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G\Downloads\Nueva carpeta\"/>
    </mc:Choice>
  </mc:AlternateContent>
  <xr:revisionPtr revIDLastSave="0" documentId="13_ncr:1_{4B7F4313-4D7B-4886-88F0-0E694D145D02}" xr6:coauthVersionLast="47" xr6:coauthVersionMax="47" xr10:uidLastSave="{00000000-0000-0000-0000-000000000000}"/>
  <bookViews>
    <workbookView xWindow="-108" yWindow="-108" windowWidth="23256" windowHeight="12576" xr2:uid="{2EA92E00-2DE6-49D6-B9A7-5CDE1989E0DB}"/>
  </bookViews>
  <sheets>
    <sheet name="Mtdo-Ppto R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</externalReferences>
  <definedNames>
    <definedName name="\A">[1]A!$D$9:$D$53</definedName>
    <definedName name="\p">#REF!</definedName>
    <definedName name="_">'[2]#¡REF'!#REF!</definedName>
    <definedName name="__?EL">'[3]#¡REF'!#REF!</definedName>
    <definedName name="__?EL_1">'[3]#¡REF'!#REF!</definedName>
    <definedName name="__?ELCEN">'[3]#¡REF'!#REF!</definedName>
    <definedName name="__?ELCEN_1">'[3]#¡REF'!#REF!</definedName>
    <definedName name="__?ELECSURE">'[3]#¡REF'!#REF!</definedName>
    <definedName name="__?ELECSURE_1">'[3]#¡REF'!#REF!</definedName>
    <definedName name="__?ELECSURME">'[3]#¡REF'!#REF!</definedName>
    <definedName name="__?ELECSURME_1">'[3]#¡REF'!#REF!</definedName>
    <definedName name="__?ELECT">'[3]#¡REF'!#REF!</definedName>
    <definedName name="__?ELECT_1">'[3]#¡REF'!#REF!</definedName>
    <definedName name="__?ELECTROL">'[3]#¡REF'!#REF!</definedName>
    <definedName name="__?ELECTROL_1">'[3]#¡REF'!#REF!</definedName>
    <definedName name="__?ELEORIE">'[3]#¡REF'!#REF!</definedName>
    <definedName name="__?ELEORIE_1">'[3]#¡REF'!#REF!</definedName>
    <definedName name="__?ELNO">'[3]#¡REF'!#REF!</definedName>
    <definedName name="__?ELNO_1">'[3]#¡REF'!#REF!</definedName>
    <definedName name="__?ELSURE">'[3]#¡REF'!#REF!</definedName>
    <definedName name="__?ELSURE_1">'[3]#¡REF'!#REF!</definedName>
    <definedName name="__?HIDRAND">'[3]#¡REF'!#REF!</definedName>
    <definedName name="__?HIDRAND_1">'[3]#¡REF'!#REF!</definedName>
    <definedName name="__?S">'[3]#¡REF'!#REF!</definedName>
    <definedName name="__?S_1">'[3]#¡REF'!#REF!</definedName>
    <definedName name="______________REV3">[4]DATOS!$A$3:$E$22</definedName>
    <definedName name="______________SOL1">#REF!</definedName>
    <definedName name="_____________REV3">[4]DATOS!$A$3:$E$22</definedName>
    <definedName name="_____________SOL1">#REF!</definedName>
    <definedName name="____________PPA1">#REF!</definedName>
    <definedName name="____________REV3">[4]DATOS!$A$3:$E$22</definedName>
    <definedName name="____________Rp12">[5]Datos!$G$17</definedName>
    <definedName name="____________Sec13">[5]Datos!$G$12</definedName>
    <definedName name="____________Sec77">[5]Datos!$G$8</definedName>
    <definedName name="____________SOL1">#REF!</definedName>
    <definedName name="___________Pbs1">[5]Datos!$E$6</definedName>
    <definedName name="___________PPA1">#REF!</definedName>
    <definedName name="___________REV3">[4]DATOS!$A$3:$E$22</definedName>
    <definedName name="___________Rp12">[5]Datos!$G$17</definedName>
    <definedName name="___________Sec13">[5]Datos!$G$12</definedName>
    <definedName name="___________Sec77">[5]Datos!$G$8</definedName>
    <definedName name="___________SOL1">#REF!</definedName>
    <definedName name="__________HED2">#REF!</definedName>
    <definedName name="__________Pbs1">[5]Datos!$E$6</definedName>
    <definedName name="__________PPA1">#REF!</definedName>
    <definedName name="__________REV3">[6]DATOS!$A$3:$E$22</definedName>
    <definedName name="__________Rp12">[5]Datos!$G$17</definedName>
    <definedName name="__________Sec01">[5]Datos!$G$4</definedName>
    <definedName name="__________sec02">[7]Datos!$D$27</definedName>
    <definedName name="__________sec03">[8]Datos!$D$28</definedName>
    <definedName name="__________sec04">[7]Datos!$D$29</definedName>
    <definedName name="__________sec05">[7]Datos!$D$30</definedName>
    <definedName name="__________Sec13">[5]Datos!$G$12</definedName>
    <definedName name="__________Sec77">[5]Datos!$G$8</definedName>
    <definedName name="__________SOL1">#REF!</definedName>
    <definedName name="_________HED2">#REF!</definedName>
    <definedName name="_________Pbs1">[5]Datos!$E$6</definedName>
    <definedName name="_________PPA1">#REF!</definedName>
    <definedName name="_________REV3">[6]DATOS!$A$3:$E$22</definedName>
    <definedName name="_________Rp12">[5]Datos!$G$17</definedName>
    <definedName name="_________Sec01">[5]Datos!$G$4</definedName>
    <definedName name="_________sec02">[7]Datos!$D$27</definedName>
    <definedName name="_________sec03">[8]Datos!$D$28</definedName>
    <definedName name="_________sec04">[7]Datos!$D$29</definedName>
    <definedName name="_________sec05">[7]Datos!$D$30</definedName>
    <definedName name="_________Sec13">[5]Datos!$G$12</definedName>
    <definedName name="_________Sec77">[5]Datos!$G$8</definedName>
    <definedName name="_________SOL1">#REF!</definedName>
    <definedName name="________HED2">#REF!</definedName>
    <definedName name="________PPA1">#REF!</definedName>
    <definedName name="________REV3">[6]DATOS!$A$3:$E$22</definedName>
    <definedName name="________Rp12">[5]Datos!$G$17</definedName>
    <definedName name="________Sec01">[5]Datos!$G$4</definedName>
    <definedName name="________sec02">[7]Datos!$D$27</definedName>
    <definedName name="________sec03">[8]Datos!$D$28</definedName>
    <definedName name="________sec04">[7]Datos!$D$29</definedName>
    <definedName name="________sec05">[7]Datos!$D$30</definedName>
    <definedName name="________Sec13">[5]Datos!$G$12</definedName>
    <definedName name="________Sec77">[5]Datos!$G$8</definedName>
    <definedName name="________SOL1">#REF!</definedName>
    <definedName name="_______gg1">'[9]#¡REF'!#REF!</definedName>
    <definedName name="_______HED2">#REF!</definedName>
    <definedName name="_______MET1">#REF!</definedName>
    <definedName name="_______MET2">#REF!</definedName>
    <definedName name="_______Pbs1">[5]Datos!$E$6</definedName>
    <definedName name="_______PPA1">#REF!</definedName>
    <definedName name="_______REV3">[6]DATOS!$A$3:$E$22</definedName>
    <definedName name="_______Rp12">[5]Datos!$G$17</definedName>
    <definedName name="_______Sec01">[5]Datos!$G$4</definedName>
    <definedName name="_______sec02">[7]Datos!$D$27</definedName>
    <definedName name="_______sec03">[8]Datos!$D$28</definedName>
    <definedName name="_______sec04">[7]Datos!$D$29</definedName>
    <definedName name="_______sec05">[7]Datos!$D$30</definedName>
    <definedName name="_______Sec13">[5]Datos!$G$12</definedName>
    <definedName name="_______Sec77">[5]Datos!$G$8</definedName>
    <definedName name="_______SOL1">#REF!</definedName>
    <definedName name="______gg1">'[10]#¡REF'!#REF!</definedName>
    <definedName name="______HED2">#REF!</definedName>
    <definedName name="______LM3">'[11]FORMA-LM3'!$B$1:$N$48</definedName>
    <definedName name="______LS1">'[11]FORMA-LS1-LS2'!$A$1:$P$83</definedName>
    <definedName name="______LS2">'[11]FORMA-LS1-LS2'!$A$86:$P$168</definedName>
    <definedName name="______LS3">'[11]FORMA-LS3'!$A$1:$M$53</definedName>
    <definedName name="______MET1">#REF!</definedName>
    <definedName name="______MET2">#REF!</definedName>
    <definedName name="______Pbs1">[5]Datos!$E$6</definedName>
    <definedName name="______PPA1">#REF!</definedName>
    <definedName name="______RE1">'[11]FORMA- RE1'!$A$3:$H$52</definedName>
    <definedName name="______REV3">[6]DATOS!$A$3:$E$22</definedName>
    <definedName name="______RL1">'[11]FORMA-LM3'!$B$1:$L$46</definedName>
    <definedName name="______Rp12">[5]Datos!$G$17</definedName>
    <definedName name="______SE2">'[11]FORMA-SE2'!$M$5</definedName>
    <definedName name="______Sec01">[5]Datos!$G$4</definedName>
    <definedName name="______sec02">[7]Datos!$D$27</definedName>
    <definedName name="______sec03">[8]Datos!$D$28</definedName>
    <definedName name="______sec04">[7]Datos!$D$29</definedName>
    <definedName name="______sec05">[7]Datos!$D$30</definedName>
    <definedName name="______Sec13">[5]Datos!$G$12</definedName>
    <definedName name="______Sec77">[5]Datos!$G$8</definedName>
    <definedName name="______SOL1">#REF!</definedName>
    <definedName name="______vu111">#REF!</definedName>
    <definedName name="_____1__123Graph_FCURRENT" hidden="1">[12]FlujoTJ!#REF!</definedName>
    <definedName name="_____A99000">[13]RS!#REF!</definedName>
    <definedName name="_____apu0201">#REF!</definedName>
    <definedName name="_____apu0202">#REF!</definedName>
    <definedName name="_____apu0203">#REF!</definedName>
    <definedName name="_____apu02033">#REF!</definedName>
    <definedName name="_____apu0301">#REF!</definedName>
    <definedName name="_____apu0302">#REF!</definedName>
    <definedName name="_____apu0303">#REF!</definedName>
    <definedName name="_____apu0304">#REF!</definedName>
    <definedName name="_____apu0305">#REF!</definedName>
    <definedName name="_____apu0401">#REF!</definedName>
    <definedName name="_____apu0501">#REF!</definedName>
    <definedName name="_____apu0502">#REF!</definedName>
    <definedName name="_____apu0503">#REF!</definedName>
    <definedName name="_____apu0504">#REF!</definedName>
    <definedName name="_____apu0505">#REF!</definedName>
    <definedName name="_____apu0506">#REF!</definedName>
    <definedName name="_____apu0507">#REF!</definedName>
    <definedName name="_____apu0508">#REF!</definedName>
    <definedName name="_____apu0601">#REF!</definedName>
    <definedName name="_____CON1">#REF!</definedName>
    <definedName name="_____CON3">#REF!</definedName>
    <definedName name="_____gg1">'[14]#¡REF'!#REF!</definedName>
    <definedName name="_____HED2">#REF!</definedName>
    <definedName name="_____LM3">'[11]FORMA-LM3'!$B$1:$N$48</definedName>
    <definedName name="_____LS1">'[11]FORMA-LS1-LS2'!$A$1:$P$83</definedName>
    <definedName name="_____LS2">'[11]FORMA-LS1-LS2'!$A$86:$P$168</definedName>
    <definedName name="_____LS3">'[11]FORMA-LS3'!$A$1:$M$53</definedName>
    <definedName name="_____MET1">#REF!</definedName>
    <definedName name="_____MET2">#REF!</definedName>
    <definedName name="_____Pbs1">[5]Datos!$E$6</definedName>
    <definedName name="_____PPA1">#REF!</definedName>
    <definedName name="_____PPB2">#REF!</definedName>
    <definedName name="_____PPC3">#REF!</definedName>
    <definedName name="_____PPD4">#REF!</definedName>
    <definedName name="_____PPE5">#REF!</definedName>
    <definedName name="_____PPF6">#REF!</definedName>
    <definedName name="_____r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__RE1">'[11]FORMA- RE1'!$A$3:$H$52</definedName>
    <definedName name="_____RES1">#REF!</definedName>
    <definedName name="_____RES2">#REF!</definedName>
    <definedName name="_____RES3">#REF!</definedName>
    <definedName name="_____RES4">#REF!</definedName>
    <definedName name="_____REV3">[15]DATOS!$A$3:$E$22</definedName>
    <definedName name="_____RL1">'[11]FORMA-LM3'!$B$1:$L$46</definedName>
    <definedName name="_____Rp12">[5]Datos!$G$17</definedName>
    <definedName name="_____SE2">'[11]FORMA-SE2'!$M$5</definedName>
    <definedName name="_____Sec01">[5]Datos!$G$4</definedName>
    <definedName name="_____sec02">[16]Datos!$D$27</definedName>
    <definedName name="_____sec03">[8]Datos!$D$28</definedName>
    <definedName name="_____sec04">[16]Datos!$D$29</definedName>
    <definedName name="_____sec05">[16]Datos!$D$30</definedName>
    <definedName name="_____Sec13">[5]Datos!$G$12</definedName>
    <definedName name="_____Sec77">[5]Datos!$G$8</definedName>
    <definedName name="_____SOL1">#REF!</definedName>
    <definedName name="_____SOL2">#REF!</definedName>
    <definedName name="_____SOL3">#REF!</definedName>
    <definedName name="_____SOL4">#REF!</definedName>
    <definedName name="_____UI1577">#REF!</definedName>
    <definedName name="_____vu111">#REF!</definedName>
    <definedName name="____1__123Graph_FCURRENT" hidden="1">[12]FlujoTJ!#REF!</definedName>
    <definedName name="____A99000">[17]RS!#REF!</definedName>
    <definedName name="____ANA1">'[11]FORMA-LM1'!$A$1:$Q$71</definedName>
    <definedName name="____ana6">'[11]FORMA-(SE1)'!$A$379:$S$435</definedName>
    <definedName name="____ana7">'[11]FORMA-(SE1)'!$A$458:$S$516</definedName>
    <definedName name="____ana77">'[11]FORMA-(SE1)'!$A$458:$S$516</definedName>
    <definedName name="____apu0201">#REF!</definedName>
    <definedName name="____apu0202">#REF!</definedName>
    <definedName name="____apu0203">#REF!</definedName>
    <definedName name="____apu02033">#REF!</definedName>
    <definedName name="____apu0301">#REF!</definedName>
    <definedName name="____apu0302">#REF!</definedName>
    <definedName name="____apu0303">#REF!</definedName>
    <definedName name="____apu0304">#REF!</definedName>
    <definedName name="____apu0305">#REF!</definedName>
    <definedName name="____apu0401">#REF!</definedName>
    <definedName name="____apu0501">#REF!</definedName>
    <definedName name="____apu0502">#REF!</definedName>
    <definedName name="____apu0503">#REF!</definedName>
    <definedName name="____apu0504">#REF!</definedName>
    <definedName name="____apu0505">#REF!</definedName>
    <definedName name="____apu0506">#REF!</definedName>
    <definedName name="____apu0507">#REF!</definedName>
    <definedName name="____apu0508">#REF!</definedName>
    <definedName name="____apu0601">#REF!</definedName>
    <definedName name="____CON1">#REF!</definedName>
    <definedName name="____CON3">#REF!</definedName>
    <definedName name="____gg1">'[14]#¡REF'!#REF!</definedName>
    <definedName name="____HED2">#REF!</definedName>
    <definedName name="____LM3">'[11]FORMA-LM3'!$B$1:$N$48</definedName>
    <definedName name="____LS1">'[11]FORMA-LS1-LS2'!$A$1:$P$83</definedName>
    <definedName name="____LS2">'[11]FORMA-LS1-LS2'!$A$86:$P$168</definedName>
    <definedName name="____LS3">'[11]FORMA-LS3'!$A$1:$M$53</definedName>
    <definedName name="____MET1">#REF!</definedName>
    <definedName name="____MET2">#REF!</definedName>
    <definedName name="____Pbs1">[5]Datos!$E$6</definedName>
    <definedName name="____PPA1">#REF!</definedName>
    <definedName name="____PPB2">#REF!</definedName>
    <definedName name="____PPC3">#REF!</definedName>
    <definedName name="____PPD4">#REF!</definedName>
    <definedName name="____PPE5">#REF!</definedName>
    <definedName name="____PPF6">#REF!</definedName>
    <definedName name="____r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_RE1">'[11]FORMA- RE1'!$A$3:$H$52</definedName>
    <definedName name="____RES1">#REF!</definedName>
    <definedName name="____RES2">#REF!</definedName>
    <definedName name="____RES3">#REF!</definedName>
    <definedName name="____RES4">#REF!</definedName>
    <definedName name="____REV3">[4]DATOS!$A$3:$E$22</definedName>
    <definedName name="____RL1">'[11]FORMA-LM3'!$B$1:$L$46</definedName>
    <definedName name="____Rp12">[5]Datos!$G$17</definedName>
    <definedName name="____SE2">'[11]FORMA-SE2'!$M$5</definedName>
    <definedName name="____sec01">[7]Datos!$D$26</definedName>
    <definedName name="____sec02">[7]Datos!$D$27</definedName>
    <definedName name="____sec03">[7]Datos!$D$28</definedName>
    <definedName name="____sec04">[7]Datos!$D$29</definedName>
    <definedName name="____sec05">[7]Datos!$D$30</definedName>
    <definedName name="____Sec13">[5]Datos!$G$12</definedName>
    <definedName name="____Sec77">[5]Datos!$G$8</definedName>
    <definedName name="____SOL1">#REF!</definedName>
    <definedName name="____SOL2">#REF!</definedName>
    <definedName name="____SOL3">#REF!</definedName>
    <definedName name="____SOL4">#REF!</definedName>
    <definedName name="____UI1577">#REF!</definedName>
    <definedName name="____vu111">#REF!</definedName>
    <definedName name="___1__123Graph_FCURRENT" hidden="1">[12]FlujoTJ!#REF!</definedName>
    <definedName name="___A99000">[17]RS!#REF!</definedName>
    <definedName name="___ANA1">'[11]FORMA-LM1'!$A$1:$Q$71</definedName>
    <definedName name="___ana6">'[11]FORMA-(SE1)'!$A$379:$S$435</definedName>
    <definedName name="___ana7">'[11]FORMA-(SE1)'!$A$458:$S$516</definedName>
    <definedName name="___ana77">'[11]FORMA-(SE1)'!$A$458:$S$516</definedName>
    <definedName name="___apu0201">#REF!</definedName>
    <definedName name="___apu0202">#REF!</definedName>
    <definedName name="___apu0203">#REF!</definedName>
    <definedName name="___apu02033">#REF!</definedName>
    <definedName name="___apu0301">#REF!</definedName>
    <definedName name="___apu0302">#REF!</definedName>
    <definedName name="___apu0303">#REF!</definedName>
    <definedName name="___apu0304">#REF!</definedName>
    <definedName name="___apu0305">#REF!</definedName>
    <definedName name="___apu0401">#REF!</definedName>
    <definedName name="___apu0501">#REF!</definedName>
    <definedName name="___apu0502">#REF!</definedName>
    <definedName name="___apu0503">#REF!</definedName>
    <definedName name="___apu0504">#REF!</definedName>
    <definedName name="___apu0505">#REF!</definedName>
    <definedName name="___apu0506">#REF!</definedName>
    <definedName name="___apu0507">#REF!</definedName>
    <definedName name="___apu0508">#REF!</definedName>
    <definedName name="___apu0601">#REF!</definedName>
    <definedName name="___CON1">#REF!</definedName>
    <definedName name="___CON3">#REF!</definedName>
    <definedName name="___F1_PlanOperativo">#REF!</definedName>
    <definedName name="___F2_Metas_Mensuales">#REF!</definedName>
    <definedName name="___F2_MetasTrimestrales">#REF!</definedName>
    <definedName name="___F3_BalanceEnergía">#REF!</definedName>
    <definedName name="___F4_FacturaciónCobranza">#REF!</definedName>
    <definedName name="___F51_PptoEgresos">#REF!</definedName>
    <definedName name="___F52_PptoEgresos">#REF!</definedName>
    <definedName name="___F6_BalanceGeneral">#REF!</definedName>
    <definedName name="___F7_EPGnaturaleza">#REF!</definedName>
    <definedName name="___F7a_DetalleIngresosEPG">#REF!</definedName>
    <definedName name="___F8_EPGdestino">#REF!</definedName>
    <definedName name="___F9_FlujoCaja">#REF!</definedName>
    <definedName name="___gg1">'[14]#¡REF'!#REF!</definedName>
    <definedName name="___HED2">#REF!</definedName>
    <definedName name="___LM3">'[11]FORMA-LM3'!$B$1:$N$48</definedName>
    <definedName name="___LS1">'[11]FORMA-LS1-LS2'!$A$1:$P$83</definedName>
    <definedName name="___LS2">'[11]FORMA-LS1-LS2'!$A$86:$P$168</definedName>
    <definedName name="___LS3">'[11]FORMA-LS3'!$A$1:$M$53</definedName>
    <definedName name="___MET1">#REF!</definedName>
    <definedName name="___MET2">#REF!</definedName>
    <definedName name="___Pbs1">[5]Datos!$E$6</definedName>
    <definedName name="___PPA1">#REF!</definedName>
    <definedName name="___PPB2">#REF!</definedName>
    <definedName name="___PPC3">#REF!</definedName>
    <definedName name="___PPD4">#REF!</definedName>
    <definedName name="___PPE5">#REF!</definedName>
    <definedName name="___PPF6">#REF!</definedName>
    <definedName name="___r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E1">'[11]FORMA- RE1'!$A$3:$H$52</definedName>
    <definedName name="___RES1">#REF!</definedName>
    <definedName name="___RES2">#REF!</definedName>
    <definedName name="___RES3">#REF!</definedName>
    <definedName name="___RES4">#REF!</definedName>
    <definedName name="___REV3">[15]DATOS!$A$3:$E$22</definedName>
    <definedName name="___RL1">'[11]FORMA-LM3'!$B$1:$L$46</definedName>
    <definedName name="___Rp12">[5]Datos!$G$17</definedName>
    <definedName name="___SE2">'[11]FORMA-SE2'!$M$5</definedName>
    <definedName name="___Sec01">[5]Datos!$G$4</definedName>
    <definedName name="___sec02">[16]Datos!$D$27</definedName>
    <definedName name="___sec03">[8]Datos!$D$28</definedName>
    <definedName name="___sec04">[16]Datos!$D$29</definedName>
    <definedName name="___sec05">[16]Datos!$D$30</definedName>
    <definedName name="___Sec13">[5]Datos!$G$12</definedName>
    <definedName name="___Sec77">[5]Datos!$G$8</definedName>
    <definedName name="___SOL1">#REF!</definedName>
    <definedName name="___SOL2">#REF!</definedName>
    <definedName name="___SOL3">#REF!</definedName>
    <definedName name="___SOL4">#REF!</definedName>
    <definedName name="___UI1577">#REF!</definedName>
    <definedName name="___UND2">#REF!</definedName>
    <definedName name="___vu111">#REF!</definedName>
    <definedName name="__0EL">'[3]#¡REF'!#REF!</definedName>
    <definedName name="__0EL_1">'[3]#¡REF'!#REF!</definedName>
    <definedName name="__0ELCEN">'[3]#¡REF'!#REF!</definedName>
    <definedName name="__0ELCEN_1">'[3]#¡REF'!#REF!</definedName>
    <definedName name="__0ELECSURE">'[3]#¡REF'!#REF!</definedName>
    <definedName name="__0ELECSURE_1">'[3]#¡REF'!#REF!</definedName>
    <definedName name="__0ELECSURME">'[3]#¡REF'!#REF!</definedName>
    <definedName name="__0ELECSURME_1">'[3]#¡REF'!#REF!</definedName>
    <definedName name="__0ELECT">'[3]#¡REF'!#REF!</definedName>
    <definedName name="__0ELECT_1">'[3]#¡REF'!#REF!</definedName>
    <definedName name="__0ELECTROL">'[3]#¡REF'!#REF!</definedName>
    <definedName name="__0ELECTROL_1">'[3]#¡REF'!#REF!</definedName>
    <definedName name="__0ELEORIE">'[3]#¡REF'!#REF!</definedName>
    <definedName name="__0ELEORIE_1">'[3]#¡REF'!#REF!</definedName>
    <definedName name="__0ELNO">'[3]#¡REF'!#REF!</definedName>
    <definedName name="__0ELNO_1">'[3]#¡REF'!#REF!</definedName>
    <definedName name="__0ELSURE">'[3]#¡REF'!#REF!</definedName>
    <definedName name="__0ELSURE_1">'[3]#¡REF'!#REF!</definedName>
    <definedName name="__0HIDRAND">'[3]#¡REF'!#REF!</definedName>
    <definedName name="__0HIDRAND_1">'[3]#¡REF'!#REF!</definedName>
    <definedName name="__0S">'[3]#¡REF'!#REF!</definedName>
    <definedName name="__0S_1">'[3]#¡REF'!#REF!</definedName>
    <definedName name="__1__123Graph_FCURRENT" hidden="1">[12]FlujoTJ!#REF!</definedName>
    <definedName name="__123Graph_A" hidden="1">[18]EVAL!#REF!</definedName>
    <definedName name="__123Graph_ACORNU" hidden="1">[18]EVAL!#REF!</definedName>
    <definedName name="__123Graph_ASISTEMAS" hidden="1">'[19]Tipo de Cambio'!#REF!</definedName>
    <definedName name="__123Graph_B" hidden="1">[12]FlujoTJ!#REF!</definedName>
    <definedName name="__123Graph_BCHART1" hidden="1">[12]FlujoTJ!#REF!</definedName>
    <definedName name="__123Graph_BCHART2" hidden="1">[12]FlujoTJ!#REF!</definedName>
    <definedName name="__123Graph_BCURRENT" hidden="1">[12]FlujoTJ!#REF!</definedName>
    <definedName name="__123Graph_C" hidden="1">[20]BDATOS!#REF!</definedName>
    <definedName name="__123Graph_D" hidden="1">[12]FlujoTJ!#REF!</definedName>
    <definedName name="__123Graph_DCHART1" hidden="1">[12]FlujoTJ!#REF!</definedName>
    <definedName name="__123Graph_DCHART2" hidden="1">[12]FlujoTJ!#REF!</definedName>
    <definedName name="__123Graph_DCURRENT" hidden="1">[12]FlujoTJ!#REF!</definedName>
    <definedName name="__123Graph_E" hidden="1">[21]BD_LL!#REF!</definedName>
    <definedName name="__123Graph_F" hidden="1">[12]FlujoTJ!#REF!</definedName>
    <definedName name="__123Graph_FCHART1" hidden="1">[12]FlujoTJ!#REF!</definedName>
    <definedName name="__123Graph_FCHART2" hidden="1">[12]FlujoTJ!#REF!</definedName>
    <definedName name="__123Graph_X" hidden="1">[18]EVAL!#REF!</definedName>
    <definedName name="__123Graph_XCHART1" hidden="1">[12]FlujoTJ!#REF!</definedName>
    <definedName name="__123Graph_XCHART2" hidden="1">[12]FlujoTJ!#REF!</definedName>
    <definedName name="__123Graph_XCORNU" hidden="1">[18]EVAL!#REF!</definedName>
    <definedName name="__123Graph_XCURRENT" hidden="1">[12]FlujoTJ!#REF!</definedName>
    <definedName name="__15_0ELCEN">'[22]#¡REF'!#REF!</definedName>
    <definedName name="__8_0EL">'[22]#¡REF'!#REF!</definedName>
    <definedName name="__A99000">'[23]REDES SECUNDARIAS'!#REF!</definedName>
    <definedName name="__ANA1">'[11]FORMA-LM1'!$A$1:$Q$71</definedName>
    <definedName name="__ana6">'[11]FORMA-(SE1)'!$A$379:$S$435</definedName>
    <definedName name="__ana7">'[11]FORMA-(SE1)'!$A$458:$S$516</definedName>
    <definedName name="__ana77">'[11]FORMA-(SE1)'!$A$458:$S$516</definedName>
    <definedName name="__apu0201">#REF!</definedName>
    <definedName name="__apu0202">#REF!</definedName>
    <definedName name="__apu0203">#REF!</definedName>
    <definedName name="__apu02033">#REF!</definedName>
    <definedName name="__apu0301">#REF!</definedName>
    <definedName name="__apu0302">#REF!</definedName>
    <definedName name="__apu0303">#REF!</definedName>
    <definedName name="__apu0304">#REF!</definedName>
    <definedName name="__apu0305">#REF!</definedName>
    <definedName name="__apu0401">#REF!</definedName>
    <definedName name="__apu0501">#REF!</definedName>
    <definedName name="__apu0502">#REF!</definedName>
    <definedName name="__apu0503">#REF!</definedName>
    <definedName name="__apu0504">#REF!</definedName>
    <definedName name="__apu0505">#REF!</definedName>
    <definedName name="__apu0506">#REF!</definedName>
    <definedName name="__apu0507">#REF!</definedName>
    <definedName name="__apu0508">#REF!</definedName>
    <definedName name="__apu0601">#REF!</definedName>
    <definedName name="__CON1">#REF!</definedName>
    <definedName name="__CON3">#REF!</definedName>
    <definedName name="__F1_PlanOperativo">#REF!</definedName>
    <definedName name="__F2_Metas_Mensuales">#REF!</definedName>
    <definedName name="__F2_MetasTrimestrales">#REF!</definedName>
    <definedName name="__F3_BalanceEnergía">#REF!</definedName>
    <definedName name="__F4_FacturaciónCobranza">#REF!</definedName>
    <definedName name="__F51_PptoEgresos">#REF!</definedName>
    <definedName name="__F52_PptoEgresos">#REF!</definedName>
    <definedName name="__F6_BalanceGeneral">#REF!</definedName>
    <definedName name="__F7_EPGnaturaleza">#REF!</definedName>
    <definedName name="__F7a_DetalleIngresosEPG">#REF!</definedName>
    <definedName name="__F8_EPGdestino">#REF!</definedName>
    <definedName name="__F9_FlujoCaja">#REF!</definedName>
    <definedName name="__FC">#REF!</definedName>
    <definedName name="__gg1">'[14]#¡REF'!#REF!</definedName>
    <definedName name="__HED2">#REF!</definedName>
    <definedName name="__LM3">'[11]FORMA-LM3'!$B$1:$N$48</definedName>
    <definedName name="__LS1">'[11]FORMA-LS1-LS2'!$A$1:$P$83</definedName>
    <definedName name="__LS2">'[11]FORMA-LS1-LS2'!$A$86:$P$168</definedName>
    <definedName name="__LS3">'[11]FORMA-LS3'!$A$1:$M$53</definedName>
    <definedName name="__MET1">#REF!</definedName>
    <definedName name="__MET2">#REF!</definedName>
    <definedName name="__Pbs1">[24]Hoja1!$E$6</definedName>
    <definedName name="__PPA1">#REF!</definedName>
    <definedName name="__PPB2">#REF!</definedName>
    <definedName name="__PPC3">#REF!</definedName>
    <definedName name="__PPD4">#REF!</definedName>
    <definedName name="__PPE5">#REF!</definedName>
    <definedName name="__PPF6">#REF!</definedName>
    <definedName name="__R">#REF!</definedName>
    <definedName name="__RE1">'[11]FORMA- RE1'!$A$3:$H$52</definedName>
    <definedName name="__RES1">#REF!</definedName>
    <definedName name="__RES2">#REF!</definedName>
    <definedName name="__RES3">#REF!</definedName>
    <definedName name="__RES4">#REF!</definedName>
    <definedName name="__REV3">[6]DATOS!$A$3:$E$22</definedName>
    <definedName name="__RL1">'[11]FORMA-LM3'!$B$1:$L$46</definedName>
    <definedName name="__RP01" hidden="1">#REF!</definedName>
    <definedName name="__Rp12">[24]Hoja1!$G$17</definedName>
    <definedName name="__SE2">'[11]FORMA-SE2'!$M$5</definedName>
    <definedName name="__sec01">[24]Hoja1!$D$26</definedName>
    <definedName name="__sec02">[24]Hoja1!$D$27</definedName>
    <definedName name="__sec03">[24]Hoja1!$D$28</definedName>
    <definedName name="__sec04">[24]Hoja1!$D$29</definedName>
    <definedName name="__sec05">[24]Hoja1!$D$30</definedName>
    <definedName name="__Sec13">[24]Hoja1!$G$12</definedName>
    <definedName name="__Sec77">[24]Hoja1!$G$8</definedName>
    <definedName name="__SOL1">#REF!</definedName>
    <definedName name="__SOL2">#REF!</definedName>
    <definedName name="__SOL3">#REF!</definedName>
    <definedName name="__SOL4">#REF!</definedName>
    <definedName name="__UI1577">#REF!</definedName>
    <definedName name="__UND2">#REF!</definedName>
    <definedName name="__vu111">#REF!</definedName>
    <definedName name="_1">"$B$4:$J$59"</definedName>
    <definedName name="_1__________0EL">'[25]#¡REF'!#REF!</definedName>
    <definedName name="_1__123Graph_FCURRENT" hidden="1">[12]FlujoTJ!#REF!</definedName>
    <definedName name="_1_0EL">'[26]#¡REF'!#REF!</definedName>
    <definedName name="_10__________0HIDRAND">'[25]#¡REF'!#REF!</definedName>
    <definedName name="_10_0EL">'[27]#¡REF'!#REF!</definedName>
    <definedName name="_10_0ELECSURE">'[28]#¡REF'!#REF!</definedName>
    <definedName name="_10_0ELECSURME">'[27]#¡REF'!#REF!</definedName>
    <definedName name="_10_0ELSURE">'[28]#¡REF'!#REF!</definedName>
    <definedName name="_10_0HIDRAND">'[26]#¡REF'!#REF!</definedName>
    <definedName name="_100_0ELSURE">'[29]#¡REF'!#REF!</definedName>
    <definedName name="_100_0HIDRAND">'[27]#¡REF'!#REF!</definedName>
    <definedName name="_100ELECTROL">'[27]#¡REF'!#REF!</definedName>
    <definedName name="_101_0ELSURE">'[30]#¡REF'!#REF!</definedName>
    <definedName name="_101_0HIDRAND">'[27]#¡REF'!#REF!</definedName>
    <definedName name="_101ELSURE">'[3]#¡REF'!#REF!</definedName>
    <definedName name="_101HIDRAND">'[31]#¡REF'!#REF!</definedName>
    <definedName name="_102ELECTROL">'[32]#¡REF'!#REF!</definedName>
    <definedName name="_103S">'[31]#¡REF'!#REF!</definedName>
    <definedName name="_104_0S">'[25]#¡REF'!#REF!</definedName>
    <definedName name="_106HIDRAND">'[3]#¡REF'!#REF!</definedName>
    <definedName name="_108ELEORIE">'[32]#¡REF'!#REF!</definedName>
    <definedName name="_10HIDRAND">'[33]#¡REF'!#REF!</definedName>
    <definedName name="_11__________0S">'[25]#¡REF'!#REF!</definedName>
    <definedName name="_11_0EL">'[27]#¡REF'!#REF!</definedName>
    <definedName name="_11_0ELCEN">'[3]#¡REF'!#REF!</definedName>
    <definedName name="_11_0HIDRAND">'[28]#¡REF'!#REF!</definedName>
    <definedName name="_11_0S">'[26]#¡REF'!#REF!</definedName>
    <definedName name="_110_0S">'[27]#¡REF'!#REF!</definedName>
    <definedName name="_111_0HIDRAND">'[29]#¡REF'!#REF!</definedName>
    <definedName name="_111_0S">'[27]#¡REF'!#REF!</definedName>
    <definedName name="_111EL">'[31]#¡REF'!#REF!</definedName>
    <definedName name="_111ELEORIE">'[27]#¡REF'!#REF!</definedName>
    <definedName name="_111S">'[3]#¡REF'!#REF!</definedName>
    <definedName name="_112_0HIDRAND">'[30]#¡REF'!#REF!</definedName>
    <definedName name="_114ELNO">'[32]#¡REF'!#REF!</definedName>
    <definedName name="_118ELCEN">'[31]#¡REF'!#REF!</definedName>
    <definedName name="_11S">'[33]#¡REF'!#REF!</definedName>
    <definedName name="_12___________EL">'[34]#¡REF'!#REF!</definedName>
    <definedName name="_12_0EL">'[29]#¡REF'!#REF!</definedName>
    <definedName name="_12_0ELCEN">'[25]#¡REF'!#REF!</definedName>
    <definedName name="_12_0ELECT">'[27]#¡REF'!#REF!</definedName>
    <definedName name="_12_0S">'[28]#¡REF'!#REF!</definedName>
    <definedName name="_120ELSURE">'[32]#¡REF'!#REF!</definedName>
    <definedName name="_122_0S">'[29]#¡REF'!#REF!</definedName>
    <definedName name="_122ELNO">'[27]#¡REF'!#REF!</definedName>
    <definedName name="_123_0S">'[30]#¡REF'!#REF!</definedName>
    <definedName name="_125ELECSURE">'[31]#¡REF'!#REF!</definedName>
    <definedName name="_126HIDRAND">'[32]#¡REF'!#REF!</definedName>
    <definedName name="_127EL">'[31]#¡REF'!#REF!</definedName>
    <definedName name="_12EL">'[35]#¡REF'!#REF!</definedName>
    <definedName name="_12ELECSURME">'[33]#¡REF'!#REF!</definedName>
    <definedName name="_13___________ELCEN">'[34]#¡REF'!#REF!</definedName>
    <definedName name="_13_0EL">'[30]#¡REF'!#REF!</definedName>
    <definedName name="_13_0ELECSURE">'[3]#¡REF'!#REF!</definedName>
    <definedName name="_13_0ELECSURME">'[28]#¡REF'!#REF!</definedName>
    <definedName name="_131ELCEN">'[31]#¡REF'!#REF!</definedName>
    <definedName name="_132ELECSURME">'[31]#¡REF'!#REF!</definedName>
    <definedName name="_132S">'[32]#¡REF'!#REF!</definedName>
    <definedName name="_133ELSURE">'[27]#¡REF'!#REF!</definedName>
    <definedName name="_135ELECSURE">'[31]#¡REF'!#REF!</definedName>
    <definedName name="_138EL">'[29]#¡REF'!#REF!</definedName>
    <definedName name="_139ELECSURME">'[31]#¡REF'!#REF!</definedName>
    <definedName name="_139ELECT">'[31]#¡REF'!#REF!</definedName>
    <definedName name="_13EL">'[27]#¡REF'!#REF!</definedName>
    <definedName name="_13ELCEN">'[35]#¡REF'!#REF!</definedName>
    <definedName name="_14___________ELECSURE">'[34]#¡REF'!#REF!</definedName>
    <definedName name="_14___123Graph_FCURRENT" hidden="1">[12]FlujoTJ!#REF!</definedName>
    <definedName name="_14_0EL">'[25]#¡REF'!#REF!</definedName>
    <definedName name="_14_0ELECTROL">'[27]#¡REF'!#REF!</definedName>
    <definedName name="_143ELECT">'[31]#¡REF'!#REF!</definedName>
    <definedName name="_144HIDRAND">'[27]#¡REF'!#REF!</definedName>
    <definedName name="_146ELECTROL">'[31]#¡REF'!#REF!</definedName>
    <definedName name="_147ELECTROL">'[31]#¡REF'!#REF!</definedName>
    <definedName name="_14EL">'[35]#¡REF'!#REF!</definedName>
    <definedName name="_14ELCEN">'[27]#¡REF'!#REF!</definedName>
    <definedName name="_14ELECSURE">'[35]#¡REF'!#REF!</definedName>
    <definedName name="_15___________ELECSURME">'[34]#¡REF'!#REF!</definedName>
    <definedName name="_15_0ELCEN">'[32]#¡REF'!#REF!</definedName>
    <definedName name="_151ELEORIE">'[31]#¡REF'!#REF!</definedName>
    <definedName name="_153ELEORIE">'[31]#¡REF'!#REF!</definedName>
    <definedName name="_154ELCEN">'[29]#¡REF'!#REF!</definedName>
    <definedName name="_155ELNO">'[31]#¡REF'!#REF!</definedName>
    <definedName name="_155S">'[27]#¡REF'!#REF!</definedName>
    <definedName name="_159ELSURE">'[31]#¡REF'!#REF!</definedName>
    <definedName name="_15EL">'[28]#¡REF'!#REF!</definedName>
    <definedName name="_15ELCEN">'[36]#¡REF'!#REF!</definedName>
    <definedName name="_15ELECSURE">'[27]#¡REF'!#REF!</definedName>
    <definedName name="_15ELECSURME">'[35]#¡REF'!#REF!</definedName>
    <definedName name="_15ELECT">'[33]#¡REF'!#REF!</definedName>
    <definedName name="_16___________ELECT">'[34]#¡REF'!#REF!</definedName>
    <definedName name="_16_0ELCEN">'[22]#¡REF'!#REF!</definedName>
    <definedName name="_16_0ELECSURE">'[3]#¡REF'!#REF!</definedName>
    <definedName name="_16_0ELECT">'[28]#¡REF'!#REF!</definedName>
    <definedName name="_16_0ELEORIE">'[27]#¡REF'!#REF!</definedName>
    <definedName name="_160ELNO">'[31]#¡REF'!#REF!</definedName>
    <definedName name="_161Excel_BuiltIn_Print_Area_8_1">'[37]Postes de concreto 3ø 35mm²_N'!#REF!</definedName>
    <definedName name="_165HIDRAND">'[31]#¡REF'!#REF!</definedName>
    <definedName name="_167ELSURE">'[31]#¡REF'!#REF!</definedName>
    <definedName name="_169Excel_BuiltIn_Print_Area_8_1">'[38]Postes de concreto 3ø 35mm²_N'!#REF!</definedName>
    <definedName name="_169S">'[31]#¡REF'!#REF!</definedName>
    <definedName name="_16ELECSURME">'[27]#¡REF'!#REF!</definedName>
    <definedName name="_16ELECT">'[35]#¡REF'!#REF!</definedName>
    <definedName name="_17___________ELECTROL">'[34]#¡REF'!#REF!</definedName>
    <definedName name="_17_0ELECSURME">'[3]#¡REF'!#REF!</definedName>
    <definedName name="_170ELECSURE">'[29]#¡REF'!#REF!</definedName>
    <definedName name="_176HIDRAND">'[31]#¡REF'!#REF!</definedName>
    <definedName name="_17ELCEN">'[35]#¡REF'!#REF!</definedName>
    <definedName name="_17ELECSURE">'[36]#¡REF'!#REF!</definedName>
    <definedName name="_17ELECT">'[27]#¡REF'!#REF!</definedName>
    <definedName name="_17ELECTROL">'[35]#¡REF'!#REF!</definedName>
    <definedName name="_18___________ELEORIE">'[34]#¡REF'!#REF!</definedName>
    <definedName name="_18_0ELECSURE">'[25]#¡REF'!#REF!</definedName>
    <definedName name="_18_0ELNO">'[27]#¡REF'!#REF!</definedName>
    <definedName name="_183S">'[31]#¡REF'!#REF!</definedName>
    <definedName name="_186ELECSURME">'[29]#¡REF'!#REF!</definedName>
    <definedName name="_18ELCEN">'[28]#¡REF'!#REF!</definedName>
    <definedName name="_18ELECTROL">'[33]#¡REF'!#REF!</definedName>
    <definedName name="_18ELEORIE">'[35]#¡REF'!#REF!</definedName>
    <definedName name="_19___________ELNO">'[34]#¡REF'!#REF!</definedName>
    <definedName name="_19_0ELECTROL">'[28]#¡REF'!#REF!</definedName>
    <definedName name="_19ELECSURME">'[36]#¡REF'!#REF!</definedName>
    <definedName name="_19ELEORIE">'[27]#¡REF'!#REF!</definedName>
    <definedName name="_19ELNO">'[35]#¡REF'!#REF!</definedName>
    <definedName name="_1EL">'[33]#¡REF'!#REF!</definedName>
    <definedName name="_2">#REF!</definedName>
    <definedName name="_2__________0ELCEN">'[25]#¡REF'!#REF!</definedName>
    <definedName name="_2__123Graph_FCURRENT" hidden="1">[12]FlujoTJ!#REF!</definedName>
    <definedName name="_2_0EL">'[28]#¡REF'!#REF!</definedName>
    <definedName name="_2_0ELCEN">'[26]#¡REF'!#REF!</definedName>
    <definedName name="_20___________ELSURE">'[34]#¡REF'!#REF!</definedName>
    <definedName name="_20_0ELCEN">'[27]#¡REF'!#REF!</definedName>
    <definedName name="_20_0ELSURE">'[27]#¡REF'!#REF!</definedName>
    <definedName name="_202ELECT">'[29]#¡REF'!#REF!</definedName>
    <definedName name="_20ELECSURE">'[35]#¡REF'!#REF!</definedName>
    <definedName name="_20ELNO">'[27]#¡REF'!#REF!</definedName>
    <definedName name="_20ELSURE">'[35]#¡REF'!#REF!</definedName>
    <definedName name="_21___________HIDRAND">'[34]#¡REF'!#REF!</definedName>
    <definedName name="_21_0ELCEN">'[27]#¡REF'!#REF!</definedName>
    <definedName name="_21_0ELECSURME">'[3]#¡REF'!#REF!</definedName>
    <definedName name="_21_0ELECT">'[3]#¡REF'!#REF!</definedName>
    <definedName name="_218ELECTROL">'[29]#¡REF'!#REF!</definedName>
    <definedName name="_21ELECSURE">'[28]#¡REF'!#REF!</definedName>
    <definedName name="_21ELECT">'[36]#¡REF'!#REF!</definedName>
    <definedName name="_21ELEORIE">'[33]#¡REF'!#REF!</definedName>
    <definedName name="_21ELSURE">'[27]#¡REF'!#REF!</definedName>
    <definedName name="_21HIDRAND">'[35]#¡REF'!#REF!</definedName>
    <definedName name="_22___________S">'[34]#¡REF'!#REF!</definedName>
    <definedName name="_22_0ELECSURE">'[32]#¡REF'!#REF!</definedName>
    <definedName name="_22_0ELEORIE">'[28]#¡REF'!#REF!</definedName>
    <definedName name="_22_0HIDRAND">'[27]#¡REF'!#REF!</definedName>
    <definedName name="_22HIDRAND">'[27]#¡REF'!#REF!</definedName>
    <definedName name="_22S">'[35]#¡REF'!#REF!</definedName>
    <definedName name="_23_0ELCEN">'[29]#¡REF'!#REF!</definedName>
    <definedName name="_23_0ELECSURE">'[22]#¡REF'!#REF!</definedName>
    <definedName name="_234ELEORIE">'[29]#¡REF'!#REF!</definedName>
    <definedName name="_23ELECSURME">'[35]#¡REF'!#REF!</definedName>
    <definedName name="_23ELECTROL">'[36]#¡REF'!#REF!</definedName>
    <definedName name="_23S">'[27]#¡REF'!#REF!</definedName>
    <definedName name="_24_0ELCEN">'[30]#¡REF'!#REF!</definedName>
    <definedName name="_24_0ELECSURE">'[22]#¡REF'!#REF!</definedName>
    <definedName name="_24_0ELECSURME">'[25]#¡REF'!#REF!</definedName>
    <definedName name="_24_0S">'[27]#¡REF'!#REF!</definedName>
    <definedName name="_24ELECSURME">'[28]#¡REF'!#REF!</definedName>
    <definedName name="_24ELNO">'[33]#¡REF'!#REF!</definedName>
    <definedName name="_25_0ELECTROL">'[3]#¡REF'!#REF!</definedName>
    <definedName name="_25_0ELNO">'[28]#¡REF'!#REF!</definedName>
    <definedName name="_250ELNO">'[29]#¡REF'!#REF!</definedName>
    <definedName name="_25ELEORIE">'[36]#¡REF'!#REF!</definedName>
    <definedName name="_26_0ELECT">'[3]#¡REF'!#REF!</definedName>
    <definedName name="_266ELSURE">'[29]#¡REF'!#REF!</definedName>
    <definedName name="_26ELECT">'[35]#¡REF'!#REF!</definedName>
    <definedName name="_27ELECT">'[28]#¡REF'!#REF!</definedName>
    <definedName name="_27ELNO">'[36]#¡REF'!#REF!</definedName>
    <definedName name="_27ELSURE">'[33]#¡REF'!#REF!</definedName>
    <definedName name="_28_0ELSURE">'[28]#¡REF'!#REF!</definedName>
    <definedName name="_282HIDRAND">'[29]#¡REF'!#REF!</definedName>
    <definedName name="_29_0ELECSURME">'[32]#¡REF'!#REF!</definedName>
    <definedName name="_29_0ELEORIE">'[3]#¡REF'!#REF!</definedName>
    <definedName name="_298S">'[29]#¡REF'!#REF!</definedName>
    <definedName name="_29EL">'[27]#¡REF'!#REF!</definedName>
    <definedName name="_29ELECTROL">'[35]#¡REF'!#REF!</definedName>
    <definedName name="_29ELSURE">'[36]#¡REF'!#REF!</definedName>
    <definedName name="_2ELCEN">'[33]#¡REF'!#REF!</definedName>
    <definedName name="_3">#REF!</definedName>
    <definedName name="_3__________0ELECSURE">'[25]#¡REF'!#REF!</definedName>
    <definedName name="_3_0ELCEN">'[28]#¡REF'!#REF!</definedName>
    <definedName name="_3_0ELECSURE">'[26]#¡REF'!#REF!</definedName>
    <definedName name="_30_0ELECSURE">'[27]#¡REF'!#REF!</definedName>
    <definedName name="_30_0ELECT">'[25]#¡REF'!#REF!</definedName>
    <definedName name="_30ELECTROL">'[28]#¡REF'!#REF!</definedName>
    <definedName name="_30HIDRAND">'[33]#¡REF'!#REF!</definedName>
    <definedName name="_31_0ELECSURE">'[27]#¡REF'!#REF!</definedName>
    <definedName name="_31_0ELECSURME">'[22]#¡REF'!#REF!</definedName>
    <definedName name="_31_0ELECTROL">'[3]#¡REF'!#REF!</definedName>
    <definedName name="_31_0HIDRAND">'[28]#¡REF'!#REF!</definedName>
    <definedName name="_31HIDRAND">'[36]#¡REF'!#REF!</definedName>
    <definedName name="_32_0ELECSURE">'[25]#¡REF'!#REF!</definedName>
    <definedName name="_32_0ELECSURME">'[22]#¡REF'!#REF!</definedName>
    <definedName name="_32ELEORIE">'[35]#¡REF'!#REF!</definedName>
    <definedName name="_33_0ELNO">'[3]#¡REF'!#REF!</definedName>
    <definedName name="_33ELEORIE">'[28]#¡REF'!#REF!</definedName>
    <definedName name="_33S">'[33]#¡REF'!#REF!</definedName>
    <definedName name="_34_0ELECSURE">'[29]#¡REF'!#REF!</definedName>
    <definedName name="_34_0S">'[28]#¡REF'!#REF!</definedName>
    <definedName name="_34ELCEN">'[27]#¡REF'!#REF!</definedName>
    <definedName name="_35_0ELECSURE">'[30]#¡REF'!#REF!</definedName>
    <definedName name="_35ELNO">'[35]#¡REF'!#REF!</definedName>
    <definedName name="_36_0ELECT">'[32]#¡REF'!#REF!</definedName>
    <definedName name="_36_0ELECTROL">'[25]#¡REF'!#REF!</definedName>
    <definedName name="_36_0ELEORIE">'[3]#¡REF'!#REF!</definedName>
    <definedName name="_36ELNO">'[28]#¡REF'!#REF!</definedName>
    <definedName name="_37_0ELSURE">'[3]#¡REF'!#REF!</definedName>
    <definedName name="_37EL">'[28]#¡REF'!#REF!</definedName>
    <definedName name="_38ELSURE">'[35]#¡REF'!#REF!</definedName>
    <definedName name="_39_0ELECT">'[22]#¡REF'!#REF!</definedName>
    <definedName name="_39ELECSURE">'[27]#¡REF'!#REF!</definedName>
    <definedName name="_39ELSURE">'[28]#¡REF'!#REF!</definedName>
    <definedName name="_3EL">'[33]#¡REF'!#REF!</definedName>
    <definedName name="_3ELECSURE">'[33]#¡REF'!#REF!</definedName>
    <definedName name="_4">#REF!</definedName>
    <definedName name="_4__________0ELECSURME">'[25]#¡REF'!#REF!</definedName>
    <definedName name="_4__123Graph_FCURRENT" hidden="1">[12]FlujoTJ!#REF!</definedName>
    <definedName name="_4_0EL">'[28]#¡REF'!#REF!</definedName>
    <definedName name="_4_0ELECSURE">'[28]#¡REF'!#REF!</definedName>
    <definedName name="_4_0ELECSURME">'[26]#¡REF'!#REF!</definedName>
    <definedName name="_40_0ELECSURME">'[27]#¡REF'!#REF!</definedName>
    <definedName name="_40_0ELECT">'[22]#¡REF'!#REF!</definedName>
    <definedName name="_40ELCEN">'[28]#¡REF'!#REF!</definedName>
    <definedName name="_41_0ELECSURME">'[25]#¡REF'!#REF!</definedName>
    <definedName name="_41_0ELNO">'[3]#¡REF'!#REF!</definedName>
    <definedName name="_41_0HIDRAND">'[3]#¡REF'!#REF!</definedName>
    <definedName name="_41HIDRAND">'[35]#¡REF'!#REF!</definedName>
    <definedName name="_42_0ELEORIE">'[25]#¡REF'!#REF!</definedName>
    <definedName name="_42HIDRAND">'[28]#¡REF'!#REF!</definedName>
    <definedName name="_43_0ELECTROL">'[32]#¡REF'!#REF!</definedName>
    <definedName name="_43ELECSURE">'[28]#¡REF'!#REF!</definedName>
    <definedName name="_44ELECSURME">'[27]#¡REF'!#REF!</definedName>
    <definedName name="_44S">'[35]#¡REF'!#REF!</definedName>
    <definedName name="_45_0ELECSURME">'[29]#¡REF'!#REF!</definedName>
    <definedName name="_45_0S">'[3]#¡REF'!#REF!</definedName>
    <definedName name="_45EL">'[27]#¡REF'!#REF!</definedName>
    <definedName name="_45S">'[28]#¡REF'!#REF!</definedName>
    <definedName name="_46_0ELECSURME">'[30]#¡REF'!#REF!</definedName>
    <definedName name="_46_0ELSURE">'[3]#¡REF'!#REF!</definedName>
    <definedName name="_46ELECSURME">'[28]#¡REF'!#REF!</definedName>
    <definedName name="_47_0ELECTROL">'[22]#¡REF'!#REF!</definedName>
    <definedName name="_48_0ELECTROL">'[22]#¡REF'!#REF!</definedName>
    <definedName name="_48_0ELNO">'[25]#¡REF'!#REF!</definedName>
    <definedName name="_49EL">'[3]#¡REF'!#REF!</definedName>
    <definedName name="_49ELECT">'[28]#¡REF'!#REF!</definedName>
    <definedName name="_4ELECSURME">'[33]#¡REF'!#REF!</definedName>
    <definedName name="_5">#REF!</definedName>
    <definedName name="_5__________0ELECT">'[25]#¡REF'!#REF!</definedName>
    <definedName name="_5__123Graph_FCURRENT" hidden="1">[12]FlujoTJ!#REF!</definedName>
    <definedName name="_5_0EL">'[3]#¡REF'!#REF!</definedName>
    <definedName name="_5_0ELECSURME">'[28]#¡REF'!#REF!</definedName>
    <definedName name="_5_0ELECT">'[26]#¡REF'!#REF!</definedName>
    <definedName name="_50_0ELECT">'[25]#¡REF'!#REF!</definedName>
    <definedName name="_50_0ELEORIE">'[32]#¡REF'!#REF!</definedName>
    <definedName name="_51_0ELECT">'[27]#¡REF'!#REF!</definedName>
    <definedName name="_51_0HIDRAND">'[3]#¡REF'!#REF!</definedName>
    <definedName name="_52ELECTROL">'[28]#¡REF'!#REF!</definedName>
    <definedName name="_53ELCEN">'[3]#¡REF'!#REF!</definedName>
    <definedName name="_54_0ELSURE">'[25]#¡REF'!#REF!</definedName>
    <definedName name="_54ELECTROL">'[27]#¡REF'!#REF!</definedName>
    <definedName name="_55_0ELEORIE">'[22]#¡REF'!#REF!</definedName>
    <definedName name="_55ELEORIE">'[28]#¡REF'!#REF!</definedName>
    <definedName name="_56_0ELECT">'[29]#¡REF'!#REF!</definedName>
    <definedName name="_56_0ELEORIE">'[22]#¡REF'!#REF!</definedName>
    <definedName name="_56_0S">'[3]#¡REF'!#REF!</definedName>
    <definedName name="_56ELCEN">'[27]#¡REF'!#REF!</definedName>
    <definedName name="_57_0ELECT">'[30]#¡REF'!#REF!</definedName>
    <definedName name="_57_0ELNO">'[32]#¡REF'!#REF!</definedName>
    <definedName name="_57ELECSURE">'[3]#¡REF'!#REF!</definedName>
    <definedName name="_58ELNO">'[28]#¡REF'!#REF!</definedName>
    <definedName name="_59_0ELECTROL">'[25]#¡REF'!#REF!</definedName>
    <definedName name="_59ELEORIE">'[27]#¡REF'!#REF!</definedName>
    <definedName name="_5ELECT">'[33]#¡REF'!#REF!</definedName>
    <definedName name="_6">#REF!</definedName>
    <definedName name="_6__________0ELECTROL">'[25]#¡REF'!#REF!</definedName>
    <definedName name="_6_0EL">'[25]#¡REF'!#REF!</definedName>
    <definedName name="_6_0ELCEN">'[27]#¡REF'!#REF!</definedName>
    <definedName name="_6_0ELECT">'[28]#¡REF'!#REF!</definedName>
    <definedName name="_6_0ELECTROL">'[26]#¡REF'!#REF!</definedName>
    <definedName name="_60_0ELECTROL">'[27]#¡REF'!#REF!</definedName>
    <definedName name="_60_0HIDRAND">'[25]#¡REF'!#REF!</definedName>
    <definedName name="_61_0ELECTROL">'[27]#¡REF'!#REF!</definedName>
    <definedName name="_61EL">'[3]#¡REF'!#REF!</definedName>
    <definedName name="_61ELECSURME">'[3]#¡REF'!#REF!</definedName>
    <definedName name="_61ELSURE">'[28]#¡REF'!#REF!</definedName>
    <definedName name="_63_0ELNO">'[22]#¡REF'!#REF!</definedName>
    <definedName name="_64_0ELNO">'[22]#¡REF'!#REF!</definedName>
    <definedName name="_64_0ELSURE">'[32]#¡REF'!#REF!</definedName>
    <definedName name="_64ELNO">'[27]#¡REF'!#REF!</definedName>
    <definedName name="_64HIDRAND">'[28]#¡REF'!#REF!</definedName>
    <definedName name="_65ELECT">'[3]#¡REF'!#REF!</definedName>
    <definedName name="_66_0S">'[25]#¡REF'!#REF!</definedName>
    <definedName name="_66ELCEN">'[3]#¡REF'!#REF!</definedName>
    <definedName name="_67_0ELECTROL">'[29]#¡REF'!#REF!</definedName>
    <definedName name="_67ELECSURE">'[27]#¡REF'!#REF!</definedName>
    <definedName name="_67S">'[28]#¡REF'!#REF!</definedName>
    <definedName name="_68_0ELECTROL">'[30]#¡REF'!#REF!</definedName>
    <definedName name="_68_0ELEORIE">'[25]#¡REF'!#REF!</definedName>
    <definedName name="_69ELECTROL">'[3]#¡REF'!#REF!</definedName>
    <definedName name="_69ELSURE">'[27]#¡REF'!#REF!</definedName>
    <definedName name="_6ELCEN">'[33]#¡REF'!#REF!</definedName>
    <definedName name="_6ELECTROL">'[33]#¡REF'!#REF!</definedName>
    <definedName name="_7">#REF!</definedName>
    <definedName name="_7__________0ELEORIE">'[25]#¡REF'!#REF!</definedName>
    <definedName name="_7_0EL">'[22]#¡REF'!#REF!</definedName>
    <definedName name="_7_0ELCEN">'[28]#¡REF'!#REF!</definedName>
    <definedName name="_7_0ELECTROL">'[28]#¡REF'!#REF!</definedName>
    <definedName name="_7_0ELEORIE">'[26]#¡REF'!#REF!</definedName>
    <definedName name="_70_0ELEORIE">'[27]#¡REF'!#REF!</definedName>
    <definedName name="_71_0ELEORIE">'[27]#¡REF'!#REF!</definedName>
    <definedName name="_71_0ELSURE">'[22]#¡REF'!#REF!</definedName>
    <definedName name="_71_0HIDRAND">'[32]#¡REF'!#REF!</definedName>
    <definedName name="_71ELECSURE">'[3]#¡REF'!#REF!</definedName>
    <definedName name="_72_0ELSURE">'[22]#¡REF'!#REF!</definedName>
    <definedName name="_72EL">'[32]#¡REF'!#REF!</definedName>
    <definedName name="_73ELEORIE">'[3]#¡REF'!#REF!</definedName>
    <definedName name="_74HIDRAND">'[27]#¡REF'!#REF!</definedName>
    <definedName name="_76ELECSURME">'[3]#¡REF'!#REF!</definedName>
    <definedName name="_77_0ELNO">'[25]#¡REF'!#REF!</definedName>
    <definedName name="_77ELNO">'[3]#¡REF'!#REF!</definedName>
    <definedName name="_78_0ELEORIE">'[29]#¡REF'!#REF!</definedName>
    <definedName name="_78_0S">'[32]#¡REF'!#REF!</definedName>
    <definedName name="_78ELCEN">'[32]#¡REF'!#REF!</definedName>
    <definedName name="_78ELECSURME">'[27]#¡REF'!#REF!</definedName>
    <definedName name="_79_0ELEORIE">'[30]#¡REF'!#REF!</definedName>
    <definedName name="_79_0HIDRAND">'[22]#¡REF'!#REF!</definedName>
    <definedName name="_79S">'[27]#¡REF'!#REF!</definedName>
    <definedName name="_7ELEORIE">'[33]#¡REF'!#REF!</definedName>
    <definedName name="_8">#REF!</definedName>
    <definedName name="_8__________0ELNO">'[25]#¡REF'!#REF!</definedName>
    <definedName name="_8__123Graph_FCURRENT" hidden="1">[12]FlujoTJ!#REF!</definedName>
    <definedName name="_8_0EL">'[32]#¡REF'!#REF!</definedName>
    <definedName name="_8_0ELECSURE">'[27]#¡REF'!#REF!</definedName>
    <definedName name="_8_0ELEORIE">'[28]#¡REF'!#REF!</definedName>
    <definedName name="_8_0ELNO">'[26]#¡REF'!#REF!</definedName>
    <definedName name="_80_0ELNO">'[27]#¡REF'!#REF!</definedName>
    <definedName name="_80_0HIDRAND">'[22]#¡REF'!#REF!</definedName>
    <definedName name="_80EL">'[31]#¡REF'!#REF!</definedName>
    <definedName name="_81_0ELNO">'[27]#¡REF'!#REF!</definedName>
    <definedName name="_81ELECT">'[3]#¡REF'!#REF!</definedName>
    <definedName name="_81ELSURE">'[3]#¡REF'!#REF!</definedName>
    <definedName name="_82ELCEN">'[31]#¡REF'!#REF!</definedName>
    <definedName name="_84ELECSURE">'[32]#¡REF'!#REF!</definedName>
    <definedName name="_85HIDRAND">'[3]#¡REF'!#REF!</definedName>
    <definedName name="_86_0ELSURE">'[25]#¡REF'!#REF!</definedName>
    <definedName name="_86ELECSURME">'[31]#¡REF'!#REF!</definedName>
    <definedName name="_86ELECTROL">'[3]#¡REF'!#REF!</definedName>
    <definedName name="_87_0S">'[22]#¡REF'!#REF!</definedName>
    <definedName name="_88_0S">'[22]#¡REF'!#REF!</definedName>
    <definedName name="_88ELECT">'[31]#¡REF'!#REF!</definedName>
    <definedName name="_89_0ELNO">'[29]#¡REF'!#REF!</definedName>
    <definedName name="_89ELECT">'[27]#¡REF'!#REF!</definedName>
    <definedName name="_89S">'[3]#¡REF'!#REF!</definedName>
    <definedName name="_8ELNO">'[33]#¡REF'!#REF!</definedName>
    <definedName name="_9__________0ELSURE">'[25]#¡REF'!#REF!</definedName>
    <definedName name="_9_0ELCEN">'[3]#¡REF'!#REF!</definedName>
    <definedName name="_9_0ELNO">'[28]#¡REF'!#REF!</definedName>
    <definedName name="_9_0ELSURE">'[26]#¡REF'!#REF!</definedName>
    <definedName name="_90_0ELNO">'[30]#¡REF'!#REF!</definedName>
    <definedName name="_90_0ELSURE">'[27]#¡REF'!#REF!</definedName>
    <definedName name="_90ELECSURME">'[32]#¡REF'!#REF!</definedName>
    <definedName name="_90ELECTROL">'[31]#¡REF'!#REF!</definedName>
    <definedName name="_91_0ELSURE">'[27]#¡REF'!#REF!</definedName>
    <definedName name="_91ELEORIE">'[3]#¡REF'!#REF!</definedName>
    <definedName name="_92ELEORIE">'[31]#¡REF'!#REF!</definedName>
    <definedName name="_94ELNO">'[31]#¡REF'!#REF!</definedName>
    <definedName name="_95_0HIDRAND">'[25]#¡REF'!#REF!</definedName>
    <definedName name="_96ELECT">'[32]#¡REF'!#REF!</definedName>
    <definedName name="_96ELNO">'[3]#¡REF'!#REF!</definedName>
    <definedName name="_96ELSURE">'[31]#¡REF'!#REF!</definedName>
    <definedName name="_99Excel_BuiltIn_Print_Area_8_1">'[39]Postes de concreto 3ø 35mm²_N'!#REF!</definedName>
    <definedName name="_9ELECSURE">'[33]#¡REF'!#REF!</definedName>
    <definedName name="_9ELSURE">'[33]#¡REF'!#REF!</definedName>
    <definedName name="_A">[1]A!$D$9:$D$53</definedName>
    <definedName name="_A435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_A99000">'[23]REDES SECUNDARIAS'!#REF!</definedName>
    <definedName name="_ANA1">'[11]FORMA-LM1'!$A$1:$Q$71</definedName>
    <definedName name="_ana6">'[11]FORMA-(SE1)'!$A$379:$S$435</definedName>
    <definedName name="_ana7">'[11]FORMA-(SE1)'!$A$458:$S$516</definedName>
    <definedName name="_ana77">'[11]FORMA-(SE1)'!$A$458:$S$516</definedName>
    <definedName name="_apu0201">#REF!</definedName>
    <definedName name="_apu0202">#REF!</definedName>
    <definedName name="_apu0203">#REF!</definedName>
    <definedName name="_apu02033">#REF!</definedName>
    <definedName name="_apu0301">#REF!</definedName>
    <definedName name="_apu0302">#REF!</definedName>
    <definedName name="_apu0303">#REF!</definedName>
    <definedName name="_apu0304">#REF!</definedName>
    <definedName name="_apu0305">#REF!</definedName>
    <definedName name="_apu0401">#REF!</definedName>
    <definedName name="_apu0501">#REF!</definedName>
    <definedName name="_apu0502">#REF!</definedName>
    <definedName name="_apu0503">#REF!</definedName>
    <definedName name="_apu0504">#REF!</definedName>
    <definedName name="_apu0505">#REF!</definedName>
    <definedName name="_apu0506">#REF!</definedName>
    <definedName name="_apu0507">#REF!</definedName>
    <definedName name="_apu0508">#REF!</definedName>
    <definedName name="_apu0601">#REF!</definedName>
    <definedName name="_CON1">#REF!</definedName>
    <definedName name="_CON3">#REF!</definedName>
    <definedName name="_Dist_Bin" hidden="1">#REF!</definedName>
    <definedName name="_Dist_Values" hidden="1">#REF!</definedName>
    <definedName name="_E41062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_f">'[40]#¡REF'!#REF!</definedName>
    <definedName name="_F1_PlanOperativo">#REF!</definedName>
    <definedName name="_F2_Metas_Mensuales">#REF!</definedName>
    <definedName name="_F2_MetasTrimestrales">#REF!</definedName>
    <definedName name="_F3_BalanceEnergía">#REF!</definedName>
    <definedName name="_F4_FacturaciónCobranza">#REF!</definedName>
    <definedName name="_F51_PptoEgresos">#REF!</definedName>
    <definedName name="_F52_PptoEgresos">#REF!</definedName>
    <definedName name="_F6_BalanceGeneral">#REF!</definedName>
    <definedName name="_F7_EPGnaturaleza">#REF!</definedName>
    <definedName name="_F7a_DetalleIngresosEPG">#REF!</definedName>
    <definedName name="_F8_EPGdestino">#REF!</definedName>
    <definedName name="_F9_FlujoCaja">#REF!</definedName>
    <definedName name="_FC">#REF!</definedName>
    <definedName name="_Fill" hidden="1">#REF!</definedName>
    <definedName name="_Fill01" hidden="1">#REF!</definedName>
    <definedName name="_Filll" hidden="1">#REF!</definedName>
    <definedName name="_xlnm._FilterDatabase" localSheetId="0" hidden="1">'Mtdo-Ppto RS'!$B$12:$X$352</definedName>
    <definedName name="_xlnm._FilterDatabase" hidden="1">#REF!</definedName>
    <definedName name="_gg1">'[14]#¡REF'!#REF!</definedName>
    <definedName name="_HED2">#REF!</definedName>
    <definedName name="_JU2">#REF!</definedName>
    <definedName name="_Key1" hidden="1">'[19]Tipo de Cambio'!#REF!</definedName>
    <definedName name="_Key2" hidden="1">'[19]Tipo de Cambio'!#REF!</definedName>
    <definedName name="_LM3">'[11]FORMA-LM3'!$B$1:$N$48</definedName>
    <definedName name="_LS1">'[11]FORMA-LS1-LS2'!$A$1:$P$83</definedName>
    <definedName name="_LS2">'[11]FORMA-LS1-LS2'!$A$86:$P$168</definedName>
    <definedName name="_LS3">'[11]FORMA-LS3'!$A$1:$M$53</definedName>
    <definedName name="_MET1">#REF!</definedName>
    <definedName name="_MET2">#REF!</definedName>
    <definedName name="_Order1" hidden="1">0</definedName>
    <definedName name="_Order2" hidden="1">0</definedName>
    <definedName name="_Parse_Out" hidden="1">#REF!</definedName>
    <definedName name="_Pbs1">[24]Hoja1!$E$6</definedName>
    <definedName name="_PPA1">#REF!</definedName>
    <definedName name="_PPB2">#REF!</definedName>
    <definedName name="_PPC3">#REF!</definedName>
    <definedName name="_PPD4">#REF!</definedName>
    <definedName name="_PPE5">#REF!</definedName>
    <definedName name="_PPF6">#REF!</definedName>
    <definedName name="_PT1">[41]PT!$A$3:$G$5</definedName>
    <definedName name="_r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E1">'[11]FORMA- RE1'!$A$3:$H$52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ES1">#REF!</definedName>
    <definedName name="_RES2">#REF!</definedName>
    <definedName name="_RES3">#REF!</definedName>
    <definedName name="_RES4">#REF!</definedName>
    <definedName name="_REV3">[6]DATOS!$A$3:$E$22</definedName>
    <definedName name="_RL1">'[11]FORMA-LM3'!$B$1:$L$46</definedName>
    <definedName name="_RP01" hidden="1">#REF!</definedName>
    <definedName name="_Rp12">[24]Hoja1!$G$17</definedName>
    <definedName name="_SE2">'[11]FORMA-SE2'!$M$5</definedName>
    <definedName name="_sec01">[24]Hoja1!$D$26</definedName>
    <definedName name="_sec02">[24]Hoja1!$D$27</definedName>
    <definedName name="_sec03">[24]Hoja1!$D$28</definedName>
    <definedName name="_sec04">[24]Hoja1!$D$29</definedName>
    <definedName name="_sec05">[24]Hoja1!$D$30</definedName>
    <definedName name="_Sec13">[24]Hoja1!$G$12</definedName>
    <definedName name="_Sec77">[24]Hoja1!$G$8</definedName>
    <definedName name="_SOL1">#REF!</definedName>
    <definedName name="_SOL2">#REF!</definedName>
    <definedName name="_SOL3">#REF!</definedName>
    <definedName name="_SOL4">#REF!</definedName>
    <definedName name="_Sort" hidden="1">#REF!</definedName>
    <definedName name="_TC2">'[42]F-7c_Compras-Dolar'!$G$31</definedName>
    <definedName name="_TC3">'[42]F-7c_Compras-Dolar'!$H$31</definedName>
    <definedName name="_TC4">'[42]F-7c_Compras-Dolar'!$I$31</definedName>
    <definedName name="_UI1577">#REF!</definedName>
    <definedName name="_UND2">#REF!</definedName>
    <definedName name="_vu111">#REF!</definedName>
    <definedName name="_X2">'[43]#¡REF'!#REF!</definedName>
    <definedName name="A">#REF!</definedName>
    <definedName name="A_1">#REF!</definedName>
    <definedName name="A_1_1">#REF!</definedName>
    <definedName name="A_10">#REF!</definedName>
    <definedName name="A_10_1">#REF!</definedName>
    <definedName name="A_11">#REF!</definedName>
    <definedName name="A_11_1">#REF!</definedName>
    <definedName name="A_12">#REF!</definedName>
    <definedName name="A_12_1">#REF!</definedName>
    <definedName name="A_13">#REF!</definedName>
    <definedName name="A_13_1">#REF!</definedName>
    <definedName name="A_14">#REF!</definedName>
    <definedName name="A_14_1">#REF!</definedName>
    <definedName name="A_15">#REF!</definedName>
    <definedName name="A_15_1">#REF!</definedName>
    <definedName name="A_16">#REF!</definedName>
    <definedName name="A_16_1">#REF!</definedName>
    <definedName name="A_17">#REF!</definedName>
    <definedName name="A_17_1">#REF!</definedName>
    <definedName name="A_18">#REF!</definedName>
    <definedName name="A_18_1">#REF!</definedName>
    <definedName name="A_19">#REF!</definedName>
    <definedName name="A_19_1">#REF!</definedName>
    <definedName name="A_2">#REF!</definedName>
    <definedName name="A_2_1">#REF!</definedName>
    <definedName name="A_20">#REF!</definedName>
    <definedName name="A_20_1">#REF!</definedName>
    <definedName name="A_21">#REF!</definedName>
    <definedName name="A_21_1">#REF!</definedName>
    <definedName name="A_22">#REF!</definedName>
    <definedName name="A_22_1">#REF!</definedName>
    <definedName name="A_3">#REF!</definedName>
    <definedName name="A_3_1">#REF!</definedName>
    <definedName name="A_4">#REF!</definedName>
    <definedName name="A_4_1">#REF!</definedName>
    <definedName name="A_5">#REF!</definedName>
    <definedName name="A_5_1">#REF!</definedName>
    <definedName name="A_6">#REF!</definedName>
    <definedName name="A_6_1">#REF!</definedName>
    <definedName name="A_7">#REF!</definedName>
    <definedName name="A_7_1">#REF!</definedName>
    <definedName name="A_8">#REF!</definedName>
    <definedName name="A_8_1">#REF!</definedName>
    <definedName name="A_9">#REF!</definedName>
    <definedName name="A_9_1">#REF!</definedName>
    <definedName name="A_IMPRESI_N_IM">#REF!</definedName>
    <definedName name="A_IMPRESI_N_IM_1">#REF!</definedName>
    <definedName name="A_IMPRESI_N_IM_12">#REF!</definedName>
    <definedName name="A_IMPRESI_N_IM_20">#REF!</definedName>
    <definedName name="A_IMPRESI_N_IM_21">#REF!</definedName>
    <definedName name="A_IMPRESION_IM">#REF!</definedName>
    <definedName name="A_impresión_IM">#REF!</definedName>
    <definedName name="A_impresión_IM_12">#REF!</definedName>
    <definedName name="A_impresión_IM_20">#REF!</definedName>
    <definedName name="A_impresión_IM_21">#REF!</definedName>
    <definedName name="A2X4.4.20">'[44]ANALISIS  COSTOS UNIT.'!#REF!</definedName>
    <definedName name="A2X6.6.20">'[44]ANALISIS  COSTOS UNIT.'!#REF!</definedName>
    <definedName name="A3X10.10.25">'[44]ANALISIS  COSTOS UNIT.'!#REF!</definedName>
    <definedName name="A3X120.25.80">'[44]ANALISIS  COSTOS UNIT.'!#REF!</definedName>
    <definedName name="A3X150.25.80">'[44]ANALISIS  COSTOS UNIT.'!#REF!</definedName>
    <definedName name="A3X16.10.40">'[44]ANALISIS  COSTOS UNIT.'!#REF!</definedName>
    <definedName name="A3X185.25.100">'[44]ANALISIS  COSTOS UNIT.'!#REF!</definedName>
    <definedName name="A3X240.35.100">'[44]ANALISIS  COSTOS UNIT.'!#REF!</definedName>
    <definedName name="A3X25.10.40">'[44]ANALISIS  COSTOS UNIT.'!#REF!</definedName>
    <definedName name="A3X35.10.50">'[44]ANALISIS  COSTOS UNIT.'!#REF!</definedName>
    <definedName name="A3X4.4.20">'[44]ANALISIS  COSTOS UNIT.'!#REF!</definedName>
    <definedName name="A3X50.16.50">'[44]ANALISIS  COSTOS UNIT.'!#REF!</definedName>
    <definedName name="A3X6.6.20">'[44]ANALISIS  COSTOS UNIT.'!#REF!</definedName>
    <definedName name="A3X70.16.65">'[44]ANALISIS  COSTOS UNIT.'!#REF!</definedName>
    <definedName name="A3X95.16.65">'[44]ANALISIS  COSTOS UNIT.'!#REF!</definedName>
    <definedName name="À8">#REF!</definedName>
    <definedName name="aA">#REF!</definedName>
    <definedName name="aA_1">#REF!</definedName>
    <definedName name="aA_7">#REF!</definedName>
    <definedName name="aAA">#REF!</definedName>
    <definedName name="aAA_1">#REF!</definedName>
    <definedName name="aAA_7">#REF!</definedName>
    <definedName name="AAAA">'[45]#¡REF'!#REF!</definedName>
    <definedName name="aaaaa">'[45]#¡REF'!#REF!</definedName>
    <definedName name="AAAAAAAA">#REF!</definedName>
    <definedName name="AAS">'[46]#¡REF'!#REF!</definedName>
    <definedName name="aB">#REF!</definedName>
    <definedName name="aB_1">#REF!</definedName>
    <definedName name="aB_7">#REF!</definedName>
    <definedName name="ABC">'[47]#¡REF'!#REF!</definedName>
    <definedName name="ABC_1">'[48]#¡REF'!#REF!</definedName>
    <definedName name="ABCD">'[49]#¡REF'!#REF!</definedName>
    <definedName name="ABONADO">#REF!</definedName>
    <definedName name="Abonados">#REF!</definedName>
    <definedName name="aC">#REF!</definedName>
    <definedName name="aC_1">#REF!</definedName>
    <definedName name="aC_7">#REF!</definedName>
    <definedName name="ACCESO">#REF!</definedName>
    <definedName name="ACE">[1]A!$D$38</definedName>
    <definedName name="ACERO">[1]A!$D$70:$D$71</definedName>
    <definedName name="ACOM">#REF!</definedName>
    <definedName name="ACOM_CC">#REF!</definedName>
    <definedName name="Acom_L">[50]DATOS!$D$7</definedName>
    <definedName name="ACOM_MONO">#REF!</definedName>
    <definedName name="Acom_S">[50]DATOS!$D$6</definedName>
    <definedName name="ACOM_SC">#REF!</definedName>
    <definedName name="ACOM_TRIFA">#REF!</definedName>
    <definedName name="ACOM_XL">[50]DATOS!$D$8</definedName>
    <definedName name="ACOMETIDA">#REF!</definedName>
    <definedName name="ACUM_P1">#REF!</definedName>
    <definedName name="aD">#REF!</definedName>
    <definedName name="aD_1">#REF!</definedName>
    <definedName name="aD_7">#REF!</definedName>
    <definedName name="ad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asss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elanto">[51]valores!$B$2</definedName>
    <definedName name="adler">'[30]#¡REF'!#REF!</definedName>
    <definedName name="ADSE">'[30]#¡REF'!#REF!</definedName>
    <definedName name="ADV">'[2]#¡REF'!#REF!</definedName>
    <definedName name="ADV_1">'[2]#¡REF'!#REF!</definedName>
    <definedName name="ADV_13">'[52]#¡REF'!#REF!</definedName>
    <definedName name="Advertir">[53]Proyecto!#REF!</definedName>
    <definedName name="Advertir_PostesMadera_CrucetaCAV">#REF!</definedName>
    <definedName name="Advertir_Torres_Postes">#REF!</definedName>
    <definedName name="AEFecha">[24]Hoja1!$D$32</definedName>
    <definedName name="afdsads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islador_Alineamiento">[54]Datos_Proyectos!#REF!</definedName>
    <definedName name="Aislador_Anclaje">[54]Datos_Proyectos!#REF!</definedName>
    <definedName name="AisladorAlineamiento">'[55]DATOS DE CAMPO'!#REF!</definedName>
    <definedName name="AisladorAnclaje">'[55]DATOS DE CAMPO'!#REF!</definedName>
    <definedName name="AisladorSuspensión">#REF!</definedName>
    <definedName name="AISLAMIENTO">#REF!</definedName>
    <definedName name="Aistente.com">#REF!</definedName>
    <definedName name="ALARGADOR">#REF!</definedName>
    <definedName name="Alargam_LP">[53]Proyecto!#REF!</definedName>
    <definedName name="Alargam_RP">[53]Proyecto!#REF!</definedName>
    <definedName name="Alargam_RS">[53]Proyecto!#REF!</definedName>
    <definedName name="Alargamiento">#REF!</definedName>
    <definedName name="AlargamientoFinal_LP">#REF!</definedName>
    <definedName name="AlargamientoFinal_RP">#REF!</definedName>
    <definedName name="AlargamientoFinal_RS">#REF!</definedName>
    <definedName name="AlargamientoInicial_LP">#REF!</definedName>
    <definedName name="AlargamientoInicial_RP">#REF!</definedName>
    <definedName name="AlargamientoInicial_RS">#REF!</definedName>
    <definedName name="ALFA">[6]REV3!$D$8</definedName>
    <definedName name="ALUMBPUBLICO">'[56]BASE-RS'!$EZ$38:$FI$465</definedName>
    <definedName name="ALUMBRADO">#REF!</definedName>
    <definedName name="AMARRE">[57]HAMAR!$C$2:$F$36</definedName>
    <definedName name="AMFecha">[24]Hoja1!$D$33</definedName>
    <definedName name="an">#REF!</definedName>
    <definedName name="ana">'[11]FORMA-(SE1)'!$A$301:$S$357</definedName>
    <definedName name="ANGELES">[57]POLILINEA!$E$378:$M$389</definedName>
    <definedName name="ANIBAL">'[58]#¡REF'!#REF!</definedName>
    <definedName name="año">#REF!</definedName>
    <definedName name="añoval">[24]Hoja1!$D$5</definedName>
    <definedName name="APRIN">[50]DATOS!$R$52:$V$74</definedName>
    <definedName name="aprovisaad">#REF!</definedName>
    <definedName name="aprovisarp">#REF!</definedName>
    <definedName name="aprovisars">#REF!</definedName>
    <definedName name="apu_0201">#REF!</definedName>
    <definedName name="apu_0202">#REF!</definedName>
    <definedName name="ARA">'[11]FORMA-SE2'!$A$18:$L$18</definedName>
    <definedName name="araislador">#REF!</definedName>
    <definedName name="ARANCEL">[59]Impuestos!$B$17</definedName>
    <definedName name="Arancel.acces.aislador">#REF!</definedName>
    <definedName name="Arancel.acces.cond">#REF!</definedName>
    <definedName name="Arancel.aisladores">#REF!</definedName>
    <definedName name="Arancel.conductores">#REF!</definedName>
    <definedName name="Arancel.equipos">[60]impuesTos!$H$24</definedName>
    <definedName name="Arancel.ferreteria">#REF!</definedName>
    <definedName name="Arancel.PAT">#REF!</definedName>
    <definedName name="Arancel.postes">#REF!</definedName>
    <definedName name="Arancel.Torres">[61]Impuestos!$H$18</definedName>
    <definedName name="arconductor">#REF!</definedName>
    <definedName name="area">[62]DATOS!$T$33:$V$35</definedName>
    <definedName name="_xlnm.Extract">#REF!</definedName>
    <definedName name="_xlnm.Print_Area" localSheetId="0">'Mtdo-Ppto RS'!$B$4:$W$352</definedName>
    <definedName name="_xlnm.Print_Area">#REF!</definedName>
    <definedName name="ARENA">[1]A!$D$55:$D$56</definedName>
    <definedName name="Armado">#REF!</definedName>
    <definedName name="ARMADO_12P">#REF!</definedName>
    <definedName name="ARMADO_8E">#REF!</definedName>
    <definedName name="Armado_C1">#REF!</definedName>
    <definedName name="Armado_C2">#REF!</definedName>
    <definedName name="Armado_C5">#REF!</definedName>
    <definedName name="ARMADOS">#REF!</definedName>
    <definedName name="ARMADOS_1">#REF!</definedName>
    <definedName name="ARMADOS_LP">#REF!</definedName>
    <definedName name="ARMADOS_RP">#REF!</definedName>
    <definedName name="ARMADOS_RS">#REF!</definedName>
    <definedName name="ARMADOSLP">#REF!</definedName>
    <definedName name="ARMADOSRP">#REF!</definedName>
    <definedName name="ARMADOSRS">'[56]BASE-RS'!$H$38:$CI$465</definedName>
    <definedName name="ARMAMT">#REF!</definedName>
    <definedName name="arpat">#REF!</definedName>
    <definedName name="ARQ">#REF!</definedName>
    <definedName name="arse">#REF!</definedName>
    <definedName name="artorres">#REF!</definedName>
    <definedName name="AS">#REF!</definedName>
    <definedName name="ASAS">#REF!</definedName>
    <definedName name="ASAS_7">#REF!</definedName>
    <definedName name="asasawq">'[63]#¡REF'!#REF!</definedName>
    <definedName name="asd">'[45]#¡REF'!#REF!</definedName>
    <definedName name="asd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SDASD">[21]Pme!$A$1:$R$35</definedName>
    <definedName name="asdf">#REF!</definedName>
    <definedName name="asdfasds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sdfg">'[64]#¡REF'!#REF!</definedName>
    <definedName name="asdsd">'[2]#¡REF'!#REF!</definedName>
    <definedName name="Asistente.ing">#REF!</definedName>
    <definedName name="ASS">'[43]#¡REF'!#REF!</definedName>
    <definedName name="ASXA">[21]Pme!$A$1:$K$66</definedName>
    <definedName name="auc">'[45]#¡REF'!#REF!</definedName>
    <definedName name="avance2">[65]BASE!$A$1:$B$32000</definedName>
    <definedName name="awajun">'[66]ELOR-04'!$B$2373</definedName>
    <definedName name="b">'[67]#¡REF'!#REF!</definedName>
    <definedName name="b_1">'[3]#¡REF'!#REF!</definedName>
    <definedName name="BAG">#REF!</definedName>
    <definedName name="base">'[68]#¡REF'!#REF!</definedName>
    <definedName name="BASE_ARM">[69]_!$A$4:$AP$63</definedName>
    <definedName name="BASE_ARMADOS">'[70]Base Armados'!$A$3:$M$11</definedName>
    <definedName name="BASE_COSTOS">[69]_!$AT$70:$AW$138</definedName>
    <definedName name="BASE_CU">'[69]C. U.'!$A$1:$H$65536</definedName>
    <definedName name="Base_datos_IM">#REF!</definedName>
    <definedName name="BASE_MH">'[71]BD-PU'!$B$12:$D$107</definedName>
    <definedName name="BASE1">[72]POBLACION!$E$6:$AJ$194</definedName>
    <definedName name="_xlnm.Database">#REF!</definedName>
    <definedName name="BASRP">#REF!</definedName>
    <definedName name="bb" hidden="1">{"vista 1",#N/A,FALSE,"CMP";"vista 2",#N/A,FALSE,"CMP"}</definedName>
    <definedName name="BB_12">[73]Base!#REF!</definedName>
    <definedName name="BB_2">#REF!</definedName>
    <definedName name="BB_20">#REF!</definedName>
    <definedName name="BB_21">[73]Base!#REF!</definedName>
    <definedName name="BB_25">[74]ENTR_F!#REF!</definedName>
    <definedName name="BB_3">#REF!</definedName>
    <definedName name="BB_4">'[75]Identificación Cargas _Anexo 4_'!#REF!</definedName>
    <definedName name="BB_7">'[74]3_1'!#REF!</definedName>
    <definedName name="BB_8">#REF!</definedName>
    <definedName name="BBBB">'[58]#¡REF'!#REF!</definedName>
    <definedName name="BD_ARMADOS">#REF!</definedName>
    <definedName name="BD_LUMINARIA">#REF!</definedName>
    <definedName name="BD_PAT">#REF!</definedName>
    <definedName name="BD_RETENIDA">#REF!</definedName>
    <definedName name="BDAPSED_2006">#REF!</definedName>
    <definedName name="BDLP">#REF!</definedName>
    <definedName name="BDRSOK">#REF!</definedName>
    <definedName name="BLOQUE">#REF!</definedName>
    <definedName name="BNJHG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BO_ACERO">[1]A!$D$37</definedName>
    <definedName name="BO_ARENA">[1]A!$D$21</definedName>
    <definedName name="BO_CEMENTO">[1]A!$D$27</definedName>
    <definedName name="BO_FORMALETA">[1]A!$D$33</definedName>
    <definedName name="BO_GRAVA">[1]A!$D$24</definedName>
    <definedName name="BO_OTROS">[1]A!$D$30</definedName>
    <definedName name="BO_SUMINISTRO">[1]A!$D$41</definedName>
    <definedName name="BODY">#REF!</definedName>
    <definedName name="BODY_1">#REF!</definedName>
    <definedName name="BS">#REF!</definedName>
    <definedName name="BS_12">[73]Base!#REF!</definedName>
    <definedName name="BS_2">#REF!</definedName>
    <definedName name="BS_20">#REF!</definedName>
    <definedName name="BS_21">[73]Base!#REF!</definedName>
    <definedName name="BS_25">[74]ENTR_F!#REF!</definedName>
    <definedName name="BS_3">#REF!</definedName>
    <definedName name="BS_4">'[75]Identificación Cargas _Anexo 4_'!#REF!</definedName>
    <definedName name="BS_7">'[74]3_1'!#REF!</definedName>
    <definedName name="BS_8">#REF!</definedName>
    <definedName name="BSS">#REF!</definedName>
    <definedName name="BSS_12">[73]Base!#REF!</definedName>
    <definedName name="BSS_2">#REF!</definedName>
    <definedName name="BSS_20">#REF!</definedName>
    <definedName name="BSS_21">[73]Base!#REF!</definedName>
    <definedName name="BSS_25">[74]ENTR_F!#REF!</definedName>
    <definedName name="BSS_3">#REF!</definedName>
    <definedName name="BSS_4">'[75]Identificación Cargas _Anexo 4_'!#REF!</definedName>
    <definedName name="BSS_7">'[74]3_1'!#REF!</definedName>
    <definedName name="BSS_8">#REF!</definedName>
    <definedName name="BT5lista">#REF!</definedName>
    <definedName name="BUENOS" hidden="1">#REF!</definedName>
    <definedName name="BUIBVI" hidden="1">#REF!</definedName>
    <definedName name="c_camioneta">'[76]Cuadro Resumes RP'!$C$17</definedName>
    <definedName name="C_capataz">'[76]Cuadro Resumes RP'!$C$11</definedName>
    <definedName name="C_Grua">'[76]Cuadro Resumes RP'!$C$18</definedName>
    <definedName name="C_oficial">'[76]Cuadro Resumes RP'!$C$13</definedName>
    <definedName name="C_operario">'[76]Cuadro Resumes RP'!$C$12</definedName>
    <definedName name="C_peon">'[76]Cuadro Resumes RP'!$C$14</definedName>
    <definedName name="c_teodolito">'[76]Cuadro Resumes RP'!$C$19</definedName>
    <definedName name="CA150X150X100">'[44]ANALISIS  COSTOS UNIT.'!#REF!</definedName>
    <definedName name="CA200X200X100">'[44]ANALISIS  COSTOS UNIT.'!#REF!</definedName>
    <definedName name="CA250X250X100">'[44]ANALISIS  COSTOS UNIT.'!#REF!</definedName>
    <definedName name="CA300X300X100">'[44]ANALISIS  COSTOS UNIT.'!#REF!</definedName>
    <definedName name="CA400X400X100">'[44]ANALISIS  COSTOS UNIT.'!#REF!</definedName>
    <definedName name="CA500X500X100">'[44]ANALISIS  COSTOS UNIT.'!#REF!</definedName>
    <definedName name="CA600X600X100">'[44]ANALISIS  COSTOS UNIT.'!#REF!</definedName>
    <definedName name="CAJA">#REF!</definedName>
    <definedName name="CAJA1">#REF!</definedName>
    <definedName name="CAJA2">#REF!</definedName>
    <definedName name="CAJA4">#REF!</definedName>
    <definedName name="CAJA5">#REF!</definedName>
    <definedName name="CAJA6">#REF!</definedName>
    <definedName name="CajaConcreto">#REF!</definedName>
    <definedName name="CajaDerivación">#REF!</definedName>
    <definedName name="CAJARS">'[56]BASE-RS'!$CO$38:$DA$465</definedName>
    <definedName name="CalificacionPromedio">'[77]DATOS DE CAMPO'!#REF!</definedName>
    <definedName name="Cambio">#REF!</definedName>
    <definedName name="Cambio_7">#REF!</definedName>
    <definedName name="came">'[43]#¡REF'!#REF!</definedName>
    <definedName name="Camion">#REF!</definedName>
    <definedName name="Camioneta">#REF!</definedName>
    <definedName name="CANT_TRAFO">#REF!</definedName>
    <definedName name="CANTIDADES">[78]STRUCT!$A$6:$CM$119</definedName>
    <definedName name="capterm">#REF!</definedName>
    <definedName name="capterm_12">#REF!</definedName>
    <definedName name="capterm_20">#REF!</definedName>
    <definedName name="capterm_21">#REF!</definedName>
    <definedName name="CARAC">[6]DATOS!$H$7:$Q$13</definedName>
    <definedName name="CARACTERISTICAS">#REF!</definedName>
    <definedName name="carlos">'[68]#¡REF'!#REF!</definedName>
    <definedName name="Cartel">'[79]DATOS DE CAMPO  LP'!#REF!</definedName>
    <definedName name="CASOS">#REF!</definedName>
    <definedName name="CBPSL">#REF!</definedName>
    <definedName name="CBPST">#REF!</definedName>
    <definedName name="CC">#REF!</definedName>
    <definedName name="CCC">'[58]#¡REF'!#REF!</definedName>
    <definedName name="ccccc">'[32]#¡REF'!#REF!</definedName>
    <definedName name="CD">#REF!</definedName>
    <definedName name="Celda_para_Macros">'[80]PLANILLAS FORMATEADAS'!#REF!</definedName>
    <definedName name="celendin">'[33]#¡REF'!#REF!</definedName>
    <definedName name="CEMENTO">[1]A!$D$61:$D$62</definedName>
    <definedName name="cgv">'[31]#¡REF'!#REF!</definedName>
    <definedName name="cgv_1">'[31]#¡REF'!#REF!</definedName>
    <definedName name="cgv_7">'[45]#¡REF'!#REF!</definedName>
    <definedName name="CH">#REF!</definedName>
    <definedName name="CIF">[59]Impuestos!$G$24</definedName>
    <definedName name="CIFaislador">#REF!</definedName>
    <definedName name="CIFconductor1">#REF!</definedName>
    <definedName name="CIFconductor2">#REF!</definedName>
    <definedName name="CIFpat">#REF!</definedName>
    <definedName name="CIFpostes">#REF!</definedName>
    <definedName name="CIFse">#REF!</definedName>
    <definedName name="CIFtorres">#REF!</definedName>
    <definedName name="cimen">#REF!</definedName>
    <definedName name="CimentaciónPosesCAC">#REF!</definedName>
    <definedName name="CIMIENTO">#REF!</definedName>
    <definedName name="CIRCUITOS">#REF!</definedName>
    <definedName name="CIVIL">'[11]FORMA-LS3'!$A$11:$M$57</definedName>
    <definedName name="civil2">#REF!</definedName>
    <definedName name="CIVILE">'[11]FORMA-LS3'!$A$10:$M$53</definedName>
    <definedName name="comilla">#REF!</definedName>
    <definedName name="Comp01">[24]Hoja1!$G$5</definedName>
    <definedName name="Compactación_poste">'[81]Ratio Redes'!#REF!</definedName>
    <definedName name="Compactadora">#REF!</definedName>
    <definedName name="Concentrado">'[79]DATOS DE CAMPO  RS'!#REF!</definedName>
    <definedName name="CONCRETE">[82]Fundacion!$J$13:$Q$20</definedName>
    <definedName name="CONDUC">#REF!</definedName>
    <definedName name="CONDUCTOR">#REF!</definedName>
    <definedName name="CONDUCTORES_RS">#REF!</definedName>
    <definedName name="CONDUCTORESLP">#REF!</definedName>
    <definedName name="CONDUCTORESRP">#REF!</definedName>
    <definedName name="CONDUCTORESRS">'[56]BASE-RS'!$DL$38:$DZ$465</definedName>
    <definedName name="CONEC">#REF!</definedName>
    <definedName name="CONECTORESRS">'[56]BASE-RS'!$FJ$38:$IK$465</definedName>
    <definedName name="Conexiones">#REF!</definedName>
    <definedName name="Consulta_desde_mxichiclayo_16">#REF!</definedName>
    <definedName name="Consultor">#REF!</definedName>
    <definedName name="ConsumoPerdidaAP">'[79]DATOS DE CAMPO  RP'!#REF!</definedName>
    <definedName name="ConsumoPromedioCE">'[77]DATOS DE CAMPO'!#REF!</definedName>
    <definedName name="CONTRATISTA">[83]DATOS!$C$7</definedName>
    <definedName name="CONTRATO">[83]DATOS!$C$6</definedName>
    <definedName name="COPI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COS">#REF!</definedName>
    <definedName name="COSFI">#REF!</definedName>
    <definedName name="CostoDirecto">'[84]Resumen General'!$M$43</definedName>
    <definedName name="COSTOS">#REF!</definedName>
    <definedName name="Costos_7">#REF!</definedName>
    <definedName name="Costos_Insumos">#REF!</definedName>
    <definedName name="COTA_E1">#REF!</definedName>
    <definedName name="COTA_P1">#REF!</definedName>
    <definedName name="covadongaad">#REF!</definedName>
    <definedName name="covadongarp">#REF!</definedName>
    <definedName name="covadongars">#REF!</definedName>
    <definedName name="COYMDETORG">#REF!</definedName>
    <definedName name="COYMDETORG_12">#REF!</definedName>
    <definedName name="COYMDETORG_20">#REF!</definedName>
    <definedName name="COYMDETORG_21">#REF!</definedName>
    <definedName name="COYMO4">#REF!</definedName>
    <definedName name="COYMO4_12">#REF!</definedName>
    <definedName name="COYMO4_20">#REF!</definedName>
    <definedName name="COYMO4_21">#REF!</definedName>
    <definedName name="_xlnm.Criteria">#REF!</definedName>
    <definedName name="CRONO">#REF!</definedName>
    <definedName name="CRUC">'[85]CANT.UNITARIAS'!$F$111:$DA$140</definedName>
    <definedName name="CrucetasCAV">#REF!</definedName>
    <definedName name="CU">#REF!</definedName>
    <definedName name="Cu_PAT_1">[53]Proyecto!#REF!</definedName>
    <definedName name="Cu_PAT_1_rs">[53]Proyecto!#REF!</definedName>
    <definedName name="Cu_PAT_1C">[53]Proyecto!#REF!</definedName>
    <definedName name="Cu_PAT_2">[53]Proyecto!#REF!</definedName>
    <definedName name="Cu_PAT_3">[53]Proyecto!#REF!</definedName>
    <definedName name="cuadro_li1">#REF!</definedName>
    <definedName name="cuadro_li2">#REF!</definedName>
    <definedName name="cuadro_li3">#REF!</definedName>
    <definedName name="cuadro_se3">'[11]FORMA-SE2'!#REF!</definedName>
    <definedName name="Cuadro1">[86]CuadroIyII!$A$1:$G$29</definedName>
    <definedName name="Cuadro2">[86]CuadroIyII!$H$1:$T$29</definedName>
    <definedName name="Cuadro3">[86]CuadroIyII!$U$1:$AG$29</definedName>
    <definedName name="Cuadro4">[86]CuadroIyII!$AH$1:$AY$29</definedName>
    <definedName name="CUÑAS_CD">#REF!</definedName>
    <definedName name="CUÑAS_REDES">#REF!</definedName>
    <definedName name="D">[6]REV3!$D$4</definedName>
    <definedName name="dasdww">'[87]#¡REF'!#REF!</definedName>
    <definedName name="DataLP">#REF!</definedName>
    <definedName name="DataRedes">#REF!</definedName>
    <definedName name="DataRP">#REF!</definedName>
    <definedName name="DataRS">[53]Redes!$AW$3:$CS$132</definedName>
    <definedName name="Datos">#REF!</definedName>
    <definedName name="Datos_12">#REF!</definedName>
    <definedName name="Datos_20">#REF!</definedName>
    <definedName name="Datos_21">#REF!</definedName>
    <definedName name="DATOS1">[88]Presupuesto!#REF!</definedName>
    <definedName name="dATOS1_12">#REF!</definedName>
    <definedName name="dATOS1_20">#REF!</definedName>
    <definedName name="dATOS1_21">#REF!</definedName>
    <definedName name="DATOS2">[88]Presupuesto!#REF!</definedName>
    <definedName name="DATOS3">[88]Presupuesto!#REF!</definedName>
    <definedName name="DATOS4">[88]Presupuesto!#REF!</definedName>
    <definedName name="DatoTerreno1">'[89]Resumen General'!$C$46</definedName>
    <definedName name="DatoTerreno2">'[89]Resumen General'!$C$47</definedName>
    <definedName name="DatoTerreno3">'[89]Resumen General'!$C$48</definedName>
    <definedName name="DATS">#REF!</definedName>
    <definedName name="DATS_12">#REF!</definedName>
    <definedName name="DATS_20">#REF!</definedName>
    <definedName name="DATS_21">#REF!</definedName>
    <definedName name="DC_1">#REF!</definedName>
    <definedName name="DC_1T">#REF!</definedName>
    <definedName name="DC_2">#REF!</definedName>
    <definedName name="DC_2T">#REF!</definedName>
    <definedName name="DDD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ddd">'[90]Base Armados'!$A$6:$BC$38</definedName>
    <definedName name="DDDDDDD">'[91]#¡REF'!#REF!</definedName>
    <definedName name="ddff" hidden="1">[20]BDATOS!#REF!</definedName>
    <definedName name="DDGDGD" hidden="1">#REF!</definedName>
    <definedName name="de">'[68]#¡REF'!#REF!</definedName>
    <definedName name="Departamento">'[92]RES-GRAL'!$F$5</definedName>
    <definedName name="Departamentos">'[93]1A'!#REF!</definedName>
    <definedName name="DESCRIPCION">#REF!</definedName>
    <definedName name="DESCRIPCION_1">#REF!</definedName>
    <definedName name="DESCRIPCION2">#REF!</definedName>
    <definedName name="DESIGNACION">#N/A</definedName>
    <definedName name="DESMONTAJE">[94]PLANILLA_D!$A$14:$AF$642</definedName>
    <definedName name="DETAILED">'[32]#¡REF'!#REF!</definedName>
    <definedName name="DETALLE">'[32]#¡REF'!#REF!</definedName>
    <definedName name="dewsfe">'[9]#¡REF'!#REF!</definedName>
    <definedName name="df">#REF!</definedName>
    <definedName name="dfsdg">[35]__REF!#REF!</definedName>
    <definedName name="dger_30mayo2017">#REF!</definedName>
    <definedName name="dgfdfg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iámetro_sin_cubierta____mm">#REF!</definedName>
    <definedName name="Disperso">'[79]DATOS DE CAMPO  RS'!#REF!</definedName>
    <definedName name="DobleTernaRural">'[55]DATOS DE CAMPO'!$BP$32</definedName>
    <definedName name="DobleTernaUrbano">'[55]DATOS DE CAMPO'!$BO$32</definedName>
    <definedName name="DOLAR">'[92]RES-GRAL'!$M$6</definedName>
    <definedName name="dólar">[95]HIDRANDINA!$C$4</definedName>
    <definedName name="dp">#REF!</definedName>
    <definedName name="DS_2">#REF!</definedName>
    <definedName name="DS_2_1">#REF!</definedName>
    <definedName name="DS_3">#REF!</definedName>
    <definedName name="DS_3_1">#REF!</definedName>
    <definedName name="DSD">#REF!</definedName>
    <definedName name="DSD_7">#REF!</definedName>
    <definedName name="DSVFD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T_0">#REF!</definedName>
    <definedName name="DT_0_1">#REF!</definedName>
    <definedName name="DT_2">#REF!</definedName>
    <definedName name="DT_2_1">#REF!</definedName>
    <definedName name="dwdwder">'[87]#¡REF'!#REF!</definedName>
    <definedName name="dwdwdw">'[87]#¡REF'!#REF!</definedName>
    <definedName name="E">[6]REV3!$D$6</definedName>
    <definedName name="E_1">#REF!</definedName>
    <definedName name="E_1_1">#REF!</definedName>
    <definedName name="E_1_1S">#REF!</definedName>
    <definedName name="E_1S">#REF!</definedName>
    <definedName name="E_2">#REF!</definedName>
    <definedName name="E_2_1">#REF!</definedName>
    <definedName name="E_2_1S">#REF!</definedName>
    <definedName name="E_2S">#REF!</definedName>
    <definedName name="E_3">#REF!</definedName>
    <definedName name="E_3_1">#REF!</definedName>
    <definedName name="E_3_1S">#REF!</definedName>
    <definedName name="E_3S">#REF!</definedName>
    <definedName name="E_4">#REF!</definedName>
    <definedName name="E_4_1">#REF!</definedName>
    <definedName name="E_4_1S">#REF!</definedName>
    <definedName name="E_4S">#REF!</definedName>
    <definedName name="E_5">#REF!</definedName>
    <definedName name="E_5_1">#REF!</definedName>
    <definedName name="E_5_1S">#REF!</definedName>
    <definedName name="E_5S">#REF!</definedName>
    <definedName name="E_6">#REF!</definedName>
    <definedName name="E_6_1">#REF!</definedName>
    <definedName name="E_6_1S">#REF!</definedName>
    <definedName name="E_6S">#REF!</definedName>
    <definedName name="E1_ACUM">#REF!</definedName>
    <definedName name="E1_COTA">#REF!</definedName>
    <definedName name="EDDY">'[96]#¡REF'!#REF!</definedName>
    <definedName name="EDR">'[97]Unit-op-cartel'!#REF!</definedName>
    <definedName name="EDS">[6]REV3!$A$34</definedName>
    <definedName name="EE">'[32]#¡REF'!#REF!</definedName>
    <definedName name="EEE">'[64]1'!#REF!</definedName>
    <definedName name="elba">'[45]#¡REF'!#REF!</definedName>
    <definedName name="ELCENTRO">#REF!</definedName>
    <definedName name="ELCENTRO_1">#REF!</definedName>
    <definedName name="ELCENTRO_7">#REF!</definedName>
    <definedName name="ELECSURESTE">#REF!</definedName>
    <definedName name="ELECSURESTE_1">#REF!</definedName>
    <definedName name="ELECSURESTE_7">#REF!</definedName>
    <definedName name="ELECSURMEDIO">#REF!</definedName>
    <definedName name="ELECSURMEDIO_1">#REF!</definedName>
    <definedName name="ELECSURMEDIO_7">#REF!</definedName>
    <definedName name="ELECTROLIMA">#REF!</definedName>
    <definedName name="ELECTROLIMA_1">#REF!</definedName>
    <definedName name="ELECTROLIMA_7">#REF!</definedName>
    <definedName name="ELECTSUR">#REF!</definedName>
    <definedName name="ELECTSUR_1">#REF!</definedName>
    <definedName name="ELECTSUR_7">#REF!</definedName>
    <definedName name="ELEORIENTE">#REF!</definedName>
    <definedName name="ELEORIENTE_1">#REF!</definedName>
    <definedName name="ELEORIENTE_7">#REF!</definedName>
    <definedName name="Elim_cemen_I_p11">'[55]DATOS DE CAMPO'!$D$6</definedName>
    <definedName name="Elim_cemen_I_p12">'[55]DATOS DE CAMPO'!$D$21</definedName>
    <definedName name="Elim_cemen_II_p11">'[55]DATOS DE CAMPO'!$D$12</definedName>
    <definedName name="Elim_cemen_II_p12">'[55]DATOS DE CAMPO'!$D$27</definedName>
    <definedName name="Elim_I_p11">'[55]DATOS DE CAMPO'!$D$5</definedName>
    <definedName name="Elim_I_p12">'[55]DATOS DE CAMPO'!$D$20</definedName>
    <definedName name="Elim_I_pat1">'[55]DATOS DE CAMPO'!$P$5</definedName>
    <definedName name="Elim_I_pat1c">'[55]DATOS DE CAMPO'!$P$14</definedName>
    <definedName name="Elim_I_ri">'[55]DATOS DE CAMPO'!$J$5</definedName>
    <definedName name="Elim_I_rv">'[55]DATOS DE CAMPO'!$J$14</definedName>
    <definedName name="Elim_II_p11">'[55]DATOS DE CAMPO'!$D$11</definedName>
    <definedName name="Elim_II_p12">'[55]DATOS DE CAMPO'!$D$26</definedName>
    <definedName name="Elim_II_pat1">'[55]DATOS DE CAMPO'!$P$8</definedName>
    <definedName name="Elim_II_pat1c">'[55]DATOS DE CAMPO'!$P$17</definedName>
    <definedName name="Elim_II_ri">'[55]DATOS DE CAMPO'!$J$8</definedName>
    <definedName name="Elim_II_rv">'[55]DATOS DE CAMPO'!$J$17</definedName>
    <definedName name="Elim_III_p11">'[55]DATOS DE CAMPO'!$D$15</definedName>
    <definedName name="Elim_III_p12">'[55]DATOS DE CAMPO'!$D$30</definedName>
    <definedName name="Elim_III_pat1">'[55]DATOS DE CAMPO'!$P$11</definedName>
    <definedName name="Elim_III_pat1c">'[55]DATOS DE CAMPO'!$P$20</definedName>
    <definedName name="Elim_III_ri">'[55]DATOS DE CAMPO'!$J$11</definedName>
    <definedName name="Elim_III_rv">'[55]DATOS DE CAMPO'!$J$20</definedName>
    <definedName name="ELIMA">#REF!</definedName>
    <definedName name="ELIMA_1">#REF!</definedName>
    <definedName name="ELIMA_7">#REF!</definedName>
    <definedName name="Eliminación_material">[54]Datos_Proyectos!#REF!</definedName>
    <definedName name="elmer">'[32]#¡REF'!#REF!</definedName>
    <definedName name="ELMER1">#REF!</definedName>
    <definedName name="ELNORTE">#REF!</definedName>
    <definedName name="ELNORTE_1">#REF!</definedName>
    <definedName name="ELNORTE_7">#REF!</definedName>
    <definedName name="ELSUR">#REF!</definedName>
    <definedName name="ELSUR_1">#REF!</definedName>
    <definedName name="ELSUR_7">#REF!</definedName>
    <definedName name="ELSURESTE">#REF!</definedName>
    <definedName name="ELSURESTE_1">#REF!</definedName>
    <definedName name="ELSURESTE_7">#REF!</definedName>
    <definedName name="EMPALME_E3">#REF!</definedName>
    <definedName name="EMPALMERP">#REF!</definedName>
    <definedName name="EMPALMES">#REF!</definedName>
    <definedName name="EMPALMESRP">#REF!</definedName>
    <definedName name="EMPALMESRS">'[56]BASE-RS'!$CJ$38:$CN$465</definedName>
    <definedName name="Engrasado">[80]CONFIGURACIÓN!#REF!</definedName>
    <definedName name="Engrase">'[80]CONTEO DE DATOS'!#REF!</definedName>
    <definedName name="Equipo">#REF!</definedName>
    <definedName name="Equipo_7">#REF!</definedName>
    <definedName name="equipos">#REF!</definedName>
    <definedName name="ER">'[91]1'!#REF!</definedName>
    <definedName name="ericka">'[68]#¡REF'!#REF!</definedName>
    <definedName name="ERR_1">[98]CALCULO!#REF!</definedName>
    <definedName name="ertytryr">'[2]#¡REF'!#REF!</definedName>
    <definedName name="Estacion">#REF!</definedName>
    <definedName name="Estructura">#REF!</definedName>
    <definedName name="ESTRUCTURAS">#REF!</definedName>
    <definedName name="ewew22">'[87]#¡REF'!#REF!</definedName>
    <definedName name="ewewe">'[87]#¡REF'!#REF!</definedName>
    <definedName name="ewewww">'[87]#¡REF'!#REF!</definedName>
    <definedName name="EWFWEDFD">#REF!</definedName>
    <definedName name="ewg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wr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xc_12cac">'[77]DATOS DE CAMPO'!#REF!</definedName>
    <definedName name="Exc_conductor">#REF!</definedName>
    <definedName name="Exca_11cac">'[77]DATOS DE CAMPO'!#REF!</definedName>
    <definedName name="Exca_12cac">'[77]DATOS DE CAMPO'!#REF!</definedName>
    <definedName name="Exca_cemen_I_p11">'[55]DATOS DE CAMPO'!$D$2</definedName>
    <definedName name="Exca_cemen_I_p12">'[55]DATOS DE CAMPO'!$D$17</definedName>
    <definedName name="Exca_cemen_II_p11">'[55]DATOS DE CAMPO'!$D$8</definedName>
    <definedName name="Exca_cemen_II_p12">'[55]DATOS DE CAMPO'!$D$23</definedName>
    <definedName name="Exca_I_11_200">#REF!</definedName>
    <definedName name="Exca_I_11_200_cemento">#REF!</definedName>
    <definedName name="Exca_I_11_200_Secc">#REF!</definedName>
    <definedName name="Exca_I_11_200_Secc_cemento">#REF!</definedName>
    <definedName name="Exca_I_11_300">#REF!</definedName>
    <definedName name="Exca_I_11_300_cemento">#REF!</definedName>
    <definedName name="Exca_I_11_300_Secc">#REF!</definedName>
    <definedName name="Exca_I_11_300_Secc_cemento">#REF!</definedName>
    <definedName name="Exca_I_11_5D">[99]Datos_Proyectos!#REF!</definedName>
    <definedName name="Exca_I_11_5D_cemento">[99]Datos_Proyectos!#REF!</definedName>
    <definedName name="Exca_I_11_6D">#REF!</definedName>
    <definedName name="Exca_I_11_6D_cemento">#REF!</definedName>
    <definedName name="Exca_I_12_200">#REF!</definedName>
    <definedName name="Exca_I_12_200_cemento">#REF!</definedName>
    <definedName name="Exca_I_12_200_Secc">#REF!</definedName>
    <definedName name="Exca_I_12_200_Secc_cemento">#REF!</definedName>
    <definedName name="Exca_I_12_300">#REF!</definedName>
    <definedName name="Exca_I_12_300_cemento">#REF!</definedName>
    <definedName name="Exca_I_12_300_Secc">#REF!</definedName>
    <definedName name="Exca_I_12_300_Secc_cemento">#REF!</definedName>
    <definedName name="Exca_I_12_5D">#REF!</definedName>
    <definedName name="Exca_I_12_5D_cemento">#REF!</definedName>
    <definedName name="Exca_I_12_6D">#REF!</definedName>
    <definedName name="Exca_I_12_6D_cemento">#REF!</definedName>
    <definedName name="Exca_I_13_200">[53]Proyecto!#REF!</definedName>
    <definedName name="Exca_I_13_300">#REF!</definedName>
    <definedName name="Exca_I_13_300_cemento">#REF!</definedName>
    <definedName name="Exca_I_13_300_Secc">[99]Datos_Proyectos!#REF!</definedName>
    <definedName name="Exca_I_13_300_Secc_cemento">[99]Datos_Proyectos!#REF!</definedName>
    <definedName name="Exca_I_13_400">#REF!</definedName>
    <definedName name="Exca_I_13_400_cemento">#REF!</definedName>
    <definedName name="Exca_I_13_400_Secc">[99]Datos_Proyectos!#REF!</definedName>
    <definedName name="Exca_I_13_400_Secc_cemento">[99]Datos_Proyectos!#REF!</definedName>
    <definedName name="Exca_I_15_300">#REF!</definedName>
    <definedName name="Exca_I_15_300_cemento">#REF!</definedName>
    <definedName name="Exca_I_8_200">#REF!</definedName>
    <definedName name="Exca_I_8_200_cemento">#REF!</definedName>
    <definedName name="Exca_I_8_300">#REF!</definedName>
    <definedName name="Exca_I_8_300_cemento">#REF!</definedName>
    <definedName name="Exca_I_8_7D">#REF!</definedName>
    <definedName name="Exca_I_8_7D_cemento">#REF!</definedName>
    <definedName name="Exca_I_9_200">#REF!</definedName>
    <definedName name="Exca_I_9_200_cemento">#REF!</definedName>
    <definedName name="Exca_I_9_300">#REF!</definedName>
    <definedName name="Exca_I_9_300_cemento">#REF!</definedName>
    <definedName name="Exca_I_CEL_12_200">#REF!</definedName>
    <definedName name="Exca_I_CEL_12_200_cemento">#REF!</definedName>
    <definedName name="Exca_I_CEL_12_300">#REF!</definedName>
    <definedName name="Exca_I_CEL_12_300_cemento">#REF!</definedName>
    <definedName name="Exca_I_CEL_13_300">#REF!</definedName>
    <definedName name="Exca_I_CEL_13_300_cemento">#REF!</definedName>
    <definedName name="Exca_I_CEL_15_400">#REF!</definedName>
    <definedName name="Exca_I_CEL_15_400_cemento">#REF!</definedName>
    <definedName name="Exca_I_CEL_21_400">#REF!</definedName>
    <definedName name="Exca_I_CEL_21_400_cemento">#REF!</definedName>
    <definedName name="Exca_I_p11">'[55]DATOS DE CAMPO'!$D$1</definedName>
    <definedName name="Exca_I_p12">'[55]DATOS DE CAMPO'!$D$16</definedName>
    <definedName name="Exca_I_pat1">'[55]DATOS DE CAMPO'!$P$3</definedName>
    <definedName name="Exca_I_pat1c">'[55]DATOS DE CAMPO'!$P$12</definedName>
    <definedName name="Exca_I_ri">'[55]DATOS DE CAMPO'!$J$3</definedName>
    <definedName name="Exca_I_rv">'[55]DATOS DE CAMPO'!$J$12</definedName>
    <definedName name="Exca_I_TORRE_30">#REF!</definedName>
    <definedName name="Exca_I_TORRE_30_cemento">#REF!</definedName>
    <definedName name="Exca_II_11_200">#REF!</definedName>
    <definedName name="Exca_II_11_200_cemento">#REF!</definedName>
    <definedName name="Exca_II_11_200_Secc">#REF!</definedName>
    <definedName name="Exca_II_11_200_Secc_cemento">#REF!</definedName>
    <definedName name="Exca_II_11_300">#REF!</definedName>
    <definedName name="Exca_II_11_300_cemento">#REF!</definedName>
    <definedName name="Exca_II_11_300_Secc">#REF!</definedName>
    <definedName name="Exca_II_11_300_Secc_cemento">#REF!</definedName>
    <definedName name="Exca_II_11_5D">[99]Datos_Proyectos!#REF!</definedName>
    <definedName name="Exca_II_11_5D_cemento">[99]Datos_Proyectos!#REF!</definedName>
    <definedName name="Exca_II_11_6D">#REF!</definedName>
    <definedName name="Exca_II_11_6D_cemento">#REF!</definedName>
    <definedName name="Exca_II_12_200">#REF!</definedName>
    <definedName name="Exca_II_12_200_cemento">#REF!</definedName>
    <definedName name="Exca_II_12_200_Secc">#REF!</definedName>
    <definedName name="Exca_II_12_200_Secc_cemento">#REF!</definedName>
    <definedName name="Exca_II_12_300">#REF!</definedName>
    <definedName name="Exca_II_12_300_cemento">#REF!</definedName>
    <definedName name="Exca_II_12_300_Secc">#REF!</definedName>
    <definedName name="Exca_II_12_300_Secc_cemento">#REF!</definedName>
    <definedName name="Exca_II_12_5D">#REF!</definedName>
    <definedName name="Exca_II_12_5D_cemento">#REF!</definedName>
    <definedName name="Exca_II_12_6D">#REF!</definedName>
    <definedName name="Exca_II_12_6D_cemento">#REF!</definedName>
    <definedName name="Exca_II_13_200">[53]Proyecto!#REF!</definedName>
    <definedName name="Exca_II_13_300">#REF!</definedName>
    <definedName name="Exca_II_13_300_cemento">#REF!</definedName>
    <definedName name="Exca_II_13_300_Secc">[99]Datos_Proyectos!#REF!</definedName>
    <definedName name="Exca_II_13_300_Secc_cemento">[99]Datos_Proyectos!#REF!</definedName>
    <definedName name="Exca_II_13_400">#REF!</definedName>
    <definedName name="Exca_II_13_400_cemento">#REF!</definedName>
    <definedName name="Exca_II_13_400_Secc">[99]Datos_Proyectos!#REF!</definedName>
    <definedName name="Exca_II_13_400_Secc_cemento">[99]Datos_Proyectos!#REF!</definedName>
    <definedName name="Exca_II_15_300">#REF!</definedName>
    <definedName name="Exca_II_15_300_cemento">#REF!</definedName>
    <definedName name="Exca_II_8_200">#REF!</definedName>
    <definedName name="Exca_II_8_200_cemento">#REF!</definedName>
    <definedName name="Exca_II_8_300">#REF!</definedName>
    <definedName name="Exca_II_8_300_cemento">#REF!</definedName>
    <definedName name="Exca_II_8_7D">#REF!</definedName>
    <definedName name="Exca_II_8_7D_cemento">#REF!</definedName>
    <definedName name="Exca_II_9_200">#REF!</definedName>
    <definedName name="Exca_II_9_200_cemento">#REF!</definedName>
    <definedName name="Exca_II_9_300">#REF!</definedName>
    <definedName name="Exca_II_9_300_cemento">#REF!</definedName>
    <definedName name="Exca_II_CEL_12_200">#REF!</definedName>
    <definedName name="Exca_II_CEL_12_200_cemento">#REF!</definedName>
    <definedName name="Exca_II_CEL_12_300">#REF!</definedName>
    <definedName name="Exca_II_CEL_12_300_cemento">#REF!</definedName>
    <definedName name="Exca_II_CEL_13_300">#REF!</definedName>
    <definedName name="Exca_II_CEL_13_300_cemento">#REF!</definedName>
    <definedName name="Exca_II_CEL_15_400">#REF!</definedName>
    <definedName name="Exca_II_CEL_15_400_cemento">#REF!</definedName>
    <definedName name="Exca_II_CEL_21_400">#REF!</definedName>
    <definedName name="Exca_II_CEL_21_400_cemento">#REF!</definedName>
    <definedName name="Exca_II_p11">'[55]DATOS DE CAMPO'!$D$7</definedName>
    <definedName name="Exca_II_p12">'[55]DATOS DE CAMPO'!$D$22</definedName>
    <definedName name="Exca_II_pat1">'[55]DATOS DE CAMPO'!$P$6</definedName>
    <definedName name="Exca_II_pat1c">'[55]DATOS DE CAMPO'!$P$15</definedName>
    <definedName name="Exca_II_ri">'[55]DATOS DE CAMPO'!$J$6</definedName>
    <definedName name="Exca_II_rv">'[55]DATOS DE CAMPO'!$J$15</definedName>
    <definedName name="Exca_II_TORRE_30">#REF!</definedName>
    <definedName name="Exca_II_TORRE_30_cemento">#REF!</definedName>
    <definedName name="Exca_III_11_200">#REF!</definedName>
    <definedName name="Exca_III_11_200_cemento">#REF!</definedName>
    <definedName name="Exca_III_11_200_Secc">#REF!</definedName>
    <definedName name="Exca_III_11_200_Secc_cemento">#REF!</definedName>
    <definedName name="Exca_III_11_300">#REF!</definedName>
    <definedName name="Exca_III_11_300_cemento">#REF!</definedName>
    <definedName name="Exca_III_11_300_Secc">#REF!</definedName>
    <definedName name="Exca_III_11_300_Secc_cemento">#REF!</definedName>
    <definedName name="Exca_III_11_5D">[99]Datos_Proyectos!#REF!</definedName>
    <definedName name="Exca_III_11_5D_cemento">[99]Datos_Proyectos!#REF!</definedName>
    <definedName name="Exca_III_11_6D">#REF!</definedName>
    <definedName name="Exca_III_11_6D_cemento">#REF!</definedName>
    <definedName name="Exca_III_12_200">#REF!</definedName>
    <definedName name="Exca_III_12_200_cemento">#REF!</definedName>
    <definedName name="Exca_III_12_200_Secc">#REF!</definedName>
    <definedName name="Exca_III_12_200_Secc_cemento">#REF!</definedName>
    <definedName name="Exca_III_12_300">#REF!</definedName>
    <definedName name="Exca_III_12_300_cemento">#REF!</definedName>
    <definedName name="Exca_III_12_300_Secc">#REF!</definedName>
    <definedName name="Exca_III_12_300_Secc_cemento">#REF!</definedName>
    <definedName name="Exca_III_12_5D">#REF!</definedName>
    <definedName name="Exca_III_12_5D_cemento">#REF!</definedName>
    <definedName name="Exca_III_12_6D">#REF!</definedName>
    <definedName name="Exca_III_12_6D_cemento">#REF!</definedName>
    <definedName name="Exca_III_13_200">[53]Proyecto!#REF!</definedName>
    <definedName name="Exca_III_13_300">#REF!</definedName>
    <definedName name="Exca_III_13_300_cemento">#REF!</definedName>
    <definedName name="Exca_III_13_300_Secc">[99]Datos_Proyectos!#REF!</definedName>
    <definedName name="Exca_III_13_300_Secc_cemento">[99]Datos_Proyectos!#REF!</definedName>
    <definedName name="Exca_III_13_400">#REF!</definedName>
    <definedName name="Exca_III_13_400_cemento">#REF!</definedName>
    <definedName name="Exca_III_13_400_Secc">[99]Datos_Proyectos!#REF!</definedName>
    <definedName name="Exca_III_13_400_Secc_cemento">[99]Datos_Proyectos!#REF!</definedName>
    <definedName name="Exca_III_15_300">#REF!</definedName>
    <definedName name="Exca_III_15_300_cemento">#REF!</definedName>
    <definedName name="Exca_III_8_200">#REF!</definedName>
    <definedName name="Exca_III_8_200_cemento">#REF!</definedName>
    <definedName name="Exca_III_8_300">#REF!</definedName>
    <definedName name="Exca_III_8_300_cemento">#REF!</definedName>
    <definedName name="Exca_III_8_7D">#REF!</definedName>
    <definedName name="Exca_III_8_7D_cemento">#REF!</definedName>
    <definedName name="Exca_III_9_200">#REF!</definedName>
    <definedName name="Exca_III_9_200_cemento">#REF!</definedName>
    <definedName name="Exca_III_9_300">#REF!</definedName>
    <definedName name="Exca_III_9_300_cemento">#REF!</definedName>
    <definedName name="Exca_III_CEL_12_200">#REF!</definedName>
    <definedName name="Exca_III_CEL_12_200_cemento">#REF!</definedName>
    <definedName name="Exca_III_CEL_12_300">#REF!</definedName>
    <definedName name="Exca_III_CEL_12_300_cemento">#REF!</definedName>
    <definedName name="Exca_III_CEL_13_300">#REF!</definedName>
    <definedName name="Exca_III_CEL_13_300_cemento">#REF!</definedName>
    <definedName name="Exca_III_CEL_15_400">#REF!</definedName>
    <definedName name="Exca_III_CEL_15_400_cemento">#REF!</definedName>
    <definedName name="Exca_III_CEL_21_400">#REF!</definedName>
    <definedName name="Exca_III_CEL_21_400_cemento">#REF!</definedName>
    <definedName name="Exca_III_p11">'[55]DATOS DE CAMPO'!$D$13</definedName>
    <definedName name="Exca_III_p12">'[55]DATOS DE CAMPO'!$D$28</definedName>
    <definedName name="Exca_III_pat1">'[55]DATOS DE CAMPO'!$P$9</definedName>
    <definedName name="Exca_III_pat1c">'[55]DATOS DE CAMPO'!$P$18</definedName>
    <definedName name="Exca_III_ri">'[55]DATOS DE CAMPO'!$J$9</definedName>
    <definedName name="Exca_III_rv">'[55]DATOS DE CAMPO'!$J$18</definedName>
    <definedName name="Exca_III_TORRE_30">#REF!</definedName>
    <definedName name="Exca_III_TORRE_30_cemento">#REF!</definedName>
    <definedName name="Exca_pat_1">#REF!</definedName>
    <definedName name="Exca_PAT_1_rs">#REF!</definedName>
    <definedName name="Exca_pat_1C">#REF!</definedName>
    <definedName name="Exca_PAT_2">#REF!</definedName>
    <definedName name="Exca_PAT_3">#REF!</definedName>
    <definedName name="Exca_ret">'[77]DATOS DE CAMPO'!#REF!</definedName>
    <definedName name="Exca_RI">#REF!</definedName>
    <definedName name="Exca_RI_rs">#REF!</definedName>
    <definedName name="Exca_RV">#REF!</definedName>
    <definedName name="Exca_RV_rs">#REF!</definedName>
    <definedName name="EXCAVACIONES">#REF!</definedName>
    <definedName name="Excel_BuiltIn__FilterDatabase_1">'[74]Consun Energ_ _Anexo_5_2_5_'!$A$3:$U$30</definedName>
    <definedName name="Excel_BuiltIn__FilterDatabase_10">#REF!</definedName>
    <definedName name="Excel_BuiltIn__FilterDatabase_11">#REF!</definedName>
    <definedName name="Excel_BuiltIn__FilterDatabase_12">#REF!</definedName>
    <definedName name="Excel_BuiltIn__FilterDatabase_14">#REF!</definedName>
    <definedName name="Excel_BuiltIn__FilterDatabase_15">#REF!</definedName>
    <definedName name="Excel_BuiltIn__FilterDatabase_16">#REF!</definedName>
    <definedName name="Excel_BuiltIn__FilterDatabase_2">#REF!</definedName>
    <definedName name="Excel_BuiltIn__FilterDatabase_22">#REF!</definedName>
    <definedName name="Excel_BuiltIn__FilterDatabase_3">#REF!</definedName>
    <definedName name="Excel_BuiltIn__FilterDatabase_4">#REF!</definedName>
    <definedName name="Excel_BuiltIn__FilterDatabase_6">#REF!</definedName>
    <definedName name="Excel_BuiltIn__FilterDatabase_7">'[74]3_1'!$G$4:$G$115</definedName>
    <definedName name="Excel_BuiltIn__FilterDatabase_8">#REF!</definedName>
    <definedName name="Excel_BuiltIn_Criteria">#REF!</definedName>
    <definedName name="Excel_BuiltIn_Database">#REF!</definedName>
    <definedName name="Excel_BuiltIn_Extract">#REF!</definedName>
    <definedName name="Excel_BuiltIn_Print_Area">[100]CAP_120mm2!$B$3:$H$58</definedName>
    <definedName name="Excel_BuiltIn_Print_Area_1">'[39]Anexo F.3.1 '!#REF!</definedName>
    <definedName name="Excel_BuiltIn_Print_Area_10">#REF!</definedName>
    <definedName name="Excel_BuiltIn_Print_Area_11">#REF!</definedName>
    <definedName name="Excel_BuiltIn_Print_Area_18">#REF!</definedName>
    <definedName name="Excel_BuiltIn_Print_Area_19">#REF!</definedName>
    <definedName name="Excel_BuiltIn_Print_Area_2">#REF!</definedName>
    <definedName name="Excel_BuiltIn_Print_Area_21">#REF!</definedName>
    <definedName name="Excel_BuiltIn_Print_Area_22">#REF!</definedName>
    <definedName name="Excel_BuiltIn_Print_Area_3">#REF!</definedName>
    <definedName name="Excel_BuiltIn_Print_Area_4">#REF!</definedName>
    <definedName name="Excel_BuiltIn_Print_Area_5">#REF!</definedName>
    <definedName name="Excel_BuiltIn_Print_Area_6">#REF!</definedName>
    <definedName name="Excel_BuiltIn_Print_Area_8">#REF!,#REF!,#REF!</definedName>
    <definedName name="Excel_BuiltIn_Print_Titles_10">#REF!</definedName>
    <definedName name="Excel_BuiltIn_Print_Titles_11">#REF!</definedName>
    <definedName name="Excel_BuiltIn_Print_Titles_2">#REF!</definedName>
    <definedName name="Excel_BuiltIn_Print_Titles_21">#REF!</definedName>
    <definedName name="Excel_BuiltIn_Print_Titles_22">#REF!</definedName>
    <definedName name="Excel_BuiltIn_Print_Titles_3">#REF!</definedName>
    <definedName name="Excel_BuiltIn_Print_Titles_4">#REF!</definedName>
    <definedName name="EXCV_PAT">#REF!</definedName>
    <definedName name="EXCV_RET">#REF!</definedName>
    <definedName name="ExistenciaPosteMadera">'[80]CONTEO DE DATOS'!#REF!</definedName>
    <definedName name="ExistenPosteMadera">[80]CONFIGURACIÓN!#REF!</definedName>
    <definedName name="F.C.">#REF!</definedName>
    <definedName name="F.P.">#REF!</definedName>
    <definedName name="F_COND">#REF!</definedName>
    <definedName name="F_E_B">#REF!</definedName>
    <definedName name="F_E_BA">#REF!</definedName>
    <definedName name="F_E_C">#REF!</definedName>
    <definedName name="F_E_O">#REF!</definedName>
    <definedName name="F_E_P1">#REF!</definedName>
    <definedName name="F_E_P2">#REF!</definedName>
    <definedName name="F_E_V">#REF!</definedName>
    <definedName name="F_P_B">#REF!</definedName>
    <definedName name="F_P_BA">#REF!</definedName>
    <definedName name="F_P_C">#REF!</definedName>
    <definedName name="F_P_O">#REF!</definedName>
    <definedName name="F_P_P1">#REF!</definedName>
    <definedName name="F_P_P2">#REF!</definedName>
    <definedName name="F_P_V">#REF!</definedName>
    <definedName name="Fac_Desp_Costa_Sierra">'[77]DATOS DE CAMPO'!#REF!</definedName>
    <definedName name="Fac_Desp_Selva">'[77]DATOS DE CAMPO'!#REF!</definedName>
    <definedName name="Factor">#REF!</definedName>
    <definedName name="Factor_7">#REF!</definedName>
    <definedName name="Factor_I.U.">'[101]Estudio Suministros MEM'!$L$7:$O$22</definedName>
    <definedName name="factor_por_B">#REF!</definedName>
    <definedName name="FACTORDECARGA">#REF!</definedName>
    <definedName name="FactorDiferenNumEstrucVano">'[55]DATOS DE CAMPO'!$J$28</definedName>
    <definedName name="FactorPotencia">'[79]DATOS DE CAMPO  RP'!#REF!</definedName>
    <definedName name="FactorSobrecarga">'[79]DATOS DE CAMPO  RP'!#REF!</definedName>
    <definedName name="FACTURACION">[21]Pme!$A$1:$P$36</definedName>
    <definedName name="FACTURACIONES_SALDO_DE_OBRA_IPC_Lista">#REF!</definedName>
    <definedName name="fafdsaf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ase">[80]CONFIGURACIÓN!#REF!</definedName>
    <definedName name="Fase_Selec">#REF!</definedName>
    <definedName name="Fases">#REF!</definedName>
    <definedName name="FasesObra">#REF!</definedName>
    <definedName name="FB">#REF!</definedName>
    <definedName name="FBA">#REF!</definedName>
    <definedName name="Fcarga">#REF!</definedName>
    <definedName name="fecha">'[92]RES-GRAL'!$J$5</definedName>
    <definedName name="Fecha_7">#REF!</definedName>
    <definedName name="Fecha_costos">[102]Insumos!$K$1</definedName>
    <definedName name="FERR">'[85]CANT.UNITARIAS'!$F$7:$DA$106</definedName>
    <definedName name="FERRET1">#REF!</definedName>
    <definedName name="FF">#REF!</definedName>
    <definedName name="FFF">'[58]#¡REF'!#REF!</definedName>
    <definedName name="FFFFFF">[24]Hoja1!$A$1:$V$810</definedName>
    <definedName name="ffgg" hidden="1">[20]BDATOS!#REF!</definedName>
    <definedName name="Fierro">#REF!</definedName>
    <definedName name="Filtro">[53]Proyecto!$T$13</definedName>
    <definedName name="FJ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JCC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lete">'[89]Resumen General'!$K$7</definedName>
    <definedName name="Flete.acces.aislador">#REF!</definedName>
    <definedName name="Flete.acces.cond">#REF!</definedName>
    <definedName name="Flete.aisladores">#REF!</definedName>
    <definedName name="Flete.conductor">#REF!</definedName>
    <definedName name="Flete.equipos">[60]impuesTos!$D$10</definedName>
    <definedName name="Flete.ferreteria">#REF!</definedName>
    <definedName name="Flete.PAT">#REF!</definedName>
    <definedName name="Flete.postes">#REF!</definedName>
    <definedName name="Flete.Torres">[61]Impuestos!$C$3</definedName>
    <definedName name="floridaad">#REF!</definedName>
    <definedName name="floridarp">#REF!</definedName>
    <definedName name="floridars">#REF!</definedName>
    <definedName name="fm">#REF!</definedName>
    <definedName name="fm_12">#REF!</definedName>
    <definedName name="fm_20">#REF!</definedName>
    <definedName name="fm_21">#REF!</definedName>
    <definedName name="FO">#REF!</definedName>
    <definedName name="FORM1">[21]Ifg!$B$1:$P$85</definedName>
    <definedName name="Form1_PlanOperativo">#REF!</definedName>
    <definedName name="Form10_FlujoCaja">#REF!</definedName>
    <definedName name="Form10_Inversiones">#REF!</definedName>
    <definedName name="Form10a_Inversiones">#REF!</definedName>
    <definedName name="Form10a_InversionesA">#REF!</definedName>
    <definedName name="Form2_Metas">#REF!</definedName>
    <definedName name="Form3_BalanceEnergía">#REF!</definedName>
    <definedName name="Form4_FacturaciónCobranza">#REF!</definedName>
    <definedName name="Form5_PptoEgresos">#REF!</definedName>
    <definedName name="Form6R_BalanceGeneral">#REF!</definedName>
    <definedName name="Form7R_EPGnaturaleza">#REF!</definedName>
    <definedName name="Form8R_EPGdestino">#REF!</definedName>
    <definedName name="FORM9">#REF!</definedName>
    <definedName name="Form9_FlujoCaja">#REF!</definedName>
    <definedName name="FORMALETA">[1]A!$D$67:$D$68</definedName>
    <definedName name="Formato_3">#REF!</definedName>
    <definedName name="Formato_4">#REF!</definedName>
    <definedName name="Formato_51">#REF!</definedName>
    <definedName name="Formato_52">#REF!</definedName>
    <definedName name="Formato_6">#REF!</definedName>
    <definedName name="Formato_7">#REF!</definedName>
    <definedName name="Formato_7a">#REF!</definedName>
    <definedName name="Formato_8">#REF!</definedName>
    <definedName name="Formato_9">#REF!</definedName>
    <definedName name="FORMU_POLI">#REF!</definedName>
    <definedName name="Fotocelula">#REF!</definedName>
    <definedName name="FP">#REF!</definedName>
    <definedName name="Fperdidas">#REF!</definedName>
    <definedName name="FPET">#REF!</definedName>
    <definedName name="FPLP">#REF!</definedName>
    <definedName name="FPME">#REF!</definedName>
    <definedName name="FPP">#REF!</definedName>
    <definedName name="FPRP">#REF!</definedName>
    <definedName name="FPRS">#REF!</definedName>
    <definedName name="FR">[103]DATOS!$C$23</definedName>
    <definedName name="franja">'[55]DATOS DE CAMPO'!$J$25</definedName>
    <definedName name="FS">#REF!</definedName>
    <definedName name="FUSIB">#REF!</definedName>
    <definedName name="Fusibles">#REF!</definedName>
    <definedName name="FV">#REF!</definedName>
    <definedName name="g">'[24]#¡REF'!$A$1:$V$810</definedName>
    <definedName name="GastosGenerales">'[84]Resumen General'!$M$44</definedName>
    <definedName name="GEN" hidden="1">#REF!</definedName>
    <definedName name="GenTransporte">#REF!</definedName>
    <definedName name="GESPUEST">#REF!</definedName>
    <definedName name="GESPUEST_12">#REF!</definedName>
    <definedName name="GESPUEST_20">#REF!</definedName>
    <definedName name="GESPUEST_21">#REF!</definedName>
    <definedName name="gg">'[14]#¡REF'!#REF!</definedName>
    <definedName name="gg_1">'[10]#¡REF'!#REF!</definedName>
    <definedName name="gg1_1">'[10]#¡REF'!#REF!</definedName>
    <definedName name="GGC">#REF!</definedName>
    <definedName name="ggd">[24]Hoja1!$D$6</definedName>
    <definedName name="ggg">'[104]Repr PP'!#REF!</definedName>
    <definedName name="GGGYU" hidden="1">#REF!</definedName>
    <definedName name="ggi">[24]Hoja1!$D$7</definedName>
    <definedName name="GGUU">'[105]#¡REF'!#REF!</definedName>
    <definedName name="GMB" hidden="1">#REF!</definedName>
    <definedName name="GRAVA">[1]A!$D$58:$D$59</definedName>
    <definedName name="GRD">'[97]Unit-op-cartel'!#REF!</definedName>
    <definedName name="Grupo1">#REF!</definedName>
    <definedName name="Grupo1_12">#REF!</definedName>
    <definedName name="Grupo1_20">#REF!</definedName>
    <definedName name="Grupo1_21">#REF!</definedName>
    <definedName name="GRUPO13">#REF!</definedName>
    <definedName name="Grupo2">#REF!</definedName>
    <definedName name="GRUPO2_1">#REF!</definedName>
    <definedName name="Grupo2_12">#REF!</definedName>
    <definedName name="Grupo2_20">#REF!</definedName>
    <definedName name="Grupo2_21">#REF!</definedName>
    <definedName name="Grupo3">#REF!</definedName>
    <definedName name="Grupo3_12">#REF!</definedName>
    <definedName name="Grupo3_20">#REF!</definedName>
    <definedName name="Grupo3_21">#REF!</definedName>
    <definedName name="GUIAARQ">#REF!</definedName>
    <definedName name="GUIACU">#REF!</definedName>
    <definedName name="GUIAEST">#REF!</definedName>
    <definedName name="GUIAIE">#REF!</definedName>
    <definedName name="GUIAIS">#REF!</definedName>
    <definedName name="H">[6]REV3!$A$33</definedName>
    <definedName name="HBT">'[56]Excav. Postes'!$AS$1</definedName>
    <definedName name="HEAD1">#REF!</definedName>
    <definedName name="HEAD2">#REF!</definedName>
    <definedName name="HERRAM">#REF!</definedName>
    <definedName name="HerramEquipos">#REF!</definedName>
    <definedName name="HGRTE">[21]Pme!$A$1:$K$66</definedName>
    <definedName name="HH">#REF!</definedName>
    <definedName name="HH_12">#REF!</definedName>
    <definedName name="HH_20">#REF!</definedName>
    <definedName name="HH_21">#REF!</definedName>
    <definedName name="HHC">#REF!</definedName>
    <definedName name="HHC_7">#REF!</definedName>
    <definedName name="hhh">#REF!</definedName>
    <definedName name="HHME">#REF!</definedName>
    <definedName name="HHME_7">#REF!</definedName>
    <definedName name="HHT">#REF!</definedName>
    <definedName name="HHT_7">#REF!</definedName>
    <definedName name="HIDRANDINA">#REF!</definedName>
    <definedName name="HIDRANDINA_1">#REF!</definedName>
    <definedName name="HIDRANDINA_7">#REF!</definedName>
    <definedName name="HMT">'[56]Excav. Postes'!$AS$2</definedName>
    <definedName name="Hoja_Val_Aranc">'[106]Aux. Disgregados'!$Z$46</definedName>
    <definedName name="hoja1">#REF!</definedName>
    <definedName name="hoja1_12">#REF!</definedName>
    <definedName name="hoja1_20">#REF!</definedName>
    <definedName name="hoja1_21">#REF!</definedName>
    <definedName name="HOLA">'[97]Unit-op-cartel'!#REF!</definedName>
    <definedName name="HORA">#REF!</definedName>
    <definedName name="Hormigon">#REF!</definedName>
    <definedName name="HU">[35]__REF!#REF!</definedName>
    <definedName name="i" hidden="1">{"vista1",#N/A,FALSE,"SE_Piura_Oeste";"vista2",#N/A,FALSE,"SE_Piura_Oeste";"vista3",#N/A,FALSE,"SE_Piura_Oeste";"vista4",#N/A,FALSE,"SE_Piura_Oeste";"vista5",#N/A,FALSE,"SE_Piura_Oeste"}</definedName>
    <definedName name="IB">#REF!</definedName>
    <definedName name="IBA">#REF!</definedName>
    <definedName name="IC">#REF!</definedName>
    <definedName name="IGV">'[107]Datos de Entrada'!$D$45</definedName>
    <definedName name="Imprimir_área_IM">#REF!</definedName>
    <definedName name="Inaccesibilidad">'[55]DATOS DE CAMPO'!$CK$29</definedName>
    <definedName name="InCD">[50]DATOS!$F$3</definedName>
    <definedName name="incid">'[64]#¡REF'!#REF!</definedName>
    <definedName name="incide">'[64]#¡REF'!#REF!</definedName>
    <definedName name="incidenc">'[64]#¡REF'!#REF!</definedName>
    <definedName name="INCIDENCIA">#REF!</definedName>
    <definedName name="ind">#REF!</definedName>
    <definedName name="ind.mes">#REF!</definedName>
    <definedName name="INDICE">#REF!</definedName>
    <definedName name="INDICE_1">#REF!</definedName>
    <definedName name="INDICE2">#REF!</definedName>
    <definedName name="indices">#REF!</definedName>
    <definedName name="INDICEUNIFICADO">#REF!</definedName>
    <definedName name="Ingeniero">#REF!</definedName>
    <definedName name="INI_CEMENTO">[1]A!$D$25</definedName>
    <definedName name="INI_CONCRETOS">[1]A!$D$34</definedName>
    <definedName name="INI_FORMALETA">[1]A!$D$31</definedName>
    <definedName name="INI_GRAVA">[1]A!$D$22</definedName>
    <definedName name="INI_OTROS">[1]A!$D$28</definedName>
    <definedName name="INICIO">[83]DATOS!$C$9</definedName>
    <definedName name="INSUMO">#REF!</definedName>
    <definedName name="Insumos">'[101]HH  HM'!$B$5:$D$140</definedName>
    <definedName name="Inversion2">'[86]Costos Alt2'!$O$2:$T$53</definedName>
    <definedName name="Inversiones">#REF!</definedName>
    <definedName name="invllt">'[108]DATOS TECNICOS SE SANTUARIO'!#REF!</definedName>
    <definedName name="invllt_12">'[109]DATOS TECNICOS SE SANTUARIO'!#REF!</definedName>
    <definedName name="invllt_20">'[108]DATOS TECNICOS SE SANTUARIO'!#REF!</definedName>
    <definedName name="invllt_21">'[109]DATOS TECNICOS SE SANTUARIO'!#REF!</definedName>
    <definedName name="IO">#REF!</definedName>
    <definedName name="ioc">'[43]#¡REF'!#REF!</definedName>
    <definedName name="IPP">#REF!</definedName>
    <definedName name="ISET">[110]projectdata!$H$8</definedName>
    <definedName name="IsStudy">#REF!</definedName>
    <definedName name="ITAT">#REF!</definedName>
    <definedName name="ITEM">[111]METRADO!$AUM$3:$AUM$5</definedName>
    <definedName name="Item_Variable">[53]Proyecto!#REF!</definedName>
    <definedName name="ÍtemsCondicionados">[53]Proyecto!$T$14</definedName>
    <definedName name="ITMT">#REF!</definedName>
    <definedName name="IV">#REF!</definedName>
    <definedName name="iyuyi">'[87]#¡REF'!#REF!</definedName>
    <definedName name="JIMBE1">#REF!</definedName>
    <definedName name="JIMBE2">#REF!</definedName>
    <definedName name="jjj" hidden="1">[20]BDATOS!#REF!</definedName>
    <definedName name="jjjjjjjjjjjjjjjjj" hidden="1">#REF!</definedName>
    <definedName name="jkashfjkdsf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jnazareno">#REF!</definedName>
    <definedName name="jnazarenoad">#REF!</definedName>
    <definedName name="jnazarenorp">#REF!</definedName>
    <definedName name="jnazarenors">#REF!</definedName>
    <definedName name="joel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ju">#REF!</definedName>
    <definedName name="juan">'[43]#¡REF'!#REF!</definedName>
    <definedName name="jueg">#REF!</definedName>
    <definedName name="k">'[40]#¡REF'!#REF!</definedName>
    <definedName name="K1X">[112]FP!$I$34:$R$35</definedName>
    <definedName name="keikoad">#REF!</definedName>
    <definedName name="keikorp">#REF!</definedName>
    <definedName name="keikors">#REF!</definedName>
    <definedName name="KK">[98]CALCULO!#REF!</definedName>
    <definedName name="KKKKK">'[45]#¡REF'!#REF!</definedName>
    <definedName name="KKLKLÑKÑKÑ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KLP">'[106]Aux. Disgregados'!$AB$46</definedName>
    <definedName name="KLP_ABRIL">#REF!</definedName>
    <definedName name="KLP_MARZO">#REF!</definedName>
    <definedName name="KM">#REF!</definedName>
    <definedName name="km_LP">'[89]LP MONT'!$DL$340</definedName>
    <definedName name="KRP_ABRIL">#REF!</definedName>
    <definedName name="KRP_MARZO">#REF!</definedName>
    <definedName name="KRS_ABRIL">#REF!</definedName>
    <definedName name="KRS_MARZO">#REF!</definedName>
    <definedName name="L">#REF!</definedName>
    <definedName name="Lampara_150W">#REF!</definedName>
    <definedName name="Lampara150W">#REF!</definedName>
    <definedName name="lapazad">#REF!</definedName>
    <definedName name="lapazrp">#REF!</definedName>
    <definedName name="lapazrs">#REF!</definedName>
    <definedName name="levantamiento_topo_expediente_servid">'[106]Aux. Disgregados'!$P$46</definedName>
    <definedName name="LINEA_60kV">#REF!</definedName>
    <definedName name="Líneas">#REF!</definedName>
    <definedName name="List_Mon_RS">[92]Resúmen_RS!$B$5:$B$165</definedName>
    <definedName name="List_Res_dger">[92]Resúmen!$D$8:$D$653</definedName>
    <definedName name="Lista">'[113]PRECIOS ELECTR'!$A$3:$A$288</definedName>
    <definedName name="Lista_Mon_LP">'[92]Resúmen_LP-RP'!$B$6:$B$402</definedName>
    <definedName name="LISTA1">#REF!</definedName>
    <definedName name="listademodulos">#REF!</definedName>
    <definedName name="LISTADO">#REF!</definedName>
    <definedName name="LISTADO_7">#REF!</definedName>
    <definedName name="ListaSuministros">#REF!</definedName>
    <definedName name="Listón_Madera">[80]CONFIGURACIÓN!#REF!</definedName>
    <definedName name="LKM">#REF!</definedName>
    <definedName name="LLL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OC">'[106]Aux. Disgregados'!$AA$46</definedName>
    <definedName name="Loc_RP">'[89]RP MONT'!$DL$341</definedName>
    <definedName name="Loc_RS">'[89]RS MONT'!$DL$199</definedName>
    <definedName name="LOCAL">[88]Presupuesto!#REF!</definedName>
    <definedName name="LOCALID">#REF!</definedName>
    <definedName name="Localidad">#REF!</definedName>
    <definedName name="LOCALIDADES">#REF!</definedName>
    <definedName name="LOCALIDADES_RS">#REF!</definedName>
    <definedName name="LOLP">'[46]#¡REF'!#REF!</definedName>
    <definedName name="LongCuFinal_PAT_1">#REF!</definedName>
    <definedName name="LongCuFinal_PAT_1_rs">#REF!</definedName>
    <definedName name="LongCuFinal_PAT_1C">#REF!</definedName>
    <definedName name="LongCuFinal_PAT_2">#REF!</definedName>
    <definedName name="LongCuFinal_PAT_3">#REF!</definedName>
    <definedName name="LongCuInicial_PAT_1">#REF!</definedName>
    <definedName name="LongCuInicial_PAT_1_rs">#REF!</definedName>
    <definedName name="LongCuInicial_PAT_1C">#REF!</definedName>
    <definedName name="LongCuInicial_PAT_2">#REF!</definedName>
    <definedName name="LongCuInicial_PAT_3">#REF!</definedName>
    <definedName name="LP" hidden="1">#REF!</definedName>
    <definedName name="LP_ARMADOS">#REF!</definedName>
    <definedName name="LP_RP">'[55]DATOS DE CAMPO'!#REF!</definedName>
    <definedName name="LPRN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RP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sst1">#REF!</definedName>
    <definedName name="lsst2">#REF!</definedName>
    <definedName name="Luis">'[114]CAP-120mm2'!$B$3:$H$58</definedName>
    <definedName name="LUM">#REF!</definedName>
    <definedName name="LUM_70">#REF!</definedName>
    <definedName name="LUMINARIA">#REF!</definedName>
    <definedName name="M">'[115]Aux. Disgregados'!#REF!</definedName>
    <definedName name="m_localidades">#REF!</definedName>
    <definedName name="m_obra">#REF!</definedName>
    <definedName name="Maestro">#REF!</definedName>
    <definedName name="Malla">#REF!</definedName>
    <definedName name="Maray">#REF!</definedName>
    <definedName name="MARI">'[116]FORMA-LS3'!$A$1:$M$53</definedName>
    <definedName name="MARI1">'[116]FORMA-LS1-LS2'!$A$17:$Q$83</definedName>
    <definedName name="MARI2">'[116]FORMA- RE1'!$A$3:$H$52</definedName>
    <definedName name="MARI3">'[116]FORMA-RL1'!$B$1:$L$46</definedName>
    <definedName name="MARI4">'[116]FORMA-SE2'!$M$5</definedName>
    <definedName name="MARI5">'[116]FORMA-SE2'!#REF!</definedName>
    <definedName name="MARI7">'[116]FORMA-SE2'!#REF!</definedName>
    <definedName name="MARI8">'[116]FORMA-LS1-LS2'!$A$98:$Q$170</definedName>
    <definedName name="marlenne">'[68]#¡REF'!#REF!</definedName>
    <definedName name="MARQ">#REF!</definedName>
    <definedName name="Materiales">#REF!</definedName>
    <definedName name="Matriz">#REF!</definedName>
    <definedName name="matriz1">[117]RESUMEN!$G$35:$I$48</definedName>
    <definedName name="matriz2">[117]RESUMEN!$G$20:$J$33</definedName>
    <definedName name="matriz3">[117]RESUMEN!$G$11:$I$18</definedName>
    <definedName name="Max">'[118]Dos Mayo I'!#REF!</definedName>
    <definedName name="MAX_CONDUCTOR">#REF!</definedName>
    <definedName name="MAX_CONDUCTOR2">#REF!</definedName>
    <definedName name="MAX_final">#REF!</definedName>
    <definedName name="MaximasLocalidades">#REF!</definedName>
    <definedName name="MáximasPuntos">#REF!</definedName>
    <definedName name="Mbs">[24]Hoja1!$G$6</definedName>
    <definedName name="MC">'[119]DATOS DE CAMPO'!#REF!</definedName>
    <definedName name="MD">'[119]DATOS DE CAMPO'!#REF!</definedName>
    <definedName name="Medidor">#REF!</definedName>
    <definedName name="Medidores">#REF!</definedName>
    <definedName name="MELE">#REF!</definedName>
    <definedName name="meses">'[115]Aux. Disgregados'!#REF!</definedName>
    <definedName name="meses_EstudioIngeniería">'[106]Aux. Disgregados'!$I$46</definedName>
    <definedName name="meses_obra">'[106]Aux. Disgregados'!$E$46</definedName>
    <definedName name="MEST">#REF!</definedName>
    <definedName name="mesval">[24]Hoja1!$D$4</definedName>
    <definedName name="MET">#REF!</definedName>
    <definedName name="MET_7">#REF!</definedName>
    <definedName name="MET_MONT">'[69]Metrado y Presupuesto'!$S$583:$DW$682</definedName>
    <definedName name="MET1_7">#REF!</definedName>
    <definedName name="MET2_7">#REF!</definedName>
    <definedName name="METRA">#REF!</definedName>
    <definedName name="METRAD">[62]DB!$A$3:$AU$697</definedName>
    <definedName name="METRADO">#REF!</definedName>
    <definedName name="METRADO_7">#REF!</definedName>
    <definedName name="METRADO_MONTAJE">'[120]Metrado y Presupuesto'!$S$540:$DY$638</definedName>
    <definedName name="METRADOSRP">#REF!</definedName>
    <definedName name="METRADOSRS">#REF!</definedName>
    <definedName name="METRRP01">#REF!</definedName>
    <definedName name="METRRP02">#REF!</definedName>
    <definedName name="METRRP03">#REF!</definedName>
    <definedName name="METRRP04">#REF!</definedName>
    <definedName name="METRRP05">#REF!</definedName>
    <definedName name="METRRP06">#REF!</definedName>
    <definedName name="METRRP07">#REF!</definedName>
    <definedName name="METRRP08">#REF!</definedName>
    <definedName name="METRS1">#REF!</definedName>
    <definedName name="METRS2">#REF!</definedName>
    <definedName name="METRS3">#REF!</definedName>
    <definedName name="METRS4">#REF!</definedName>
    <definedName name="METRS5">#REF!</definedName>
    <definedName name="METRS6">#REF!</definedName>
    <definedName name="METRS7">#REF!</definedName>
    <definedName name="METRS8">#REF!</definedName>
    <definedName name="Min">'[121]Analisis de la T.C. - 2.2'!$AB$6</definedName>
    <definedName name="mmm">#REF!</definedName>
    <definedName name="mmmm" hidden="1">#REF!</definedName>
    <definedName name="MNP">'[2]#¡REF'!#REF!</definedName>
    <definedName name="MNP_1">'[2]#¡REF'!#REF!</definedName>
    <definedName name="MNP_13">'[52]#¡REF'!#REF!</definedName>
    <definedName name="MO">#REF!</definedName>
    <definedName name="Moneda">#REF!</definedName>
    <definedName name="Moneda_1">#REF!</definedName>
    <definedName name="Moneda_7">#REF!</definedName>
    <definedName name="monitoreo">#REF!</definedName>
    <definedName name="monitoreo_inspec_EstudioIngeniería">'[106]Aux. Disgregados'!$L$46</definedName>
    <definedName name="monlrp">#REF!</definedName>
    <definedName name="MONOFASICO">#REF!</definedName>
    <definedName name="monrs">#REF!</definedName>
    <definedName name="MONTAJE">#REF!</definedName>
    <definedName name="MontajeBT">#REF!</definedName>
    <definedName name="MontajeMT">#REF!</definedName>
    <definedName name="MONTLP">#REF!</definedName>
    <definedName name="Monto">'[115]Aux. Disgregados'!$D$28</definedName>
    <definedName name="MONTRP">#REF!</definedName>
    <definedName name="MONTRS">'[56]MONT RS'!$A$9:$BU$142</definedName>
    <definedName name="MSAN">#REF!</definedName>
    <definedName name="mtab48p">'[44]ANALISIS  COSTOS UNIT.'!#REF!</definedName>
    <definedName name="mtabtaa">'[44]ANALISIS  COSTOS UNIT.'!#REF!</definedName>
    <definedName name="Murete">#REF!</definedName>
    <definedName name="MuyConcentrado">'[79]DATOS DE CAMPO  RS'!#REF!</definedName>
    <definedName name="MuyDisperso">'[79]DATOS DE CAMPO  RS'!#REF!</definedName>
    <definedName name="Name_Documento">'[122]RESUMEN GRAL'!$B$1</definedName>
    <definedName name="name_proy">'[92]RES-GRAL'!$F$4</definedName>
    <definedName name="ncon">[24]Hoja1!$D$3</definedName>
    <definedName name="ncont">[24]Hoja1!$D$4</definedName>
    <definedName name="Neutro">[80]CONFIGURACIÓN!#REF!</definedName>
    <definedName name="NHBGYT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JHUYT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JHYT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k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NDSNDSN">'[123]Precios Estruc.'!$A$1:$E$339</definedName>
    <definedName name="no">'[45]#¡REF'!#REF!</definedName>
    <definedName name="Nº_CONEC.">#REF!</definedName>
    <definedName name="NoBT5">#REF!</definedName>
    <definedName name="Nombre">[53]Redes!#REF!</definedName>
    <definedName name="Nombre_Proyecto">'[115]Aux. Disgregados'!$D$46</definedName>
    <definedName name="NOMBRE1">#REF!</definedName>
    <definedName name="NOMBRE2">#REF!</definedName>
    <definedName name="NOMBRE2_1">#REF!</definedName>
    <definedName name="NOMBRE3">#REF!</definedName>
    <definedName name="npro">[24]Hoja1!$D$2</definedName>
    <definedName name="numval">[24]Hoja1!$D$3</definedName>
    <definedName name="NUNLOC">#REF!</definedName>
    <definedName name="NVal">#REF!</definedName>
    <definedName name="NYY">[124]DATOS!$K$35:$O$45</definedName>
    <definedName name="Ñ">'[96]#¡REF'!#REF!</definedName>
    <definedName name="ññ" hidden="1">{"vista1",#N/A,FALSE,"SE_Zapallal"}</definedName>
    <definedName name="o" hidden="1">{"vista1",#N/A,FALSE,"SE_Ica";"vista2",#N/A,FALSE,"SE_Ica";"vista3",#N/A,FALSE,"SE_Ica"}</definedName>
    <definedName name="OBRA">[83]DATOS!$C$3</definedName>
    <definedName name="OCIVIL">[78]CIVIL!$A$47:$BQ$150</definedName>
    <definedName name="Ocultar_LP">'[125]SUMI LP'!#REF!</definedName>
    <definedName name="Ocultar_RP">'[126]SUMI RP'!$I$288:$DD$290</definedName>
    <definedName name="Ocultar_RS">'[126]SUMI RS'!$I$139:$DD$141</definedName>
    <definedName name="Ocultar_Sum_LP">'[53]SUMI LP'!#REF!</definedName>
    <definedName name="OLE_LINK1">#REF!</definedName>
    <definedName name="olivosad">#REF!</definedName>
    <definedName name="olivosrp">#REF!</definedName>
    <definedName name="olivosrs">#REF!</definedName>
    <definedName name="OO">'[33]#¡REF'!#REF!</definedName>
    <definedName name="OOCC">#REF!</definedName>
    <definedName name="OOOOOOOOOOOOOOOOO">'[45]#¡REF'!#REF!</definedName>
    <definedName name="ope">[127]Hoja4!#REF!</definedName>
    <definedName name="ope_1">[127]Hoja4!#REF!</definedName>
    <definedName name="ope_13">[128]Hoja4!#REF!</definedName>
    <definedName name="os">#REF!</definedName>
    <definedName name="otro">'[64]#¡REF'!#REF!</definedName>
    <definedName name="OTROS">[1]A!$D$64:$D$65</definedName>
    <definedName name="p" hidden="1">{"vista1",#N/A,FALSE,"SE_Guadalupe";"vista2",#N/A,FALSE,"SE_Guadalupe";"vista3",#N/A,FALSE,"SE_Guadalupe"}</definedName>
    <definedName name="P_EQUIP">[1]A!$D$91:$D$93</definedName>
    <definedName name="P_FORPU">[1]A!$D$87:$D$89</definedName>
    <definedName name="P_MACRO">[1]A!$D$83:$D$85</definedName>
    <definedName name="P_RESUMEN">[1]A!$D$78:$D$80</definedName>
    <definedName name="PA1_0">#REF!</definedName>
    <definedName name="PA1_0_M">#REF!</definedName>
    <definedName name="PA1_1N">#REF!</definedName>
    <definedName name="PA1_1N_M">#REF!</definedName>
    <definedName name="PA1_1NT">#REF!</definedName>
    <definedName name="PA1_1NT_M">#REF!</definedName>
    <definedName name="PA1_2">#REF!</definedName>
    <definedName name="PA1_2N">#REF!</definedName>
    <definedName name="PA1_3">#REF!</definedName>
    <definedName name="PA1_3N">#REF!</definedName>
    <definedName name="PA1_3NT">#REF!</definedName>
    <definedName name="PA2_0">#REF!</definedName>
    <definedName name="PA2_0_M">#REF!</definedName>
    <definedName name="PA2_1N">#REF!</definedName>
    <definedName name="PA2_1N_M">#REF!</definedName>
    <definedName name="PA2_1NT">#REF!</definedName>
    <definedName name="PA2_1NT_M">#REF!</definedName>
    <definedName name="PA2_2">#REF!</definedName>
    <definedName name="PA2_2N">#REF!</definedName>
    <definedName name="PA2_3">#REF!</definedName>
    <definedName name="PA2_3N">#REF!</definedName>
    <definedName name="PA2_3NT">#REF!</definedName>
    <definedName name="PA3_0">#REF!</definedName>
    <definedName name="PA3_0_M">#REF!</definedName>
    <definedName name="PA3_1N">#REF!</definedName>
    <definedName name="PA3_1N_M">#REF!</definedName>
    <definedName name="PA3_1NT">#REF!</definedName>
    <definedName name="PA3_1NT_M">#REF!</definedName>
    <definedName name="PA3_2">#REF!</definedName>
    <definedName name="PA3_2N">#REF!</definedName>
    <definedName name="PA3_3">#REF!</definedName>
    <definedName name="PA3_3N">#REF!</definedName>
    <definedName name="PA3_3NT">#REF!</definedName>
    <definedName name="paat_1">#REF!</definedName>
    <definedName name="paat_1_1">#REF!</definedName>
    <definedName name="PAAT_1_M">#REF!</definedName>
    <definedName name="PAAT_1_M_1">#REF!</definedName>
    <definedName name="Pagina">#REF!</definedName>
    <definedName name="paramateriales">#REF!</definedName>
    <definedName name="Pararrayo">[80]CONFIGURACIÓN!#REF!</definedName>
    <definedName name="PARED">#REF!</definedName>
    <definedName name="PART">#REF!</definedName>
    <definedName name="PARTA">#REF!</definedName>
    <definedName name="PARTE">#REF!</definedName>
    <definedName name="PARTIDA">#REF!</definedName>
    <definedName name="PARTIDA_1">#REF!</definedName>
    <definedName name="PARTIDA2">#REF!</definedName>
    <definedName name="PARTS">#REF!</definedName>
    <definedName name="PAST_C">#REF!</definedName>
    <definedName name="PAST_C_1">#REF!</definedName>
    <definedName name="PAST_C_BT">#REF!</definedName>
    <definedName name="PAST_C_MT">#REF!</definedName>
    <definedName name="PAST_M">#REF!</definedName>
    <definedName name="PAST_M_1">#REF!</definedName>
    <definedName name="PAST_M_BT">#REF!</definedName>
    <definedName name="PAST_M_MT">#REF!</definedName>
    <definedName name="PAT">#REF!</definedName>
    <definedName name="PAT_1">#REF!</definedName>
    <definedName name="PAT_1_7">#REF!</definedName>
    <definedName name="PAT_1_M">#REF!</definedName>
    <definedName name="PAT_1_M_7">#REF!</definedName>
    <definedName name="PAT_2">#REF!</definedName>
    <definedName name="PAT_2_7">#REF!</definedName>
    <definedName name="PAT_2_M">#REF!</definedName>
    <definedName name="PAT_2_M_7">#REF!</definedName>
    <definedName name="PAT_2E">#REF!</definedName>
    <definedName name="PAT_2E_7">#REF!</definedName>
    <definedName name="PAT_2M">#REF!</definedName>
    <definedName name="PAT_2M_1">#REF!</definedName>
    <definedName name="pat_3">#REF!</definedName>
    <definedName name="pat_3_1">#REF!</definedName>
    <definedName name="PAT_3_M">#REF!</definedName>
    <definedName name="PAT_3_M_1">#REF!</definedName>
    <definedName name="PAT_C">#REF!</definedName>
    <definedName name="PAT_LP">#REF!</definedName>
    <definedName name="PAT_M">#REF!</definedName>
    <definedName name="PAT_RP">#REF!</definedName>
    <definedName name="PAT_RS">#REF!</definedName>
    <definedName name="PATLP">#REF!</definedName>
    <definedName name="PATRP">#REF!</definedName>
    <definedName name="PATRS">'[56]BASE-RS'!$EP$38:$EY$465</definedName>
    <definedName name="PB">#REF!</definedName>
    <definedName name="PB_2">#REF!</definedName>
    <definedName name="PB_25">[74]ENTR_F!$D$11:$BH$31</definedName>
    <definedName name="PB_3">#REF!</definedName>
    <definedName name="PB_7">'[74]3_1'!$C$7:$BG$33</definedName>
    <definedName name="PB_8">#REF!</definedName>
    <definedName name="PBCD">[24]Hoja1!$D$16</definedName>
    <definedName name="PBI">#REF!</definedName>
    <definedName name="PBLP">[24]Hoja1!$D$12</definedName>
    <definedName name="PBRP">[24]Hoja1!$D$13</definedName>
    <definedName name="PBRS">[24]Hoja1!$D$15</definedName>
    <definedName name="Pbs1a">[24]Hoja1!$E$10</definedName>
    <definedName name="Pbs1b">[24]Hoja1!$E$14</definedName>
    <definedName name="Pbs1c">[24]Hoja1!$E$18</definedName>
    <definedName name="PBSE">[24]Hoja1!$D$14</definedName>
    <definedName name="PCCD">[24]Hoja1!$D$23</definedName>
    <definedName name="PCLP">[24]Hoja1!$D$19</definedName>
    <definedName name="PCRP">[24]Hoja1!$D$20</definedName>
    <definedName name="PCRS">[24]Hoja1!$D$22</definedName>
    <definedName name="Pcs1a">[24]Hoja1!$E$11</definedName>
    <definedName name="Pcs1b">[24]Hoja1!$E$15</definedName>
    <definedName name="Pcs1c">[24]Hoja1!$E$19</definedName>
    <definedName name="PCSE">[24]Hoja1!$D$21</definedName>
    <definedName name="PEL">#REF!</definedName>
    <definedName name="Perdidas">'[79]DATOS DE CAMPO  RP'!#REF!</definedName>
    <definedName name="Perforadora">#REF!</definedName>
    <definedName name="Peso">#REF!</definedName>
    <definedName name="Peso_7">#REF!</definedName>
    <definedName name="phibe2">'[129]Base de Datos'!$H$21</definedName>
    <definedName name="phibe3">'[129]Base de Datos'!$H$22</definedName>
    <definedName name="phibi2">'[129]Base de Datos'!$L$21</definedName>
    <definedName name="phibi3">'[129]Base de Datos'!$L$22</definedName>
    <definedName name="phipe2">'[129]Base de Datos'!$D$21</definedName>
    <definedName name="phipe3">'[129]Base de Datos'!$D$22</definedName>
    <definedName name="phipi2">'[129]Base de Datos'!$J$21</definedName>
    <definedName name="phipi3">'[129]Base de Datos'!$J$22</definedName>
    <definedName name="PJE.RAMIREZ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lan_consumidores">'[106]Aux. Disgregados'!$H$46</definedName>
    <definedName name="PLANI">#REF!</definedName>
    <definedName name="PLANIL">[62]DB!$C$3:$AU$697</definedName>
    <definedName name="PLANILLA">[71]PLANILLA_M!$A$12:$BX$248</definedName>
    <definedName name="PLANILLA_DESMONTAJE_MT">'[69]Planilla - Desmontaje'!$A$14:$BY$445</definedName>
    <definedName name="PLANILLA_MONTAJE_MT">'[69]Planilla - Montaje'!$A$15:$IV$704</definedName>
    <definedName name="PLANILLAS">#REF!</definedName>
    <definedName name="PLANILLAS1">#REF!</definedName>
    <definedName name="plazo_expediente_servid">'[106]Aux. Disgregados'!$O$46</definedName>
    <definedName name="Pliego1">[86]AnexoVI!$A$1:$C$45</definedName>
    <definedName name="PME">#REF!</definedName>
    <definedName name="PN" hidden="1">{"vista1",#N/A,FALSE,"SE_Paramonga_Nueva";"vista2",#N/A,FALSE,"SE_Paramonga_Nueva";"vista3",#N/A,FALSE,"SE_Paramonga_Nueva"}</definedName>
    <definedName name="PO" hidden="1">#REF!</definedName>
    <definedName name="polinomica" hidden="1">#REF!</definedName>
    <definedName name="Porcent_conduc">'[80]CONTEO DE DATOS'!#REF!</definedName>
    <definedName name="PORCENTAJE_ROCA">#REF!</definedName>
    <definedName name="PorcentajeCEdelTotalCargas">'[77]DATOS DE CAMPO'!#REF!</definedName>
    <definedName name="PORTALINEA">#REF!</definedName>
    <definedName name="PORTALINEA_12P">#REF!</definedName>
    <definedName name="PORTALINEA_8E">#REF!</definedName>
    <definedName name="Portamira">#REF!</definedName>
    <definedName name="PorTransporte">#REF!</definedName>
    <definedName name="PosiblePastoral">#REF!</definedName>
    <definedName name="Poste">[80]CONFIGURACIÓN!#REF!</definedName>
    <definedName name="Poste_Concreto">[80]CONFIGURACIÓN!#REF!</definedName>
    <definedName name="Poste_de_8m_ó_9m">[53]Proyecto!#REF!</definedName>
    <definedName name="Poste_mad">#REF!</definedName>
    <definedName name="Poste_mat">#REF!</definedName>
    <definedName name="Poste11_12_Inacc">'[55]DATOS DE CAMPO'!$CJ$30</definedName>
    <definedName name="Poste200_6_Inacc">'[55]DATOS DE CAMPO'!$CI$30</definedName>
    <definedName name="PosteBajaMedia">#REF!</definedName>
    <definedName name="POSTECODIGO">#REF!</definedName>
    <definedName name="PosteMaderaConcreto">#REF!</definedName>
    <definedName name="POSTES">#REF!</definedName>
    <definedName name="POSTES_LP">#REF!</definedName>
    <definedName name="POSTES_RP">#REF!</definedName>
    <definedName name="POSTES_RS">#REF!</definedName>
    <definedName name="Postes12mts40pies_en_SE1Ø2Ø">'[130]DATOS DE CAMPO'!#REF!</definedName>
    <definedName name="PostesBT">[53]Proyecto!#REF!</definedName>
    <definedName name="POSTESLP">#REF!</definedName>
    <definedName name="PostesMT">[53]Proyecto!#REF!</definedName>
    <definedName name="PostesRP">#REF!</definedName>
    <definedName name="PostesRS">#REF!</definedName>
    <definedName name="POSTEXCAVA">#REF!</definedName>
    <definedName name="POSTEXCAVAMAD">#REF!</definedName>
    <definedName name="Potencia_Trafos">'[131]Macro Postes y Accesorios'!$A$2:$A$207</definedName>
    <definedName name="PP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pp">[132]AreaLaguna!#REF!</definedName>
    <definedName name="PR3_0">#REF!</definedName>
    <definedName name="PR3_0_M">#REF!</definedName>
    <definedName name="PR3_1N">#REF!</definedName>
    <definedName name="PR3_1N_M">#REF!</definedName>
    <definedName name="PR3_1NT">#REF!</definedName>
    <definedName name="PR3_1NT_M">#REF!</definedName>
    <definedName name="PR3_2">#REF!</definedName>
    <definedName name="PR3_2N">#REF!</definedName>
    <definedName name="PR3_3">#REF!</definedName>
    <definedName name="PR3_3N">#REF!</definedName>
    <definedName name="PR3_3NT">#REF!</definedName>
    <definedName name="PRECIOS">#REF!</definedName>
    <definedName name="PRECIOS_TRANS">#REF!</definedName>
    <definedName name="PRECIOS2">#REF!</definedName>
    <definedName name="Precisión">'[80]RESUMEN DE PARTIDAS'!#REF!</definedName>
    <definedName name="Precisión_km">'[102]Ratio Redes'!$T$1</definedName>
    <definedName name="PrecisíónVano">#REF!</definedName>
    <definedName name="PRESUIGV">[83]DATOS!$C$12</definedName>
    <definedName name="PRIMERA">#REF!</definedName>
    <definedName name="PRIMERO">'[11]FORMA-LS1-LS2'!$A$17:$Q$83</definedName>
    <definedName name="Prin">#N/A</definedName>
    <definedName name="Print_Area">#REF!</definedName>
    <definedName name="Print_Area_3">#REF!</definedName>
    <definedName name="Print_Area_MI">#REF!</definedName>
    <definedName name="Print_Area_MI_1">'[133]MALLA DE TIERRA'!$B$1:$E$49</definedName>
    <definedName name="PRINT_AREA_MI_12">[134]CAP_120mm2!$B$3:$H$58</definedName>
    <definedName name="PRINT_AREA_MI_20">[100]CAP_120mm2!$B$3:$H$58</definedName>
    <definedName name="PRINT_AREA_MI_21">[134]CAP_120mm2!$B$3:$H$58</definedName>
    <definedName name="PRINT_AREA_MI_5">#REF!</definedName>
    <definedName name="PRINT_AREA_MI_6">#REF!</definedName>
    <definedName name="Print_Mem">#N/A</definedName>
    <definedName name="PRINT_TITLES">#N/A</definedName>
    <definedName name="Prisma">#REF!</definedName>
    <definedName name="PROCMAN2">'[108]PROC MANT LT 1'!#REF!</definedName>
    <definedName name="PROCMAN2_12">'[109]PROC MANT LT 1'!#REF!</definedName>
    <definedName name="PROCMAN2_20">'[108]PROC MANT LT 1'!#REF!</definedName>
    <definedName name="PROCMAN2_21">'[109]PROC MANT LT 1'!#REF!</definedName>
    <definedName name="PROG_E1">#REF!</definedName>
    <definedName name="Prom">'[121]Analisis de la T.C. - 2.2'!$AC$6</definedName>
    <definedName name="PROV">[135]CENSO93!$C$2</definedName>
    <definedName name="PROYECTO">[83]DATOS!$C$5</definedName>
    <definedName name="Proyectos">[53]Proyecto!$B$83:$E$99</definedName>
    <definedName name="ProyectosDesactualizados">'[125]Ratio Aproxsumaproducto'!$BV$4</definedName>
    <definedName name="ProyectosProcesados">'[125]Ratio Aproxsumaproducto'!#REF!</definedName>
    <definedName name="PRV_3">#REF!</definedName>
    <definedName name="PRV_3_1">#REF!</definedName>
    <definedName name="PS1_0">#REF!</definedName>
    <definedName name="PS1_0_M">#REF!</definedName>
    <definedName name="PS1_1N">#REF!</definedName>
    <definedName name="PS1_1N_M">#REF!</definedName>
    <definedName name="PS1_1N_T">#REF!</definedName>
    <definedName name="PS1_1N_T_1">#REF!</definedName>
    <definedName name="PS1_1NT">#REF!</definedName>
    <definedName name="PS1_1NT_M">#REF!</definedName>
    <definedName name="PS1_2">#REF!</definedName>
    <definedName name="PS1_2N">#REF!</definedName>
    <definedName name="PS1_3">#REF!</definedName>
    <definedName name="PS1_3N">#REF!</definedName>
    <definedName name="PS1_3NT">#REF!</definedName>
    <definedName name="PSEC_0">#REF!</definedName>
    <definedName name="PSEC_0_M">#REF!</definedName>
    <definedName name="PSEC_0_M_7">#REF!</definedName>
    <definedName name="PSEC_0P">#REF!</definedName>
    <definedName name="PSEC_0P_M">#REF!</definedName>
    <definedName name="PSEC_0P_M_7">#REF!</definedName>
    <definedName name="PSEC_1N">#REF!</definedName>
    <definedName name="PSEC_1N_M">#REF!</definedName>
    <definedName name="PSEC_1N_M_7">#REF!</definedName>
    <definedName name="PSEC_1NP">#REF!</definedName>
    <definedName name="PSEC_2">#REF!</definedName>
    <definedName name="PSEC_2N">#REF!</definedName>
    <definedName name="PSEC_2NP">#REF!</definedName>
    <definedName name="PSEC_2P">#REF!</definedName>
    <definedName name="PSEC_3">#REF!</definedName>
    <definedName name="PSEC_3N">#REF!</definedName>
    <definedName name="PSEC_3NP">#REF!</definedName>
    <definedName name="PSEC_3P">#REF!</definedName>
    <definedName name="PSER_0">#REF!</definedName>
    <definedName name="PSER_0_M">#REF!</definedName>
    <definedName name="PSER_0_M_7">#REF!</definedName>
    <definedName name="PSER_0P">#REF!</definedName>
    <definedName name="PSER_0P_M">#REF!</definedName>
    <definedName name="PSER_0P_M_7">#REF!</definedName>
    <definedName name="PSV_2">#REF!</definedName>
    <definedName name="PSV_2N">#REF!</definedName>
    <definedName name="PSV_3">#REF!</definedName>
    <definedName name="PSV_3N">#REF!</definedName>
    <definedName name="PSVE_2">#REF!</definedName>
    <definedName name="PSVE_2_1">#REF!</definedName>
    <definedName name="PSVE_3">#REF!</definedName>
    <definedName name="PSVE_3_1">#REF!</definedName>
    <definedName name="PT">#REF!</definedName>
    <definedName name="PTH_2">#REF!</definedName>
    <definedName name="PTH_2N">#REF!</definedName>
    <definedName name="PTH_3">#REF!</definedName>
    <definedName name="PTH_3N">#REF!</definedName>
    <definedName name="PTH_3NT">#REF!</definedName>
    <definedName name="ptofuerza4">'[44]ANALISIS  COSTOS UNIT.'!#REF!</definedName>
    <definedName name="ptoluztecho">'[44]ANALISIS  COSTOS UNIT.'!#REF!</definedName>
    <definedName name="ptotelef">'[44]ANALISIS  COSTOS UNIT.'!#REF!</definedName>
    <definedName name="ptotomadoble">'[44]ANALISIS  COSTOS UNIT.'!#REF!</definedName>
    <definedName name="ptotomadoblet">'[44]ANALISIS  COSTOS UNIT.'!#REF!</definedName>
    <definedName name="PTV_0">#REF!</definedName>
    <definedName name="PTV_0_M">#REF!</definedName>
    <definedName name="PTV_1N">#REF!</definedName>
    <definedName name="PTV_1N_M">#REF!</definedName>
    <definedName name="PTV_1NT">#REF!</definedName>
    <definedName name="PTV_1NT_M">#REF!</definedName>
    <definedName name="PTV_2">#REF!</definedName>
    <definedName name="PTV_2N">#REF!</definedName>
    <definedName name="PTV_3">#REF!</definedName>
    <definedName name="PTV_3N">#REF!</definedName>
    <definedName name="PTV_3NT">#REF!</definedName>
    <definedName name="PU">[1]A!$D$11:$D$53</definedName>
    <definedName name="PUDolares">#REF!</definedName>
    <definedName name="Q">'[33]#¡REF'!#REF!</definedName>
    <definedName name="qq" hidden="1">{"vista 1",#N/A,FALSE,"CMP";"vista 2",#N/A,FALSE,"CMP"}</definedName>
    <definedName name="QQQ">'[33]#¡REF'!#REF!</definedName>
    <definedName name="QQQQ">#REF!</definedName>
    <definedName name="QQQQQ">'[33]#¡REF'!#REF!</definedName>
    <definedName name="qqqqqq">#REF!</definedName>
    <definedName name="QQQQQQQQQQQQQQQQ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QQQSQSQS">'[46]#¡REF'!#REF!</definedName>
    <definedName name="QQSSQ">'[46]#¡REF'!#REF!</definedName>
    <definedName name="QSQDA">'[46]#¡REF'!#REF!</definedName>
    <definedName name="QSQSAAS">'[46]#¡REF'!#REF!</definedName>
    <definedName name="quicapataad">#REF!</definedName>
    <definedName name="quicapatarp">#REF!</definedName>
    <definedName name="quicapatars">#REF!</definedName>
    <definedName name="QUITO" hidden="1">#REF!</definedName>
    <definedName name="QW">'[136]#¡REF'!#REF!</definedName>
    <definedName name="QWEQW">#REF!</definedName>
    <definedName name="QWS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RadioAccion">'[77]DATOS DE CAMPO'!#REF!</definedName>
    <definedName name="RadioDeAccion">'[79]DATOS DE CAMPO  RP'!#REF!</definedName>
    <definedName name="Ramal1">#REF!</definedName>
    <definedName name="Ramal1_12">#REF!</definedName>
    <definedName name="Ramal1_20">#REF!</definedName>
    <definedName name="Ramal1_21">#REF!</definedName>
    <definedName name="Ramal2">#REF!</definedName>
    <definedName name="RAMAL2_1">#REF!</definedName>
    <definedName name="Ramal2_12">#REF!</definedName>
    <definedName name="Ramal2_20">#REF!</definedName>
    <definedName name="Ramal2_21">#REF!</definedName>
    <definedName name="Ramal3">#REF!</definedName>
    <definedName name="Ramal3_12">#REF!</definedName>
    <definedName name="Ramal3_20">#REF!</definedName>
    <definedName name="Ramal3_21">#REF!</definedName>
    <definedName name="rangodemetrado">#REF!</definedName>
    <definedName name="raphael">'[68]#¡REF'!#REF!</definedName>
    <definedName name="RARQ">#REF!</definedName>
    <definedName name="re">'[136]#¡REF'!#REF!</definedName>
    <definedName name="RECURSOS">[137]RECURSOS!$A$4:$D$77</definedName>
    <definedName name="RED_SECUNDARIA_DEL_CENTRO_POBLADO_MARAY">#REF!</definedName>
    <definedName name="Redes">[53]Redes!$A$4:$BX$132</definedName>
    <definedName name="Region">'[55]DATOS DE CAMPO'!$I$33</definedName>
    <definedName name="RegiónGeográfica">#REF!</definedName>
    <definedName name="Regulador">[53]Redes!#REF!</definedName>
    <definedName name="RELE">#REF!</definedName>
    <definedName name="Rell_11cac">'[77]DATOS DE CAMPO'!#REF!</definedName>
    <definedName name="Rell_12cac">#REF!</definedName>
    <definedName name="Rell_cemen_I_p11">'[79]DATOS DE CAMPO  LP'!#REF!</definedName>
    <definedName name="Rell_cemen_I_p12">'[79]DATOS DE CAMPO  LP'!#REF!</definedName>
    <definedName name="Rell_cemen_II_p11">'[79]DATOS DE CAMPO  LP'!#REF!</definedName>
    <definedName name="Rell_cemen_II_p12">'[79]DATOS DE CAMPO  LP'!#REF!</definedName>
    <definedName name="Rell_cemen_III_p11">'[138]DATOS DE CAMPO'!#REF!</definedName>
    <definedName name="Rell_cemen_III_p12">'[138]DATOS DE CAMPO'!#REF!</definedName>
    <definedName name="Rell_I_11_200">#REF!</definedName>
    <definedName name="Rell_I_11_200_cemento">#REF!</definedName>
    <definedName name="Rell_I_11_200_Secc">#REF!</definedName>
    <definedName name="Rell_I_11_200_Secc_cemento">#REF!</definedName>
    <definedName name="Rell_I_11_300">#REF!</definedName>
    <definedName name="Rell_I_11_300_cemento">#REF!</definedName>
    <definedName name="Rell_I_11_300_Secc">#REF!</definedName>
    <definedName name="Rell_I_11_300_Secc_cemento">#REF!</definedName>
    <definedName name="Rell_I_11_5D">[99]Datos_Proyectos!#REF!</definedName>
    <definedName name="Rell_I_11_5D_cemento">[99]Datos_Proyectos!#REF!</definedName>
    <definedName name="Rell_I_11_6D">#REF!</definedName>
    <definedName name="Rell_I_11_6D_cemento">#REF!</definedName>
    <definedName name="Rell_I_12_200">#REF!</definedName>
    <definedName name="Rell_I_12_200_cemento">#REF!</definedName>
    <definedName name="Rell_I_12_200_Secc">#REF!</definedName>
    <definedName name="Rell_I_12_200_Secc_cemento">#REF!</definedName>
    <definedName name="Rell_I_12_300">#REF!</definedName>
    <definedName name="Rell_I_12_300_cemento">#REF!</definedName>
    <definedName name="Rell_I_12_300_Secc">#REF!</definedName>
    <definedName name="Rell_I_12_300_Secc_cemento">#REF!</definedName>
    <definedName name="Rell_I_12_5D">#REF!</definedName>
    <definedName name="Rell_I_12_5D_cemento">#REF!</definedName>
    <definedName name="Rell_I_12_6D">#REF!</definedName>
    <definedName name="Rell_I_12_6D_cemento">#REF!</definedName>
    <definedName name="Rell_I_13_200">[53]Proyecto!#REF!</definedName>
    <definedName name="Rell_I_13_300">#REF!</definedName>
    <definedName name="Rell_I_13_300_cemento">#REF!</definedName>
    <definedName name="Rell_I_13_300_Secc">[99]Datos_Proyectos!#REF!</definedName>
    <definedName name="Rell_I_13_300_Secc_cemento">[99]Datos_Proyectos!#REF!</definedName>
    <definedName name="Rell_I_13_400">#REF!</definedName>
    <definedName name="Rell_I_13_400_cemento">#REF!</definedName>
    <definedName name="Rell_I_13_400_Secc">[99]Datos_Proyectos!#REF!</definedName>
    <definedName name="Rell_I_13_400_Secc_cemento">[99]Datos_Proyectos!#REF!</definedName>
    <definedName name="Rell_I_15_300">#REF!</definedName>
    <definedName name="Rell_I_15_300_cemento">#REF!</definedName>
    <definedName name="Rell_I_8_200">#REF!</definedName>
    <definedName name="Rell_I_8_200_cemento">#REF!</definedName>
    <definedName name="Rell_I_8_300">#REF!</definedName>
    <definedName name="Rell_I_8_300_cemento">#REF!</definedName>
    <definedName name="Rell_I_8_7D">#REF!</definedName>
    <definedName name="Rell_I_8_7D_cemento">#REF!</definedName>
    <definedName name="Rell_I_9_200">#REF!</definedName>
    <definedName name="Rell_I_9_200_cemento">#REF!</definedName>
    <definedName name="Rell_I_9_300">#REF!</definedName>
    <definedName name="Rell_I_9_300_cemento">#REF!</definedName>
    <definedName name="Rell_I_CEL_12_200">#REF!</definedName>
    <definedName name="Rell_I_CEL_12_200_cemento">#REF!</definedName>
    <definedName name="Rell_I_CEL_12_300">#REF!</definedName>
    <definedName name="Rell_I_CEL_12_300_cemento">#REF!</definedName>
    <definedName name="Rell_I_CEL_13_300">#REF!</definedName>
    <definedName name="Rell_I_CEL_13_300_cemento">#REF!</definedName>
    <definedName name="Rell_I_CEL_15_400">#REF!</definedName>
    <definedName name="Rell_I_CEL_15_400_cemento">#REF!</definedName>
    <definedName name="Rell_I_CEL_21_400">#REF!</definedName>
    <definedName name="Rell_I_CEL_21_400_cemento">#REF!</definedName>
    <definedName name="Rell_I_p11">'[79]DATOS DE CAMPO  LP'!#REF!</definedName>
    <definedName name="Rell_I_p12">'[79]DATOS DE CAMPO  LP'!#REF!</definedName>
    <definedName name="Rell_I_pat1">'[55]DATOS DE CAMPO'!$P$4</definedName>
    <definedName name="Rell_I_pat1c">'[55]DATOS DE CAMPO'!$P$13</definedName>
    <definedName name="Rell_I_ri">'[55]DATOS DE CAMPO'!$J$4</definedName>
    <definedName name="Rell_I_rv">'[55]DATOS DE CAMPO'!$J$13</definedName>
    <definedName name="Rell_I_TORRE_30">#REF!</definedName>
    <definedName name="Rell_I_TORRE_30_cemento">#REF!</definedName>
    <definedName name="Rell_II_11_200">#REF!</definedName>
    <definedName name="Rell_II_11_200_cemento">#REF!</definedName>
    <definedName name="Rell_II_11_200_Secc">#REF!</definedName>
    <definedName name="Rell_II_11_200_Secc_cemento">#REF!</definedName>
    <definedName name="Rell_II_11_300">#REF!</definedName>
    <definedName name="Rell_II_11_300_cemento">#REF!</definedName>
    <definedName name="Rell_II_11_300_Secc">#REF!</definedName>
    <definedName name="Rell_II_11_300_Secc_cemento">#REF!</definedName>
    <definedName name="Rell_II_11_5D">[99]Datos_Proyectos!#REF!</definedName>
    <definedName name="Rell_II_11_5D_cemento">[99]Datos_Proyectos!#REF!</definedName>
    <definedName name="Rell_II_11_6D">#REF!</definedName>
    <definedName name="Rell_II_11_6D_cemento">#REF!</definedName>
    <definedName name="Rell_II_12_200">#REF!</definedName>
    <definedName name="Rell_II_12_200_cemento">#REF!</definedName>
    <definedName name="Rell_II_12_200_Secc">#REF!</definedName>
    <definedName name="Rell_II_12_200_Secc_cemento">#REF!</definedName>
    <definedName name="Rell_II_12_300">#REF!</definedName>
    <definedName name="Rell_II_12_300_cemento">#REF!</definedName>
    <definedName name="Rell_II_12_300_Secc">#REF!</definedName>
    <definedName name="Rell_II_12_300_Secc_cemento">#REF!</definedName>
    <definedName name="Rell_II_12_5D">#REF!</definedName>
    <definedName name="Rell_II_12_5D_cemento">#REF!</definedName>
    <definedName name="Rell_II_12_6D">#REF!</definedName>
    <definedName name="Rell_II_12_6D_cemento">#REF!</definedName>
    <definedName name="Rell_II_13_200">[53]Proyecto!#REF!</definedName>
    <definedName name="Rell_II_13_300">#REF!</definedName>
    <definedName name="Rell_II_13_300_cemento">#REF!</definedName>
    <definedName name="Rell_II_13_300_Secc">[99]Datos_Proyectos!#REF!</definedName>
    <definedName name="Rell_II_13_300_Secc_cemento">[99]Datos_Proyectos!#REF!</definedName>
    <definedName name="Rell_II_13_400">#REF!</definedName>
    <definedName name="Rell_II_13_400_cemento">#REF!</definedName>
    <definedName name="Rell_II_13_400_Secc">[99]Datos_Proyectos!#REF!</definedName>
    <definedName name="Rell_II_13_400_Secc_cemento">[99]Datos_Proyectos!#REF!</definedName>
    <definedName name="Rell_II_15_300">#REF!</definedName>
    <definedName name="Rell_II_15_300_cemento">#REF!</definedName>
    <definedName name="Rell_II_8_200">#REF!</definedName>
    <definedName name="Rell_II_8_200_cemento">#REF!</definedName>
    <definedName name="Rell_II_8_300">#REF!</definedName>
    <definedName name="Rell_II_8_300_cemento">#REF!</definedName>
    <definedName name="Rell_II_8_7D">#REF!</definedName>
    <definedName name="Rell_II_8_7D_cemento">#REF!</definedName>
    <definedName name="Rell_II_9_200">#REF!</definedName>
    <definedName name="Rell_II_9_200_cemento">#REF!</definedName>
    <definedName name="Rell_II_9_300">#REF!</definedName>
    <definedName name="Rell_II_9_300_cemento">#REF!</definedName>
    <definedName name="Rell_II_CEL_12_200">#REF!</definedName>
    <definedName name="Rell_II_CEL_12_200_cemento">#REF!</definedName>
    <definedName name="Rell_II_CEL_12_300">#REF!</definedName>
    <definedName name="Rell_II_CEL_12_300_cemento">#REF!</definedName>
    <definedName name="Rell_II_CEL_13_300">#REF!</definedName>
    <definedName name="Rell_II_CEL_13_300_cemento">#REF!</definedName>
    <definedName name="Rell_II_CEL_15_400">#REF!</definedName>
    <definedName name="Rell_II_CEL_15_400_cemento">#REF!</definedName>
    <definedName name="Rell_II_CEL_21_400">#REF!</definedName>
    <definedName name="Rell_II_CEL_21_400_cemento">#REF!</definedName>
    <definedName name="Rell_II_p11">'[79]DATOS DE CAMPO  LP'!#REF!</definedName>
    <definedName name="Rell_II_p12">'[79]DATOS DE CAMPO  LP'!#REF!</definedName>
    <definedName name="Rell_II_pat1">'[55]DATOS DE CAMPO'!$P$7</definedName>
    <definedName name="Rell_II_pat1c">'[55]DATOS DE CAMPO'!$P$16</definedName>
    <definedName name="Rell_II_ri">'[55]DATOS DE CAMPO'!$J$7</definedName>
    <definedName name="Rell_II_rv">'[55]DATOS DE CAMPO'!$J$16</definedName>
    <definedName name="Rell_II_TORRE_30">#REF!</definedName>
    <definedName name="Rell_II_TORRE_30_cemento">#REF!</definedName>
    <definedName name="Rell_III_11_200">#REF!</definedName>
    <definedName name="Rell_III_11_200_cemento">#REF!</definedName>
    <definedName name="Rell_III_11_200_Secc">#REF!</definedName>
    <definedName name="Rell_III_11_200_Secc_cemento">#REF!</definedName>
    <definedName name="Rell_III_11_300">#REF!</definedName>
    <definedName name="Rell_III_11_300_cemento">#REF!</definedName>
    <definedName name="Rell_III_11_300_Secc">#REF!</definedName>
    <definedName name="Rell_III_11_300_Secc_cemento">#REF!</definedName>
    <definedName name="Rell_III_11_5D">[99]Datos_Proyectos!#REF!</definedName>
    <definedName name="Rell_III_11_5D_cemento">[99]Datos_Proyectos!#REF!</definedName>
    <definedName name="Rell_III_11_6D">#REF!</definedName>
    <definedName name="Rell_III_11_6D_cemento">#REF!</definedName>
    <definedName name="Rell_III_12_200">#REF!</definedName>
    <definedName name="Rell_III_12_200_cemento">#REF!</definedName>
    <definedName name="Rell_III_12_200_Secc">#REF!</definedName>
    <definedName name="Rell_III_12_200_Secc_cemento">#REF!</definedName>
    <definedName name="Rell_III_12_300">#REF!</definedName>
    <definedName name="Rell_III_12_300_cemento">#REF!</definedName>
    <definedName name="Rell_III_12_300_Secc">#REF!</definedName>
    <definedName name="Rell_III_12_300_Secc_cemento">#REF!</definedName>
    <definedName name="Rell_III_12_5D">#REF!</definedName>
    <definedName name="Rell_III_12_5D_cemento">#REF!</definedName>
    <definedName name="Rell_III_12_6D">#REF!</definedName>
    <definedName name="Rell_III_12_6D_cemento">#REF!</definedName>
    <definedName name="Rell_III_13_200">[53]Proyecto!#REF!</definedName>
    <definedName name="Rell_III_13_300">#REF!</definedName>
    <definedName name="Rell_III_13_300_cemento">#REF!</definedName>
    <definedName name="Rell_III_13_300_Secc">[99]Datos_Proyectos!#REF!</definedName>
    <definedName name="Rell_III_13_300_Secc_cemento">[99]Datos_Proyectos!#REF!</definedName>
    <definedName name="Rell_III_13_400">#REF!</definedName>
    <definedName name="Rell_III_13_400_cemento">#REF!</definedName>
    <definedName name="Rell_III_13_400_Secc">[99]Datos_Proyectos!#REF!</definedName>
    <definedName name="Rell_III_13_400_Secc_cemento">[99]Datos_Proyectos!#REF!</definedName>
    <definedName name="Rell_III_15_300">#REF!</definedName>
    <definedName name="Rell_III_8_200">#REF!</definedName>
    <definedName name="Rell_III_8_200_cemento">#REF!</definedName>
    <definedName name="Rell_III_8_300">#REF!</definedName>
    <definedName name="Rell_III_8_300_cemento">#REF!</definedName>
    <definedName name="Rell_III_8_7D">#REF!</definedName>
    <definedName name="Rell_III_8_7D_cemento">#REF!</definedName>
    <definedName name="Rell_III_9_200">#REF!</definedName>
    <definedName name="Rell_III_9_200_cemento">#REF!</definedName>
    <definedName name="Rell_III_9_300">#REF!</definedName>
    <definedName name="Rell_III_9_300_cemento">#REF!</definedName>
    <definedName name="Rell_III_CEL_12_200">#REF!</definedName>
    <definedName name="Rell_III_CEL_12_200_cemento">#REF!</definedName>
    <definedName name="Rell_III_CEL_12_300">#REF!</definedName>
    <definedName name="Rell_III_CEL_12_300_cemento">#REF!</definedName>
    <definedName name="Rell_III_CEL_13_300">#REF!</definedName>
    <definedName name="Rell_III_CEL_13_300_cemento">#REF!</definedName>
    <definedName name="Rell_III_CEL_15_400">#REF!</definedName>
    <definedName name="Rell_III_CEL_15_400_cemento">#REF!</definedName>
    <definedName name="Rell_III_CEL_21_400">#REF!</definedName>
    <definedName name="Rell_III_CEL_21_400_cemento">#REF!</definedName>
    <definedName name="Rell_III_p11">'[79]DATOS DE CAMPO  LP'!#REF!</definedName>
    <definedName name="Rell_III_p12">'[79]DATOS DE CAMPO  LP'!#REF!</definedName>
    <definedName name="Rell_III_pat1">'[55]DATOS DE CAMPO'!$P$10</definedName>
    <definedName name="Rell_III_pat1c">'[55]DATOS DE CAMPO'!$P$19</definedName>
    <definedName name="Rell_III_ri">'[55]DATOS DE CAMPO'!$J$10</definedName>
    <definedName name="Rell_III_rv">'[55]DATOS DE CAMPO'!$J$19</definedName>
    <definedName name="Rell_III_TORRE_30">#REF!</definedName>
    <definedName name="Rell_III_TORRE_30_cemento">#REF!</definedName>
    <definedName name="Rell_PAT_1">#REF!</definedName>
    <definedName name="Rell_PAT_1_rs">#REF!</definedName>
    <definedName name="Rell_PAT_1C">#REF!</definedName>
    <definedName name="Rell_PAT_2">#REF!</definedName>
    <definedName name="Rell_PAT_3">#REF!</definedName>
    <definedName name="Rell_ret">'[77]DATOS DE CAMPO'!#REF!</definedName>
    <definedName name="Rell_RI">#REF!</definedName>
    <definedName name="Rell_RI_rs">#REF!</definedName>
    <definedName name="Rell_RV">#REF!</definedName>
    <definedName name="Rell_RV_rs">#REF!</definedName>
    <definedName name="Relleno_Cimentación_poste">[54]Datos_Proyectos!#REF!</definedName>
    <definedName name="Relleno_retenida">'[81]Ratio Redes'!#REF!</definedName>
    <definedName name="REPORTE">[1]A!$D$9</definedName>
    <definedName name="RES">'[14]#¡REF'!#REF!</definedName>
    <definedName name="RES_1">'[10]#¡REF'!#REF!</definedName>
    <definedName name="Res_Mon_RS">[139]Resúmen_RS!$B$5:$E$163</definedName>
    <definedName name="Res_sum_dger">#REF!</definedName>
    <definedName name="REST">#REF!</definedName>
    <definedName name="resu">'[64]#¡REF'!#REF!</definedName>
    <definedName name="RESUM">#REF!</definedName>
    <definedName name="resumen">'[64]#¡REF'!#REF!</definedName>
    <definedName name="RESUMEN_MON_LP">'[92]Resúmen_LP-RP'!$B$5:$F$400</definedName>
    <definedName name="RESUMENNUEVO">[140]PRESUPUESTO!$A$1:$G$3</definedName>
    <definedName name="ResumenTipoPostesUsados">#REF!</definedName>
    <definedName name="Ret">#REF!</definedName>
    <definedName name="RET_LP">#REF!</definedName>
    <definedName name="RET_RP">#REF!</definedName>
    <definedName name="RET_RS">#REF!</definedName>
    <definedName name="RETENIDA_12P">#REF!</definedName>
    <definedName name="RETENIDA_8E">#REF!</definedName>
    <definedName name="Retenida_Abrazadera">#REF!</definedName>
    <definedName name="RETENIDAS">#REF!</definedName>
    <definedName name="RETENIDASLP">#REF!</definedName>
    <definedName name="RETENIDASRP">#REF!</definedName>
    <definedName name="RETENIDASRS">'[56]BASE-RS'!$EA$38:$EO$465</definedName>
    <definedName name="REVISAR">#REF!</definedName>
    <definedName name="REVISAR_1">#REF!</definedName>
    <definedName name="REVISAR1">#REF!</definedName>
    <definedName name="REVISAR1_1">#REF!</definedName>
    <definedName name="REVISAR2">#REF!</definedName>
    <definedName name="REVISAR3">#REF!</definedName>
    <definedName name="REVISAR4">#REF!</definedName>
    <definedName name="RI">#REF!</definedName>
    <definedName name="RI_A">#REF!</definedName>
    <definedName name="RI_S">#REF!</definedName>
    <definedName name="RIOS">[141]PRETUMBES1!#REF!</definedName>
    <definedName name="Rocoso">#REF!</definedName>
    <definedName name="ROLANDO" hidden="1">#REF!</definedName>
    <definedName name="RP">[142]RP!$A$17:$AE$676</definedName>
    <definedName name="rr">'[96]#¡REF'!#REF!</definedName>
    <definedName name="RRARQ">#REF!</definedName>
    <definedName name="RRELE">#REF!</definedName>
    <definedName name="RREST">#REF!</definedName>
    <definedName name="RRR">'[64]1'!#REF!</definedName>
    <definedName name="RRRRRRRRRR">'[97]Unit-op-cartel'!#REF!</definedName>
    <definedName name="RRRRRRRRRRRRRRRR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RRSAN">#REF!</definedName>
    <definedName name="rrtt">#REF!</definedName>
    <definedName name="Rs13slt">[24]Hoja1!$G$13</definedName>
    <definedName name="RS77clt">[24]Hoja1!$G$9</definedName>
    <definedName name="RSAN">#REF!</definedName>
    <definedName name="RSSUMEN">'[14]#¡REF'!#REF!</definedName>
    <definedName name="RSSUMEN_1">'[10]#¡REF'!#REF!</definedName>
    <definedName name="RTRT">#REF!</definedName>
    <definedName name="RV">#REF!</definedName>
    <definedName name="RV_A">#REF!</definedName>
    <definedName name="RV_S">#REF!</definedName>
    <definedName name="RVD" hidden="1">[143]PRESUPUESTO!#REF!,[143]PRESUPUESTO!#REF!,[143]PRESUPUESTO!#REF!,[143]PRESUPUESTO!#REF!,[143]PRESUPUESTO!#REF!,[143]PRESUPUESTO!#REF!,[143]PRESUPUESTO!#REF!,[143]PRESUPUESTO!#REF!,[143]PRESUPUESTO!#REF!,[143]PRESUPUESTO!#REF!,[143]PRESUPUESTO!#REF!,[143]PRESUPUESTO!$287:$287,[143]PRESUPUESTO!$292:$294</definedName>
    <definedName name="s">[6]REV3!$D$3</definedName>
    <definedName name="SA">[17]RS!#REF!</definedName>
    <definedName name="sad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adfsafs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AL">[1]A!$D$52</definedName>
    <definedName name="Sales_PAT_1">#REF!</definedName>
    <definedName name="Sales_PAT_1_rs">#REF!</definedName>
    <definedName name="Sales_PAT_1C">#REF!</definedName>
    <definedName name="Sales_PAT_2">#REF!</definedName>
    <definedName name="Sales_PAT_3">#REF!</definedName>
    <definedName name="SalesPAT_LP">#REF!</definedName>
    <definedName name="SalesPAT_RP">#REF!</definedName>
    <definedName name="SalesPAT_RS">#REF!</definedName>
    <definedName name="SAN">#REF!</definedName>
    <definedName name="SANDIA">'[144]#¡REF'!#REF!</definedName>
    <definedName name="SANDIA1">'[136]#¡REF'!#REF!</definedName>
    <definedName name="SANDIA2">'[40]#¡REF'!#REF!</definedName>
    <definedName name="SANDIA4">'[136]#¡REF'!#REF!</definedName>
    <definedName name="sap">#REF!</definedName>
    <definedName name="SAQSQS">'[46]#¡REF'!#REF!</definedName>
    <definedName name="sasa">'[87]#¡REF'!#REF!</definedName>
    <definedName name="SBM">#REF!</definedName>
    <definedName name="SBM_1">#REF!</definedName>
    <definedName name="SBM_1_7">#REF!</definedName>
    <definedName name="SBM_1P">#REF!</definedName>
    <definedName name="SBM_1P_7">#REF!</definedName>
    <definedName name="SBM_2">#REF!</definedName>
    <definedName name="SBM_2_7">#REF!</definedName>
    <definedName name="SBM_2P">#REF!</definedName>
    <definedName name="SBM_2P_7">#REF!</definedName>
    <definedName name="SBM_7">#REF!</definedName>
    <definedName name="sceciliaad">#REF!</definedName>
    <definedName name="sceciliarp">#REF!</definedName>
    <definedName name="sceciliars">#REF!</definedName>
    <definedName name="sdfsafs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dsad">#REF!</definedName>
    <definedName name="SDSDSD">#REF!</definedName>
    <definedName name="SDSDSD_7">#REF!</definedName>
    <definedName name="se_220_60_1">[145]SE_Piura_Oeste!#REF!</definedName>
    <definedName name="se_r1">#REF!</definedName>
    <definedName name="se_r2">#REF!</definedName>
    <definedName name="se_r3">#REF!</definedName>
    <definedName name="se_r4">#REF!</definedName>
    <definedName name="se_r5">#REF!</definedName>
    <definedName name="se_r6">#REF!</definedName>
    <definedName name="SE_SICN_1">#REF!</definedName>
    <definedName name="SE_SICN_2">#REF!</definedName>
    <definedName name="se1_1">[145]SE_Piura_Oeste!#REF!</definedName>
    <definedName name="se1_2">[145]SE_Piura_Oeste!#REF!</definedName>
    <definedName name="se1_3">[145]SE_Piura_Oeste!#REF!</definedName>
    <definedName name="se1_4">[145]SE_Piura_Oeste!#REF!</definedName>
    <definedName name="se10_1">[145]SE_Santa_Rosa!#REF!</definedName>
    <definedName name="se10_2">[145]SE_Santa_Rosa!#REF!</definedName>
    <definedName name="se11_1">[145]SE_San_Juan!#REF!</definedName>
    <definedName name="se12_1">[145]SE_Independencia!#REF!</definedName>
    <definedName name="se12_2">[145]SE_Independencia!#REF!</definedName>
    <definedName name="se13_1">[145]SE_Ica!#REF!</definedName>
    <definedName name="se13_2">[145]SE_Ica!#REF!</definedName>
    <definedName name="se2_1">[145]SE_Chiclayo_Oeste!#REF!</definedName>
    <definedName name="se2_2">[145]SE_Chiclayo_Oeste!#REF!</definedName>
    <definedName name="se3_1">'[11]FORMA-SE2'!#REF!</definedName>
    <definedName name="se3_2">'[11]FORMA-SE2'!#REF!</definedName>
    <definedName name="se4_1">[145]SE_Trujillo_Norte!#REF!</definedName>
    <definedName name="se4_2">[145]SE_Trujillo_Norte!#REF!</definedName>
    <definedName name="se4_3">[145]SE_Trujillo_Norte!#REF!</definedName>
    <definedName name="se4_4">[145]SE_Trujillo_Norte!#REF!</definedName>
    <definedName name="se5_1">[145]SE_Chimbote1!#REF!</definedName>
    <definedName name="se5_2">[145]SE_Chimbote1!#REF!</definedName>
    <definedName name="se5_3">[145]SE_Chimbote1!#REF!</definedName>
    <definedName name="se5_4">[145]SE_Chimbote1!#REF!</definedName>
    <definedName name="se6_1">[145]SE_Paramonga_Nueva!#REF!</definedName>
    <definedName name="se6_2">[145]SE_Paramonga_Nueva!#REF!</definedName>
    <definedName name="se9_1">[145]SE_Chavarria!#REF!</definedName>
    <definedName name="se9_2">[145]SE_Chavarria!#REF!</definedName>
    <definedName name="se9_3">[145]SE_Chavarria!#REF!</definedName>
    <definedName name="SEAL">#REF!</definedName>
    <definedName name="SEAL_1">#REF!</definedName>
    <definedName name="SEAL_7">#REF!</definedName>
    <definedName name="Seccionador">[80]CONFIGURACIÓN!#REF!</definedName>
    <definedName name="Seccionador_12">[99]Datos_Proyectos!#REF!</definedName>
    <definedName name="Seccionador_15">[99]Datos_Proyectos!#REF!</definedName>
    <definedName name="Seccionador_27_38">[99]Datos_Proyectos!#REF!</definedName>
    <definedName name="SeccionadorCutOut">'[55]DATOS DE CAMPO'!#REF!</definedName>
    <definedName name="SeccionadorFusible">[54]Datos_Proyectos!#REF!</definedName>
    <definedName name="Secretaria">#REF!</definedName>
    <definedName name="sectoriiad">#REF!</definedName>
    <definedName name="sectoriirp">#REF!</definedName>
    <definedName name="sectoriirs">#REF!</definedName>
    <definedName name="sectorvad">#REF!</definedName>
    <definedName name="sectorvrp">#REF!</definedName>
    <definedName name="sectorvrs">#REF!</definedName>
    <definedName name="SECUNDARIA">'[146]#¡REF'!#REF!</definedName>
    <definedName name="SEGUN">'[11]FORMA-LS1-LS2'!$A$98:$Q$170</definedName>
    <definedName name="SEGUNDA">#REF!</definedName>
    <definedName name="SEGUNDO">'[11]FORMA-LS1-LS2'!$A$98:$Q$168</definedName>
    <definedName name="SEN">#REF!</definedName>
    <definedName name="ser">#REF!</definedName>
    <definedName name="sf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fsfs" hidden="1">[147]BDATOS!#REF!</definedName>
    <definedName name="SGUN">'[116]FORMA-LS1-LS2'!$A$98:$Q$168</definedName>
    <definedName name="SHA">#REF!</definedName>
    <definedName name="shuertoad">#REF!</definedName>
    <definedName name="shuertorp">#REF!</definedName>
    <definedName name="shuertors">#REF!</definedName>
    <definedName name="si" hidden="1">[148]BDATOS!#REF!</definedName>
    <definedName name="Sistema">#REF!</definedName>
    <definedName name="smilagrosad">#REF!</definedName>
    <definedName name="smilagrosrp">#REF!</definedName>
    <definedName name="smilagrosrs">#REF!</definedName>
    <definedName name="SMM_1">#REF!</definedName>
    <definedName name="SMM_1_7">#REF!</definedName>
    <definedName name="SMM_1N">#REF!</definedName>
    <definedName name="SMM_1N_7">#REF!</definedName>
    <definedName name="SMM_1P">#REF!</definedName>
    <definedName name="SMM_1P_7">#REF!</definedName>
    <definedName name="SMM_2">#REF!</definedName>
    <definedName name="SMM_2_7">#REF!</definedName>
    <definedName name="SMM_2N">#REF!</definedName>
    <definedName name="SMM_2N_7">#REF!</definedName>
    <definedName name="SMM_2P">#REF!</definedName>
    <definedName name="SMM_2P_7">#REF!</definedName>
    <definedName name="SNIP55820">[149]APUTANTANI!#REF!</definedName>
    <definedName name="Sol">#REF!</definedName>
    <definedName name="SOL_1">[98]CALCULO!#REF!</definedName>
    <definedName name="Sol_7">#REF!</definedName>
    <definedName name="SOPOR">'[116]FORMA-LS1-LS2'!$A$86:$P$169</definedName>
    <definedName name="SOPORTE">'[11]FORMA-LS1-LS2'!$A$86:$P$169</definedName>
    <definedName name="SQSNMP">'[2]#¡REF'!#REF!</definedName>
    <definedName name="SQSQAASQ">'[46]#¡REF'!#REF!</definedName>
    <definedName name="SQSQQQSQSQ">'[46]#¡REF'!#REF!</definedName>
    <definedName name="SQSQSQ">'[46]#¡REF'!#REF!</definedName>
    <definedName name="ss" hidden="1">{"vista 1",#N/A,FALSE,"CMP";"vista 2",#N/A,FALSE,"CMP"}</definedName>
    <definedName name="SSEE">'[116]FORMA-ST1'!$A$2:$S$55</definedName>
    <definedName name="SSS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ss" hidden="1">{"vista 1",#N/A,FALSE,"CMP";"vista 2",#N/A,FALSE,"CMP"}</definedName>
    <definedName name="ssssssss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XXYY" hidden="1">[12]FlujoTJ!#REF!</definedName>
    <definedName name="STB">#REF!</definedName>
    <definedName name="STB_7">#REF!</definedName>
    <definedName name="STEEL">[82]Fundacion!$J$23:$Q$30</definedName>
    <definedName name="SUBESTACIONES">'[11]FORMA-ST1'!$A$2:$S$55</definedName>
    <definedName name="Subtotal">#REF!</definedName>
    <definedName name="Sujección_retenida">[54]Datos_Proyectos!#REF!</definedName>
    <definedName name="sum">#REF!</definedName>
    <definedName name="SUM_DEP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uma_cant_TRAFO">#REF!</definedName>
    <definedName name="SUMINISTRO">[1]A!$D$73</definedName>
    <definedName name="SUMLP">#REF!</definedName>
    <definedName name="SUMRP">#REF!</definedName>
    <definedName name="SUMRS">'[56]SUM RS'!$A$9:$BU$156</definedName>
    <definedName name="Sup_preinversion">'[115]Aux. Disgregados'!$D$30</definedName>
    <definedName name="SUPERVISION">[83]DATOS!$C$8</definedName>
    <definedName name="t">#REF!</definedName>
    <definedName name="TABLA">[150]PLAN_CONFORME!$V$1:$W$6</definedName>
    <definedName name="Tabla_Planilla">#REF!</definedName>
    <definedName name="TablaVNR">#REF!</definedName>
    <definedName name="TABLEROSRP">#REF!</definedName>
    <definedName name="tabtabtab">[151]LINEAS!$A$3:$BR$18</definedName>
    <definedName name="Tasa">#REF!</definedName>
    <definedName name="tc">'[92]RES-GRAL'!$J$6</definedName>
    <definedName name="tcambio">#REF!</definedName>
    <definedName name="TENSION">#REF!</definedName>
    <definedName name="Tensión10kV">[99]Datos_Proyectos!#REF!</definedName>
    <definedName name="Teodolito">#REF!</definedName>
    <definedName name="TERCERA">#REF!</definedName>
    <definedName name="TERMINALES">#REF!</definedName>
    <definedName name="TERMINO">[83]DATOS!$C$10</definedName>
    <definedName name="TERRENO">#REF!</definedName>
    <definedName name="Terreno1">#REF!</definedName>
    <definedName name="Terreno2">#REF!</definedName>
    <definedName name="Terreno3">#REF!</definedName>
    <definedName name="TierraNegra">#REF!</definedName>
    <definedName name="TierraPréstamo_LP">#REF!</definedName>
    <definedName name="TierraPréstamo_PAT_1">#REF!</definedName>
    <definedName name="TierraPréstamo_PAT_1_rs">#REF!</definedName>
    <definedName name="TierraPréstamo_PAT_1C">#REF!</definedName>
    <definedName name="TierraPréstamo_PAT_2">#REF!</definedName>
    <definedName name="TierraPréstamo_PAT_3">#REF!</definedName>
    <definedName name="TierraPréstamo_RP">#REF!</definedName>
    <definedName name="TierraPréstamo_RS">#REF!</definedName>
    <definedName name="tinajerasad">#REF!</definedName>
    <definedName name="tinajerasrp">#REF!</definedName>
    <definedName name="tinajerasrs">#REF!</definedName>
    <definedName name="tip_cim">#REF!</definedName>
    <definedName name="Tipo_de_cambio">#REF!</definedName>
    <definedName name="Tipo_poste">'[152](1) Data para Presupuesto'!#REF!</definedName>
    <definedName name="TipoPoste">[153]PLANILLA!$D$145</definedName>
    <definedName name="TipoPT">#REF!</definedName>
    <definedName name="TipoV">#REF!</definedName>
    <definedName name="Tirfor">#REF!</definedName>
    <definedName name="_xlnm.Print_Titles" localSheetId="0">'Mtdo-Ppto RS'!$6:$15</definedName>
    <definedName name="_xlnm.Print_Titles">#N/A</definedName>
    <definedName name="TO_MAT">[1]A!$D$42</definedName>
    <definedName name="Topo_Loc_EstudioIngeniería">'[106]Aux. Disgregados'!$K$46</definedName>
    <definedName name="Topo_LP_EstudioIngeniería">'[106]Aux. Disgregados'!$J$46</definedName>
    <definedName name="Topografo">#REF!</definedName>
    <definedName name="TORRE">[82]cantidades!$A$9:$BU$335</definedName>
    <definedName name="TR_LP">[62]DB!$AW$4:$BC$120</definedName>
    <definedName name="trafo_1">#REF!</definedName>
    <definedName name="trafo_2">#REF!</definedName>
    <definedName name="trafo_3">#REF!</definedName>
    <definedName name="TRAFOS">#REF!</definedName>
    <definedName name="TRAMOS">#REF!</definedName>
    <definedName name="TRANSFORP">#REF!</definedName>
    <definedName name="Transp_poste">[80]CONFIGURACIÓN!#REF!</definedName>
    <definedName name="TRANSPLP">'[56]TRANSP LP'!$A$9:$BU$222</definedName>
    <definedName name="Transporte">'[102]Ratio Redes'!$T$3</definedName>
    <definedName name="Transporte_poste">'[81]Ratio Redes'!#REF!</definedName>
    <definedName name="TRANSPRS">'[56]TRANSP RS'!$A$9:$BU$156</definedName>
    <definedName name="Traslado_tierraprestamo">[54]Datos_Proyectos!#REF!</definedName>
    <definedName name="TRIFASICO">#REF!</definedName>
    <definedName name="TROT">[6]REV3!$D$5</definedName>
    <definedName name="TS_0">#REF!</definedName>
    <definedName name="TS_0_1">#REF!</definedName>
    <definedName name="TS_2">#REF!</definedName>
    <definedName name="TS_2_1">#REF!</definedName>
    <definedName name="TS_3">#REF!</definedName>
    <definedName name="TS_3_1">#REF!</definedName>
    <definedName name="TT">#REF!</definedName>
    <definedName name="TTT">'[97]Unit-op-cartel'!#REF!</definedName>
    <definedName name="Tubo">#REF!</definedName>
    <definedName name="u" hidden="1">{"vista1",#N/A,FALSE,"SE_Independencia";"vista2",#N/A,FALSE,"SE_Independencia";"vista3",#N/A,FALSE,"SE_Independencia"}</definedName>
    <definedName name="UBICACION">[83]DATOS!$C$4</definedName>
    <definedName name="UBICACIÓN">[83]DATOS!$C$4</definedName>
    <definedName name="UND">#REF!</definedName>
    <definedName name="UND.">#REF!</definedName>
    <definedName name="UND._1">#REF!</definedName>
    <definedName name="UNI">#REF!</definedName>
    <definedName name="UNIDAD">#REF!</definedName>
    <definedName name="UNIDADES">[117]FORMATO!$D$62:$E$81</definedName>
    <definedName name="unitariosad">#REF!</definedName>
    <definedName name="unitariosrp">#REF!</definedName>
    <definedName name="unitariosrs">#REF!</definedName>
    <definedName name="us">#REF!</definedName>
    <definedName name="Usuarios">'[154]Datos de Entrada'!$D$13</definedName>
    <definedName name="uti">[24]Hoja1!$D$8</definedName>
    <definedName name="Utilidades">'[84]Resumen General'!$M$45</definedName>
    <definedName name="Utiliza_Postes_CAC_9m">[53]Proyecto!#REF!</definedName>
    <definedName name="uuu">'[45]#¡REF'!#REF!</definedName>
    <definedName name="UVIMA">'[155]Base Armados'!$A$3:$M$11</definedName>
    <definedName name="V">#REF!</definedName>
    <definedName name="val">#REF!</definedName>
    <definedName name="valaño">#REF!</definedName>
    <definedName name="valegread">#REF!</definedName>
    <definedName name="valegrerp">#REF!</definedName>
    <definedName name="valegrers">#REF!</definedName>
    <definedName name="valmes">#REF!</definedName>
    <definedName name="VALNUM">#REF!</definedName>
    <definedName name="VALNUM2">#REF!</definedName>
    <definedName name="VALORIZACION">[83]DATOS!$C$1</definedName>
    <definedName name="Valpag" hidden="1">#REF!</definedName>
    <definedName name="VanoIncrementaSección">'[55]DATOS DE CAMPO'!$J$27</definedName>
    <definedName name="Variables">#REF!</definedName>
    <definedName name="Variables_12">#REF!</definedName>
    <definedName name="Variables_20">#REF!</definedName>
    <definedName name="Variables_21">#REF!</definedName>
    <definedName name="variables1">#REF!</definedName>
    <definedName name="VBCD">#REF!</definedName>
    <definedName name="VBLP">#REF!</definedName>
    <definedName name="VBRP">#REF!</definedName>
    <definedName name="VBRS">'[156]R LP'!#REF!</definedName>
    <definedName name="VBSE">#REF!</definedName>
    <definedName name="Vehiculos_de_Transporte">[92]Transporte!$R$2:$V$4</definedName>
    <definedName name="VEREDA">#REF!</definedName>
    <definedName name="VERTICE2">#REF!</definedName>
    <definedName name="VERTICE2_NUEVO">#REF!</definedName>
    <definedName name="VIENTO">[6]REV3!$A$14</definedName>
    <definedName name="VIENTOS">[6]DATOS!$H$3:$K$5</definedName>
    <definedName name="VLP_01">[157]BDMETRADO_LP!$K$272</definedName>
    <definedName name="VLP_02">[157]BDMETRADO_LP!$M$272</definedName>
    <definedName name="VLP_03">[157]BDMETRADO_LP!$O$272</definedName>
    <definedName name="VLP_10">[157]BDMETRADO_LP!$AC$272</definedName>
    <definedName name="VOL">#REF!</definedName>
    <definedName name="VOL_EXC">#REF!</definedName>
    <definedName name="VOL_RYC_CAC">#REF!</definedName>
    <definedName name="VOL_RYC_MAD">#REF!</definedName>
    <definedName name="VOLT">#REF!</definedName>
    <definedName name="VOLUMENES1">#REF!</definedName>
    <definedName name="VP">#REF!</definedName>
    <definedName name="VP_12">[73]Base!#REF!</definedName>
    <definedName name="VP_2">#REF!</definedName>
    <definedName name="VP_20">#REF!</definedName>
    <definedName name="VP_21">[73]Base!#REF!</definedName>
    <definedName name="VP_25">[74]ENTR_F!#REF!</definedName>
    <definedName name="VP_3">#REF!</definedName>
    <definedName name="VP_4">'[75]Identificación Cargas _Anexo 4_'!#REF!</definedName>
    <definedName name="VP_7">'[74]3_1'!#REF!</definedName>
    <definedName name="VP_8">#REF!</definedName>
    <definedName name="VPL_04">[157]BDMETRADO_LP!$Q$272</definedName>
    <definedName name="VRP_01">[157]BDMETRADO_RP!$K$202</definedName>
    <definedName name="VRP_02">[157]BDMETRADO_RP!$M$202</definedName>
    <definedName name="VRP_03">[157]BDMETRADO_RP!$O$202</definedName>
    <definedName name="VRP_04">[157]BDMETRADO_RP!$Q$202</definedName>
    <definedName name="VRP_10">[157]BDMETRADO_RP!$AC$202</definedName>
    <definedName name="VRPMES">#REF!</definedName>
    <definedName name="VRS_01">[157]BDMETRADO_RS!$K$215</definedName>
    <definedName name="VRS_02">[157]BDMETRADO_RS!$M$215</definedName>
    <definedName name="VRS_03">[157]BDMETRADO_RS!$O$215</definedName>
    <definedName name="VRS_04">[157]BDMETRADO_RS!$Q$215</definedName>
    <definedName name="VRS_10">[157]BDMETRADO_RS!$AC$215</definedName>
    <definedName name="VRSMES">#REF!</definedName>
    <definedName name="vu111_3">#REF!</definedName>
    <definedName name="VV_ACUM">#REF!</definedName>
    <definedName name="VV_COTA">#REF!</definedName>
    <definedName name="W" hidden="1">#REF!</definedName>
    <definedName name="WAL">'[58]#¡REF'!#REF!</definedName>
    <definedName name="WALTER">'[58]#¡REF'!#REF!</definedName>
    <definedName name="WatiosAP">[53]Proyecto!#REF!</definedName>
    <definedName name="WC">[6]REV3!$D$7</definedName>
    <definedName name="wdfwf">#REF!</definedName>
    <definedName name="wdge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erwerw">'[87]#¡REF'!#REF!</definedName>
    <definedName name="wewe">'[87]#¡REF'!#REF!</definedName>
    <definedName name="wewwer">'[87]#¡REF'!#REF!</definedName>
    <definedName name="Winche">#REF!</definedName>
    <definedName name="wqs" hidden="1">'[134]CAP-120mm2'!$E$9</definedName>
    <definedName name="wrn.Costos_Medios_por_SE." hidden="1">{"vista1",#N/A,FALSE,"SE_SICN";"vista2",#N/A,FALSE,"SE_SICN"}</definedName>
    <definedName name="wrn.Esquema._.Unifilar._.de._.CMP." hidden="1">{"vista 1",#N/A,FALSE,"CMP";"vista 2",#N/A,FALSE,"CMP"}</definedName>
    <definedName name="wrn.INCASA." hidden="1">{#N/A,#N/A,FALSE,"Inca"}</definedName>
    <definedName name="wrn.Lineas_SST." hidden="1">{"vista1",#N/A,FALSE,"Lineas_SST";"vista2",#N/A,FALSE,"Lineas_SST"}</definedName>
    <definedName name="wrn.precios.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Resumen_Costos_SE." hidden="1">{"vista1",#N/A,FALSE,"SE_Resumen";"vista2",#N/A,FALSE,"SE_Resumen";"vista3",#N/A,FALSE,"SE_Resumen";"vista4",#N/A,FALSE,"SE_Resumen";"vista5",#N/A,FALSE,"SE_Resumen";"vista6",#N/A,FALSE,"SE_Resumen"}</definedName>
    <definedName name="wrn.SE_Chavarria." hidden="1">{"vista1",#N/A,FALSE,"SE_Chavarria";"vista2",#N/A,FALSE,"SE_Chavarria";"vista3",#N/A,FALSE,"SE_Chavarria";"vista4",#N/A,FALSE,"SE_Chavarria"}</definedName>
    <definedName name="wrn.SE_Chiclayo_Oeste." hidden="1">{"vista1",#N/A,FALSE,"SE_Chiclayo_Oeste";"vista2",#N/A,FALSE,"SE_Chiclayo_Oeste";"vista3",#N/A,FALSE,"SE_Chiclayo_Oeste"}</definedName>
    <definedName name="wrn.SE_Chimbote1." hidden="1">{"vista1",#N/A,FALSE,"SE_Chimbote1";"vista2",#N/A,FALSE,"SE_Chimbote1";"vista3",#N/A,FALSE,"SE_Chimbote1";"vista4",#N/A,FALSE,"SE_Chimbote1";"vista5",#N/A,FALSE,"SE_Chimbote1"}</definedName>
    <definedName name="wrn.SE_Guadalupe." hidden="1">{"vista1",#N/A,FALSE,"SE_Guadalupe";"vista2",#N/A,FALSE,"SE_Guadalupe";"vista3",#N/A,FALSE,"SE_Guadalupe"}</definedName>
    <definedName name="wrn.SE_Ica." hidden="1">{"vista1",#N/A,FALSE,"SE_Ica";"vista2",#N/A,FALSE,"SE_Ica";"vista3",#N/A,FALSE,"SE_Ica"}</definedName>
    <definedName name="wrn.SE_Independencia." hidden="1">{"vista1",#N/A,FALSE,"SE_Independencia";"vista2",#N/A,FALSE,"SE_Independencia";"vista3",#N/A,FALSE,"SE_Independencia"}</definedName>
    <definedName name="wrn.SE_Marcona." hidden="1">{"vista1",#N/A,FALSE,"SE_Marcona"}</definedName>
    <definedName name="wrn.SE_Paramonga_Nueva." hidden="1">{"vista1",#N/A,FALSE,"SE_Paramonga_Nueva";"vista2",#N/A,FALSE,"SE_Paramonga_Nueva";"vista3",#N/A,FALSE,"SE_Paramonga_Nueva"}</definedName>
    <definedName name="wrn.SE_Piura_Oeste." hidden="1">{"vista1",#N/A,FALSE,"SE_Piura_Oeste";"vista2",#N/A,FALSE,"SE_Piura_Oeste";"vista3",#N/A,FALSE,"SE_Piura_Oeste";"vista4",#N/A,FALSE,"SE_Piura_Oeste";"vista5",#N/A,FALSE,"SE_Piura_Oeste"}</definedName>
    <definedName name="wrn.SE_San_Juan." hidden="1">{"vista1",#N/A,FALSE,"SE_San_Juan";"vista2",#N/A,FALSE,"SE_San_Juan"}</definedName>
    <definedName name="wrn.SE_Santa_Rosa." hidden="1">{"vista1",#N/A,FALSE,"SE_Santa_Rosa";"vista2",#N/A,FALSE,"SE_Santa_Rosa";"vista3",#N/A,FALSE,"SE_Santa_Rosa"}</definedName>
    <definedName name="wrn.SE_Trujillo_Norte." hidden="1">{"vista1",#N/A,FALSE,"SE_Trujillo_Norte";"vista2",#N/A,FALSE,"SE_Trujillo_Norte";"vista3",#N/A,FALSE,"SE_Trujillo_Norte";"vista4",#N/A,FALSE,"SE_Trujillo_Norte";"vista5",#N/A,FALSE,"SE_Trujillo_Norte"}</definedName>
    <definedName name="wrn.SE_Ventanilla." hidden="1">{"vista1",#N/A,FALSE,"SE_Ventanilla"}</definedName>
    <definedName name="wrn.SE_Zapallal." hidden="1">{"vista1",#N/A,FALSE,"SE_Zapallal"}</definedName>
    <definedName name="wrn.Tarifas." hidden="1">{"vista1",#N/A,FALSE,"Tarifas_Teoricas_May_97";"vista2",#N/A,FALSE,"Tarifas_Teoricas_May_97";"vista1",#N/A,FALSE,"Tarifas_Barra_May_97";"vista2",#N/A,FALSE,"Tarifas_Barra_May_97"}</definedName>
    <definedName name="wrn.Todo.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rafos_Base_de_Costos." hidden="1">{"vista1",#N/A,FALSE,"Trafos";"vista2",#N/A,FALSE,"Trafos";"vista3",#N/A,FALSE,"Trafos"}</definedName>
    <definedName name="wrt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s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WW">'[64]1'!#REF!</definedName>
    <definedName name="wwww">#REF!</definedName>
    <definedName name="X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_0">'[119]DATOS DE CAMPO'!$U$22</definedName>
    <definedName name="X_1">'[119]DATOS DE CAMPO'!$U$23</definedName>
    <definedName name="X_2">'[119]DATOS DE CAMPO'!$U$24</definedName>
    <definedName name="X_3">'[119]DATOS DE CAMPO'!$U$25</definedName>
    <definedName name="X1_EPGadd">#REF!</definedName>
    <definedName name="XS">'[43]#¡REF'!#REF!</definedName>
    <definedName name="XX">'[32]#¡REF'!#REF!</definedName>
    <definedName name="XXX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xxx" hidden="1">'[100]CAP-120mm2'!$E$9</definedName>
    <definedName name="xxxxx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XXXXXXXXXXXXX">[158]REV3!$A$32</definedName>
    <definedName name="y">[24]Hoja1!$A$1:$V$810</definedName>
    <definedName name="Y_C">'[119]DATOS DE CAMPO'!#REF!</definedName>
    <definedName name="Y_D">'[119]DATOS DE CAMPO'!#REF!</definedName>
    <definedName name="Y_MC">'[119]DATOS DE CAMPO'!#REF!</definedName>
    <definedName name="Y_MD">'[119]DATOS DE CAMPO'!#REF!</definedName>
    <definedName name="YAHAHHA">'[45]#¡REF'!#REF!</definedName>
    <definedName name="youso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yy" hidden="1">{"vista 1",#N/A,FALSE,"CMP";"vista 2",#N/A,FALSE,"CMP"}</definedName>
    <definedName name="YYY">'[97]Unit-op-cartel'!#REF!</definedName>
    <definedName name="yyyyyy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YYYYYYYYYY">'[45]#¡REF'!#REF!</definedName>
    <definedName name="Z_56770540_A97A_11D1_870B_00002143DF72_.wvu.Rows" hidden="1">[143]PRESUPUESTO!#REF!,[143]PRESUPUESTO!#REF!,[143]PRESUPUESTO!#REF!,[143]PRESUPUESTO!#REF!,[143]PRESUPUESTO!#REF!,[143]PRESUPUESTO!#REF!,[143]PRESUPUESTO!#REF!,[143]PRESUPUESTO!#REF!,[143]PRESUPUESTO!#REF!,[143]PRESUPUESTO!#REF!,[143]PRESUPUESTO!#REF!,[143]PRESUPUESTO!$287:$287,[143]PRESUPUESTO!$292:$294</definedName>
    <definedName name="Z_6104898C_BDC8_4F17_AC01_8428510C4C82_.wvu.Cols" hidden="1">#REF!,#REF!</definedName>
    <definedName name="Z_6104898C_BDC8_4F17_AC01_8428510C4C82_.wvu.PrintArea" hidden="1">#REF!</definedName>
    <definedName name="ZONA">'[118]Dos Mayo I'!#REF!</definedName>
    <definedName name="zz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350" i="1" l="1"/>
  <c r="R350" i="1"/>
  <c r="K350" i="1"/>
  <c r="V349" i="1"/>
  <c r="R349" i="1"/>
  <c r="K349" i="1"/>
  <c r="V348" i="1"/>
  <c r="R348" i="1"/>
  <c r="K348" i="1"/>
  <c r="V347" i="1"/>
  <c r="R347" i="1"/>
  <c r="K347" i="1"/>
  <c r="V346" i="1"/>
  <c r="R346" i="1"/>
  <c r="K346" i="1"/>
  <c r="R345" i="1"/>
  <c r="K345" i="1"/>
  <c r="V344" i="1"/>
  <c r="R344" i="1"/>
  <c r="K344" i="1"/>
  <c r="V343" i="1"/>
  <c r="R343" i="1"/>
  <c r="K343" i="1"/>
  <c r="V342" i="1"/>
  <c r="R342" i="1"/>
  <c r="K342" i="1"/>
  <c r="R341" i="1"/>
  <c r="K341" i="1"/>
  <c r="R340" i="1"/>
  <c r="K340" i="1"/>
  <c r="V339" i="1"/>
  <c r="R339" i="1"/>
  <c r="K339" i="1"/>
  <c r="V338" i="1"/>
  <c r="R338" i="1"/>
  <c r="K338" i="1"/>
  <c r="V335" i="1"/>
  <c r="T335" i="1"/>
  <c r="P335" i="1"/>
  <c r="K335" i="1"/>
  <c r="V334" i="1"/>
  <c r="R334" i="1"/>
  <c r="K334" i="1"/>
  <c r="V333" i="1"/>
  <c r="R333" i="1"/>
  <c r="K333" i="1"/>
  <c r="V332" i="1"/>
  <c r="R332" i="1"/>
  <c r="K332" i="1"/>
  <c r="V331" i="1"/>
  <c r="R331" i="1"/>
  <c r="K331" i="1"/>
  <c r="V330" i="1"/>
  <c r="R330" i="1"/>
  <c r="K330" i="1"/>
  <c r="V329" i="1"/>
  <c r="R329" i="1"/>
  <c r="K329" i="1"/>
  <c r="V328" i="1"/>
  <c r="R328" i="1"/>
  <c r="K328" i="1"/>
  <c r="V325" i="1"/>
  <c r="T325" i="1"/>
  <c r="P325" i="1"/>
  <c r="K325" i="1"/>
  <c r="I325" i="1"/>
  <c r="V324" i="1"/>
  <c r="T324" i="1"/>
  <c r="P324" i="1"/>
  <c r="K324" i="1"/>
  <c r="I324" i="1"/>
  <c r="V323" i="1"/>
  <c r="R323" i="1"/>
  <c r="K323" i="1"/>
  <c r="R322" i="1"/>
  <c r="K322" i="1"/>
  <c r="V321" i="1"/>
  <c r="R321" i="1"/>
  <c r="K321" i="1"/>
  <c r="V320" i="1"/>
  <c r="R320" i="1"/>
  <c r="K320" i="1"/>
  <c r="V319" i="1"/>
  <c r="R319" i="1"/>
  <c r="K319" i="1"/>
  <c r="R318" i="1"/>
  <c r="K318" i="1"/>
  <c r="V317" i="1"/>
  <c r="R317" i="1"/>
  <c r="K317" i="1"/>
  <c r="V316" i="1"/>
  <c r="R316" i="1"/>
  <c r="K316" i="1"/>
  <c r="V315" i="1"/>
  <c r="R315" i="1"/>
  <c r="K315" i="1"/>
  <c r="V314" i="1"/>
  <c r="R314" i="1"/>
  <c r="K314" i="1"/>
  <c r="V313" i="1"/>
  <c r="R313" i="1"/>
  <c r="K313" i="1"/>
  <c r="V312" i="1"/>
  <c r="R312" i="1"/>
  <c r="K312" i="1"/>
  <c r="V311" i="1"/>
  <c r="R311" i="1"/>
  <c r="K311" i="1"/>
  <c r="V310" i="1"/>
  <c r="R310" i="1"/>
  <c r="K310" i="1"/>
  <c r="V307" i="1"/>
  <c r="T307" i="1"/>
  <c r="P307" i="1"/>
  <c r="L307" i="1"/>
  <c r="K307" i="1"/>
  <c r="V306" i="1"/>
  <c r="T306" i="1"/>
  <c r="P306" i="1"/>
  <c r="K306" i="1"/>
  <c r="I306" i="1"/>
  <c r="V305" i="1"/>
  <c r="R305" i="1"/>
  <c r="K305" i="1"/>
  <c r="V304" i="1"/>
  <c r="R304" i="1"/>
  <c r="K304" i="1"/>
  <c r="V303" i="1"/>
  <c r="R303" i="1"/>
  <c r="K303" i="1"/>
  <c r="V302" i="1"/>
  <c r="R302" i="1"/>
  <c r="K302" i="1"/>
  <c r="V301" i="1"/>
  <c r="R301" i="1"/>
  <c r="K301" i="1"/>
  <c r="V300" i="1"/>
  <c r="R300" i="1"/>
  <c r="K300" i="1"/>
  <c r="V299" i="1"/>
  <c r="R299" i="1"/>
  <c r="K299" i="1"/>
  <c r="V298" i="1"/>
  <c r="R298" i="1"/>
  <c r="K298" i="1"/>
  <c r="V297" i="1"/>
  <c r="R297" i="1"/>
  <c r="K297" i="1"/>
  <c r="V296" i="1"/>
  <c r="R296" i="1"/>
  <c r="K296" i="1"/>
  <c r="V295" i="1"/>
  <c r="R295" i="1"/>
  <c r="K295" i="1"/>
  <c r="V294" i="1"/>
  <c r="R294" i="1"/>
  <c r="K294" i="1"/>
  <c r="V291" i="1"/>
  <c r="T291" i="1"/>
  <c r="P291" i="1"/>
  <c r="K291" i="1"/>
  <c r="I291" i="1"/>
  <c r="R290" i="1"/>
  <c r="K290" i="1"/>
  <c r="V289" i="1"/>
  <c r="R289" i="1"/>
  <c r="K289" i="1"/>
  <c r="V288" i="1"/>
  <c r="R288" i="1"/>
  <c r="K288" i="1"/>
  <c r="R287" i="1"/>
  <c r="K287" i="1"/>
  <c r="R286" i="1"/>
  <c r="K286" i="1"/>
  <c r="V285" i="1"/>
  <c r="R285" i="1"/>
  <c r="K285" i="1"/>
  <c r="R284" i="1"/>
  <c r="K284" i="1"/>
  <c r="V281" i="1"/>
  <c r="R281" i="1"/>
  <c r="K281" i="1"/>
  <c r="V280" i="1"/>
  <c r="R280" i="1"/>
  <c r="K280" i="1"/>
  <c r="V279" i="1"/>
  <c r="R279" i="1"/>
  <c r="K279" i="1"/>
  <c r="V278" i="1"/>
  <c r="R278" i="1"/>
  <c r="K278" i="1"/>
  <c r="V275" i="1"/>
  <c r="T275" i="1"/>
  <c r="P275" i="1"/>
  <c r="K275" i="1"/>
  <c r="V274" i="1"/>
  <c r="T274" i="1"/>
  <c r="P274" i="1"/>
  <c r="K274" i="1"/>
  <c r="V273" i="1"/>
  <c r="T273" i="1"/>
  <c r="P273" i="1"/>
  <c r="K273" i="1"/>
  <c r="V272" i="1"/>
  <c r="R272" i="1"/>
  <c r="K272" i="1"/>
  <c r="V271" i="1"/>
  <c r="R271" i="1"/>
  <c r="K271" i="1"/>
  <c r="V270" i="1"/>
  <c r="R270" i="1"/>
  <c r="K270" i="1"/>
  <c r="V269" i="1"/>
  <c r="R269" i="1"/>
  <c r="K269" i="1"/>
  <c r="R268" i="1"/>
  <c r="K268" i="1"/>
  <c r="V267" i="1"/>
  <c r="R267" i="1"/>
  <c r="K267" i="1"/>
  <c r="R266" i="1"/>
  <c r="K266" i="1"/>
  <c r="V265" i="1"/>
  <c r="R265" i="1"/>
  <c r="K265" i="1"/>
  <c r="V264" i="1"/>
  <c r="R264" i="1"/>
  <c r="K264" i="1"/>
  <c r="V261" i="1"/>
  <c r="T261" i="1"/>
  <c r="P261" i="1"/>
  <c r="K261" i="1"/>
  <c r="I261" i="1"/>
  <c r="V260" i="1"/>
  <c r="T260" i="1"/>
  <c r="P260" i="1"/>
  <c r="K260" i="1"/>
  <c r="I260" i="1"/>
  <c r="C260" i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V259" i="1"/>
  <c r="T259" i="1"/>
  <c r="P259" i="1"/>
  <c r="K259" i="1"/>
  <c r="I259" i="1"/>
  <c r="C259" i="1"/>
  <c r="R258" i="1"/>
  <c r="K258" i="1"/>
  <c r="R257" i="1"/>
  <c r="K257" i="1"/>
  <c r="R256" i="1"/>
  <c r="K256" i="1"/>
  <c r="R255" i="1"/>
  <c r="K255" i="1"/>
  <c r="R254" i="1"/>
  <c r="K254" i="1"/>
  <c r="F252" i="1"/>
  <c r="V251" i="1"/>
  <c r="T251" i="1"/>
  <c r="P251" i="1"/>
  <c r="K251" i="1"/>
  <c r="V250" i="1"/>
  <c r="T250" i="1"/>
  <c r="T252" i="1" s="1"/>
  <c r="P250" i="1"/>
  <c r="K250" i="1"/>
  <c r="I250" i="1"/>
  <c r="R247" i="1"/>
  <c r="R248" i="1" s="1"/>
  <c r="K247" i="1"/>
  <c r="K248" i="1" s="1"/>
  <c r="B246" i="1"/>
  <c r="F248" i="1" s="1"/>
  <c r="F245" i="1"/>
  <c r="V244" i="1"/>
  <c r="R244" i="1"/>
  <c r="K244" i="1"/>
  <c r="Y243" i="1"/>
  <c r="R243" i="1"/>
  <c r="R245" i="1" s="1"/>
  <c r="K243" i="1"/>
  <c r="K245" i="1" s="1"/>
  <c r="C243" i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B243" i="1"/>
  <c r="B244" i="1" s="1"/>
  <c r="V238" i="1"/>
  <c r="R238" i="1"/>
  <c r="L238" i="1"/>
  <c r="O238" i="1" s="1"/>
  <c r="P238" i="1" s="1"/>
  <c r="K238" i="1"/>
  <c r="V237" i="1"/>
  <c r="S237" i="1"/>
  <c r="T237" i="1" s="1"/>
  <c r="R237" i="1"/>
  <c r="R239" i="1" s="1"/>
  <c r="L237" i="1"/>
  <c r="O237" i="1" s="1"/>
  <c r="P237" i="1" s="1"/>
  <c r="K237" i="1"/>
  <c r="V234" i="1"/>
  <c r="R234" i="1"/>
  <c r="L234" i="1"/>
  <c r="K234" i="1"/>
  <c r="V233" i="1"/>
  <c r="S233" i="1"/>
  <c r="T233" i="1" s="1"/>
  <c r="R233" i="1"/>
  <c r="L233" i="1"/>
  <c r="O233" i="1" s="1"/>
  <c r="P233" i="1" s="1"/>
  <c r="K233" i="1"/>
  <c r="V232" i="1"/>
  <c r="R232" i="1"/>
  <c r="L232" i="1"/>
  <c r="O232" i="1" s="1"/>
  <c r="P232" i="1" s="1"/>
  <c r="K232" i="1"/>
  <c r="V231" i="1"/>
  <c r="R231" i="1"/>
  <c r="L231" i="1"/>
  <c r="O231" i="1" s="1"/>
  <c r="P231" i="1" s="1"/>
  <c r="K231" i="1"/>
  <c r="V230" i="1"/>
  <c r="R230" i="1"/>
  <c r="L230" i="1"/>
  <c r="K230" i="1"/>
  <c r="V229" i="1"/>
  <c r="R229" i="1"/>
  <c r="L229" i="1"/>
  <c r="S229" i="1" s="1"/>
  <c r="T229" i="1" s="1"/>
  <c r="K229" i="1"/>
  <c r="V228" i="1"/>
  <c r="V235" i="1" s="1"/>
  <c r="R228" i="1"/>
  <c r="L228" i="1"/>
  <c r="O228" i="1" s="1"/>
  <c r="P228" i="1" s="1"/>
  <c r="K228" i="1"/>
  <c r="B228" i="1"/>
  <c r="B229" i="1" s="1"/>
  <c r="B230" i="1" s="1"/>
  <c r="B231" i="1" s="1"/>
  <c r="B232" i="1" s="1"/>
  <c r="B233" i="1" s="1"/>
  <c r="B234" i="1" s="1"/>
  <c r="B227" i="1"/>
  <c r="F239" i="1" s="1"/>
  <c r="F226" i="1"/>
  <c r="V225" i="1"/>
  <c r="R225" i="1"/>
  <c r="L225" i="1"/>
  <c r="S225" i="1" s="1"/>
  <c r="T225" i="1" s="1"/>
  <c r="K225" i="1"/>
  <c r="V224" i="1"/>
  <c r="R224" i="1"/>
  <c r="L224" i="1"/>
  <c r="S224" i="1" s="1"/>
  <c r="T224" i="1" s="1"/>
  <c r="K224" i="1"/>
  <c r="V223" i="1"/>
  <c r="R223" i="1"/>
  <c r="L223" i="1"/>
  <c r="O223" i="1" s="1"/>
  <c r="P223" i="1" s="1"/>
  <c r="K223" i="1"/>
  <c r="R222" i="1"/>
  <c r="L222" i="1"/>
  <c r="O222" i="1" s="1"/>
  <c r="P222" i="1" s="1"/>
  <c r="K222" i="1"/>
  <c r="V221" i="1"/>
  <c r="R221" i="1"/>
  <c r="L221" i="1"/>
  <c r="K221" i="1"/>
  <c r="R220" i="1"/>
  <c r="L220" i="1"/>
  <c r="K220" i="1"/>
  <c r="V219" i="1"/>
  <c r="R219" i="1"/>
  <c r="L219" i="1"/>
  <c r="S219" i="1" s="1"/>
  <c r="T219" i="1" s="1"/>
  <c r="K219" i="1"/>
  <c r="B219" i="1"/>
  <c r="B220" i="1" s="1"/>
  <c r="B221" i="1" s="1"/>
  <c r="B222" i="1" s="1"/>
  <c r="B223" i="1" s="1"/>
  <c r="B224" i="1" s="1"/>
  <c r="B225" i="1" s="1"/>
  <c r="V218" i="1"/>
  <c r="S218" i="1"/>
  <c r="T218" i="1" s="1"/>
  <c r="R218" i="1"/>
  <c r="O218" i="1"/>
  <c r="P218" i="1" s="1"/>
  <c r="K218" i="1"/>
  <c r="F216" i="1"/>
  <c r="V215" i="1"/>
  <c r="R215" i="1"/>
  <c r="O215" i="1"/>
  <c r="P215" i="1" s="1"/>
  <c r="L215" i="1"/>
  <c r="K215" i="1"/>
  <c r="V214" i="1"/>
  <c r="R214" i="1"/>
  <c r="O214" i="1"/>
  <c r="P214" i="1" s="1"/>
  <c r="L214" i="1"/>
  <c r="S214" i="1" s="1"/>
  <c r="T214" i="1" s="1"/>
  <c r="K214" i="1"/>
  <c r="B214" i="1"/>
  <c r="B215" i="1" s="1"/>
  <c r="F212" i="1"/>
  <c r="V211" i="1"/>
  <c r="R211" i="1"/>
  <c r="L211" i="1"/>
  <c r="S211" i="1" s="1"/>
  <c r="T211" i="1" s="1"/>
  <c r="K211" i="1"/>
  <c r="R210" i="1"/>
  <c r="L210" i="1"/>
  <c r="S210" i="1" s="1"/>
  <c r="K210" i="1"/>
  <c r="V209" i="1"/>
  <c r="R209" i="1"/>
  <c r="L209" i="1"/>
  <c r="S209" i="1" s="1"/>
  <c r="T209" i="1" s="1"/>
  <c r="K209" i="1"/>
  <c r="R208" i="1"/>
  <c r="L208" i="1"/>
  <c r="O208" i="1" s="1"/>
  <c r="P208" i="1" s="1"/>
  <c r="K208" i="1"/>
  <c r="V207" i="1"/>
  <c r="R207" i="1"/>
  <c r="L207" i="1"/>
  <c r="O207" i="1" s="1"/>
  <c r="P207" i="1" s="1"/>
  <c r="K207" i="1"/>
  <c r="B207" i="1"/>
  <c r="B208" i="1" s="1"/>
  <c r="B209" i="1" s="1"/>
  <c r="B210" i="1" s="1"/>
  <c r="B211" i="1" s="1"/>
  <c r="V204" i="1"/>
  <c r="T204" i="1"/>
  <c r="P204" i="1"/>
  <c r="L204" i="1"/>
  <c r="Q204" i="1" s="1"/>
  <c r="K204" i="1"/>
  <c r="I204" i="1"/>
  <c r="V203" i="1"/>
  <c r="T203" i="1"/>
  <c r="P203" i="1"/>
  <c r="L203" i="1"/>
  <c r="Q203" i="1" s="1"/>
  <c r="R203" i="1" s="1"/>
  <c r="I203" i="1"/>
  <c r="C203" i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V202" i="1"/>
  <c r="T202" i="1"/>
  <c r="P202" i="1"/>
  <c r="L202" i="1"/>
  <c r="Q202" i="1" s="1"/>
  <c r="K202" i="1"/>
  <c r="I202" i="1"/>
  <c r="C202" i="1"/>
  <c r="R201" i="1"/>
  <c r="L201" i="1"/>
  <c r="O201" i="1" s="1"/>
  <c r="P201" i="1" s="1"/>
  <c r="K201" i="1"/>
  <c r="R200" i="1"/>
  <c r="L200" i="1"/>
  <c r="O200" i="1" s="1"/>
  <c r="P200" i="1" s="1"/>
  <c r="K200" i="1"/>
  <c r="R199" i="1"/>
  <c r="L199" i="1"/>
  <c r="S199" i="1" s="1"/>
  <c r="K199" i="1"/>
  <c r="R198" i="1"/>
  <c r="L198" i="1"/>
  <c r="K198" i="1"/>
  <c r="S197" i="1"/>
  <c r="T197" i="1" s="1"/>
  <c r="R197" i="1"/>
  <c r="L197" i="1"/>
  <c r="O197" i="1" s="1"/>
  <c r="P197" i="1" s="1"/>
  <c r="K197" i="1"/>
  <c r="B197" i="1"/>
  <c r="B198" i="1" s="1"/>
  <c r="B199" i="1" s="1"/>
  <c r="B200" i="1" s="1"/>
  <c r="B201" i="1" s="1"/>
  <c r="B202" i="1" s="1"/>
  <c r="B203" i="1" s="1"/>
  <c r="B204" i="1" s="1"/>
  <c r="F194" i="1"/>
  <c r="V193" i="1"/>
  <c r="T193" i="1"/>
  <c r="P193" i="1"/>
  <c r="L193" i="1"/>
  <c r="Q193" i="1" s="1"/>
  <c r="K193" i="1"/>
  <c r="I193" i="1"/>
  <c r="V192" i="1"/>
  <c r="T192" i="1"/>
  <c r="P192" i="1"/>
  <c r="L192" i="1"/>
  <c r="Q192" i="1" s="1"/>
  <c r="K192" i="1"/>
  <c r="I192" i="1"/>
  <c r="R192" i="1" s="1"/>
  <c r="V191" i="1"/>
  <c r="T191" i="1"/>
  <c r="P191" i="1"/>
  <c r="L191" i="1"/>
  <c r="Q191" i="1" s="1"/>
  <c r="K191" i="1"/>
  <c r="I191" i="1"/>
  <c r="R191" i="1" s="1"/>
  <c r="V190" i="1"/>
  <c r="T190" i="1"/>
  <c r="P190" i="1"/>
  <c r="L190" i="1"/>
  <c r="Q190" i="1" s="1"/>
  <c r="K190" i="1"/>
  <c r="I190" i="1"/>
  <c r="V189" i="1"/>
  <c r="T189" i="1"/>
  <c r="P189" i="1"/>
  <c r="L189" i="1"/>
  <c r="Q189" i="1" s="1"/>
  <c r="R189" i="1" s="1"/>
  <c r="K189" i="1"/>
  <c r="V188" i="1"/>
  <c r="T188" i="1"/>
  <c r="P188" i="1"/>
  <c r="L188" i="1"/>
  <c r="Q188" i="1" s="1"/>
  <c r="K188" i="1"/>
  <c r="I188" i="1"/>
  <c r="V187" i="1"/>
  <c r="T187" i="1"/>
  <c r="P187" i="1"/>
  <c r="L187" i="1"/>
  <c r="Q187" i="1" s="1"/>
  <c r="R187" i="1" s="1"/>
  <c r="K187" i="1"/>
  <c r="I187" i="1"/>
  <c r="V186" i="1"/>
  <c r="T186" i="1"/>
  <c r="P186" i="1"/>
  <c r="L186" i="1"/>
  <c r="Q186" i="1" s="1"/>
  <c r="K186" i="1"/>
  <c r="I186" i="1"/>
  <c r="V185" i="1"/>
  <c r="T185" i="1"/>
  <c r="P185" i="1"/>
  <c r="L185" i="1"/>
  <c r="Q185" i="1" s="1"/>
  <c r="K185" i="1"/>
  <c r="I185" i="1"/>
  <c r="S184" i="1"/>
  <c r="U184" i="1" s="1"/>
  <c r="V184" i="1" s="1"/>
  <c r="R184" i="1"/>
  <c r="L184" i="1"/>
  <c r="O184" i="1" s="1"/>
  <c r="P184" i="1" s="1"/>
  <c r="K184" i="1"/>
  <c r="S183" i="1"/>
  <c r="U183" i="1" s="1"/>
  <c r="V183" i="1" s="1"/>
  <c r="R183" i="1"/>
  <c r="L183" i="1"/>
  <c r="O183" i="1" s="1"/>
  <c r="P183" i="1" s="1"/>
  <c r="K183" i="1"/>
  <c r="V182" i="1"/>
  <c r="R182" i="1"/>
  <c r="L182" i="1"/>
  <c r="O182" i="1" s="1"/>
  <c r="P182" i="1" s="1"/>
  <c r="K182" i="1"/>
  <c r="V181" i="1"/>
  <c r="R181" i="1"/>
  <c r="L181" i="1"/>
  <c r="O181" i="1" s="1"/>
  <c r="P181" i="1" s="1"/>
  <c r="K181" i="1"/>
  <c r="V180" i="1"/>
  <c r="R180" i="1"/>
  <c r="L180" i="1"/>
  <c r="O180" i="1" s="1"/>
  <c r="P180" i="1" s="1"/>
  <c r="K180" i="1"/>
  <c r="V179" i="1"/>
  <c r="R179" i="1"/>
  <c r="L179" i="1"/>
  <c r="S179" i="1" s="1"/>
  <c r="T179" i="1" s="1"/>
  <c r="K179" i="1"/>
  <c r="V178" i="1"/>
  <c r="R178" i="1"/>
  <c r="L178" i="1"/>
  <c r="S178" i="1" s="1"/>
  <c r="T178" i="1" s="1"/>
  <c r="K178" i="1"/>
  <c r="B178" i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O176" i="1"/>
  <c r="F176" i="1"/>
  <c r="R175" i="1"/>
  <c r="L175" i="1"/>
  <c r="K175" i="1"/>
  <c r="V174" i="1"/>
  <c r="S174" i="1"/>
  <c r="T174" i="1" s="1"/>
  <c r="R174" i="1"/>
  <c r="O174" i="1"/>
  <c r="P174" i="1" s="1"/>
  <c r="L174" i="1"/>
  <c r="K174" i="1"/>
  <c r="V173" i="1"/>
  <c r="R173" i="1"/>
  <c r="L173" i="1"/>
  <c r="O173" i="1" s="1"/>
  <c r="P173" i="1" s="1"/>
  <c r="K173" i="1"/>
  <c r="S172" i="1"/>
  <c r="U172" i="1" s="1"/>
  <c r="V172" i="1" s="1"/>
  <c r="R172" i="1"/>
  <c r="O172" i="1"/>
  <c r="P172" i="1" s="1"/>
  <c r="L172" i="1"/>
  <c r="K172" i="1"/>
  <c r="R171" i="1"/>
  <c r="L171" i="1"/>
  <c r="S171" i="1" s="1"/>
  <c r="K171" i="1"/>
  <c r="V170" i="1"/>
  <c r="R170" i="1"/>
  <c r="L170" i="1"/>
  <c r="O170" i="1" s="1"/>
  <c r="P170" i="1" s="1"/>
  <c r="K170" i="1"/>
  <c r="B170" i="1"/>
  <c r="B171" i="1" s="1"/>
  <c r="B172" i="1" s="1"/>
  <c r="B173" i="1" s="1"/>
  <c r="B174" i="1" s="1"/>
  <c r="B175" i="1" s="1"/>
  <c r="F168" i="1"/>
  <c r="V167" i="1"/>
  <c r="T167" i="1"/>
  <c r="P167" i="1"/>
  <c r="L167" i="1"/>
  <c r="Q167" i="1" s="1"/>
  <c r="K167" i="1"/>
  <c r="I167" i="1"/>
  <c r="V166" i="1"/>
  <c r="T166" i="1"/>
  <c r="Q166" i="1"/>
  <c r="P166" i="1"/>
  <c r="L166" i="1"/>
  <c r="K166" i="1"/>
  <c r="I166" i="1"/>
  <c r="V165" i="1"/>
  <c r="R165" i="1"/>
  <c r="O165" i="1"/>
  <c r="P165" i="1" s="1"/>
  <c r="L165" i="1"/>
  <c r="S165" i="1" s="1"/>
  <c r="T165" i="1" s="1"/>
  <c r="K165" i="1"/>
  <c r="R164" i="1"/>
  <c r="L164" i="1"/>
  <c r="S164" i="1" s="1"/>
  <c r="K164" i="1"/>
  <c r="R163" i="1"/>
  <c r="L163" i="1"/>
  <c r="S163" i="1" s="1"/>
  <c r="U163" i="1" s="1"/>
  <c r="V163" i="1" s="1"/>
  <c r="K163" i="1"/>
  <c r="R162" i="1"/>
  <c r="L162" i="1"/>
  <c r="S162" i="1" s="1"/>
  <c r="U162" i="1" s="1"/>
  <c r="V162" i="1" s="1"/>
  <c r="K162" i="1"/>
  <c r="V161" i="1"/>
  <c r="R161" i="1"/>
  <c r="L161" i="1"/>
  <c r="S161" i="1" s="1"/>
  <c r="T161" i="1" s="1"/>
  <c r="K161" i="1"/>
  <c r="R160" i="1"/>
  <c r="L160" i="1"/>
  <c r="S160" i="1" s="1"/>
  <c r="K160" i="1"/>
  <c r="V159" i="1"/>
  <c r="R159" i="1"/>
  <c r="P159" i="1"/>
  <c r="L159" i="1"/>
  <c r="O159" i="1" s="1"/>
  <c r="U158" i="1" s="1"/>
  <c r="V158" i="1" s="1"/>
  <c r="K159" i="1"/>
  <c r="R158" i="1"/>
  <c r="L158" i="1"/>
  <c r="O158" i="1" s="1"/>
  <c r="P158" i="1" s="1"/>
  <c r="K158" i="1"/>
  <c r="B158" i="1"/>
  <c r="B159" i="1" s="1"/>
  <c r="B160" i="1" s="1"/>
  <c r="B161" i="1" s="1"/>
  <c r="B162" i="1" s="1"/>
  <c r="B163" i="1" s="1"/>
  <c r="B164" i="1" s="1"/>
  <c r="B165" i="1" s="1"/>
  <c r="B166" i="1" s="1"/>
  <c r="B167" i="1" s="1"/>
  <c r="S156" i="1"/>
  <c r="O156" i="1"/>
  <c r="F156" i="1"/>
  <c r="V155" i="1"/>
  <c r="T155" i="1"/>
  <c r="P155" i="1"/>
  <c r="L155" i="1"/>
  <c r="Q155" i="1" s="1"/>
  <c r="K155" i="1"/>
  <c r="I155" i="1"/>
  <c r="R155" i="1" s="1"/>
  <c r="V154" i="1"/>
  <c r="T154" i="1"/>
  <c r="P154" i="1"/>
  <c r="L154" i="1"/>
  <c r="Q154" i="1" s="1"/>
  <c r="K154" i="1"/>
  <c r="I154" i="1"/>
  <c r="V153" i="1"/>
  <c r="T153" i="1"/>
  <c r="P153" i="1"/>
  <c r="L153" i="1"/>
  <c r="Q153" i="1" s="1"/>
  <c r="K153" i="1"/>
  <c r="I153" i="1"/>
  <c r="V152" i="1"/>
  <c r="T152" i="1"/>
  <c r="P152" i="1"/>
  <c r="L152" i="1"/>
  <c r="Q152" i="1" s="1"/>
  <c r="K152" i="1"/>
  <c r="I152" i="1"/>
  <c r="V151" i="1"/>
  <c r="T151" i="1"/>
  <c r="P151" i="1"/>
  <c r="L151" i="1"/>
  <c r="Q151" i="1" s="1"/>
  <c r="K151" i="1"/>
  <c r="I151" i="1"/>
  <c r="V150" i="1"/>
  <c r="T150" i="1"/>
  <c r="P150" i="1"/>
  <c r="L150" i="1"/>
  <c r="Q150" i="1" s="1"/>
  <c r="K150" i="1"/>
  <c r="I150" i="1"/>
  <c r="V149" i="1"/>
  <c r="T149" i="1"/>
  <c r="P149" i="1"/>
  <c r="L149" i="1"/>
  <c r="Q149" i="1" s="1"/>
  <c r="K149" i="1"/>
  <c r="I149" i="1"/>
  <c r="V148" i="1"/>
  <c r="T148" i="1"/>
  <c r="Q148" i="1"/>
  <c r="P148" i="1"/>
  <c r="L148" i="1"/>
  <c r="K148" i="1"/>
  <c r="I148" i="1"/>
  <c r="C148" i="1"/>
  <c r="C149" i="1" s="1"/>
  <c r="C150" i="1" s="1"/>
  <c r="C151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V147" i="1"/>
  <c r="T147" i="1"/>
  <c r="P147" i="1"/>
  <c r="L147" i="1"/>
  <c r="Q147" i="1" s="1"/>
  <c r="K147" i="1"/>
  <c r="I147" i="1"/>
  <c r="R147" i="1" s="1"/>
  <c r="C147" i="1"/>
  <c r="V146" i="1"/>
  <c r="T146" i="1"/>
  <c r="P146" i="1"/>
  <c r="L146" i="1"/>
  <c r="Q146" i="1" s="1"/>
  <c r="R146" i="1" s="1"/>
  <c r="K146" i="1"/>
  <c r="V145" i="1"/>
  <c r="T145" i="1"/>
  <c r="Q145" i="1"/>
  <c r="R145" i="1" s="1"/>
  <c r="P145" i="1"/>
  <c r="L145" i="1"/>
  <c r="K145" i="1"/>
  <c r="V144" i="1"/>
  <c r="R144" i="1"/>
  <c r="L144" i="1"/>
  <c r="S144" i="1" s="1"/>
  <c r="T144" i="1" s="1"/>
  <c r="K144" i="1"/>
  <c r="V143" i="1"/>
  <c r="R143" i="1"/>
  <c r="L143" i="1"/>
  <c r="K143" i="1"/>
  <c r="R142" i="1"/>
  <c r="L142" i="1"/>
  <c r="O142" i="1" s="1"/>
  <c r="P142" i="1" s="1"/>
  <c r="K142" i="1"/>
  <c r="R141" i="1"/>
  <c r="L141" i="1"/>
  <c r="O141" i="1" s="1"/>
  <c r="P141" i="1" s="1"/>
  <c r="K141" i="1"/>
  <c r="R140" i="1"/>
  <c r="L140" i="1"/>
  <c r="O140" i="1" s="1"/>
  <c r="P140" i="1" s="1"/>
  <c r="K140" i="1"/>
  <c r="S139" i="1"/>
  <c r="R139" i="1"/>
  <c r="L139" i="1"/>
  <c r="O139" i="1" s="1"/>
  <c r="P139" i="1" s="1"/>
  <c r="K139" i="1"/>
  <c r="R138" i="1"/>
  <c r="L138" i="1"/>
  <c r="O138" i="1" s="1"/>
  <c r="P138" i="1" s="1"/>
  <c r="K138" i="1"/>
  <c r="R137" i="1"/>
  <c r="L137" i="1"/>
  <c r="O137" i="1" s="1"/>
  <c r="P137" i="1" s="1"/>
  <c r="K137" i="1"/>
  <c r="V136" i="1"/>
  <c r="R136" i="1"/>
  <c r="L136" i="1"/>
  <c r="O136" i="1" s="1"/>
  <c r="P136" i="1" s="1"/>
  <c r="K136" i="1"/>
  <c r="V135" i="1"/>
  <c r="R135" i="1"/>
  <c r="L135" i="1"/>
  <c r="S135" i="1" s="1"/>
  <c r="T135" i="1" s="1"/>
  <c r="K135" i="1"/>
  <c r="V134" i="1"/>
  <c r="R134" i="1"/>
  <c r="L134" i="1"/>
  <c r="O134" i="1" s="1"/>
  <c r="P134" i="1" s="1"/>
  <c r="K134" i="1"/>
  <c r="R133" i="1"/>
  <c r="L133" i="1"/>
  <c r="K133" i="1"/>
  <c r="R132" i="1"/>
  <c r="L132" i="1"/>
  <c r="O132" i="1" s="1"/>
  <c r="P132" i="1" s="1"/>
  <c r="K132" i="1"/>
  <c r="V131" i="1"/>
  <c r="R131" i="1"/>
  <c r="L131" i="1"/>
  <c r="S131" i="1" s="1"/>
  <c r="T131" i="1" s="1"/>
  <c r="K131" i="1"/>
  <c r="R130" i="1"/>
  <c r="L130" i="1"/>
  <c r="S130" i="1" s="1"/>
  <c r="K130" i="1"/>
  <c r="B130" i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C129" i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V125" i="1"/>
  <c r="R125" i="1"/>
  <c r="L125" i="1"/>
  <c r="L350" i="1" s="1"/>
  <c r="K125" i="1"/>
  <c r="V124" i="1"/>
  <c r="R124" i="1"/>
  <c r="L124" i="1"/>
  <c r="L349" i="1" s="1"/>
  <c r="K124" i="1"/>
  <c r="V123" i="1"/>
  <c r="R123" i="1"/>
  <c r="L123" i="1"/>
  <c r="K123" i="1"/>
  <c r="V122" i="1"/>
  <c r="R122" i="1"/>
  <c r="L122" i="1"/>
  <c r="L347" i="1" s="1"/>
  <c r="K122" i="1"/>
  <c r="V121" i="1"/>
  <c r="R121" i="1"/>
  <c r="L121" i="1"/>
  <c r="L346" i="1" s="1"/>
  <c r="K121" i="1"/>
  <c r="R120" i="1"/>
  <c r="L120" i="1"/>
  <c r="L345" i="1" s="1"/>
  <c r="K120" i="1"/>
  <c r="V119" i="1"/>
  <c r="R119" i="1"/>
  <c r="L119" i="1"/>
  <c r="L344" i="1" s="1"/>
  <c r="K119" i="1"/>
  <c r="V118" i="1"/>
  <c r="R118" i="1"/>
  <c r="L118" i="1"/>
  <c r="K118" i="1"/>
  <c r="V117" i="1"/>
  <c r="R117" i="1"/>
  <c r="O117" i="1"/>
  <c r="P117" i="1" s="1"/>
  <c r="L117" i="1"/>
  <c r="L342" i="1" s="1"/>
  <c r="K117" i="1"/>
  <c r="R116" i="1"/>
  <c r="L116" i="1"/>
  <c r="L341" i="1" s="1"/>
  <c r="K116" i="1"/>
  <c r="R115" i="1"/>
  <c r="L115" i="1"/>
  <c r="L340" i="1" s="1"/>
  <c r="K115" i="1"/>
  <c r="V114" i="1"/>
  <c r="S114" i="1"/>
  <c r="T114" i="1" s="1"/>
  <c r="R114" i="1"/>
  <c r="O114" i="1"/>
  <c r="P114" i="1" s="1"/>
  <c r="L114" i="1"/>
  <c r="L339" i="1" s="1"/>
  <c r="K114" i="1"/>
  <c r="V113" i="1"/>
  <c r="R113" i="1"/>
  <c r="L113" i="1"/>
  <c r="L338" i="1" s="1"/>
  <c r="K113" i="1"/>
  <c r="V110" i="1"/>
  <c r="T110" i="1"/>
  <c r="P110" i="1"/>
  <c r="L110" i="1"/>
  <c r="L335" i="1" s="1"/>
  <c r="K110" i="1"/>
  <c r="V109" i="1"/>
  <c r="R109" i="1"/>
  <c r="L109" i="1"/>
  <c r="L334" i="1" s="1"/>
  <c r="K109" i="1"/>
  <c r="V108" i="1"/>
  <c r="R108" i="1"/>
  <c r="L108" i="1"/>
  <c r="L333" i="1" s="1"/>
  <c r="K108" i="1"/>
  <c r="V107" i="1"/>
  <c r="R107" i="1"/>
  <c r="L107" i="1"/>
  <c r="L332" i="1" s="1"/>
  <c r="K107" i="1"/>
  <c r="V106" i="1"/>
  <c r="R106" i="1"/>
  <c r="L106" i="1"/>
  <c r="L331" i="1" s="1"/>
  <c r="K106" i="1"/>
  <c r="V105" i="1"/>
  <c r="R105" i="1"/>
  <c r="L105" i="1"/>
  <c r="L330" i="1" s="1"/>
  <c r="K105" i="1"/>
  <c r="V104" i="1"/>
  <c r="R104" i="1"/>
  <c r="L104" i="1"/>
  <c r="K104" i="1"/>
  <c r="V103" i="1"/>
  <c r="R103" i="1"/>
  <c r="L103" i="1"/>
  <c r="L328" i="1" s="1"/>
  <c r="K103" i="1"/>
  <c r="V100" i="1"/>
  <c r="T100" i="1"/>
  <c r="P100" i="1"/>
  <c r="L100" i="1"/>
  <c r="L325" i="1" s="1"/>
  <c r="Q325" i="1" s="1"/>
  <c r="R325" i="1" s="1"/>
  <c r="K100" i="1"/>
  <c r="I100" i="1"/>
  <c r="V99" i="1"/>
  <c r="T99" i="1"/>
  <c r="P99" i="1"/>
  <c r="L99" i="1"/>
  <c r="L324" i="1" s="1"/>
  <c r="K99" i="1"/>
  <c r="V98" i="1"/>
  <c r="S98" i="1"/>
  <c r="T98" i="1" s="1"/>
  <c r="R98" i="1"/>
  <c r="O98" i="1"/>
  <c r="P98" i="1" s="1"/>
  <c r="L98" i="1"/>
  <c r="L323" i="1" s="1"/>
  <c r="K98" i="1"/>
  <c r="R97" i="1"/>
  <c r="L97" i="1"/>
  <c r="L322" i="1" s="1"/>
  <c r="K97" i="1"/>
  <c r="V96" i="1"/>
  <c r="R96" i="1"/>
  <c r="L96" i="1"/>
  <c r="S96" i="1" s="1"/>
  <c r="T96" i="1" s="1"/>
  <c r="K96" i="1"/>
  <c r="V95" i="1"/>
  <c r="R95" i="1"/>
  <c r="L95" i="1"/>
  <c r="K95" i="1"/>
  <c r="V94" i="1"/>
  <c r="S94" i="1"/>
  <c r="T94" i="1" s="1"/>
  <c r="R94" i="1"/>
  <c r="L94" i="1"/>
  <c r="L319" i="1" s="1"/>
  <c r="K94" i="1"/>
  <c r="R93" i="1"/>
  <c r="L93" i="1"/>
  <c r="L318" i="1" s="1"/>
  <c r="K93" i="1"/>
  <c r="V92" i="1"/>
  <c r="R92" i="1"/>
  <c r="L92" i="1"/>
  <c r="L317" i="1" s="1"/>
  <c r="K92" i="1"/>
  <c r="V91" i="1"/>
  <c r="R91" i="1"/>
  <c r="L91" i="1"/>
  <c r="S91" i="1" s="1"/>
  <c r="T91" i="1" s="1"/>
  <c r="K91" i="1"/>
  <c r="V90" i="1"/>
  <c r="R90" i="1"/>
  <c r="L90" i="1"/>
  <c r="K90" i="1"/>
  <c r="V89" i="1"/>
  <c r="T89" i="1"/>
  <c r="S89" i="1"/>
  <c r="R89" i="1"/>
  <c r="L89" i="1"/>
  <c r="L314" i="1" s="1"/>
  <c r="K89" i="1"/>
  <c r="V88" i="1"/>
  <c r="S88" i="1"/>
  <c r="T88" i="1" s="1"/>
  <c r="R88" i="1"/>
  <c r="O88" i="1"/>
  <c r="P88" i="1" s="1"/>
  <c r="L88" i="1"/>
  <c r="L313" i="1" s="1"/>
  <c r="K88" i="1"/>
  <c r="V87" i="1"/>
  <c r="R87" i="1"/>
  <c r="L87" i="1"/>
  <c r="S87" i="1" s="1"/>
  <c r="T87" i="1" s="1"/>
  <c r="K87" i="1"/>
  <c r="V86" i="1"/>
  <c r="R86" i="1"/>
  <c r="L86" i="1"/>
  <c r="K86" i="1"/>
  <c r="V85" i="1"/>
  <c r="R85" i="1"/>
  <c r="L85" i="1"/>
  <c r="L310" i="1" s="1"/>
  <c r="K85" i="1"/>
  <c r="V82" i="1"/>
  <c r="T82" i="1"/>
  <c r="Q82" i="1"/>
  <c r="R82" i="1" s="1"/>
  <c r="P82" i="1"/>
  <c r="K82" i="1"/>
  <c r="V81" i="1"/>
  <c r="T81" i="1"/>
  <c r="P81" i="1"/>
  <c r="L81" i="1"/>
  <c r="K81" i="1"/>
  <c r="I81" i="1"/>
  <c r="V80" i="1"/>
  <c r="R80" i="1"/>
  <c r="L80" i="1"/>
  <c r="S80" i="1" s="1"/>
  <c r="T80" i="1" s="1"/>
  <c r="K80" i="1"/>
  <c r="V79" i="1"/>
  <c r="R79" i="1"/>
  <c r="L79" i="1"/>
  <c r="K79" i="1"/>
  <c r="V78" i="1"/>
  <c r="R78" i="1"/>
  <c r="O78" i="1"/>
  <c r="P78" i="1" s="1"/>
  <c r="L78" i="1"/>
  <c r="L303" i="1" s="1"/>
  <c r="K78" i="1"/>
  <c r="V77" i="1"/>
  <c r="R77" i="1"/>
  <c r="L77" i="1"/>
  <c r="L302" i="1" s="1"/>
  <c r="K77" i="1"/>
  <c r="V76" i="1"/>
  <c r="R76" i="1"/>
  <c r="L76" i="1"/>
  <c r="S76" i="1" s="1"/>
  <c r="T76" i="1" s="1"/>
  <c r="K76" i="1"/>
  <c r="V75" i="1"/>
  <c r="R75" i="1"/>
  <c r="L75" i="1"/>
  <c r="K75" i="1"/>
  <c r="V74" i="1"/>
  <c r="S74" i="1"/>
  <c r="T74" i="1" s="1"/>
  <c r="R74" i="1"/>
  <c r="L74" i="1"/>
  <c r="L299" i="1" s="1"/>
  <c r="K74" i="1"/>
  <c r="V73" i="1"/>
  <c r="R73" i="1"/>
  <c r="L73" i="1"/>
  <c r="L298" i="1" s="1"/>
  <c r="K73" i="1"/>
  <c r="V72" i="1"/>
  <c r="R72" i="1"/>
  <c r="L72" i="1"/>
  <c r="S72" i="1" s="1"/>
  <c r="T72" i="1" s="1"/>
  <c r="K72" i="1"/>
  <c r="V71" i="1"/>
  <c r="R71" i="1"/>
  <c r="L71" i="1"/>
  <c r="K71" i="1"/>
  <c r="V70" i="1"/>
  <c r="R70" i="1"/>
  <c r="L70" i="1"/>
  <c r="L295" i="1" s="1"/>
  <c r="K70" i="1"/>
  <c r="V69" i="1"/>
  <c r="R69" i="1"/>
  <c r="L69" i="1"/>
  <c r="L294" i="1" s="1"/>
  <c r="K69" i="1"/>
  <c r="V66" i="1"/>
  <c r="T66" i="1"/>
  <c r="P66" i="1"/>
  <c r="L66" i="1"/>
  <c r="L291" i="1" s="1"/>
  <c r="K66" i="1"/>
  <c r="R65" i="1"/>
  <c r="L65" i="1"/>
  <c r="L290" i="1" s="1"/>
  <c r="K65" i="1"/>
  <c r="V64" i="1"/>
  <c r="R64" i="1"/>
  <c r="L64" i="1"/>
  <c r="L289" i="1" s="1"/>
  <c r="K64" i="1"/>
  <c r="V63" i="1"/>
  <c r="R63" i="1"/>
  <c r="L63" i="1"/>
  <c r="K63" i="1"/>
  <c r="R62" i="1"/>
  <c r="L62" i="1"/>
  <c r="S62" i="1" s="1"/>
  <c r="K62" i="1"/>
  <c r="R61" i="1"/>
  <c r="L61" i="1"/>
  <c r="S61" i="1" s="1"/>
  <c r="K61" i="1"/>
  <c r="V60" i="1"/>
  <c r="R60" i="1"/>
  <c r="L60" i="1"/>
  <c r="K60" i="1"/>
  <c r="R59" i="1"/>
  <c r="L59" i="1"/>
  <c r="K59" i="1"/>
  <c r="V56" i="1"/>
  <c r="R56" i="1"/>
  <c r="L56" i="1"/>
  <c r="L281" i="1" s="1"/>
  <c r="K56" i="1"/>
  <c r="V55" i="1"/>
  <c r="R55" i="1"/>
  <c r="L55" i="1"/>
  <c r="S55" i="1" s="1"/>
  <c r="T55" i="1" s="1"/>
  <c r="K55" i="1"/>
  <c r="V54" i="1"/>
  <c r="R54" i="1"/>
  <c r="L54" i="1"/>
  <c r="K54" i="1"/>
  <c r="V53" i="1"/>
  <c r="R53" i="1"/>
  <c r="L53" i="1"/>
  <c r="L278" i="1" s="1"/>
  <c r="K53" i="1"/>
  <c r="V50" i="1"/>
  <c r="T50" i="1"/>
  <c r="P50" i="1"/>
  <c r="L50" i="1"/>
  <c r="K50" i="1"/>
  <c r="V49" i="1"/>
  <c r="T49" i="1"/>
  <c r="P49" i="1"/>
  <c r="L49" i="1"/>
  <c r="K49" i="1"/>
  <c r="V48" i="1"/>
  <c r="T48" i="1"/>
  <c r="P48" i="1"/>
  <c r="L48" i="1"/>
  <c r="K48" i="1"/>
  <c r="V47" i="1"/>
  <c r="R47" i="1"/>
  <c r="L47" i="1"/>
  <c r="L272" i="1" s="1"/>
  <c r="K47" i="1"/>
  <c r="V46" i="1"/>
  <c r="R46" i="1"/>
  <c r="L46" i="1"/>
  <c r="L271" i="1" s="1"/>
  <c r="K46" i="1"/>
  <c r="V45" i="1"/>
  <c r="S45" i="1"/>
  <c r="T45" i="1" s="1"/>
  <c r="R45" i="1"/>
  <c r="L45" i="1"/>
  <c r="K45" i="1"/>
  <c r="V44" i="1"/>
  <c r="R44" i="1"/>
  <c r="L44" i="1"/>
  <c r="O44" i="1" s="1"/>
  <c r="P44" i="1" s="1"/>
  <c r="K44" i="1"/>
  <c r="R43" i="1"/>
  <c r="L43" i="1"/>
  <c r="K43" i="1"/>
  <c r="V42" i="1"/>
  <c r="R42" i="1"/>
  <c r="L42" i="1"/>
  <c r="L267" i="1" s="1"/>
  <c r="K42" i="1"/>
  <c r="R41" i="1"/>
  <c r="L41" i="1"/>
  <c r="L266" i="1" s="1"/>
  <c r="K41" i="1"/>
  <c r="V40" i="1"/>
  <c r="R40" i="1"/>
  <c r="L40" i="1"/>
  <c r="L265" i="1" s="1"/>
  <c r="K40" i="1"/>
  <c r="V39" i="1"/>
  <c r="S39" i="1"/>
  <c r="T39" i="1" s="1"/>
  <c r="R39" i="1"/>
  <c r="L39" i="1"/>
  <c r="K39" i="1"/>
  <c r="V36" i="1"/>
  <c r="T36" i="1"/>
  <c r="P36" i="1"/>
  <c r="L36" i="1"/>
  <c r="K36" i="1"/>
  <c r="C36" i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V35" i="1"/>
  <c r="T35" i="1"/>
  <c r="P35" i="1"/>
  <c r="L35" i="1"/>
  <c r="K35" i="1"/>
  <c r="C35" i="1"/>
  <c r="V34" i="1"/>
  <c r="T34" i="1"/>
  <c r="P34" i="1"/>
  <c r="L34" i="1"/>
  <c r="K34" i="1"/>
  <c r="C34" i="1"/>
  <c r="R33" i="1"/>
  <c r="L33" i="1"/>
  <c r="L258" i="1" s="1"/>
  <c r="K33" i="1"/>
  <c r="R32" i="1"/>
  <c r="L32" i="1"/>
  <c r="L257" i="1" s="1"/>
  <c r="K32" i="1"/>
  <c r="R31" i="1"/>
  <c r="L31" i="1"/>
  <c r="L256" i="1" s="1"/>
  <c r="K31" i="1"/>
  <c r="R30" i="1"/>
  <c r="L30" i="1"/>
  <c r="L255" i="1" s="1"/>
  <c r="K30" i="1"/>
  <c r="R29" i="1"/>
  <c r="L29" i="1"/>
  <c r="L254" i="1" s="1"/>
  <c r="K29" i="1"/>
  <c r="F27" i="1"/>
  <c r="V26" i="1"/>
  <c r="T26" i="1"/>
  <c r="P26" i="1"/>
  <c r="L26" i="1"/>
  <c r="K26" i="1"/>
  <c r="V25" i="1"/>
  <c r="T25" i="1"/>
  <c r="P25" i="1"/>
  <c r="L25" i="1"/>
  <c r="L250" i="1" s="1"/>
  <c r="K25" i="1"/>
  <c r="K27" i="1" s="1"/>
  <c r="R23" i="1"/>
  <c r="F23" i="1"/>
  <c r="R22" i="1"/>
  <c r="O22" i="1"/>
  <c r="P22" i="1" s="1"/>
  <c r="P23" i="1" s="1"/>
  <c r="L22" i="1"/>
  <c r="K22" i="1"/>
  <c r="K23" i="1" s="1"/>
  <c r="B21" i="1"/>
  <c r="F20" i="1"/>
  <c r="V19" i="1"/>
  <c r="R19" i="1"/>
  <c r="L19" i="1"/>
  <c r="L244" i="1" s="1"/>
  <c r="K19" i="1"/>
  <c r="R18" i="1"/>
  <c r="L18" i="1"/>
  <c r="L243" i="1" s="1"/>
  <c r="K18" i="1"/>
  <c r="K20" i="1" s="1"/>
  <c r="C18" i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B18" i="1"/>
  <c r="B19" i="1" s="1"/>
  <c r="F9" i="1"/>
  <c r="F8" i="1"/>
  <c r="U164" i="1" l="1"/>
  <c r="V164" i="1" s="1"/>
  <c r="T164" i="1"/>
  <c r="R282" i="1"/>
  <c r="O122" i="1"/>
  <c r="P122" i="1" s="1"/>
  <c r="O144" i="1"/>
  <c r="P144" i="1" s="1"/>
  <c r="S30" i="1"/>
  <c r="U30" i="1" s="1"/>
  <c r="V30" i="1" s="1"/>
  <c r="S85" i="1"/>
  <c r="T85" i="1" s="1"/>
  <c r="O97" i="1"/>
  <c r="P97" i="1" s="1"/>
  <c r="O164" i="1"/>
  <c r="P164" i="1" s="1"/>
  <c r="R176" i="1"/>
  <c r="S93" i="1"/>
  <c r="T93" i="1" s="1"/>
  <c r="O116" i="1"/>
  <c r="P116" i="1" s="1"/>
  <c r="O121" i="1"/>
  <c r="P121" i="1" s="1"/>
  <c r="R149" i="1"/>
  <c r="O115" i="1"/>
  <c r="P115" i="1" s="1"/>
  <c r="S117" i="1"/>
  <c r="T117" i="1" s="1"/>
  <c r="C152" i="1"/>
  <c r="C153" i="1" s="1"/>
  <c r="S173" i="1"/>
  <c r="T173" i="1" s="1"/>
  <c r="R188" i="1"/>
  <c r="V216" i="1"/>
  <c r="S18" i="1"/>
  <c r="U18" i="1" s="1"/>
  <c r="V18" i="1" s="1"/>
  <c r="V20" i="1" s="1"/>
  <c r="O92" i="1"/>
  <c r="P92" i="1" s="1"/>
  <c r="T27" i="1"/>
  <c r="V57" i="1"/>
  <c r="O70" i="1"/>
  <c r="P70" i="1" s="1"/>
  <c r="S97" i="1"/>
  <c r="T97" i="1" s="1"/>
  <c r="S116" i="1"/>
  <c r="S121" i="1"/>
  <c r="T121" i="1" s="1"/>
  <c r="S122" i="1"/>
  <c r="T122" i="1" s="1"/>
  <c r="R153" i="1"/>
  <c r="K176" i="1"/>
  <c r="S182" i="1"/>
  <c r="T182" i="1" s="1"/>
  <c r="O224" i="1"/>
  <c r="P224" i="1" s="1"/>
  <c r="B236" i="1"/>
  <c r="B237" i="1" s="1"/>
  <c r="B238" i="1" s="1"/>
  <c r="S92" i="1"/>
  <c r="T92" i="1" s="1"/>
  <c r="K239" i="1"/>
  <c r="K252" i="1"/>
  <c r="S78" i="1"/>
  <c r="T78" i="1" s="1"/>
  <c r="S70" i="1"/>
  <c r="T70" i="1" s="1"/>
  <c r="O74" i="1"/>
  <c r="P74" i="1" s="1"/>
  <c r="S115" i="1"/>
  <c r="O163" i="1"/>
  <c r="P163" i="1" s="1"/>
  <c r="T184" i="1"/>
  <c r="K212" i="1"/>
  <c r="P252" i="1"/>
  <c r="K282" i="1"/>
  <c r="K326" i="1"/>
  <c r="K262" i="1"/>
  <c r="P27" i="1"/>
  <c r="R57" i="1"/>
  <c r="R154" i="1"/>
  <c r="R167" i="1"/>
  <c r="V239" i="1"/>
  <c r="V252" i="1"/>
  <c r="V282" i="1"/>
  <c r="K83" i="1"/>
  <c r="K101" i="1"/>
  <c r="K111" i="1"/>
  <c r="V111" i="1"/>
  <c r="K126" i="1"/>
  <c r="R151" i="1"/>
  <c r="R190" i="1"/>
  <c r="V308" i="1"/>
  <c r="K336" i="1"/>
  <c r="R20" i="1"/>
  <c r="K37" i="1"/>
  <c r="K57" i="1"/>
  <c r="K351" i="1"/>
  <c r="V27" i="1"/>
  <c r="R150" i="1"/>
  <c r="R212" i="1"/>
  <c r="R216" i="1"/>
  <c r="V83" i="1"/>
  <c r="R126" i="1"/>
  <c r="K226" i="1"/>
  <c r="K235" i="1"/>
  <c r="K292" i="1"/>
  <c r="U130" i="1"/>
  <c r="V130" i="1" s="1"/>
  <c r="T130" i="1"/>
  <c r="P216" i="1"/>
  <c r="T199" i="1"/>
  <c r="U199" i="1"/>
  <c r="V199" i="1" s="1"/>
  <c r="T18" i="1"/>
  <c r="O69" i="1"/>
  <c r="P69" i="1" s="1"/>
  <c r="O73" i="1"/>
  <c r="P73" i="1" s="1"/>
  <c r="O77" i="1"/>
  <c r="P77" i="1" s="1"/>
  <c r="O120" i="1"/>
  <c r="P120" i="1" s="1"/>
  <c r="O130" i="1"/>
  <c r="P130" i="1" s="1"/>
  <c r="T183" i="1"/>
  <c r="O161" i="1"/>
  <c r="P161" i="1" s="1"/>
  <c r="O31" i="1"/>
  <c r="P31" i="1" s="1"/>
  <c r="O47" i="1"/>
  <c r="P47" i="1" s="1"/>
  <c r="O64" i="1"/>
  <c r="P64" i="1" s="1"/>
  <c r="Q66" i="1"/>
  <c r="R66" i="1" s="1"/>
  <c r="R67" i="1" s="1"/>
  <c r="S69" i="1"/>
  <c r="T69" i="1" s="1"/>
  <c r="S73" i="1"/>
  <c r="T73" i="1" s="1"/>
  <c r="S77" i="1"/>
  <c r="T77" i="1" s="1"/>
  <c r="O106" i="1"/>
  <c r="P106" i="1" s="1"/>
  <c r="S120" i="1"/>
  <c r="U120" i="1" s="1"/>
  <c r="V120" i="1" s="1"/>
  <c r="T172" i="1"/>
  <c r="O178" i="1"/>
  <c r="P178" i="1" s="1"/>
  <c r="O179" i="1"/>
  <c r="P179" i="1" s="1"/>
  <c r="U197" i="1"/>
  <c r="V197" i="1" s="1"/>
  <c r="O199" i="1"/>
  <c r="P199" i="1" s="1"/>
  <c r="O211" i="1"/>
  <c r="P211" i="1" s="1"/>
  <c r="S222" i="1"/>
  <c r="T222" i="1" s="1"/>
  <c r="O225" i="1"/>
  <c r="P225" i="1" s="1"/>
  <c r="O41" i="1"/>
  <c r="P41" i="1" s="1"/>
  <c r="O53" i="1"/>
  <c r="P53" i="1" s="1"/>
  <c r="O65" i="1"/>
  <c r="P65" i="1" s="1"/>
  <c r="O103" i="1"/>
  <c r="P103" i="1" s="1"/>
  <c r="O107" i="1"/>
  <c r="P107" i="1" s="1"/>
  <c r="O131" i="1"/>
  <c r="P131" i="1" s="1"/>
  <c r="S40" i="1"/>
  <c r="T40" i="1" s="1"/>
  <c r="S42" i="1"/>
  <c r="T42" i="1" s="1"/>
  <c r="S53" i="1"/>
  <c r="T53" i="1" s="1"/>
  <c r="S65" i="1"/>
  <c r="Q100" i="1"/>
  <c r="R100" i="1" s="1"/>
  <c r="R101" i="1" s="1"/>
  <c r="S103" i="1"/>
  <c r="T103" i="1" s="1"/>
  <c r="S107" i="1"/>
  <c r="T107" i="1" s="1"/>
  <c r="S119" i="1"/>
  <c r="T119" i="1" s="1"/>
  <c r="S124" i="1"/>
  <c r="T124" i="1" s="1"/>
  <c r="S138" i="1"/>
  <c r="S200" i="1"/>
  <c r="O209" i="1"/>
  <c r="P209" i="1" s="1"/>
  <c r="O210" i="1"/>
  <c r="P210" i="1" s="1"/>
  <c r="O219" i="1"/>
  <c r="P219" i="1" s="1"/>
  <c r="O229" i="1"/>
  <c r="P229" i="1" s="1"/>
  <c r="O29" i="1"/>
  <c r="P29" i="1" s="1"/>
  <c r="O42" i="1"/>
  <c r="P42" i="1" s="1"/>
  <c r="O162" i="1"/>
  <c r="P162" i="1" s="1"/>
  <c r="S41" i="1"/>
  <c r="S47" i="1"/>
  <c r="T47" i="1" s="1"/>
  <c r="S64" i="1"/>
  <c r="T64" i="1" s="1"/>
  <c r="Q99" i="1"/>
  <c r="R99" i="1" s="1"/>
  <c r="S106" i="1"/>
  <c r="T106" i="1" s="1"/>
  <c r="O40" i="1"/>
  <c r="P40" i="1" s="1"/>
  <c r="Q25" i="1"/>
  <c r="R25" i="1" s="1"/>
  <c r="S31" i="1"/>
  <c r="O18" i="1"/>
  <c r="P18" i="1" s="1"/>
  <c r="O33" i="1"/>
  <c r="P33" i="1" s="1"/>
  <c r="S63" i="1"/>
  <c r="T63" i="1" s="1"/>
  <c r="O85" i="1"/>
  <c r="P85" i="1" s="1"/>
  <c r="O89" i="1"/>
  <c r="P89" i="1" s="1"/>
  <c r="O93" i="1"/>
  <c r="P93" i="1" s="1"/>
  <c r="O94" i="1"/>
  <c r="S105" i="1"/>
  <c r="T105" i="1" s="1"/>
  <c r="R152" i="1"/>
  <c r="S228" i="1"/>
  <c r="T228" i="1" s="1"/>
  <c r="V194" i="1"/>
  <c r="L279" i="1"/>
  <c r="S54" i="1"/>
  <c r="T54" i="1" s="1"/>
  <c r="O46" i="1"/>
  <c r="P46" i="1" s="1"/>
  <c r="L287" i="1"/>
  <c r="O62" i="1"/>
  <c r="P62" i="1" s="1"/>
  <c r="L297" i="1"/>
  <c r="O72" i="1"/>
  <c r="P72" i="1" s="1"/>
  <c r="L301" i="1"/>
  <c r="O76" i="1"/>
  <c r="P76" i="1" s="1"/>
  <c r="L305" i="1"/>
  <c r="O80" i="1"/>
  <c r="P80" i="1" s="1"/>
  <c r="L311" i="1"/>
  <c r="O86" i="1"/>
  <c r="P86" i="1" s="1"/>
  <c r="S86" i="1"/>
  <c r="T86" i="1" s="1"/>
  <c r="L315" i="1"/>
  <c r="S90" i="1"/>
  <c r="T90" i="1" s="1"/>
  <c r="O90" i="1"/>
  <c r="P90" i="1" s="1"/>
  <c r="S244" i="1"/>
  <c r="T244" i="1" s="1"/>
  <c r="O244" i="1"/>
  <c r="P244" i="1" s="1"/>
  <c r="T30" i="1"/>
  <c r="O19" i="1"/>
  <c r="P19" i="1" s="1"/>
  <c r="L247" i="1"/>
  <c r="S22" i="1"/>
  <c r="L251" i="1"/>
  <c r="Q251" i="1" s="1"/>
  <c r="Q26" i="1"/>
  <c r="R26" i="1" s="1"/>
  <c r="O254" i="1"/>
  <c r="P254" i="1" s="1"/>
  <c r="S254" i="1"/>
  <c r="O32" i="1"/>
  <c r="P32" i="1" s="1"/>
  <c r="O258" i="1"/>
  <c r="P258" i="1" s="1"/>
  <c r="S258" i="1"/>
  <c r="O56" i="1"/>
  <c r="P56" i="1" s="1"/>
  <c r="L286" i="1"/>
  <c r="O61" i="1"/>
  <c r="P61" i="1" s="1"/>
  <c r="L306" i="1"/>
  <c r="Q306" i="1" s="1"/>
  <c r="R306" i="1" s="1"/>
  <c r="Q81" i="1"/>
  <c r="R81" i="1" s="1"/>
  <c r="R83" i="1" s="1"/>
  <c r="L329" i="1"/>
  <c r="S104" i="1"/>
  <c r="T104" i="1" s="1"/>
  <c r="O104" i="1"/>
  <c r="P104" i="1" s="1"/>
  <c r="K156" i="1"/>
  <c r="C240" i="1"/>
  <c r="C239" i="1"/>
  <c r="L273" i="1"/>
  <c r="L296" i="1"/>
  <c r="O71" i="1"/>
  <c r="P71" i="1" s="1"/>
  <c r="S71" i="1"/>
  <c r="T71" i="1" s="1"/>
  <c r="L300" i="1"/>
  <c r="S75" i="1"/>
  <c r="T75" i="1" s="1"/>
  <c r="O75" i="1"/>
  <c r="P75" i="1" s="1"/>
  <c r="L304" i="1"/>
  <c r="O79" i="1"/>
  <c r="P79" i="1" s="1"/>
  <c r="S79" i="1"/>
  <c r="T79" i="1" s="1"/>
  <c r="U171" i="1"/>
  <c r="V171" i="1" s="1"/>
  <c r="T171" i="1"/>
  <c r="S46" i="1"/>
  <c r="T46" i="1" s="1"/>
  <c r="O255" i="1"/>
  <c r="P255" i="1" s="1"/>
  <c r="S255" i="1"/>
  <c r="S32" i="1"/>
  <c r="L260" i="1"/>
  <c r="K51" i="1"/>
  <c r="L274" i="1"/>
  <c r="Q49" i="1"/>
  <c r="R49" i="1" s="1"/>
  <c r="L275" i="1"/>
  <c r="S56" i="1"/>
  <c r="T56" i="1" s="1"/>
  <c r="L285" i="1"/>
  <c r="O60" i="1"/>
  <c r="P60" i="1" s="1"/>
  <c r="S60" i="1"/>
  <c r="T60" i="1" s="1"/>
  <c r="U62" i="1"/>
  <c r="V62" i="1" s="1"/>
  <c r="T62" i="1"/>
  <c r="L343" i="1"/>
  <c r="S118" i="1"/>
  <c r="T118" i="1" s="1"/>
  <c r="O118" i="1"/>
  <c r="P118" i="1" s="1"/>
  <c r="U160" i="1"/>
  <c r="V160" i="1" s="1"/>
  <c r="V168" i="1" s="1"/>
  <c r="T160" i="1"/>
  <c r="Q48" i="1"/>
  <c r="R48" i="1" s="1"/>
  <c r="K67" i="1"/>
  <c r="L321" i="1"/>
  <c r="O96" i="1"/>
  <c r="P96" i="1" s="1"/>
  <c r="S19" i="1"/>
  <c r="T19" i="1" s="1"/>
  <c r="L259" i="1"/>
  <c r="Q259" i="1" s="1"/>
  <c r="R259" i="1" s="1"/>
  <c r="Q34" i="1"/>
  <c r="R34" i="1" s="1"/>
  <c r="L261" i="1"/>
  <c r="Q261" i="1" s="1"/>
  <c r="Q36" i="1"/>
  <c r="R36" i="1" s="1"/>
  <c r="L264" i="1"/>
  <c r="O39" i="1"/>
  <c r="P39" i="1" s="1"/>
  <c r="L268" i="1"/>
  <c r="S43" i="1"/>
  <c r="U61" i="1"/>
  <c r="V61" i="1" s="1"/>
  <c r="T61" i="1"/>
  <c r="X243" i="1"/>
  <c r="Z243" i="1" s="1"/>
  <c r="S243" i="1"/>
  <c r="O243" i="1"/>
  <c r="P243" i="1" s="1"/>
  <c r="B28" i="1"/>
  <c r="B22" i="1"/>
  <c r="S29" i="1"/>
  <c r="O30" i="1"/>
  <c r="P30" i="1" s="1"/>
  <c r="O256" i="1"/>
  <c r="P256" i="1" s="1"/>
  <c r="S256" i="1"/>
  <c r="S33" i="1"/>
  <c r="Q35" i="1"/>
  <c r="R35" i="1" s="1"/>
  <c r="O265" i="1"/>
  <c r="P265" i="1" s="1"/>
  <c r="S265" i="1"/>
  <c r="T265" i="1" s="1"/>
  <c r="O43" i="1"/>
  <c r="P43" i="1" s="1"/>
  <c r="L269" i="1"/>
  <c r="S44" i="1"/>
  <c r="T44" i="1" s="1"/>
  <c r="L270" i="1"/>
  <c r="O45" i="1"/>
  <c r="P45" i="1" s="1"/>
  <c r="Q50" i="1"/>
  <c r="R50" i="1" s="1"/>
  <c r="L284" i="1"/>
  <c r="S59" i="1"/>
  <c r="O59" i="1"/>
  <c r="P59" i="1" s="1"/>
  <c r="L348" i="1"/>
  <c r="S123" i="1"/>
  <c r="T123" i="1" s="1"/>
  <c r="O123" i="1"/>
  <c r="P123" i="1" s="1"/>
  <c r="L280" i="1"/>
  <c r="O55" i="1"/>
  <c r="P55" i="1" s="1"/>
  <c r="L312" i="1"/>
  <c r="O87" i="1"/>
  <c r="P87" i="1" s="1"/>
  <c r="L316" i="1"/>
  <c r="O91" i="1"/>
  <c r="P91" i="1" s="1"/>
  <c r="L320" i="1"/>
  <c r="S95" i="1"/>
  <c r="T95" i="1" s="1"/>
  <c r="O95" i="1"/>
  <c r="P95" i="1" s="1"/>
  <c r="S133" i="1"/>
  <c r="O133" i="1"/>
  <c r="P133" i="1" s="1"/>
  <c r="S271" i="1"/>
  <c r="T271" i="1" s="1"/>
  <c r="O271" i="1"/>
  <c r="P271" i="1" s="1"/>
  <c r="O257" i="1"/>
  <c r="P257" i="1" s="1"/>
  <c r="S257" i="1"/>
  <c r="O54" i="1"/>
  <c r="P54" i="1" s="1"/>
  <c r="S281" i="1"/>
  <c r="T281" i="1" s="1"/>
  <c r="O281" i="1"/>
  <c r="P281" i="1" s="1"/>
  <c r="L288" i="1"/>
  <c r="O63" i="1"/>
  <c r="P63" i="1" s="1"/>
  <c r="T139" i="1"/>
  <c r="U139" i="1"/>
  <c r="V139" i="1" s="1"/>
  <c r="O143" i="1"/>
  <c r="P143" i="1" s="1"/>
  <c r="S143" i="1"/>
  <c r="T143" i="1" s="1"/>
  <c r="S175" i="1"/>
  <c r="S220" i="1"/>
  <c r="O220" i="1"/>
  <c r="P220" i="1" s="1"/>
  <c r="Q250" i="1"/>
  <c r="S266" i="1"/>
  <c r="O266" i="1"/>
  <c r="P266" i="1" s="1"/>
  <c r="S278" i="1"/>
  <c r="T278" i="1" s="1"/>
  <c r="O278" i="1"/>
  <c r="P278" i="1" s="1"/>
  <c r="Q291" i="1"/>
  <c r="R291" i="1" s="1"/>
  <c r="R292" i="1" s="1"/>
  <c r="S295" i="1"/>
  <c r="T295" i="1" s="1"/>
  <c r="O295" i="1"/>
  <c r="P295" i="1" s="1"/>
  <c r="S303" i="1"/>
  <c r="T303" i="1" s="1"/>
  <c r="O303" i="1"/>
  <c r="P303" i="1" s="1"/>
  <c r="S310" i="1"/>
  <c r="T310" i="1" s="1"/>
  <c r="O310" i="1"/>
  <c r="P310" i="1" s="1"/>
  <c r="S318" i="1"/>
  <c r="T318" i="1" s="1"/>
  <c r="O318" i="1"/>
  <c r="P318" i="1" s="1"/>
  <c r="O332" i="1"/>
  <c r="P332" i="1" s="1"/>
  <c r="S332" i="1"/>
  <c r="T332" i="1" s="1"/>
  <c r="S108" i="1"/>
  <c r="T108" i="1" s="1"/>
  <c r="O109" i="1"/>
  <c r="P109" i="1" s="1"/>
  <c r="O113" i="1"/>
  <c r="P113" i="1" s="1"/>
  <c r="O341" i="1"/>
  <c r="P341" i="1" s="1"/>
  <c r="S341" i="1"/>
  <c r="O125" i="1"/>
  <c r="P125" i="1" s="1"/>
  <c r="S132" i="1"/>
  <c r="S134" i="1"/>
  <c r="T134" i="1" s="1"/>
  <c r="O135" i="1"/>
  <c r="P135" i="1" s="1"/>
  <c r="S140" i="1"/>
  <c r="S158" i="1"/>
  <c r="T158" i="1" s="1"/>
  <c r="O160" i="1"/>
  <c r="P160" i="1" s="1"/>
  <c r="P168" i="1" s="1"/>
  <c r="T162" i="1"/>
  <c r="O175" i="1"/>
  <c r="P175" i="1" s="1"/>
  <c r="R202" i="1"/>
  <c r="S289" i="1"/>
  <c r="T289" i="1" s="1"/>
  <c r="O289" i="1"/>
  <c r="P289" i="1" s="1"/>
  <c r="S298" i="1"/>
  <c r="T298" i="1" s="1"/>
  <c r="O298" i="1"/>
  <c r="P298" i="1" s="1"/>
  <c r="S313" i="1"/>
  <c r="T313" i="1" s="1"/>
  <c r="O313" i="1"/>
  <c r="P313" i="1" s="1"/>
  <c r="S323" i="1"/>
  <c r="T323" i="1" s="1"/>
  <c r="O323" i="1"/>
  <c r="Q335" i="1"/>
  <c r="R335" i="1" s="1"/>
  <c r="R336" i="1" s="1"/>
  <c r="O339" i="1"/>
  <c r="P339" i="1" s="1"/>
  <c r="S339" i="1"/>
  <c r="T339" i="1" s="1"/>
  <c r="O346" i="1"/>
  <c r="P346" i="1" s="1"/>
  <c r="S346" i="1"/>
  <c r="T346" i="1" s="1"/>
  <c r="S136" i="1"/>
  <c r="T136" i="1" s="1"/>
  <c r="S141" i="1"/>
  <c r="S159" i="1"/>
  <c r="T159" i="1" s="1"/>
  <c r="O171" i="1"/>
  <c r="P171" i="1" s="1"/>
  <c r="S181" i="1"/>
  <c r="T181" i="1" s="1"/>
  <c r="K205" i="1"/>
  <c r="S330" i="1"/>
  <c r="T330" i="1" s="1"/>
  <c r="O330" i="1"/>
  <c r="P330" i="1" s="1"/>
  <c r="S344" i="1"/>
  <c r="T344" i="1" s="1"/>
  <c r="O344" i="1"/>
  <c r="P344" i="1" s="1"/>
  <c r="S349" i="1"/>
  <c r="T349" i="1" s="1"/>
  <c r="O349" i="1"/>
  <c r="P349" i="1" s="1"/>
  <c r="X124" i="1"/>
  <c r="S142" i="1"/>
  <c r="S170" i="1"/>
  <c r="T170" i="1" s="1"/>
  <c r="K194" i="1"/>
  <c r="R193" i="1"/>
  <c r="S333" i="1"/>
  <c r="T333" i="1" s="1"/>
  <c r="O333" i="1"/>
  <c r="P333" i="1" s="1"/>
  <c r="S109" i="1"/>
  <c r="T109" i="1" s="1"/>
  <c r="S113" i="1"/>
  <c r="T113" i="1" s="1"/>
  <c r="S125" i="1"/>
  <c r="T125" i="1" s="1"/>
  <c r="K168" i="1"/>
  <c r="T163" i="1"/>
  <c r="O198" i="1"/>
  <c r="P198" i="1" s="1"/>
  <c r="P205" i="1" s="1"/>
  <c r="S267" i="1"/>
  <c r="T267" i="1" s="1"/>
  <c r="O267" i="1"/>
  <c r="P267" i="1" s="1"/>
  <c r="O272" i="1"/>
  <c r="P272" i="1" s="1"/>
  <c r="S272" i="1"/>
  <c r="T272" i="1" s="1"/>
  <c r="S290" i="1"/>
  <c r="O290" i="1"/>
  <c r="P290" i="1" s="1"/>
  <c r="S299" i="1"/>
  <c r="T299" i="1" s="1"/>
  <c r="O299" i="1"/>
  <c r="P299" i="1" s="1"/>
  <c r="S314" i="1"/>
  <c r="T314" i="1" s="1"/>
  <c r="O314" i="1"/>
  <c r="P314" i="1" s="1"/>
  <c r="S319" i="1"/>
  <c r="T319" i="1" s="1"/>
  <c r="O319" i="1"/>
  <c r="U97" i="1"/>
  <c r="V97" i="1" s="1"/>
  <c r="Q324" i="1"/>
  <c r="R324" i="1" s="1"/>
  <c r="R326" i="1" s="1"/>
  <c r="S328" i="1"/>
  <c r="T328" i="1" s="1"/>
  <c r="O328" i="1"/>
  <c r="P328" i="1" s="1"/>
  <c r="O105" i="1"/>
  <c r="P105" i="1" s="1"/>
  <c r="Q110" i="1"/>
  <c r="R110" i="1" s="1"/>
  <c r="R111" i="1" s="1"/>
  <c r="S340" i="1"/>
  <c r="O340" i="1"/>
  <c r="P340" i="1" s="1"/>
  <c r="S342" i="1"/>
  <c r="T342" i="1" s="1"/>
  <c r="O342" i="1"/>
  <c r="P342" i="1" s="1"/>
  <c r="O119" i="1"/>
  <c r="P119" i="1" s="1"/>
  <c r="S347" i="1"/>
  <c r="T347" i="1" s="1"/>
  <c r="O347" i="1"/>
  <c r="P347" i="1" s="1"/>
  <c r="O124" i="1"/>
  <c r="P124" i="1" s="1"/>
  <c r="R148" i="1"/>
  <c r="R166" i="1"/>
  <c r="R168" i="1" s="1"/>
  <c r="R185" i="1"/>
  <c r="R186" i="1"/>
  <c r="K216" i="1"/>
  <c r="R226" i="1"/>
  <c r="P239" i="1"/>
  <c r="O294" i="1"/>
  <c r="P294" i="1" s="1"/>
  <c r="S294" i="1"/>
  <c r="T294" i="1" s="1"/>
  <c r="O302" i="1"/>
  <c r="P302" i="1" s="1"/>
  <c r="S302" i="1"/>
  <c r="T302" i="1" s="1"/>
  <c r="O317" i="1"/>
  <c r="P317" i="1" s="1"/>
  <c r="S317" i="1"/>
  <c r="T317" i="1" s="1"/>
  <c r="O322" i="1"/>
  <c r="P322" i="1" s="1"/>
  <c r="S322" i="1"/>
  <c r="T322" i="1" s="1"/>
  <c r="S331" i="1"/>
  <c r="T331" i="1" s="1"/>
  <c r="O331" i="1"/>
  <c r="P331" i="1" s="1"/>
  <c r="O108" i="1"/>
  <c r="P108" i="1" s="1"/>
  <c r="S345" i="1"/>
  <c r="O345" i="1"/>
  <c r="P345" i="1" s="1"/>
  <c r="S137" i="1"/>
  <c r="S180" i="1"/>
  <c r="T180" i="1" s="1"/>
  <c r="S198" i="1"/>
  <c r="S201" i="1"/>
  <c r="S208" i="1"/>
  <c r="O334" i="1"/>
  <c r="P334" i="1" s="1"/>
  <c r="S334" i="1"/>
  <c r="T334" i="1" s="1"/>
  <c r="S338" i="1"/>
  <c r="T338" i="1" s="1"/>
  <c r="O338" i="1"/>
  <c r="P338" i="1" s="1"/>
  <c r="S350" i="1"/>
  <c r="T350" i="1" s="1"/>
  <c r="O350" i="1"/>
  <c r="P350" i="1" s="1"/>
  <c r="T194" i="1"/>
  <c r="U210" i="1"/>
  <c r="V210" i="1" s="1"/>
  <c r="T210" i="1"/>
  <c r="S221" i="1"/>
  <c r="T221" i="1" s="1"/>
  <c r="S232" i="1"/>
  <c r="T232" i="1" s="1"/>
  <c r="S234" i="1"/>
  <c r="T234" i="1" s="1"/>
  <c r="B253" i="1"/>
  <c r="O221" i="1"/>
  <c r="P221" i="1" s="1"/>
  <c r="O234" i="1"/>
  <c r="P234" i="1" s="1"/>
  <c r="B247" i="1"/>
  <c r="R204" i="1"/>
  <c r="R205" i="1" s="1"/>
  <c r="R235" i="1"/>
  <c r="S238" i="1"/>
  <c r="T238" i="1" s="1"/>
  <c r="T239" i="1" s="1"/>
  <c r="I251" i="1"/>
  <c r="R250" i="1"/>
  <c r="S230" i="1"/>
  <c r="T230" i="1" s="1"/>
  <c r="O230" i="1"/>
  <c r="P230" i="1" s="1"/>
  <c r="S215" i="1"/>
  <c r="T215" i="1" s="1"/>
  <c r="T216" i="1" s="1"/>
  <c r="U222" i="1"/>
  <c r="V222" i="1" s="1"/>
  <c r="S223" i="1"/>
  <c r="T223" i="1" s="1"/>
  <c r="S207" i="1"/>
  <c r="T207" i="1" s="1"/>
  <c r="S231" i="1"/>
  <c r="T231" i="1" s="1"/>
  <c r="R261" i="1"/>
  <c r="F235" i="1"/>
  <c r="K308" i="1"/>
  <c r="V336" i="1"/>
  <c r="R351" i="1"/>
  <c r="K276" i="1"/>
  <c r="K352" i="1" s="1"/>
  <c r="Q307" i="1"/>
  <c r="R307" i="1" s="1"/>
  <c r="T101" i="1" l="1"/>
  <c r="T120" i="1"/>
  <c r="T20" i="1"/>
  <c r="P194" i="1"/>
  <c r="T235" i="1"/>
  <c r="K127" i="1"/>
  <c r="U116" i="1"/>
  <c r="V116" i="1" s="1"/>
  <c r="T116" i="1"/>
  <c r="T126" i="1" s="1"/>
  <c r="R308" i="1"/>
  <c r="T57" i="1"/>
  <c r="U115" i="1"/>
  <c r="V115" i="1" s="1"/>
  <c r="T115" i="1"/>
  <c r="P212" i="1"/>
  <c r="P235" i="1"/>
  <c r="P57" i="1"/>
  <c r="X57" i="1" s="1"/>
  <c r="P226" i="1"/>
  <c r="P37" i="1"/>
  <c r="P176" i="1"/>
  <c r="R156" i="1"/>
  <c r="U65" i="1"/>
  <c r="V65" i="1" s="1"/>
  <c r="T65" i="1"/>
  <c r="T111" i="1"/>
  <c r="T83" i="1"/>
  <c r="P94" i="1"/>
  <c r="P101" i="1" s="1"/>
  <c r="U93" i="1"/>
  <c r="V93" i="1" s="1"/>
  <c r="U200" i="1"/>
  <c r="V200" i="1" s="1"/>
  <c r="T200" i="1"/>
  <c r="T41" i="1"/>
  <c r="U41" i="1"/>
  <c r="V41" i="1" s="1"/>
  <c r="P67" i="1"/>
  <c r="X67" i="1" s="1"/>
  <c r="R37" i="1"/>
  <c r="T138" i="1"/>
  <c r="U138" i="1"/>
  <c r="V138" i="1" s="1"/>
  <c r="R194" i="1"/>
  <c r="R51" i="1"/>
  <c r="P83" i="1"/>
  <c r="P111" i="1"/>
  <c r="P20" i="1"/>
  <c r="X20" i="1" s="1"/>
  <c r="U31" i="1"/>
  <c r="V31" i="1" s="1"/>
  <c r="T31" i="1"/>
  <c r="P51" i="1"/>
  <c r="V101" i="1"/>
  <c r="P156" i="1"/>
  <c r="R27" i="1"/>
  <c r="U340" i="1"/>
  <c r="V340" i="1" s="1"/>
  <c r="T340" i="1"/>
  <c r="T141" i="1"/>
  <c r="U141" i="1"/>
  <c r="V141" i="1" s="1"/>
  <c r="T266" i="1"/>
  <c r="U266" i="1"/>
  <c r="V266" i="1" s="1"/>
  <c r="O288" i="1"/>
  <c r="P288" i="1" s="1"/>
  <c r="S288" i="1"/>
  <c r="T288" i="1" s="1"/>
  <c r="T257" i="1"/>
  <c r="U257" i="1"/>
  <c r="V257" i="1" s="1"/>
  <c r="S301" i="1"/>
  <c r="T301" i="1" s="1"/>
  <c r="O301" i="1"/>
  <c r="P301" i="1" s="1"/>
  <c r="Q274" i="1"/>
  <c r="R274" i="1" s="1"/>
  <c r="B263" i="1"/>
  <c r="F262" i="1"/>
  <c r="B254" i="1"/>
  <c r="B255" i="1" s="1"/>
  <c r="B256" i="1" s="1"/>
  <c r="B257" i="1" s="1"/>
  <c r="B258" i="1" s="1"/>
  <c r="B259" i="1" s="1"/>
  <c r="B260" i="1" s="1"/>
  <c r="B261" i="1" s="1"/>
  <c r="U208" i="1"/>
  <c r="V208" i="1" s="1"/>
  <c r="V212" i="1" s="1"/>
  <c r="T208" i="1"/>
  <c r="T212" i="1" s="1"/>
  <c r="T137" i="1"/>
  <c r="U137" i="1"/>
  <c r="V137" i="1" s="1"/>
  <c r="U132" i="1"/>
  <c r="V132" i="1" s="1"/>
  <c r="T132" i="1"/>
  <c r="T59" i="1"/>
  <c r="T67" i="1" s="1"/>
  <c r="U59" i="1"/>
  <c r="V59" i="1" s="1"/>
  <c r="V67" i="1" s="1"/>
  <c r="O269" i="1"/>
  <c r="P269" i="1" s="1"/>
  <c r="S269" i="1"/>
  <c r="T269" i="1" s="1"/>
  <c r="U33" i="1"/>
  <c r="V33" i="1" s="1"/>
  <c r="T33" i="1"/>
  <c r="P245" i="1"/>
  <c r="U43" i="1"/>
  <c r="V43" i="1" s="1"/>
  <c r="V51" i="1" s="1"/>
  <c r="T43" i="1"/>
  <c r="T51" i="1" s="1"/>
  <c r="K240" i="1"/>
  <c r="T258" i="1"/>
  <c r="U258" i="1"/>
  <c r="V258" i="1" s="1"/>
  <c r="T22" i="1"/>
  <c r="T23" i="1" s="1"/>
  <c r="U22" i="1"/>
  <c r="V22" i="1" s="1"/>
  <c r="V23" i="1" s="1"/>
  <c r="O297" i="1"/>
  <c r="P297" i="1" s="1"/>
  <c r="S297" i="1"/>
  <c r="T297" i="1" s="1"/>
  <c r="U133" i="1"/>
  <c r="V133" i="1" s="1"/>
  <c r="T133" i="1"/>
  <c r="S316" i="1"/>
  <c r="T316" i="1" s="1"/>
  <c r="O316" i="1"/>
  <c r="P316" i="1" s="1"/>
  <c r="B29" i="1"/>
  <c r="B30" i="1" s="1"/>
  <c r="B31" i="1" s="1"/>
  <c r="B32" i="1" s="1"/>
  <c r="B33" i="1" s="1"/>
  <c r="B34" i="1" s="1"/>
  <c r="B35" i="1" s="1"/>
  <c r="B36" i="1" s="1"/>
  <c r="F37" i="1"/>
  <c r="B38" i="1"/>
  <c r="P319" i="1"/>
  <c r="U318" i="1"/>
  <c r="V318" i="1" s="1"/>
  <c r="O312" i="1"/>
  <c r="P312" i="1" s="1"/>
  <c r="S312" i="1"/>
  <c r="T312" i="1" s="1"/>
  <c r="O284" i="1"/>
  <c r="P284" i="1" s="1"/>
  <c r="S284" i="1"/>
  <c r="T256" i="1"/>
  <c r="U256" i="1"/>
  <c r="V256" i="1" s="1"/>
  <c r="U243" i="1"/>
  <c r="V243" i="1" s="1"/>
  <c r="V245" i="1" s="1"/>
  <c r="T243" i="1"/>
  <c r="T245" i="1" s="1"/>
  <c r="S268" i="1"/>
  <c r="O268" i="1"/>
  <c r="P268" i="1" s="1"/>
  <c r="S304" i="1"/>
  <c r="T304" i="1" s="1"/>
  <c r="O304" i="1"/>
  <c r="P304" i="1" s="1"/>
  <c r="S296" i="1"/>
  <c r="T296" i="1" s="1"/>
  <c r="O296" i="1"/>
  <c r="P296" i="1" s="1"/>
  <c r="S311" i="1"/>
  <c r="T311" i="1" s="1"/>
  <c r="O311" i="1"/>
  <c r="P311" i="1" s="1"/>
  <c r="S321" i="1"/>
  <c r="T321" i="1" s="1"/>
  <c r="O321" i="1"/>
  <c r="P321" i="1" s="1"/>
  <c r="S285" i="1"/>
  <c r="T285" i="1" s="1"/>
  <c r="O285" i="1"/>
  <c r="P285" i="1" s="1"/>
  <c r="Q260" i="1"/>
  <c r="R260" i="1" s="1"/>
  <c r="R262" i="1" s="1"/>
  <c r="O247" i="1"/>
  <c r="P247" i="1" s="1"/>
  <c r="P248" i="1" s="1"/>
  <c r="S247" i="1"/>
  <c r="S287" i="1"/>
  <c r="O287" i="1"/>
  <c r="P287" i="1" s="1"/>
  <c r="S279" i="1"/>
  <c r="T279" i="1" s="1"/>
  <c r="O279" i="1"/>
  <c r="P279" i="1" s="1"/>
  <c r="U322" i="1"/>
  <c r="V322" i="1" s="1"/>
  <c r="P323" i="1"/>
  <c r="U198" i="1"/>
  <c r="V198" i="1" s="1"/>
  <c r="T198" i="1"/>
  <c r="T345" i="1"/>
  <c r="U345" i="1"/>
  <c r="V345" i="1" s="1"/>
  <c r="U290" i="1"/>
  <c r="V290" i="1" s="1"/>
  <c r="T290" i="1"/>
  <c r="U220" i="1"/>
  <c r="V220" i="1" s="1"/>
  <c r="V226" i="1" s="1"/>
  <c r="T220" i="1"/>
  <c r="T226" i="1" s="1"/>
  <c r="S264" i="1"/>
  <c r="T264" i="1" s="1"/>
  <c r="O264" i="1"/>
  <c r="P264" i="1" s="1"/>
  <c r="U32" i="1"/>
  <c r="V32" i="1" s="1"/>
  <c r="T32" i="1"/>
  <c r="Q273" i="1"/>
  <c r="R273" i="1" s="1"/>
  <c r="T254" i="1"/>
  <c r="U254" i="1"/>
  <c r="V254" i="1" s="1"/>
  <c r="U341" i="1"/>
  <c r="V341" i="1" s="1"/>
  <c r="T341" i="1"/>
  <c r="T168" i="1"/>
  <c r="O320" i="1"/>
  <c r="P320" i="1" s="1"/>
  <c r="S320" i="1"/>
  <c r="T320" i="1" s="1"/>
  <c r="O280" i="1"/>
  <c r="P280" i="1" s="1"/>
  <c r="S280" i="1"/>
  <c r="T280" i="1" s="1"/>
  <c r="O348" i="1"/>
  <c r="P348" i="1" s="1"/>
  <c r="S348" i="1"/>
  <c r="T348" i="1" s="1"/>
  <c r="O343" i="1"/>
  <c r="P343" i="1" s="1"/>
  <c r="S343" i="1"/>
  <c r="T343" i="1" s="1"/>
  <c r="T255" i="1"/>
  <c r="U255" i="1"/>
  <c r="V255" i="1" s="1"/>
  <c r="O329" i="1"/>
  <c r="P329" i="1" s="1"/>
  <c r="P336" i="1" s="1"/>
  <c r="S329" i="1"/>
  <c r="T329" i="1" s="1"/>
  <c r="T336" i="1" s="1"/>
  <c r="O305" i="1"/>
  <c r="P305" i="1" s="1"/>
  <c r="S305" i="1"/>
  <c r="T305" i="1" s="1"/>
  <c r="T201" i="1"/>
  <c r="U201" i="1"/>
  <c r="V201" i="1" s="1"/>
  <c r="R251" i="1"/>
  <c r="R252" i="1" s="1"/>
  <c r="T142" i="1"/>
  <c r="U142" i="1"/>
  <c r="V142" i="1" s="1"/>
  <c r="T140" i="1"/>
  <c r="U140" i="1"/>
  <c r="V140" i="1" s="1"/>
  <c r="P126" i="1"/>
  <c r="U175" i="1"/>
  <c r="V175" i="1" s="1"/>
  <c r="V176" i="1" s="1"/>
  <c r="T175" i="1"/>
  <c r="T176" i="1" s="1"/>
  <c r="O270" i="1"/>
  <c r="P270" i="1" s="1"/>
  <c r="S270" i="1"/>
  <c r="T270" i="1" s="1"/>
  <c r="U29" i="1"/>
  <c r="V29" i="1" s="1"/>
  <c r="T29" i="1"/>
  <c r="Q275" i="1"/>
  <c r="R275" i="1" s="1"/>
  <c r="O300" i="1"/>
  <c r="P300" i="1" s="1"/>
  <c r="S300" i="1"/>
  <c r="T300" i="1" s="1"/>
  <c r="O286" i="1"/>
  <c r="P286" i="1" s="1"/>
  <c r="S286" i="1"/>
  <c r="P262" i="1"/>
  <c r="O315" i="1"/>
  <c r="P315" i="1" s="1"/>
  <c r="S315" i="1"/>
  <c r="T315" i="1" s="1"/>
  <c r="P351" i="1" l="1"/>
  <c r="P240" i="1"/>
  <c r="V262" i="1"/>
  <c r="R240" i="1"/>
  <c r="V126" i="1"/>
  <c r="T37" i="1"/>
  <c r="X37" i="1" s="1"/>
  <c r="X126" i="1"/>
  <c r="V37" i="1"/>
  <c r="V127" i="1" s="1"/>
  <c r="P282" i="1"/>
  <c r="X101" i="1"/>
  <c r="T308" i="1"/>
  <c r="R127" i="1"/>
  <c r="X83" i="1"/>
  <c r="P276" i="1"/>
  <c r="T127" i="1"/>
  <c r="P326" i="1"/>
  <c r="T262" i="1"/>
  <c r="T326" i="1"/>
  <c r="T351" i="1"/>
  <c r="X111" i="1"/>
  <c r="T282" i="1"/>
  <c r="P308" i="1"/>
  <c r="U287" i="1"/>
  <c r="V287" i="1" s="1"/>
  <c r="T287" i="1"/>
  <c r="P292" i="1"/>
  <c r="V156" i="1"/>
  <c r="B264" i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F276" i="1"/>
  <c r="B277" i="1"/>
  <c r="P127" i="1"/>
  <c r="T286" i="1"/>
  <c r="U286" i="1"/>
  <c r="V286" i="1" s="1"/>
  <c r="U268" i="1"/>
  <c r="V268" i="1" s="1"/>
  <c r="V276" i="1" s="1"/>
  <c r="T268" i="1"/>
  <c r="T276" i="1" s="1"/>
  <c r="T247" i="1"/>
  <c r="T248" i="1" s="1"/>
  <c r="U247" i="1"/>
  <c r="V247" i="1" s="1"/>
  <c r="V248" i="1" s="1"/>
  <c r="X23" i="1"/>
  <c r="X248" i="1"/>
  <c r="F51" i="1"/>
  <c r="B39" i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2" i="1"/>
  <c r="X51" i="1"/>
  <c r="V351" i="1"/>
  <c r="R276" i="1"/>
  <c r="R352" i="1" s="1"/>
  <c r="T205" i="1"/>
  <c r="U284" i="1"/>
  <c r="V284" i="1" s="1"/>
  <c r="T284" i="1"/>
  <c r="V326" i="1"/>
  <c r="X245" i="1"/>
  <c r="V205" i="1"/>
  <c r="T156" i="1"/>
  <c r="V292" i="1" l="1"/>
  <c r="T240" i="1"/>
  <c r="P352" i="1"/>
  <c r="X127" i="1"/>
  <c r="T292" i="1"/>
  <c r="T352" i="1" s="1"/>
  <c r="V352" i="1"/>
  <c r="V240" i="1"/>
  <c r="F57" i="1"/>
  <c r="B58" i="1"/>
  <c r="B53" i="1"/>
  <c r="B54" i="1" s="1"/>
  <c r="B55" i="1" s="1"/>
  <c r="B56" i="1" s="1"/>
  <c r="B278" i="1"/>
  <c r="B279" i="1" s="1"/>
  <c r="B280" i="1" s="1"/>
  <c r="B281" i="1" s="1"/>
  <c r="F282" i="1"/>
  <c r="B283" i="1"/>
  <c r="F292" i="1" l="1"/>
  <c r="B293" i="1"/>
  <c r="B284" i="1"/>
  <c r="B285" i="1" s="1"/>
  <c r="B286" i="1" s="1"/>
  <c r="B287" i="1" s="1"/>
  <c r="B288" i="1" s="1"/>
  <c r="B289" i="1" s="1"/>
  <c r="B290" i="1" s="1"/>
  <c r="B291" i="1" s="1"/>
  <c r="B59" i="1"/>
  <c r="B60" i="1" s="1"/>
  <c r="B61" i="1" s="1"/>
  <c r="B62" i="1" s="1"/>
  <c r="B63" i="1" s="1"/>
  <c r="B64" i="1" s="1"/>
  <c r="B65" i="1" s="1"/>
  <c r="B66" i="1" s="1"/>
  <c r="B68" i="1"/>
  <c r="F67" i="1"/>
  <c r="B69" i="1" l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4" i="1"/>
  <c r="F83" i="1"/>
  <c r="B309" i="1"/>
  <c r="F308" i="1"/>
  <c r="B294" i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F326" i="1" l="1"/>
  <c r="B327" i="1"/>
  <c r="B310" i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85" i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2" i="1"/>
  <c r="F101" i="1"/>
  <c r="B112" i="1" l="1"/>
  <c r="F111" i="1"/>
  <c r="B103" i="1"/>
  <c r="B104" i="1" s="1"/>
  <c r="B105" i="1" s="1"/>
  <c r="B106" i="1" s="1"/>
  <c r="B107" i="1" s="1"/>
  <c r="B108" i="1" s="1"/>
  <c r="B109" i="1" s="1"/>
  <c r="B110" i="1" s="1"/>
  <c r="F336" i="1"/>
  <c r="B328" i="1"/>
  <c r="B329" i="1" s="1"/>
  <c r="B330" i="1" s="1"/>
  <c r="B331" i="1" s="1"/>
  <c r="B332" i="1" s="1"/>
  <c r="B333" i="1" s="1"/>
  <c r="B334" i="1" s="1"/>
  <c r="B335" i="1" s="1"/>
  <c r="B337" i="1"/>
  <c r="B338" i="1" l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F351" i="1"/>
  <c r="B113" i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F126" i="1"/>
</calcChain>
</file>

<file path=xl/sharedStrings.xml><?xml version="1.0" encoding="utf-8"?>
<sst xmlns="http://schemas.openxmlformats.org/spreadsheetml/2006/main" count="683" uniqueCount="258">
  <si>
    <t>OBRA</t>
  </si>
  <si>
    <t>:</t>
  </si>
  <si>
    <t>DEPARTAMENTO</t>
  </si>
  <si>
    <t>SECCIÓN III</t>
  </si>
  <si>
    <t>REDES SECUNDARIAS</t>
  </si>
  <si>
    <t>ITEM</t>
  </si>
  <si>
    <t>DESCRIPCIÓN DE PARTIDAS</t>
  </si>
  <si>
    <t>UNID.</t>
  </si>
  <si>
    <t>Precio
Pactado</t>
  </si>
  <si>
    <t>CONTRACTUAL</t>
  </si>
  <si>
    <t>ADICIONALES</t>
  </si>
  <si>
    <t>DEDUCTIVOS</t>
  </si>
  <si>
    <t>OBSERVACIÓN</t>
  </si>
  <si>
    <t>Metrado</t>
  </si>
  <si>
    <t>TOTAL</t>
  </si>
  <si>
    <t>MAYORES METRADOS</t>
  </si>
  <si>
    <t>PARTIDAS NUEVAS</t>
  </si>
  <si>
    <t>MENORES METRADOS</t>
  </si>
  <si>
    <t>DEDUCTIVO VINCULANTE</t>
  </si>
  <si>
    <t>Unitario</t>
  </si>
  <si>
    <t>Cantidad</t>
  </si>
  <si>
    <t>S/.</t>
  </si>
  <si>
    <t>A</t>
  </si>
  <si>
    <t>SUMINISTRO DE MATERIALES</t>
  </si>
  <si>
    <t>POSTES DE CONCRETO ARMADO Y MADERA IMPORTADA</t>
  </si>
  <si>
    <t>Poste de C.A.C. de 8 m/200 daN (Incluye perilla)</t>
  </si>
  <si>
    <t>u</t>
  </si>
  <si>
    <t>Se vincula con el mayor metrado de la partida 1.02</t>
  </si>
  <si>
    <t>Poste de C.A.C. de 8 m/300 daN (Incluye perilla)</t>
  </si>
  <si>
    <t>POSTES DE MADERA IMPORTADA</t>
  </si>
  <si>
    <t>Poste de madera importada (Pino Amarillo del Sur) de 8 m, Clase 7</t>
  </si>
  <si>
    <t>Se vincula con la partida nueva 2.01A</t>
  </si>
  <si>
    <t>2.00A</t>
  </si>
  <si>
    <t>POSTES DE FIBRA DE VIDRIO</t>
  </si>
  <si>
    <t>2.01A</t>
  </si>
  <si>
    <t>Postes en Poliéster Reforzado con Fibra de Vidrio (P.R.F.V) de 8m/200 (Incluye tapa)</t>
  </si>
  <si>
    <t>2.02A</t>
  </si>
  <si>
    <t>Postes en Poliéster Reforzado con Fibra de Vidrio (P.R.F.V) de 8m/300 (Incluye tapa)</t>
  </si>
  <si>
    <t>CABLES Y CONDUCTORES DE ALUMINIO</t>
  </si>
  <si>
    <t>Conductor Autoportante de Aluminio 2X25+16/25 mm²</t>
  </si>
  <si>
    <t>km</t>
  </si>
  <si>
    <t>Se vincula con las partidas nuevas 3.06, 3.07 y 3.08</t>
  </si>
  <si>
    <t>Conductor Autoportante de Aluminio 2X16+16/25 mm²</t>
  </si>
  <si>
    <t>Conductor Autoportante de Aluminio 2X25/25 mm²</t>
  </si>
  <si>
    <t>Conductor Autoportante de Aluminio 1X16+16/25 mm²</t>
  </si>
  <si>
    <t>Conductor Autoportante de Aluminio 1X16/25 mm²</t>
  </si>
  <si>
    <t>Conductor Autoportante de Aluminio 2x35+16/NA25 mm²</t>
  </si>
  <si>
    <t>Conductor Autoportante de Aluminio 2x25+16/NA25 mm²</t>
  </si>
  <si>
    <t>Conductor Autoportante de Aluminio 2x25/NA25 mm²</t>
  </si>
  <si>
    <t>ACCESORIOS DE CABLES AUTOPORTANTES</t>
  </si>
  <si>
    <t>Grapa de Suspensión Angular para Conductor de Aleacion de Aluminio de 25 mm2</t>
  </si>
  <si>
    <t>Grapa de Anclaje Cónica para Conductor de Aleación de Aluminio de 25 mm2</t>
  </si>
  <si>
    <t>Conector Bimetálico para Al 25 mm2 / Cu 4-10 mm2, para Neutro Desnudo, tipo Cuña</t>
  </si>
  <si>
    <t>Se vincula con el mayor metrado de la partida 4.04</t>
  </si>
  <si>
    <t>Conector Bimetalico Aislado, para Al 16-35 mm2 / Cu 4-10 mm2, para Fase Aislada, tipo Perforación</t>
  </si>
  <si>
    <t>Conector para Al 25 mm², para Neutro Desnudo, tipo Cuña</t>
  </si>
  <si>
    <t>Conector Aislado para Al 16-35 mm2, para Fase Aislada, tipo Perforación</t>
  </si>
  <si>
    <t>Correa Plástica de Amarre, color negro</t>
  </si>
  <si>
    <t>Cinta Autofundente para extremo de cable</t>
  </si>
  <si>
    <t>m</t>
  </si>
  <si>
    <t>Cinta aislante</t>
  </si>
  <si>
    <t>Grapa de Anclaje para Conductor de 25 mm²</t>
  </si>
  <si>
    <t>Cinta plana de armar 1.3 mm x 7.6 mm</t>
  </si>
  <si>
    <t>Grillete A°G° tipo Lira</t>
  </si>
  <si>
    <t>CABLES Y CONDUCTORES DE COBRE</t>
  </si>
  <si>
    <t>Conductor de Cobre Recocido, tipo N2XY, Tripolar, 3 x 10 mm2, cubierta negra</t>
  </si>
  <si>
    <t>Conductor de Cobre Recocido, tipo N2XY, Bipolar, 2 x 2,5 mm2</t>
  </si>
  <si>
    <t>Conductor de Cobre Concéntrico,  2 x 4 mm2, con aislamiento y cubierta de PVC</t>
  </si>
  <si>
    <t>Cable de Acero con Recubrimiento Metalúrgico de Cu de 4 AWG (21,15 mm²), para Puesta a Tierra</t>
  </si>
  <si>
    <t>LUMINARIAS, LAMPARAS Y ACCESORIOS</t>
  </si>
  <si>
    <t>Pastoral tubo A°G° 38 mm Ø interior, 500 mm avance horizontal, 720 mm altura y 20° inclinación, provisto de 2 abrazaderas simples y 4 tirafondos para poste de madera</t>
  </si>
  <si>
    <t>Se vincula con el mayor metrado de la partida 6.02</t>
  </si>
  <si>
    <t>Pastoral tubo A°G° 38 mm Ø interior, 500 mm avance horizontal, 720 mm altura y 20° inclinación, provisto de 2 abrazaderas dobles para poste de concreto</t>
  </si>
  <si>
    <t>Luminaria completa con equipo para Lámpara de Vapor de Sodio de 50 W</t>
  </si>
  <si>
    <t>Se vincula con la partida nueva 6.08</t>
  </si>
  <si>
    <t>Lámpara de Vapor de Sodio de Alta Presión de 50 W</t>
  </si>
  <si>
    <t>Portafusible Unipolar 220 V, de 5 A, provisto con fusible de 1 A</t>
  </si>
  <si>
    <t>Se vincula con el mayor metrado de la partida 6.06</t>
  </si>
  <si>
    <t>Luminaria para alumbrado público con tecnología LED de 50W a 55W (incluye accesorios de encendido y protección)</t>
  </si>
  <si>
    <t>RETENIDAS Y ANCLAJES</t>
  </si>
  <si>
    <t>Cable de acero grado Siemens Martin, de 10 mm ø, 7 hilos</t>
  </si>
  <si>
    <t>Perno Angular con Ojal Guardacabo de A°G°, 16 mm Ø x 254 mm, provisto de Tuerca y Contratuerca</t>
  </si>
  <si>
    <t>Perno Angular con Ojal Guardacabo de A°G°, 16 mm Ø x 305 mm, provisto de Tuerca y Contratuerca</t>
  </si>
  <si>
    <t>Varilla de Anclaje de A°G° de 16 mm Ø x 2,40 m, provisto de Ojal Guardacabo en un extremo; Tuerca y Contratuerca en el otro</t>
  </si>
  <si>
    <t>Arandela de Anclaje de A°G°, 102 x 102 x 6,35 mm, Agujero de 18 mmø</t>
  </si>
  <si>
    <t>Mordaza Preformada de A°G° para Cable de 10 mm Ø</t>
  </si>
  <si>
    <t>Arandela Cuadrada Curva de A° G°, 57 x 57 x 5 mm, Agujero de 18 mm Ø</t>
  </si>
  <si>
    <t>Soporte de Contrapunta de 51 mm ø x 1000 mm de longitud, con Abrazadera partida en un extremo y Grapa de Ajuste para Cable en el otro</t>
  </si>
  <si>
    <t>Alambre de Acero N° 12 para Entorchado</t>
  </si>
  <si>
    <t>Bloque de concreto de 0,40 x 0,40 x 0,15 m</t>
  </si>
  <si>
    <t>Conector Doble Via Bimetálico para Cable de Acero de 10 mm ø y para Cable de Acero con Recubrimiento Metalúrgico de Cobre de 4 AWG (21,15 mm2)</t>
  </si>
  <si>
    <t>Cable de acero grado Alta Resistencia (HS), de 10 mm ø, 7 hilos</t>
  </si>
  <si>
    <t>Guardacabo de AºGº para cable de 10mm ø</t>
  </si>
  <si>
    <t>ACCESORIOS DE FERRETERIA PARA ESTRUCTURAS</t>
  </si>
  <si>
    <t>Perno con Gancho de 16 mm Ø, provisto de Arandela, Tuerca y Contratuerca, longitud de 254 mm</t>
  </si>
  <si>
    <t>Perno con Gancho de 16 mm Ø, provisto de Arandela, Tuerca y Contratuerca, longitud de 305 mm</t>
  </si>
  <si>
    <t>Perno de A°G° de 13 mm Ø x 254 mm, provisto de Tuerca y  Contratuerca</t>
  </si>
  <si>
    <t>Perno de A°G° de 13 mm Ø x 305 mm, provisto de Tuerca y  Contratuerca</t>
  </si>
  <si>
    <t>Perno Ojo de A°G° de 16 mm Ø  x 254 mm, provisto de Tuerca  y Contratuerca</t>
  </si>
  <si>
    <t>Perno Ojo de A°G° de 16 mm Ø  x 305 mm, provisto de Tuerca  y Contratuerca</t>
  </si>
  <si>
    <t>Tuerca-Ojo para Perno de 16 mm Ø</t>
  </si>
  <si>
    <t>Fleje de acero inoxidable de 19 mm provisto de hebilla</t>
  </si>
  <si>
    <t>Arandela Cuadrada Curva de A° G°, 57 x 57 x 5 mm, Agujero de 14 mm Ø</t>
  </si>
  <si>
    <t>Se vincula con el mayor metrado de la partida 8.10</t>
  </si>
  <si>
    <t>Caja de derivacion para acometidas, sistema 440-22O V (10 borneras en cada barra de cobre)</t>
  </si>
  <si>
    <t>Portalinea unipolar de AºGº, provisto de PIN de 10 mm Ø</t>
  </si>
  <si>
    <t>Placa de Identificación y/o codificación de Estructura y accesorios de fijación</t>
  </si>
  <si>
    <t>Se vincula con el mayor metrado de la partida 8.14</t>
  </si>
  <si>
    <t>Plantillas para Identificación y/o codificación de Postes (Peligro, Identificación y/o codificación y Fases)</t>
  </si>
  <si>
    <t>Jgo.</t>
  </si>
  <si>
    <t>EXTENSOR A°G° 51mmØ, e=6mm x 1000mm DE LONGITUD, PLANCHA A°G° 254mmx305mmx6mm, CON 01 PERNO GANCHO DE SUSPENSION DE A°G° DE 16mmØX178 mm DE LONGITUD + 02 ROSCAS DE 25.4mm x16mmØ VER DETALLE</t>
  </si>
  <si>
    <t>Perno de A°G° de 16 mm Ø x 203 mm, provisto de Tuerca y  Contratuerca</t>
  </si>
  <si>
    <t>PUESTA A TIERRA</t>
  </si>
  <si>
    <t>Electrodo de Acero Recubierto de Cobre de 16 mm Ø x 2,40 m</t>
  </si>
  <si>
    <t>Conector bimetálico para Al 25 mm2 y Cobre de 25 mm2, tipo cuña</t>
  </si>
  <si>
    <t>Conector de bronce para electrodo de 16 mm ø y Cable de Acero con Recubrimiento Metalúrgico de Cobre de 4 AWG (21,15 mm2)</t>
  </si>
  <si>
    <t>Grapa en "U" para fijar conductor de PAT a Poste de Madera</t>
  </si>
  <si>
    <t>Listón de madera tratada 50 x 19 mm sección, 2,7 m longitud (incluye clavos de fijación)</t>
  </si>
  <si>
    <t>Plantilla para Señalización de Poste (Puesta a Tierra)</t>
  </si>
  <si>
    <t>Tubo Plastico de PVC SAP de 19 mm ø x 0,5 m ( incluye curva de plastico de 19 mm ø x 90º)</t>
  </si>
  <si>
    <t>Bentonita sódica saco de 30 kg</t>
  </si>
  <si>
    <t>CONEXIONES DOMICILIARIAS</t>
  </si>
  <si>
    <t>Tubo de AºGº standard / redondo de 19 mm Ø x 1,5 mm x 2,5 m, provisto de codo</t>
  </si>
  <si>
    <t>Tubo de AºGº standard / redondo de 19 mm Ø x 1,5 mm x 4,0 m, provisto de codo</t>
  </si>
  <si>
    <t>Tubo de AºGº standard / redondo de 19 mm Ø x 1,5 mm x 6,0 m, provisto de codo</t>
  </si>
  <si>
    <t>Se vincula con el mayor metrado de la partida 10.01</t>
  </si>
  <si>
    <t>Tubo de AºGº standard / redondo de 38 mm Ø x 1,5 mm x 6,0 m, provisto de codo</t>
  </si>
  <si>
    <t>Armella Tirafondo de 10 mm Ø x 64 mm de longitud</t>
  </si>
  <si>
    <t>Tarugo de cedro de 13 mm x 50 mm</t>
  </si>
  <si>
    <t>Se vincula con el mayor metrado de la partida 10.09</t>
  </si>
  <si>
    <t xml:space="preserve">Templador de AºGº </t>
  </si>
  <si>
    <t>Caja Metálica Portamedidor, equipado con Interruptor Termomagnético de 10A</t>
  </si>
  <si>
    <t>Medidor Monofásico de Energía Activa, tipo Electrónico con Micro Procesador de 220 V; 2 hilos, 10-40 A, 60 Hz, Clase 1</t>
  </si>
  <si>
    <t>TOTAL SUMINISTRO DE MATERIALES</t>
  </si>
  <si>
    <t>B</t>
  </si>
  <si>
    <t>MONTAJE ELECTROMECÁNICO</t>
  </si>
  <si>
    <t>TRANSPORTE DE MATERIALES DE ALMACEN EN OBRA A PUNTO DE INSTALACIÒN</t>
  </si>
  <si>
    <t xml:space="preserve">Transporte de Poste de 8 m/200 daN de Almacen a Punto de Izaje, en Terreno con Acceso Carrozable </t>
  </si>
  <si>
    <t xml:space="preserve">Transporte de Poste de 8 m/300 daN de Almacen a Punto de Izaje, en Terreno con Acceso Carrozable </t>
  </si>
  <si>
    <t>Transporte de Poste de madera importado de 8 m, Clase 7 de Almacen a Punto de Izaje, en Terreno sin Acceso Carrozable (&lt; 1000 m)</t>
  </si>
  <si>
    <t>Se vincula con la partida nueva 1.16</t>
  </si>
  <si>
    <t>Transporte de Bloque de Concreto de 0,40 x 0,40 x 0,15 m, de Almacen a Punto de Instalaciòn en Terreno con Acceso Carrozable</t>
  </si>
  <si>
    <t>Se vincula con el mayor metrado de la partida 1.05</t>
  </si>
  <si>
    <t>Transporte de Bloque de Concreto de 0,40 x 0,40 x 0,15 m, de Almacen a Punto de Instalaciòn en Terreno sin Acceso Carrozable (&lt; 1000 m)</t>
  </si>
  <si>
    <t>Transporte de Accesorios de Ferreteria (Para Postes , conductores, Retenidas y PAT) de Almacen a Punto de Instalaciòn con Acceso Carrozable</t>
  </si>
  <si>
    <t>Glob</t>
  </si>
  <si>
    <t>Transporte de Accesorios de Ferreteria (Para Postes , conductores, Retenidas y PAT) de Almacen a Punto de Instalaciòn sin Acceso Carrozable (&lt; 1000 m)</t>
  </si>
  <si>
    <t>Transporte de Conductor Autoportante de Aluminio de 2x25+16/25 mm² de Almacen a Punto de Instalación en terreno con acceso carrozable</t>
  </si>
  <si>
    <t>Se vincula con las partidas nuevas 1.19, 1.20 y 1.21</t>
  </si>
  <si>
    <t>Transporte de Conductor Autoportante de Aluminio de 2x16+16/25 mm² de Almacen a Punto de Instalación en terreno con acceso carrozable</t>
  </si>
  <si>
    <t>Transporte de Conductor Autoportante de Aluminio de 2x25/25 mm² de Almacen a Punto de Instalación en terreno con acceso carrozable</t>
  </si>
  <si>
    <t>Transporte de Conductor Autoportante de Aluminio de 1x16+16/25 mm² de Almacen a Punto de Instalación en terreno con acceso carrozable</t>
  </si>
  <si>
    <t>Transporte de Conductor Autoportante de Aluminio de 1x16/25 mm² de Almacen a Punto de Instalación en terreno con acceso carrozable</t>
  </si>
  <si>
    <t>Transporte de Conductor Autoportante de Aluminio de 1x16/25 mm² de Almacen a Punto de Instalación en terreno sin acceso carrozable (&lt; 1000 m)</t>
  </si>
  <si>
    <t>Transporte de cable de acero con recubrimiento metalurgico de Cu de 4AWG  de Almacen a Punto de Intalaciòn en Terreno con Acceso Carrozable</t>
  </si>
  <si>
    <t>Transporte de cable de acero con recubrimiento metalurgico de Cu de 4AWG  de Almacen a Punto de Intalaciòn en Terreno sin Acceso Carrozable  (&lt; 1000 m)</t>
  </si>
  <si>
    <t>Transporte de Poste de PRFV de 8m/200 daN de Almacen a Punto de Izaje, en Terreno sin Acceso Carrozable (&lt; 1000 m)</t>
  </si>
  <si>
    <t>Transporte de Poste de PRFV de 8m/300 daN de Almacen a Punto de Izaje, en Terreno sin Acceso Carrozable (&lt; 1000 m)</t>
  </si>
  <si>
    <t>Transporte de Conductor Autoportante de Aluminio de 2x35+16/NA25 mm² de Almacen a Punto de Instalación en terreno con acceso carrozable</t>
  </si>
  <si>
    <t>Transporte de Conductor Autoportante de Aluminio de 2x25+16/NA25 mm² de Almacen a Punto de Instalación en terreno con acceso carrozable</t>
  </si>
  <si>
    <t>Transporte de Conductor Autoportante de Aluminio de 2x25/NA25 mm² de Almacen a Punto de Instalación en terreno con acceso carrozable</t>
  </si>
  <si>
    <t>Transporte de Conductor Autoportante de Aluminio de 2x25+16/25 mm² de Almacen a Punto de Instalación en terreno sin acceso carrozable  (&lt; 1000 m)</t>
  </si>
  <si>
    <t>Transporte de Conductor Autoportante de Aluminio de 2x25/25 mm² de Almacen a Punto de Instalación en terreno sin acceso carrozable  (&lt; 1000 m)</t>
  </si>
  <si>
    <t>Transporte de Conductor de Cobre Concéntrico,  2 x 4 mm2, con aislamiento y cubierta de PVC de Almacen a Punto de Instalación en terreno con acceso carrozable</t>
  </si>
  <si>
    <t>Transporte de Conductor de Cobre Concéntrico,  2 x 4 mm2, con aislamiento y cubierta de PVC de Almacen a Punto de Instalación en terreno sin acceso carrozable  (&lt; 1000 m)</t>
  </si>
  <si>
    <t>Transporte de luminarias LED y accesorios de Almacen a Punto de Instalación en terreno con acceso carrozable</t>
  </si>
  <si>
    <t>Transporte de luminarias LED y accesorios de Almacen a Punto de Instalación en terreno sin acceso carrozable  (&lt; 1000 m)</t>
  </si>
  <si>
    <t>INSTALACION DE POSTES</t>
  </si>
  <si>
    <t>Excavación en terreno Tipo I (arcilloso y conglomerado)</t>
  </si>
  <si>
    <t>m³</t>
  </si>
  <si>
    <t>Se vincula con el mayor metrado de la partida 2.02</t>
  </si>
  <si>
    <t>Excavación en terreno Tipo II (Rocoso)</t>
  </si>
  <si>
    <t>Izaje, Identificación y/o codificación, y Señalización de Poste de 8 m/200 daN (*)</t>
  </si>
  <si>
    <t>Se vincula con el mayor metrado de la partida 2.04</t>
  </si>
  <si>
    <t>Izaje, Identificación y/o codificación, y Señalización de Poste de 8 m/300 daN (*)</t>
  </si>
  <si>
    <t>Izaje, Identificación y/o codificación, y Señalización de Poste de madera importado de 8 m, Clase 7</t>
  </si>
  <si>
    <t>Se vincula con la partida nueva 2.09</t>
  </si>
  <si>
    <t>Cimentación con Concreto Ciclópeo de Poste de 8m en Terreno Tipo I (Arcilloso y Conglomerado)</t>
  </si>
  <si>
    <t>Se vincula con el mayor metrado de la partida 2.08</t>
  </si>
  <si>
    <t>Cimentación con Concreto Ciclópeo de Poste de 8m en Terreno Tipo II (Rocoso)</t>
  </si>
  <si>
    <t>Relleno y Compactación para cimentación de Poste 8m, en Terreno Tipo I (Arcilloso y Conglomerado)</t>
  </si>
  <si>
    <t>Izaje, Identificación y/o codificación, y Señalización de Poste de PRFV de 8 m/200 daN (*)</t>
  </si>
  <si>
    <t>Izaje, Identificación y/o codificación, y Señalización de Poste de PRFV de 8 m/300 daN (*)</t>
  </si>
  <si>
    <t>INSTALACION DE RETENIDAS</t>
  </si>
  <si>
    <t>Excavación en terreno Tipo II (rocoso)</t>
  </si>
  <si>
    <t>Se vincula con el mayor metrado de la partida 3.01</t>
  </si>
  <si>
    <t>Instalación de retenida inclinada</t>
  </si>
  <si>
    <t>Se vincula con el mayor metrado de la partida 3.04</t>
  </si>
  <si>
    <t>Instalación de retenida vertical</t>
  </si>
  <si>
    <t xml:space="preserve">Relleno y Compactación en Terreno Tipo I de Retenida </t>
  </si>
  <si>
    <t xml:space="preserve">Relleno y Compactación en Terreno Tipo II de Retenida </t>
  </si>
  <si>
    <t>Se vincula con el mayor metrado de la partida 3.05</t>
  </si>
  <si>
    <t>MONTAJE DE ARMADOS</t>
  </si>
  <si>
    <t>Armado Tipo E1/S, E'1/S Alineamiento y Angulo - Conductor Autoportante sin Caja de Derivación para Acometida</t>
  </si>
  <si>
    <t>Armado Tipo E2/S, E'2/S Anclaje y Cambio de Sección - Conductor Autoportante sin Caja de Derivación para Acometida</t>
  </si>
  <si>
    <t>Armado Tipo E3/S, E'3/S Extremo de Línea - Conductor Autoportante sin Caja de Derivación para Acometida</t>
  </si>
  <si>
    <t>Armado Tipo E4, E'4 Extremo de Línea con Derivación - Conductor Autoportante con Caja de Derivación para Acometida</t>
  </si>
  <si>
    <t>Armado Tipo E4/S, E'4/S Extremo de Línea con Derivación - Conductor Autoportante sin Caja de Derivación para Acometida</t>
  </si>
  <si>
    <t>Armado Tipo E5/S, E'5/S Alineamiento con Derivación - Conductor Autoportante sin Caja de Derivación para Acometida</t>
  </si>
  <si>
    <t>Armado Tipo E6/S, E'6/S Anclaje con Derivación - Conductor Autoportante sin Caja de Derivación para Acometida</t>
  </si>
  <si>
    <t>Armado Tipo E1, E'1 Alineamiento y Angulo - Conductor Autoportante con Caja de Derivación para Acometida</t>
  </si>
  <si>
    <t>Armado Tipo E3, E'3 Extremo de Línea - Conductor Autoportante con Caja de Derivación para Acometida</t>
  </si>
  <si>
    <t>Armado Tipo E7/S, E'7/S Extremo de Línea con Grapa Pistola- Conductor Autoportante sin Caja de Derivación para Acometida</t>
  </si>
  <si>
    <t>Armado Tipo E8/S, E'8/S Extremo de Línea con Derivación con Grapa Pistola - Conductor Autoportante con Caja de Derivación para Acometida</t>
  </si>
  <si>
    <t>Armado Tipo E1B/S, E'1B/S Alineamiento y Angulo con extensor de 1 m - Conductor Autoportante sin Caja de Derivación para Acometida</t>
  </si>
  <si>
    <t>Armado Tipo E3B/S, E'3B/S Extremo de Línea con extensor de 1 m- Conductor Autoportante sin Caja de Derivación para Acometida</t>
  </si>
  <si>
    <t>Armado Tipo E4B/S, E'4B/S Extremo de Línea con Derivación con extensor de 1 m - Conductor Autoportante sin Caja de Derivación para Acometida</t>
  </si>
  <si>
    <t>Armado Tipo EC, derivacion en Cruz   (+)</t>
  </si>
  <si>
    <t>Armado Tipo ET, derivacion en         (T)</t>
  </si>
  <si>
    <t>MONTAJE DE CONDUCTORES AUTOPORTANTES</t>
  </si>
  <si>
    <t>Comprende Tendido y puesta en Flecha de :</t>
  </si>
  <si>
    <t>Tendido y Puesta en Flecha de Conductor Autoportante de Aluminio de 2x25+16/25 mm²</t>
  </si>
  <si>
    <t>Se vincula con las partidas nuevas 5.06, 3.07 y 3.08</t>
  </si>
  <si>
    <t>Tendido y Puesta en Flecha de Conductor Autoportante de Aluminio de 2x16+16/25 mm²</t>
  </si>
  <si>
    <t>Tendido y Puesta en Flecha de Conductor Autoportante de Aluminio de 2x25/25 mm²</t>
  </si>
  <si>
    <t>Tendido y Puesta en Flecha de Conductor Autoportante de Aluminio de 1x16+16/25 mm²</t>
  </si>
  <si>
    <t>Tendido y Puesta en Flecha de Conductor Autoportante de Aluminio de 1x16/25 mm²</t>
  </si>
  <si>
    <t>Tendido y Puesta en Flecha de Conductor Autoportante de Aluminio 2x35+16/NA25 mm²</t>
  </si>
  <si>
    <t>Tendido y Puesta en Flecha de Conductor Autoportante de Aluminio 2x25+16/NA25 mm²</t>
  </si>
  <si>
    <t>Tendido y Puesta en Flecha de Conductor Autoportante de Aluminio 2x25/NA25 mm²</t>
  </si>
  <si>
    <t>INSTALACION DE PUESTA A TIERRA</t>
  </si>
  <si>
    <t>Se vincula con el mayor metrado de la partida 6.01</t>
  </si>
  <si>
    <t>Instalación de Puesta a Tierra Tipo PAT-1 con un Electrodo Vertical. Instalación en Poste de Concreto Armado Centrifugado.</t>
  </si>
  <si>
    <t>Instalación de Puesta a Tierra Tipo PAT-1 con un Electrodo Vertical. Instalación en Poste de Madera.</t>
  </si>
  <si>
    <t>Se vincula con el mayor metrado de la partida 6.03</t>
  </si>
  <si>
    <t>Relleno y Compactación de Puesta a Tierra con Material Adecuado</t>
  </si>
  <si>
    <t>PASTORALES, LUMINARIAS Y LAMPARAS</t>
  </si>
  <si>
    <t>Instalación de Pastoral de A° G°</t>
  </si>
  <si>
    <t>Instalación de Luminaria, Lámpara y Accesorios</t>
  </si>
  <si>
    <t>Instalación de Acometida Domiciliaria, que comprende: Conexión de Acometida Domiciliaria, Montaje de Medidor y Contraste de Medidor.</t>
  </si>
  <si>
    <t xml:space="preserve"> </t>
  </si>
  <si>
    <t>Conexión de Acometidas Domiciliarias, Configuración: Corta en Murete (no incluye medidor de energía activa)</t>
  </si>
  <si>
    <t>Conexión de Acometidas Domiciliarias, Configuración: Larga en Murete (no incluye medidor de energía activa)</t>
  </si>
  <si>
    <t>Se vincula con el mayor metrado de la partida 8.01</t>
  </si>
  <si>
    <t>Conexión de Acometidas Domiciliarias, Configuración: Corta (no incluye medidor de energía activa)</t>
  </si>
  <si>
    <t>Conexión de Acometidas Domiciliarias, Configuración: Larga (no incluye medidor de energía activa)</t>
  </si>
  <si>
    <t>Se vincula con el mayor metrado de la partida 8.03</t>
  </si>
  <si>
    <t>Instalación de Medidor Monofásico de Energia Activa y Caja Portamedidor (incluye conexión a cable de acometida)</t>
  </si>
  <si>
    <t>Contraste de medidor monofásico de energía activa - electrónico</t>
  </si>
  <si>
    <t>Murete de Concreto de 1,65m de altura libre y 0,30m de profundidad. F'c=100 kg/cm², incluye transporte</t>
  </si>
  <si>
    <t>DESMONTAJE DE REDES SECUNDARIAS EXISTENTES</t>
  </si>
  <si>
    <t>Desmontaje de Poste para Baja Tension (incluye resane de terreno y Transporte a Almacen de propietario)</t>
  </si>
  <si>
    <t>Desmontaje de Conductor en Baja Tensión( Incluye Traslado a Almacén de Propietario)</t>
  </si>
  <si>
    <t>Desmontaje de pastoral de de A°G° y luminarias con lámparas de vapor ( Incluye Traslado a almacén de propietario)</t>
  </si>
  <si>
    <t>Desmontaje de Retenida (incluye Varilla y Bloque de Anclaje, y accesorios y Traslado a Almacén de propietario)</t>
  </si>
  <si>
    <t>Desmontaje de la ferreteria de los armados (E1, E2, E3, E4, E5 Y E6)</t>
  </si>
  <si>
    <t>Desmontaje de Medidor de Energia y Conexión Domiciliaria ( Incluye Traslado a Almacén de Propietario)</t>
  </si>
  <si>
    <t>Transporte de Accesorios de Ferreteria de desmontaje (Para Postes , conductores, Retenidas y PAT) a almacen de propietario</t>
  </si>
  <si>
    <t>PRUEBAS Y PUESTA EN SERVICIO:</t>
  </si>
  <si>
    <t>Prueba y Puesta en Servicio de Redes Secundarias</t>
  </si>
  <si>
    <t>Loc.</t>
  </si>
  <si>
    <t>Expediente Técnico Final Conforme a Obra y de Concesión Rural de Redes Secundarias (1 Original + 3 Copias), incluye la presentacion digitalizada de textos y planos en CD.</t>
  </si>
  <si>
    <t>TOTAL MONTAJE ELECTROMECANICO</t>
  </si>
  <si>
    <t>C</t>
  </si>
  <si>
    <t>TRANSPORTE DE MATERIALES</t>
  </si>
  <si>
    <t>TOTAL TRANSPORTE DE MATERIALES</t>
  </si>
  <si>
    <t>METRADO BASE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</si>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</sst>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-#,##0.00;\-;@"/>
    <numFmt numFmtId="165" formatCode="#,##0.00_ ;\-#,##0.00\ "/>
    <numFmt numFmtId="166" formatCode="#,##0.000;\-#,##0.000;\-;@"/>
  </numFmts>
  <fonts count="21" x14ac:knownFonts="1">
    <font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u/>
      <sz val="22"/>
      <name val="Arial"/>
      <family val="2"/>
    </font>
    <font>
      <sz val="10"/>
      <name val="Times New Roman"/>
      <family val="1"/>
    </font>
    <font>
      <b/>
      <sz val="12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b/>
      <sz val="11"/>
      <color rgb="FF0000CC"/>
      <name val="Arial"/>
      <family val="2"/>
    </font>
    <font>
      <b/>
      <sz val="11"/>
      <color rgb="FF0000FF"/>
      <name val="Arial"/>
      <family val="2"/>
    </font>
    <font>
      <b/>
      <sz val="12"/>
      <color rgb="FF0000CC"/>
      <name val="Arial"/>
      <family val="2"/>
    </font>
    <font>
      <b/>
      <u/>
      <sz val="11"/>
      <name val="Arial"/>
      <family val="2"/>
    </font>
    <font>
      <sz val="9"/>
      <name val="Arial"/>
      <family val="2"/>
    </font>
    <font>
      <b/>
      <sz val="11"/>
      <name val="Arial Narrow"/>
      <family val="2"/>
    </font>
    <font>
      <sz val="11"/>
      <color rgb="FFC00000"/>
      <name val="Arial"/>
      <family val="2"/>
    </font>
    <font>
      <sz val="11"/>
      <color rgb="FFFF0000"/>
      <name val="Arial"/>
      <family val="2"/>
    </font>
    <font>
      <b/>
      <sz val="11"/>
      <color rgb="FFC00000"/>
      <name val="Arial"/>
      <family val="2"/>
    </font>
    <font>
      <b/>
      <u/>
      <sz val="11"/>
      <color rgb="FFC00000"/>
      <name val="Arial"/>
      <family val="2"/>
    </font>
    <font>
      <sz val="11"/>
      <color theme="1"/>
      <name val="Arial"/>
      <family val="2"/>
    </font>
    <font>
      <u/>
      <sz val="11"/>
      <name val="Arial"/>
      <family val="2"/>
    </font>
    <font>
      <b/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8">
    <xf numFmtId="0" fontId="0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</cellStyleXfs>
  <cellXfs count="27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/>
    </xf>
    <xf numFmtId="4" fontId="2" fillId="0" borderId="0" xfId="0" applyNumberFormat="1" applyFont="1"/>
    <xf numFmtId="0" fontId="5" fillId="0" borderId="0" xfId="2" applyFont="1" applyAlignment="1">
      <alignment horizontal="left" vertical="center"/>
    </xf>
    <xf numFmtId="0" fontId="5" fillId="0" borderId="0" xfId="2" applyFont="1" applyAlignment="1">
      <alignment vertical="center" wrapText="1"/>
    </xf>
    <xf numFmtId="0" fontId="5" fillId="0" borderId="0" xfId="2" quotePrefix="1" applyFont="1" applyAlignment="1">
      <alignment horizontal="center" vertical="center"/>
    </xf>
    <xf numFmtId="0" fontId="5" fillId="0" borderId="0" xfId="2" applyFont="1" applyAlignment="1">
      <alignment horizontal="left" vertical="center" wrapText="1"/>
    </xf>
    <xf numFmtId="0" fontId="5" fillId="0" borderId="0" xfId="2" applyFont="1" applyAlignment="1">
      <alignment horizontal="centerContinuous" vertical="center"/>
    </xf>
    <xf numFmtId="49" fontId="5" fillId="0" borderId="0" xfId="2" applyNumberFormat="1" applyFont="1" applyAlignment="1">
      <alignment horizontal="left" vertical="center"/>
    </xf>
    <xf numFmtId="0" fontId="5" fillId="0" borderId="0" xfId="2" applyFont="1" applyAlignment="1">
      <alignment vertical="center"/>
    </xf>
    <xf numFmtId="0" fontId="5" fillId="0" borderId="0" xfId="2" applyFont="1" applyAlignment="1">
      <alignment horizontal="center" vertical="center"/>
    </xf>
    <xf numFmtId="0" fontId="5" fillId="0" borderId="0" xfId="3" quotePrefix="1" applyFont="1" applyAlignment="1">
      <alignment horizontal="right" vertical="center"/>
    </xf>
    <xf numFmtId="164" fontId="5" fillId="0" borderId="0" xfId="2" applyNumberFormat="1" applyFont="1" applyAlignment="1">
      <alignment vertical="center"/>
    </xf>
    <xf numFmtId="164" fontId="5" fillId="0" borderId="0" xfId="2" applyNumberFormat="1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right"/>
    </xf>
    <xf numFmtId="4" fontId="6" fillId="0" borderId="0" xfId="0" applyNumberFormat="1" applyFont="1"/>
    <xf numFmtId="164" fontId="7" fillId="2" borderId="1" xfId="3" applyNumberFormat="1" applyFont="1" applyFill="1" applyBorder="1" applyAlignment="1">
      <alignment horizontal="center" vertical="center"/>
    </xf>
    <xf numFmtId="164" fontId="7" fillId="2" borderId="5" xfId="4" applyNumberFormat="1" applyFont="1" applyFill="1" applyBorder="1" applyAlignment="1">
      <alignment horizontal="center" vertical="center"/>
    </xf>
    <xf numFmtId="164" fontId="7" fillId="2" borderId="5" xfId="3" applyNumberFormat="1" applyFont="1" applyFill="1" applyBorder="1" applyAlignment="1">
      <alignment horizontal="center" vertical="center"/>
    </xf>
    <xf numFmtId="0" fontId="8" fillId="3" borderId="5" xfId="5" applyFont="1" applyFill="1" applyBorder="1" applyAlignment="1">
      <alignment horizontal="center" vertical="center"/>
    </xf>
    <xf numFmtId="0" fontId="8" fillId="3" borderId="6" xfId="5" applyFont="1" applyFill="1" applyBorder="1" applyAlignment="1">
      <alignment horizontal="center" vertical="center"/>
    </xf>
    <xf numFmtId="0" fontId="8" fillId="3" borderId="7" xfId="5" applyFont="1" applyFill="1" applyBorder="1" applyAlignment="1">
      <alignment vertical="center"/>
    </xf>
    <xf numFmtId="0" fontId="9" fillId="0" borderId="8" xfId="2" applyFont="1" applyBorder="1" applyAlignment="1">
      <alignment vertical="center" wrapText="1"/>
    </xf>
    <xf numFmtId="0" fontId="9" fillId="0" borderId="9" xfId="2" applyFont="1" applyBorder="1" applyAlignment="1">
      <alignment vertical="center" wrapText="1"/>
    </xf>
    <xf numFmtId="0" fontId="10" fillId="3" borderId="10" xfId="5" applyFont="1" applyFill="1" applyBorder="1" applyAlignment="1">
      <alignment horizontal="center" vertical="center"/>
    </xf>
    <xf numFmtId="164" fontId="2" fillId="0" borderId="10" xfId="2" applyNumberFormat="1" applyFont="1" applyBorder="1" applyAlignment="1">
      <alignment vertical="center"/>
    </xf>
    <xf numFmtId="2" fontId="7" fillId="0" borderId="11" xfId="5" applyNumberFormat="1" applyFont="1" applyBorder="1" applyAlignment="1">
      <alignment horizontal="center" vertical="center"/>
    </xf>
    <xf numFmtId="0" fontId="2" fillId="0" borderId="12" xfId="5" applyFont="1" applyBorder="1" applyAlignment="1">
      <alignment horizontal="center" vertical="center"/>
    </xf>
    <xf numFmtId="0" fontId="11" fillId="0" borderId="13" xfId="5" applyFont="1" applyBorder="1" applyAlignment="1">
      <alignment vertical="center"/>
    </xf>
    <xf numFmtId="4" fontId="11" fillId="0" borderId="14" xfId="2" applyNumberFormat="1" applyFont="1" applyBorder="1" applyAlignment="1">
      <alignment vertical="center"/>
    </xf>
    <xf numFmtId="4" fontId="11" fillId="0" borderId="15" xfId="2" applyNumberFormat="1" applyFont="1" applyBorder="1" applyAlignment="1">
      <alignment vertical="center"/>
    </xf>
    <xf numFmtId="0" fontId="2" fillId="0" borderId="11" xfId="5" applyFont="1" applyBorder="1" applyAlignment="1">
      <alignment horizontal="center" vertical="center"/>
    </xf>
    <xf numFmtId="164" fontId="2" fillId="0" borderId="11" xfId="2" applyNumberFormat="1" applyFont="1" applyBorder="1" applyAlignment="1">
      <alignment vertical="center"/>
    </xf>
    <xf numFmtId="4" fontId="12" fillId="0" borderId="16" xfId="6" applyNumberFormat="1" applyFont="1" applyBorder="1" applyAlignment="1" applyProtection="1">
      <alignment vertical="center"/>
      <protection locked="0"/>
    </xf>
    <xf numFmtId="2" fontId="2" fillId="0" borderId="11" xfId="5" applyNumberFormat="1" applyFont="1" applyBorder="1" applyAlignment="1">
      <alignment horizontal="center" vertical="center"/>
    </xf>
    <xf numFmtId="0" fontId="2" fillId="0" borderId="13" xfId="5" applyFont="1" applyBorder="1" applyAlignment="1">
      <alignment vertical="center"/>
    </xf>
    <xf numFmtId="0" fontId="2" fillId="0" borderId="14" xfId="2" applyFont="1" applyBorder="1" applyAlignment="1">
      <alignment vertical="center" wrapText="1"/>
    </xf>
    <xf numFmtId="0" fontId="2" fillId="0" borderId="15" xfId="2" applyFont="1" applyBorder="1" applyAlignment="1">
      <alignment vertical="center" wrapText="1"/>
    </xf>
    <xf numFmtId="2" fontId="2" fillId="0" borderId="0" xfId="0" applyNumberFormat="1" applyFont="1"/>
    <xf numFmtId="0" fontId="2" fillId="0" borderId="17" xfId="5" applyFont="1" applyBorder="1" applyAlignment="1">
      <alignment horizontal="center" vertical="center"/>
    </xf>
    <xf numFmtId="164" fontId="2" fillId="0" borderId="17" xfId="2" applyNumberFormat="1" applyFont="1" applyBorder="1" applyAlignment="1">
      <alignment vertical="center"/>
    </xf>
    <xf numFmtId="0" fontId="2" fillId="0" borderId="18" xfId="5" applyFont="1" applyBorder="1" applyAlignment="1">
      <alignment vertical="center"/>
    </xf>
    <xf numFmtId="0" fontId="2" fillId="0" borderId="19" xfId="5" applyFont="1" applyBorder="1" applyAlignment="1">
      <alignment vertical="center"/>
    </xf>
    <xf numFmtId="4" fontId="2" fillId="0" borderId="20" xfId="2" applyNumberFormat="1" applyFont="1" applyBorder="1" applyAlignment="1">
      <alignment horizontal="center" vertical="center"/>
    </xf>
    <xf numFmtId="0" fontId="13" fillId="0" borderId="21" xfId="5" applyFont="1" applyBorder="1" applyAlignment="1">
      <alignment horizontal="right" vertical="center"/>
    </xf>
    <xf numFmtId="0" fontId="2" fillId="0" borderId="5" xfId="5" applyFont="1" applyBorder="1" applyAlignment="1">
      <alignment horizontal="center" vertical="center"/>
    </xf>
    <xf numFmtId="164" fontId="2" fillId="0" borderId="5" xfId="2" applyNumberFormat="1" applyFont="1" applyBorder="1" applyAlignment="1">
      <alignment vertical="center"/>
    </xf>
    <xf numFmtId="164" fontId="7" fillId="3" borderId="5" xfId="2" applyNumberFormat="1" applyFont="1" applyFill="1" applyBorder="1" applyAlignment="1">
      <alignment vertical="center"/>
    </xf>
    <xf numFmtId="164" fontId="7" fillId="0" borderId="5" xfId="2" applyNumberFormat="1" applyFont="1" applyBorder="1" applyAlignment="1">
      <alignment vertical="center"/>
    </xf>
    <xf numFmtId="165" fontId="2" fillId="0" borderId="0" xfId="0" applyNumberFormat="1" applyFont="1"/>
    <xf numFmtId="2" fontId="7" fillId="3" borderId="18" xfId="5" applyNumberFormat="1" applyFont="1" applyFill="1" applyBorder="1" applyAlignment="1">
      <alignment horizontal="center" vertical="center"/>
    </xf>
    <xf numFmtId="0" fontId="7" fillId="3" borderId="12" xfId="5" applyFont="1" applyFill="1" applyBorder="1" applyAlignment="1">
      <alignment horizontal="center" vertical="center"/>
    </xf>
    <xf numFmtId="0" fontId="11" fillId="3" borderId="22" xfId="5" applyFont="1" applyFill="1" applyBorder="1" applyAlignment="1">
      <alignment vertical="center"/>
    </xf>
    <xf numFmtId="4" fontId="11" fillId="0" borderId="23" xfId="2" applyNumberFormat="1" applyFont="1" applyBorder="1" applyAlignment="1">
      <alignment horizontal="center" vertical="center"/>
    </xf>
    <xf numFmtId="4" fontId="11" fillId="0" borderId="24" xfId="2" applyNumberFormat="1" applyFont="1" applyBorder="1" applyAlignment="1">
      <alignment vertical="center"/>
    </xf>
    <xf numFmtId="0" fontId="2" fillId="0" borderId="25" xfId="5" applyFont="1" applyBorder="1" applyAlignment="1">
      <alignment horizontal="center" vertical="center"/>
    </xf>
    <xf numFmtId="164" fontId="2" fillId="0" borderId="18" xfId="2" applyNumberFormat="1" applyFont="1" applyBorder="1" applyAlignment="1">
      <alignment vertical="center"/>
    </xf>
    <xf numFmtId="164" fontId="2" fillId="3" borderId="18" xfId="2" applyNumberFormat="1" applyFont="1" applyFill="1" applyBorder="1" applyAlignment="1">
      <alignment vertical="center"/>
    </xf>
    <xf numFmtId="164" fontId="2" fillId="0" borderId="25" xfId="2" applyNumberFormat="1" applyFont="1" applyBorder="1" applyAlignment="1">
      <alignment vertical="center"/>
    </xf>
    <xf numFmtId="164" fontId="2" fillId="3" borderId="17" xfId="2" applyNumberFormat="1" applyFont="1" applyFill="1" applyBorder="1" applyAlignment="1">
      <alignment vertical="center"/>
    </xf>
    <xf numFmtId="2" fontId="2" fillId="0" borderId="18" xfId="5" applyNumberFormat="1" applyFont="1" applyBorder="1" applyAlignment="1">
      <alignment horizontal="center" vertical="center"/>
    </xf>
    <xf numFmtId="0" fontId="2" fillId="0" borderId="16" xfId="5" applyFont="1" applyBorder="1" applyAlignment="1">
      <alignment horizontal="center" vertical="center"/>
    </xf>
    <xf numFmtId="2" fontId="14" fillId="3" borderId="11" xfId="5" applyNumberFormat="1" applyFont="1" applyFill="1" applyBorder="1" applyAlignment="1">
      <alignment horizontal="center" vertical="center"/>
    </xf>
    <xf numFmtId="0" fontId="14" fillId="3" borderId="22" xfId="5" applyFont="1" applyFill="1" applyBorder="1" applyAlignment="1">
      <alignment horizontal="center" vertical="center"/>
    </xf>
    <xf numFmtId="0" fontId="14" fillId="3" borderId="13" xfId="5" applyFont="1" applyFill="1" applyBorder="1" applyAlignment="1">
      <alignment vertical="center"/>
    </xf>
    <xf numFmtId="0" fontId="14" fillId="0" borderId="14" xfId="2" applyFont="1" applyBorder="1" applyAlignment="1">
      <alignment vertical="center" wrapText="1"/>
    </xf>
    <xf numFmtId="0" fontId="14" fillId="0" borderId="15" xfId="2" applyFont="1" applyBorder="1" applyAlignment="1">
      <alignment vertical="center" wrapText="1"/>
    </xf>
    <xf numFmtId="0" fontId="14" fillId="0" borderId="11" xfId="5" applyFont="1" applyBorder="1" applyAlignment="1">
      <alignment horizontal="center" vertical="center"/>
    </xf>
    <xf numFmtId="164" fontId="14" fillId="0" borderId="11" xfId="2" applyNumberFormat="1" applyFont="1" applyBorder="1" applyAlignment="1">
      <alignment vertical="center"/>
    </xf>
    <xf numFmtId="164" fontId="14" fillId="3" borderId="11" xfId="2" applyNumberFormat="1" applyFont="1" applyFill="1" applyBorder="1" applyAlignment="1">
      <alignment vertical="center"/>
    </xf>
    <xf numFmtId="0" fontId="14" fillId="0" borderId="0" xfId="0" applyFont="1"/>
    <xf numFmtId="2" fontId="14" fillId="0" borderId="0" xfId="0" applyNumberFormat="1" applyFont="1"/>
    <xf numFmtId="0" fontId="14" fillId="3" borderId="19" xfId="5" applyFont="1" applyFill="1" applyBorder="1" applyAlignment="1">
      <alignment horizontal="center" vertical="center"/>
    </xf>
    <xf numFmtId="0" fontId="14" fillId="0" borderId="17" xfId="5" applyFont="1" applyBorder="1" applyAlignment="1">
      <alignment horizontal="center" vertical="center"/>
    </xf>
    <xf numFmtId="164" fontId="14" fillId="0" borderId="17" xfId="2" applyNumberFormat="1" applyFont="1" applyBorder="1" applyAlignment="1">
      <alignment vertical="center"/>
    </xf>
    <xf numFmtId="164" fontId="14" fillId="3" borderId="17" xfId="2" applyNumberFormat="1" applyFont="1" applyFill="1" applyBorder="1" applyAlignment="1">
      <alignment vertical="center"/>
    </xf>
    <xf numFmtId="0" fontId="2" fillId="3" borderId="18" xfId="5" applyFont="1" applyFill="1" applyBorder="1" applyAlignment="1">
      <alignment vertical="center"/>
    </xf>
    <xf numFmtId="0" fontId="2" fillId="3" borderId="12" xfId="5" applyFont="1" applyFill="1" applyBorder="1" applyAlignment="1">
      <alignment horizontal="center" vertical="center"/>
    </xf>
    <xf numFmtId="0" fontId="2" fillId="3" borderId="19" xfId="5" applyFont="1" applyFill="1" applyBorder="1" applyAlignment="1">
      <alignment vertical="center"/>
    </xf>
    <xf numFmtId="0" fontId="2" fillId="0" borderId="20" xfId="2" applyFont="1" applyBorder="1" applyAlignment="1">
      <alignment vertical="center" wrapText="1"/>
    </xf>
    <xf numFmtId="0" fontId="13" fillId="0" borderId="26" xfId="5" applyFont="1" applyBorder="1" applyAlignment="1">
      <alignment horizontal="right" vertical="center"/>
    </xf>
    <xf numFmtId="0" fontId="2" fillId="0" borderId="18" xfId="5" applyFont="1" applyBorder="1" applyAlignment="1">
      <alignment horizontal="center" vertical="center"/>
    </xf>
    <xf numFmtId="0" fontId="11" fillId="3" borderId="12" xfId="5" applyFont="1" applyFill="1" applyBorder="1" applyAlignment="1">
      <alignment vertical="center"/>
    </xf>
    <xf numFmtId="0" fontId="2" fillId="0" borderId="0" xfId="2" applyFont="1" applyAlignment="1">
      <alignment vertical="center" wrapText="1"/>
    </xf>
    <xf numFmtId="0" fontId="2" fillId="0" borderId="26" xfId="2" applyFont="1" applyBorder="1" applyAlignment="1">
      <alignment vertical="center" wrapText="1"/>
    </xf>
    <xf numFmtId="0" fontId="7" fillId="0" borderId="18" xfId="5" applyFont="1" applyBorder="1" applyAlignment="1">
      <alignment horizontal="center" vertical="center"/>
    </xf>
    <xf numFmtId="2" fontId="2" fillId="3" borderId="11" xfId="5" applyNumberFormat="1" applyFont="1" applyFill="1" applyBorder="1" applyAlignment="1">
      <alignment horizontal="center" vertical="center"/>
    </xf>
    <xf numFmtId="0" fontId="2" fillId="3" borderId="13" xfId="5" applyFont="1" applyFill="1" applyBorder="1" applyAlignment="1">
      <alignment horizontal="center" vertical="center"/>
    </xf>
    <xf numFmtId="0" fontId="2" fillId="3" borderId="13" xfId="5" applyFont="1" applyFill="1" applyBorder="1" applyAlignment="1">
      <alignment vertical="center"/>
    </xf>
    <xf numFmtId="164" fontId="2" fillId="3" borderId="11" xfId="2" applyNumberFormat="1" applyFont="1" applyFill="1" applyBorder="1" applyAlignment="1">
      <alignment vertical="center"/>
    </xf>
    <xf numFmtId="164" fontId="15" fillId="0" borderId="11" xfId="2" applyNumberFormat="1" applyFont="1" applyBorder="1" applyAlignment="1">
      <alignment vertical="center"/>
    </xf>
    <xf numFmtId="4" fontId="2" fillId="0" borderId="14" xfId="2" applyNumberFormat="1" applyFont="1" applyBorder="1" applyAlignment="1">
      <alignment horizontal="center" vertical="center"/>
    </xf>
    <xf numFmtId="0" fontId="7" fillId="0" borderId="15" xfId="2" applyFont="1" applyBorder="1" applyAlignment="1">
      <alignment horizontal="right" vertical="center"/>
    </xf>
    <xf numFmtId="164" fontId="7" fillId="3" borderId="11" xfId="2" applyNumberFormat="1" applyFont="1" applyFill="1" applyBorder="1" applyAlignment="1">
      <alignment vertical="center"/>
    </xf>
    <xf numFmtId="4" fontId="11" fillId="0" borderId="14" xfId="2" applyNumberFormat="1" applyFont="1" applyBorder="1" applyAlignment="1">
      <alignment horizontal="center" vertical="center"/>
    </xf>
    <xf numFmtId="0" fontId="14" fillId="3" borderId="13" xfId="5" applyFont="1" applyFill="1" applyBorder="1" applyAlignment="1">
      <alignment horizontal="center" vertical="center"/>
    </xf>
    <xf numFmtId="4" fontId="14" fillId="0" borderId="14" xfId="2" applyNumberFormat="1" applyFont="1" applyBorder="1" applyAlignment="1">
      <alignment horizontal="center" vertical="center"/>
    </xf>
    <xf numFmtId="0" fontId="16" fillId="0" borderId="15" xfId="2" applyFont="1" applyBorder="1" applyAlignment="1">
      <alignment horizontal="right" vertical="center"/>
    </xf>
    <xf numFmtId="164" fontId="16" fillId="0" borderId="17" xfId="2" applyNumberFormat="1" applyFont="1" applyBorder="1" applyAlignment="1">
      <alignment vertical="center"/>
    </xf>
    <xf numFmtId="0" fontId="15" fillId="3" borderId="12" xfId="5" applyFont="1" applyFill="1" applyBorder="1" applyAlignment="1">
      <alignment horizontal="center" vertical="center"/>
    </xf>
    <xf numFmtId="4" fontId="11" fillId="0" borderId="20" xfId="2" applyNumberFormat="1" applyFont="1" applyBorder="1" applyAlignment="1">
      <alignment horizontal="center" vertical="center"/>
    </xf>
    <xf numFmtId="164" fontId="7" fillId="0" borderId="11" xfId="2" applyNumberFormat="1" applyFont="1" applyBorder="1" applyAlignment="1">
      <alignment vertical="center"/>
    </xf>
    <xf numFmtId="0" fontId="15" fillId="3" borderId="13" xfId="5" applyFont="1" applyFill="1" applyBorder="1" applyAlignment="1">
      <alignment horizontal="center" vertical="center"/>
    </xf>
    <xf numFmtId="0" fontId="2" fillId="3" borderId="19" xfId="5" applyFont="1" applyFill="1" applyBorder="1" applyAlignment="1">
      <alignment horizontal="center" vertical="center"/>
    </xf>
    <xf numFmtId="164" fontId="7" fillId="0" borderId="18" xfId="2" applyNumberFormat="1" applyFont="1" applyBorder="1" applyAlignment="1">
      <alignment vertical="center"/>
    </xf>
    <xf numFmtId="4" fontId="2" fillId="0" borderId="0" xfId="2" applyNumberFormat="1" applyFont="1" applyAlignment="1">
      <alignment horizontal="center" vertical="center"/>
    </xf>
    <xf numFmtId="0" fontId="7" fillId="0" borderId="26" xfId="2" applyFont="1" applyBorder="1" applyAlignment="1">
      <alignment horizontal="right" vertical="center"/>
    </xf>
    <xf numFmtId="0" fontId="2" fillId="0" borderId="13" xfId="5" applyFont="1" applyBorder="1" applyAlignment="1">
      <alignment horizontal="center" vertical="center"/>
    </xf>
    <xf numFmtId="11" fontId="14" fillId="0" borderId="14" xfId="2" applyNumberFormat="1" applyFont="1" applyBorder="1" applyAlignment="1">
      <alignment vertical="center" wrapText="1"/>
    </xf>
    <xf numFmtId="11" fontId="14" fillId="0" borderId="15" xfId="2" applyNumberFormat="1" applyFont="1" applyBorder="1" applyAlignment="1">
      <alignment vertical="center" wrapText="1"/>
    </xf>
    <xf numFmtId="164" fontId="14" fillId="0" borderId="16" xfId="2" applyNumberFormat="1" applyFont="1" applyBorder="1" applyAlignment="1">
      <alignment vertical="center"/>
    </xf>
    <xf numFmtId="0" fontId="7" fillId="0" borderId="14" xfId="2" applyFont="1" applyBorder="1" applyAlignment="1">
      <alignment vertical="center" wrapText="1"/>
    </xf>
    <xf numFmtId="0" fontId="7" fillId="0" borderId="15" xfId="2" applyFont="1" applyBorder="1" applyAlignment="1">
      <alignment vertical="center" wrapText="1"/>
    </xf>
    <xf numFmtId="0" fontId="7" fillId="0" borderId="0" xfId="0" applyFont="1"/>
    <xf numFmtId="164" fontId="14" fillId="0" borderId="11" xfId="0" applyNumberFormat="1" applyFont="1" applyBorder="1"/>
    <xf numFmtId="0" fontId="14" fillId="0" borderId="11" xfId="0" applyFont="1" applyBorder="1"/>
    <xf numFmtId="4" fontId="17" fillId="0" borderId="14" xfId="2" applyNumberFormat="1" applyFont="1" applyBorder="1" applyAlignment="1">
      <alignment horizontal="center" vertical="center"/>
    </xf>
    <xf numFmtId="4" fontId="17" fillId="0" borderId="15" xfId="2" applyNumberFormat="1" applyFont="1" applyBorder="1" applyAlignment="1">
      <alignment vertical="center"/>
    </xf>
    <xf numFmtId="0" fontId="14" fillId="0" borderId="27" xfId="5" applyFont="1" applyBorder="1" applyAlignment="1">
      <alignment horizontal="center" vertical="center"/>
    </xf>
    <xf numFmtId="0" fontId="14" fillId="3" borderId="12" xfId="5" applyFont="1" applyFill="1" applyBorder="1" applyAlignment="1">
      <alignment horizontal="center" vertical="center"/>
    </xf>
    <xf numFmtId="164" fontId="18" fillId="0" borderId="18" xfId="2" applyNumberFormat="1" applyFont="1" applyBorder="1" applyAlignment="1">
      <alignment vertical="center"/>
    </xf>
    <xf numFmtId="0" fontId="18" fillId="0" borderId="14" xfId="2" applyFont="1" applyBorder="1" applyAlignment="1">
      <alignment vertical="center" wrapText="1"/>
    </xf>
    <xf numFmtId="0" fontId="18" fillId="0" borderId="15" xfId="2" applyFont="1" applyBorder="1" applyAlignment="1">
      <alignment vertical="center" wrapText="1"/>
    </xf>
    <xf numFmtId="164" fontId="18" fillId="0" borderId="11" xfId="2" applyNumberFormat="1" applyFont="1" applyBorder="1" applyAlignment="1">
      <alignment vertical="center"/>
    </xf>
    <xf numFmtId="0" fontId="15" fillId="0" borderId="0" xfId="0" applyFont="1"/>
    <xf numFmtId="0" fontId="2" fillId="3" borderId="13" xfId="5" quotePrefix="1" applyFont="1" applyFill="1" applyBorder="1" applyAlignment="1">
      <alignment vertical="center"/>
    </xf>
    <xf numFmtId="4" fontId="2" fillId="0" borderId="14" xfId="1" applyNumberFormat="1" applyFont="1" applyBorder="1" applyAlignment="1">
      <alignment horizontal="center" vertical="center"/>
    </xf>
    <xf numFmtId="4" fontId="7" fillId="0" borderId="15" xfId="1" applyNumberFormat="1" applyFont="1" applyBorder="1" applyAlignment="1">
      <alignment horizontal="right" vertical="center"/>
    </xf>
    <xf numFmtId="4" fontId="2" fillId="0" borderId="15" xfId="1" applyNumberFormat="1" applyFont="1" applyBorder="1" applyAlignment="1">
      <alignment vertical="center"/>
    </xf>
    <xf numFmtId="164" fontId="2" fillId="0" borderId="15" xfId="2" applyNumberFormat="1" applyFont="1" applyBorder="1" applyAlignment="1">
      <alignment vertical="center"/>
    </xf>
    <xf numFmtId="0" fontId="2" fillId="3" borderId="13" xfId="7" applyFont="1" applyFill="1" applyBorder="1" applyAlignment="1">
      <alignment vertical="center"/>
    </xf>
    <xf numFmtId="164" fontId="9" fillId="0" borderId="15" xfId="2" applyNumberFormat="1" applyFont="1" applyBorder="1" applyAlignment="1">
      <alignment vertical="center"/>
    </xf>
    <xf numFmtId="0" fontId="2" fillId="0" borderId="13" xfId="7" applyFont="1" applyBorder="1" applyAlignment="1">
      <alignment vertical="center"/>
    </xf>
    <xf numFmtId="164" fontId="2" fillId="0" borderId="14" xfId="1" applyNumberFormat="1" applyFont="1" applyBorder="1" applyAlignment="1">
      <alignment vertical="center"/>
    </xf>
    <xf numFmtId="0" fontId="16" fillId="0" borderId="14" xfId="1" quotePrefix="1" applyFont="1" applyBorder="1" applyAlignment="1">
      <alignment horizontal="left" vertical="center"/>
    </xf>
    <xf numFmtId="0" fontId="16" fillId="0" borderId="15" xfId="1" quotePrefix="1" applyFont="1" applyBorder="1" applyAlignment="1">
      <alignment horizontal="left" vertical="center"/>
    </xf>
    <xf numFmtId="0" fontId="11" fillId="0" borderId="20" xfId="2" applyFont="1" applyBorder="1" applyAlignment="1">
      <alignment vertical="center"/>
    </xf>
    <xf numFmtId="0" fontId="2" fillId="0" borderId="18" xfId="0" applyFont="1" applyBorder="1"/>
    <xf numFmtId="0" fontId="2" fillId="0" borderId="18" xfId="0" applyFont="1" applyBorder="1" applyAlignment="1">
      <alignment vertical="center"/>
    </xf>
    <xf numFmtId="0" fontId="2" fillId="0" borderId="18" xfId="0" applyFont="1" applyBorder="1" applyAlignment="1">
      <alignment horizontal="right"/>
    </xf>
    <xf numFmtId="4" fontId="2" fillId="0" borderId="18" xfId="0" applyNumberFormat="1" applyFont="1" applyBorder="1"/>
    <xf numFmtId="0" fontId="2" fillId="0" borderId="14" xfId="2" applyFont="1" applyBorder="1" applyAlignment="1">
      <alignment horizontal="right" vertical="center"/>
    </xf>
    <xf numFmtId="0" fontId="2" fillId="0" borderId="11" xfId="0" applyFont="1" applyBorder="1"/>
    <xf numFmtId="0" fontId="2" fillId="0" borderId="11" xfId="0" applyFont="1" applyBorder="1" applyAlignment="1">
      <alignment vertical="center"/>
    </xf>
    <xf numFmtId="0" fontId="19" fillId="0" borderId="14" xfId="2" quotePrefix="1" applyFont="1" applyBorder="1" applyAlignment="1">
      <alignment horizontal="left" vertical="center"/>
    </xf>
    <xf numFmtId="0" fontId="11" fillId="0" borderId="15" xfId="2" quotePrefix="1" applyFont="1" applyBorder="1" applyAlignment="1">
      <alignment horizontal="left" vertical="center"/>
    </xf>
    <xf numFmtId="0" fontId="14" fillId="0" borderId="14" xfId="2" applyFont="1" applyBorder="1" applyAlignment="1">
      <alignment horizontal="right" vertical="center"/>
    </xf>
    <xf numFmtId="0" fontId="14" fillId="0" borderId="16" xfId="5" applyFont="1" applyBorder="1" applyAlignment="1">
      <alignment horizontal="center" vertical="center"/>
    </xf>
    <xf numFmtId="164" fontId="14" fillId="3" borderId="16" xfId="2" applyNumberFormat="1" applyFont="1" applyFill="1" applyBorder="1" applyAlignment="1">
      <alignment vertical="center"/>
    </xf>
    <xf numFmtId="164" fontId="14" fillId="0" borderId="20" xfId="0" applyNumberFormat="1" applyFont="1" applyBorder="1"/>
    <xf numFmtId="0" fontId="14" fillId="0" borderId="20" xfId="0" applyFont="1" applyBorder="1"/>
    <xf numFmtId="0" fontId="2" fillId="0" borderId="14" xfId="0" applyFont="1" applyBorder="1"/>
    <xf numFmtId="0" fontId="11" fillId="0" borderId="14" xfId="2" applyFont="1" applyBorder="1" applyAlignment="1">
      <alignment vertical="center"/>
    </xf>
    <xf numFmtId="0" fontId="11" fillId="0" borderId="15" xfId="2" applyFont="1" applyBorder="1" applyAlignment="1">
      <alignment vertical="center"/>
    </xf>
    <xf numFmtId="164" fontId="2" fillId="0" borderId="0" xfId="0" applyNumberFormat="1" applyFont="1"/>
    <xf numFmtId="164" fontId="2" fillId="0" borderId="16" xfId="2" applyNumberFormat="1" applyFont="1" applyBorder="1" applyAlignment="1">
      <alignment vertical="center"/>
    </xf>
    <xf numFmtId="0" fontId="2" fillId="0" borderId="1" xfId="5" applyFont="1" applyBorder="1" applyAlignment="1">
      <alignment horizontal="center" vertical="center"/>
    </xf>
    <xf numFmtId="0" fontId="20" fillId="4" borderId="1" xfId="5" applyFont="1" applyFill="1" applyBorder="1" applyAlignment="1">
      <alignment vertical="center"/>
    </xf>
    <xf numFmtId="0" fontId="20" fillId="4" borderId="2" xfId="5" applyFont="1" applyFill="1" applyBorder="1" applyAlignment="1">
      <alignment horizontal="center" vertical="center"/>
    </xf>
    <xf numFmtId="0" fontId="20" fillId="4" borderId="2" xfId="5" applyFont="1" applyFill="1" applyBorder="1" applyAlignment="1">
      <alignment vertical="center"/>
    </xf>
    <xf numFmtId="0" fontId="20" fillId="4" borderId="4" xfId="2" applyFont="1" applyFill="1" applyBorder="1" applyAlignment="1">
      <alignment vertical="center" wrapText="1"/>
    </xf>
    <xf numFmtId="0" fontId="20" fillId="4" borderId="3" xfId="2" applyFont="1" applyFill="1" applyBorder="1" applyAlignment="1">
      <alignment vertical="center" wrapText="1"/>
    </xf>
    <xf numFmtId="0" fontId="20" fillId="4" borderId="1" xfId="5" applyFont="1" applyFill="1" applyBorder="1" applyAlignment="1">
      <alignment horizontal="center" vertical="center"/>
    </xf>
    <xf numFmtId="164" fontId="20" fillId="4" borderId="1" xfId="2" applyNumberFormat="1" applyFont="1" applyFill="1" applyBorder="1" applyAlignment="1">
      <alignment vertical="center"/>
    </xf>
    <xf numFmtId="0" fontId="20" fillId="0" borderId="0" xfId="0" applyFont="1"/>
    <xf numFmtId="0" fontId="8" fillId="3" borderId="18" xfId="5" applyFont="1" applyFill="1" applyBorder="1" applyAlignment="1">
      <alignment horizontal="center" vertical="center"/>
    </xf>
    <xf numFmtId="0" fontId="8" fillId="3" borderId="12" xfId="5" applyFont="1" applyFill="1" applyBorder="1" applyAlignment="1">
      <alignment horizontal="center" vertical="center"/>
    </xf>
    <xf numFmtId="0" fontId="8" fillId="3" borderId="12" xfId="5" applyFont="1" applyFill="1" applyBorder="1" applyAlignment="1">
      <alignment vertical="center"/>
    </xf>
    <xf numFmtId="0" fontId="10" fillId="3" borderId="18" xfId="5" applyFont="1" applyFill="1" applyBorder="1" applyAlignment="1">
      <alignment horizontal="center" vertical="center"/>
    </xf>
    <xf numFmtId="2" fontId="7" fillId="0" borderId="18" xfId="5" applyNumberFormat="1" applyFont="1" applyBorder="1" applyAlignment="1">
      <alignment horizontal="center" vertical="center"/>
    </xf>
    <xf numFmtId="0" fontId="11" fillId="0" borderId="12" xfId="5" applyFont="1" applyBorder="1" applyAlignment="1">
      <alignment vertical="center"/>
    </xf>
    <xf numFmtId="0" fontId="2" fillId="0" borderId="0" xfId="2" applyFont="1" applyAlignment="1">
      <alignment horizontal="right" vertical="center"/>
    </xf>
    <xf numFmtId="164" fontId="7" fillId="0" borderId="25" xfId="2" applyNumberFormat="1" applyFont="1" applyBorder="1" applyAlignment="1">
      <alignment vertical="center"/>
    </xf>
    <xf numFmtId="2" fontId="15" fillId="0" borderId="0" xfId="0" applyNumberFormat="1" applyFont="1"/>
    <xf numFmtId="0" fontId="14" fillId="0" borderId="13" xfId="5" applyFont="1" applyBorder="1" applyAlignment="1">
      <alignment vertical="center"/>
    </xf>
    <xf numFmtId="0" fontId="17" fillId="0" borderId="14" xfId="2" applyFont="1" applyBorder="1" applyAlignment="1">
      <alignment vertical="center"/>
    </xf>
    <xf numFmtId="0" fontId="17" fillId="0" borderId="15" xfId="2" applyFont="1" applyBorder="1" applyAlignment="1">
      <alignment vertical="center"/>
    </xf>
    <xf numFmtId="164" fontId="14" fillId="0" borderId="0" xfId="0" applyNumberFormat="1" applyFont="1"/>
    <xf numFmtId="0" fontId="2" fillId="0" borderId="16" xfId="5" applyFont="1" applyBorder="1" applyAlignment="1">
      <alignment vertical="center"/>
    </xf>
    <xf numFmtId="0" fontId="2" fillId="0" borderId="20" xfId="2" applyFont="1" applyBorder="1" applyAlignment="1">
      <alignment vertical="center"/>
    </xf>
    <xf numFmtId="164" fontId="7" fillId="0" borderId="28" xfId="2" applyNumberFormat="1" applyFont="1" applyBorder="1" applyAlignment="1">
      <alignment vertical="center"/>
    </xf>
    <xf numFmtId="0" fontId="7" fillId="0" borderId="0" xfId="2" applyFont="1" applyAlignment="1">
      <alignment horizontal="center" vertical="center"/>
    </xf>
    <xf numFmtId="0" fontId="7" fillId="0" borderId="26" xfId="2" applyFont="1" applyBorder="1" applyAlignment="1">
      <alignment horizontal="center" vertical="center"/>
    </xf>
    <xf numFmtId="164" fontId="9" fillId="0" borderId="18" xfId="2" applyNumberFormat="1" applyFont="1" applyBorder="1" applyAlignment="1">
      <alignment vertical="center"/>
    </xf>
    <xf numFmtId="0" fontId="2" fillId="0" borderId="14" xfId="2" applyFont="1" applyBorder="1" applyAlignment="1">
      <alignment vertical="center"/>
    </xf>
    <xf numFmtId="0" fontId="2" fillId="0" borderId="15" xfId="2" applyFont="1" applyBorder="1" applyAlignment="1">
      <alignment vertic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/>
    <xf numFmtId="164" fontId="2" fillId="0" borderId="11" xfId="0" applyNumberFormat="1" applyFont="1" applyBorder="1"/>
    <xf numFmtId="164" fontId="2" fillId="0" borderId="11" xfId="0" applyNumberFormat="1" applyFont="1" applyBorder="1" applyAlignment="1">
      <alignment vertical="center"/>
    </xf>
    <xf numFmtId="4" fontId="7" fillId="0" borderId="14" xfId="1" quotePrefix="1" applyNumberFormat="1" applyFont="1" applyBorder="1" applyAlignment="1">
      <alignment horizontal="left" vertical="center"/>
    </xf>
    <xf numFmtId="4" fontId="7" fillId="0" borderId="15" xfId="1" quotePrefix="1" applyNumberFormat="1" applyFont="1" applyBorder="1" applyAlignment="1">
      <alignment horizontal="left" vertical="center"/>
    </xf>
    <xf numFmtId="4" fontId="2" fillId="0" borderId="14" xfId="2" applyNumberFormat="1" applyFont="1" applyBorder="1" applyAlignment="1">
      <alignment vertical="center" wrapText="1"/>
    </xf>
    <xf numFmtId="4" fontId="2" fillId="0" borderId="15" xfId="2" applyNumberFormat="1" applyFont="1" applyBorder="1" applyAlignment="1">
      <alignment vertical="center" wrapText="1"/>
    </xf>
    <xf numFmtId="4" fontId="2" fillId="0" borderId="14" xfId="2" applyNumberFormat="1" applyFont="1" applyBorder="1" applyAlignment="1">
      <alignment horizontal="right" vertical="center"/>
    </xf>
    <xf numFmtId="4" fontId="17" fillId="0" borderId="14" xfId="2" applyNumberFormat="1" applyFont="1" applyBorder="1" applyAlignment="1">
      <alignment vertical="center"/>
    </xf>
    <xf numFmtId="4" fontId="14" fillId="0" borderId="14" xfId="2" applyNumberFormat="1" applyFont="1" applyBorder="1" applyAlignment="1">
      <alignment vertical="center" wrapText="1"/>
    </xf>
    <xf numFmtId="4" fontId="14" fillId="0" borderId="15" xfId="2" applyNumberFormat="1" applyFont="1" applyBorder="1" applyAlignment="1">
      <alignment vertical="center" wrapText="1"/>
    </xf>
    <xf numFmtId="0" fontId="2" fillId="0" borderId="19" xfId="5" applyFont="1" applyBorder="1" applyAlignment="1">
      <alignment horizontal="center" vertical="center"/>
    </xf>
    <xf numFmtId="4" fontId="2" fillId="0" borderId="20" xfId="2" applyNumberFormat="1" applyFont="1" applyBorder="1" applyAlignment="1">
      <alignment horizontal="right" vertical="center"/>
    </xf>
    <xf numFmtId="164" fontId="7" fillId="3" borderId="18" xfId="2" applyNumberFormat="1" applyFont="1" applyFill="1" applyBorder="1" applyAlignment="1">
      <alignment vertical="center"/>
    </xf>
    <xf numFmtId="4" fontId="11" fillId="0" borderId="0" xfId="2" applyNumberFormat="1" applyFont="1" applyAlignment="1">
      <alignment vertical="center"/>
    </xf>
    <xf numFmtId="4" fontId="11" fillId="0" borderId="26" xfId="2" applyNumberFormat="1" applyFont="1" applyBorder="1" applyAlignment="1">
      <alignment vertical="center"/>
    </xf>
    <xf numFmtId="164" fontId="2" fillId="0" borderId="26" xfId="2" applyNumberFormat="1" applyFont="1" applyBorder="1" applyAlignment="1">
      <alignment vertical="center"/>
    </xf>
    <xf numFmtId="164" fontId="2" fillId="3" borderId="26" xfId="2" applyNumberFormat="1" applyFont="1" applyFill="1" applyBorder="1" applyAlignment="1">
      <alignment vertical="center"/>
    </xf>
    <xf numFmtId="164" fontId="2" fillId="3" borderId="15" xfId="2" applyNumberFormat="1" applyFont="1" applyFill="1" applyBorder="1" applyAlignment="1">
      <alignment vertical="center"/>
    </xf>
    <xf numFmtId="164" fontId="2" fillId="0" borderId="21" xfId="2" applyNumberFormat="1" applyFont="1" applyBorder="1" applyAlignment="1">
      <alignment vertical="center"/>
    </xf>
    <xf numFmtId="164" fontId="2" fillId="3" borderId="21" xfId="2" applyNumberFormat="1" applyFont="1" applyFill="1" applyBorder="1" applyAlignment="1">
      <alignment vertical="center"/>
    </xf>
    <xf numFmtId="0" fontId="2" fillId="0" borderId="12" xfId="5" applyFont="1" applyBorder="1" applyAlignment="1">
      <alignment vertical="center"/>
    </xf>
    <xf numFmtId="4" fontId="2" fillId="0" borderId="0" xfId="2" applyNumberFormat="1" applyFont="1" applyAlignment="1">
      <alignment vertical="center" wrapText="1"/>
    </xf>
    <xf numFmtId="164" fontId="2" fillId="0" borderId="28" xfId="2" applyNumberFormat="1" applyFont="1" applyBorder="1" applyAlignment="1">
      <alignment vertical="center"/>
    </xf>
    <xf numFmtId="164" fontId="2" fillId="3" borderId="28" xfId="2" applyNumberFormat="1" applyFont="1" applyFill="1" applyBorder="1" applyAlignment="1">
      <alignment vertical="center"/>
    </xf>
    <xf numFmtId="4" fontId="2" fillId="0" borderId="0" xfId="2" applyNumberFormat="1" applyFont="1" applyAlignment="1">
      <alignment horizontal="right" vertical="center"/>
    </xf>
    <xf numFmtId="164" fontId="7" fillId="3" borderId="26" xfId="2" applyNumberFormat="1" applyFont="1" applyFill="1" applyBorder="1" applyAlignment="1">
      <alignment vertical="center"/>
    </xf>
    <xf numFmtId="164" fontId="7" fillId="0" borderId="26" xfId="2" applyNumberFormat="1" applyFont="1" applyBorder="1" applyAlignment="1">
      <alignment vertical="center"/>
    </xf>
    <xf numFmtId="164" fontId="7" fillId="0" borderId="15" xfId="2" applyNumberFormat="1" applyFont="1" applyBorder="1" applyAlignment="1">
      <alignment vertical="center"/>
    </xf>
    <xf numFmtId="164" fontId="14" fillId="0" borderId="15" xfId="2" applyNumberFormat="1" applyFont="1" applyBorder="1" applyAlignment="1">
      <alignment vertical="center"/>
    </xf>
    <xf numFmtId="4" fontId="14" fillId="0" borderId="14" xfId="2" applyNumberFormat="1" applyFont="1" applyBorder="1" applyAlignment="1">
      <alignment horizontal="right" vertical="center"/>
    </xf>
    <xf numFmtId="164" fontId="14" fillId="0" borderId="21" xfId="2" applyNumberFormat="1" applyFont="1" applyBorder="1" applyAlignment="1">
      <alignment vertical="center"/>
    </xf>
    <xf numFmtId="4" fontId="2" fillId="0" borderId="20" xfId="2" applyNumberFormat="1" applyFont="1" applyBorder="1" applyAlignment="1">
      <alignment vertical="center" wrapText="1"/>
    </xf>
    <xf numFmtId="164" fontId="7" fillId="3" borderId="28" xfId="2" applyNumberFormat="1" applyFont="1" applyFill="1" applyBorder="1" applyAlignment="1">
      <alignment vertical="center"/>
    </xf>
    <xf numFmtId="4" fontId="18" fillId="0" borderId="0" xfId="2" applyNumberFormat="1" applyFont="1" applyAlignment="1">
      <alignment vertical="center" wrapText="1"/>
    </xf>
    <xf numFmtId="4" fontId="18" fillId="0" borderId="26" xfId="2" applyNumberFormat="1" applyFont="1" applyBorder="1" applyAlignment="1">
      <alignment vertical="center" wrapText="1"/>
    </xf>
    <xf numFmtId="164" fontId="18" fillId="0" borderId="26" xfId="2" applyNumberFormat="1" applyFont="1" applyBorder="1" applyAlignment="1">
      <alignment vertical="center"/>
    </xf>
    <xf numFmtId="0" fontId="2" fillId="0" borderId="11" xfId="5" applyFont="1" applyBorder="1" applyAlignment="1">
      <alignment vertical="center"/>
    </xf>
    <xf numFmtId="4" fontId="18" fillId="0" borderId="11" xfId="2" applyNumberFormat="1" applyFont="1" applyBorder="1" applyAlignment="1">
      <alignment vertical="center" wrapText="1"/>
    </xf>
    <xf numFmtId="164" fontId="18" fillId="3" borderId="11" xfId="2" applyNumberFormat="1" applyFont="1" applyFill="1" applyBorder="1" applyAlignment="1">
      <alignment vertical="center"/>
    </xf>
    <xf numFmtId="4" fontId="2" fillId="0" borderId="11" xfId="2" applyNumberFormat="1" applyFont="1" applyBorder="1" applyAlignment="1">
      <alignment vertical="center" wrapText="1"/>
    </xf>
    <xf numFmtId="0" fontId="2" fillId="0" borderId="21" xfId="2" applyFont="1" applyBorder="1" applyAlignment="1">
      <alignment vertical="center" wrapText="1"/>
    </xf>
    <xf numFmtId="4" fontId="2" fillId="0" borderId="26" xfId="2" applyNumberFormat="1" applyFont="1" applyBorder="1" applyAlignment="1">
      <alignment vertical="center" wrapText="1"/>
    </xf>
    <xf numFmtId="0" fontId="2" fillId="0" borderId="17" xfId="0" applyFont="1" applyBorder="1"/>
    <xf numFmtId="0" fontId="2" fillId="0" borderId="17" xfId="0" applyFont="1" applyBorder="1" applyAlignment="1">
      <alignment vertical="center"/>
    </xf>
    <xf numFmtId="2" fontId="2" fillId="0" borderId="17" xfId="0" applyNumberFormat="1" applyFont="1" applyBorder="1" applyAlignment="1">
      <alignment horizontal="right"/>
    </xf>
    <xf numFmtId="4" fontId="11" fillId="0" borderId="20" xfId="2" applyNumberFormat="1" applyFont="1" applyBorder="1" applyAlignment="1">
      <alignment vertical="center"/>
    </xf>
    <xf numFmtId="164" fontId="2" fillId="0" borderId="17" xfId="0" applyNumberFormat="1" applyFont="1" applyBorder="1" applyAlignment="1">
      <alignment horizontal="right" vertical="center"/>
    </xf>
    <xf numFmtId="164" fontId="2" fillId="0" borderId="17" xfId="0" applyNumberFormat="1" applyFont="1" applyBorder="1" applyAlignment="1">
      <alignment vertical="center"/>
    </xf>
    <xf numFmtId="0" fontId="11" fillId="0" borderId="22" xfId="5" applyFont="1" applyBorder="1" applyAlignment="1">
      <alignment vertical="center"/>
    </xf>
    <xf numFmtId="4" fontId="2" fillId="0" borderId="23" xfId="2" applyNumberFormat="1" applyFont="1" applyBorder="1" applyAlignment="1">
      <alignment vertical="center" wrapText="1"/>
    </xf>
    <xf numFmtId="4" fontId="2" fillId="0" borderId="24" xfId="2" applyNumberFormat="1" applyFont="1" applyBorder="1" applyAlignment="1">
      <alignment vertical="center" wrapText="1"/>
    </xf>
    <xf numFmtId="4" fontId="2" fillId="0" borderId="14" xfId="1" applyNumberFormat="1" applyFont="1" applyBorder="1" applyAlignment="1">
      <alignment horizontal="right" vertical="center"/>
    </xf>
    <xf numFmtId="4" fontId="2" fillId="0" borderId="14" xfId="1" applyNumberFormat="1" applyFont="1" applyBorder="1" applyAlignment="1">
      <alignment vertical="center"/>
    </xf>
    <xf numFmtId="0" fontId="2" fillId="3" borderId="27" xfId="5" applyFont="1" applyFill="1" applyBorder="1" applyAlignment="1">
      <alignment vertical="center"/>
    </xf>
    <xf numFmtId="0" fontId="2" fillId="3" borderId="29" xfId="5" applyFont="1" applyFill="1" applyBorder="1" applyAlignment="1">
      <alignment horizontal="center" vertical="center"/>
    </xf>
    <xf numFmtId="0" fontId="2" fillId="3" borderId="29" xfId="5" applyFont="1" applyFill="1" applyBorder="1" applyAlignment="1">
      <alignment vertical="center"/>
    </xf>
    <xf numFmtId="0" fontId="2" fillId="0" borderId="30" xfId="2" applyFont="1" applyBorder="1" applyAlignment="1">
      <alignment vertical="center" wrapText="1"/>
    </xf>
    <xf numFmtId="0" fontId="13" fillId="0" borderId="31" xfId="5" applyFont="1" applyBorder="1" applyAlignment="1">
      <alignment horizontal="right" vertical="center"/>
    </xf>
    <xf numFmtId="0" fontId="2" fillId="0" borderId="27" xfId="5" applyFont="1" applyBorder="1" applyAlignment="1">
      <alignment horizontal="center" vertical="center"/>
    </xf>
    <xf numFmtId="4" fontId="2" fillId="0" borderId="0" xfId="0" applyNumberFormat="1" applyFont="1" applyAlignment="1">
      <alignment vertical="center"/>
    </xf>
    <xf numFmtId="166" fontId="14" fillId="0" borderId="11" xfId="2" applyNumberFormat="1" applyFont="1" applyBorder="1" applyAlignment="1">
      <alignment vertical="center"/>
    </xf>
    <xf numFmtId="2" fontId="2" fillId="3" borderId="16" xfId="5" applyNumberFormat="1" applyFont="1" applyFill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5" fillId="0" borderId="0" xfId="2" applyFont="1" applyAlignment="1">
      <alignment horizontal="left" vertical="center" wrapText="1"/>
    </xf>
    <xf numFmtId="4" fontId="7" fillId="2" borderId="1" xfId="3" applyNumberFormat="1" applyFont="1" applyFill="1" applyBorder="1" applyAlignment="1">
      <alignment horizontal="center" vertical="center"/>
    </xf>
    <xf numFmtId="4" fontId="7" fillId="2" borderId="1" xfId="1" applyNumberFormat="1" applyFont="1" applyFill="1" applyBorder="1" applyAlignment="1">
      <alignment horizontal="center" vertical="center"/>
    </xf>
    <xf numFmtId="164" fontId="7" fillId="2" borderId="1" xfId="4" applyNumberFormat="1" applyFont="1" applyFill="1" applyBorder="1" applyAlignment="1">
      <alignment horizontal="center" vertical="center" wrapText="1"/>
    </xf>
    <xf numFmtId="164" fontId="7" fillId="2" borderId="2" xfId="2" applyNumberFormat="1" applyFont="1" applyFill="1" applyBorder="1" applyAlignment="1">
      <alignment horizontal="center" vertical="center"/>
    </xf>
    <xf numFmtId="164" fontId="7" fillId="2" borderId="3" xfId="2" applyNumberFormat="1" applyFont="1" applyFill="1" applyBorder="1" applyAlignment="1">
      <alignment horizontal="center" vertical="center"/>
    </xf>
    <xf numFmtId="164" fontId="7" fillId="2" borderId="4" xfId="2" applyNumberFormat="1" applyFont="1" applyFill="1" applyBorder="1" applyAlignment="1">
      <alignment horizontal="center" vertical="center"/>
    </xf>
    <xf numFmtId="164" fontId="7" fillId="2" borderId="1" xfId="3" applyNumberFormat="1" applyFont="1" applyFill="1" applyBorder="1" applyAlignment="1">
      <alignment horizontal="center" vertical="center"/>
    </xf>
    <xf numFmtId="164" fontId="7" fillId="2" borderId="1" xfId="4" applyNumberFormat="1" applyFont="1" applyFill="1" applyBorder="1" applyAlignment="1">
      <alignment horizontal="center" vertical="center"/>
    </xf>
    <xf numFmtId="164" fontId="7" fillId="2" borderId="2" xfId="2" applyNumberFormat="1" applyFont="1" applyFill="1" applyBorder="1" applyAlignment="1">
      <alignment horizontal="center" vertical="center" wrapText="1"/>
    </xf>
    <xf numFmtId="164" fontId="7" fillId="2" borderId="3" xfId="2" applyNumberFormat="1" applyFont="1" applyFill="1" applyBorder="1" applyAlignment="1">
      <alignment horizontal="center" vertical="center" wrapText="1"/>
    </xf>
    <xf numFmtId="164" fontId="7" fillId="2" borderId="2" xfId="4" applyNumberFormat="1" applyFont="1" applyFill="1" applyBorder="1" applyAlignment="1">
      <alignment horizontal="center" vertical="center"/>
    </xf>
    <xf numFmtId="164" fontId="7" fillId="2" borderId="3" xfId="4" applyNumberFormat="1" applyFont="1" applyFill="1" applyBorder="1" applyAlignment="1">
      <alignment horizontal="center" vertical="center"/>
    </xf>
    <xf numFmtId="164" fontId="7" fillId="2" borderId="5" xfId="3" applyNumberFormat="1" applyFont="1" applyFill="1" applyBorder="1" applyAlignment="1">
      <alignment horizontal="center" vertical="center"/>
    </xf>
    <xf numFmtId="164" fontId="7" fillId="2" borderId="18" xfId="3" applyNumberFormat="1" applyFont="1" applyFill="1" applyBorder="1" applyAlignment="1">
      <alignment horizontal="center" vertical="center"/>
    </xf>
    <xf numFmtId="164" fontId="7" fillId="2" borderId="27" xfId="3" applyNumberFormat="1" applyFont="1" applyFill="1" applyBorder="1" applyAlignment="1">
      <alignment horizontal="center" vertical="center"/>
    </xf>
    <xf numFmtId="164" fontId="7" fillId="2" borderId="5" xfId="4" applyNumberFormat="1" applyFont="1" applyFill="1" applyBorder="1" applyAlignment="1">
      <alignment horizontal="center" vertical="center"/>
    </xf>
    <xf numFmtId="164" fontId="7" fillId="2" borderId="18" xfId="4" applyNumberFormat="1" applyFont="1" applyFill="1" applyBorder="1" applyAlignment="1">
      <alignment horizontal="center" vertical="center"/>
    </xf>
    <xf numFmtId="164" fontId="7" fillId="2" borderId="27" xfId="4" applyNumberFormat="1" applyFont="1" applyFill="1" applyBorder="1" applyAlignment="1">
      <alignment horizontal="center" vertical="center"/>
    </xf>
    <xf numFmtId="164" fontId="7" fillId="2" borderId="5" xfId="4" applyNumberFormat="1" applyFont="1" applyFill="1" applyBorder="1" applyAlignment="1">
      <alignment horizontal="center" vertical="center" wrapText="1"/>
    </xf>
    <xf numFmtId="164" fontId="7" fillId="2" borderId="18" xfId="4" applyNumberFormat="1" applyFont="1" applyFill="1" applyBorder="1" applyAlignment="1">
      <alignment horizontal="center" vertical="center" wrapText="1"/>
    </xf>
    <xf numFmtId="164" fontId="7" fillId="2" borderId="27" xfId="4" applyNumberFormat="1" applyFont="1" applyFill="1" applyBorder="1" applyAlignment="1">
      <alignment horizontal="center" vertical="center" wrapText="1"/>
    </xf>
  </cellXfs>
  <cellStyles count="8">
    <cellStyle name="Cancel" xfId="2" xr:uid="{54D5B1CA-B734-4972-B48C-EC26DF5DF467}"/>
    <cellStyle name="Normal" xfId="0" builtinId="0"/>
    <cellStyle name="Normal 2 2" xfId="5" xr:uid="{42F04F3B-E3B2-4724-A9EA-47622FE7C8E3}"/>
    <cellStyle name="Normal 2 3" xfId="7" xr:uid="{AFB5792F-CF4D-4146-85F5-B484AB92D946}"/>
    <cellStyle name="Normal_ELECTRIFICAION PUNO SECTOR II REV-02" xfId="6" xr:uid="{BAEAC886-D058-44BA-BE6E-681BC650C2FE}"/>
    <cellStyle name="Normal_FORMATO" xfId="3" xr:uid="{86D4663A-7E2F-42EC-B3D5-E66F1705F8E5}"/>
    <cellStyle name="Normal_M y P Suministro S.E." xfId="4" xr:uid="{164401F5-1078-4B36-BC1E-E3EDA88F5AC5}"/>
    <cellStyle name="Normal_-Presupuesto RP  Proy  1" xfId="1" xr:uid="{124DCE7E-CCCA-4CF9-848D-DC35E330F7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6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63" Type="http://schemas.openxmlformats.org/officeDocument/2006/relationships/externalLink" Target="externalLinks/externalLink62.xml"/><Relationship Id="rId84" Type="http://schemas.openxmlformats.org/officeDocument/2006/relationships/externalLink" Target="externalLinks/externalLink83.xml"/><Relationship Id="rId138" Type="http://schemas.openxmlformats.org/officeDocument/2006/relationships/externalLink" Target="externalLinks/externalLink137.xml"/><Relationship Id="rId159" Type="http://schemas.openxmlformats.org/officeDocument/2006/relationships/externalLink" Target="externalLinks/externalLink158.xml"/><Relationship Id="rId107" Type="http://schemas.openxmlformats.org/officeDocument/2006/relationships/externalLink" Target="externalLinks/externalLink106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52.xml"/><Relationship Id="rId74" Type="http://schemas.openxmlformats.org/officeDocument/2006/relationships/externalLink" Target="externalLinks/externalLink73.xml"/><Relationship Id="rId128" Type="http://schemas.openxmlformats.org/officeDocument/2006/relationships/externalLink" Target="externalLinks/externalLink127.xml"/><Relationship Id="rId149" Type="http://schemas.openxmlformats.org/officeDocument/2006/relationships/externalLink" Target="externalLinks/externalLink148.xml"/><Relationship Id="rId5" Type="http://schemas.openxmlformats.org/officeDocument/2006/relationships/externalLink" Target="externalLinks/externalLink4.xml"/><Relationship Id="rId95" Type="http://schemas.openxmlformats.org/officeDocument/2006/relationships/externalLink" Target="externalLinks/externalLink94.xml"/><Relationship Id="rId160" Type="http://schemas.openxmlformats.org/officeDocument/2006/relationships/externalLink" Target="externalLinks/externalLink159.xml"/><Relationship Id="rId22" Type="http://schemas.openxmlformats.org/officeDocument/2006/relationships/externalLink" Target="externalLinks/externalLink21.xml"/><Relationship Id="rId43" Type="http://schemas.openxmlformats.org/officeDocument/2006/relationships/externalLink" Target="externalLinks/externalLink42.xml"/><Relationship Id="rId64" Type="http://schemas.openxmlformats.org/officeDocument/2006/relationships/externalLink" Target="externalLinks/externalLink63.xml"/><Relationship Id="rId118" Type="http://schemas.openxmlformats.org/officeDocument/2006/relationships/externalLink" Target="externalLinks/externalLink117.xml"/><Relationship Id="rId139" Type="http://schemas.openxmlformats.org/officeDocument/2006/relationships/externalLink" Target="externalLinks/externalLink138.xml"/><Relationship Id="rId85" Type="http://schemas.openxmlformats.org/officeDocument/2006/relationships/externalLink" Target="externalLinks/externalLink84.xml"/><Relationship Id="rId150" Type="http://schemas.openxmlformats.org/officeDocument/2006/relationships/externalLink" Target="externalLinks/externalLink149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externalLink" Target="externalLinks/externalLink102.xml"/><Relationship Id="rId108" Type="http://schemas.openxmlformats.org/officeDocument/2006/relationships/externalLink" Target="externalLinks/externalLink107.xml"/><Relationship Id="rId124" Type="http://schemas.openxmlformats.org/officeDocument/2006/relationships/externalLink" Target="externalLinks/externalLink123.xml"/><Relationship Id="rId129" Type="http://schemas.openxmlformats.org/officeDocument/2006/relationships/externalLink" Target="externalLinks/externalLink128.xml"/><Relationship Id="rId54" Type="http://schemas.openxmlformats.org/officeDocument/2006/relationships/externalLink" Target="externalLinks/externalLink53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91" Type="http://schemas.openxmlformats.org/officeDocument/2006/relationships/externalLink" Target="externalLinks/externalLink90.xml"/><Relationship Id="rId96" Type="http://schemas.openxmlformats.org/officeDocument/2006/relationships/externalLink" Target="externalLinks/externalLink95.xml"/><Relationship Id="rId140" Type="http://schemas.openxmlformats.org/officeDocument/2006/relationships/externalLink" Target="externalLinks/externalLink139.xml"/><Relationship Id="rId145" Type="http://schemas.openxmlformats.org/officeDocument/2006/relationships/externalLink" Target="externalLinks/externalLink144.xml"/><Relationship Id="rId161" Type="http://schemas.openxmlformats.org/officeDocument/2006/relationships/externalLink" Target="externalLinks/externalLink160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8.xml"/><Relationship Id="rId114" Type="http://schemas.openxmlformats.org/officeDocument/2006/relationships/externalLink" Target="externalLinks/externalLink113.xml"/><Relationship Id="rId119" Type="http://schemas.openxmlformats.org/officeDocument/2006/relationships/externalLink" Target="externalLinks/externalLink118.xml"/><Relationship Id="rId44" Type="http://schemas.openxmlformats.org/officeDocument/2006/relationships/externalLink" Target="externalLinks/externalLink43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130" Type="http://schemas.openxmlformats.org/officeDocument/2006/relationships/externalLink" Target="externalLinks/externalLink129.xml"/><Relationship Id="rId135" Type="http://schemas.openxmlformats.org/officeDocument/2006/relationships/externalLink" Target="externalLinks/externalLink134.xml"/><Relationship Id="rId151" Type="http://schemas.openxmlformats.org/officeDocument/2006/relationships/externalLink" Target="externalLinks/externalLink150.xml"/><Relationship Id="rId156" Type="http://schemas.openxmlformats.org/officeDocument/2006/relationships/externalLink" Target="externalLinks/externalLink155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109" Type="http://schemas.openxmlformats.org/officeDocument/2006/relationships/externalLink" Target="externalLinks/externalLink10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04" Type="http://schemas.openxmlformats.org/officeDocument/2006/relationships/externalLink" Target="externalLinks/externalLink103.xml"/><Relationship Id="rId120" Type="http://schemas.openxmlformats.org/officeDocument/2006/relationships/externalLink" Target="externalLinks/externalLink119.xml"/><Relationship Id="rId125" Type="http://schemas.openxmlformats.org/officeDocument/2006/relationships/externalLink" Target="externalLinks/externalLink124.xml"/><Relationship Id="rId141" Type="http://schemas.openxmlformats.org/officeDocument/2006/relationships/externalLink" Target="externalLinks/externalLink140.xml"/><Relationship Id="rId146" Type="http://schemas.openxmlformats.org/officeDocument/2006/relationships/externalLink" Target="externalLinks/externalLink14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162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110" Type="http://schemas.openxmlformats.org/officeDocument/2006/relationships/externalLink" Target="externalLinks/externalLink109.xml"/><Relationship Id="rId115" Type="http://schemas.openxmlformats.org/officeDocument/2006/relationships/externalLink" Target="externalLinks/externalLink114.xml"/><Relationship Id="rId131" Type="http://schemas.openxmlformats.org/officeDocument/2006/relationships/externalLink" Target="externalLinks/externalLink130.xml"/><Relationship Id="rId136" Type="http://schemas.openxmlformats.org/officeDocument/2006/relationships/externalLink" Target="externalLinks/externalLink135.xml"/><Relationship Id="rId157" Type="http://schemas.openxmlformats.org/officeDocument/2006/relationships/externalLink" Target="externalLinks/externalLink156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52" Type="http://schemas.openxmlformats.org/officeDocument/2006/relationships/externalLink" Target="externalLinks/externalLink15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105" Type="http://schemas.openxmlformats.org/officeDocument/2006/relationships/externalLink" Target="externalLinks/externalLink104.xml"/><Relationship Id="rId126" Type="http://schemas.openxmlformats.org/officeDocument/2006/relationships/externalLink" Target="externalLinks/externalLink125.xml"/><Relationship Id="rId147" Type="http://schemas.openxmlformats.org/officeDocument/2006/relationships/externalLink" Target="externalLinks/externalLink14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98" Type="http://schemas.openxmlformats.org/officeDocument/2006/relationships/externalLink" Target="externalLinks/externalLink97.xml"/><Relationship Id="rId121" Type="http://schemas.openxmlformats.org/officeDocument/2006/relationships/externalLink" Target="externalLinks/externalLink120.xml"/><Relationship Id="rId142" Type="http://schemas.openxmlformats.org/officeDocument/2006/relationships/externalLink" Target="externalLinks/externalLink141.xml"/><Relationship Id="rId16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25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66.xml"/><Relationship Id="rId116" Type="http://schemas.openxmlformats.org/officeDocument/2006/relationships/externalLink" Target="externalLinks/externalLink115.xml"/><Relationship Id="rId137" Type="http://schemas.openxmlformats.org/officeDocument/2006/relationships/externalLink" Target="externalLinks/externalLink136.xml"/><Relationship Id="rId158" Type="http://schemas.openxmlformats.org/officeDocument/2006/relationships/externalLink" Target="externalLinks/externalLink157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111" Type="http://schemas.openxmlformats.org/officeDocument/2006/relationships/externalLink" Target="externalLinks/externalLink110.xml"/><Relationship Id="rId132" Type="http://schemas.openxmlformats.org/officeDocument/2006/relationships/externalLink" Target="externalLinks/externalLink131.xml"/><Relationship Id="rId153" Type="http://schemas.openxmlformats.org/officeDocument/2006/relationships/externalLink" Target="externalLinks/externalLink152.xml"/><Relationship Id="rId15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35.xml"/><Relationship Id="rId57" Type="http://schemas.openxmlformats.org/officeDocument/2006/relationships/externalLink" Target="externalLinks/externalLink56.xml"/><Relationship Id="rId106" Type="http://schemas.openxmlformats.org/officeDocument/2006/relationships/externalLink" Target="externalLinks/externalLink105.xml"/><Relationship Id="rId127" Type="http://schemas.openxmlformats.org/officeDocument/2006/relationships/externalLink" Target="externalLinks/externalLink12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52" Type="http://schemas.openxmlformats.org/officeDocument/2006/relationships/externalLink" Target="externalLinks/externalLink51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94" Type="http://schemas.openxmlformats.org/officeDocument/2006/relationships/externalLink" Target="externalLinks/externalLink93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122" Type="http://schemas.openxmlformats.org/officeDocument/2006/relationships/externalLink" Target="externalLinks/externalLink121.xml"/><Relationship Id="rId143" Type="http://schemas.openxmlformats.org/officeDocument/2006/relationships/externalLink" Target="externalLinks/externalLink142.xml"/><Relationship Id="rId148" Type="http://schemas.openxmlformats.org/officeDocument/2006/relationships/externalLink" Target="externalLinks/externalLink147.xml"/><Relationship Id="rId164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26" Type="http://schemas.openxmlformats.org/officeDocument/2006/relationships/externalLink" Target="externalLinks/externalLink25.xml"/><Relationship Id="rId47" Type="http://schemas.openxmlformats.org/officeDocument/2006/relationships/externalLink" Target="externalLinks/externalLink46.xml"/><Relationship Id="rId68" Type="http://schemas.openxmlformats.org/officeDocument/2006/relationships/externalLink" Target="externalLinks/externalLink67.xml"/><Relationship Id="rId89" Type="http://schemas.openxmlformats.org/officeDocument/2006/relationships/externalLink" Target="externalLinks/externalLink88.xml"/><Relationship Id="rId112" Type="http://schemas.openxmlformats.org/officeDocument/2006/relationships/externalLink" Target="externalLinks/externalLink111.xml"/><Relationship Id="rId133" Type="http://schemas.openxmlformats.org/officeDocument/2006/relationships/externalLink" Target="externalLinks/externalLink132.xml"/><Relationship Id="rId154" Type="http://schemas.openxmlformats.org/officeDocument/2006/relationships/externalLink" Target="externalLinks/externalLink153.xml"/><Relationship Id="rId16" Type="http://schemas.openxmlformats.org/officeDocument/2006/relationships/externalLink" Target="externalLinks/externalLink15.xml"/><Relationship Id="rId37" Type="http://schemas.openxmlformats.org/officeDocument/2006/relationships/externalLink" Target="externalLinks/externalLink36.xml"/><Relationship Id="rId58" Type="http://schemas.openxmlformats.org/officeDocument/2006/relationships/externalLink" Target="externalLinks/externalLink57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123" Type="http://schemas.openxmlformats.org/officeDocument/2006/relationships/externalLink" Target="externalLinks/externalLink122.xml"/><Relationship Id="rId144" Type="http://schemas.openxmlformats.org/officeDocument/2006/relationships/externalLink" Target="externalLinks/externalLink143.xml"/><Relationship Id="rId90" Type="http://schemas.openxmlformats.org/officeDocument/2006/relationships/externalLink" Target="externalLinks/externalLink89.xml"/><Relationship Id="rId165" Type="http://schemas.openxmlformats.org/officeDocument/2006/relationships/calcChain" Target="calcChain.xml"/><Relationship Id="rId27" Type="http://schemas.openxmlformats.org/officeDocument/2006/relationships/externalLink" Target="externalLinks/externalLink26.xml"/><Relationship Id="rId48" Type="http://schemas.openxmlformats.org/officeDocument/2006/relationships/externalLink" Target="externalLinks/externalLink47.xml"/><Relationship Id="rId69" Type="http://schemas.openxmlformats.org/officeDocument/2006/relationships/externalLink" Target="externalLinks/externalLink68.xml"/><Relationship Id="rId113" Type="http://schemas.openxmlformats.org/officeDocument/2006/relationships/externalLink" Target="externalLinks/externalLink112.xml"/><Relationship Id="rId134" Type="http://schemas.openxmlformats.org/officeDocument/2006/relationships/externalLink" Target="externalLinks/externalLink133.xml"/><Relationship Id="rId80" Type="http://schemas.openxmlformats.org/officeDocument/2006/relationships/externalLink" Target="externalLinks/externalLink79.xml"/><Relationship Id="rId155" Type="http://schemas.openxmlformats.org/officeDocument/2006/relationships/externalLink" Target="externalLinks/externalLink15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ERSERVER\OPERATIVO\Comercial\OFERTAS\2000\CODENSA\BALSILLAS\OFERTAS\PEREIRA\A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proceso\Dep-2004-Estudios\PSE%20Huancan&#233;\Informe-04-05locl\PARTE1.LP\V2-METR.PRE\DEP\27pse-OECF-II\SPres-resumen\Pr-21\RpCHI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proyectos\DEP\27pse-OECF-II\SPres-resumen\Pr-21\RpCHI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mendiola\c\PSE%20ACARI-CHALA\JAQUI\SG_ACAR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043-00-EM-DEP-DA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SE%20ACARI-CHALA\JAQUI\SG_ACARI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os%20Generale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os%20Generale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Mis%20documentos\DEP\27pse-OECF-II\SPres-resumen\Pr-21\RpCHI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proceso\Mis%20documentos\DEP\27pse-OECF-II\SPres-resumen\Pr-21\RpCHI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orote\C\Mis%20documentos\FORMATOS-ANEXOB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OMEGA_CJ\CAJAMARCA_99\AGOSTO_1999\LAMBDA_LL\LA_LIBERTAD_99\JUNIO_1999\Flujo%20Energia%209906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mendiola\c\Mis%20documentos\Libros%20Excel\Valorizaciones\PSE%20Valle%20la%20Convencion%20II\Adicional%2001%20Valle%20la%20Convencion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10\c\Documents%20and%20Settings\Carlos\Configuraci&#243;n%20local\Archivos%20temporales%20de%20Internet\Content.IE5\XP4YP9E4\Mis%20documentos\DEP\27pse-OECF-II\SPres-resumen\Pr-21\RpCHI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lmer-pc\PERSONAL%20(D)\PSE%20ACARI-CHALA\JAQUI\SG_ACARI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lmer-pc\PERSONAL%20(D)\Datos%20Generales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7C764D1\Adicional%2001%20Valle%20la%20Convencion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iconsa\data\PROYECTO\ENPROCES\DEP-PROY.02\AIJA.PSE\CONCURSO\DATOS.MEM\AIJA-II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proceso\SISTEMA%20DE%20MODULOS\BASE%20DE%20DATOS\TIPO%20DE%20CAMBIO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03\eva-2000\Presu2000\EEFF-2000\Loreto\BG02%202000IQ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uditoria\PPO2004\Inversiones_2004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lmer-pc\PERSONAL%20(D)\DEP\27pse-OECF-II\SPres-resumen\Pr-21\RpCHI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is%20documentos\Libros%20Excel\Valorizaciones\PSE%20Valle%20la%20Convencion%20II\Adicional%2001%20Valle%20la%20Convencion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is%20documentos\Libro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01\c\DEP\27pse-OECF-II\SPres-resumen\Pr-21\RpCHI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\DEP\27pse-OECF-II\SPres-resumen\Pr-21\RpCHI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EP\27pse-OECF-II\SPres-resumen\Pr-21\RpCHI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PROYECTOS\Documents%20and%20Settings\Jaime\Escritorio\DEP\27pse-OECF-II\SPres-resumen\Pr-21\RpCHI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rcy\e\DEP\27pse-OECF-II\SPres-resumen\Pr-21\RpCHI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oseluis\d\DEP\27pse-OECF-II\SPres-resumen\Pr-21\RpCHI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EP\27pse-OECF-II\SPres-resumen\Pr-21\RpCHI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P\27pse-OECF-II\SPres-resumen\Pr-21\RpCHI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ice\DEP\27pse-OECF-II\SPres-resumen\Pr-21\RpCHI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AppData\Local\Microsoft\Windows\Temporary%20Internet%20Files\Content.Outlook\R42VXKK0\DEP\27pse-OECF-II\SPres-resumen\Pr-21\RpCHI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STUDIOS\Exp.Tec.%20POU-set2015\Memoria%20y%20EETT\DEP\27pse-OECF-II\SPres-resumen\Pr-21\RpCHI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win\04_estudios%20en%20proceso\DEP\27pse-OECF-II\SPres-resumen\Pr-21\RpCHI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oseluis\d\ELCTRIF.%20RURAL%20GRUPO%203%20-%20ITEM%202a\VOL%20-%20IV\VALOR%20REFERENCIAL%20E.R.%20GRUPO%202\5.%20Yura%20-%20Cesur\1.%20Proyecto%20en%2033%20kV\01.%20Perfil\Informe%2001\Informe%20CD\Anexos\Anexo%20F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Hugo\AppData\Local\Microsoft\Windows\Temporary%20Internet%20Files\Low\Content.IE5\F5KR3G89\5.%20Yura%20-%20Cesur\1.%20Proyecto%20en%2033%20kV\01.%20Perfil\Informe%2001\Informe%20CD\Anexos\Anexo%20F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LCTRIF.%20RURAL%20GRUPO%203%20-%20ITEM%202a\VOL%20-%20IV\VALOR%20REFERENCIAL%20E.R.%20GRUPO%202\5.%20Yura%20-%20Cesur\1.%20Proyecto%20en%2033%20kV\01.%20Perfil\Informe%2001\Informe%20CD\Anexos\Anexo%20F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hinostroza\d\DEP\27pse-OECF-II\SPres-resumen\Pr-21\RpCHI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LANILLA%20DE%20ARMADOS%20RS%20COLCA%20II%20ETAPA%20FINAL%20FINAL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03\c\PRESU_98\Presu98-1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ova2\C\Mis%20documentos\DEP\27pse-OECF-II\SPres-resumen\Pr-21\RpCHI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SK\Obra%20044\Mis%20documentos\ADJ-2006\Banco%20de%20la%20Nacion\Bases%20%20ADS-4-2006-DABMI_B_N_\analisis%20costos-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proceso\DEP\27pse-OECF-II\SPres-resumen\Pr-21\RpCHI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01\e\DEP\27pse-OECF-II\SPres-resumen\Pr-21\RpCHI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53006E2\RpCHI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PROYECTOS\CGV\GESTION%202002\PPTO-2002\DECRETO%20DE%20URGENCIA\PSE%20SANDIA%20II\DEP\27pse-OECF-II\SPres-resumen\Pr-21\RpCHI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proceso\CGV\GESTION%202002\PPTO-2002\DECRETO%20DE%20URGENCIA\PSE%20SANDIA%20II\DEP\27pse-OECF-II\SPres-resumen\Pr-21\RpCHI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LICITACIONES\ENERO%202018\BASES%20INTEGRADAS\Expediente%20Tarata%20RS\Expediente%20para%20Electrusur%20RS\metrado%20y%20presupuesto\MP%20RS%20Tarata.xlsm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FMORA~1.ELS\CONFIG~1\Temp\LIQUIDACION%20corregida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lter\d\DEP\27pse-OECF-II\SPres-resumen\Pr-21\RpCHI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IMMY\CONFIG~1\Temp\Rar$DI00.812\Previo%202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.PROYECTOS\002.ESTUDIOS%20DEFINITIVOS\Ayacucho-Cora%20Cora%20IV%20Etapa\3er%20Informe\V-2%20PARTE%20I%20y%20II%20METRADO%20Y%20VALOR%20REF\Datos%20del%20Presupuesto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BRAS\4%20-%20GRUPO%202%20-%20MEM-DGER%20-%20LP%20N&#186;%20.1-2009\PSE'S\CALCULO%20DEL%20ADELANTO%20MATERIALES%20VALOR%20REFER.%20ELET_RURAL%20GRUPO%2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Documents\Metrado-Presup%20Conf%20Replant%20-%20Proy%2019%20REPLAN.xlsx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_CAPILLA\PERFILES_TOMAS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erfil%20Chinch-Andahuay\Informes\Presentados\Exped%20Tecnico%20reformulado\Expediente%20total\Anteproyecto%20ok\Seccion%20II_Metrado%20y%20Presupuesto-modificado%20impreso\RRSS\DEP\27pse-OECF-II\SPres-resumen\Pr-21\RpCHI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proceso\5.%20Yura%20-%20Cesur\2.%20Proyecto%20en%20138%20kV\Informe%20CD\Anexos\Pres-SS.EE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Hugo\AppData\Local\Microsoft\Windows\Temporary%20Internet%20Files\Low\Content.IE5\F5KR3G89\Carlos%20Ballena\Licitaciones\ARUNTANI%20ARASI\Parte-II-L&#237;nea%2033kV-Ayav-Arasi%20COT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royectos%20en%20proceso\8.%20LT%20San%20Gab&#225;n%20-%20Pto.%20Maldonado\2.%20Inf.02-Expd.T&#233;cnico\2.%20Metrado%20y%20Presupuesto\Parte2%20-%20LT%20138%20kV%20San%20Gab&#225;n%20-%20Mazuko\Parte%202%20-%20Presupuesto%20LLTT%20138kV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olf/Downloads/TARATA/PARTE%20II.-%20Anexos%20Perfil_V0.1/4.-%20Metrado%20y%20Presupuesto/Planillas%20LP/FORMATO%20LP%20PANAO%20PARTE%20II%20OK.xlsx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CGV\GESTION%202002\PPTO-2002\DECRETO%20DE%20URGENCIA\PSE%20SANDIA%20II\DEP\27pse-OECF-II\SPres-resumen\Pr-21\RpCHI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mendiola\c\DEP\27pse-OECF-II\SPres-resumen\Pr-21\RpCHI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Hugo\AppData\Local\Microsoft\Windows\Temporary%20Internet%20Files\Low\Content.IE5\F5KR3G89\INFORME%20DE%20TOQUEPALA\METRADOS%20DE%20OBRA\VALORIZACIO%20FINAL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IME.TP%20V7\ME%20FACTIBILIDAD\LOCALIDADDELSI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10\c\Documents%20and%20Settings\Carlos\Configuraci&#243;n%20local\Archivos%20temporales%20de%20Internet\Content.IE5\XP4YP9E4\DEP\27pse-OECF-II\SPres-resumen\Pr-21\RpCHI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pc-serv-02\DEP\27pse-OECF-II\SPres-resumen\Pr-21\RpCHI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etrado%20y%20Presupuesto%20DMS%20CUSCO%202009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uario\Escritorio\KELVIN%20AL%2013-01-09\PLANILLA%20DE%20METRADOS\ELSESAA\Varios\1Pto%20Ampliacion%20BT%20Cusco%202008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indows%207\CHIPANA\37.%20LICITACION%20CANCHIS%202017_OK\2.-%20METRADO%20Y%20PRESUPUESTO\INVERSIONES%20ELSE\EXP.%20TINTA\METRADO%20Y%20PRESUPUESTO\PRESUPUESTOS%20RP%20TINTA.xlsx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rcy\e\EXP-FINAL-UNI-DIPLOMADO-2004-energia-hass\anexos%202.1,%202.2,%202.3,%202.4,%202.5,%203.17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proceso\Varios\Dep-2004-Estudios%20y%20Consultas\PSE%20Az&#225;ngaro\Informe%2001\Vol%20II-A%20-%20Estudio%20de%20Factibilidad\Anexos\Plancha%20de%20Alim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pc37\Configuraci&#243;n%20local\Temp\criterios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server\proyecto\ENPROCESO\Dep-2004-Estudios\PSE%20Az&#225;ngaro\Informe%2001\Volumen%20II-B\1-6%20Procesamiento%20de%20Encuestas\Anexos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uentes\c\Archivos%20de%20programa\AutoCAD%20R14\Practicante_Ronald\ANALISIS%20COSTOS%20UNITARIOS\COSTOS%20UNITARIOS%20RED%20PRIMARIA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4.%20Pre-Factib.%20Cajamarca%20-%20DEP\3.%20Informe%20III\Presupuesto\NUEVOS\RED%20PRIMARIA\-Presupuesto%20RP%20%20Proy%20%2010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HILETE\Juan%20Jos&#233;\LT%20COSTERAS%20(2)\LISTAS%20CONSTRUCCION%20(2)\LISTAS%20CONSTRUCCION%20(2)\DEFINITIVA%20II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LCTRIF.%20RURAL%20GRUPO%203%20-%20ITEM%202a\VOL%20-%20IV\VALOR%20REFERENCIAL%20E.R.%20GRUPO%202\3.SER%20Sta.Cruz-Chota-Bambamarca%20IV-E\1.%20P-F%20SER%20CHOTA%20IV%20ETAPA\2.%20Informe%201-%20Edici&#243;n%20Final-SER%20SANT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rcy\e\ESTUDIO%20DEFINITIVO%20CUPI\V-2%20PARTE%20I%20y%20II%20METRADO%20Y%20VALOR%20REF\Presupuesto%20MT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PROYECTOS\Cusco%20-%20GRUPO%209%20ITEM%202\Auxiliares\07%20Presupuestos\Proyecto%2011\Auxiliar\No%20RANDA\Proyectos%20Cam%20-%20parcial\Programas\Presupuestos%20IMPRESI&#211;N%20con%20f&#243;rmulas%20-%201%20Randa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HILETE\LT.COSTERAS\LISTAS%20DE%20CONSTRUCCION\LISTA%20COSTERAS%20fin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BRAS%202014\1.-%20REM_AMP_YARADA_CHASQUI_ELECTROSUR\8.-%20REPLANTEO%20DE%20OBRA\3.-%20VALORIZACIONES\VALORIZACION%2001%20ENERO\CALCULO%20VAL_01_ENERO\VAL_01_ENERO_CHASQUI_CORREGIDO.xlsx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10%20Saldo%20de%20obra%20Grupo%2014%20DGER\Z_archivos%20anteriores\y_archivos%20saldo%20proyecto%2006\PRO06%20HUGO%20PEREZ\Proyecto%206\1%202%20RO%20P6\V-2%20PARTE%20I%20y%20II%20PRESUPUESTO\Pto%202\Ppt%20G14%20P6%20Rev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HILETE\Juan%20Jos&#233;\LT%20COSTERAS%20(2)\LISTAS%20CONSTRUCCION%20(2)\LISTA%20FINAL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proceso\ENPROCES\Interc.%20Quanda-Ja&#233;n\Informac-Adinelsa\Perfil\Formatos%20LT%20Interconexion%20feb%202004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EP\27pse-OECF-II\SPres-resumen\Pr-21\RpCHI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gelo\c\PSE%20OCANA-OTOCA\METRADOS\Presupuesto%20Red%20Secundaria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.PROYECTOS\002.ESTUDIOS%20DEFINITIVOS\Ayacucho-Cora%20Cora%20IV%20Etapa\3er%20Informe\V-2%20PARTE%20I%20y%20II%20METRADO%20Y%20VALOR%20REF\Presupuesto%20-%20Cora%20Cora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RRMT%20V%20SAGRADO%20VILCANOTA\METRADO%20MT%20VALLE%20SAGRADO\Metrado%20RENOVACION%20Vilcanota%20MOD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4\d\DEP\27pse-OECF-II\SPres-resumen\Pr-21\RpCHI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707ddcef686198e2/003.%20Trabajo-Zacarias/Proyecto%20-%20Sullana/003.%20ED%20CATIVALU%20-%20PIURA/Volumen%20VI_Presupuesto/6.6%20Gastos%20Generales/6.1%20Valor%20Referencial-Lucas%20Cativalu_%20(F).xlsm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PROYECTOS\Cusco%20-%20GRUPO%209%20ITEM%202\Auxiliares\07%20Presupuestos\Proyecto%2011\Copia%20de%20Presupuesto%20Final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indows%207\CHIPANA\37.%20LICITACION%20CANCHIS%202017_OK\2.-%20METRADO%20Y%20PRESUPUESTO\INVERSIONES%20ELSE\EXP.%20TINTA\METRADO%20Y%20PRESUPUESTO\PRESUPUESTO%20RS%20TINTA.xlsx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21.129.32\Helmer%20al%2022.10.07\WINDOWS\TEMP\APU_OOCC_LLTT_60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uario\Escritorio\KELVIN%20AL%2013-01-09\PLANILLA%20DE%20METRADOS\DEP\27pse-OECF-II\SPres-resumen\Pr-21\RpCHI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gelo\c\DEP\27pse-OECF-II\SPres-resumen\Pr-21\RpCHI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_CAPILLA\C\GAGO\PARAMETROS_JIMBE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PROYECTOS\Grupo%2016\5.-REPLANTEO%20DE%20OBRA\00.Auxiliares\5.%20Presupuestos\2.%20Versi&#243;n%20como%20el%20G14\BASE\Presupuesto%20Grupo%2016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art\CTGART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.PROYECTOS\002.ESTUDIOS%20DEFINITIVOS\Ayacucho-Cora%20Cora%20IV%20Etapa\3er%20Informe\V-2%20PARTE%20I%20y%20II%20METRADO%20Y%20VALOR%20REF\Precios%20Unitarios%20-%20Cora%20Cora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PROYECTOS\Cusco%20-%20GRUPO%209%20ITEM%202\Auxiliares\07%20Presupuestos\Proyecto%2011\Presupuestos%20IMPRESI&#211;N%20con%20f&#243;rmulas%20-%201%20Randa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pc\Configuraci&#243;n%20local\Archivos%20temporales%20de%20Internet\Content.IE5\8V5ZC95P\ING.MAGOG\AREQUIPA\CONFORMACION%20FRANJAS%20LATERALES\ING.MIRANDA\AYACUCHO\AD074-98-METRA%20V1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is%20Documentos\Libros%20Excel\Liquidacion\rs%20Canas\Liquidaci&#243;n%20Final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GV\GESTION%202002\PPTO-2002\DECRETO%20DE%20URGENCIA\PSE%20SANDIA%20II\DEP\27pse-OECF-II\SPres-resumen\Pr-21\RpCHI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6.%20Prefac-Amaz-Caj-Lamb-Piu-SMart&#237;n\&#170;10.%20Mercado%20El&#233;ctrico\Elmer%20-%20PREFAC%20Y%20INVERS\Anexo%20E\Invers.%20Intang.%20Alt.%20I\Anexo%20Inversion%20de%20activos%20P1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4.%20Pre-Factib.%20Cajamarca%20-%20DEP\3.%20Informe%20III\10.-%20SER%20Cajabamba%20III%20Etapa\V1%20-%20Prefactibilidad\V1A%20-%20Form.%20y%20Eval\Formato%20SNIP%20-%20Alt1-final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YECTO\ENPROCES\VARIOS\AYAC-SFR\COYM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SERVER\proyecto\PROYECTO\ENPROCES\VARIOS\AYAC-SFR\COYM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amasrv\projecte\Documents%20and%20Settings\Administrador\Escritorio\PERU\DOCS%20PERU\MATRIZ%20EVALUACION.v10%20de%20trabajo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0.TRABAJOS%20DGER\0-1.Consideraciones%20y%20pendientes\METRADO%20RS_p69.xlsx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lmer-pc\PERSONAL%20(D)\Mis%20Documentos\Libros%20Excel\Valorizaciones\Electrificaci&#243;n%20Acraquia\02\Val%2002%20LP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ANAVARRETE\Informe%20Final%20Ampliacion16\PE-AMAR-ANTE-2012-D200_Informe%20Final-Subestaci&#243;n%20(4)\Anexo%208%20Presupuesto\Anexo%208%20Presupuesto%20(SE%20Amarilis)%20-%20Mod%2017042013.xlsx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LCTRIF.%20RURAL%20GRUPO%203%20-%20ITEM%202a\VOL%20-%20IV\VALOR%20REFERENCIAL%20E.R.%20GRUPO%202\gart\CTGART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2A.%20Anteproyecto-NSeasme\S2%20Valor%20Refer\Anexo%20Inversion%20de%20activos%20P2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orote\C\ismael\CTE-PEAJE-SPT\LINEAMIENTOS\E7917000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Renovacion%20de%20Redes%20Sta%20Catalina%20y%20Otros\Presupuesto\PRECIOS%20UNITARIOS%20BT%20OPCION%203f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royectos_en_proceso\5.%20Pre-Factib.%20Hu&#225;nuco%20-%20DEP\6.%20Trabajos%20de%20Campo\1.%20Ubicacion%20de%20Localidades\2.%20Trazo%20de%20Ruta\GPS\V&#233;rticeUTM%20%20a%20%20TrackMaker%20I,%20II,%20III%202%20de%20Mayo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2.%20Programas%20de%20C&#243;mputo\1.%20Programas%20Principales\Presupuestos%20PAFE\REDES%20SECUNDARIAS\-Presupuesto%20RS%20%20Proy%20%20Fuente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LSON\ARBEIT\RENOVACION%20REDES%20MT%20y%20BT%20ESE%20(Noemi)\ANTA\Metrado%20y%20Presupuesto%20-%20Renovaciones%20MT%20ANTA%202008%20(PARA%20IMRPIMIR)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ltimo%20-%20revidar\tasas%20de%20Crecimiento%207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0.TRABAJOS%20DGER\0-1.Consideraciones%20y%20pendientes\1_Valor%20Referencial-Colca%20III.xlsx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01\c\ZOF%20-%20ARCHIVOS\LP%20-%20019-%20CONSORCIO%20JP-PGA\ADIC%2006-DED%2004\Presupuesto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USER\Desktop\Metrado\Metrado%20y%20Presupuesto%20C65%20V4_FINAL\RP\DM_RP.xlsx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proyectos\Grupo%2013\5.-%20BORRADOR%20ESTUDIO%20DEFINITIVO%20(2DO%20INFORME)\0%20Auxiliares\04%20Presupuestos\Presupuesto%20RESUMEN%20-%20Grupo%2013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PROYECTOS\Grupo%2016\5.-REPLANTEO%20DE%20OBRA\00.Auxiliares\5.%20Presupuestos\2.%20Versi&#243;n%20como%20el%20G14\BASE\Previo%202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proceso\Dep-2004-Estudios\PSE%20Huancan&#233;\Informe-04-05locl\PARTE1.LP\V2-METR.PRE\Jimbe-Pamparomas%20II%20Etapa\PRIMARIA\VOLUMEN%20II\RP_JIMBE2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47CF4B5\Jimbe-Pamparo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pc29\Escritorio\Anexo%205.2.c%20-%205.2.g%20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BRAS\MEM\LP-0001-09\VOL%20-%20IV\VALOR%20REFERENCIAL%20E.R.%20GRUPO%202\1.%20Presup%20RP%20ZONA%20NORTE%20-%20GRUPO%201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Raul%20Rios\Downloads\Desktop\Libro1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_PROYECTOS_2006\001_SISTEMA%20DE%20DESAGUE%20KEPASHIATO\BolivarDefinitivo\CALC%20DEMANDA%20%20AP%20Y%20ALC-FINAL-SR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royectos_en_proceso\5.%20Pre-Factib.%20Hu&#225;nuco%20-%20DEP\2.%20Informe%20II\Indicadores\REDES%20PRIMARIAS\Malla-ok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SERVER\proyecto\gart\CTGART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06\d\PC-06\PSE-PUNO-AZANGARO\PSE-PUNO-IIETAPA\FORMATOSPUNO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Hugo\AppData\Local\Microsoft\Windows\Temporary%20Internet%20Files\Low\Content.IE5\F5KR3G89\DEP\27pse-OECF-II\SPres-resumen\Pr-21\RpCHI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Hugo\AppData\Local\Microsoft\Windows\Temporary%20Internet%20Files\Low\Content.IE5\F5KR3G89\Camesa\Volcan-oferta\Oferta%20LT%20220%20kV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4.%20Pre-Factib.%20Cajamarca%20-%20DEP\3.%20Informe%20III\Presupuesto\NUEVOS\LINEA%20PRIMARIA%20xtraer\-Presupuesto%20LP%20%20Proy%20%201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707ddcef686198e2/003.%20Trabajo-Zacarias/Proyecto%20-%20Sullana/004.%20ED%20CATIVALU%20-%20PIURA%20(2)/Volumen%20VI_Presupuesto/6.3%20Analisis_Cost_Unitarios/Analisis%20Costo%20Unitarios.xlsm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archivos\CESELBENAVIDES\NEPTALI\CELDAS10kVTUMBES\PREPCELDASTUMBES10kV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archivos\CESELBENAVIDES\NEPTALI\SSEETUMBES3322.910kV\SSEETUMBES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ng%20Detalle%20PSE%20San%20Ignacio%20IE-IIIF\1PARTE%20I%20-%20LP%20y%20RP\Vol%20I%20-%20Memoria%20y%20ET\Anexos\2_Planillas%20LPyRP\ID%20PSE%20SAN%20IGNACIO_CAJAMARCA\01_VOLUMEN%20Lineas%20y%20Redes%20%20Primarias\SECCION%20H\planilla_RP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q14\c\C\MEM\DEP\RP_JIMBE2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hinostroza\D\REVISION\LP-RP\DEP\27pse-OECF-II\SPres-resumen\Pr-21\RpCHI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orote\C\ismael\CTE-PEAJE-SPT\LINEAMIENTOS\rosa\cte\FORMA-VS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ustin\exp.-%20drem\DEP\27pse-OECF-II\SPres-resumen\Pr-21\RpCHI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tab01\eeff%20-%202000\Consolidado\BG11%202000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g0698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RTovar1\CD%20Grupo%2016\Formato_VReferencial_DGER-MEM%202011.03.10%20Grupo%2016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microsoft.com/office/2006/relationships/xlExternalLinkPath/xlStartup" Target="_Yauyos/2%20%20INVENTARIO/CONFORME%20A%20OBRA/REDES%20SECUNDARIAS/INVENTARIO%20%20%20RS%20EST%20x%20EST%20%20parte%202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usa\samuel\tabaconas\Vol-ii\PRES-RP-TABA-FEBRERO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proyectos\Cusco%20-%20GRUPO%209%20ITEM%202\Auxiliares\07%20Presupuestos\Proyecto%2011\RS\FORMATO%20%20%20Metrado%20RS%20+%20%20Ca&#237;daTensi&#243;n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PROYECTOS\Dpto.%20Ayacucho%20SAN%20FRANCISCO%20IV%20ETAPA\Auxiliar\Presupuesto%20Roca%2020%25%20H&#250;medo%202%25\RS\Proyectos%20Cama\_%20Programas\RS\Metrado%20RS%20%20Global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4.%20Pre-Factib.%20Cajamarca%20-%20DEP\3.%20Informe%20III\1.-%20SER%20Cutervo%20II%20Etapa\V1%20-%20Prefactibilidad\V1A%20-%20Form.%20y%20Eval\Evaluacion\SNIP%20-%20Alt1%20-%20Cut%20II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uario\Escritorio\KELVIN%20AL%2013-01-09\PLANILLA%20DE%20METRADOS\ELSESAA\Varios\Ccollana\Pto%20RS%20Comunidad%20Ccollana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is%20documentos\Libros%20Excel\Liquidacion\Interconexion\Liquidaci&#243;n%20Final%20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is%20Documentos\Libros%20Excel\Valorizaciones\Backup\PSE%20Huarmey\Val%2010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Hugo\AppData\Local\Microsoft\Windows\Temporary%20Internet%20Files\Low\Content.IE5\F5KR3G89\PSE%20ACARI-CHALA\JAQUI\SG_ACARI.xls" TargetMode="External"/></Relationships>
</file>

<file path=xl/externalLinks/_rels/externalLink15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G\Videos\INFORME%204%20PAMPAROMAS%20-%20copia\Parte%20I_LP,%20RP,%20RS%20y%20SFV\Volumen%20V_Valor%20Referencial\Mdto%20y%20Ppto%20General%20Estudio%20Definitivo%2018.10.24.xlsx" TargetMode="External"/><Relationship Id="rId1" Type="http://schemas.openxmlformats.org/officeDocument/2006/relationships/externalLinkPath" Target="/Users/ROG/Videos/INFORME%204%20PAMPAROMAS%20-%20copia/Parte%20I_LP,%20RP,%20RS%20y%20SFV/Volumen%20V_Valor%20Referencial/Mdto%20y%20Ppto%20General%20Estudio%20Definitivo%2018.10.24.xlsx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G/Videos/INFORME%204%20PAMPAROMAS%20-%20copia/Parte%20I_LP,%20RP,%20RS%20y%20SFV/Volumen%20V_Valor%20Referencial/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1A"/>
      <sheetName val="1B"/>
      <sheetName val="1C"/>
      <sheetName val="2A"/>
      <sheetName val="2B"/>
      <sheetName val="2C"/>
      <sheetName val="3A"/>
      <sheetName val="3B"/>
      <sheetName val="3C"/>
      <sheetName val="4A"/>
      <sheetName val="4B"/>
      <sheetName val="4C"/>
      <sheetName val="Costos"/>
      <sheetName val="Resumen"/>
      <sheetName val="LP y RP"/>
      <sheetName val="Proy. Abonados 3.1c"/>
      <sheetName val="Cuenta x API"/>
      <sheetName val="Hoja2"/>
      <sheetName val="Hoja3"/>
      <sheetName val="CALEND C."/>
      <sheetName val="14 PIAS"/>
      <sheetName val="13 TUCARI"/>
      <sheetName val="4  VOTORANTIM 501"/>
      <sheetName val="CAM.MT"/>
      <sheetName val="Datos"/>
      <sheetName val="#¡REF"/>
      <sheetName val="DATOS DE CAMPO"/>
      <sheetName val="HAMAR"/>
      <sheetName val="POLILINEA"/>
      <sheetName val="Impuestos"/>
      <sheetName val="CAP-120mm2"/>
      <sheetName val="POBLACION"/>
      <sheetName val="1"/>
      <sheetName val="CAP_120mm2"/>
      <sheetName val="SNIP"/>
      <sheetName val="4. Ingeniería"/>
      <sheetName val="Replanteo"/>
      <sheetName val="Caminos"/>
      <sheetName val="RCA"/>
      <sheetName val="7.I Faenas"/>
      <sheetName val="8.Campamentos"/>
      <sheetName val="IF y Camp"/>
      <sheetName val="Faena 428"/>
      <sheetName val="Faena 245"/>
      <sheetName val="Cert. Solmex"/>
      <sheetName val="IF Vallenar"/>
      <sheetName val="LP_y_RP"/>
      <sheetName val="Proy__Abonados_3_1c"/>
      <sheetName val="Cuenta_x_API"/>
      <sheetName val="CALEND_C_"/>
      <sheetName val="14_PIAS"/>
      <sheetName val="13_TUCARI"/>
      <sheetName val="4__VOTORANTIM_501"/>
      <sheetName val="CAM_MT"/>
      <sheetName val="DATOS_DE_CAMPO"/>
      <sheetName val="Anexo F.1"/>
      <sheetName val="Anexo F.2.1"/>
      <sheetName val="Anexo F.2.2"/>
      <sheetName val="Anexo F.3.1 "/>
      <sheetName val="Postes de concreto 3ø 85mm²_CG"/>
      <sheetName val="Postes de concreto 3ø 35mm²_N"/>
      <sheetName val="CMC"/>
      <sheetName val="Anexo F.3.2"/>
      <sheetName val="Resumen de cálculos"/>
      <sheetName val="Base de Datos"/>
      <sheetName val="18 cmc 35"/>
      <sheetName val="15 cmc 35"/>
      <sheetName val="15cmc 35 old"/>
      <sheetName val="15 cmc 16 old"/>
      <sheetName val="Postes de concreto 3ø 85mm² old"/>
      <sheetName val="Cálculo Mecánico de Conduct _2_"/>
      <sheetName val="Base de Datos _2_"/>
      <sheetName val="Resumen de cálculos _2_"/>
      <sheetName val="RS METRADO"/>
      <sheetName val="Mensual - Acumulado"/>
      <sheetName val="RESUMEN (LP)"/>
      <sheetName val="RESUMEN (RP)"/>
      <sheetName val="SUMINISTRO (LP)"/>
      <sheetName val="MONTAJE (LP)"/>
      <sheetName val="TRANSPORTE (LP)"/>
      <sheetName val="SUMINISTRO (RP)"/>
      <sheetName val="MONTAJE (RP)"/>
      <sheetName val="TRANSPORTE (RP)"/>
      <sheetName val="Hoja1"/>
      <sheetName val="VAL ESTRUCTURAS "/>
      <sheetName val="REIT_REAJ_"/>
      <sheetName val="RESUM_VAL_"/>
      <sheetName val="VAL ARQUITECTURA"/>
      <sheetName val="VAL_RES."/>
      <sheetName val="D_MAT_"/>
      <sheetName val="4__Ingeniería"/>
      <sheetName val="7_I_Faenas"/>
      <sheetName val="8_Campamentos"/>
      <sheetName val="IF_y_Camp"/>
      <sheetName val="Faena_428"/>
      <sheetName val="Faena_245"/>
      <sheetName val="Cert__Solmex"/>
      <sheetName val="IF_Vallenar"/>
      <sheetName val="FORMA-LM1"/>
      <sheetName val="FORMA-(SE1)"/>
      <sheetName val="FORMA-LM3"/>
      <sheetName val="FORMA-LS1-LS2"/>
      <sheetName val="FORMA-LS3"/>
      <sheetName val="FORMA-_RE1"/>
      <sheetName val="FORMA-SE2"/>
      <sheetName val="REV3"/>
      <sheetName val="TRAMOS"/>
      <sheetName val="STRUCT"/>
      <sheetName val="Fundacion"/>
      <sheetName val="CANT_UNITARIAS"/>
      <sheetName val="CuadroIyII"/>
      <sheetName val="Consun_Energ___Anexo_5_2_5_"/>
      <sheetName val="3_1"/>
      <sheetName val="Excav__Postes"/>
      <sheetName val="Aux__Disgregados"/>
      <sheetName val="Datos_de_Entrada"/>
      <sheetName val="Costos_Alt2"/>
      <sheetName val="FORMA-RL1"/>
      <sheetName val="Analisis_de_la_T_C__-_2_2"/>
      <sheetName val="CIVIL"/>
      <sheetName val="ENTR_F"/>
      <sheetName val="AnexoVI"/>
      <sheetName val="CENSO93"/>
      <sheetName val="FORMA-ST1"/>
      <sheetName val="LINEAS"/>
      <sheetName val="cantidades"/>
      <sheetName val="Res-Val 6"/>
      <sheetName val="0. DATOS GENERALES"/>
      <sheetName val="APU-RP ADICIONAL"/>
      <sheetName val="APU-RS-CD ADICIONAL"/>
      <sheetName val="Base_Insumos_Servicios"/>
      <sheetName val="CONSID"/>
      <sheetName val="LP_y_RP1"/>
      <sheetName val="Proy__Abonados_3_1c1"/>
      <sheetName val="Cuenta_x_API1"/>
      <sheetName val="CALEND_C_1"/>
      <sheetName val="14_PIAS1"/>
      <sheetName val="13_TUCARI1"/>
      <sheetName val="4__VOTORANTIM_5011"/>
      <sheetName val="CAM_MT1"/>
      <sheetName val="DATOS_DE_CAMPO1"/>
      <sheetName val="4__Ingeniería1"/>
      <sheetName val="7_I_Faenas1"/>
      <sheetName val="8_Campamentos1"/>
      <sheetName val="IF_y_Camp1"/>
      <sheetName val="Faena_4281"/>
      <sheetName val="Faena_2451"/>
      <sheetName val="Cert__Solmex1"/>
      <sheetName val="IF_Vallenar1"/>
      <sheetName val="RS_METRADO"/>
      <sheetName val="Anexo_F_1"/>
      <sheetName val="Anexo_F_2_1"/>
      <sheetName val="Anexo_F_2_2"/>
      <sheetName val="Anexo_F_3_1_"/>
      <sheetName val="Postes_de_concreto_3ø_85mm²_CG"/>
      <sheetName val="Postes_de_concreto_3ø_35mm²_N"/>
      <sheetName val="Anexo_F_3_2"/>
      <sheetName val="Resumen_de_cálculos"/>
      <sheetName val="Base_de_Datos"/>
      <sheetName val="18_cmc_35"/>
      <sheetName val="15_cmc_35"/>
      <sheetName val="15cmc_35_old"/>
      <sheetName val="15_cmc_16_old"/>
      <sheetName val="Postes_de_concreto_3ø_85mm²_old"/>
      <sheetName val="Cálculo_Mecánico_de_Conduct__2_"/>
      <sheetName val="Base_de_Datos__2_"/>
      <sheetName val="Resumen_de_cálculos__2_"/>
      <sheetName val="Mensual_-_Acumulado"/>
      <sheetName val="RESUMEN_(LP)"/>
      <sheetName val="RESUMEN_(RP)"/>
      <sheetName val="SUMINISTRO_(LP)"/>
      <sheetName val="MONTAJE_(LP)"/>
      <sheetName val="TRANSPORTE_(LP)"/>
      <sheetName val="SUMINISTRO_(RP)"/>
      <sheetName val="MONTAJE_(RP)"/>
      <sheetName val="TRANSPORTE_(RP)"/>
      <sheetName val="VAL_ESTRUCTURAS_"/>
      <sheetName val="VAL_ARQUITECTURA"/>
      <sheetName val="VAL_RES_"/>
      <sheetName val="Hoja4"/>
      <sheetName val="PRESUPUESTO"/>
      <sheetName val="Metrados"/>
      <sheetName val="Res. Metrados"/>
      <sheetName val="90%"/>
      <sheetName val="Total - 150 Dias"/>
      <sheetName val="1er Mes Setiembre (5dias)"/>
      <sheetName val="2do Mes Octubre (31 dias)"/>
      <sheetName val="1er Mes"/>
      <sheetName val="2do Mes"/>
      <sheetName val="Caja 20"/>
      <sheetName val="Caja 01"/>
      <sheetName val="Caja 02"/>
      <sheetName val="Caja 03"/>
      <sheetName val="Caja 04"/>
      <sheetName val="Caja 05"/>
      <sheetName val="Caja 06"/>
      <sheetName val="Caja 07"/>
      <sheetName val="Caja 08"/>
      <sheetName val="Caja 09"/>
      <sheetName val="Caja 10"/>
      <sheetName val="Caja 11"/>
      <sheetName val="Caja 12"/>
      <sheetName val="Caja 13"/>
      <sheetName val="Caja 14"/>
      <sheetName val="Caja 15"/>
      <sheetName val="Caja 16"/>
      <sheetName val="Caja 17"/>
      <sheetName val="Caja 18"/>
      <sheetName val="Caja 19"/>
      <sheetName val="Caja 20 "/>
      <sheetName val="Caja 21"/>
      <sheetName val="Caja 22"/>
      <sheetName val="Caja 23"/>
      <sheetName val="Caja 24"/>
      <sheetName val="Caja 25"/>
      <sheetName val="Caja 26"/>
      <sheetName val="Caja 27"/>
      <sheetName val="Caja 28"/>
      <sheetName val="Caja 29"/>
      <sheetName val="Caja 30"/>
      <sheetName val="Caja 31"/>
      <sheetName val="Caja 32"/>
      <sheetName val="Caja 33"/>
      <sheetName val="Caja 34"/>
      <sheetName val="Caja 35"/>
      <sheetName val="Caja 36"/>
      <sheetName val="Eduardo"/>
      <sheetName val="Rossana"/>
      <sheetName val="En caja"/>
      <sheetName val="Caja 21 (2)"/>
      <sheetName val="Datos Entrada"/>
      <sheetName val="RESUMEN F"/>
      <sheetName val="GASTOS GENERALES"/>
      <sheetName val="IIIB-Supervisión"/>
      <sheetName val="POLINOMICA"/>
      <sheetName val="Metrado Armados"/>
      <sheetName val="PLANILLA"/>
      <sheetName val="SUMINISTRO"/>
      <sheetName val="MONTAJE"/>
      <sheetName val="TRANSPORTE"/>
      <sheetName val="SICODI - SECTOR 5"/>
      <sheetName val="APU-RS-1"/>
      <sheetName val="APU-TRANSPORTE"/>
      <sheetName val="PU-RS-2"/>
      <sheetName val="BD-MONTAJE"/>
      <sheetName val="BD-SUMINISTRO"/>
      <sheetName val="Sheet1"/>
      <sheetName val="Definitions"/>
      <sheetName val="Parametros"/>
      <sheetName val="ListEq"/>
      <sheetName val="Portada"/>
      <sheetName val="ESS JV"/>
      <sheetName val="Pesos"/>
      <sheetName val="Units"/>
      <sheetName val="ListEqJV"/>
      <sheetName val="ResumInstrum"/>
      <sheetName val="ResumElect"/>
      <sheetName val="ResumTub"/>
      <sheetName val="ESS"/>
      <sheetName val="ADI6427"/>
      <sheetName val="AXENS"/>
      <sheetName val="UOP"/>
      <sheetName val="SHELL"/>
      <sheetName val="INSTRUM"/>
      <sheetName val="C-WATT"/>
      <sheetName val="OS"/>
      <sheetName val="Applications"/>
      <sheetName val="Precios"/>
      <sheetName val="Administrative Prices"/>
      <sheetName val="Calc"/>
      <sheetName val="산근"/>
      <sheetName val="Cover"/>
      <sheetName val="PROPOSAL"/>
      <sheetName val="Multi-currency"/>
      <sheetName val="당초"/>
      <sheetName val="Equipment List"/>
      <sheetName val="Bond &amp; Stamp"/>
      <sheetName val="CAT_5"/>
      <sheetName val="1.0"/>
      <sheetName val="집계표(OPTION)"/>
      <sheetName val="TSP4"/>
      <sheetName val="VIZ4"/>
      <sheetName val="VIZ7"/>
      <sheetName val="BASE"/>
      <sheetName val="ANALISIS"/>
      <sheetName val="Stl-B"/>
      <sheetName val="Basis"/>
      <sheetName val="PRECIOS_MATERIALES"/>
      <sheetName val="Consumibles"/>
      <sheetName val="civ_roma"/>
      <sheetName val="Datos_generales"/>
      <sheetName val="CIERRE"/>
      <sheetName val="EFICIENCIAS"/>
      <sheetName val="Calculos"/>
      <sheetName val="Equipos"/>
      <sheetName val="steel"/>
      <sheetName val="Plani"/>
      <sheetName val="A-50"/>
      <sheetName val="ESTAD_ACC_99"/>
      <sheetName val="INSUGEN"/>
      <sheetName val="INVOICE"/>
      <sheetName val="O_15"/>
      <sheetName val="Denver"/>
      <sheetName val="expats"/>
      <sheetName val="locals"/>
      <sheetName val="office4"/>
      <sheetName val="c-expats"/>
      <sheetName val="c-nationals"/>
      <sheetName val="Office7"/>
      <sheetName val="Others"/>
      <sheetName val="PISO1_-_EST"/>
      <sheetName val="PARTIDAS"/>
      <sheetName val="Comparativa"/>
      <sheetName val="Vers_C"/>
      <sheetName val="resoc"/>
      <sheetName val="Tabla"/>
      <sheetName val="Misc"/>
      <sheetName val="REG_REVIS_"/>
      <sheetName val="RO_1"/>
      <sheetName val="RO_3"/>
      <sheetName val="RO_4"/>
      <sheetName val="RO_5"/>
      <sheetName val="RO_7"/>
      <sheetName val="T1_1"/>
      <sheetName val="T1_2"/>
      <sheetName val="T1_3"/>
      <sheetName val="T1_4"/>
      <sheetName val="T1_5"/>
      <sheetName val="T4_2"/>
      <sheetName val="T4_4"/>
      <sheetName val="tank_number"/>
      <sheetName val="Summary"/>
      <sheetName val="CP_TU_AD"/>
      <sheetName val="UZ"/>
      <sheetName val="Progress Report by Discipline"/>
      <sheetName val="Claves"/>
      <sheetName val="FORMA- RE1"/>
      <sheetName val="TUNEL"/>
      <sheetName val="Tablas"/>
      <sheetName val="MAQUINARIA"/>
      <sheetName val="EyF"/>
      <sheetName val="JE"/>
      <sheetName val="MANTTO"/>
      <sheetName val="LP_y_RP2"/>
      <sheetName val="Proy__Abonados_3_1c2"/>
      <sheetName val="Cuenta_x_API2"/>
      <sheetName val="CALEND_C_2"/>
      <sheetName val="14_PIAS2"/>
      <sheetName val="13_TUCARI2"/>
      <sheetName val="4__VOTORANTIM_5012"/>
      <sheetName val="CAM_MT2"/>
      <sheetName val="DATOS_DE_CAMPO2"/>
      <sheetName val="4__Ingeniería2"/>
      <sheetName val="7_I_Faenas2"/>
      <sheetName val="8_Campamentos2"/>
      <sheetName val="IF_y_Camp2"/>
      <sheetName val="Faena_4282"/>
      <sheetName val="Faena_2452"/>
      <sheetName val="Cert__Solmex2"/>
      <sheetName val="IF_Vallenar2"/>
      <sheetName val="Anexo_F_11"/>
      <sheetName val="Anexo_F_2_11"/>
      <sheetName val="Anexo_F_2_21"/>
      <sheetName val="Anexo_F_3_1_1"/>
      <sheetName val="Postes_de_concreto_3ø_85mm²_CG1"/>
      <sheetName val="Postes_de_concreto_3ø_35mm²_N1"/>
      <sheetName val="Anexo_F_3_21"/>
      <sheetName val="Resumen_de_cálculos1"/>
      <sheetName val="Base_de_Datos1"/>
      <sheetName val="18_cmc_351"/>
      <sheetName val="15_cmc_351"/>
      <sheetName val="15cmc_35_old1"/>
      <sheetName val="15_cmc_16_old1"/>
      <sheetName val="Postes_de_concreto_3ø_85mm²_ol1"/>
      <sheetName val="Cálculo_Mecánico_de_Conduct__21"/>
      <sheetName val="Base_de_Datos__2_1"/>
      <sheetName val="Resumen_de_cálculos__2_1"/>
      <sheetName val="RS_METRADO1"/>
      <sheetName val="Mensual_-_Acumulado1"/>
      <sheetName val="RESUMEN_(LP)1"/>
      <sheetName val="RESUMEN_(RP)1"/>
      <sheetName val="SUMINISTRO_(LP)1"/>
      <sheetName val="MONTAJE_(LP)1"/>
      <sheetName val="TRANSPORTE_(LP)1"/>
      <sheetName val="SUMINISTRO_(RP)1"/>
      <sheetName val="MONTAJE_(RP)1"/>
      <sheetName val="TRANSPORTE_(RP)1"/>
      <sheetName val="VAL_ESTRUCTURAS_1"/>
      <sheetName val="VAL_ARQUITECTURA1"/>
      <sheetName val="VAL_RES_1"/>
      <sheetName val="Res-Val_6"/>
      <sheetName val="0__DATOS_GENERALES"/>
      <sheetName val="APU-RP_ADICIONAL"/>
      <sheetName val="APU-RS-CD_ADICIONAL"/>
      <sheetName val="Res__Metrados"/>
      <sheetName val="Datos_Entrada"/>
      <sheetName val="RESUMEN_F"/>
      <sheetName val="GASTOS_GENERALES"/>
      <sheetName val="Metrado_Armados"/>
      <sheetName val="SICODI_-_SECTOR_5"/>
      <sheetName val="Caja_20"/>
      <sheetName val="Caja_01"/>
      <sheetName val="Caja_02"/>
      <sheetName val="Caja_03"/>
      <sheetName val="Caja_04"/>
      <sheetName val="Caja_05"/>
      <sheetName val="Caja_06"/>
      <sheetName val="Caja_07"/>
      <sheetName val="Caja_08"/>
      <sheetName val="Caja_09"/>
      <sheetName val="Caja_10"/>
      <sheetName val="Caja_11"/>
      <sheetName val="Caja_12"/>
      <sheetName val="Caja_13"/>
      <sheetName val="Caja_14"/>
      <sheetName val="Caja_15"/>
      <sheetName val="Caja_16"/>
      <sheetName val="Caja_17"/>
      <sheetName val="Caja_18"/>
      <sheetName val="Caja_19"/>
      <sheetName val="Caja_20_"/>
      <sheetName val="Caja_21"/>
      <sheetName val="Caja_22"/>
      <sheetName val="Caja_23"/>
      <sheetName val="Caja_24"/>
      <sheetName val="Caja_25"/>
      <sheetName val="Caja_26"/>
      <sheetName val="Caja_27"/>
      <sheetName val="Caja_28"/>
      <sheetName val="Caja_29"/>
      <sheetName val="Caja_30"/>
      <sheetName val="Caja_31"/>
      <sheetName val="Caja_32"/>
      <sheetName val="Caja_33"/>
      <sheetName val="Caja_34"/>
      <sheetName val="Caja_35"/>
      <sheetName val="Caja_36"/>
      <sheetName val="En_caja"/>
      <sheetName val="Caja_21_(2)"/>
      <sheetName val="Total_-_150_Dias"/>
      <sheetName val="1er_Mes_Setiembre_(5dias)"/>
      <sheetName val="2do_Mes_Octubre_(31_dias)"/>
      <sheetName val="1er_Mes"/>
      <sheetName val="2do_Mes"/>
      <sheetName val="ESS_JV"/>
      <sheetName val="Administrative_Prices"/>
      <sheetName val="Equipment_List"/>
      <sheetName val="Bond_&amp;_Stamp"/>
      <sheetName val="1_0"/>
      <sheetName val="Progress_Report_by_Discipline"/>
      <sheetName val="FORMA-_RE11"/>
      <sheetName val="BASE DATOS"/>
      <sheetName val="A.P.U"/>
      <sheetName val="Insumos"/>
      <sheetName val="Costo HH"/>
      <sheetName val="GG"/>
      <sheetName val="Visita a obra"/>
      <sheetName val="puni"/>
      <sheetName val="IN_Services"/>
      <sheetName val="Call Load Data"/>
      <sheetName val="Signalling"/>
      <sheetName val="Results"/>
      <sheetName val="SUS_Services"/>
      <sheetName val="RESUMEN DE COTIZACION"/>
      <sheetName val="OBRA CIVIL"/>
      <sheetName val="ESTRUCTURA DE HORMIGON"/>
      <sheetName val="INSTALACION ELECTRICA"/>
      <sheetName val="B"/>
      <sheetName val="C"/>
      <sheetName val="E"/>
      <sheetName val="D"/>
      <sheetName val="LT-ME"/>
      <sheetName val="LT-OC(Huall-Sihu)"/>
      <sheetName val="LT-OC(Sihuas-Tayab)"/>
      <sheetName val="SE-ME Huallanca"/>
      <sheetName val="OC-SE Huallanca"/>
      <sheetName val="SE-ME Tayabamba"/>
      <sheetName val="SE-OC Tayabamba"/>
      <sheetName val="Telecomunicaciones-ME"/>
      <sheetName val="base-datos"/>
      <sheetName val="W-torres"/>
      <sheetName val="LT-OC"/>
      <sheetName val="Santuario-OC"/>
      <sheetName val="Santuario-ME"/>
      <sheetName val="Chilina-OC"/>
      <sheetName val="Chilina-ME"/>
      <sheetName val="Resumen General"/>
      <sheetName val="F"/>
      <sheetName val="H"/>
      <sheetName val="FLUJO"/>
      <sheetName val="$ UN. COMERC."/>
      <sheetName val="Montaje Presentacion $Col "/>
      <sheetName val="Montaje Presentacion $Col (3)"/>
      <sheetName val="Equipo"/>
      <sheetName val="LISTA DE DATOS"/>
      <sheetName val="Factor Nodo"/>
      <sheetName val="#REF"/>
      <sheetName val="Sumin-OE"/>
      <sheetName val="Sumin_Autom"/>
      <sheetName val="Monta-OE"/>
      <sheetName val="Monta-Autom"/>
      <sheetName val="Hoja10"/>
      <sheetName val="BT_DATOS"/>
      <sheetName val="设备分类清单"/>
    </sheetNames>
    <sheetDataSet>
      <sheetData sheetId="0" refreshError="1">
        <row r="9">
          <cell r="D9">
            <v>0</v>
          </cell>
        </row>
        <row r="10">
          <cell r="D10">
            <v>0</v>
          </cell>
        </row>
        <row r="11">
          <cell r="D11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  <row r="21">
          <cell r="D21">
            <v>0</v>
          </cell>
        </row>
        <row r="22">
          <cell r="D22">
            <v>0</v>
          </cell>
        </row>
        <row r="23">
          <cell r="D23">
            <v>0</v>
          </cell>
        </row>
        <row r="24">
          <cell r="D24">
            <v>0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D29">
            <v>0</v>
          </cell>
        </row>
        <row r="30">
          <cell r="D30">
            <v>0</v>
          </cell>
        </row>
      </sheetData>
      <sheetData sheetId="1">
        <row r="9">
          <cell r="D9">
            <v>0</v>
          </cell>
        </row>
      </sheetData>
      <sheetData sheetId="2">
        <row r="12">
          <cell r="D12" t="str">
            <v>UND</v>
          </cell>
        </row>
      </sheetData>
      <sheetData sheetId="3">
        <row r="12">
          <cell r="D12" t="str">
            <v>UND</v>
          </cell>
        </row>
      </sheetData>
      <sheetData sheetId="4">
        <row r="9">
          <cell r="D9">
            <v>0</v>
          </cell>
        </row>
      </sheetData>
      <sheetData sheetId="5">
        <row r="12">
          <cell r="D12" t="str">
            <v>UND</v>
          </cell>
        </row>
      </sheetData>
      <sheetData sheetId="6"/>
      <sheetData sheetId="7">
        <row r="12">
          <cell r="D12" t="str">
            <v>UND</v>
          </cell>
        </row>
      </sheetData>
      <sheetData sheetId="8"/>
      <sheetData sheetId="9"/>
      <sheetData sheetId="10">
        <row r="12">
          <cell r="D12" t="str">
            <v>UND</v>
          </cell>
        </row>
      </sheetData>
      <sheetData sheetId="11"/>
      <sheetData sheetId="12"/>
      <sheetData sheetId="13" refreshError="1"/>
      <sheetData sheetId="14">
        <row r="12">
          <cell r="D12" t="str">
            <v>UND</v>
          </cell>
        </row>
      </sheetData>
      <sheetData sheetId="15"/>
      <sheetData sheetId="16"/>
      <sheetData sheetId="17" refreshError="1"/>
      <sheetData sheetId="18"/>
      <sheetData sheetId="19">
        <row r="12">
          <cell r="D12" t="str">
            <v>UND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>
        <row r="9">
          <cell r="D9" t="str">
            <v>TORRES</v>
          </cell>
        </row>
      </sheetData>
      <sheetData sheetId="36">
        <row r="9">
          <cell r="D9" t="str">
            <v>TORRES</v>
          </cell>
        </row>
      </sheetData>
      <sheetData sheetId="37">
        <row r="9">
          <cell r="D9" t="str">
            <v>TORRES</v>
          </cell>
        </row>
      </sheetData>
      <sheetData sheetId="38">
        <row r="9">
          <cell r="D9" t="str">
            <v>TORRES</v>
          </cell>
        </row>
      </sheetData>
      <sheetData sheetId="39">
        <row r="9">
          <cell r="D9" t="str">
            <v>TORRES</v>
          </cell>
        </row>
      </sheetData>
      <sheetData sheetId="40">
        <row r="9">
          <cell r="D9" t="str">
            <v>TORRES</v>
          </cell>
        </row>
      </sheetData>
      <sheetData sheetId="41">
        <row r="9">
          <cell r="D9" t="str">
            <v>TORRES</v>
          </cell>
        </row>
      </sheetData>
      <sheetData sheetId="42">
        <row r="9">
          <cell r="D9" t="str">
            <v>TORRES</v>
          </cell>
        </row>
      </sheetData>
      <sheetData sheetId="43">
        <row r="9">
          <cell r="D9" t="str">
            <v>TORRES</v>
          </cell>
        </row>
      </sheetData>
      <sheetData sheetId="44">
        <row r="9">
          <cell r="D9" t="str">
            <v>TORRES</v>
          </cell>
        </row>
      </sheetData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>
        <row r="9">
          <cell r="D9" t="str">
            <v>TORRES</v>
          </cell>
        </row>
      </sheetData>
      <sheetData sheetId="56">
        <row r="9">
          <cell r="D9" t="str">
            <v>TORRES</v>
          </cell>
        </row>
      </sheetData>
      <sheetData sheetId="57" refreshError="1"/>
      <sheetData sheetId="58">
        <row r="9">
          <cell r="D9" t="str">
            <v>TORRES</v>
          </cell>
        </row>
      </sheetData>
      <sheetData sheetId="59">
        <row r="9">
          <cell r="D9" t="str">
            <v>TORRES</v>
          </cell>
        </row>
      </sheetData>
      <sheetData sheetId="60">
        <row r="9">
          <cell r="D9" t="str">
            <v>TORRES</v>
          </cell>
        </row>
      </sheetData>
      <sheetData sheetId="61">
        <row r="9">
          <cell r="D9" t="str">
            <v>TORRES</v>
          </cell>
        </row>
      </sheetData>
      <sheetData sheetId="62">
        <row r="9">
          <cell r="D9" t="str">
            <v>TORRES</v>
          </cell>
        </row>
      </sheetData>
      <sheetData sheetId="63">
        <row r="9">
          <cell r="D9" t="str">
            <v>TORRES</v>
          </cell>
        </row>
      </sheetData>
      <sheetData sheetId="64">
        <row r="9">
          <cell r="D9" t="str">
            <v>TORRES</v>
          </cell>
        </row>
      </sheetData>
      <sheetData sheetId="65">
        <row r="9">
          <cell r="D9" t="str">
            <v>TORRES</v>
          </cell>
        </row>
      </sheetData>
      <sheetData sheetId="66" refreshError="1"/>
      <sheetData sheetId="67">
        <row r="9">
          <cell r="D9" t="str">
            <v>TORRES</v>
          </cell>
        </row>
      </sheetData>
      <sheetData sheetId="68">
        <row r="9">
          <cell r="D9" t="str">
            <v>TORRES</v>
          </cell>
        </row>
      </sheetData>
      <sheetData sheetId="69">
        <row r="9">
          <cell r="D9" t="str">
            <v>TORRES</v>
          </cell>
        </row>
      </sheetData>
      <sheetData sheetId="70">
        <row r="9">
          <cell r="D9" t="str">
            <v>TORRES</v>
          </cell>
        </row>
      </sheetData>
      <sheetData sheetId="71">
        <row r="9">
          <cell r="D9" t="str">
            <v>TORRES</v>
          </cell>
        </row>
      </sheetData>
      <sheetData sheetId="72">
        <row r="9">
          <cell r="D9" t="str">
            <v>TORRES</v>
          </cell>
        </row>
      </sheetData>
      <sheetData sheetId="73">
        <row r="9">
          <cell r="D9" t="str">
            <v>TORRES</v>
          </cell>
        </row>
      </sheetData>
      <sheetData sheetId="74">
        <row r="9">
          <cell r="D9" t="str">
            <v>TORRES</v>
          </cell>
        </row>
      </sheetData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>
        <row r="9">
          <cell r="D9" t="str">
            <v>TORRES</v>
          </cell>
        </row>
      </sheetData>
      <sheetData sheetId="129">
        <row r="9">
          <cell r="D9" t="str">
            <v>TORRES</v>
          </cell>
        </row>
      </sheetData>
      <sheetData sheetId="130">
        <row r="9">
          <cell r="D9" t="str">
            <v>TORRES</v>
          </cell>
        </row>
      </sheetData>
      <sheetData sheetId="131" refreshError="1"/>
      <sheetData sheetId="132">
        <row r="9">
          <cell r="D9" t="str">
            <v>TORRES</v>
          </cell>
        </row>
      </sheetData>
      <sheetData sheetId="133">
        <row r="9">
          <cell r="D9" t="str">
            <v>TORRES</v>
          </cell>
        </row>
      </sheetData>
      <sheetData sheetId="134">
        <row r="9">
          <cell r="D9" t="str">
            <v>TORRES</v>
          </cell>
        </row>
      </sheetData>
      <sheetData sheetId="135">
        <row r="9">
          <cell r="D9" t="str">
            <v>TORRES</v>
          </cell>
        </row>
      </sheetData>
      <sheetData sheetId="136">
        <row r="9">
          <cell r="D9" t="str">
            <v>TORRES</v>
          </cell>
        </row>
      </sheetData>
      <sheetData sheetId="137">
        <row r="9">
          <cell r="D9" t="str">
            <v>TORRES</v>
          </cell>
        </row>
      </sheetData>
      <sheetData sheetId="138">
        <row r="9">
          <cell r="D9" t="str">
            <v>TORRES</v>
          </cell>
        </row>
      </sheetData>
      <sheetData sheetId="139">
        <row r="9">
          <cell r="D9" t="str">
            <v>TORRES</v>
          </cell>
        </row>
      </sheetData>
      <sheetData sheetId="140">
        <row r="9">
          <cell r="D9" t="str">
            <v>TORRES</v>
          </cell>
        </row>
      </sheetData>
      <sheetData sheetId="141">
        <row r="9">
          <cell r="D9" t="str">
            <v>TORRES</v>
          </cell>
        </row>
      </sheetData>
      <sheetData sheetId="142">
        <row r="9">
          <cell r="D9" t="str">
            <v>TORRES</v>
          </cell>
        </row>
      </sheetData>
      <sheetData sheetId="143">
        <row r="9">
          <cell r="D9" t="str">
            <v>TORRES</v>
          </cell>
        </row>
      </sheetData>
      <sheetData sheetId="144">
        <row r="9">
          <cell r="D9" t="str">
            <v>TORRES</v>
          </cell>
        </row>
      </sheetData>
      <sheetData sheetId="145">
        <row r="9">
          <cell r="D9" t="str">
            <v>TORRES</v>
          </cell>
        </row>
      </sheetData>
      <sheetData sheetId="146">
        <row r="9">
          <cell r="D9" t="str">
            <v>TORRES</v>
          </cell>
        </row>
      </sheetData>
      <sheetData sheetId="147">
        <row r="9">
          <cell r="D9" t="str">
            <v>TORRES</v>
          </cell>
        </row>
      </sheetData>
      <sheetData sheetId="148">
        <row r="9">
          <cell r="D9" t="str">
            <v>TORRES</v>
          </cell>
        </row>
      </sheetData>
      <sheetData sheetId="149">
        <row r="9">
          <cell r="D9" t="str">
            <v>TORRES</v>
          </cell>
        </row>
      </sheetData>
      <sheetData sheetId="150">
        <row r="9">
          <cell r="D9" t="str">
            <v>TORRES</v>
          </cell>
        </row>
      </sheetData>
      <sheetData sheetId="151">
        <row r="9">
          <cell r="D9" t="str">
            <v>TORRES</v>
          </cell>
        </row>
      </sheetData>
      <sheetData sheetId="152">
        <row r="9">
          <cell r="D9" t="str">
            <v>TORRES</v>
          </cell>
        </row>
      </sheetData>
      <sheetData sheetId="153">
        <row r="9">
          <cell r="D9" t="str">
            <v>TORRES</v>
          </cell>
        </row>
      </sheetData>
      <sheetData sheetId="154">
        <row r="9">
          <cell r="D9" t="str">
            <v>TORRES</v>
          </cell>
        </row>
      </sheetData>
      <sheetData sheetId="155">
        <row r="9">
          <cell r="D9" t="str">
            <v>TORRES</v>
          </cell>
        </row>
      </sheetData>
      <sheetData sheetId="156">
        <row r="9">
          <cell r="D9" t="str">
            <v>TORRES</v>
          </cell>
        </row>
      </sheetData>
      <sheetData sheetId="157">
        <row r="9">
          <cell r="D9" t="str">
            <v>TORRES</v>
          </cell>
        </row>
      </sheetData>
      <sheetData sheetId="158">
        <row r="9">
          <cell r="D9" t="str">
            <v>TORRES</v>
          </cell>
        </row>
      </sheetData>
      <sheetData sheetId="159">
        <row r="9">
          <cell r="D9" t="str">
            <v>TORRES</v>
          </cell>
        </row>
      </sheetData>
      <sheetData sheetId="160">
        <row r="9">
          <cell r="D9" t="str">
            <v>TORRES</v>
          </cell>
        </row>
      </sheetData>
      <sheetData sheetId="161">
        <row r="9">
          <cell r="D9" t="str">
            <v>TORRES</v>
          </cell>
        </row>
      </sheetData>
      <sheetData sheetId="162">
        <row r="9">
          <cell r="D9" t="str">
            <v>TORRES</v>
          </cell>
        </row>
      </sheetData>
      <sheetData sheetId="163">
        <row r="9">
          <cell r="D9" t="str">
            <v>TORRES</v>
          </cell>
        </row>
      </sheetData>
      <sheetData sheetId="164">
        <row r="9">
          <cell r="D9" t="str">
            <v>TORRES</v>
          </cell>
        </row>
      </sheetData>
      <sheetData sheetId="165">
        <row r="9">
          <cell r="D9" t="str">
            <v>TORRES</v>
          </cell>
        </row>
      </sheetData>
      <sheetData sheetId="166">
        <row r="9">
          <cell r="D9" t="str">
            <v>TORRES</v>
          </cell>
        </row>
      </sheetData>
      <sheetData sheetId="167">
        <row r="9">
          <cell r="D9" t="str">
            <v>TORRES</v>
          </cell>
        </row>
      </sheetData>
      <sheetData sheetId="168">
        <row r="9">
          <cell r="D9" t="str">
            <v>TORRES</v>
          </cell>
        </row>
      </sheetData>
      <sheetData sheetId="169">
        <row r="9">
          <cell r="D9" t="str">
            <v>TORRES</v>
          </cell>
        </row>
      </sheetData>
      <sheetData sheetId="170">
        <row r="9">
          <cell r="D9" t="str">
            <v>TORRES</v>
          </cell>
        </row>
      </sheetData>
      <sheetData sheetId="171">
        <row r="9">
          <cell r="D9" t="str">
            <v>TORRES</v>
          </cell>
        </row>
      </sheetData>
      <sheetData sheetId="172">
        <row r="9">
          <cell r="D9" t="str">
            <v>TORRES</v>
          </cell>
        </row>
      </sheetData>
      <sheetData sheetId="173">
        <row r="9">
          <cell r="D9" t="str">
            <v>TORRES</v>
          </cell>
        </row>
      </sheetData>
      <sheetData sheetId="174">
        <row r="9">
          <cell r="D9" t="str">
            <v>TORRES</v>
          </cell>
        </row>
      </sheetData>
      <sheetData sheetId="175">
        <row r="9">
          <cell r="D9" t="str">
            <v>TORRES</v>
          </cell>
        </row>
      </sheetData>
      <sheetData sheetId="176">
        <row r="9">
          <cell r="D9" t="str">
            <v>TORRES</v>
          </cell>
        </row>
      </sheetData>
      <sheetData sheetId="177">
        <row r="9">
          <cell r="D9" t="str">
            <v>TORRES</v>
          </cell>
        </row>
      </sheetData>
      <sheetData sheetId="178">
        <row r="9">
          <cell r="D9" t="str">
            <v>TORRES</v>
          </cell>
        </row>
      </sheetData>
      <sheetData sheetId="179">
        <row r="9">
          <cell r="D9" t="str">
            <v>TORRES</v>
          </cell>
        </row>
      </sheetData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>
        <row r="9">
          <cell r="D9" t="str">
            <v>TORRES</v>
          </cell>
        </row>
      </sheetData>
      <sheetData sheetId="197">
        <row r="9">
          <cell r="D9" t="str">
            <v>TORRES</v>
          </cell>
        </row>
      </sheetData>
      <sheetData sheetId="198">
        <row r="9">
          <cell r="D9" t="str">
            <v>TORRES</v>
          </cell>
        </row>
      </sheetData>
      <sheetData sheetId="199">
        <row r="9">
          <cell r="D9" t="str">
            <v>TORRES</v>
          </cell>
        </row>
      </sheetData>
      <sheetData sheetId="200">
        <row r="9">
          <cell r="D9" t="str">
            <v>TORRES</v>
          </cell>
        </row>
      </sheetData>
      <sheetData sheetId="201">
        <row r="9">
          <cell r="D9" t="str">
            <v>TORRES</v>
          </cell>
        </row>
      </sheetData>
      <sheetData sheetId="202">
        <row r="9">
          <cell r="D9" t="str">
            <v>TORRES</v>
          </cell>
        </row>
      </sheetData>
      <sheetData sheetId="203">
        <row r="9">
          <cell r="D9" t="str">
            <v>TORRES</v>
          </cell>
        </row>
      </sheetData>
      <sheetData sheetId="204">
        <row r="9">
          <cell r="D9" t="str">
            <v>TORRES</v>
          </cell>
        </row>
      </sheetData>
      <sheetData sheetId="205">
        <row r="9">
          <cell r="D9" t="str">
            <v>TORRES</v>
          </cell>
        </row>
      </sheetData>
      <sheetData sheetId="206">
        <row r="9">
          <cell r="D9" t="str">
            <v>TORRES</v>
          </cell>
        </row>
      </sheetData>
      <sheetData sheetId="207">
        <row r="9">
          <cell r="D9" t="str">
            <v>TORRES</v>
          </cell>
        </row>
      </sheetData>
      <sheetData sheetId="208">
        <row r="9">
          <cell r="D9" t="str">
            <v>TORRES</v>
          </cell>
        </row>
      </sheetData>
      <sheetData sheetId="209">
        <row r="9">
          <cell r="D9" t="str">
            <v>TORRES</v>
          </cell>
        </row>
      </sheetData>
      <sheetData sheetId="210">
        <row r="9">
          <cell r="D9" t="str">
            <v>TORRES</v>
          </cell>
        </row>
      </sheetData>
      <sheetData sheetId="211">
        <row r="9">
          <cell r="D9" t="str">
            <v>TORRES</v>
          </cell>
        </row>
      </sheetData>
      <sheetData sheetId="212">
        <row r="9">
          <cell r="D9" t="str">
            <v>TORRES</v>
          </cell>
        </row>
      </sheetData>
      <sheetData sheetId="213">
        <row r="9">
          <cell r="D9" t="str">
            <v>TORRES</v>
          </cell>
        </row>
      </sheetData>
      <sheetData sheetId="214">
        <row r="9">
          <cell r="D9" t="str">
            <v>TORRES</v>
          </cell>
        </row>
      </sheetData>
      <sheetData sheetId="215">
        <row r="9">
          <cell r="D9" t="str">
            <v>TORRES</v>
          </cell>
        </row>
      </sheetData>
      <sheetData sheetId="216">
        <row r="9">
          <cell r="D9" t="str">
            <v>TORRES</v>
          </cell>
        </row>
      </sheetData>
      <sheetData sheetId="217">
        <row r="9">
          <cell r="D9" t="str">
            <v>TORRES</v>
          </cell>
        </row>
      </sheetData>
      <sheetData sheetId="218">
        <row r="9">
          <cell r="D9" t="str">
            <v>TORRES</v>
          </cell>
        </row>
      </sheetData>
      <sheetData sheetId="219">
        <row r="9">
          <cell r="D9" t="str">
            <v>TORRES</v>
          </cell>
        </row>
      </sheetData>
      <sheetData sheetId="220">
        <row r="9">
          <cell r="D9" t="str">
            <v>TORRES</v>
          </cell>
        </row>
      </sheetData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>
        <row r="9">
          <cell r="D9" t="str">
            <v>TORRES</v>
          </cell>
        </row>
      </sheetData>
      <sheetData sheetId="232">
        <row r="9">
          <cell r="D9" t="str">
            <v>TORRES</v>
          </cell>
        </row>
      </sheetData>
      <sheetData sheetId="233">
        <row r="9">
          <cell r="D9" t="str">
            <v>TORRES</v>
          </cell>
        </row>
      </sheetData>
      <sheetData sheetId="234">
        <row r="9">
          <cell r="D9" t="str">
            <v>TORRES</v>
          </cell>
        </row>
      </sheetData>
      <sheetData sheetId="235">
        <row r="9">
          <cell r="D9" t="str">
            <v>TORRES</v>
          </cell>
        </row>
      </sheetData>
      <sheetData sheetId="236">
        <row r="9">
          <cell r="D9" t="str">
            <v>TORRES</v>
          </cell>
        </row>
      </sheetData>
      <sheetData sheetId="237">
        <row r="9">
          <cell r="D9" t="str">
            <v>TORRES</v>
          </cell>
        </row>
      </sheetData>
      <sheetData sheetId="238">
        <row r="9">
          <cell r="D9" t="str">
            <v>TORRES</v>
          </cell>
        </row>
      </sheetData>
      <sheetData sheetId="239" refreshError="1"/>
      <sheetData sheetId="240" refreshError="1"/>
      <sheetData sheetId="241" refreshError="1"/>
      <sheetData sheetId="242" refreshError="1"/>
      <sheetData sheetId="243">
        <row r="9">
          <cell r="D9" t="str">
            <v>TORRES</v>
          </cell>
        </row>
      </sheetData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>
        <row r="9">
          <cell r="D9" t="str">
            <v>TORRES</v>
          </cell>
        </row>
      </sheetData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>
        <row r="9">
          <cell r="D9" t="str">
            <v>TORRES</v>
          </cell>
        </row>
      </sheetData>
      <sheetData sheetId="278">
        <row r="9">
          <cell r="D9" t="str">
            <v>TORRES</v>
          </cell>
        </row>
      </sheetData>
      <sheetData sheetId="279">
        <row r="9">
          <cell r="D9" t="str">
            <v>TORRES</v>
          </cell>
        </row>
      </sheetData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>
        <row r="12">
          <cell r="D12" t="str">
            <v>UND</v>
          </cell>
        </row>
      </sheetData>
      <sheetData sheetId="291" refreshError="1"/>
      <sheetData sheetId="292">
        <row r="9">
          <cell r="D9" t="str">
            <v>TORRES</v>
          </cell>
        </row>
      </sheetData>
      <sheetData sheetId="293" refreshError="1"/>
      <sheetData sheetId="294">
        <row r="9">
          <cell r="D9" t="str">
            <v>TORRES</v>
          </cell>
        </row>
      </sheetData>
      <sheetData sheetId="295">
        <row r="9">
          <cell r="D9" t="str">
            <v>TORRES</v>
          </cell>
        </row>
      </sheetData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>
        <row r="9">
          <cell r="D9" t="str">
            <v>TORRES</v>
          </cell>
        </row>
      </sheetData>
      <sheetData sheetId="303" refreshError="1"/>
      <sheetData sheetId="304">
        <row r="9">
          <cell r="D9" t="str">
            <v>TORRES</v>
          </cell>
        </row>
      </sheetData>
      <sheetData sheetId="305">
        <row r="9">
          <cell r="D9" t="str">
            <v>TORRES</v>
          </cell>
        </row>
      </sheetData>
      <sheetData sheetId="306">
        <row r="9">
          <cell r="D9" t="str">
            <v>TORRES</v>
          </cell>
        </row>
      </sheetData>
      <sheetData sheetId="307">
        <row r="9">
          <cell r="D9" t="str">
            <v>TORRES</v>
          </cell>
        </row>
      </sheetData>
      <sheetData sheetId="308">
        <row r="9">
          <cell r="D9" t="str">
            <v>TORRES</v>
          </cell>
        </row>
      </sheetData>
      <sheetData sheetId="309">
        <row r="9">
          <cell r="D9" t="str">
            <v>TORRES</v>
          </cell>
        </row>
      </sheetData>
      <sheetData sheetId="310">
        <row r="9">
          <cell r="D9" t="str">
            <v>TORRES</v>
          </cell>
        </row>
      </sheetData>
      <sheetData sheetId="311">
        <row r="9">
          <cell r="D9" t="str">
            <v>TORRES</v>
          </cell>
        </row>
      </sheetData>
      <sheetData sheetId="312">
        <row r="9">
          <cell r="D9" t="str">
            <v>TORRES</v>
          </cell>
        </row>
      </sheetData>
      <sheetData sheetId="313">
        <row r="9">
          <cell r="D9" t="str">
            <v>TORRES</v>
          </cell>
        </row>
      </sheetData>
      <sheetData sheetId="314">
        <row r="9">
          <cell r="D9" t="str">
            <v>TORRES</v>
          </cell>
        </row>
      </sheetData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>
        <row r="12">
          <cell r="D12" t="str">
            <v>UND</v>
          </cell>
        </row>
      </sheetData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>
        <row r="9">
          <cell r="D9" t="str">
            <v>Und</v>
          </cell>
        </row>
      </sheetData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>
        <row r="9">
          <cell r="D9" t="str">
            <v>Und</v>
          </cell>
        </row>
      </sheetData>
      <sheetData sheetId="343">
        <row r="9">
          <cell r="D9" t="str">
            <v>Und</v>
          </cell>
        </row>
      </sheetData>
      <sheetData sheetId="344">
        <row r="9">
          <cell r="D9" t="str">
            <v>TORRES</v>
          </cell>
        </row>
      </sheetData>
      <sheetData sheetId="345">
        <row r="9">
          <cell r="D9" t="str">
            <v>TORRES</v>
          </cell>
        </row>
      </sheetData>
      <sheetData sheetId="346">
        <row r="9">
          <cell r="D9" t="str">
            <v>TORRES</v>
          </cell>
        </row>
      </sheetData>
      <sheetData sheetId="347">
        <row r="9">
          <cell r="D9" t="str">
            <v>TORRES</v>
          </cell>
        </row>
      </sheetData>
      <sheetData sheetId="348">
        <row r="9">
          <cell r="D9" t="str">
            <v>TORRES</v>
          </cell>
        </row>
      </sheetData>
      <sheetData sheetId="349">
        <row r="9">
          <cell r="D9" t="str">
            <v>TORRES</v>
          </cell>
        </row>
      </sheetData>
      <sheetData sheetId="350">
        <row r="9">
          <cell r="D9" t="str">
            <v>TORRES</v>
          </cell>
        </row>
      </sheetData>
      <sheetData sheetId="351">
        <row r="9">
          <cell r="D9" t="str">
            <v>TORRES</v>
          </cell>
        </row>
      </sheetData>
      <sheetData sheetId="352">
        <row r="9">
          <cell r="D9" t="str">
            <v>TORRES</v>
          </cell>
        </row>
      </sheetData>
      <sheetData sheetId="353">
        <row r="9">
          <cell r="D9" t="str">
            <v>TORRES</v>
          </cell>
        </row>
      </sheetData>
      <sheetData sheetId="354">
        <row r="9">
          <cell r="D9" t="str">
            <v>TORRES</v>
          </cell>
        </row>
      </sheetData>
      <sheetData sheetId="355">
        <row r="9">
          <cell r="D9" t="str">
            <v>TORRES</v>
          </cell>
        </row>
      </sheetData>
      <sheetData sheetId="356">
        <row r="9">
          <cell r="D9" t="str">
            <v>TORRES</v>
          </cell>
        </row>
      </sheetData>
      <sheetData sheetId="357">
        <row r="9">
          <cell r="D9" t="str">
            <v>TORRES</v>
          </cell>
        </row>
      </sheetData>
      <sheetData sheetId="358">
        <row r="9">
          <cell r="D9" t="str">
            <v>TORRES</v>
          </cell>
        </row>
      </sheetData>
      <sheetData sheetId="359">
        <row r="9">
          <cell r="D9" t="str">
            <v>TORRES</v>
          </cell>
        </row>
      </sheetData>
      <sheetData sheetId="360">
        <row r="9">
          <cell r="D9" t="str">
            <v>TORRES</v>
          </cell>
        </row>
      </sheetData>
      <sheetData sheetId="361">
        <row r="9">
          <cell r="D9" t="str">
            <v>TORRES</v>
          </cell>
        </row>
      </sheetData>
      <sheetData sheetId="362">
        <row r="9">
          <cell r="D9" t="str">
            <v>TORRES</v>
          </cell>
        </row>
      </sheetData>
      <sheetData sheetId="363">
        <row r="9">
          <cell r="D9" t="str">
            <v>TORRES</v>
          </cell>
        </row>
      </sheetData>
      <sheetData sheetId="364">
        <row r="9">
          <cell r="D9" t="str">
            <v>TORRES</v>
          </cell>
        </row>
      </sheetData>
      <sheetData sheetId="365">
        <row r="9">
          <cell r="D9" t="str">
            <v>TORRES</v>
          </cell>
        </row>
      </sheetData>
      <sheetData sheetId="366" refreshError="1"/>
      <sheetData sheetId="367">
        <row r="9">
          <cell r="D9" t="str">
            <v>TORRES</v>
          </cell>
        </row>
      </sheetData>
      <sheetData sheetId="368">
        <row r="9">
          <cell r="D9" t="str">
            <v>TORRES</v>
          </cell>
        </row>
      </sheetData>
      <sheetData sheetId="369">
        <row r="9">
          <cell r="D9" t="str">
            <v>TORRES</v>
          </cell>
        </row>
      </sheetData>
      <sheetData sheetId="370">
        <row r="9">
          <cell r="D9" t="str">
            <v>TORRES</v>
          </cell>
        </row>
      </sheetData>
      <sheetData sheetId="371">
        <row r="9">
          <cell r="D9" t="str">
            <v>TORRES</v>
          </cell>
        </row>
      </sheetData>
      <sheetData sheetId="372">
        <row r="9">
          <cell r="D9" t="str">
            <v>TORRES</v>
          </cell>
        </row>
      </sheetData>
      <sheetData sheetId="373">
        <row r="9">
          <cell r="D9" t="str">
            <v>TORRES</v>
          </cell>
        </row>
      </sheetData>
      <sheetData sheetId="374">
        <row r="9">
          <cell r="D9" t="str">
            <v>TORRES</v>
          </cell>
        </row>
      </sheetData>
      <sheetData sheetId="375">
        <row r="9">
          <cell r="D9" t="str">
            <v>TORRES</v>
          </cell>
        </row>
      </sheetData>
      <sheetData sheetId="376">
        <row r="9">
          <cell r="D9" t="str">
            <v>TORRES</v>
          </cell>
        </row>
      </sheetData>
      <sheetData sheetId="377">
        <row r="9">
          <cell r="D9" t="str">
            <v>TORRES</v>
          </cell>
        </row>
      </sheetData>
      <sheetData sheetId="378">
        <row r="9">
          <cell r="D9" t="str">
            <v>TORRES</v>
          </cell>
        </row>
      </sheetData>
      <sheetData sheetId="379">
        <row r="9">
          <cell r="D9" t="str">
            <v>TORRES</v>
          </cell>
        </row>
      </sheetData>
      <sheetData sheetId="380">
        <row r="9">
          <cell r="D9" t="str">
            <v>TORRES</v>
          </cell>
        </row>
      </sheetData>
      <sheetData sheetId="381">
        <row r="9">
          <cell r="D9" t="str">
            <v>TORRES</v>
          </cell>
        </row>
      </sheetData>
      <sheetData sheetId="382">
        <row r="9">
          <cell r="D9" t="str">
            <v>TORRES</v>
          </cell>
        </row>
      </sheetData>
      <sheetData sheetId="383">
        <row r="9">
          <cell r="D9" t="str">
            <v>TORRES</v>
          </cell>
        </row>
      </sheetData>
      <sheetData sheetId="384">
        <row r="9">
          <cell r="D9" t="str">
            <v>TORRES</v>
          </cell>
        </row>
      </sheetData>
      <sheetData sheetId="385">
        <row r="9">
          <cell r="D9" t="str">
            <v>TORRES</v>
          </cell>
        </row>
      </sheetData>
      <sheetData sheetId="386">
        <row r="9">
          <cell r="D9" t="str">
            <v>TORRES</v>
          </cell>
        </row>
      </sheetData>
      <sheetData sheetId="387">
        <row r="9">
          <cell r="D9" t="str">
            <v>TORRES</v>
          </cell>
        </row>
      </sheetData>
      <sheetData sheetId="388">
        <row r="9">
          <cell r="D9" t="str">
            <v>TORRES</v>
          </cell>
        </row>
      </sheetData>
      <sheetData sheetId="389">
        <row r="9">
          <cell r="D9" t="str">
            <v>TORRES</v>
          </cell>
        </row>
      </sheetData>
      <sheetData sheetId="390">
        <row r="9">
          <cell r="D9" t="str">
            <v>TORRES</v>
          </cell>
        </row>
      </sheetData>
      <sheetData sheetId="391">
        <row r="9">
          <cell r="D9" t="str">
            <v>TORRES</v>
          </cell>
        </row>
      </sheetData>
      <sheetData sheetId="392">
        <row r="9">
          <cell r="D9" t="str">
            <v>TORRES</v>
          </cell>
        </row>
      </sheetData>
      <sheetData sheetId="393">
        <row r="9">
          <cell r="D9" t="str">
            <v>TORRES</v>
          </cell>
        </row>
      </sheetData>
      <sheetData sheetId="394">
        <row r="9">
          <cell r="D9" t="str">
            <v>TORRES</v>
          </cell>
        </row>
      </sheetData>
      <sheetData sheetId="395">
        <row r="9">
          <cell r="D9" t="str">
            <v>TORRES</v>
          </cell>
        </row>
      </sheetData>
      <sheetData sheetId="396">
        <row r="9">
          <cell r="D9" t="str">
            <v>TORRES</v>
          </cell>
        </row>
      </sheetData>
      <sheetData sheetId="397">
        <row r="9">
          <cell r="D9" t="str">
            <v>TORRES</v>
          </cell>
        </row>
      </sheetData>
      <sheetData sheetId="398">
        <row r="9">
          <cell r="D9" t="str">
            <v>TORRES</v>
          </cell>
        </row>
      </sheetData>
      <sheetData sheetId="399">
        <row r="9">
          <cell r="D9" t="str">
            <v>TORRES</v>
          </cell>
        </row>
      </sheetData>
      <sheetData sheetId="400">
        <row r="9">
          <cell r="D9" t="str">
            <v>TORRES</v>
          </cell>
        </row>
      </sheetData>
      <sheetData sheetId="401">
        <row r="9">
          <cell r="D9" t="str">
            <v>TORRES</v>
          </cell>
        </row>
      </sheetData>
      <sheetData sheetId="402">
        <row r="9">
          <cell r="D9" t="str">
            <v>TORRES</v>
          </cell>
        </row>
      </sheetData>
      <sheetData sheetId="403">
        <row r="9">
          <cell r="D9" t="str">
            <v>TORRES</v>
          </cell>
        </row>
      </sheetData>
      <sheetData sheetId="404">
        <row r="9">
          <cell r="D9" t="str">
            <v>TORRES</v>
          </cell>
        </row>
      </sheetData>
      <sheetData sheetId="405">
        <row r="9">
          <cell r="D9" t="str">
            <v>TORRES</v>
          </cell>
        </row>
      </sheetData>
      <sheetData sheetId="406">
        <row r="9">
          <cell r="D9" t="str">
            <v>TORRES</v>
          </cell>
        </row>
      </sheetData>
      <sheetData sheetId="407">
        <row r="9">
          <cell r="D9" t="str">
            <v>TORRES</v>
          </cell>
        </row>
      </sheetData>
      <sheetData sheetId="408">
        <row r="9">
          <cell r="D9" t="str">
            <v>TORRES</v>
          </cell>
        </row>
      </sheetData>
      <sheetData sheetId="409">
        <row r="9">
          <cell r="D9" t="str">
            <v>TORRES</v>
          </cell>
        </row>
      </sheetData>
      <sheetData sheetId="410">
        <row r="9">
          <cell r="D9" t="str">
            <v>TORRES</v>
          </cell>
        </row>
      </sheetData>
      <sheetData sheetId="411">
        <row r="9">
          <cell r="D9" t="str">
            <v>TORRES</v>
          </cell>
        </row>
      </sheetData>
      <sheetData sheetId="412">
        <row r="9">
          <cell r="D9" t="str">
            <v>TORRES</v>
          </cell>
        </row>
      </sheetData>
      <sheetData sheetId="413">
        <row r="9">
          <cell r="D9" t="str">
            <v>TORRES</v>
          </cell>
        </row>
      </sheetData>
      <sheetData sheetId="414">
        <row r="9">
          <cell r="D9" t="str">
            <v>TORRES</v>
          </cell>
        </row>
      </sheetData>
      <sheetData sheetId="415">
        <row r="9">
          <cell r="D9" t="str">
            <v>TORRES</v>
          </cell>
        </row>
      </sheetData>
      <sheetData sheetId="416">
        <row r="9">
          <cell r="D9" t="str">
            <v>TORRES</v>
          </cell>
        </row>
      </sheetData>
      <sheetData sheetId="417">
        <row r="9">
          <cell r="D9" t="str">
            <v>TORRES</v>
          </cell>
        </row>
      </sheetData>
      <sheetData sheetId="418">
        <row r="9">
          <cell r="D9" t="str">
            <v>TORRES</v>
          </cell>
        </row>
      </sheetData>
      <sheetData sheetId="419">
        <row r="9">
          <cell r="D9" t="str">
            <v>TORRES</v>
          </cell>
        </row>
      </sheetData>
      <sheetData sheetId="420">
        <row r="9">
          <cell r="D9" t="str">
            <v>TORRES</v>
          </cell>
        </row>
      </sheetData>
      <sheetData sheetId="421">
        <row r="9">
          <cell r="D9" t="str">
            <v>TORRES</v>
          </cell>
        </row>
      </sheetData>
      <sheetData sheetId="422">
        <row r="9">
          <cell r="D9" t="str">
            <v>TORRES</v>
          </cell>
        </row>
      </sheetData>
      <sheetData sheetId="423">
        <row r="9">
          <cell r="D9" t="str">
            <v>TORRES</v>
          </cell>
        </row>
      </sheetData>
      <sheetData sheetId="424">
        <row r="9">
          <cell r="D9" t="str">
            <v>TORRES</v>
          </cell>
        </row>
      </sheetData>
      <sheetData sheetId="425">
        <row r="9">
          <cell r="D9" t="str">
            <v>TORRES</v>
          </cell>
        </row>
      </sheetData>
      <sheetData sheetId="426">
        <row r="9">
          <cell r="D9" t="str">
            <v>TORRES</v>
          </cell>
        </row>
      </sheetData>
      <sheetData sheetId="427">
        <row r="9">
          <cell r="D9" t="str">
            <v>TORRES</v>
          </cell>
        </row>
      </sheetData>
      <sheetData sheetId="428">
        <row r="9">
          <cell r="D9" t="str">
            <v>TORRES</v>
          </cell>
        </row>
      </sheetData>
      <sheetData sheetId="429">
        <row r="9">
          <cell r="D9" t="str">
            <v>TORRES</v>
          </cell>
        </row>
      </sheetData>
      <sheetData sheetId="430">
        <row r="9">
          <cell r="D9" t="str">
            <v>TORRES</v>
          </cell>
        </row>
      </sheetData>
      <sheetData sheetId="431">
        <row r="9">
          <cell r="D9" t="str">
            <v>TORRES</v>
          </cell>
        </row>
      </sheetData>
      <sheetData sheetId="432">
        <row r="9">
          <cell r="D9" t="str">
            <v>TORRES</v>
          </cell>
        </row>
      </sheetData>
      <sheetData sheetId="433">
        <row r="9">
          <cell r="D9" t="str">
            <v>TORRES</v>
          </cell>
        </row>
      </sheetData>
      <sheetData sheetId="434">
        <row r="9">
          <cell r="D9" t="str">
            <v>TORRES</v>
          </cell>
        </row>
      </sheetData>
      <sheetData sheetId="435">
        <row r="9">
          <cell r="D9" t="str">
            <v>TORRES</v>
          </cell>
        </row>
      </sheetData>
      <sheetData sheetId="436">
        <row r="9">
          <cell r="D9" t="str">
            <v>TORRES</v>
          </cell>
        </row>
      </sheetData>
      <sheetData sheetId="437">
        <row r="9">
          <cell r="D9" t="str">
            <v>TORRES</v>
          </cell>
        </row>
      </sheetData>
      <sheetData sheetId="438">
        <row r="9">
          <cell r="D9" t="str">
            <v>TORRES</v>
          </cell>
        </row>
      </sheetData>
      <sheetData sheetId="439">
        <row r="9">
          <cell r="D9" t="str">
            <v>TORRES</v>
          </cell>
        </row>
      </sheetData>
      <sheetData sheetId="440">
        <row r="9">
          <cell r="D9" t="str">
            <v>TORRES</v>
          </cell>
        </row>
      </sheetData>
      <sheetData sheetId="441">
        <row r="9">
          <cell r="D9" t="str">
            <v>TORRES</v>
          </cell>
        </row>
      </sheetData>
      <sheetData sheetId="442">
        <row r="9">
          <cell r="D9" t="str">
            <v>TORRES</v>
          </cell>
        </row>
      </sheetData>
      <sheetData sheetId="443">
        <row r="9">
          <cell r="D9" t="str">
            <v>TORRES</v>
          </cell>
        </row>
      </sheetData>
      <sheetData sheetId="444">
        <row r="9">
          <cell r="D9" t="str">
            <v>TORRES</v>
          </cell>
        </row>
      </sheetData>
      <sheetData sheetId="445">
        <row r="9">
          <cell r="D9" t="str">
            <v>TORRES</v>
          </cell>
        </row>
      </sheetData>
      <sheetData sheetId="446">
        <row r="9">
          <cell r="D9" t="str">
            <v>TORRES</v>
          </cell>
        </row>
      </sheetData>
      <sheetData sheetId="447">
        <row r="9">
          <cell r="D9" t="str">
            <v>TORRES</v>
          </cell>
        </row>
      </sheetData>
      <sheetData sheetId="448">
        <row r="9">
          <cell r="D9" t="str">
            <v>TORRES</v>
          </cell>
        </row>
      </sheetData>
      <sheetData sheetId="449">
        <row r="9">
          <cell r="D9" t="str">
            <v>TORRES</v>
          </cell>
        </row>
      </sheetData>
      <sheetData sheetId="450">
        <row r="9">
          <cell r="D9" t="str">
            <v>TORRES</v>
          </cell>
        </row>
      </sheetData>
      <sheetData sheetId="451">
        <row r="9">
          <cell r="D9" t="str">
            <v>TORRES</v>
          </cell>
        </row>
      </sheetData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/>
      <sheetData sheetId="459"/>
      <sheetData sheetId="460"/>
      <sheetData sheetId="461"/>
      <sheetData sheetId="462">
        <row r="9">
          <cell r="D9" t="str">
            <v>TORRES</v>
          </cell>
        </row>
      </sheetData>
      <sheetData sheetId="463">
        <row r="9">
          <cell r="D9" t="str">
            <v>TORRES</v>
          </cell>
        </row>
      </sheetData>
      <sheetData sheetId="464" refreshError="1"/>
      <sheetData sheetId="465" refreshError="1"/>
      <sheetData sheetId="466" refreshError="1"/>
      <sheetData sheetId="467" refreshError="1"/>
      <sheetData sheetId="468">
        <row r="12">
          <cell r="D12" t="str">
            <v>UND</v>
          </cell>
        </row>
      </sheetData>
      <sheetData sheetId="469">
        <row r="12">
          <cell r="D12" t="str">
            <v>UND</v>
          </cell>
        </row>
      </sheetData>
      <sheetData sheetId="470"/>
      <sheetData sheetId="471">
        <row r="12">
          <cell r="D12" t="str">
            <v>UND</v>
          </cell>
        </row>
      </sheetData>
      <sheetData sheetId="472">
        <row r="12">
          <cell r="D12" t="str">
            <v>UND</v>
          </cell>
        </row>
      </sheetData>
      <sheetData sheetId="473">
        <row r="12">
          <cell r="D12" t="str">
            <v>UND</v>
          </cell>
        </row>
      </sheetData>
      <sheetData sheetId="474">
        <row r="12">
          <cell r="D12" t="str">
            <v>UND</v>
          </cell>
        </row>
      </sheetData>
      <sheetData sheetId="475">
        <row r="12">
          <cell r="D12" t="str">
            <v>UND</v>
          </cell>
        </row>
      </sheetData>
      <sheetData sheetId="476">
        <row r="12">
          <cell r="D12" t="str">
            <v>UND</v>
          </cell>
        </row>
      </sheetData>
      <sheetData sheetId="477">
        <row r="12">
          <cell r="D12" t="str">
            <v>UND</v>
          </cell>
        </row>
      </sheetData>
      <sheetData sheetId="478">
        <row r="12">
          <cell r="D12" t="str">
            <v>UND</v>
          </cell>
        </row>
      </sheetData>
      <sheetData sheetId="479">
        <row r="12">
          <cell r="D12" t="str">
            <v>UND</v>
          </cell>
        </row>
      </sheetData>
      <sheetData sheetId="480">
        <row r="12">
          <cell r="D12" t="str">
            <v>UND</v>
          </cell>
        </row>
      </sheetData>
      <sheetData sheetId="481">
        <row r="9">
          <cell r="D9" t="str">
            <v>PIURA</v>
          </cell>
        </row>
      </sheetData>
      <sheetData sheetId="482">
        <row r="12">
          <cell r="D12" t="str">
            <v>UND</v>
          </cell>
        </row>
      </sheetData>
      <sheetData sheetId="483">
        <row r="12">
          <cell r="D12" t="str">
            <v>UND</v>
          </cell>
        </row>
      </sheetData>
      <sheetData sheetId="484">
        <row r="12">
          <cell r="D12" t="str">
            <v>UND</v>
          </cell>
        </row>
      </sheetData>
      <sheetData sheetId="485"/>
      <sheetData sheetId="486"/>
      <sheetData sheetId="487">
        <row r="9">
          <cell r="D9" t="str">
            <v>PIURA</v>
          </cell>
        </row>
      </sheetData>
      <sheetData sheetId="488"/>
      <sheetData sheetId="489" refreshError="1"/>
      <sheetData sheetId="490" refreshError="1"/>
      <sheetData sheetId="491"/>
      <sheetData sheetId="492"/>
      <sheetData sheetId="493"/>
      <sheetData sheetId="494"/>
      <sheetData sheetId="495">
        <row r="9">
          <cell r="D9" t="str">
            <v>TORRES</v>
          </cell>
        </row>
      </sheetData>
      <sheetData sheetId="496">
        <row r="9">
          <cell r="D9" t="str">
            <v>TORRES</v>
          </cell>
        </row>
      </sheetData>
      <sheetData sheetId="497" refreshError="1"/>
      <sheetData sheetId="498"/>
      <sheetData sheetId="499"/>
      <sheetData sheetId="500"/>
      <sheetData sheetId="501"/>
      <sheetData sheetId="502"/>
      <sheetData sheetId="503" refreshError="1"/>
      <sheetData sheetId="50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E-4 P"/>
      <sheetName val="A"/>
      <sheetName val="ARMADOS"/>
      <sheetName val="BASE"/>
      <sheetName val="Datos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Complementario"/>
      <sheetName val="Resumen-tipo &quot;B&quot;"/>
      <sheetName val="Montaje"/>
      <sheetName val="Principal"/>
      <sheetName val="Transporte"/>
      <sheetName val="PLANILLAS FORMATEADAS"/>
      <sheetName val="CONFIGURACIÓN"/>
      <sheetName val="CONTEO DE DATOS"/>
      <sheetName val="RESUMEN DE PARTIDAS"/>
      <sheetName val="DATOS DE CAMPO"/>
      <sheetName val="Hoja1"/>
      <sheetName val="Hoja2"/>
      <sheetName val="Hoja3"/>
      <sheetName val="Mont 02"/>
      <sheetName val="OC 02."/>
      <sheetName val="SANTANDER"/>
      <sheetName val="E-4_P"/>
      <sheetName val="Resumen-tipo_&quot;B&quot;"/>
      <sheetName val="PLANILLAS_FORMATEADAS"/>
      <sheetName val="CONTEO_DE_DATOS"/>
      <sheetName val="RESUMEN_DE_PARTIDAS"/>
      <sheetName val="DATOS_DE_CAMPO"/>
      <sheetName val="Mont_02"/>
      <sheetName val="OC_02_"/>
      <sheetName val="SUM. MONT. L.P."/>
      <sheetName val="SUM - MONT.R.P."/>
      <sheetName val="Sumin y M.E. RS"/>
      <sheetName val="APU-POSTES"/>
      <sheetName val="APU-TRANSP"/>
      <sheetName val="Base de Datos APU"/>
      <sheetName val="Datos de Entrada"/>
      <sheetName val="Metrado Armados"/>
      <sheetName val="P. U. de Sum"/>
      <sheetName val="FP"/>
      <sheetName val="TrasPost"/>
      <sheetName val="Desp LP"/>
      <sheetName val="Des RP"/>
      <sheetName val="TabMed"/>
      <sheetName val="C.U.SumMat"/>
      <sheetName val="C.U.Mont"/>
      <sheetName val="E-4_P1"/>
      <sheetName val="Resumen-tipo_&quot;B&quot;1"/>
      <sheetName val="PLANILLAS_FORMATEADAS1"/>
      <sheetName val="CONTEO_DE_DATOS1"/>
      <sheetName val="RESUMEN_DE_PARTIDAS1"/>
      <sheetName val="DATOS_DE_CAMPO1"/>
      <sheetName val="Mont_021"/>
      <sheetName val="OC_02_1"/>
      <sheetName val="Costos"/>
      <sheetName val="Base Datos"/>
      <sheetName val="PLAN 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Hoja1"/>
      <sheetName val="Hoja2"/>
      <sheetName val="Hoja3"/>
      <sheetName val="Dato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3"/>
      <sheetName val="DATOS"/>
      <sheetName val="PLANILLA_VEQ"/>
      <sheetName val="POLILINEA"/>
      <sheetName val="Hoja2 (3)"/>
      <sheetName val="DIBUJO"/>
      <sheetName val="Hoja2 (2)"/>
      <sheetName val="Hoja2"/>
      <sheetName val="HAMAR"/>
      <sheetName val="POLISLEE"/>
      <sheetName val="Attrib_PLANOS"/>
      <sheetName val="LEE_PROG_COT"/>
      <sheetName val="DATOS DE CAMPO"/>
      <sheetName val="#¡REF"/>
      <sheetName val="Hoja1"/>
      <sheetName val="RELACION"/>
      <sheetName val="SUM PRES REF"/>
      <sheetName val="MONT PRES REF"/>
      <sheetName val="SUM MET"/>
      <sheetName val="MONT MET"/>
      <sheetName val="PLANILLA"/>
      <sheetName val="FTCC"/>
      <sheetName val="BD"/>
      <sheetName val="1"/>
      <sheetName val="2"/>
      <sheetName val="OPGW"/>
      <sheetName val="PAT"/>
      <sheetName val="MYD"/>
      <sheetName val="EE"/>
      <sheetName val="ENCOF"/>
      <sheetName val="CIM"/>
      <sheetName val="EHS"/>
      <sheetName val="Resumen P03"/>
      <sheetName val="14 PIAS"/>
      <sheetName val="13 TUCARI"/>
      <sheetName val="4  VOTORANTIM 501"/>
      <sheetName val="RESUMEN RO"/>
      <sheetName val="Datos Generales"/>
      <sheetName val="FP"/>
      <sheetName val="VAL-CE ALF"/>
      <sheetName val="RS"/>
      <sheetName val="Hoja2_(3)"/>
      <sheetName val="Hoja2_(2)"/>
      <sheetName val="DATOS_DE_CAMPO"/>
      <sheetName val="SUM_PRES_REF"/>
      <sheetName val="MONT_PRES_REF"/>
      <sheetName val="SUM_MET"/>
      <sheetName val="MONT_MET"/>
      <sheetName val="Resumen_P03"/>
    </sheetNames>
    <sheetDataSet>
      <sheetData sheetId="0" refreshError="1"/>
      <sheetData sheetId="1" refreshError="1">
        <row r="3">
          <cell r="A3" t="str">
            <v>Y1</v>
          </cell>
          <cell r="B3" t="str">
            <v>1) TEMPLADO (EDS)</v>
          </cell>
          <cell r="C3">
            <v>14</v>
          </cell>
          <cell r="D3">
            <v>0</v>
          </cell>
          <cell r="E3">
            <v>0</v>
          </cell>
        </row>
        <row r="4">
          <cell r="A4" t="str">
            <v>Y2</v>
          </cell>
          <cell r="B4" t="str">
            <v>2) VIENTO MAXIMO</v>
          </cell>
          <cell r="C4">
            <v>0</v>
          </cell>
          <cell r="D4">
            <v>1</v>
          </cell>
          <cell r="E4">
            <v>0</v>
          </cell>
        </row>
        <row r="5">
          <cell r="A5" t="str">
            <v>Y3</v>
          </cell>
          <cell r="B5" t="str">
            <v>3) TEMPERATURA MAXIMA</v>
          </cell>
          <cell r="C5">
            <v>70</v>
          </cell>
          <cell r="D5">
            <v>0</v>
          </cell>
          <cell r="E5">
            <v>0</v>
          </cell>
        </row>
        <row r="6">
          <cell r="A6" t="str">
            <v>Y4</v>
          </cell>
          <cell r="B6" t="str">
            <v>4) TEMPERATURA MINIMA</v>
          </cell>
          <cell r="C6">
            <v>-10</v>
          </cell>
          <cell r="D6">
            <v>0</v>
          </cell>
          <cell r="E6">
            <v>0</v>
          </cell>
        </row>
        <row r="7">
          <cell r="A7" t="str">
            <v>Y5</v>
          </cell>
          <cell r="B7" t="str">
            <v>5) OSCILACION DE CADENAS</v>
          </cell>
          <cell r="C7">
            <v>0</v>
          </cell>
          <cell r="D7">
            <v>0.70709999999999995</v>
          </cell>
          <cell r="E7">
            <v>0</v>
          </cell>
        </row>
        <row r="8">
          <cell r="A8" t="str">
            <v>C1</v>
          </cell>
          <cell r="B8" t="str">
            <v>1) TEMPLADO (EDS)</v>
          </cell>
          <cell r="C8">
            <v>20</v>
          </cell>
          <cell r="D8">
            <v>0</v>
          </cell>
          <cell r="E8">
            <v>0</v>
          </cell>
        </row>
        <row r="9">
          <cell r="A9" t="str">
            <v>C2</v>
          </cell>
          <cell r="B9" t="str">
            <v>2) VIENTO MAXIMO</v>
          </cell>
          <cell r="C9">
            <v>5</v>
          </cell>
          <cell r="D9">
            <v>1</v>
          </cell>
          <cell r="E9">
            <v>0</v>
          </cell>
        </row>
        <row r="10">
          <cell r="A10" t="str">
            <v>C3</v>
          </cell>
          <cell r="B10" t="str">
            <v>3) TEMPERATURA MAXIMA</v>
          </cell>
          <cell r="C10">
            <v>50</v>
          </cell>
          <cell r="D10">
            <v>0</v>
          </cell>
          <cell r="E10">
            <v>0</v>
          </cell>
        </row>
        <row r="11">
          <cell r="A11" t="str">
            <v>C4</v>
          </cell>
          <cell r="B11" t="str">
            <v>4) TEMPERATURA MINIMA</v>
          </cell>
          <cell r="C11">
            <v>10</v>
          </cell>
          <cell r="D11">
            <v>0</v>
          </cell>
          <cell r="E11">
            <v>0</v>
          </cell>
        </row>
        <row r="12">
          <cell r="B12" t="str">
            <v>5) OSCILACION DE CADENAS</v>
          </cell>
          <cell r="C12">
            <v>0</v>
          </cell>
          <cell r="D12">
            <v>0.70709999999999995</v>
          </cell>
          <cell r="E12">
            <v>0</v>
          </cell>
        </row>
        <row r="13">
          <cell r="A13" t="str">
            <v>D1</v>
          </cell>
          <cell r="B13" t="str">
            <v>1) TEMPLADO (EDS)</v>
          </cell>
          <cell r="C13">
            <v>16</v>
          </cell>
          <cell r="D13">
            <v>0</v>
          </cell>
          <cell r="E13">
            <v>0</v>
          </cell>
        </row>
        <row r="14">
          <cell r="A14" t="str">
            <v>D2</v>
          </cell>
          <cell r="B14" t="str">
            <v>2) VIENTO MAXIMO</v>
          </cell>
          <cell r="C14">
            <v>5</v>
          </cell>
          <cell r="D14">
            <v>1</v>
          </cell>
          <cell r="E14">
            <v>0</v>
          </cell>
        </row>
        <row r="15">
          <cell r="A15" t="str">
            <v>D3</v>
          </cell>
          <cell r="B15" t="str">
            <v>3) TEMPERATURA MAXIMA</v>
          </cell>
          <cell r="C15">
            <v>40</v>
          </cell>
          <cell r="D15">
            <v>0</v>
          </cell>
          <cell r="E15">
            <v>0</v>
          </cell>
        </row>
        <row r="16">
          <cell r="A16" t="str">
            <v>D4</v>
          </cell>
          <cell r="B16" t="str">
            <v>4) TEMPERATURA MINIMA</v>
          </cell>
          <cell r="C16">
            <v>0</v>
          </cell>
          <cell r="D16">
            <v>0</v>
          </cell>
          <cell r="E16">
            <v>0</v>
          </cell>
        </row>
        <row r="18">
          <cell r="A18" t="str">
            <v>E1</v>
          </cell>
          <cell r="B18" t="str">
            <v>1) TEMPLADO (EDS)</v>
          </cell>
          <cell r="C18">
            <v>14</v>
          </cell>
          <cell r="D18">
            <v>0</v>
          </cell>
          <cell r="E18">
            <v>0</v>
          </cell>
        </row>
        <row r="19">
          <cell r="A19" t="str">
            <v>E2</v>
          </cell>
          <cell r="B19" t="str">
            <v>2) VIENTO MAXIMO</v>
          </cell>
          <cell r="C19">
            <v>0</v>
          </cell>
          <cell r="D19">
            <v>1</v>
          </cell>
          <cell r="E19">
            <v>0</v>
          </cell>
        </row>
        <row r="20">
          <cell r="A20" t="str">
            <v>E3</v>
          </cell>
          <cell r="B20" t="str">
            <v>3) TEMPERATURA MAXIMA</v>
          </cell>
          <cell r="C20">
            <v>40</v>
          </cell>
          <cell r="D20">
            <v>0</v>
          </cell>
          <cell r="E20">
            <v>0</v>
          </cell>
        </row>
        <row r="21">
          <cell r="A21" t="str">
            <v>E4</v>
          </cell>
          <cell r="B21" t="str">
            <v>4) TEMPERATURA MINIMA</v>
          </cell>
          <cell r="C21">
            <v>-10</v>
          </cell>
          <cell r="D21">
            <v>0</v>
          </cell>
          <cell r="E21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</sheetNames>
    <sheetDataSet>
      <sheetData sheetId="0" refreshError="1">
        <row r="4">
          <cell r="G4" t="str">
            <v>RESUMEN GENERAL ( REDES SECUNDARIAS Y CONEXIONES DOMICILIARIAS)</v>
          </cell>
        </row>
        <row r="6">
          <cell r="E6" t="str">
            <v>Presup. Base : S/.</v>
          </cell>
        </row>
        <row r="8">
          <cell r="G8" t="str">
            <v>CON LEVANTAMIENTO TOPOGRAFICO</v>
          </cell>
        </row>
        <row r="12">
          <cell r="G12" t="str">
            <v>SIN LEVANTAMIENTO TOPOGRAFICO</v>
          </cell>
        </row>
        <row r="17">
          <cell r="G17" t="str">
            <v>Redes Primarias ( 12 Localidades 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3"/>
      <sheetName val="DATOS"/>
      <sheetName val="PLANILLA_VEQ"/>
      <sheetName val="POLILINEA"/>
      <sheetName val="Hoja2 (3)"/>
      <sheetName val="DIBUJO"/>
      <sheetName val="Hoja2 (2)"/>
      <sheetName val="Hoja2"/>
      <sheetName val="HAMAR"/>
      <sheetName val="POLISLEE"/>
      <sheetName val="Attrib_PLANOS"/>
      <sheetName val="LEE_PROG_COT"/>
    </sheetNames>
    <sheetDataSet>
      <sheetData sheetId="0" refreshError="1">
        <row r="3">
          <cell r="D3">
            <v>93.27</v>
          </cell>
        </row>
        <row r="4">
          <cell r="D4">
            <v>12.5</v>
          </cell>
        </row>
        <row r="5">
          <cell r="D5">
            <v>2813</v>
          </cell>
        </row>
        <row r="6">
          <cell r="D6">
            <v>6195</v>
          </cell>
        </row>
        <row r="7">
          <cell r="D7">
            <v>0.25</v>
          </cell>
        </row>
        <row r="8">
          <cell r="D8">
            <v>2.3E-5</v>
          </cell>
        </row>
        <row r="14">
          <cell r="A14">
            <v>90</v>
          </cell>
        </row>
        <row r="33">
          <cell r="A33">
            <v>-18.82235517762004</v>
          </cell>
        </row>
        <row r="34">
          <cell r="A34">
            <v>0.18</v>
          </cell>
        </row>
      </sheetData>
      <sheetData sheetId="1" refreshError="1">
        <row r="3">
          <cell r="A3" t="str">
            <v>Y1</v>
          </cell>
          <cell r="B3" t="str">
            <v>1) TEMPLADO (EDS)</v>
          </cell>
          <cell r="C3">
            <v>14</v>
          </cell>
          <cell r="D3">
            <v>0</v>
          </cell>
          <cell r="E3">
            <v>0</v>
          </cell>
          <cell r="H3" t="str">
            <v>Y</v>
          </cell>
          <cell r="I3">
            <v>84.515000000000001</v>
          </cell>
          <cell r="J3">
            <v>29.999697945000001</v>
          </cell>
          <cell r="K3" t="str">
            <v>YANACOCHA</v>
          </cell>
        </row>
        <row r="4">
          <cell r="A4" t="str">
            <v>Y2</v>
          </cell>
          <cell r="B4" t="str">
            <v>2) VIENTO MAXIMO</v>
          </cell>
          <cell r="C4">
            <v>0</v>
          </cell>
          <cell r="D4">
            <v>1</v>
          </cell>
          <cell r="E4">
            <v>0</v>
          </cell>
          <cell r="H4" t="str">
            <v>C</v>
          </cell>
          <cell r="I4">
            <v>60</v>
          </cell>
          <cell r="J4">
            <v>15.12</v>
          </cell>
          <cell r="K4" t="str">
            <v>CARHUAQUERO</v>
          </cell>
        </row>
        <row r="5">
          <cell r="A5" t="str">
            <v>Y3</v>
          </cell>
          <cell r="B5" t="str">
            <v>3) TEMPERATURA MAXIMA</v>
          </cell>
          <cell r="C5">
            <v>70</v>
          </cell>
          <cell r="D5">
            <v>0</v>
          </cell>
          <cell r="E5">
            <v>0</v>
          </cell>
          <cell r="H5" t="str">
            <v>E</v>
          </cell>
          <cell r="I5">
            <v>90</v>
          </cell>
          <cell r="J5">
            <v>34.020000000000003</v>
          </cell>
          <cell r="K5" t="str">
            <v>PARA OSCILACION</v>
          </cell>
        </row>
        <row r="6">
          <cell r="A6" t="str">
            <v>Y4</v>
          </cell>
          <cell r="B6" t="str">
            <v>4) TEMPERATURA MINIMA</v>
          </cell>
          <cell r="C6">
            <v>-10</v>
          </cell>
          <cell r="D6">
            <v>0</v>
          </cell>
          <cell r="E6">
            <v>0</v>
          </cell>
        </row>
        <row r="7">
          <cell r="A7" t="str">
            <v>Y5</v>
          </cell>
          <cell r="B7" t="str">
            <v>5) OSCILACION DE CADENAS</v>
          </cell>
          <cell r="C7">
            <v>0</v>
          </cell>
          <cell r="D7">
            <v>0.70709999999999995</v>
          </cell>
          <cell r="E7">
            <v>0</v>
          </cell>
          <cell r="H7">
            <v>25</v>
          </cell>
          <cell r="I7">
            <v>24.71</v>
          </cell>
          <cell r="J7">
            <v>6.36</v>
          </cell>
          <cell r="K7">
            <v>6.8000000000000005E-2</v>
          </cell>
          <cell r="L7">
            <v>2.3E-5</v>
          </cell>
          <cell r="M7">
            <v>6000</v>
          </cell>
          <cell r="N7">
            <v>32.335087009307969</v>
          </cell>
          <cell r="O7" t="str">
            <v>AAAC</v>
          </cell>
        </row>
        <row r="8">
          <cell r="A8" t="str">
            <v>C1</v>
          </cell>
          <cell r="B8" t="str">
            <v>1) TEMPLADO (EDS)</v>
          </cell>
          <cell r="C8">
            <v>20</v>
          </cell>
          <cell r="D8">
            <v>0</v>
          </cell>
          <cell r="E8">
            <v>0</v>
          </cell>
          <cell r="H8">
            <v>35</v>
          </cell>
          <cell r="I8">
            <v>33.61</v>
          </cell>
          <cell r="J8">
            <v>7.41</v>
          </cell>
          <cell r="K8">
            <v>9.1999999999999998E-2</v>
          </cell>
          <cell r="L8">
            <v>2.3E-5</v>
          </cell>
          <cell r="M8">
            <v>6000</v>
          </cell>
          <cell r="N8">
            <v>32.728354656352273</v>
          </cell>
          <cell r="O8" t="str">
            <v>AAAC</v>
          </cell>
        </row>
        <row r="9">
          <cell r="A9" t="str">
            <v>C2</v>
          </cell>
          <cell r="B9" t="str">
            <v>2) VIENTO MAXIMO</v>
          </cell>
          <cell r="C9">
            <v>5</v>
          </cell>
          <cell r="D9">
            <v>1</v>
          </cell>
          <cell r="E9">
            <v>0</v>
          </cell>
          <cell r="H9">
            <v>50</v>
          </cell>
          <cell r="I9">
            <v>53.48</v>
          </cell>
          <cell r="J9">
            <v>9.36</v>
          </cell>
          <cell r="K9">
            <v>0.14699999999999999</v>
          </cell>
          <cell r="L9">
            <v>2.3E-5</v>
          </cell>
          <cell r="M9">
            <v>6000</v>
          </cell>
          <cell r="N9">
            <v>32.68511593118923</v>
          </cell>
          <cell r="O9" t="str">
            <v>AAAC</v>
          </cell>
        </row>
        <row r="10">
          <cell r="A10" t="str">
            <v>C3</v>
          </cell>
          <cell r="B10" t="str">
            <v>3) TEMPERATURA MAXIMA</v>
          </cell>
          <cell r="C10">
            <v>50</v>
          </cell>
          <cell r="D10">
            <v>0</v>
          </cell>
          <cell r="E10">
            <v>0</v>
          </cell>
          <cell r="H10">
            <v>70</v>
          </cell>
          <cell r="I10">
            <v>65.81</v>
          </cell>
          <cell r="J10">
            <v>10.5</v>
          </cell>
          <cell r="K10">
            <v>0.18099999999999999</v>
          </cell>
          <cell r="L10">
            <v>2.3E-5</v>
          </cell>
          <cell r="M10">
            <v>6196</v>
          </cell>
          <cell r="N10">
            <v>30.162589272147088</v>
          </cell>
          <cell r="O10" t="str">
            <v>AAAC</v>
          </cell>
          <cell r="P10" t="str">
            <v>CARHUAQUERO</v>
          </cell>
          <cell r="Q10">
            <v>1985</v>
          </cell>
        </row>
        <row r="11">
          <cell r="A11" t="str">
            <v>C4</v>
          </cell>
          <cell r="B11" t="str">
            <v>4) TEMPERATURA MINIMA</v>
          </cell>
          <cell r="C11">
            <v>10</v>
          </cell>
          <cell r="D11">
            <v>0</v>
          </cell>
          <cell r="E11">
            <v>0</v>
          </cell>
          <cell r="H11">
            <v>350</v>
          </cell>
          <cell r="I11">
            <v>349.91</v>
          </cell>
          <cell r="J11">
            <v>24.29</v>
          </cell>
          <cell r="K11">
            <v>0.98</v>
          </cell>
          <cell r="L11">
            <v>2.3E-5</v>
          </cell>
          <cell r="M11">
            <v>5700</v>
          </cell>
          <cell r="N11">
            <v>29.438998599639906</v>
          </cell>
          <cell r="O11" t="str">
            <v>AAAC</v>
          </cell>
          <cell r="P11" t="str">
            <v>YANACOCHA</v>
          </cell>
        </row>
        <row r="12">
          <cell r="B12" t="str">
            <v>5) OSCILACION DE CADENAS</v>
          </cell>
          <cell r="C12">
            <v>0</v>
          </cell>
          <cell r="D12">
            <v>0.70709999999999995</v>
          </cell>
          <cell r="E12">
            <v>0</v>
          </cell>
          <cell r="H12">
            <v>95</v>
          </cell>
          <cell r="I12">
            <v>93.27</v>
          </cell>
          <cell r="J12">
            <v>12.5</v>
          </cell>
          <cell r="K12">
            <v>0.25</v>
          </cell>
          <cell r="L12">
            <v>2.3E-5</v>
          </cell>
          <cell r="M12">
            <v>6195</v>
          </cell>
          <cell r="N12">
            <v>30.159751259783427</v>
          </cell>
          <cell r="O12" t="str">
            <v>AAAC</v>
          </cell>
          <cell r="P12" t="str">
            <v>ESM</v>
          </cell>
        </row>
        <row r="13">
          <cell r="A13" t="str">
            <v>D1</v>
          </cell>
          <cell r="B13" t="str">
            <v>1) TEMPLADO (EDS)</v>
          </cell>
          <cell r="C13">
            <v>16</v>
          </cell>
          <cell r="D13">
            <v>0</v>
          </cell>
          <cell r="E13">
            <v>0</v>
          </cell>
          <cell r="H13">
            <v>120</v>
          </cell>
          <cell r="I13">
            <v>126.7</v>
          </cell>
          <cell r="J13">
            <v>14.55</v>
          </cell>
          <cell r="K13">
            <v>0.34899999999999998</v>
          </cell>
          <cell r="L13">
            <v>2.3E-5</v>
          </cell>
          <cell r="M13">
            <v>5700</v>
          </cell>
          <cell r="N13">
            <v>30.955011838989741</v>
          </cell>
          <cell r="O13" t="str">
            <v>AAAC-120</v>
          </cell>
          <cell r="P13" t="str">
            <v>OMATE</v>
          </cell>
        </row>
        <row r="14">
          <cell r="A14" t="str">
            <v>D2</v>
          </cell>
          <cell r="B14" t="str">
            <v>2) VIENTO MAXIMO</v>
          </cell>
          <cell r="C14">
            <v>5</v>
          </cell>
          <cell r="D14">
            <v>1</v>
          </cell>
          <cell r="E14">
            <v>0</v>
          </cell>
        </row>
        <row r="15">
          <cell r="A15" t="str">
            <v>D3</v>
          </cell>
          <cell r="B15" t="str">
            <v>3) TEMPERATURA MAXIMA</v>
          </cell>
          <cell r="C15">
            <v>40</v>
          </cell>
          <cell r="D15">
            <v>0</v>
          </cell>
          <cell r="E15">
            <v>0</v>
          </cell>
        </row>
        <row r="16">
          <cell r="A16" t="str">
            <v>D4</v>
          </cell>
          <cell r="B16" t="str">
            <v>4) TEMPERATURA MINIMA</v>
          </cell>
          <cell r="C16">
            <v>0</v>
          </cell>
          <cell r="D16">
            <v>0</v>
          </cell>
          <cell r="E16">
            <v>0</v>
          </cell>
        </row>
        <row r="18">
          <cell r="A18" t="str">
            <v>E1</v>
          </cell>
          <cell r="B18" t="str">
            <v>1) TEMPLADO (EDS)</v>
          </cell>
          <cell r="C18">
            <v>14</v>
          </cell>
          <cell r="D18">
            <v>0</v>
          </cell>
          <cell r="E18">
            <v>0</v>
          </cell>
        </row>
        <row r="19">
          <cell r="A19" t="str">
            <v>E2</v>
          </cell>
          <cell r="B19" t="str">
            <v>2) VIENTO MAXIMO</v>
          </cell>
          <cell r="C19">
            <v>0</v>
          </cell>
          <cell r="D19">
            <v>1</v>
          </cell>
          <cell r="E19">
            <v>0</v>
          </cell>
        </row>
        <row r="20">
          <cell r="A20" t="str">
            <v>E3</v>
          </cell>
          <cell r="B20" t="str">
            <v>3) TEMPERATURA MAXIMA</v>
          </cell>
          <cell r="C20">
            <v>40</v>
          </cell>
          <cell r="D20">
            <v>0</v>
          </cell>
          <cell r="E20">
            <v>0</v>
          </cell>
        </row>
        <row r="21">
          <cell r="A21" t="str">
            <v>E4</v>
          </cell>
          <cell r="B21" t="str">
            <v>4) TEMPERATURA MINIMA</v>
          </cell>
          <cell r="C21">
            <v>-10</v>
          </cell>
          <cell r="D21">
            <v>0</v>
          </cell>
          <cell r="E21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#¡REF"/>
      <sheetName val="BASE"/>
      <sheetName val="FUENTE"/>
      <sheetName val="CALCULO"/>
      <sheetName val="RESUMEN RO"/>
      <sheetName val="REV3"/>
      <sheetName val="Hoja1"/>
      <sheetName val="Hoja2"/>
      <sheetName val="Hoja3"/>
    </sheetNames>
    <sheetDataSet>
      <sheetData sheetId="0">
        <row r="2">
          <cell r="D2" t="str">
            <v>: PSE TARAPOTO  I ETAPA y RS</v>
          </cell>
        </row>
        <row r="26">
          <cell r="D26" t="str">
            <v>LINEA PRIMARIA EN 22,9 KV</v>
          </cell>
        </row>
        <row r="27">
          <cell r="D27" t="str">
            <v>RED PRIMARIA EN 22,9/13,2 KV</v>
          </cell>
        </row>
        <row r="28">
          <cell r="D28" t="str">
            <v>REDES SECUNDARIAS</v>
          </cell>
        </row>
        <row r="29">
          <cell r="D29" t="str">
            <v>CONEXIONES DOMICILIARIAS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>
        <row r="2">
          <cell r="D2" t="str">
            <v>Distancia acumulada
(m)</v>
          </cell>
        </row>
      </sheetData>
      <sheetData sheetId="8"/>
      <sheetData sheetId="9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#¡REF"/>
      <sheetName val="BASE"/>
    </sheetNames>
    <sheetDataSet>
      <sheetData sheetId="0" refreshError="1">
        <row r="2">
          <cell r="D2" t="str">
            <v>: PSE TARAPOTO  I ETAPA y RS</v>
          </cell>
        </row>
        <row r="28">
          <cell r="D28" t="str">
            <v>REDES SECUNDARIAS</v>
          </cell>
        </row>
      </sheetData>
      <sheetData sheetId="1"/>
      <sheetData sheetId="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CONFIGURACIÓN"/>
      <sheetName val="ING. DATOS"/>
      <sheetName val="Fundacion"/>
      <sheetName val="cantidades"/>
      <sheetName val="Unit-op-cartel"/>
      <sheetName val="CALCULO"/>
      <sheetName val="__REF"/>
      <sheetName val="METRADO MON RS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1"/>
      <sheetName val="Uni-Arm"/>
      <sheetName val="Unit-ret"/>
      <sheetName val="Unit-conduct"/>
      <sheetName val="Unit-patoral"/>
      <sheetName val="Unit-tierra"/>
      <sheetName val="Unit-acom"/>
      <sheetName val="Unt-prueb"/>
      <sheetName val="Dat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PLANILLAS FORMATEADAS"/>
      <sheetName val="CONTEO DE DATOS"/>
      <sheetName val="RESUMEN DE PARTIDAS"/>
      <sheetName val="Complementario"/>
      <sheetName val="Resumen-tipo &quot;B&quot;"/>
      <sheetName val="Montaje"/>
      <sheetName val="Principal"/>
      <sheetName val="Transporte"/>
      <sheetName val="DATOS DE CAMPO"/>
      <sheetName val="A"/>
      <sheetName val="Hoja1"/>
      <sheetName val="Hoja2"/>
      <sheetName val="Hoja3"/>
      <sheetName val="Identificación Cargas _Anexo 4_"/>
      <sheetName val="STRUCT"/>
      <sheetName val="CIVIL"/>
      <sheetName val="Datos"/>
      <sheetName val="E-4 P"/>
      <sheetName val="ARMADOS"/>
      <sheetName val="BASE"/>
      <sheetName val="RP-RE_x0011_UMEN"/>
      <sheetName val="RP-mon4"/>
      <sheetName val="ARMADOSBT"/>
      <sheetName val="CANT.UNITARIAS"/>
      <sheetName val="Mont 02"/>
      <sheetName val="OC 02."/>
      <sheetName val="CAP_120mm2"/>
      <sheetName val="precios lp-rp"/>
      <sheetName val="Datos de Entrada"/>
      <sheetName val="Metrado Armados"/>
      <sheetName val="LP-RESUMEN"/>
      <sheetName val="LP-SUM-DEP"/>
      <sheetName val="LP-SUM-CONTR"/>
      <sheetName val="LP-MONT"/>
      <sheetName val="TRANSP"/>
      <sheetName val="LP-POLIN"/>
      <sheetName val="APU-LP RP"/>
      <sheetName val="LP APU-TRANSP"/>
      <sheetName val="P. U. de Suministros"/>
      <sheetName val="Base de Datos APU"/>
      <sheetName val="ING__DATOS"/>
      <sheetName val="PRESUPUESTO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BD"/>
      <sheetName val="RP-RE_x0011_UMEN"/>
      <sheetName val="RP-mon4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Hoja1"/>
      <sheetName val="Hoja2"/>
      <sheetName val="Hoja3"/>
      <sheetName val="Datos"/>
      <sheetName val="E-4 P"/>
      <sheetName val="A"/>
      <sheetName val="PLANILLAS FORMATEADAS"/>
      <sheetName val="CONFIGURACIÓN"/>
      <sheetName val="CONTEO DE DATOS"/>
      <sheetName val="RESUMEN DE PARTIDAS"/>
      <sheetName val="Mont 02"/>
      <sheetName val="OC 02."/>
      <sheetName val="ARMADOS"/>
      <sheetName val="BASE"/>
      <sheetName val="OBRAS CIVILES"/>
      <sheetName val="Complementario"/>
      <sheetName val="Resumen-tipo &quot;B&quot;"/>
      <sheetName val="Montaje"/>
      <sheetName val="Principal"/>
      <sheetName val="Transporte"/>
      <sheetName val="DATOS DE CAMPO"/>
      <sheetName val="Identificación Cargas _Anexo 4_"/>
      <sheetName val="STRUCT"/>
      <sheetName val="CIVIL"/>
      <sheetName val="CENSO93"/>
      <sheetName val="RESUMEN OOCC"/>
      <sheetName val="ING. DATOS"/>
      <sheetName val="Fundacion"/>
      <sheetName val="cantidades"/>
      <sheetName val="ANALISIS VENTAS"/>
      <sheetName val="2 TUCARI"/>
      <sheetName val="8  VOTORANTIN 501"/>
      <sheetName val="Datos de Entrada"/>
      <sheetName val="Metrado Armados"/>
      <sheetName val="LP-RESUMEN"/>
      <sheetName val="LP-SUM-DEP"/>
      <sheetName val="LP-SUM-CONTR"/>
      <sheetName val="LP-MONT"/>
      <sheetName val="TRANSP"/>
      <sheetName val="LP-POLIN"/>
      <sheetName val="APU-LP RP"/>
      <sheetName val="LP APU-TRANSP"/>
      <sheetName val="P. U. de Suministros"/>
      <sheetName val="Base de Datos APU"/>
      <sheetName val="LP-MON&lt;"/>
      <sheetName val="Tipo de Cambio"/>
      <sheetName val="ARMADOSBT"/>
      <sheetName val="RES"/>
      <sheetName val="RP"/>
      <sheetName val="Analisis_RP"/>
      <sheetName val="RS"/>
      <sheetName val="Analisis_RS"/>
      <sheetName val="PU"/>
      <sheetName val="Gg Util"/>
      <sheetName val="Crono RP"/>
      <sheetName val="Crono RS"/>
      <sheetName val="Calendario Valorizado"/>
      <sheetName val="Resumen General"/>
      <sheetName val="M &amp; P MT"/>
      <sheetName val="M &amp; P BT"/>
      <sheetName val="MT_S"/>
      <sheetName val="MT_MO"/>
      <sheetName val="BT_S"/>
      <sheetName val="BT_MO"/>
      <sheetName val="Crono Valorizado"/>
      <sheetName val="DATOS DE CAMPO  LP"/>
      <sheetName val="DATOS DE CAMPO  RS"/>
      <sheetName val="DATOS DE CAMPO  RP"/>
      <sheetName val="CANT.UNITARIAS"/>
      <sheetName val="CALCULO"/>
      <sheetName val="Sum LT"/>
      <sheetName val="Sum POM"/>
      <sheetName val="Sum.LP"/>
      <sheetName val="Sum HUARI"/>
      <sheetName val="Aux. Disgregados"/>
      <sheetName val="HAMAR"/>
      <sheetName val="POLILINEA"/>
      <sheetName val="CAP_120mm2"/>
      <sheetName val="HH"/>
      <sheetName val="FlujoTJ"/>
      <sheetName val="RP-RE UMEN"/>
      <sheetName val="HIDRANDINA"/>
      <sheetName val="PT"/>
      <sheetName val="steel"/>
      <sheetName val="impuesTos"/>
      <sheetName val="PLANILLAS_FORMATEADAS"/>
      <sheetName val="CONTEO_DE_DATOS"/>
      <sheetName val="RESUMEN_DE_PARTIDAS"/>
      <sheetName val="Resumen-tipo_&quot;B&quot;"/>
      <sheetName val="DATOS_DE_CAMPO"/>
      <sheetName val="Identificación_Cargas__Anexo_4_"/>
      <sheetName val="Sum_POM"/>
      <sheetName val="Sum_LT"/>
      <sheetName val="Sum_HUARI"/>
      <sheetName val="ING__DATOS"/>
      <sheetName val="E-4_P"/>
      <sheetName val="FORMA-_RE1"/>
      <sheetName val="CANT_UNITARIAS"/>
      <sheetName val="Mont_02"/>
      <sheetName val="OC_02_"/>
      <sheetName val="RESUMEN_OOCC"/>
      <sheetName val="ANALISIS_VENTAS"/>
      <sheetName val="2_TUCARI"/>
      <sheetName val="8__VOTORANTIN_501"/>
      <sheetName val="Datos_de_Entrada"/>
      <sheetName val="Metrado_Armados"/>
      <sheetName val="APU-LP_RP"/>
      <sheetName val="LP_APU-TRANSP"/>
      <sheetName val="P__U__de_Suministros"/>
      <sheetName val="Base_de_Datos_APU"/>
      <sheetName val="Tipo_de_Cambio"/>
      <sheetName val="Gg_Util"/>
      <sheetName val="Crono_RP"/>
      <sheetName val="Crono_RS"/>
      <sheetName val="Calendario_Valorizado"/>
      <sheetName val="Resumen_General"/>
      <sheetName val="M_&amp;_P_MT"/>
      <sheetName val="M_&amp;_P_BT"/>
      <sheetName val="Crono_Valorizado"/>
      <sheetName val="DATOS_DE_CAMPO__LP"/>
      <sheetName val="DATOS_DE_CAMPO__RS"/>
      <sheetName val="DATOS_DE_CAMPO__RP"/>
      <sheetName val="OBRAS_CIVILES"/>
      <sheetName val="Sum_LP"/>
      <sheetName val="Aux__Disgregados"/>
      <sheetName val="RP-REUMEN"/>
      <sheetName val="LINEAS"/>
      <sheetName val="SANTANDER"/>
      <sheetName val="OBRAS-PRELIMINARES"/>
      <sheetName val="CONDUCTORES ALUMINIO"/>
      <sheetName val="POSTE-CONCRETO"/>
      <sheetName val="PRUEBAS y PUESTA EN SERV"/>
      <sheetName val="RETENIDAS"/>
      <sheetName val="PUESTA A TIERRA"/>
      <sheetName val="DESMONTAJE"/>
      <sheetName val="METRADO MON RS"/>
      <sheetName val="Presupuesto"/>
      <sheetName val="Lagsram2"/>
      <sheetName val="Detail"/>
      <sheetName val="LPU_AXD155_3"/>
      <sheetName val="EVAL"/>
      <sheetName val="Sheet1"/>
      <sheetName val="Param"/>
      <sheetName val="Conting"/>
      <sheetName val="LaborFlow"/>
      <sheetName val="대비표"/>
      <sheetName val="RESUMEN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 refreshError="1"/>
      <sheetData sheetId="152"/>
      <sheetData sheetId="153" refreshError="1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-LM1"/>
      <sheetName val="FORMA-LM2."/>
      <sheetName val="FORMA-(SE1)"/>
      <sheetName val="FORMA-SE2"/>
      <sheetName val="FORMA-LS1-LS2"/>
      <sheetName val="FORMA-LS3"/>
      <sheetName val="FORMA-ST1"/>
      <sheetName val="FORMA-LM3"/>
      <sheetName val="FORMA- RE1"/>
      <sheetName val="FORMA_LM1"/>
      <sheetName val="FORMA__SE1_"/>
      <sheetName val="FORMA_SE2"/>
      <sheetName val="FORMA_LS1_LS2"/>
      <sheetName val="FORMA_LS3"/>
      <sheetName val="FORMA_ST1"/>
      <sheetName val="FORMA_LM3"/>
      <sheetName val="FORMA_ RE1"/>
      <sheetName val="#¡REF"/>
      <sheetName val="FlujoTJ"/>
      <sheetName val="ENTR_F"/>
      <sheetName val="3_1"/>
      <sheetName val="CALCULO"/>
      <sheetName val="CONTROL  CF"/>
      <sheetName val="datos"/>
      <sheetName val="CP + Adic G1 I 2"/>
      <sheetName val="4 CP G12"/>
      <sheetName val="4 Solic Pago CP"/>
      <sheetName val="Res Val CP"/>
      <sheetName val="4 CP G12 MM"/>
      <sheetName val="4 Solic Pago CP MM"/>
      <sheetName val="4 CP G12 PN"/>
      <sheetName val="4 Solic Pago CP PN"/>
      <sheetName val="5 A cta Gen"/>
      <sheetName val="5 A cta LP"/>
      <sheetName val="5 A cta RP"/>
      <sheetName val="5 A cta RS"/>
      <sheetName val="6 E4 Obra CC+MM+PN"/>
      <sheetName val="6 E4 Obra 1"/>
      <sheetName val="7 ResVal Gen"/>
      <sheetName val="7 ResVal LP"/>
      <sheetName val="7 ResVal RP"/>
      <sheetName val="7 ResVal RS"/>
      <sheetName val="8 A-LP "/>
      <sheetName val="8 B-LP"/>
      <sheetName val="8 C-LP"/>
      <sheetName val="8 A-RP"/>
      <sheetName val="8 B-RP"/>
      <sheetName val="8 C-RP"/>
      <sheetName val="8 A-RS"/>
      <sheetName val="8 B-RS"/>
      <sheetName val="8 C-RS"/>
      <sheetName val=" 9 ReEco Gen"/>
      <sheetName val="9 ReEco LP"/>
      <sheetName val="9 ReEco RP"/>
      <sheetName val="9 ReEco RS"/>
      <sheetName val="10.1 AE LP"/>
      <sheetName val="10.1 AE RP"/>
      <sheetName val="10.1 AE RS"/>
      <sheetName val="10.2 AMAT LP"/>
      <sheetName val="10.2 AMAT RP"/>
      <sheetName val="10.2 AMAT RS"/>
      <sheetName val="10.3 Ded AE LP"/>
      <sheetName val="10.3 Ded AE RP"/>
      <sheetName val="10.3 Ded AE RS"/>
      <sheetName val="10.4 REAJ LP"/>
      <sheetName val="10.4 REAJ RP"/>
      <sheetName val="10.4 REAJ RS"/>
      <sheetName val="10.5 K  LP"/>
      <sheetName val="10.5 K RP"/>
      <sheetName val="10.5 K RS"/>
      <sheetName val="22 IUP-3"/>
      <sheetName val="AVANCE-estudios"/>
      <sheetName val="AVANCE-obras"/>
      <sheetName val="GENERAL."/>
      <sheetName val="CRONO GEN"/>
      <sheetName val="CRONO LP"/>
      <sheetName val="CRONO RP"/>
      <sheetName val="CRONO RS"/>
      <sheetName val="FORMA-LM2_"/>
      <sheetName val="FORMA-_RE1"/>
      <sheetName val="FORMA__RE1"/>
      <sheetName val="CONTROL__CF"/>
      <sheetName val="CP_+_Adic_G1_I_2"/>
      <sheetName val="4_CP_G12"/>
      <sheetName val="4_Solic_Pago_CP"/>
      <sheetName val="Res_Val_CP"/>
      <sheetName val="4_CP_G12_MM"/>
      <sheetName val="4_Solic_Pago_CP_MM"/>
      <sheetName val="4_CP_G12_PN"/>
      <sheetName val="4_Solic_Pago_CP_PN"/>
      <sheetName val="5_A_cta_Gen"/>
      <sheetName val="5_A_cta_LP"/>
      <sheetName val="5_A_cta_RP"/>
      <sheetName val="5_A_cta_RS"/>
      <sheetName val="6_E4_Obra_CC+MM+PN"/>
      <sheetName val="6_E4_Obra_1"/>
      <sheetName val="7_ResVal_Gen"/>
      <sheetName val="7_ResVal_LP"/>
      <sheetName val="7_ResVal_RP"/>
      <sheetName val="7_ResVal_RS"/>
      <sheetName val="8_A-LP_"/>
      <sheetName val="8_B-LP"/>
      <sheetName val="8_C-LP"/>
      <sheetName val="8_A-RP"/>
      <sheetName val="8_B-RP"/>
      <sheetName val="8_C-RP"/>
      <sheetName val="8_A-RS"/>
      <sheetName val="8_B-RS"/>
      <sheetName val="8_C-RS"/>
      <sheetName val="_9_ReEco_Gen"/>
      <sheetName val="9_ReEco_LP"/>
      <sheetName val="9_ReEco_RP"/>
      <sheetName val="9_ReEco_RS"/>
      <sheetName val="10_1_AE_LP"/>
      <sheetName val="10_1_AE_RP"/>
      <sheetName val="10_1_AE_RS"/>
      <sheetName val="10_2_AMAT_LP"/>
      <sheetName val="10_2_AMAT_RP"/>
      <sheetName val="10_2_AMAT_RS"/>
      <sheetName val="10_3_Ded_AE_LP"/>
      <sheetName val="10_3_Ded_AE_RP"/>
      <sheetName val="10_3_Ded_AE_RS"/>
      <sheetName val="10_4_REAJ_LP"/>
      <sheetName val="10_4_REAJ_RP"/>
      <sheetName val="10_4_REAJ_RS"/>
      <sheetName val="10_5_K__LP"/>
      <sheetName val="10_5_K_RP"/>
      <sheetName val="10_5_K_RS"/>
      <sheetName val="22_IUP-3"/>
      <sheetName val="GENERAL_"/>
      <sheetName val="CRONO_GEN"/>
      <sheetName val="CRONO_LP"/>
      <sheetName val="CRONO_RP"/>
      <sheetName val="CRONO_RS"/>
      <sheetName val="RS"/>
      <sheetName val="mweqpt"/>
      <sheetName val="FP"/>
      <sheetName val="VAL-CE ALF"/>
      <sheetName val="REV3"/>
      <sheetName val="A"/>
      <sheetName val="FORMA-LM2_1"/>
      <sheetName val="FORMA-_RE11"/>
      <sheetName val="FORMA__RE11"/>
      <sheetName val="CONTROL__CF1"/>
      <sheetName val="CP_+_Adic_G1_I_21"/>
      <sheetName val="4_CP_G121"/>
      <sheetName val="4_Solic_Pago_CP1"/>
      <sheetName val="Res_Val_CP1"/>
      <sheetName val="4_CP_G12_MM1"/>
      <sheetName val="4_Solic_Pago_CP_MM1"/>
      <sheetName val="4_CP_G12_PN1"/>
      <sheetName val="4_Solic_Pago_CP_PN1"/>
      <sheetName val="5_A_cta_Gen1"/>
      <sheetName val="5_A_cta_LP1"/>
      <sheetName val="5_A_cta_RP1"/>
      <sheetName val="5_A_cta_RS1"/>
      <sheetName val="6_E4_Obra_CC+MM+PN1"/>
      <sheetName val="6_E4_Obra_11"/>
      <sheetName val="7_ResVal_Gen1"/>
      <sheetName val="7_ResVal_LP1"/>
      <sheetName val="7_ResVal_RP1"/>
      <sheetName val="7_ResVal_RS1"/>
      <sheetName val="8_A-LP_1"/>
      <sheetName val="8_B-LP1"/>
      <sheetName val="8_C-LP1"/>
      <sheetName val="8_A-RP1"/>
      <sheetName val="8_B-RP1"/>
      <sheetName val="8_C-RP1"/>
      <sheetName val="8_A-RS1"/>
      <sheetName val="8_B-RS1"/>
      <sheetName val="8_C-RS1"/>
      <sheetName val="_9_ReEco_Gen1"/>
      <sheetName val="9_ReEco_LP1"/>
      <sheetName val="9_ReEco_RP1"/>
      <sheetName val="9_ReEco_RS1"/>
      <sheetName val="10_1_AE_LP1"/>
      <sheetName val="10_1_AE_RP1"/>
      <sheetName val="10_1_AE_RS1"/>
      <sheetName val="10_2_AMAT_LP1"/>
      <sheetName val="10_2_AMAT_RP1"/>
      <sheetName val="10_2_AMAT_RS1"/>
      <sheetName val="10_3_Ded_AE_LP1"/>
      <sheetName val="10_3_Ded_AE_RP1"/>
      <sheetName val="10_3_Ded_AE_RS1"/>
      <sheetName val="10_4_REAJ_LP1"/>
      <sheetName val="10_4_REAJ_RP1"/>
      <sheetName val="10_4_REAJ_RS1"/>
      <sheetName val="10_5_K__LP1"/>
      <sheetName val="10_5_K_RP1"/>
      <sheetName val="10_5_K_RS1"/>
      <sheetName val="22_IUP-31"/>
      <sheetName val="GENERAL_1"/>
      <sheetName val="CRONO_GEN1"/>
      <sheetName val="CRONO_LP1"/>
      <sheetName val="CRONO_RP1"/>
      <sheetName val="CRONO_RS1"/>
      <sheetName val="Insumos1"/>
    </sheetNames>
    <sheetDataSet>
      <sheetData sheetId="0" refreshError="1">
        <row r="1">
          <cell r="A1" t="str">
            <v>CTE PEAJES POR CONEXIÓN AL SPT</v>
          </cell>
          <cell r="Q1" t="str">
            <v>FORMULARIO : CTE-SPT-VNR-LM1</v>
          </cell>
        </row>
        <row r="2">
          <cell r="A2" t="str">
            <v>VALORIZACION DETALLLADA DE LAS INVERSIONES POR CADA LINEA</v>
          </cell>
        </row>
        <row r="3">
          <cell r="A3" t="str">
            <v>(PARA SOPORTES DE MADERA)</v>
          </cell>
        </row>
        <row r="7">
          <cell r="A7" t="str">
            <v>NOMBRE DE LA EMPRESA</v>
          </cell>
          <cell r="C7" t="str">
            <v>:</v>
          </cell>
        </row>
        <row r="9">
          <cell r="A9" t="str">
            <v>NIVEL DE TENSION (kV)</v>
          </cell>
          <cell r="C9" t="str">
            <v>:</v>
          </cell>
        </row>
        <row r="11">
          <cell r="A11" t="str">
            <v>DENOMINACION DE LA LINEA</v>
          </cell>
          <cell r="C11" t="str">
            <v>:</v>
          </cell>
          <cell r="P11" t="str">
            <v>Unidad de moneda:</v>
          </cell>
        </row>
        <row r="13">
          <cell r="A13" t="str">
            <v>NUMERO DE TERNAS</v>
          </cell>
          <cell r="C13" t="str">
            <v>:</v>
          </cell>
          <cell r="P13" t="str">
            <v>Tasa de cambio:</v>
          </cell>
        </row>
        <row r="15">
          <cell r="A15" t="str">
            <v>LONGITUD (Km.)</v>
          </cell>
          <cell r="C15" t="str">
            <v>:</v>
          </cell>
          <cell r="P15" t="str">
            <v>Fecha de Referencia:</v>
          </cell>
        </row>
        <row r="17">
          <cell r="A17" t="str">
            <v>TIPO DE ESTRUCTURAS DE MADERA</v>
          </cell>
          <cell r="C17" t="str">
            <v>:</v>
          </cell>
          <cell r="P17" t="str">
            <v>Hoja:</v>
          </cell>
          <cell r="Q17" t="str">
            <v>1/2</v>
          </cell>
        </row>
        <row r="19">
          <cell r="E19" t="str">
            <v>S U M I N I S T R O S    I M P O R T A D O S</v>
          </cell>
          <cell r="J19" t="str">
            <v>F L E T E</v>
          </cell>
        </row>
        <row r="20">
          <cell r="E20" t="str">
            <v>P R E C I O</v>
          </cell>
          <cell r="G20" t="str">
            <v>F L E T E</v>
          </cell>
          <cell r="H20" t="str">
            <v>ARANCELES</v>
          </cell>
          <cell r="J20" t="str">
            <v>T E R R E S T R E</v>
          </cell>
          <cell r="L20" t="str">
            <v>O    B    R    A    S</v>
          </cell>
          <cell r="Q20" t="str">
            <v>S U B</v>
          </cell>
        </row>
        <row r="21">
          <cell r="A21" t="str">
            <v>ITEM</v>
          </cell>
          <cell r="B21" t="str">
            <v xml:space="preserve"> A   C   T   I   V   I   D   A   D</v>
          </cell>
          <cell r="E21" t="str">
            <v xml:space="preserve">F  O  B  </v>
          </cell>
          <cell r="G21" t="str">
            <v>Y</v>
          </cell>
          <cell r="H21" t="str">
            <v>Y   GASTOS</v>
          </cell>
          <cell r="I21" t="str">
            <v>SUB 
TOTAL</v>
          </cell>
          <cell r="K21" t="str">
            <v>SUB</v>
          </cell>
          <cell r="L21" t="str">
            <v>C I V I L E S</v>
          </cell>
          <cell r="Q21" t="str">
            <v>T O T A L</v>
          </cell>
        </row>
        <row r="22">
          <cell r="C22" t="str">
            <v>UNIDAD</v>
          </cell>
          <cell r="D22" t="str">
            <v>CANTIDAD</v>
          </cell>
          <cell r="E22" t="str">
            <v>UNITARIO</v>
          </cell>
          <cell r="F22" t="str">
            <v>TOTAL</v>
          </cell>
          <cell r="G22" t="str">
            <v>S E G U R O</v>
          </cell>
          <cell r="H22" t="str">
            <v>DE  ADUANA</v>
          </cell>
          <cell r="J22" t="str">
            <v>UNITARIO</v>
          </cell>
          <cell r="K22" t="str">
            <v>TOTAL</v>
          </cell>
          <cell r="L22" t="str">
            <v>UNITARIO</v>
          </cell>
          <cell r="M22" t="str">
            <v>TOTAL</v>
          </cell>
          <cell r="N22" t="str">
            <v>UNITARIO</v>
          </cell>
          <cell r="O22" t="str">
            <v>TOTAL</v>
          </cell>
          <cell r="P22" t="str">
            <v>SUB 
TOTAL</v>
          </cell>
          <cell r="Q22" t="str">
            <v>G  E N E R A L</v>
          </cell>
        </row>
        <row r="23">
          <cell r="A23" t="str">
            <v>I</v>
          </cell>
          <cell r="B23" t="str">
            <v xml:space="preserve">  O B R A S    C I V I L E S</v>
          </cell>
        </row>
        <row r="24">
          <cell r="A24" t="str">
            <v>1.0</v>
          </cell>
          <cell r="B24" t="str">
            <v xml:space="preserve">  Obras  Provisionales</v>
          </cell>
        </row>
        <row r="25">
          <cell r="A25" t="str">
            <v>1.1</v>
          </cell>
          <cell r="B25" t="str">
            <v xml:space="preserve">  Campamentos ( Instalación  y  Operación )</v>
          </cell>
          <cell r="C25" t="str">
            <v>Global</v>
          </cell>
        </row>
        <row r="27">
          <cell r="A27" t="str">
            <v>2.0</v>
          </cell>
          <cell r="B27" t="str">
            <v xml:space="preserve">  Trabajos  Preliminares</v>
          </cell>
        </row>
        <row r="28">
          <cell r="A28" t="str">
            <v>2.1</v>
          </cell>
          <cell r="B28" t="str">
            <v xml:space="preserve">  Replanteo  Topográfico  de  la  Línea</v>
          </cell>
          <cell r="C28" t="str">
            <v>km</v>
          </cell>
        </row>
        <row r="29">
          <cell r="A29" t="str">
            <v>2.2</v>
          </cell>
          <cell r="B29" t="str">
            <v xml:space="preserve">  Estudio  Geotécnico</v>
          </cell>
          <cell r="C29" t="str">
            <v>U</v>
          </cell>
        </row>
        <row r="30">
          <cell r="A30" t="str">
            <v>2.3</v>
          </cell>
          <cell r="B30" t="str">
            <v xml:space="preserve">  Limpieza  de  Faja  de Servidumbre (deforestación)</v>
          </cell>
          <cell r="C30" t="str">
            <v>Ha.</v>
          </cell>
        </row>
        <row r="31">
          <cell r="A31" t="str">
            <v>2.4</v>
          </cell>
          <cell r="B31" t="str">
            <v xml:space="preserve">  Gestion de servidumbre</v>
          </cell>
          <cell r="C31" t="str">
            <v>km</v>
          </cell>
        </row>
        <row r="33">
          <cell r="A33" t="str">
            <v>3.0</v>
          </cell>
          <cell r="B33" t="str">
            <v xml:space="preserve">  Caminos  de  Acceso</v>
          </cell>
        </row>
        <row r="34">
          <cell r="A34" t="str">
            <v>3.1</v>
          </cell>
          <cell r="B34" t="str">
            <v xml:space="preserve">  En  terreno  plano</v>
          </cell>
          <cell r="C34" t="str">
            <v>km</v>
          </cell>
        </row>
        <row r="35">
          <cell r="A35" t="str">
            <v>3.2</v>
          </cell>
          <cell r="B35" t="str">
            <v xml:space="preserve">  En  terreno  ondulado</v>
          </cell>
          <cell r="C35" t="str">
            <v>km</v>
          </cell>
        </row>
        <row r="36">
          <cell r="A36" t="str">
            <v>3.3</v>
          </cell>
          <cell r="B36" t="str">
            <v xml:space="preserve">  En terreno accidentado suelo</v>
          </cell>
          <cell r="C36" t="str">
            <v>km</v>
          </cell>
        </row>
        <row r="37">
          <cell r="A37" t="str">
            <v>3.4</v>
          </cell>
          <cell r="B37" t="str">
            <v xml:space="preserve">  En terreno accidentado roca</v>
          </cell>
          <cell r="C37" t="str">
            <v>km</v>
          </cell>
        </row>
        <row r="39">
          <cell r="A39" t="str">
            <v>4.0</v>
          </cell>
          <cell r="B39" t="str">
            <v xml:space="preserve">  Cimentación  de  las  Estructuras</v>
          </cell>
        </row>
        <row r="40">
          <cell r="A40" t="str">
            <v>4.1</v>
          </cell>
          <cell r="B40" t="str">
            <v xml:space="preserve">  Excavación  en suelo  normal  </v>
          </cell>
          <cell r="C40" t="str">
            <v>m3</v>
          </cell>
        </row>
        <row r="41">
          <cell r="A41" t="str">
            <v>4.2</v>
          </cell>
          <cell r="B41" t="str">
            <v xml:space="preserve">  Excavación  en suelo  normal  para  zanja</v>
          </cell>
          <cell r="C41" t="str">
            <v>m3</v>
          </cell>
        </row>
        <row r="42">
          <cell r="A42" t="str">
            <v>4.3</v>
          </cell>
          <cell r="B42" t="str">
            <v xml:space="preserve">  Excavación  en  suelo con  agua</v>
          </cell>
          <cell r="C42" t="str">
            <v>m3</v>
          </cell>
        </row>
        <row r="43">
          <cell r="A43" t="str">
            <v>4.4</v>
          </cell>
          <cell r="B43" t="str">
            <v xml:space="preserve">  Excavación  en  roca  compacta</v>
          </cell>
          <cell r="C43" t="str">
            <v>m3</v>
          </cell>
        </row>
        <row r="44">
          <cell r="A44" t="str">
            <v>4.5</v>
          </cell>
          <cell r="B44" t="str">
            <v xml:space="preserve">  Relleno  con  material  propio  compactado</v>
          </cell>
          <cell r="C44" t="str">
            <v>m3</v>
          </cell>
        </row>
        <row r="45">
          <cell r="A45" t="str">
            <v>4.6</v>
          </cell>
          <cell r="B45" t="str">
            <v xml:space="preserve">  Relleno  con  material  de  préstamo</v>
          </cell>
          <cell r="C45" t="str">
            <v>m4</v>
          </cell>
        </row>
        <row r="46">
          <cell r="A46" t="str">
            <v>4.7</v>
          </cell>
          <cell r="B46" t="str">
            <v xml:space="preserve">  Eliminación  de material   excedente</v>
          </cell>
          <cell r="C46" t="str">
            <v>m3</v>
          </cell>
        </row>
        <row r="47">
          <cell r="A47" t="str">
            <v>4.8</v>
          </cell>
          <cell r="B47" t="str">
            <v xml:space="preserve">  Bloques de concreto para retenidas </v>
          </cell>
          <cell r="C47" t="str">
            <v>U</v>
          </cell>
        </row>
        <row r="49">
          <cell r="B49" t="str">
            <v>S U B  -  T O T A L      O B R A S   C I V I L E S</v>
          </cell>
        </row>
        <row r="51">
          <cell r="A51" t="str">
            <v>II</v>
          </cell>
          <cell r="B51" t="str">
            <v xml:space="preserve">  O B R A S    E L E C T R O M E C A N I C A S </v>
          </cell>
        </row>
        <row r="52">
          <cell r="A52" t="str">
            <v>1.0</v>
          </cell>
          <cell r="B52" t="str">
            <v xml:space="preserve">  Estructuras   de  Madera</v>
          </cell>
        </row>
        <row r="54">
          <cell r="A54">
            <v>1.1000000000000001</v>
          </cell>
          <cell r="B54" t="str">
            <v xml:space="preserve">Estructuras Vestidas </v>
          </cell>
        </row>
        <row r="55">
          <cell r="B55" t="str">
            <v xml:space="preserve"> Suspension</v>
          </cell>
        </row>
        <row r="56">
          <cell r="B56" t="str">
            <v xml:space="preserve">  Tipo " HS"  Compuesta de : </v>
          </cell>
        </row>
        <row r="57">
          <cell r="B57" t="str">
            <v xml:space="preserve">  Postes de madera tratada 90' Clase 1</v>
          </cell>
        </row>
        <row r="58">
          <cell r="B58" t="str">
            <v xml:space="preserve">  Cruceta de madera de 5/8" x 9 1/2" x 40'</v>
          </cell>
        </row>
        <row r="59">
          <cell r="B59" t="str">
            <v xml:space="preserve">  Brazos " X " formado por tablones de madera</v>
          </cell>
        </row>
        <row r="60">
          <cell r="B60" t="str">
            <v xml:space="preserve">  Accesorios  y ferreteria</v>
          </cell>
          <cell r="C60" t="str">
            <v>U</v>
          </cell>
        </row>
        <row r="62">
          <cell r="B62" t="str">
            <v>Angulo</v>
          </cell>
        </row>
        <row r="63">
          <cell r="B63" t="str">
            <v xml:space="preserve">  Tipo " A1" Conpuesto de :</v>
          </cell>
        </row>
        <row r="64">
          <cell r="B64" t="str">
            <v xml:space="preserve">   Postes de madera tratada 90' Clase 1</v>
          </cell>
        </row>
        <row r="65">
          <cell r="B65" t="str">
            <v xml:space="preserve">   Abrazaderas metálicas</v>
          </cell>
        </row>
        <row r="66">
          <cell r="B66" t="str">
            <v xml:space="preserve">   Accesorios  y ferreteria</v>
          </cell>
          <cell r="C66" t="str">
            <v>U</v>
          </cell>
        </row>
        <row r="68">
          <cell r="B68" t="str">
            <v xml:space="preserve">  Tipo " A2" Conpuesto de :</v>
          </cell>
        </row>
        <row r="69">
          <cell r="B69" t="str">
            <v xml:space="preserve">  Postes de madera tratada 90' Clase 1</v>
          </cell>
        </row>
        <row r="70">
          <cell r="B70" t="str">
            <v xml:space="preserve">  Abrazaderas metálicas</v>
          </cell>
        </row>
        <row r="71">
          <cell r="B71" t="str">
            <v xml:space="preserve">  Accesorios  y ferreteria</v>
          </cell>
          <cell r="C71" t="str">
            <v>U</v>
          </cell>
        </row>
      </sheetData>
      <sheetData sheetId="1"/>
      <sheetData sheetId="2" refreshError="1">
        <row r="1">
          <cell r="A1" t="str">
            <v>CTE PEAJES POR CONEXIÓN AL SPT</v>
          </cell>
        </row>
        <row r="301">
          <cell r="A301" t="str">
            <v>FORMATO VC5</v>
          </cell>
        </row>
        <row r="302">
          <cell r="A302" t="str">
            <v>NIVEL 220 kV</v>
          </cell>
        </row>
        <row r="303">
          <cell r="A303" t="str">
            <v>SISTEMA DE DOBLE BARRA</v>
          </cell>
        </row>
        <row r="304">
          <cell r="A304" t="str">
            <v>B. CELDA TRANSFORMADOR</v>
          </cell>
        </row>
        <row r="305">
          <cell r="A305" t="str">
            <v>NOMBRE DE LA EMPRESA</v>
          </cell>
          <cell r="C305" t="str">
            <v>:</v>
          </cell>
          <cell r="R305" t="str">
            <v>Fecha de Referencia</v>
          </cell>
        </row>
        <row r="306">
          <cell r="A306" t="str">
            <v>TENSION (Kv.)</v>
          </cell>
          <cell r="C306" t="str">
            <v>:</v>
          </cell>
          <cell r="R306" t="str">
            <v xml:space="preserve">HOJA </v>
          </cell>
          <cell r="S306" t="str">
            <v>1/1</v>
          </cell>
        </row>
        <row r="307">
          <cell r="A307" t="str">
            <v>DENOMINACION</v>
          </cell>
          <cell r="C307" t="str">
            <v>:</v>
          </cell>
        </row>
        <row r="308">
          <cell r="A308" t="str">
            <v>TIPO DE BARRA</v>
          </cell>
          <cell r="C308" t="str">
            <v>:</v>
          </cell>
        </row>
        <row r="309">
          <cell r="A309" t="str">
            <v>TIPO DE SUBESTACION (Interior,  Exterior, Convencional, Encapsulada)</v>
          </cell>
        </row>
        <row r="310">
          <cell r="E310" t="str">
            <v>SUMINISTROS IMPORTADOS</v>
          </cell>
          <cell r="J310" t="str">
            <v>SUMINISTROS NACIONALES</v>
          </cell>
          <cell r="L310" t="str">
            <v>FLETE TERRESTRE</v>
          </cell>
          <cell r="N310" t="str">
            <v>OBRAS</v>
          </cell>
          <cell r="S310" t="str">
            <v>SUB               TOTAL              GENERAL</v>
          </cell>
        </row>
        <row r="311">
          <cell r="A311" t="str">
            <v>ITEM</v>
          </cell>
          <cell r="B311" t="str">
            <v>ACTIVIDAD</v>
          </cell>
          <cell r="C311" t="str">
            <v>UNID.</v>
          </cell>
          <cell r="D311" t="str">
            <v>CANT.</v>
          </cell>
          <cell r="E311" t="str">
            <v>PRECIO FOB</v>
          </cell>
          <cell r="G311" t="str">
            <v>FLETE Y SEGURO</v>
          </cell>
          <cell r="H311" t="str">
            <v>ARANCELES Y GASTOS DE ADUANAS</v>
          </cell>
          <cell r="I311" t="str">
            <v>SUB TOTAL</v>
          </cell>
          <cell r="N311" t="str">
            <v>CIVILES</v>
          </cell>
          <cell r="P311" t="str">
            <v>ELECTROMECANICAS</v>
          </cell>
          <cell r="R311" t="str">
            <v>SUB TOTAL</v>
          </cell>
        </row>
        <row r="312">
          <cell r="E312" t="str">
            <v>UNITARIO</v>
          </cell>
          <cell r="F312" t="str">
            <v>TOTAL</v>
          </cell>
          <cell r="J312" t="str">
            <v>UNITARIO</v>
          </cell>
          <cell r="K312" t="str">
            <v>SUB TOTAL</v>
          </cell>
          <cell r="L312" t="str">
            <v>UNITARIO</v>
          </cell>
          <cell r="M312" t="str">
            <v>SUB TOTAL</v>
          </cell>
          <cell r="N312" t="str">
            <v>UNITARIO</v>
          </cell>
          <cell r="O312" t="str">
            <v xml:space="preserve"> TOTAL</v>
          </cell>
          <cell r="P312" t="str">
            <v>UNITARIO</v>
          </cell>
          <cell r="Q312" t="str">
            <v xml:space="preserve"> TOTAL</v>
          </cell>
        </row>
        <row r="313">
          <cell r="A313" t="str">
            <v>I</v>
          </cell>
          <cell r="B313" t="str">
            <v>OBRAS CIVILES</v>
          </cell>
        </row>
        <row r="315">
          <cell r="A315">
            <v>1</v>
          </cell>
          <cell r="B315" t="str">
            <v>BASES Y PORTICOS DE EQUIPOS</v>
          </cell>
        </row>
        <row r="316">
          <cell r="A316">
            <v>1.1000000000000001</v>
          </cell>
          <cell r="B316" t="str">
            <v>Excavación</v>
          </cell>
          <cell r="C316" t="str">
            <v>m3</v>
          </cell>
        </row>
        <row r="317">
          <cell r="A317">
            <v>1.2</v>
          </cell>
          <cell r="B317" t="str">
            <v>Solado</v>
          </cell>
          <cell r="C317" t="str">
            <v>m2</v>
          </cell>
        </row>
        <row r="318">
          <cell r="A318">
            <v>1.3</v>
          </cell>
          <cell r="B318" t="str">
            <v>Encofrado de pedestal</v>
          </cell>
          <cell r="C318" t="str">
            <v>Kg.</v>
          </cell>
        </row>
        <row r="319">
          <cell r="A319">
            <v>1.4</v>
          </cell>
          <cell r="B319" t="str">
            <v>Refuerzo de acero</v>
          </cell>
          <cell r="C319" t="str">
            <v>m3</v>
          </cell>
        </row>
        <row r="320">
          <cell r="A320">
            <v>1.5</v>
          </cell>
          <cell r="B320" t="str">
            <v>Concreto f'c = 210 kg / cm2</v>
          </cell>
          <cell r="C320" t="str">
            <v>m3</v>
          </cell>
        </row>
        <row r="321">
          <cell r="A321">
            <v>1.6</v>
          </cell>
          <cell r="B321" t="str">
            <v>Relleno compactado</v>
          </cell>
          <cell r="C321" t="str">
            <v>m3</v>
          </cell>
        </row>
        <row r="322">
          <cell r="A322">
            <v>1.7</v>
          </cell>
          <cell r="B322" t="str">
            <v>Eliminación de material excedente</v>
          </cell>
          <cell r="C322" t="str">
            <v>m3</v>
          </cell>
        </row>
        <row r="324">
          <cell r="A324">
            <v>2</v>
          </cell>
          <cell r="B324" t="str">
            <v>CANALETAS</v>
          </cell>
        </row>
        <row r="325">
          <cell r="A325">
            <v>2.1</v>
          </cell>
          <cell r="B325" t="str">
            <v>Canaletas tipicas de 30 cm2, al exterior</v>
          </cell>
          <cell r="C325" t="str">
            <v>m.</v>
          </cell>
        </row>
        <row r="326">
          <cell r="A326">
            <v>2.2000000000000002</v>
          </cell>
          <cell r="B326" t="str">
            <v>Canaletas tipicas de 60 cm2, al exterior</v>
          </cell>
          <cell r="C326" t="str">
            <v>m.</v>
          </cell>
        </row>
        <row r="327">
          <cell r="A327">
            <v>2.2999999999999998</v>
          </cell>
          <cell r="B327" t="str">
            <v>Canaletas tipicas de 120 cm2, al exterior</v>
          </cell>
          <cell r="C327" t="str">
            <v>m.</v>
          </cell>
        </row>
        <row r="329">
          <cell r="A329" t="str">
            <v>SUB - TOTAL OBRAS CIVILES</v>
          </cell>
        </row>
        <row r="331">
          <cell r="A331" t="str">
            <v>II</v>
          </cell>
          <cell r="B331" t="str">
            <v>OBRAS ELECTROMECANICAS</v>
          </cell>
        </row>
        <row r="333">
          <cell r="A333" t="str">
            <v>1.</v>
          </cell>
          <cell r="B333" t="str">
            <v>EQUIPOS PRINCIPALES</v>
          </cell>
        </row>
        <row r="334">
          <cell r="A334" t="str">
            <v>1.1</v>
          </cell>
          <cell r="B334" t="str">
            <v>Interruptor, 245 kV, 950 kVp (BIL), 1200 A, 31.5 kA, operación tripolar</v>
          </cell>
          <cell r="C334" t="str">
            <v>u</v>
          </cell>
        </row>
        <row r="335">
          <cell r="A335" t="str">
            <v>1.2</v>
          </cell>
          <cell r="B335" t="str">
            <v>Seccionador de barras, 245 kV, 950 KVp (BIL), 1200 A</v>
          </cell>
          <cell r="C335" t="str">
            <v>u</v>
          </cell>
        </row>
        <row r="336">
          <cell r="A336" t="str">
            <v>1.3</v>
          </cell>
          <cell r="B336" t="str">
            <v>Transformador de Tensión Capacitivo, 245 kV, 950 kVp (BIL)</v>
          </cell>
          <cell r="C336" t="str">
            <v>u</v>
          </cell>
        </row>
        <row r="337">
          <cell r="A337" t="str">
            <v>1.4</v>
          </cell>
          <cell r="B337" t="str">
            <v>Pararrayos 198 kV, 10 kA</v>
          </cell>
          <cell r="C337" t="str">
            <v>u</v>
          </cell>
        </row>
        <row r="340">
          <cell r="A340" t="str">
            <v>2.</v>
          </cell>
          <cell r="B340" t="str">
            <v>EQUIPOS COMPLEMENTARIOS</v>
          </cell>
        </row>
        <row r="341">
          <cell r="A341" t="str">
            <v>2.1</v>
          </cell>
          <cell r="B341" t="str">
            <v>Sistema de Barras (Cable de aleación de Aluminio y conectores)</v>
          </cell>
          <cell r="C341" t="str">
            <v>Cjto</v>
          </cell>
        </row>
        <row r="342">
          <cell r="A342" t="str">
            <v>2.2</v>
          </cell>
          <cell r="B342" t="str">
            <v>Tableros de Control, Protección,  Medición y Señalización</v>
          </cell>
          <cell r="C342" t="str">
            <v>Cjto</v>
          </cell>
        </row>
        <row r="343">
          <cell r="A343" t="str">
            <v>2.3</v>
          </cell>
          <cell r="B343" t="str">
            <v xml:space="preserve">Cables de Control </v>
          </cell>
          <cell r="C343" t="str">
            <v>Cjto</v>
          </cell>
        </row>
        <row r="344">
          <cell r="A344" t="str">
            <v>2.4</v>
          </cell>
          <cell r="B344" t="str">
            <v>Sistema de Puesta a Tierra  Superficial</v>
          </cell>
          <cell r="C344" t="str">
            <v>Cjto</v>
          </cell>
        </row>
        <row r="345">
          <cell r="A345" t="str">
            <v>2.5</v>
          </cell>
          <cell r="B345" t="str">
            <v>Estructuras Metálicas</v>
          </cell>
          <cell r="C345" t="str">
            <v>Cjto</v>
          </cell>
        </row>
        <row r="347">
          <cell r="A347">
            <v>3</v>
          </cell>
          <cell r="B347" t="str">
            <v>REPUESTOS  (5%)</v>
          </cell>
          <cell r="C347" t="str">
            <v>Global</v>
          </cell>
        </row>
        <row r="349">
          <cell r="A349">
            <v>4</v>
          </cell>
          <cell r="B349" t="str">
            <v>INGENIERIA DE DETALLE</v>
          </cell>
          <cell r="C349" t="str">
            <v>Global</v>
          </cell>
        </row>
        <row r="351">
          <cell r="A351">
            <v>5</v>
          </cell>
          <cell r="B351" t="str">
            <v>PRUEBAS Y PUESTAS EN SERVICIO</v>
          </cell>
          <cell r="C351" t="str">
            <v>Global</v>
          </cell>
        </row>
        <row r="353">
          <cell r="A353" t="str">
            <v>SUB TOTAL OBRAS ELECTROMECANICAS</v>
          </cell>
        </row>
        <row r="354">
          <cell r="A354" t="str">
            <v>TOTAL COSTO DIRECTO</v>
          </cell>
        </row>
        <row r="355">
          <cell r="A355" t="str">
            <v>III</v>
          </cell>
          <cell r="B355" t="str">
            <v>GASTOS GENERALES</v>
          </cell>
        </row>
        <row r="356">
          <cell r="A356" t="str">
            <v>IV</v>
          </cell>
          <cell r="B356" t="str">
            <v>UTILIDADES</v>
          </cell>
        </row>
        <row r="357">
          <cell r="A357" t="str">
            <v>TOTAL GENERAL</v>
          </cell>
        </row>
        <row r="379">
          <cell r="A379" t="str">
            <v>FORMATO VC6</v>
          </cell>
        </row>
        <row r="380">
          <cell r="A380" t="str">
            <v>NIVEL 220 kV</v>
          </cell>
        </row>
        <row r="381">
          <cell r="A381" t="str">
            <v>SISTEMA DE DOBLE BARRA</v>
          </cell>
        </row>
        <row r="382">
          <cell r="A382" t="str">
            <v>C. CELDA DE ACOPLAMIENTO</v>
          </cell>
        </row>
        <row r="383">
          <cell r="A383" t="str">
            <v>NOMBRE DE LA EMPRESA</v>
          </cell>
          <cell r="C383" t="str">
            <v>:</v>
          </cell>
          <cell r="R383" t="str">
            <v>Fecha de Referencia</v>
          </cell>
        </row>
        <row r="384">
          <cell r="A384" t="str">
            <v>TENSION (Kv.)</v>
          </cell>
          <cell r="C384" t="str">
            <v>:</v>
          </cell>
          <cell r="R384" t="str">
            <v xml:space="preserve">HOJA </v>
          </cell>
          <cell r="S384" t="str">
            <v>1/1</v>
          </cell>
        </row>
        <row r="385">
          <cell r="A385" t="str">
            <v>DENOMINACION</v>
          </cell>
          <cell r="C385" t="str">
            <v>:</v>
          </cell>
        </row>
        <row r="386">
          <cell r="A386" t="str">
            <v>TIPO DE BARRA</v>
          </cell>
          <cell r="C386" t="str">
            <v>:</v>
          </cell>
        </row>
        <row r="387">
          <cell r="A387" t="str">
            <v>TIPO DE SUBESTACION (Interior,  Exterior, Convencional, Encapsulada)</v>
          </cell>
        </row>
        <row r="388">
          <cell r="E388" t="str">
            <v>SUMINISTROS IMPORTADOS</v>
          </cell>
          <cell r="J388" t="str">
            <v>SUMINISTROS NACIONALES</v>
          </cell>
          <cell r="L388" t="str">
            <v>FLETE TERRESTRE</v>
          </cell>
          <cell r="N388" t="str">
            <v>OBRAS</v>
          </cell>
          <cell r="S388" t="str">
            <v>SUB               TOTAL              GENERAL</v>
          </cell>
        </row>
        <row r="389">
          <cell r="A389" t="str">
            <v>ITEM</v>
          </cell>
          <cell r="B389" t="str">
            <v>ACTIVIDAD</v>
          </cell>
          <cell r="C389" t="str">
            <v>UNID.</v>
          </cell>
          <cell r="D389" t="str">
            <v>CANT.</v>
          </cell>
          <cell r="E389" t="str">
            <v>PRECIO FOB</v>
          </cell>
          <cell r="G389" t="str">
            <v>FLETE Y SEGURO</v>
          </cell>
          <cell r="H389" t="str">
            <v>ARANCELES Y GASTOS DE ADUANAS</v>
          </cell>
          <cell r="I389" t="str">
            <v>SUB TOTAL</v>
          </cell>
          <cell r="N389" t="str">
            <v>CIVILES</v>
          </cell>
          <cell r="P389" t="str">
            <v>ELECTROMECANICAS</v>
          </cell>
          <cell r="R389" t="str">
            <v>SUB TOTAL</v>
          </cell>
        </row>
        <row r="390">
          <cell r="E390" t="str">
            <v>UNITARIO</v>
          </cell>
          <cell r="F390" t="str">
            <v>TOTAL</v>
          </cell>
          <cell r="J390" t="str">
            <v>UNITARIO</v>
          </cell>
          <cell r="K390" t="str">
            <v>SUB TOTAL</v>
          </cell>
          <cell r="L390" t="str">
            <v>UNITARIO</v>
          </cell>
          <cell r="M390" t="str">
            <v>SUB TOTAL</v>
          </cell>
          <cell r="N390" t="str">
            <v>UNITARIO</v>
          </cell>
          <cell r="O390" t="str">
            <v xml:space="preserve"> TOTAL</v>
          </cell>
          <cell r="P390" t="str">
            <v>UNITARIO</v>
          </cell>
          <cell r="Q390" t="str">
            <v xml:space="preserve"> TOTAL</v>
          </cell>
        </row>
        <row r="391">
          <cell r="A391" t="str">
            <v>I</v>
          </cell>
          <cell r="B391" t="str">
            <v>OBRAS CIVILES</v>
          </cell>
        </row>
        <row r="393">
          <cell r="A393">
            <v>1</v>
          </cell>
          <cell r="B393" t="str">
            <v>BASES Y PORTICOS DE EQUIPOS</v>
          </cell>
        </row>
        <row r="394">
          <cell r="A394">
            <v>1.1000000000000001</v>
          </cell>
          <cell r="B394" t="str">
            <v>Excavación</v>
          </cell>
          <cell r="C394" t="str">
            <v>m3</v>
          </cell>
        </row>
        <row r="395">
          <cell r="A395">
            <v>1.2</v>
          </cell>
          <cell r="B395" t="str">
            <v>Solado</v>
          </cell>
          <cell r="C395" t="str">
            <v>m2</v>
          </cell>
        </row>
        <row r="396">
          <cell r="A396">
            <v>1.3</v>
          </cell>
          <cell r="B396" t="str">
            <v>Encofrado de pedestal</v>
          </cell>
          <cell r="C396" t="str">
            <v>Kg.</v>
          </cell>
        </row>
        <row r="397">
          <cell r="A397">
            <v>1.4</v>
          </cell>
          <cell r="B397" t="str">
            <v>Refuerzo de acero</v>
          </cell>
          <cell r="C397" t="str">
            <v>m3</v>
          </cell>
        </row>
        <row r="398">
          <cell r="A398">
            <v>1.5</v>
          </cell>
          <cell r="B398" t="str">
            <v>Concreto f'c = 210 kg / cm2</v>
          </cell>
          <cell r="C398" t="str">
            <v>m3</v>
          </cell>
        </row>
        <row r="399">
          <cell r="A399">
            <v>1.6</v>
          </cell>
          <cell r="B399" t="str">
            <v>Relleno compactado</v>
          </cell>
          <cell r="C399" t="str">
            <v>m3</v>
          </cell>
        </row>
        <row r="400">
          <cell r="A400">
            <v>1.7</v>
          </cell>
          <cell r="B400" t="str">
            <v>Eliminación de material excedente</v>
          </cell>
          <cell r="C400" t="str">
            <v>m3</v>
          </cell>
        </row>
        <row r="402">
          <cell r="A402">
            <v>2</v>
          </cell>
          <cell r="B402" t="str">
            <v>CANALETAS</v>
          </cell>
        </row>
        <row r="403">
          <cell r="A403">
            <v>2.1</v>
          </cell>
          <cell r="B403" t="str">
            <v>Canaletas tipicas de 30 cm2, al exterior</v>
          </cell>
          <cell r="C403" t="str">
            <v>m.</v>
          </cell>
        </row>
        <row r="404">
          <cell r="A404">
            <v>2.2000000000000002</v>
          </cell>
          <cell r="B404" t="str">
            <v>Canaletas tipicas de 60 cm2, al exterior</v>
          </cell>
          <cell r="C404" t="str">
            <v>m.</v>
          </cell>
        </row>
        <row r="405">
          <cell r="A405">
            <v>2.2999999999999998</v>
          </cell>
          <cell r="B405" t="str">
            <v>Canaletas tipicas de 120 cm2, al exterior</v>
          </cell>
          <cell r="C405" t="str">
            <v>m.</v>
          </cell>
        </row>
        <row r="407">
          <cell r="A407" t="str">
            <v>SUB - TOTAL OBRAS CIVILES</v>
          </cell>
        </row>
        <row r="409">
          <cell r="A409" t="str">
            <v>II</v>
          </cell>
          <cell r="B409" t="str">
            <v>OBRAS ELECTROMECANICAS</v>
          </cell>
        </row>
        <row r="411">
          <cell r="A411" t="str">
            <v>1.</v>
          </cell>
          <cell r="B411" t="str">
            <v>EQUIPOS PRINCIPALES</v>
          </cell>
        </row>
        <row r="412">
          <cell r="A412" t="str">
            <v>1.1</v>
          </cell>
          <cell r="B412" t="str">
            <v>Interruptor, 245 kV, 950 kVp (BIL), 1200 A, 31.5 kA, operación uni-tripolar</v>
          </cell>
          <cell r="C412" t="str">
            <v>u</v>
          </cell>
        </row>
        <row r="413">
          <cell r="A413" t="str">
            <v>1.2</v>
          </cell>
          <cell r="B413" t="str">
            <v>Seccionador de barras, 245 kV, 950 KVp (BIL), 1200 A</v>
          </cell>
          <cell r="C413" t="str">
            <v>u</v>
          </cell>
        </row>
        <row r="414">
          <cell r="A414" t="str">
            <v>1.3</v>
          </cell>
          <cell r="B414" t="str">
            <v>Transformador de Tensión Capacitivo, 245 kV, 950 kVp (BIL)</v>
          </cell>
          <cell r="C414" t="str">
            <v>u</v>
          </cell>
        </row>
        <row r="415">
          <cell r="A415" t="str">
            <v>1.4</v>
          </cell>
          <cell r="B415" t="str">
            <v>Transformador de corriente, 245 kV, 950 kVp (BIL)</v>
          </cell>
          <cell r="C415" t="str">
            <v>u</v>
          </cell>
        </row>
        <row r="418">
          <cell r="A418" t="str">
            <v>2.</v>
          </cell>
          <cell r="B418" t="str">
            <v>EQUIPOS COMPLEMENTARIOS</v>
          </cell>
        </row>
        <row r="419">
          <cell r="A419" t="str">
            <v>2.1</v>
          </cell>
          <cell r="B419" t="str">
            <v>Sistema de Barras (Cable de aleación de Aluminio y conectores)</v>
          </cell>
          <cell r="C419" t="str">
            <v>Cjto</v>
          </cell>
        </row>
        <row r="420">
          <cell r="A420" t="str">
            <v>2.2</v>
          </cell>
          <cell r="B420" t="str">
            <v>Tableros de Control, Protección,  Medición y Señalización</v>
          </cell>
          <cell r="C420" t="str">
            <v>Cjto</v>
          </cell>
        </row>
        <row r="421">
          <cell r="A421" t="str">
            <v>2.3</v>
          </cell>
          <cell r="B421" t="str">
            <v xml:space="preserve">Cables de Control </v>
          </cell>
          <cell r="C421" t="str">
            <v>Cjto</v>
          </cell>
        </row>
        <row r="422">
          <cell r="A422" t="str">
            <v>2.4</v>
          </cell>
          <cell r="B422" t="str">
            <v>Sistema de Puesta a Tierra  Superficial</v>
          </cell>
          <cell r="C422" t="str">
            <v>Cjto</v>
          </cell>
        </row>
        <row r="423">
          <cell r="A423" t="str">
            <v>2.5</v>
          </cell>
          <cell r="B423" t="str">
            <v>Estructuras Metálicas</v>
          </cell>
          <cell r="C423" t="str">
            <v>Cjto</v>
          </cell>
        </row>
        <row r="425">
          <cell r="A425">
            <v>3</v>
          </cell>
          <cell r="B425" t="str">
            <v>REPUESTOS  (5%)</v>
          </cell>
          <cell r="C425" t="str">
            <v>Global</v>
          </cell>
        </row>
        <row r="427">
          <cell r="A427">
            <v>4</v>
          </cell>
          <cell r="B427" t="str">
            <v>INGENIERIA DE DETALLE</v>
          </cell>
          <cell r="C427" t="str">
            <v>Global</v>
          </cell>
        </row>
        <row r="429">
          <cell r="A429">
            <v>5</v>
          </cell>
          <cell r="B429" t="str">
            <v>PRUEBAS Y PUESTAS EN SERVICIO</v>
          </cell>
          <cell r="C429" t="str">
            <v>Global</v>
          </cell>
        </row>
        <row r="431">
          <cell r="A431" t="str">
            <v>SUB TOTAL OBRAS ELECTROMECANICAS</v>
          </cell>
        </row>
        <row r="432">
          <cell r="A432" t="str">
            <v>TOTAL COSTO DIRECTO</v>
          </cell>
        </row>
        <row r="433">
          <cell r="A433" t="str">
            <v>III</v>
          </cell>
          <cell r="B433" t="str">
            <v>GASTOS GENERALES</v>
          </cell>
        </row>
        <row r="434">
          <cell r="A434" t="str">
            <v>IV</v>
          </cell>
          <cell r="B434" t="str">
            <v>UTILIDADES</v>
          </cell>
        </row>
        <row r="435">
          <cell r="A435" t="str">
            <v>TOTAL GENERAL</v>
          </cell>
        </row>
        <row r="458">
          <cell r="A458" t="str">
            <v>FORMATO VC7</v>
          </cell>
        </row>
        <row r="459">
          <cell r="A459" t="str">
            <v>NIVEL 220 kV</v>
          </cell>
        </row>
        <row r="460">
          <cell r="A460" t="str">
            <v>SISTEMA EN ANILLO</v>
          </cell>
        </row>
        <row r="461">
          <cell r="A461" t="str">
            <v>A. CELDA DE LINEA</v>
          </cell>
        </row>
        <row r="462">
          <cell r="A462" t="str">
            <v>NOMBRE DE LA EMPRESA</v>
          </cell>
          <cell r="C462" t="str">
            <v>:</v>
          </cell>
          <cell r="R462" t="str">
            <v>Fecha de Referencia</v>
          </cell>
        </row>
        <row r="463">
          <cell r="A463" t="str">
            <v>TENSION (Kv.)</v>
          </cell>
          <cell r="C463" t="str">
            <v>:</v>
          </cell>
          <cell r="R463" t="str">
            <v xml:space="preserve">HOJA </v>
          </cell>
          <cell r="S463" t="str">
            <v>1/1</v>
          </cell>
        </row>
        <row r="464">
          <cell r="A464" t="str">
            <v>DENOMINACION</v>
          </cell>
          <cell r="C464" t="str">
            <v>:</v>
          </cell>
        </row>
        <row r="465">
          <cell r="A465" t="str">
            <v>TIPO DE BARRA</v>
          </cell>
          <cell r="C465" t="str">
            <v>:</v>
          </cell>
        </row>
        <row r="466">
          <cell r="A466" t="str">
            <v>TIPO DE SUBESTACION (Interior,  Exterior, Convencional, Encapsulada)</v>
          </cell>
        </row>
        <row r="467">
          <cell r="E467" t="str">
            <v>SUMINISTROS IMPORTADOS</v>
          </cell>
          <cell r="J467" t="str">
            <v>SUMINISTROS NACIONALES</v>
          </cell>
          <cell r="L467" t="str">
            <v>FLETE TERRESTRE</v>
          </cell>
          <cell r="N467" t="str">
            <v>OBRAS</v>
          </cell>
          <cell r="S467" t="str">
            <v>SUB               TOTAL              GENERAL</v>
          </cell>
        </row>
        <row r="468">
          <cell r="A468" t="str">
            <v>ITEM</v>
          </cell>
          <cell r="B468" t="str">
            <v>ACTIVIDAD</v>
          </cell>
          <cell r="C468" t="str">
            <v>UNID.</v>
          </cell>
          <cell r="D468" t="str">
            <v>CANT.</v>
          </cell>
          <cell r="E468" t="str">
            <v>PRECIO FOB</v>
          </cell>
          <cell r="G468" t="str">
            <v>FLETE Y SEGURO</v>
          </cell>
          <cell r="H468" t="str">
            <v>ARANCELES Y GASTOS DE ADUANAS</v>
          </cell>
          <cell r="I468" t="str">
            <v>SUB TOTAL</v>
          </cell>
          <cell r="N468" t="str">
            <v>CIVILES</v>
          </cell>
          <cell r="P468" t="str">
            <v>ELECTROMECANICAS</v>
          </cell>
          <cell r="R468" t="str">
            <v>SUB TOTAL</v>
          </cell>
        </row>
        <row r="469">
          <cell r="E469" t="str">
            <v>UNITARIO</v>
          </cell>
          <cell r="F469" t="str">
            <v>TOTAL</v>
          </cell>
          <cell r="J469" t="str">
            <v>UNITARIO</v>
          </cell>
          <cell r="K469" t="str">
            <v>SUB TOTAL</v>
          </cell>
          <cell r="L469" t="str">
            <v>UNITARIO</v>
          </cell>
          <cell r="M469" t="str">
            <v>SUB TOTAL</v>
          </cell>
          <cell r="N469" t="str">
            <v>UNITARIO</v>
          </cell>
          <cell r="O469" t="str">
            <v xml:space="preserve"> TOTAL</v>
          </cell>
          <cell r="P469" t="str">
            <v>UNITARIO</v>
          </cell>
          <cell r="Q469" t="str">
            <v xml:space="preserve"> TOTAL</v>
          </cell>
        </row>
        <row r="470">
          <cell r="A470" t="str">
            <v>I</v>
          </cell>
          <cell r="B470" t="str">
            <v>OBRAS CIVILES</v>
          </cell>
        </row>
        <row r="472">
          <cell r="A472">
            <v>1</v>
          </cell>
          <cell r="B472" t="str">
            <v>BASES Y PORTICOS DE EQUIPOS</v>
          </cell>
        </row>
        <row r="473">
          <cell r="A473">
            <v>1.1000000000000001</v>
          </cell>
          <cell r="B473" t="str">
            <v>Excavación</v>
          </cell>
          <cell r="C473" t="str">
            <v>m3</v>
          </cell>
        </row>
        <row r="474">
          <cell r="A474">
            <v>1.2</v>
          </cell>
          <cell r="B474" t="str">
            <v>Solado</v>
          </cell>
          <cell r="C474" t="str">
            <v>m2</v>
          </cell>
        </row>
        <row r="475">
          <cell r="A475">
            <v>1.3</v>
          </cell>
          <cell r="B475" t="str">
            <v>Encofrado de pedestal</v>
          </cell>
          <cell r="C475" t="str">
            <v>Kg.</v>
          </cell>
        </row>
        <row r="476">
          <cell r="A476">
            <v>1.4</v>
          </cell>
          <cell r="B476" t="str">
            <v>Refuerzo de acero</v>
          </cell>
          <cell r="C476" t="str">
            <v>m3</v>
          </cell>
        </row>
        <row r="477">
          <cell r="A477">
            <v>1.5</v>
          </cell>
          <cell r="B477" t="str">
            <v>Concreto f'c = 210 kg / cm2</v>
          </cell>
          <cell r="C477" t="str">
            <v>m3</v>
          </cell>
        </row>
        <row r="478">
          <cell r="A478">
            <v>1.6</v>
          </cell>
          <cell r="B478" t="str">
            <v>Relleno compactado</v>
          </cell>
          <cell r="C478" t="str">
            <v>m3</v>
          </cell>
        </row>
        <row r="479">
          <cell r="A479">
            <v>1.7</v>
          </cell>
          <cell r="B479" t="str">
            <v>Eliminación de material excedente</v>
          </cell>
          <cell r="C479" t="str">
            <v>m3</v>
          </cell>
        </row>
        <row r="481">
          <cell r="A481">
            <v>2</v>
          </cell>
          <cell r="B481" t="str">
            <v>CANALETAS</v>
          </cell>
        </row>
        <row r="482">
          <cell r="A482">
            <v>2.1</v>
          </cell>
          <cell r="B482" t="str">
            <v>Canaletas tipicas de 30 cm2, al exterior</v>
          </cell>
          <cell r="C482" t="str">
            <v>m.</v>
          </cell>
        </row>
        <row r="483">
          <cell r="A483">
            <v>2.2000000000000002</v>
          </cell>
          <cell r="B483" t="str">
            <v>Canaletas tipicas de 60 cm2, al exterior</v>
          </cell>
          <cell r="C483" t="str">
            <v>m.</v>
          </cell>
        </row>
        <row r="484">
          <cell r="A484">
            <v>2.2999999999999998</v>
          </cell>
          <cell r="B484" t="str">
            <v>Canaletas tipicas de 120 cm2, al exterior</v>
          </cell>
          <cell r="C484" t="str">
            <v>m.</v>
          </cell>
        </row>
        <row r="486">
          <cell r="A486" t="str">
            <v>SUB - TOTAL OBRAS CIVILES</v>
          </cell>
        </row>
        <row r="488">
          <cell r="A488" t="str">
            <v>II</v>
          </cell>
          <cell r="B488" t="str">
            <v>OBRAS ELECTROMECANICAS</v>
          </cell>
        </row>
        <row r="490">
          <cell r="A490" t="str">
            <v>1.</v>
          </cell>
          <cell r="B490" t="str">
            <v>EQUIPOS PRINCIPALES</v>
          </cell>
        </row>
        <row r="491">
          <cell r="A491" t="str">
            <v>1.1</v>
          </cell>
          <cell r="B491" t="str">
            <v>Interruptor, 245 kV, 950 kVp (BIL), 1200 A, 31.5 kA, operación uni-tripolar</v>
          </cell>
          <cell r="C491" t="str">
            <v>u</v>
          </cell>
        </row>
        <row r="492">
          <cell r="A492" t="str">
            <v>1.2</v>
          </cell>
          <cell r="B492" t="str">
            <v>Seccionador de línea, 245 kV, 950 KVp (BIL), 1200 A</v>
          </cell>
          <cell r="C492" t="str">
            <v>u</v>
          </cell>
        </row>
        <row r="493">
          <cell r="A493" t="str">
            <v>1.3</v>
          </cell>
          <cell r="B493" t="str">
            <v>Seccionador de barras, 245 kV, 950 KVp (BIL), 1200 A</v>
          </cell>
          <cell r="C493" t="str">
            <v>u</v>
          </cell>
        </row>
        <row r="494">
          <cell r="A494" t="str">
            <v>1.4</v>
          </cell>
          <cell r="B494" t="str">
            <v>Transformador de corriente, 245 kV, 950 kVp (BIL)</v>
          </cell>
          <cell r="C494" t="str">
            <v>u</v>
          </cell>
        </row>
        <row r="495">
          <cell r="A495" t="str">
            <v>1.5</v>
          </cell>
          <cell r="B495" t="str">
            <v>Transformador de Tensión Capacitivo, 245 kV, 950 kV (BIL)</v>
          </cell>
          <cell r="C495" t="str">
            <v>u</v>
          </cell>
        </row>
        <row r="498">
          <cell r="A498" t="str">
            <v>2.</v>
          </cell>
          <cell r="B498" t="str">
            <v>EQUIPOS COMPLEMENTARIOS</v>
          </cell>
        </row>
        <row r="499">
          <cell r="A499" t="str">
            <v>2.1</v>
          </cell>
          <cell r="B499" t="str">
            <v>Sistema de Barras (Tubos de Aluminio y conectores)</v>
          </cell>
          <cell r="C499" t="str">
            <v>Cjto</v>
          </cell>
        </row>
        <row r="500">
          <cell r="A500" t="str">
            <v>2.2</v>
          </cell>
          <cell r="B500" t="str">
            <v>Tableros de Control, Protección,  Medición y Señalización</v>
          </cell>
          <cell r="C500" t="str">
            <v>Cjto</v>
          </cell>
        </row>
        <row r="501">
          <cell r="A501" t="str">
            <v>2.3</v>
          </cell>
          <cell r="B501" t="str">
            <v xml:space="preserve">Cables de Control </v>
          </cell>
          <cell r="C501" t="str">
            <v>Cjto</v>
          </cell>
        </row>
        <row r="502">
          <cell r="A502" t="str">
            <v>2.4</v>
          </cell>
          <cell r="B502" t="str">
            <v>Sistema de Puesta a Tierra  Superficial</v>
          </cell>
          <cell r="C502" t="str">
            <v>Cjto</v>
          </cell>
        </row>
        <row r="503">
          <cell r="A503" t="str">
            <v>2.5</v>
          </cell>
          <cell r="B503" t="str">
            <v>Estructuras Metálicas</v>
          </cell>
          <cell r="C503" t="str">
            <v>Cjto</v>
          </cell>
        </row>
        <row r="504">
          <cell r="A504">
            <v>2.6</v>
          </cell>
          <cell r="B504" t="str">
            <v>Sistema de comunicaciones</v>
          </cell>
          <cell r="C504" t="str">
            <v>Cjto</v>
          </cell>
        </row>
        <row r="506">
          <cell r="A506">
            <v>3</v>
          </cell>
          <cell r="B506" t="str">
            <v>REPUESTOS  (5%)</v>
          </cell>
          <cell r="C506" t="str">
            <v>Global</v>
          </cell>
        </row>
        <row r="508">
          <cell r="A508">
            <v>4</v>
          </cell>
          <cell r="B508" t="str">
            <v>INGENIERIA DE DETALLE</v>
          </cell>
          <cell r="C508" t="str">
            <v>Global</v>
          </cell>
        </row>
        <row r="510">
          <cell r="A510">
            <v>5</v>
          </cell>
          <cell r="B510" t="str">
            <v>PRUEBAS Y PUESTAS EN SERVICIO</v>
          </cell>
          <cell r="C510" t="str">
            <v>Global</v>
          </cell>
        </row>
        <row r="512">
          <cell r="A512" t="str">
            <v>SUB TOTAL OBRAS ELECTROMECANICAS</v>
          </cell>
        </row>
        <row r="513">
          <cell r="A513" t="str">
            <v>TOTAL COSTO DIRECTO</v>
          </cell>
        </row>
        <row r="514">
          <cell r="A514" t="str">
            <v>III</v>
          </cell>
          <cell r="B514" t="str">
            <v>GASTOS GENERALES</v>
          </cell>
        </row>
        <row r="515">
          <cell r="A515" t="str">
            <v>IV</v>
          </cell>
          <cell r="B515" t="str">
            <v>UTILIDADES</v>
          </cell>
        </row>
        <row r="516">
          <cell r="A516" t="str">
            <v>TOTAL GENERAL</v>
          </cell>
        </row>
      </sheetData>
      <sheetData sheetId="3" refreshError="1">
        <row r="1">
          <cell r="A1" t="str">
            <v>CTE PEAJES POR CONEXIÓN AL SPT</v>
          </cell>
        </row>
        <row r="18">
          <cell r="A18" t="str">
            <v>ITEM</v>
          </cell>
          <cell r="B18" t="str">
            <v>VNR (US$)</v>
          </cell>
          <cell r="C18" t="str">
            <v>UNID.</v>
          </cell>
          <cell r="D18" t="str">
            <v>CANT.</v>
          </cell>
          <cell r="E18" t="str">
            <v>PRECIO FOB</v>
          </cell>
          <cell r="G18" t="str">
            <v>FLETE Y</v>
          </cell>
          <cell r="H18" t="str">
            <v xml:space="preserve">ARANCELES Y GASTOS  </v>
          </cell>
          <cell r="I18" t="str">
            <v>SUB TOTAL</v>
          </cell>
        </row>
      </sheetData>
      <sheetData sheetId="4" refreshError="1">
        <row r="1">
          <cell r="A1" t="str">
            <v>CTE PEAJES POR CONEXIÓN AL SPT</v>
          </cell>
          <cell r="M1" t="str">
            <v>FORMULARIO : CTE-VNR-LS3</v>
          </cell>
          <cell r="P1" t="str">
            <v>FORMULARIO : CTE-SPT-VNR-LS1</v>
          </cell>
        </row>
        <row r="2">
          <cell r="A2" t="str">
            <v>VALORIZACION DETALLLADA DE LAS INVERSIONES POR CADA LINEA</v>
          </cell>
          <cell r="B2" t="str">
            <v>CTE PEAJES POR CONEXIÓN AL SPT</v>
          </cell>
        </row>
        <row r="3">
          <cell r="A3" t="str">
            <v>(PARA SOPORTES METÁLICOS)</v>
          </cell>
        </row>
        <row r="4">
          <cell r="A4" t="str">
            <v>(SOPORTES METALICOS)</v>
          </cell>
        </row>
        <row r="5">
          <cell r="B5" t="str">
            <v>FORMULARIO DE VALORIZACION TOTAL DE LAS INVERSIONES POR LINEA</v>
          </cell>
          <cell r="L5" t="str">
            <v>Unidad de moneda:</v>
          </cell>
        </row>
        <row r="6">
          <cell r="B6" t="str">
            <v>Miles US$</v>
          </cell>
        </row>
        <row r="7">
          <cell r="A7" t="str">
            <v>NOMBRE DE LA EMPRESA</v>
          </cell>
          <cell r="C7" t="str">
            <v>:</v>
          </cell>
          <cell r="L7" t="str">
            <v>Tasa de cambio:</v>
          </cell>
        </row>
        <row r="8">
          <cell r="A8" t="str">
            <v>NOMBRE DE LA EMPRESA</v>
          </cell>
          <cell r="C8" t="str">
            <v>:</v>
          </cell>
          <cell r="D8" t="str">
            <v>:</v>
          </cell>
        </row>
        <row r="9">
          <cell r="A9" t="str">
            <v>NIVEL DE TENSION (Kv.)</v>
          </cell>
          <cell r="B9" t="str">
            <v>NOMBRE DE LA EMPRESA</v>
          </cell>
          <cell r="C9" t="str">
            <v>:</v>
          </cell>
          <cell r="E9" t="str">
            <v>:</v>
          </cell>
          <cell r="L9" t="str">
            <v>Fecha de Referencia:</v>
          </cell>
        </row>
        <row r="10">
          <cell r="A10" t="str">
            <v>DENOMINACION</v>
          </cell>
          <cell r="C10" t="str">
            <v>:</v>
          </cell>
          <cell r="D10" t="str">
            <v>:</v>
          </cell>
        </row>
        <row r="11">
          <cell r="A11" t="str">
            <v>DENOMINACION DE LA LINEA</v>
          </cell>
          <cell r="B11" t="str">
            <v>NIVEL DE TENSION (Kv.)</v>
          </cell>
          <cell r="C11" t="str">
            <v>:</v>
          </cell>
          <cell r="E11" t="str">
            <v>:</v>
          </cell>
          <cell r="L11" t="str">
            <v>Hoja:</v>
          </cell>
          <cell r="O11" t="str">
            <v>Unidad de moneda:</v>
          </cell>
        </row>
        <row r="13">
          <cell r="A13" t="str">
            <v>NUMERO DE TERNAS</v>
          </cell>
          <cell r="B13" t="str">
            <v>TIPO</v>
          </cell>
          <cell r="C13" t="str">
            <v>:</v>
          </cell>
          <cell r="D13" t="str">
            <v>EXCAVACION 
( m3 )</v>
          </cell>
          <cell r="E13" t="str">
            <v>:</v>
          </cell>
          <cell r="F13" t="str">
            <v>RELLENO 
( m3 )</v>
          </cell>
          <cell r="H13" t="str">
            <v>ENCOFRADO 
( m²)</v>
          </cell>
          <cell r="J13" t="str">
            <v>CONCRETO 
( m3 )</v>
          </cell>
          <cell r="L13" t="str">
            <v>ACERO 
( kg )</v>
          </cell>
          <cell r="O13" t="str">
            <v>Tasa de cambio:</v>
          </cell>
        </row>
        <row r="14">
          <cell r="B14" t="str">
            <v>DE SUELO</v>
          </cell>
          <cell r="D14" t="str">
            <v>Por Pata</v>
          </cell>
          <cell r="E14" t="str">
            <v>Total</v>
          </cell>
          <cell r="F14" t="str">
            <v>Por Pata</v>
          </cell>
          <cell r="G14" t="str">
            <v>Total</v>
          </cell>
          <cell r="H14" t="str">
            <v>Por Pata</v>
          </cell>
          <cell r="I14" t="str">
            <v>Total</v>
          </cell>
          <cell r="J14" t="str">
            <v>Por Pata</v>
          </cell>
          <cell r="K14" t="str">
            <v>Total</v>
          </cell>
          <cell r="L14" t="str">
            <v>Por Pata</v>
          </cell>
          <cell r="M14" t="str">
            <v>Total</v>
          </cell>
        </row>
        <row r="15">
          <cell r="A15" t="str">
            <v>LONGITUD  ( Km.)</v>
          </cell>
          <cell r="B15" t="str">
            <v>I</v>
          </cell>
          <cell r="C15" t="str">
            <v>:</v>
          </cell>
          <cell r="E15" t="str">
            <v>:</v>
          </cell>
          <cell r="L15" t="str">
            <v>Tasa de cambio:</v>
          </cell>
          <cell r="O15" t="str">
            <v xml:space="preserve">Fecha de Referencia : </v>
          </cell>
        </row>
        <row r="16">
          <cell r="B16" t="str">
            <v>I I</v>
          </cell>
          <cell r="H16" t="str">
            <v>Hoja:</v>
          </cell>
        </row>
        <row r="17">
          <cell r="A17" t="str">
            <v>TIPO DE ESTRUCTURAS : METALICAS DE CELOSIA</v>
          </cell>
          <cell r="B17" t="str">
            <v>I I I</v>
          </cell>
          <cell r="C17" t="str">
            <v>:</v>
          </cell>
          <cell r="E17" t="str">
            <v>SUMINISTROS IMPORTADOS</v>
          </cell>
          <cell r="J17" t="str">
            <v>SUMINISTROS NACIONALES</v>
          </cell>
          <cell r="L17" t="str">
            <v>FLETE TERRESTRE</v>
          </cell>
          <cell r="O17" t="str">
            <v>Hoja:</v>
          </cell>
        </row>
        <row r="18">
          <cell r="A18" t="str">
            <v>ITEM</v>
          </cell>
          <cell r="B18" t="str">
            <v>I V</v>
          </cell>
          <cell r="C18" t="str">
            <v>UNID.</v>
          </cell>
          <cell r="D18" t="str">
            <v>CANT.</v>
          </cell>
          <cell r="E18" t="str">
            <v>PRECIO FOB</v>
          </cell>
          <cell r="G18" t="str">
            <v>FLETE Y</v>
          </cell>
          <cell r="H18" t="str">
            <v xml:space="preserve">ARANCELES Y GASTOS  </v>
          </cell>
          <cell r="I18" t="str">
            <v>SUB TOTAL</v>
          </cell>
        </row>
        <row r="19">
          <cell r="A19" t="str">
            <v>E</v>
          </cell>
          <cell r="B19" t="str">
            <v>I</v>
          </cell>
          <cell r="E19" t="str">
            <v>S U M I N I S T R O S    I M P O R T A D O S</v>
          </cell>
          <cell r="F19" t="str">
            <v>TOTAL</v>
          </cell>
          <cell r="G19" t="str">
            <v>SEGURO</v>
          </cell>
          <cell r="H19" t="str">
            <v>DE ADUANAS</v>
          </cell>
          <cell r="I19" t="str">
            <v>SUB TOTAL</v>
          </cell>
          <cell r="J19" t="str">
            <v>F L E T E</v>
          </cell>
          <cell r="K19" t="str">
            <v>SUB  TOTAL</v>
          </cell>
          <cell r="L19" t="str">
            <v>O B R A S</v>
          </cell>
          <cell r="M19" t="str">
            <v>SUB TOTAL</v>
          </cell>
          <cell r="N19" t="str">
            <v>M O N T A J E</v>
          </cell>
        </row>
        <row r="20">
          <cell r="A20" t="str">
            <v>I</v>
          </cell>
          <cell r="B20" t="str">
            <v>I I</v>
          </cell>
          <cell r="E20" t="str">
            <v>P R E C I O    F O B</v>
          </cell>
          <cell r="G20" t="str">
            <v>F L E T E</v>
          </cell>
          <cell r="H20" t="str">
            <v>ARANCELES</v>
          </cell>
          <cell r="J20" t="str">
            <v>T E R R E S T R E</v>
          </cell>
          <cell r="L20" t="str">
            <v>C I V I L E S</v>
          </cell>
          <cell r="N20" t="str">
            <v>E L E C T R O M E C A N I C O</v>
          </cell>
          <cell r="P20" t="str">
            <v>S U B</v>
          </cell>
        </row>
        <row r="21">
          <cell r="A21" t="str">
            <v>ITEM</v>
          </cell>
          <cell r="B21" t="str">
            <v xml:space="preserve"> A   C   T   I   V   I   D   A   D  E  S</v>
          </cell>
          <cell r="C21" t="str">
            <v>UNIDAD</v>
          </cell>
          <cell r="D21" t="str">
            <v>CANTIDAD</v>
          </cell>
          <cell r="E21" t="str">
            <v>:</v>
          </cell>
          <cell r="G21" t="str">
            <v>Y</v>
          </cell>
          <cell r="H21" t="str">
            <v>Y  GASTOS</v>
          </cell>
          <cell r="I21" t="str">
            <v>SUB TOTAL</v>
          </cell>
          <cell r="P21" t="str">
            <v>T O T A L</v>
          </cell>
          <cell r="Q21" t="str">
            <v xml:space="preserve"> </v>
          </cell>
        </row>
        <row r="22">
          <cell r="A22">
            <v>1</v>
          </cell>
          <cell r="B22" t="str">
            <v>I V</v>
          </cell>
          <cell r="C22" t="str">
            <v>m.</v>
          </cell>
          <cell r="E22" t="str">
            <v>UNITARIO</v>
          </cell>
          <cell r="F22" t="str">
            <v>TOTAL</v>
          </cell>
          <cell r="G22" t="str">
            <v>S E G U R O</v>
          </cell>
          <cell r="H22" t="str">
            <v>ADUANAS</v>
          </cell>
          <cell r="J22" t="str">
            <v>UNITARIO</v>
          </cell>
          <cell r="K22" t="str">
            <v>SUB 
TOTAL</v>
          </cell>
          <cell r="L22" t="str">
            <v>UNITARIO</v>
          </cell>
          <cell r="M22" t="str">
            <v>SUB 
TOTAL</v>
          </cell>
          <cell r="N22" t="str">
            <v>UNITARIO</v>
          </cell>
          <cell r="O22" t="str">
            <v>SUB 
TOTAL</v>
          </cell>
          <cell r="P22" t="str">
            <v>G  E N E R A L</v>
          </cell>
        </row>
        <row r="23">
          <cell r="A23" t="str">
            <v>I</v>
          </cell>
          <cell r="B23" t="str">
            <v xml:space="preserve">  O B R A S    C I V I L E S</v>
          </cell>
          <cell r="C23" t="str">
            <v>m.</v>
          </cell>
        </row>
        <row r="24">
          <cell r="A24" t="str">
            <v>1.0</v>
          </cell>
          <cell r="B24" t="str">
            <v xml:space="preserve">  Obras  Provisionales</v>
          </cell>
          <cell r="M24" t="str">
            <v>% (1)</v>
          </cell>
        </row>
        <row r="25">
          <cell r="A25" t="str">
            <v>1.1</v>
          </cell>
          <cell r="B25" t="str">
            <v xml:space="preserve">  Campamentos ( Instalación  y  Operación )</v>
          </cell>
          <cell r="C25" t="str">
            <v>Global</v>
          </cell>
        </row>
        <row r="26">
          <cell r="A26" t="str">
            <v>II</v>
          </cell>
          <cell r="B26" t="str">
            <v>I V</v>
          </cell>
          <cell r="E26" t="str">
            <v>:</v>
          </cell>
        </row>
        <row r="27">
          <cell r="A27" t="str">
            <v>2.0</v>
          </cell>
          <cell r="B27" t="str">
            <v xml:space="preserve">  Trabajos  Preliminares</v>
          </cell>
          <cell r="C27" t="str">
            <v>Global</v>
          </cell>
        </row>
        <row r="28">
          <cell r="A28" t="str">
            <v>2.1</v>
          </cell>
          <cell r="B28" t="str">
            <v xml:space="preserve">  Replanteo  Topográfico  de  la  Línea</v>
          </cell>
          <cell r="C28" t="str">
            <v>km</v>
          </cell>
          <cell r="E28" t="str">
            <v>:</v>
          </cell>
        </row>
        <row r="29">
          <cell r="A29" t="str">
            <v>2.2</v>
          </cell>
          <cell r="B29" t="str">
            <v xml:space="preserve">  Estudio  Geotécnico</v>
          </cell>
          <cell r="C29" t="str">
            <v>U</v>
          </cell>
        </row>
        <row r="30">
          <cell r="A30" t="str">
            <v>2.3</v>
          </cell>
          <cell r="B30" t="str">
            <v xml:space="preserve">  Limpieza  de  Faja  de Servidumbre (deforestación)</v>
          </cell>
          <cell r="C30" t="str">
            <v>Ha.</v>
          </cell>
          <cell r="E30" t="str">
            <v>:</v>
          </cell>
        </row>
        <row r="31">
          <cell r="A31" t="str">
            <v>2.4</v>
          </cell>
          <cell r="B31" t="str">
            <v>Gestion de servidumbre</v>
          </cell>
          <cell r="C31" t="str">
            <v>km</v>
          </cell>
        </row>
        <row r="32">
          <cell r="A32">
            <v>1.4</v>
          </cell>
          <cell r="B32" t="str">
            <v>I I</v>
          </cell>
          <cell r="C32" t="str">
            <v>u</v>
          </cell>
          <cell r="E32" t="str">
            <v>:</v>
          </cell>
          <cell r="G32" t="str">
            <v>Potencia</v>
          </cell>
        </row>
        <row r="33">
          <cell r="A33" t="str">
            <v>3.0</v>
          </cell>
          <cell r="B33" t="str">
            <v xml:space="preserve">  Caminos  de  Acceso</v>
          </cell>
          <cell r="C33" t="str">
            <v>u</v>
          </cell>
          <cell r="G33" t="str">
            <v>Compensación</v>
          </cell>
        </row>
        <row r="34">
          <cell r="A34" t="str">
            <v>3.1</v>
          </cell>
          <cell r="B34" t="str">
            <v xml:space="preserve">  En  terreno  plano</v>
          </cell>
          <cell r="C34" t="str">
            <v>km</v>
          </cell>
          <cell r="E34" t="str">
            <v>:</v>
          </cell>
          <cell r="G34" t="str">
            <v>( MVAR )</v>
          </cell>
        </row>
        <row r="35">
          <cell r="A35" t="str">
            <v>3.2</v>
          </cell>
          <cell r="B35" t="str">
            <v xml:space="preserve">  En  terreno  ondulado</v>
          </cell>
          <cell r="C35" t="str">
            <v>km</v>
          </cell>
          <cell r="G35" t="str">
            <v>+</v>
          </cell>
          <cell r="H35" t="str">
            <v>-</v>
          </cell>
        </row>
        <row r="36">
          <cell r="A36" t="str">
            <v>3.3</v>
          </cell>
          <cell r="B36" t="str">
            <v>En terreno accidentado suelo</v>
          </cell>
          <cell r="C36" t="str">
            <v>km</v>
          </cell>
          <cell r="E36" t="str">
            <v>:</v>
          </cell>
        </row>
        <row r="37">
          <cell r="A37" t="str">
            <v>3.4</v>
          </cell>
          <cell r="B37" t="str">
            <v>En terreno accidentado roca</v>
          </cell>
          <cell r="C37" t="str">
            <v>km</v>
          </cell>
        </row>
        <row r="38">
          <cell r="A38">
            <v>3</v>
          </cell>
          <cell r="B38" t="str">
            <v>I V</v>
          </cell>
          <cell r="C38" t="str">
            <v>Global</v>
          </cell>
        </row>
        <row r="39">
          <cell r="A39" t="str">
            <v>4.0</v>
          </cell>
          <cell r="B39" t="str">
            <v xml:space="preserve">  Cimentación  de  las  Estructuras</v>
          </cell>
          <cell r="C39" t="str">
            <v>Global</v>
          </cell>
          <cell r="E39" t="str">
            <v>:</v>
          </cell>
        </row>
        <row r="40">
          <cell r="A40" t="str">
            <v>4.1</v>
          </cell>
          <cell r="B40" t="str">
            <v xml:space="preserve">  Excavación  en suelo  normal  </v>
          </cell>
          <cell r="C40" t="str">
            <v>m3</v>
          </cell>
        </row>
        <row r="41">
          <cell r="A41" t="str">
            <v>4.2</v>
          </cell>
          <cell r="B41" t="str">
            <v xml:space="preserve">  Excavación  en suelo  normal  para  zanja</v>
          </cell>
          <cell r="C41" t="str">
            <v>m3</v>
          </cell>
          <cell r="E41" t="str">
            <v>:</v>
          </cell>
        </row>
        <row r="42">
          <cell r="A42" t="str">
            <v>4.3</v>
          </cell>
          <cell r="B42" t="str">
            <v xml:space="preserve">  Excavación  en  roca  compacta</v>
          </cell>
          <cell r="C42" t="str">
            <v>m3</v>
          </cell>
        </row>
        <row r="43">
          <cell r="A43" t="str">
            <v>4.4</v>
          </cell>
          <cell r="B43" t="str">
            <v xml:space="preserve">  Relleno  con  material  propio  compactado</v>
          </cell>
          <cell r="C43" t="str">
            <v>m3</v>
          </cell>
          <cell r="E43" t="str">
            <v>:</v>
          </cell>
        </row>
        <row r="44">
          <cell r="A44" t="str">
            <v>4.5</v>
          </cell>
          <cell r="B44" t="str">
            <v xml:space="preserve">  Eliminación  de material   excedente, a 5 km, con maquinaria</v>
          </cell>
          <cell r="C44" t="str">
            <v>m3</v>
          </cell>
        </row>
        <row r="45">
          <cell r="A45" t="str">
            <v>4.6</v>
          </cell>
          <cell r="B45" t="str">
            <v xml:space="preserve">  Encofrado</v>
          </cell>
          <cell r="C45" t="str">
            <v>m²</v>
          </cell>
          <cell r="E45" t="str">
            <v>:</v>
          </cell>
        </row>
        <row r="46">
          <cell r="A46" t="str">
            <v>4.7</v>
          </cell>
          <cell r="B46" t="str">
            <v xml:space="preserve">  Concreto  F'c = 210  kg / cm²</v>
          </cell>
          <cell r="C46" t="str">
            <v>m3</v>
          </cell>
        </row>
        <row r="47">
          <cell r="A47" t="str">
            <v>4.8</v>
          </cell>
          <cell r="B47" t="str">
            <v xml:space="preserve">  Acero  de  refuerzo  fy = 4 200  kg / cm²</v>
          </cell>
          <cell r="C47" t="str">
            <v>kg</v>
          </cell>
          <cell r="F47" t="str">
            <v>VNR ( mil US$ )</v>
          </cell>
        </row>
        <row r="48">
          <cell r="A48" t="str">
            <v>D H</v>
          </cell>
          <cell r="B48" t="str">
            <v>I</v>
          </cell>
          <cell r="C48" t="str">
            <v>Global</v>
          </cell>
        </row>
        <row r="50">
          <cell r="A50">
            <v>5</v>
          </cell>
          <cell r="B50" t="str">
            <v>S U B  -  T O T A L      O B R A S   C I V I L E S</v>
          </cell>
          <cell r="C50" t="str">
            <v xml:space="preserve">         Eliminación</v>
          </cell>
          <cell r="D50" t="str">
            <v>m3</v>
          </cell>
          <cell r="E50" t="str">
            <v>=</v>
          </cell>
          <cell r="I50" t="str">
            <v>N° DE PARRILLAS  =</v>
          </cell>
          <cell r="L50" t="str">
            <v>En suspensión  =</v>
          </cell>
          <cell r="M50">
            <v>0</v>
          </cell>
          <cell r="P50">
            <v>0</v>
          </cell>
        </row>
        <row r="51">
          <cell r="C51" t="str">
            <v>Relleno  Total</v>
          </cell>
          <cell r="D51" t="str">
            <v>m3</v>
          </cell>
          <cell r="E51" t="str">
            <v>=</v>
          </cell>
          <cell r="I51" t="str">
            <v>N° DE STUBS  =</v>
          </cell>
        </row>
        <row r="52">
          <cell r="A52" t="str">
            <v>I</v>
          </cell>
          <cell r="B52" t="str">
            <v xml:space="preserve">  LINEA  DE  TRANSMISION</v>
          </cell>
          <cell r="C52" t="str">
            <v>(Exc. Zanja)</v>
          </cell>
          <cell r="D52" t="str">
            <v>m3</v>
          </cell>
          <cell r="E52" t="str">
            <v>=</v>
          </cell>
          <cell r="I52" t="str">
            <v>En  Angulo - Anclaje  =</v>
          </cell>
        </row>
        <row r="53">
          <cell r="A53" t="str">
            <v>I A</v>
          </cell>
          <cell r="B53" t="str">
            <v xml:space="preserve">  OBRAS  ELECTROMECANICAS</v>
          </cell>
          <cell r="C53" t="str">
            <v>Excava.en roca compacta</v>
          </cell>
          <cell r="D53" t="str">
            <v>m3</v>
          </cell>
          <cell r="E53" t="str">
            <v>=</v>
          </cell>
          <cell r="I53" t="str">
            <v>En  Terminal  =</v>
          </cell>
        </row>
        <row r="54">
          <cell r="A54" t="str">
            <v>IV</v>
          </cell>
          <cell r="B54" t="str">
            <v>UTILIDADES DEL CONTRATISTA</v>
          </cell>
        </row>
        <row r="55">
          <cell r="A55" t="str">
            <v>1.0</v>
          </cell>
          <cell r="B55" t="str">
            <v xml:space="preserve">  TORRES  METALICAS</v>
          </cell>
        </row>
        <row r="56">
          <cell r="A56" t="str">
            <v>1.1</v>
          </cell>
          <cell r="B56" t="str">
            <v xml:space="preserve">  Tipo  A  -  9</v>
          </cell>
          <cell r="C56" t="str">
            <v>U</v>
          </cell>
        </row>
        <row r="57">
          <cell r="B57" t="str">
            <v xml:space="preserve">  Tipo  A  -  6</v>
          </cell>
          <cell r="C57" t="str">
            <v>U</v>
          </cell>
        </row>
        <row r="58">
          <cell r="B58" t="str">
            <v xml:space="preserve">  Tipo  A  -  3</v>
          </cell>
          <cell r="C58" t="str">
            <v>U</v>
          </cell>
        </row>
        <row r="59">
          <cell r="B59" t="str">
            <v xml:space="preserve">  Tipo  A  ±  0</v>
          </cell>
          <cell r="C59" t="str">
            <v>U</v>
          </cell>
        </row>
        <row r="60">
          <cell r="B60" t="str">
            <v xml:space="preserve">  Tipo  A  +  3</v>
          </cell>
          <cell r="C60" t="str">
            <v>U</v>
          </cell>
        </row>
        <row r="61">
          <cell r="B61" t="str">
            <v xml:space="preserve">  Tipo  A  +  6</v>
          </cell>
          <cell r="C61" t="str">
            <v>U</v>
          </cell>
        </row>
        <row r="62">
          <cell r="B62" t="str">
            <v xml:space="preserve">  Tipo  A  +  9</v>
          </cell>
          <cell r="C62" t="str">
            <v>U</v>
          </cell>
        </row>
        <row r="63">
          <cell r="A63" t="str">
            <v>1.2</v>
          </cell>
          <cell r="B63" t="str">
            <v xml:space="preserve">  Tipo  E  -  9</v>
          </cell>
          <cell r="C63" t="str">
            <v>U</v>
          </cell>
        </row>
        <row r="64">
          <cell r="B64" t="str">
            <v xml:space="preserve">  Tipo  E  -  6</v>
          </cell>
          <cell r="C64" t="str">
            <v>U</v>
          </cell>
        </row>
        <row r="65">
          <cell r="B65" t="str">
            <v xml:space="preserve">  Tipo  E  -  3</v>
          </cell>
          <cell r="C65" t="str">
            <v>U</v>
          </cell>
        </row>
        <row r="66">
          <cell r="B66" t="str">
            <v xml:space="preserve">  Tipo  E  ±  0</v>
          </cell>
          <cell r="C66" t="str">
            <v>U</v>
          </cell>
        </row>
        <row r="67">
          <cell r="B67" t="str">
            <v xml:space="preserve">  Tipo  E  +  3</v>
          </cell>
          <cell r="C67" t="str">
            <v>U</v>
          </cell>
        </row>
        <row r="68">
          <cell r="B68" t="str">
            <v xml:space="preserve">  Tipo  E  +  6</v>
          </cell>
          <cell r="C68" t="str">
            <v>U</v>
          </cell>
        </row>
        <row r="69">
          <cell r="B69" t="str">
            <v xml:space="preserve">  Tipo  E  +  9</v>
          </cell>
          <cell r="C69" t="str">
            <v>U</v>
          </cell>
        </row>
        <row r="70">
          <cell r="A70" t="str">
            <v>1.3</v>
          </cell>
          <cell r="B70" t="str">
            <v xml:space="preserve">  Tipo  B  -  9</v>
          </cell>
          <cell r="C70" t="str">
            <v>U</v>
          </cell>
        </row>
        <row r="71">
          <cell r="B71" t="str">
            <v xml:space="preserve">  Tipo  B  -  6</v>
          </cell>
          <cell r="C71" t="str">
            <v>U</v>
          </cell>
        </row>
        <row r="72">
          <cell r="B72" t="str">
            <v xml:space="preserve">  Tipo  B  -  3</v>
          </cell>
          <cell r="C72" t="str">
            <v>U</v>
          </cell>
        </row>
        <row r="73">
          <cell r="B73" t="str">
            <v xml:space="preserve">  Tipo  B  ±  0</v>
          </cell>
          <cell r="C73" t="str">
            <v>U</v>
          </cell>
        </row>
        <row r="74">
          <cell r="B74" t="str">
            <v xml:space="preserve">  Tipo  B  +  3</v>
          </cell>
          <cell r="C74" t="str">
            <v>U</v>
          </cell>
        </row>
        <row r="75">
          <cell r="B75" t="str">
            <v xml:space="preserve">  Tipo  B  +  6</v>
          </cell>
          <cell r="C75" t="str">
            <v>U</v>
          </cell>
        </row>
        <row r="76">
          <cell r="B76" t="str">
            <v xml:space="preserve">  Tipo  B  +  9</v>
          </cell>
          <cell r="C76" t="str">
            <v>U</v>
          </cell>
        </row>
        <row r="77">
          <cell r="A77" t="str">
            <v>1.4</v>
          </cell>
          <cell r="B77" t="str">
            <v xml:space="preserve">  Tipo  C  -  9</v>
          </cell>
          <cell r="C77" t="str">
            <v>U</v>
          </cell>
        </row>
        <row r="78">
          <cell r="B78" t="str">
            <v xml:space="preserve">  Tipo  C  -  6</v>
          </cell>
          <cell r="C78" t="str">
            <v>U</v>
          </cell>
        </row>
        <row r="79">
          <cell r="B79" t="str">
            <v xml:space="preserve">  Tipo  C  -  3</v>
          </cell>
          <cell r="C79" t="str">
            <v>U</v>
          </cell>
        </row>
        <row r="80">
          <cell r="B80" t="str">
            <v xml:space="preserve">  Tipo  C  ±  0</v>
          </cell>
          <cell r="C80" t="str">
            <v>U</v>
          </cell>
        </row>
        <row r="81">
          <cell r="B81" t="str">
            <v xml:space="preserve">  Tipo  C  +  3</v>
          </cell>
          <cell r="C81" t="str">
            <v>U</v>
          </cell>
        </row>
        <row r="82">
          <cell r="B82" t="str">
            <v xml:space="preserve">  Tipo  C  +  6</v>
          </cell>
          <cell r="C82" t="str">
            <v>U</v>
          </cell>
        </row>
        <row r="83">
          <cell r="B83" t="str">
            <v xml:space="preserve">  Tipo  C  +  9</v>
          </cell>
          <cell r="C83" t="str">
            <v>U</v>
          </cell>
        </row>
        <row r="86">
          <cell r="A86" t="str">
            <v>CTE PEAJES POR CONEXIÓN AL SPT</v>
          </cell>
          <cell r="P86" t="str">
            <v>FORMULARIO : CTE-SPT-VNR-LS1</v>
          </cell>
        </row>
        <row r="87">
          <cell r="A87" t="str">
            <v>VALORIZACION DETALLLADA DE LAS INVERSIONES POR CADA LINEA</v>
          </cell>
        </row>
        <row r="88">
          <cell r="A88" t="str">
            <v>(PARA SOPORTES METÁLICOS)</v>
          </cell>
        </row>
        <row r="92">
          <cell r="A92" t="str">
            <v>NOMBRE DE LA EMPRESA</v>
          </cell>
          <cell r="C92" t="str">
            <v>:</v>
          </cell>
        </row>
        <row r="94">
          <cell r="A94" t="str">
            <v>NIVEL DE TENSION (kV.)</v>
          </cell>
          <cell r="C94" t="str">
            <v>:</v>
          </cell>
        </row>
        <row r="96">
          <cell r="A96" t="str">
            <v>DENOMINACION DE LA LINEA</v>
          </cell>
          <cell r="C96" t="str">
            <v>:</v>
          </cell>
          <cell r="O96" t="str">
            <v>Unidad de moneda:</v>
          </cell>
        </row>
        <row r="98">
          <cell r="A98" t="str">
            <v>NUMERO DE TERNAS</v>
          </cell>
          <cell r="C98" t="str">
            <v>:</v>
          </cell>
          <cell r="O98" t="str">
            <v>Tasa de cambio:</v>
          </cell>
        </row>
        <row r="100">
          <cell r="A100" t="str">
            <v>LONGITUD  ( Km.)</v>
          </cell>
          <cell r="C100" t="str">
            <v>:</v>
          </cell>
          <cell r="O100" t="str">
            <v>Fecha de referencia:</v>
          </cell>
        </row>
        <row r="102">
          <cell r="A102" t="str">
            <v>TIPO DE ESTRUCTURAS : METALICAS DE CELOSIA</v>
          </cell>
          <cell r="C102" t="str">
            <v>:</v>
          </cell>
          <cell r="O102" t="str">
            <v>Hoja:</v>
          </cell>
        </row>
        <row r="104">
          <cell r="E104" t="str">
            <v>S U M I N I S T R O S    I M P O R T A D O S</v>
          </cell>
          <cell r="J104" t="str">
            <v>F L E T E</v>
          </cell>
          <cell r="L104" t="str">
            <v>O B R A S</v>
          </cell>
          <cell r="N104" t="str">
            <v>M O N T A J E</v>
          </cell>
        </row>
        <row r="105">
          <cell r="E105" t="str">
            <v>P R E C I O    F O B</v>
          </cell>
          <cell r="G105" t="str">
            <v>F L E T E</v>
          </cell>
          <cell r="H105" t="str">
            <v>ARANCELES</v>
          </cell>
          <cell r="J105" t="str">
            <v>T E R R E S T R E</v>
          </cell>
          <cell r="L105" t="str">
            <v>C I V I L E S</v>
          </cell>
          <cell r="N105" t="str">
            <v>E L E C T R O M E C A N I C O</v>
          </cell>
          <cell r="P105" t="str">
            <v>S U B</v>
          </cell>
        </row>
        <row r="106">
          <cell r="A106" t="str">
            <v>ITEM</v>
          </cell>
          <cell r="B106" t="str">
            <v xml:space="preserve"> A   C   T   I   V   I   D   A   D  E  S</v>
          </cell>
          <cell r="C106" t="str">
            <v>UNIDAD</v>
          </cell>
          <cell r="D106" t="str">
            <v>CANTIDAD</v>
          </cell>
          <cell r="G106" t="str">
            <v>Y</v>
          </cell>
          <cell r="H106" t="str">
            <v>Y  GASTOS</v>
          </cell>
          <cell r="I106" t="str">
            <v>SUB</v>
          </cell>
          <cell r="P106" t="str">
            <v>T O T A L</v>
          </cell>
          <cell r="Q106" t="str">
            <v xml:space="preserve"> </v>
          </cell>
        </row>
        <row r="107">
          <cell r="E107" t="str">
            <v>UNITARIO</v>
          </cell>
          <cell r="F107" t="str">
            <v>TOTAL</v>
          </cell>
          <cell r="G107" t="str">
            <v>S E G U R O</v>
          </cell>
          <cell r="H107" t="str">
            <v>DE  ADUANAS</v>
          </cell>
          <cell r="I107" t="str">
            <v>TOTAL</v>
          </cell>
          <cell r="J107" t="str">
            <v>UNITARIO</v>
          </cell>
          <cell r="K107" t="str">
            <v>SUB 
TOTAL</v>
          </cell>
          <cell r="L107" t="str">
            <v>UNITARIO</v>
          </cell>
          <cell r="M107" t="str">
            <v>SUB 
TOTAL</v>
          </cell>
          <cell r="N107" t="str">
            <v>UNITARIO</v>
          </cell>
          <cell r="O107" t="str">
            <v>SUB 
TOTAL</v>
          </cell>
          <cell r="P107" t="str">
            <v>G  E N E R A L</v>
          </cell>
        </row>
        <row r="108">
          <cell r="A108">
            <v>1.5</v>
          </cell>
          <cell r="B108" t="str">
            <v xml:space="preserve">  Tipo  D  -  9</v>
          </cell>
          <cell r="C108" t="str">
            <v>U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O108">
            <v>0</v>
          </cell>
          <cell r="P108">
            <v>0</v>
          </cell>
        </row>
        <row r="109">
          <cell r="B109" t="str">
            <v xml:space="preserve">  Tipo  D  -  6</v>
          </cell>
          <cell r="C109" t="str">
            <v>U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O109">
            <v>0</v>
          </cell>
          <cell r="P109">
            <v>0</v>
          </cell>
        </row>
        <row r="110">
          <cell r="B110" t="str">
            <v xml:space="preserve">  Tipo  D  +  3</v>
          </cell>
          <cell r="C110" t="str">
            <v>U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O110">
            <v>0</v>
          </cell>
          <cell r="P110">
            <v>0</v>
          </cell>
        </row>
        <row r="111">
          <cell r="A111" t="str">
            <v>1.6</v>
          </cell>
          <cell r="B111" t="str">
            <v xml:space="preserve">  Tipo  F  -  9</v>
          </cell>
          <cell r="C111" t="str">
            <v>U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O111">
            <v>0</v>
          </cell>
          <cell r="P111">
            <v>0</v>
          </cell>
        </row>
        <row r="112">
          <cell r="B112" t="str">
            <v xml:space="preserve">  Tipo  F  -  6</v>
          </cell>
          <cell r="C112" t="str">
            <v>U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O112">
            <v>0</v>
          </cell>
          <cell r="P112">
            <v>0</v>
          </cell>
        </row>
        <row r="113">
          <cell r="B113" t="str">
            <v xml:space="preserve">  Tipo  F  -  3</v>
          </cell>
          <cell r="C113" t="str">
            <v>U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O113">
            <v>0</v>
          </cell>
          <cell r="P113">
            <v>0</v>
          </cell>
        </row>
        <row r="114">
          <cell r="B114" t="str">
            <v xml:space="preserve">  Tipo  F  ±  0</v>
          </cell>
          <cell r="C114" t="str">
            <v>U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O114">
            <v>0</v>
          </cell>
          <cell r="P114">
            <v>0</v>
          </cell>
        </row>
        <row r="115">
          <cell r="B115" t="str">
            <v xml:space="preserve">  Tipo  F  +  3</v>
          </cell>
          <cell r="C115" t="str">
            <v>U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O115">
            <v>0</v>
          </cell>
          <cell r="P115">
            <v>0</v>
          </cell>
        </row>
        <row r="116">
          <cell r="B116" t="str">
            <v xml:space="preserve">  Tipo  F  +  6</v>
          </cell>
          <cell r="C116" t="str">
            <v>U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O116">
            <v>0</v>
          </cell>
          <cell r="P116">
            <v>0</v>
          </cell>
        </row>
        <row r="117">
          <cell r="B117" t="str">
            <v xml:space="preserve">  Tipo  F  +  9</v>
          </cell>
          <cell r="C117" t="str">
            <v>U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O117">
            <v>0</v>
          </cell>
          <cell r="P117">
            <v>0</v>
          </cell>
        </row>
        <row r="118">
          <cell r="A118" t="str">
            <v>1.7</v>
          </cell>
          <cell r="B118" t="str">
            <v xml:space="preserve">  Tipo  G  -  9</v>
          </cell>
          <cell r="C118" t="str">
            <v>U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O118">
            <v>0</v>
          </cell>
          <cell r="P118">
            <v>0</v>
          </cell>
        </row>
        <row r="119">
          <cell r="A119" t="str">
            <v>1.8</v>
          </cell>
          <cell r="B119" t="str">
            <v xml:space="preserve">  Tipo  S S D  -  9</v>
          </cell>
          <cell r="C119" t="str">
            <v>U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O119">
            <v>0</v>
          </cell>
          <cell r="P119">
            <v>0</v>
          </cell>
        </row>
        <row r="120">
          <cell r="B120" t="str">
            <v xml:space="preserve">  Tipo  S S D  +  6</v>
          </cell>
          <cell r="C120" t="str">
            <v>U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O120">
            <v>0</v>
          </cell>
          <cell r="P120">
            <v>0</v>
          </cell>
        </row>
        <row r="121">
          <cell r="A121" t="str">
            <v>1.9</v>
          </cell>
          <cell r="B121" t="str">
            <v xml:space="preserve">  Tipo  T B  ±  0</v>
          </cell>
          <cell r="C121" t="str">
            <v>U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O121">
            <v>0</v>
          </cell>
          <cell r="P121">
            <v>0</v>
          </cell>
        </row>
        <row r="122">
          <cell r="A122" t="str">
            <v>1.10</v>
          </cell>
          <cell r="B122" t="str">
            <v xml:space="preserve">  Tipo  A H</v>
          </cell>
          <cell r="C122" t="str">
            <v>U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O122">
            <v>0</v>
          </cell>
          <cell r="P122">
            <v>0</v>
          </cell>
        </row>
        <row r="123">
          <cell r="A123" t="str">
            <v>1.11</v>
          </cell>
          <cell r="B123" t="str">
            <v xml:space="preserve">  Tipo  D H</v>
          </cell>
          <cell r="C123" t="str">
            <v>U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O123">
            <v>0</v>
          </cell>
          <cell r="P123">
            <v>0</v>
          </cell>
        </row>
        <row r="125">
          <cell r="A125" t="str">
            <v>1.12</v>
          </cell>
          <cell r="B125" t="str">
            <v>Patas desniveladas</v>
          </cell>
          <cell r="C125" t="str">
            <v>t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P125">
            <v>0</v>
          </cell>
        </row>
        <row r="126"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O126">
            <v>0</v>
          </cell>
          <cell r="P126">
            <v>0</v>
          </cell>
        </row>
        <row r="127">
          <cell r="A127" t="str">
            <v>1.13</v>
          </cell>
          <cell r="B127" t="str">
            <v>Parillas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O127">
            <v>0</v>
          </cell>
          <cell r="P127">
            <v>0</v>
          </cell>
        </row>
        <row r="128">
          <cell r="B128" t="str">
            <v>Para  suspensión  y  anclaje</v>
          </cell>
          <cell r="C128" t="str">
            <v>t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O128">
            <v>0</v>
          </cell>
          <cell r="P128">
            <v>0</v>
          </cell>
        </row>
        <row r="129">
          <cell r="O129">
            <v>0</v>
          </cell>
          <cell r="P129">
            <v>0</v>
          </cell>
        </row>
        <row r="130">
          <cell r="A130" t="str">
            <v>1.14</v>
          </cell>
          <cell r="B130" t="str">
            <v>Stubs</v>
          </cell>
          <cell r="C130" t="str">
            <v>t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O130">
            <v>0</v>
          </cell>
          <cell r="P130">
            <v>0</v>
          </cell>
        </row>
        <row r="131">
          <cell r="B131" t="str">
            <v>Para  suspensión</v>
          </cell>
          <cell r="C131" t="str">
            <v>u</v>
          </cell>
          <cell r="O131">
            <v>0</v>
          </cell>
          <cell r="P131">
            <v>0</v>
          </cell>
        </row>
        <row r="132">
          <cell r="B132" t="str">
            <v>Para  anclaje</v>
          </cell>
          <cell r="C132" t="str">
            <v>u</v>
          </cell>
          <cell r="O132">
            <v>0</v>
          </cell>
          <cell r="P132">
            <v>0</v>
          </cell>
        </row>
        <row r="133">
          <cell r="B133" t="str">
            <v>Para  terminal</v>
          </cell>
          <cell r="C133" t="str">
            <v>u</v>
          </cell>
          <cell r="O133">
            <v>0</v>
          </cell>
          <cell r="P133">
            <v>0</v>
          </cell>
        </row>
        <row r="135">
          <cell r="A135" t="str">
            <v>2.0</v>
          </cell>
          <cell r="B135" t="str">
            <v xml:space="preserve">  CADENAS  DE  AISLADORES</v>
          </cell>
        </row>
        <row r="136">
          <cell r="A136" t="str">
            <v>2.1</v>
          </cell>
          <cell r="B136" t="str">
            <v xml:space="preserve">    Tipo  Suspensión</v>
          </cell>
          <cell r="C136" t="str">
            <v>Jgo.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O136">
            <v>0</v>
          </cell>
          <cell r="P136">
            <v>0</v>
          </cell>
        </row>
        <row r="137">
          <cell r="A137" t="str">
            <v>2.2</v>
          </cell>
          <cell r="B137" t="str">
            <v xml:space="preserve">    Tipo  Anclaje</v>
          </cell>
          <cell r="C137" t="str">
            <v>Jgo.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O137">
            <v>0</v>
          </cell>
          <cell r="P137">
            <v>0</v>
          </cell>
        </row>
        <row r="139">
          <cell r="A139" t="str">
            <v>3.0</v>
          </cell>
          <cell r="B139" t="str">
            <v xml:space="preserve">  CONDUCTORES  ACTIVOS Y CABLE GUARDA</v>
          </cell>
        </row>
        <row r="140">
          <cell r="A140" t="str">
            <v>3.1</v>
          </cell>
          <cell r="B140" t="str">
            <v xml:space="preserve">  Conductor  ACAR / TW  de  400  mm²</v>
          </cell>
          <cell r="C140" t="str">
            <v>km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O140">
            <v>0</v>
          </cell>
          <cell r="P140">
            <v>0</v>
          </cell>
        </row>
        <row r="141">
          <cell r="A141" t="str">
            <v>3.2</v>
          </cell>
          <cell r="B141" t="str">
            <v xml:space="preserve">  Conductor Acero EWS  de  50  mm2</v>
          </cell>
          <cell r="C141" t="str">
            <v>km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O141">
            <v>0</v>
          </cell>
          <cell r="P141">
            <v>0</v>
          </cell>
        </row>
        <row r="143">
          <cell r="A143" t="str">
            <v>4.0</v>
          </cell>
          <cell r="B143" t="str">
            <v xml:space="preserve">  ACCESORIOS  DEL  CONDUCTOR  ACTIVO  ACAR / TW</v>
          </cell>
        </row>
        <row r="144">
          <cell r="A144" t="str">
            <v>4.1</v>
          </cell>
          <cell r="B144" t="str">
            <v xml:space="preserve">  Varillas  de  Armar</v>
          </cell>
          <cell r="C144" t="str">
            <v>U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O144">
            <v>0</v>
          </cell>
          <cell r="P144">
            <v>0</v>
          </cell>
        </row>
        <row r="145">
          <cell r="A145" t="str">
            <v>4.2</v>
          </cell>
          <cell r="B145" t="str">
            <v xml:space="preserve">  Juntas  de  Empalme</v>
          </cell>
          <cell r="C145" t="str">
            <v>U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O145">
            <v>0</v>
          </cell>
          <cell r="P145">
            <v>0</v>
          </cell>
        </row>
        <row r="146">
          <cell r="A146" t="str">
            <v>4.3</v>
          </cell>
          <cell r="B146" t="str">
            <v xml:space="preserve">  Manguitos  de  Reparación</v>
          </cell>
          <cell r="C146" t="str">
            <v>U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O146">
            <v>0</v>
          </cell>
          <cell r="P146">
            <v>0</v>
          </cell>
        </row>
        <row r="147">
          <cell r="A147" t="str">
            <v>4.4</v>
          </cell>
          <cell r="B147" t="str">
            <v xml:space="preserve">  Amortiguadores</v>
          </cell>
          <cell r="C147" t="str">
            <v>U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O147">
            <v>0</v>
          </cell>
          <cell r="P147">
            <v>0</v>
          </cell>
        </row>
        <row r="148">
          <cell r="A148" t="str">
            <v>4.5</v>
          </cell>
          <cell r="B148" t="str">
            <v xml:space="preserve">  Grapas para cable guarda</v>
          </cell>
        </row>
        <row r="150">
          <cell r="A150" t="str">
            <v>5.0</v>
          </cell>
          <cell r="B150" t="str">
            <v xml:space="preserve">  PUESTA  A  TIERRA</v>
          </cell>
        </row>
        <row r="151">
          <cell r="A151" t="str">
            <v>5.1</v>
          </cell>
          <cell r="B151" t="str">
            <v xml:space="preserve">  Medición de resistividad y resistencia de P.A.T.</v>
          </cell>
          <cell r="C151" t="str">
            <v>U</v>
          </cell>
          <cell r="O151">
            <v>0</v>
          </cell>
          <cell r="P151">
            <v>0</v>
          </cell>
        </row>
        <row r="152">
          <cell r="A152" t="str">
            <v>5.2</v>
          </cell>
          <cell r="B152" t="str">
            <v xml:space="preserve">  Conductor  de  cobre  N° 2  AWG tramo normal</v>
          </cell>
          <cell r="C152" t="str">
            <v>km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O152">
            <v>0</v>
          </cell>
          <cell r="P152">
            <v>0</v>
          </cell>
        </row>
        <row r="153">
          <cell r="A153" t="str">
            <v>5.3</v>
          </cell>
          <cell r="B153" t="str">
            <v xml:space="preserve">  Jabalinas y conectores de copperweld</v>
          </cell>
          <cell r="C153" t="str">
            <v>U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O153">
            <v>0</v>
          </cell>
          <cell r="P153">
            <v>0</v>
          </cell>
        </row>
        <row r="154">
          <cell r="A154" t="str">
            <v>5.4</v>
          </cell>
          <cell r="B154" t="str">
            <v xml:space="preserve">  Conductor de cobre N° 2 AWG de canal rocoso</v>
          </cell>
          <cell r="C154" t="str">
            <v>km</v>
          </cell>
        </row>
        <row r="155">
          <cell r="A155" t="str">
            <v>5.5</v>
          </cell>
          <cell r="B155" t="str">
            <v xml:space="preserve">  Pozo de tierra sal-bentonita</v>
          </cell>
          <cell r="C155" t="str">
            <v>U</v>
          </cell>
        </row>
        <row r="157">
          <cell r="A157" t="str">
            <v>6.0</v>
          </cell>
          <cell r="B157" t="str">
            <v xml:space="preserve">  PRUEBAS  Y  PUESTA  EN  SERVICIO</v>
          </cell>
          <cell r="C157" t="str">
            <v>Gbl.</v>
          </cell>
          <cell r="O157">
            <v>0</v>
          </cell>
          <cell r="P157">
            <v>0</v>
          </cell>
        </row>
        <row r="158">
          <cell r="A158">
            <v>7</v>
          </cell>
          <cell r="B158" t="str">
            <v xml:space="preserve">  REPUESTOS</v>
          </cell>
          <cell r="C158" t="str">
            <v>Gbl.</v>
          </cell>
        </row>
        <row r="160">
          <cell r="A160">
            <v>8</v>
          </cell>
          <cell r="B160" t="str">
            <v xml:space="preserve">  INGENIERIA  DE  DETALLE</v>
          </cell>
          <cell r="C160" t="str">
            <v>Gbl.</v>
          </cell>
        </row>
        <row r="162">
          <cell r="B162" t="str">
            <v xml:space="preserve"> S U B    T O T A L   L I N E A    I A </v>
          </cell>
        </row>
        <row r="164">
          <cell r="B164" t="str">
            <v>S U B    T O T A L    C O S T O    D I R E C T O</v>
          </cell>
          <cell r="Q164" t="str">
            <v>P137</v>
          </cell>
        </row>
        <row r="166">
          <cell r="A166" t="str">
            <v>I I</v>
          </cell>
          <cell r="B166" t="str">
            <v xml:space="preserve">  GASTOS  GENERALES</v>
          </cell>
        </row>
        <row r="167">
          <cell r="A167" t="str">
            <v>I I I</v>
          </cell>
          <cell r="B167" t="str">
            <v xml:space="preserve">  UTILIDADES</v>
          </cell>
        </row>
        <row r="168">
          <cell r="B168" t="str">
            <v>T O T A L    C O S T O    D I R E C T O</v>
          </cell>
          <cell r="P168">
            <v>0</v>
          </cell>
        </row>
      </sheetData>
      <sheetData sheetId="5" refreshError="1">
        <row r="1">
          <cell r="A1" t="str">
            <v>CTE PEAJES POR CONEXIÓN AL SPT</v>
          </cell>
          <cell r="M1" t="str">
            <v>FORMULARIO : CTE-VNR-LS3</v>
          </cell>
        </row>
        <row r="2">
          <cell r="A2" t="str">
            <v>VALORIZACION DETALLLADA DE LAS INVERSIONES POR CADA LINEA</v>
          </cell>
          <cell r="B2" t="str">
            <v>CTE PEAJES POR CONEXIÓN AL SPT</v>
          </cell>
        </row>
        <row r="3">
          <cell r="A3" t="str">
            <v>FORMULARIO DE OBRAS CIVILES</v>
          </cell>
        </row>
        <row r="4">
          <cell r="A4" t="str">
            <v>(SOPORTES METALICOS)</v>
          </cell>
        </row>
        <row r="5">
          <cell r="B5" t="str">
            <v>FORMULARIO DE VALORIZACION TOTAL DE LAS INVERSIONES POR LINEA</v>
          </cell>
          <cell r="L5" t="str">
            <v>Unidad de moneda:</v>
          </cell>
        </row>
        <row r="6">
          <cell r="B6" t="str">
            <v>Miles US$</v>
          </cell>
        </row>
        <row r="7">
          <cell r="A7" t="str">
            <v>NOMBRE DE LA EMPRESA</v>
          </cell>
          <cell r="C7" t="str">
            <v>:</v>
          </cell>
          <cell r="L7" t="str">
            <v>Tasa de cambio:</v>
          </cell>
        </row>
        <row r="8">
          <cell r="A8" t="str">
            <v>NOMBRE DE LA EMPRESA</v>
          </cell>
          <cell r="C8" t="str">
            <v>:</v>
          </cell>
          <cell r="D8" t="str">
            <v>:</v>
          </cell>
        </row>
        <row r="9">
          <cell r="A9" t="str">
            <v>NOMBRE DE LA EMPRESA</v>
          </cell>
          <cell r="B9" t="str">
            <v>NOMBRE DE LA EMPRESA</v>
          </cell>
          <cell r="C9" t="str">
            <v>:</v>
          </cell>
          <cell r="E9" t="str">
            <v>:</v>
          </cell>
          <cell r="L9" t="str">
            <v>Fecha de Referencia:</v>
          </cell>
        </row>
        <row r="10">
          <cell r="A10" t="str">
            <v>DENOMINACION</v>
          </cell>
          <cell r="C10" t="str">
            <v>:</v>
          </cell>
          <cell r="D10" t="str">
            <v>:</v>
          </cell>
        </row>
        <row r="11">
          <cell r="A11" t="str">
            <v>DENOMINACION DE LA LINEA</v>
          </cell>
          <cell r="B11" t="str">
            <v>NIVEL DE TENSION (Kv.)</v>
          </cell>
          <cell r="C11" t="str">
            <v>:</v>
          </cell>
          <cell r="E11" t="str">
            <v>:</v>
          </cell>
          <cell r="L11" t="str">
            <v>Hoja:</v>
          </cell>
        </row>
        <row r="13">
          <cell r="A13" t="str">
            <v>TIPO</v>
          </cell>
          <cell r="B13" t="str">
            <v>TIPO</v>
          </cell>
          <cell r="C13" t="str">
            <v>CANT.</v>
          </cell>
          <cell r="D13" t="str">
            <v>EXCAVACION 
( m3 )</v>
          </cell>
          <cell r="E13" t="str">
            <v>:</v>
          </cell>
          <cell r="F13" t="str">
            <v>RELLENO 
( m3 )</v>
          </cell>
          <cell r="H13" t="str">
            <v>ENCOFRADO 
( m²)</v>
          </cell>
          <cell r="J13" t="str">
            <v>CONCRETO 
( m3 )</v>
          </cell>
          <cell r="L13" t="str">
            <v>ACERO 
( kg )</v>
          </cell>
        </row>
        <row r="14">
          <cell r="B14" t="str">
            <v>DE SUELO</v>
          </cell>
          <cell r="D14" t="str">
            <v>Por Pata</v>
          </cell>
          <cell r="E14" t="str">
            <v>Total</v>
          </cell>
          <cell r="F14" t="str">
            <v>Por Pata</v>
          </cell>
          <cell r="G14" t="str">
            <v>Total</v>
          </cell>
          <cell r="H14" t="str">
            <v>Por Pata</v>
          </cell>
          <cell r="I14" t="str">
            <v>Total</v>
          </cell>
          <cell r="J14" t="str">
            <v>Por Pata</v>
          </cell>
          <cell r="K14" t="str">
            <v>Total</v>
          </cell>
          <cell r="L14" t="str">
            <v>Por Pata</v>
          </cell>
          <cell r="M14" t="str">
            <v>Total</v>
          </cell>
        </row>
        <row r="15">
          <cell r="A15" t="str">
            <v>A</v>
          </cell>
          <cell r="B15" t="str">
            <v>I</v>
          </cell>
          <cell r="C15" t="str">
            <v>:</v>
          </cell>
          <cell r="E15" t="str">
            <v>:</v>
          </cell>
          <cell r="L15" t="str">
            <v>Tasa de cambio:</v>
          </cell>
        </row>
        <row r="16">
          <cell r="B16" t="str">
            <v>I I</v>
          </cell>
          <cell r="H16" t="str">
            <v>Hoja:</v>
          </cell>
        </row>
        <row r="17">
          <cell r="A17" t="str">
            <v>TIPO DE ESTRUCTURAS : METALICAS DE CELOSIA</v>
          </cell>
          <cell r="B17" t="str">
            <v>I I I</v>
          </cell>
          <cell r="C17" t="str">
            <v>:</v>
          </cell>
          <cell r="E17" t="str">
            <v>SUMINISTROS IMPORTADOS</v>
          </cell>
          <cell r="J17" t="str">
            <v>SUMINISTROS NACIONALES</v>
          </cell>
          <cell r="L17" t="str">
            <v>FLETE TERRESTRE</v>
          </cell>
        </row>
        <row r="18">
          <cell r="A18" t="str">
            <v>ITEM</v>
          </cell>
          <cell r="B18" t="str">
            <v>I V</v>
          </cell>
          <cell r="C18" t="str">
            <v>UNID.</v>
          </cell>
          <cell r="D18" t="str">
            <v>CANT.</v>
          </cell>
          <cell r="E18" t="str">
            <v>PRECIO FOB</v>
          </cell>
          <cell r="G18" t="str">
            <v>FLETE 
Y</v>
          </cell>
          <cell r="H18" t="str">
            <v xml:space="preserve">ARANCELES 
Y GASTOS  </v>
          </cell>
          <cell r="I18" t="str">
            <v>SUB TOTAL</v>
          </cell>
        </row>
        <row r="19">
          <cell r="A19" t="str">
            <v>E</v>
          </cell>
          <cell r="B19" t="str">
            <v>I</v>
          </cell>
          <cell r="E19" t="str">
            <v>UNITARIO</v>
          </cell>
          <cell r="F19" t="str">
            <v>TOTAL</v>
          </cell>
          <cell r="G19" t="str">
            <v>SEGURO</v>
          </cell>
          <cell r="H19" t="str">
            <v>DE ADUANAS</v>
          </cell>
          <cell r="I19" t="str">
            <v>SUB TOTAL</v>
          </cell>
          <cell r="J19" t="str">
            <v>UNITARIO</v>
          </cell>
          <cell r="K19" t="str">
            <v>SUB  
TOTAL</v>
          </cell>
          <cell r="L19" t="str">
            <v>UNITARIO</v>
          </cell>
          <cell r="M19" t="str">
            <v>SUB 
TOTAL</v>
          </cell>
        </row>
        <row r="20">
          <cell r="A20" t="str">
            <v>I</v>
          </cell>
          <cell r="B20" t="str">
            <v>I I</v>
          </cell>
          <cell r="E20" t="str">
            <v>P R E C I O    F O B</v>
          </cell>
          <cell r="G20" t="str">
            <v>F L E T E</v>
          </cell>
          <cell r="H20" t="str">
            <v>ARANCELES</v>
          </cell>
          <cell r="J20" t="str">
            <v>T E R R E S T R E</v>
          </cell>
          <cell r="L20" t="str">
            <v>C I V I L E S</v>
          </cell>
        </row>
        <row r="21">
          <cell r="A21" t="str">
            <v>ITEM</v>
          </cell>
          <cell r="B21" t="str">
            <v>I I I</v>
          </cell>
          <cell r="C21" t="str">
            <v>UNIDAD</v>
          </cell>
          <cell r="D21" t="str">
            <v>CANTIDAD</v>
          </cell>
          <cell r="E21" t="str">
            <v>:</v>
          </cell>
          <cell r="G21" t="str">
            <v>Y</v>
          </cell>
          <cell r="H21" t="str">
            <v>Y  GASTOS</v>
          </cell>
          <cell r="I21" t="str">
            <v>SUB TOTAL</v>
          </cell>
        </row>
        <row r="22">
          <cell r="A22">
            <v>1</v>
          </cell>
          <cell r="B22" t="str">
            <v>I V</v>
          </cell>
          <cell r="C22" t="str">
            <v>m.</v>
          </cell>
          <cell r="E22" t="str">
            <v>UNITARIO</v>
          </cell>
          <cell r="F22" t="str">
            <v>TOTAL</v>
          </cell>
          <cell r="G22" t="str">
            <v>S E G U R O</v>
          </cell>
          <cell r="H22" t="str">
            <v>ADUANAS</v>
          </cell>
          <cell r="J22" t="str">
            <v>UNITARIO</v>
          </cell>
          <cell r="K22" t="str">
            <v>SUB TOTAL</v>
          </cell>
          <cell r="L22" t="str">
            <v>UNITARIO</v>
          </cell>
          <cell r="M22" t="str">
            <v>SUB TOTAL</v>
          </cell>
        </row>
        <row r="23">
          <cell r="A23" t="str">
            <v>B</v>
          </cell>
          <cell r="B23" t="str">
            <v>I</v>
          </cell>
          <cell r="C23" t="str">
            <v>m.</v>
          </cell>
        </row>
        <row r="24">
          <cell r="A24" t="str">
            <v>1.0</v>
          </cell>
          <cell r="B24" t="str">
            <v>I I</v>
          </cell>
          <cell r="M24" t="str">
            <v>% (1)</v>
          </cell>
        </row>
        <row r="25">
          <cell r="A25" t="str">
            <v>1.1</v>
          </cell>
          <cell r="B25" t="str">
            <v>I I I</v>
          </cell>
          <cell r="C25" t="str">
            <v>Global</v>
          </cell>
        </row>
        <row r="26">
          <cell r="A26" t="str">
            <v>II</v>
          </cell>
          <cell r="B26" t="str">
            <v>I V</v>
          </cell>
          <cell r="E26" t="str">
            <v>:</v>
          </cell>
        </row>
        <row r="27">
          <cell r="A27" t="str">
            <v>C</v>
          </cell>
          <cell r="B27" t="str">
            <v>I</v>
          </cell>
          <cell r="C27" t="str">
            <v>Global</v>
          </cell>
        </row>
        <row r="28">
          <cell r="A28" t="str">
            <v>1.1</v>
          </cell>
          <cell r="B28" t="str">
            <v>I I</v>
          </cell>
          <cell r="C28" t="str">
            <v>km</v>
          </cell>
          <cell r="E28" t="str">
            <v>:</v>
          </cell>
        </row>
        <row r="29">
          <cell r="A29" t="str">
            <v>2.2</v>
          </cell>
          <cell r="B29" t="str">
            <v>I I I</v>
          </cell>
          <cell r="C29" t="str">
            <v>U</v>
          </cell>
        </row>
        <row r="30">
          <cell r="A30">
            <v>1.2</v>
          </cell>
          <cell r="B30" t="str">
            <v>I V</v>
          </cell>
          <cell r="C30" t="str">
            <v>u</v>
          </cell>
          <cell r="E30" t="str">
            <v>:</v>
          </cell>
        </row>
        <row r="31">
          <cell r="A31" t="str">
            <v>D</v>
          </cell>
          <cell r="B31" t="str">
            <v>I</v>
          </cell>
          <cell r="C31" t="str">
            <v>u</v>
          </cell>
        </row>
        <row r="32">
          <cell r="A32">
            <v>1.4</v>
          </cell>
          <cell r="B32" t="str">
            <v>I I</v>
          </cell>
          <cell r="C32" t="str">
            <v>u</v>
          </cell>
          <cell r="E32" t="str">
            <v>:</v>
          </cell>
          <cell r="G32" t="str">
            <v>Potencia</v>
          </cell>
        </row>
        <row r="33">
          <cell r="A33" t="str">
            <v>3.0</v>
          </cell>
          <cell r="B33" t="str">
            <v>I I I</v>
          </cell>
          <cell r="C33" t="str">
            <v>u</v>
          </cell>
          <cell r="G33" t="str">
            <v>Compensación</v>
          </cell>
        </row>
        <row r="34">
          <cell r="A34">
            <v>1.5</v>
          </cell>
          <cell r="B34" t="str">
            <v>I V</v>
          </cell>
          <cell r="C34" t="str">
            <v>u</v>
          </cell>
          <cell r="E34" t="str">
            <v>:</v>
          </cell>
          <cell r="G34" t="str">
            <v>( MVAR )</v>
          </cell>
        </row>
        <row r="35">
          <cell r="A35" t="str">
            <v>F</v>
          </cell>
          <cell r="B35" t="str">
            <v>I</v>
          </cell>
          <cell r="C35" t="str">
            <v>km</v>
          </cell>
          <cell r="G35" t="str">
            <v>+</v>
          </cell>
          <cell r="H35" t="str">
            <v>-</v>
          </cell>
        </row>
        <row r="36">
          <cell r="A36" t="str">
            <v>3.3</v>
          </cell>
          <cell r="B36" t="str">
            <v>I I</v>
          </cell>
          <cell r="C36" t="str">
            <v>km</v>
          </cell>
          <cell r="E36" t="str">
            <v>:</v>
          </cell>
        </row>
        <row r="37">
          <cell r="A37">
            <v>2</v>
          </cell>
          <cell r="B37" t="str">
            <v>I I I</v>
          </cell>
          <cell r="C37" t="str">
            <v>Global</v>
          </cell>
        </row>
        <row r="38">
          <cell r="A38">
            <v>3</v>
          </cell>
          <cell r="B38" t="str">
            <v>I V</v>
          </cell>
          <cell r="C38" t="str">
            <v>Global</v>
          </cell>
        </row>
        <row r="39">
          <cell r="A39" t="str">
            <v>G</v>
          </cell>
          <cell r="B39" t="str">
            <v>I</v>
          </cell>
          <cell r="C39" t="str">
            <v>Global</v>
          </cell>
          <cell r="E39" t="str">
            <v>:</v>
          </cell>
        </row>
        <row r="40">
          <cell r="A40">
            <v>5</v>
          </cell>
          <cell r="B40" t="str">
            <v>I I</v>
          </cell>
          <cell r="C40" t="str">
            <v>Global</v>
          </cell>
        </row>
        <row r="41">
          <cell r="A41">
            <v>6</v>
          </cell>
          <cell r="B41" t="str">
            <v>I I I</v>
          </cell>
          <cell r="C41" t="str">
            <v>Global</v>
          </cell>
          <cell r="E41" t="str">
            <v>:</v>
          </cell>
        </row>
        <row r="42">
          <cell r="A42">
            <v>6.1</v>
          </cell>
          <cell r="B42" t="str">
            <v>I V</v>
          </cell>
          <cell r="C42" t="str">
            <v>Cjto</v>
          </cell>
        </row>
        <row r="43">
          <cell r="A43" t="str">
            <v>S S D</v>
          </cell>
          <cell r="B43" t="str">
            <v>I</v>
          </cell>
          <cell r="C43" t="str">
            <v>m3</v>
          </cell>
          <cell r="E43" t="str">
            <v>:</v>
          </cell>
        </row>
        <row r="44">
          <cell r="A44">
            <v>7</v>
          </cell>
          <cell r="B44" t="str">
            <v>I I</v>
          </cell>
          <cell r="C44" t="str">
            <v>m2</v>
          </cell>
        </row>
        <row r="45">
          <cell r="A45">
            <v>8</v>
          </cell>
          <cell r="B45" t="str">
            <v>I I I</v>
          </cell>
          <cell r="C45" t="str">
            <v>m</v>
          </cell>
          <cell r="E45" t="str">
            <v>:</v>
          </cell>
        </row>
        <row r="46">
          <cell r="A46" t="str">
            <v>T B</v>
          </cell>
          <cell r="B46" t="str">
            <v>I</v>
          </cell>
          <cell r="C46" t="str">
            <v>m3</v>
          </cell>
        </row>
        <row r="47">
          <cell r="A47" t="str">
            <v>A H</v>
          </cell>
          <cell r="B47" t="str">
            <v>I</v>
          </cell>
          <cell r="C47" t="str">
            <v>kg</v>
          </cell>
          <cell r="F47" t="str">
            <v>VNR ( mil US$ )</v>
          </cell>
        </row>
        <row r="48">
          <cell r="A48" t="str">
            <v>D H</v>
          </cell>
          <cell r="B48" t="str">
            <v>I</v>
          </cell>
          <cell r="C48" t="str">
            <v>Global</v>
          </cell>
        </row>
        <row r="50">
          <cell r="A50">
            <v>5</v>
          </cell>
          <cell r="B50" t="str">
            <v>PRUEBAS Y PUESTAS EN SERVICIO</v>
          </cell>
          <cell r="C50" t="str">
            <v xml:space="preserve">         Eliminación</v>
          </cell>
          <cell r="D50" t="str">
            <v>m3</v>
          </cell>
          <cell r="E50" t="str">
            <v>=</v>
          </cell>
          <cell r="I50" t="str">
            <v>N° DE PARRILLAS  =</v>
          </cell>
          <cell r="L50" t="str">
            <v>En suspensión  =</v>
          </cell>
          <cell r="M50">
            <v>0</v>
          </cell>
        </row>
        <row r="51">
          <cell r="C51" t="str">
            <v>Relleno  Total</v>
          </cell>
          <cell r="D51" t="str">
            <v>m3</v>
          </cell>
          <cell r="E51" t="str">
            <v>=</v>
          </cell>
          <cell r="I51" t="str">
            <v>N° DE STUBS  =</v>
          </cell>
        </row>
        <row r="52">
          <cell r="A52" t="str">
            <v>III</v>
          </cell>
          <cell r="B52" t="str">
            <v>GASTOS GENERALES DEL CONTRATISTA</v>
          </cell>
          <cell r="C52" t="str">
            <v>(Exc. Zanja)</v>
          </cell>
          <cell r="D52" t="str">
            <v>m3</v>
          </cell>
          <cell r="E52" t="str">
            <v>=</v>
          </cell>
          <cell r="I52" t="str">
            <v>En  Angulo - Anclaje  =</v>
          </cell>
        </row>
        <row r="53">
          <cell r="A53" t="str">
            <v>I A</v>
          </cell>
          <cell r="B53" t="str">
            <v xml:space="preserve">  OBRAS  ELECTROMECANICAS</v>
          </cell>
          <cell r="C53" t="str">
            <v>Excava.en roca compacta</v>
          </cell>
          <cell r="D53" t="str">
            <v>m3</v>
          </cell>
          <cell r="E53" t="str">
            <v>=</v>
          </cell>
          <cell r="I53" t="str">
            <v>En  Terminal  =</v>
          </cell>
        </row>
        <row r="54">
          <cell r="A54" t="str">
            <v>IV</v>
          </cell>
          <cell r="B54" t="str">
            <v>UTILIDADES DEL CONTRATISTA</v>
          </cell>
        </row>
        <row r="55">
          <cell r="A55" t="str">
            <v>1.0</v>
          </cell>
          <cell r="B55" t="str">
            <v>TOTAL GENERAL</v>
          </cell>
        </row>
        <row r="56">
          <cell r="A56" t="str">
            <v>1.1</v>
          </cell>
          <cell r="B56" t="str">
            <v xml:space="preserve">  Tipo  A  -  9</v>
          </cell>
          <cell r="C56" t="str">
            <v>U</v>
          </cell>
        </row>
        <row r="57">
          <cell r="B57" t="str">
            <v xml:space="preserve">  Tipo  A  -  6</v>
          </cell>
          <cell r="C57" t="str">
            <v>U</v>
          </cell>
        </row>
      </sheetData>
      <sheetData sheetId="6" refreshError="1">
        <row r="1">
          <cell r="A1" t="str">
            <v>CTE PEAJES POR CONEXIÓN AL SPT</v>
          </cell>
        </row>
        <row r="2">
          <cell r="A2" t="str">
            <v>VALORIZACION DETALLLADA DE LAS INVERSIONES POR CADA LINEA</v>
          </cell>
          <cell r="B2" t="str">
            <v>CTE PEAJES POR CONEXIÓN AL SPT</v>
          </cell>
          <cell r="N2" t="str">
            <v>FORMULARIO : CTE-SPT-VNR-LM3</v>
          </cell>
        </row>
        <row r="3">
          <cell r="A3" t="str">
            <v>FORMULARIO VALORIZACION DE LAS
 INVERSIONES POR TELECOMUNICACIONES</v>
          </cell>
        </row>
        <row r="4">
          <cell r="A4" t="str">
            <v>(SOPORTES METALICOS)</v>
          </cell>
        </row>
        <row r="5">
          <cell r="B5" t="str">
            <v>FORMULARIO DE VALORIZACION TOTAL 
DE LAS INVERSIONES POR LINEA</v>
          </cell>
          <cell r="L5" t="str">
            <v>Unidad de moneda:</v>
          </cell>
        </row>
        <row r="6">
          <cell r="B6" t="str">
            <v>Miles US$</v>
          </cell>
        </row>
        <row r="7">
          <cell r="A7" t="str">
            <v>NOMBRE DE LA EMPRESA</v>
          </cell>
          <cell r="C7" t="str">
            <v>:</v>
          </cell>
          <cell r="L7" t="str">
            <v>Tasa de cambio:</v>
          </cell>
        </row>
        <row r="8">
          <cell r="A8" t="str">
            <v>NOMBRE DE LA EMPRESA</v>
          </cell>
          <cell r="C8" t="str">
            <v>:</v>
          </cell>
          <cell r="D8" t="str">
            <v>:</v>
          </cell>
        </row>
        <row r="9">
          <cell r="A9" t="str">
            <v>NOMBRE DE LA EMPRESA</v>
          </cell>
          <cell r="B9" t="str">
            <v>NOMBRE DE LA EMPRESA</v>
          </cell>
          <cell r="C9" t="str">
            <v>:</v>
          </cell>
          <cell r="E9" t="str">
            <v>:</v>
          </cell>
          <cell r="L9" t="str">
            <v>Fecha de Referencia:</v>
          </cell>
          <cell r="R9" t="str">
            <v>Unidad de moneda:</v>
          </cell>
        </row>
        <row r="10">
          <cell r="A10" t="str">
            <v>DENOMINACION</v>
          </cell>
          <cell r="C10" t="str">
            <v>:</v>
          </cell>
          <cell r="D10" t="str">
            <v>:</v>
          </cell>
        </row>
        <row r="11">
          <cell r="A11" t="str">
            <v>DENOMINACION DE LA LINEA</v>
          </cell>
          <cell r="B11" t="str">
            <v>NIVEL DE TENSION (Kv.)</v>
          </cell>
          <cell r="C11" t="str">
            <v>:</v>
          </cell>
          <cell r="E11" t="str">
            <v>:</v>
          </cell>
          <cell r="L11" t="str">
            <v>Hoja:</v>
          </cell>
          <cell r="R11" t="str">
            <v>Tasa de cambio:</v>
          </cell>
        </row>
        <row r="13">
          <cell r="A13" t="str">
            <v>DENOMINACION</v>
          </cell>
          <cell r="B13" t="str">
            <v>DENOMINACION DE LA LINEA</v>
          </cell>
          <cell r="C13" t="str">
            <v>:</v>
          </cell>
          <cell r="D13" t="str">
            <v>EXCAVACION ( m3 )</v>
          </cell>
          <cell r="E13" t="str">
            <v>:</v>
          </cell>
          <cell r="F13" t="str">
            <v>RELLENO ( m3 )</v>
          </cell>
          <cell r="H13" t="str">
            <v>ENCOFRADO ( m²)</v>
          </cell>
          <cell r="J13" t="str">
            <v>CONCRETO ( m3 )</v>
          </cell>
          <cell r="L13" t="str">
            <v>Unidad de moneda:</v>
          </cell>
          <cell r="R13" t="str">
            <v>Fecha:</v>
          </cell>
        </row>
        <row r="14">
          <cell r="B14" t="str">
            <v>DE SUELO</v>
          </cell>
          <cell r="D14" t="str">
            <v>Por Pata</v>
          </cell>
          <cell r="E14" t="str">
            <v>Total</v>
          </cell>
          <cell r="F14" t="str">
            <v>Por Pata</v>
          </cell>
          <cell r="G14" t="str">
            <v>Total</v>
          </cell>
          <cell r="H14" t="str">
            <v>Por Pata</v>
          </cell>
          <cell r="I14" t="str">
            <v>Total</v>
          </cell>
          <cell r="J14" t="str">
            <v>Por Pata</v>
          </cell>
          <cell r="K14" t="str">
            <v>Total</v>
          </cell>
          <cell r="L14" t="str">
            <v>Por Pata</v>
          </cell>
          <cell r="M14" t="str">
            <v>Total</v>
          </cell>
        </row>
        <row r="15">
          <cell r="A15" t="str">
            <v>A</v>
          </cell>
          <cell r="B15" t="str">
            <v>NUMERO DE TERNAS</v>
          </cell>
          <cell r="C15" t="str">
            <v>:</v>
          </cell>
          <cell r="E15" t="str">
            <v>:</v>
          </cell>
          <cell r="L15" t="str">
            <v>Tasa de cambio:</v>
          </cell>
          <cell r="R15" t="str">
            <v>Hoja:</v>
          </cell>
        </row>
        <row r="16">
          <cell r="B16" t="str">
            <v>I I</v>
          </cell>
          <cell r="H16" t="str">
            <v>Hoja:</v>
          </cell>
        </row>
        <row r="17">
          <cell r="A17" t="str">
            <v>TIPO DE ESTRUCTURAS : METALICAS DE CELOSIA</v>
          </cell>
          <cell r="B17" t="str">
            <v>LONGITUD (Km.)</v>
          </cell>
          <cell r="C17" t="str">
            <v>:</v>
          </cell>
          <cell r="E17" t="str">
            <v>SUMINISTROS IMPORTADOS</v>
          </cell>
          <cell r="J17" t="str">
            <v>SUMINISTROS NACIONALES</v>
          </cell>
          <cell r="L17" t="str">
            <v>FLETE TERRESTRE</v>
          </cell>
          <cell r="N17" t="str">
            <v>OBRAS</v>
          </cell>
          <cell r="S17" t="str">
            <v>SUB               TOTAL              GENERAL</v>
          </cell>
        </row>
        <row r="18">
          <cell r="A18" t="str">
            <v>ITEM</v>
          </cell>
          <cell r="B18" t="str">
            <v>ACTIVIDAD</v>
          </cell>
          <cell r="C18" t="str">
            <v>UNID.</v>
          </cell>
          <cell r="D18" t="str">
            <v>CANT.</v>
          </cell>
          <cell r="E18" t="str">
            <v>PRECIO FOB</v>
          </cell>
          <cell r="G18" t="str">
            <v>FLETE 
Y</v>
          </cell>
          <cell r="H18" t="str">
            <v xml:space="preserve">ARANCELES 
Y GASTOS  </v>
          </cell>
          <cell r="I18" t="str">
            <v>SUB TOTAL</v>
          </cell>
          <cell r="N18" t="str">
            <v>CIVILES</v>
          </cell>
          <cell r="P18" t="str">
            <v>ELECTROMECANICAS</v>
          </cell>
          <cell r="R18" t="str">
            <v>SUB TOTAL</v>
          </cell>
        </row>
        <row r="19">
          <cell r="A19" t="str">
            <v>E</v>
          </cell>
          <cell r="B19" t="str">
            <v>TIPO DE ESTRUCTURAS</v>
          </cell>
          <cell r="E19" t="str">
            <v>UNITARIO</v>
          </cell>
          <cell r="F19" t="str">
            <v>TOTAL</v>
          </cell>
          <cell r="G19" t="str">
            <v>SEGURO</v>
          </cell>
          <cell r="H19" t="str">
            <v>DE ADUANAS</v>
          </cell>
          <cell r="I19" t="str">
            <v>SUB TOTAL</v>
          </cell>
          <cell r="J19" t="str">
            <v>UNITARIO</v>
          </cell>
          <cell r="K19" t="str">
            <v>SUB  
TOTAL</v>
          </cell>
          <cell r="L19" t="str">
            <v>UNITARIO</v>
          </cell>
          <cell r="M19" t="str">
            <v>SUB 
TOTAL</v>
          </cell>
          <cell r="N19" t="str">
            <v>UNITARIO</v>
          </cell>
          <cell r="O19" t="str">
            <v xml:space="preserve"> TOTAL</v>
          </cell>
          <cell r="P19" t="str">
            <v>UNITARIO</v>
          </cell>
          <cell r="Q19" t="str">
            <v xml:space="preserve"> TOTAL</v>
          </cell>
        </row>
        <row r="20">
          <cell r="A20" t="str">
            <v>I</v>
          </cell>
          <cell r="B20" t="str">
            <v>OBRAS CIVILES</v>
          </cell>
          <cell r="E20" t="str">
            <v>P R E C I O    F O B</v>
          </cell>
          <cell r="G20" t="str">
            <v>F L E T E</v>
          </cell>
          <cell r="H20" t="str">
            <v>ARANCELES</v>
          </cell>
          <cell r="J20" t="str">
            <v>T E R R E S T R E</v>
          </cell>
          <cell r="L20" t="str">
            <v>C I V I L E S</v>
          </cell>
        </row>
        <row r="21">
          <cell r="A21" t="str">
            <v>ITEM</v>
          </cell>
          <cell r="B21" t="str">
            <v xml:space="preserve">POTENCIA MAXIMA A TRANSMITIR (MW) </v>
          </cell>
          <cell r="C21" t="str">
            <v>UNIDAD</v>
          </cell>
          <cell r="D21" t="str">
            <v>CANTIDAD</v>
          </cell>
          <cell r="E21" t="str">
            <v>:</v>
          </cell>
          <cell r="G21" t="str">
            <v>Y</v>
          </cell>
          <cell r="H21" t="str">
            <v>Y  GASTOS</v>
          </cell>
          <cell r="I21" t="str">
            <v>SUB TOTAL</v>
          </cell>
        </row>
        <row r="22">
          <cell r="A22">
            <v>1</v>
          </cell>
          <cell r="B22" t="str">
            <v>CASETAS REPETIDORAS</v>
          </cell>
          <cell r="C22" t="str">
            <v>m.</v>
          </cell>
          <cell r="E22" t="str">
            <v>UNITARIO</v>
          </cell>
          <cell r="F22" t="str">
            <v>TOTAL</v>
          </cell>
          <cell r="G22" t="str">
            <v>S E G U R O</v>
          </cell>
          <cell r="H22" t="str">
            <v>ADUANAS</v>
          </cell>
          <cell r="J22" t="str">
            <v>UNITARIO</v>
          </cell>
          <cell r="K22" t="str">
            <v>SUB TOTAL</v>
          </cell>
          <cell r="L22" t="str">
            <v>UNITARIO</v>
          </cell>
          <cell r="M22" t="str">
            <v>SUB TOTAL</v>
          </cell>
        </row>
        <row r="23">
          <cell r="A23">
            <v>1.1000000000000001</v>
          </cell>
          <cell r="B23" t="str">
            <v>Caminos  de acceso a casetas repetidoras</v>
          </cell>
          <cell r="C23" t="str">
            <v>m.</v>
          </cell>
        </row>
        <row r="24">
          <cell r="A24" t="str">
            <v>1.0</v>
          </cell>
          <cell r="B24" t="str">
            <v>SUB - TOTAL OBRAS CIVILES</v>
          </cell>
          <cell r="M24" t="str">
            <v>% (1)</v>
          </cell>
        </row>
        <row r="25">
          <cell r="A25" t="str">
            <v>1.1</v>
          </cell>
          <cell r="B25" t="str">
            <v>I I I</v>
          </cell>
          <cell r="C25" t="str">
            <v>Global</v>
          </cell>
        </row>
        <row r="26">
          <cell r="A26" t="str">
            <v>II</v>
          </cell>
          <cell r="B26" t="str">
            <v>OBRAS ELECTROMECANICAS</v>
          </cell>
          <cell r="E26" t="str">
            <v>:</v>
          </cell>
        </row>
        <row r="27">
          <cell r="A27" t="str">
            <v>1.</v>
          </cell>
          <cell r="B27" t="str">
            <v>TELEFONIA</v>
          </cell>
          <cell r="C27" t="str">
            <v>Global</v>
          </cell>
        </row>
        <row r="28">
          <cell r="A28" t="str">
            <v>1.1</v>
          </cell>
          <cell r="B28" t="str">
            <v>Central Telefónica Digital, programable  n anexos</v>
          </cell>
          <cell r="C28" t="str">
            <v>km</v>
          </cell>
          <cell r="E28" t="str">
            <v>:</v>
          </cell>
        </row>
        <row r="29">
          <cell r="A29" t="str">
            <v>2.2</v>
          </cell>
          <cell r="B29" t="str">
            <v>n troncales, una conexión a la Red Pública en armario</v>
          </cell>
          <cell r="C29" t="str">
            <v>U</v>
          </cell>
        </row>
        <row r="30">
          <cell r="A30">
            <v>1.2</v>
          </cell>
          <cell r="B30" t="str">
            <v xml:space="preserve">Aparatos telefónicos mesa o pared </v>
          </cell>
          <cell r="C30" t="str">
            <v>u</v>
          </cell>
          <cell r="E30" t="str">
            <v>:</v>
          </cell>
        </row>
        <row r="31">
          <cell r="A31">
            <v>1.3</v>
          </cell>
          <cell r="B31" t="str">
            <v>Aparatos Telefónicos intemperie</v>
          </cell>
          <cell r="C31" t="str">
            <v>u</v>
          </cell>
        </row>
        <row r="32">
          <cell r="A32">
            <v>1.4</v>
          </cell>
          <cell r="B32" t="str">
            <v>Cable  Telefónicos para instalación interior</v>
          </cell>
          <cell r="C32" t="str">
            <v>u</v>
          </cell>
          <cell r="E32" t="str">
            <v>:</v>
          </cell>
          <cell r="G32" t="str">
            <v>Potencia</v>
          </cell>
        </row>
        <row r="33">
          <cell r="A33" t="str">
            <v>3.0</v>
          </cell>
          <cell r="B33" t="str">
            <v>Aparatos Telefónicos intemperie</v>
          </cell>
          <cell r="C33" t="str">
            <v>u</v>
          </cell>
          <cell r="G33" t="str">
            <v>Compensación</v>
          </cell>
        </row>
        <row r="34">
          <cell r="A34">
            <v>1.5</v>
          </cell>
          <cell r="B34" t="str">
            <v>Cable  Telefónicos instalación intemperie</v>
          </cell>
          <cell r="C34" t="str">
            <v>u</v>
          </cell>
          <cell r="E34" t="str">
            <v>:</v>
          </cell>
          <cell r="G34" t="str">
            <v>( MVAR )</v>
          </cell>
        </row>
        <row r="35">
          <cell r="A35">
            <v>1.6</v>
          </cell>
          <cell r="B35" t="str">
            <v>Materiales de instalación</v>
          </cell>
          <cell r="C35" t="str">
            <v>km</v>
          </cell>
          <cell r="G35" t="str">
            <v>+</v>
          </cell>
          <cell r="H35" t="str">
            <v>-</v>
          </cell>
        </row>
        <row r="36">
          <cell r="A36" t="str">
            <v>3.3</v>
          </cell>
          <cell r="B36" t="str">
            <v>TOTAL  SIN  I.G.V.</v>
          </cell>
          <cell r="C36" t="str">
            <v>km</v>
          </cell>
          <cell r="E36" t="str">
            <v>:</v>
          </cell>
        </row>
        <row r="37">
          <cell r="A37">
            <v>2</v>
          </cell>
          <cell r="B37" t="str">
            <v>ONDA PORTADORA</v>
          </cell>
          <cell r="C37" t="str">
            <v>Global</v>
          </cell>
        </row>
        <row r="38">
          <cell r="A38">
            <v>3</v>
          </cell>
          <cell r="B38" t="str">
            <v xml:space="preserve">COMUNICACIONES MOVILES </v>
          </cell>
          <cell r="C38" t="str">
            <v>Global</v>
          </cell>
        </row>
        <row r="39">
          <cell r="A39">
            <v>4</v>
          </cell>
          <cell r="B39" t="str">
            <v>RADIO DIGITAL</v>
          </cell>
          <cell r="C39" t="str">
            <v>Global</v>
          </cell>
          <cell r="E39" t="str">
            <v>:</v>
          </cell>
        </row>
        <row r="40">
          <cell r="A40">
            <v>5</v>
          </cell>
          <cell r="B40" t="str">
            <v>TRANSMISOR DE DATOS</v>
          </cell>
          <cell r="C40" t="str">
            <v>Global</v>
          </cell>
        </row>
        <row r="41">
          <cell r="A41">
            <v>6</v>
          </cell>
          <cell r="B41" t="str">
            <v>TELEPROTECCION</v>
          </cell>
          <cell r="C41" t="str">
            <v>Global</v>
          </cell>
          <cell r="E41" t="str">
            <v>:</v>
          </cell>
        </row>
        <row r="42">
          <cell r="A42">
            <v>6.1</v>
          </cell>
          <cell r="B42" t="str">
            <v>Equipo trnasmisor /receptor de teleproteccion</v>
          </cell>
          <cell r="C42" t="str">
            <v>Cjto</v>
          </cell>
        </row>
        <row r="43">
          <cell r="A43" t="str">
            <v>S S D</v>
          </cell>
          <cell r="B43" t="str">
            <v>TOTAL  CON  I.G.V.</v>
          </cell>
          <cell r="C43" t="str">
            <v>m3</v>
          </cell>
          <cell r="E43" t="str">
            <v>:</v>
          </cell>
        </row>
        <row r="44">
          <cell r="A44">
            <v>7</v>
          </cell>
          <cell r="B44" t="str">
            <v>CASETAS DE RADIO</v>
          </cell>
          <cell r="C44" t="str">
            <v>m2</v>
          </cell>
        </row>
        <row r="45">
          <cell r="A45">
            <v>8</v>
          </cell>
          <cell r="B45" t="str">
            <v>ACCESOS</v>
          </cell>
          <cell r="C45" t="str">
            <v>m</v>
          </cell>
          <cell r="E45" t="str">
            <v>:</v>
          </cell>
        </row>
        <row r="46">
          <cell r="A46">
            <v>3</v>
          </cell>
          <cell r="B46" t="str">
            <v>REPUESTOS  (5%)</v>
          </cell>
          <cell r="C46" t="str">
            <v>m3</v>
          </cell>
        </row>
        <row r="47">
          <cell r="A47" t="str">
            <v>A H</v>
          </cell>
          <cell r="B47" t="str">
            <v>I</v>
          </cell>
          <cell r="C47" t="str">
            <v>kg</v>
          </cell>
          <cell r="F47" t="str">
            <v>VNR ( mil US$ )</v>
          </cell>
        </row>
        <row r="48">
          <cell r="A48">
            <v>4</v>
          </cell>
          <cell r="B48" t="str">
            <v>INGENIERIA DE DETALLE</v>
          </cell>
          <cell r="C48" t="str">
            <v>Global</v>
          </cell>
        </row>
        <row r="50">
          <cell r="A50">
            <v>5</v>
          </cell>
          <cell r="B50" t="str">
            <v>PRUEBAS Y PUESTAS EN SERVICIO</v>
          </cell>
          <cell r="C50" t="str">
            <v>Global</v>
          </cell>
          <cell r="D50" t="str">
            <v>m3</v>
          </cell>
          <cell r="E50" t="str">
            <v>=</v>
          </cell>
          <cell r="I50" t="str">
            <v>N° DE PARRILLAS  =</v>
          </cell>
          <cell r="L50" t="str">
            <v>En suspensión  =</v>
          </cell>
          <cell r="M50">
            <v>0</v>
          </cell>
        </row>
        <row r="51">
          <cell r="C51" t="str">
            <v>Relleno  Total</v>
          </cell>
          <cell r="D51" t="str">
            <v>m3</v>
          </cell>
          <cell r="E51" t="str">
            <v>=</v>
          </cell>
          <cell r="I51" t="str">
            <v>N° DE STUBS  =</v>
          </cell>
        </row>
        <row r="52">
          <cell r="A52" t="str">
            <v>III</v>
          </cell>
          <cell r="B52" t="str">
            <v>GASTOS GENERALES DEL CONTRATISTA</v>
          </cell>
          <cell r="C52" t="str">
            <v>(Exc. Zanja)</v>
          </cell>
          <cell r="D52" t="str">
            <v>m3</v>
          </cell>
          <cell r="E52" t="str">
            <v>=</v>
          </cell>
          <cell r="I52" t="str">
            <v>En  Angulo - Anclaje  =</v>
          </cell>
        </row>
        <row r="53">
          <cell r="A53" t="str">
            <v>I A</v>
          </cell>
          <cell r="B53" t="str">
            <v xml:space="preserve">  OBRAS  ELECTROMECANICAS</v>
          </cell>
          <cell r="C53" t="str">
            <v>Excava.en roca compacta</v>
          </cell>
          <cell r="D53" t="str">
            <v>m3</v>
          </cell>
          <cell r="E53" t="str">
            <v>=</v>
          </cell>
          <cell r="I53" t="str">
            <v>En  Terminal  =</v>
          </cell>
        </row>
        <row r="54">
          <cell r="A54" t="str">
            <v>IV</v>
          </cell>
          <cell r="B54" t="str">
            <v>UTILIDADES DEL CONTRATISTA</v>
          </cell>
        </row>
        <row r="55">
          <cell r="A55" t="str">
            <v>1.0</v>
          </cell>
          <cell r="B55" t="str">
            <v>TOTAL GENERAL</v>
          </cell>
        </row>
      </sheetData>
      <sheetData sheetId="7" refreshError="1">
        <row r="1">
          <cell r="A1" t="str">
            <v>CTE PEAJES POR CONEXIÓN AL SPT</v>
          </cell>
        </row>
        <row r="2">
          <cell r="B2" t="str">
            <v>CTE PEAJES POR CONEXIÓN AL SPT</v>
          </cell>
          <cell r="N2" t="str">
            <v>FORMULARIO : CTE-SPT-VNR-LM3</v>
          </cell>
        </row>
        <row r="5">
          <cell r="B5" t="str">
            <v>FORMULARIO DE VALORIZACION TOTAL 
DE LAS INVERSIONES POR LINEA</v>
          </cell>
          <cell r="L5" t="str">
            <v>Unidad de moneda:</v>
          </cell>
        </row>
        <row r="6">
          <cell r="B6" t="str">
            <v>Miles US$</v>
          </cell>
        </row>
        <row r="7">
          <cell r="C7" t="str">
            <v>:</v>
          </cell>
          <cell r="L7" t="str">
            <v>Tasa de cambio:</v>
          </cell>
        </row>
        <row r="8">
          <cell r="C8" t="str">
            <v>:</v>
          </cell>
          <cell r="D8" t="str">
            <v>:</v>
          </cell>
        </row>
        <row r="9">
          <cell r="B9" t="str">
            <v>NOMBRE DE LA EMPRESA</v>
          </cell>
          <cell r="C9" t="str">
            <v>:</v>
          </cell>
          <cell r="E9" t="str">
            <v>:</v>
          </cell>
          <cell r="L9" t="str">
            <v>Fecha de Referencia:</v>
          </cell>
        </row>
        <row r="10">
          <cell r="C10" t="str">
            <v>:</v>
          </cell>
          <cell r="D10" t="str">
            <v>:</v>
          </cell>
        </row>
        <row r="11">
          <cell r="B11" t="str">
            <v>NIVEL DE TENSION (Kv.)</v>
          </cell>
          <cell r="C11" t="str">
            <v>:</v>
          </cell>
          <cell r="E11" t="str">
            <v>:</v>
          </cell>
          <cell r="L11" t="str">
            <v>Hoja:</v>
          </cell>
        </row>
        <row r="13">
          <cell r="B13" t="str">
            <v>DENOMINACION DE LA LINEA</v>
          </cell>
          <cell r="C13" t="str">
            <v>:</v>
          </cell>
          <cell r="D13" t="str">
            <v>:</v>
          </cell>
          <cell r="E13" t="str">
            <v>:</v>
          </cell>
          <cell r="F13" t="str">
            <v>RELLENO ( m3 )</v>
          </cell>
          <cell r="H13" t="str">
            <v>ENCOFRADO ( m²)</v>
          </cell>
          <cell r="J13" t="str">
            <v>CONCRETO ( m3 )</v>
          </cell>
          <cell r="L13" t="str">
            <v>Unidad de moneda:</v>
          </cell>
        </row>
        <row r="14">
          <cell r="B14" t="str">
            <v>DE SUELO</v>
          </cell>
          <cell r="D14" t="str">
            <v>Por Pata</v>
          </cell>
          <cell r="E14" t="str">
            <v>Total</v>
          </cell>
          <cell r="F14" t="str">
            <v>Por Pata</v>
          </cell>
          <cell r="G14" t="str">
            <v>Total</v>
          </cell>
          <cell r="H14" t="str">
            <v>Por Pata</v>
          </cell>
          <cell r="I14" t="str">
            <v>Total</v>
          </cell>
          <cell r="J14" t="str">
            <v>Por Pata</v>
          </cell>
          <cell r="K14" t="str">
            <v>Total</v>
          </cell>
          <cell r="L14" t="str">
            <v>Por Pata</v>
          </cell>
          <cell r="M14" t="str">
            <v>Total</v>
          </cell>
        </row>
        <row r="15">
          <cell r="B15" t="str">
            <v>NUMERO DE TERNAS</v>
          </cell>
          <cell r="C15" t="str">
            <v>:</v>
          </cell>
          <cell r="E15" t="str">
            <v>:</v>
          </cell>
          <cell r="L15" t="str">
            <v>Tasa de cambio:</v>
          </cell>
        </row>
        <row r="16">
          <cell r="B16" t="str">
            <v>I I</v>
          </cell>
          <cell r="H16" t="str">
            <v>Hoja:</v>
          </cell>
        </row>
        <row r="17">
          <cell r="B17" t="str">
            <v>LONGITUD (Km.)</v>
          </cell>
          <cell r="C17" t="str">
            <v>:</v>
          </cell>
          <cell r="E17" t="str">
            <v>:</v>
          </cell>
          <cell r="J17" t="str">
            <v>SUMINISTROS NACIONALES</v>
          </cell>
          <cell r="L17" t="str">
            <v>Fecha:</v>
          </cell>
          <cell r="N17" t="str">
            <v>OBRAS</v>
          </cell>
        </row>
        <row r="18">
          <cell r="B18" t="str">
            <v>ACTIVIDAD</v>
          </cell>
          <cell r="C18" t="str">
            <v>UNID.</v>
          </cell>
          <cell r="D18" t="str">
            <v>CANT.</v>
          </cell>
          <cell r="E18" t="str">
            <v>PRECIO FOB</v>
          </cell>
          <cell r="G18" t="str">
            <v>FLETE Y</v>
          </cell>
          <cell r="H18" t="str">
            <v xml:space="preserve">ARANCELES Y GASTOS  </v>
          </cell>
          <cell r="I18" t="str">
            <v>SUB TOTAL</v>
          </cell>
          <cell r="N18" t="str">
            <v>CIVILES</v>
          </cell>
        </row>
        <row r="19">
          <cell r="B19" t="str">
            <v>TIPO DE ESTRUCTURAS</v>
          </cell>
          <cell r="E19" t="str">
            <v>:</v>
          </cell>
          <cell r="F19" t="str">
            <v>TOTAL</v>
          </cell>
          <cell r="G19" t="str">
            <v>Longitud</v>
          </cell>
          <cell r="H19" t="str">
            <v>DE ADUANAS</v>
          </cell>
          <cell r="I19" t="str">
            <v>SUB TOTAL</v>
          </cell>
          <cell r="J19" t="str">
            <v>UNITARIO</v>
          </cell>
          <cell r="K19" t="str">
            <v>SUB  TOTAL</v>
          </cell>
          <cell r="L19" t="str">
            <v>Hoja:</v>
          </cell>
          <cell r="M19" t="str">
            <v>SUB TOTAL</v>
          </cell>
          <cell r="N19" t="str">
            <v>UNITARIO</v>
          </cell>
        </row>
        <row r="20">
          <cell r="B20" t="str">
            <v xml:space="preserve">Denominación </v>
          </cell>
          <cell r="E20" t="str">
            <v>P R E C I O    F O B</v>
          </cell>
          <cell r="G20" t="str">
            <v>Líneas</v>
          </cell>
          <cell r="H20" t="str">
            <v>Subtotal</v>
          </cell>
          <cell r="J20" t="str">
            <v>T E R R E S T R E</v>
          </cell>
          <cell r="L20" t="str">
            <v>C I V I L E S</v>
          </cell>
        </row>
        <row r="21">
          <cell r="B21" t="str">
            <v xml:space="preserve">POTENCIA MAXIMA A TRANSMITIR (MW) </v>
          </cell>
          <cell r="C21" t="str">
            <v>UNIDAD</v>
          </cell>
          <cell r="D21" t="str">
            <v>CANTIDAD</v>
          </cell>
          <cell r="E21" t="str">
            <v>:</v>
          </cell>
          <cell r="G21" t="str">
            <v>( Km )</v>
          </cell>
          <cell r="H21" t="str">
            <v>(mil US $)</v>
          </cell>
          <cell r="I21" t="str">
            <v>SUB TOTAL</v>
          </cell>
        </row>
        <row r="22">
          <cell r="B22" t="str">
            <v>CASETAS REPETIDORAS</v>
          </cell>
          <cell r="C22" t="str">
            <v>m.</v>
          </cell>
          <cell r="E22" t="str">
            <v>UNITARIO</v>
          </cell>
          <cell r="F22" t="str">
            <v>TOTAL</v>
          </cell>
          <cell r="G22" t="str">
            <v>S E G U R O</v>
          </cell>
          <cell r="H22" t="str">
            <v>ADUANAS</v>
          </cell>
          <cell r="J22" t="str">
            <v>UNITARIO</v>
          </cell>
          <cell r="K22" t="str">
            <v>SUB TOTAL</v>
          </cell>
          <cell r="L22" t="str">
            <v>UNITARIO</v>
          </cell>
          <cell r="M22" t="str">
            <v>SUB TOTAL</v>
          </cell>
        </row>
        <row r="23">
          <cell r="B23" t="str">
            <v>VALORIZACION 
Miles U. S. DÓLAR</v>
          </cell>
          <cell r="C23" t="str">
            <v>m.</v>
          </cell>
        </row>
        <row r="24">
          <cell r="B24" t="str">
            <v>SUB - TOTAL OBRAS CIVILES</v>
          </cell>
          <cell r="M24" t="str">
            <v>% (1)</v>
          </cell>
        </row>
        <row r="25">
          <cell r="B25" t="str">
            <v>I I I</v>
          </cell>
          <cell r="C25" t="str">
            <v>Global</v>
          </cell>
        </row>
        <row r="26">
          <cell r="B26" t="str">
            <v>COSTO  DE  EJECUCION  DE  OBRA</v>
          </cell>
          <cell r="E26" t="str">
            <v>:</v>
          </cell>
        </row>
        <row r="27">
          <cell r="B27" t="str">
            <v>TELEFONIA</v>
          </cell>
          <cell r="C27" t="str">
            <v>Global</v>
          </cell>
        </row>
        <row r="28">
          <cell r="B28" t="str">
            <v>INGENIERIA  Y  SUPERVISION</v>
          </cell>
          <cell r="C28" t="str">
            <v>km</v>
          </cell>
          <cell r="E28" t="str">
            <v>:</v>
          </cell>
        </row>
        <row r="29">
          <cell r="B29" t="str">
            <v>n troncales, una conexión a la Red Pública en armario</v>
          </cell>
          <cell r="C29" t="str">
            <v>U</v>
          </cell>
        </row>
        <row r="30">
          <cell r="B30" t="str">
            <v>GASTOS  FINANCIEROS</v>
          </cell>
          <cell r="C30" t="str">
            <v>u</v>
          </cell>
          <cell r="E30" t="str">
            <v>:</v>
          </cell>
        </row>
        <row r="31">
          <cell r="B31" t="str">
            <v>Aparatos Telefónicos intemperie</v>
          </cell>
          <cell r="C31" t="str">
            <v>u</v>
          </cell>
        </row>
        <row r="32">
          <cell r="B32" t="str">
            <v>SERVIDUMBRE</v>
          </cell>
          <cell r="C32" t="str">
            <v>u</v>
          </cell>
          <cell r="E32" t="str">
            <v>:</v>
          </cell>
          <cell r="G32" t="str">
            <v>Potencia</v>
          </cell>
        </row>
        <row r="33">
          <cell r="B33" t="str">
            <v xml:space="preserve">Denominación </v>
          </cell>
          <cell r="C33" t="str">
            <v>u</v>
          </cell>
          <cell r="G33" t="str">
            <v>Compensación</v>
          </cell>
        </row>
        <row r="34">
          <cell r="B34" t="str">
            <v>GASTOS  ADMINISTRACION</v>
          </cell>
          <cell r="C34" t="str">
            <v>u</v>
          </cell>
          <cell r="E34" t="str">
            <v>:</v>
          </cell>
          <cell r="G34" t="str">
            <v>( MVAR )</v>
          </cell>
        </row>
        <row r="35">
          <cell r="B35" t="str">
            <v>Materiales de instalación</v>
          </cell>
          <cell r="C35" t="str">
            <v>km</v>
          </cell>
          <cell r="G35" t="str">
            <v>+</v>
          </cell>
          <cell r="H35" t="str">
            <v>-</v>
          </cell>
        </row>
        <row r="36">
          <cell r="B36" t="str">
            <v>TOTAL  SIN  I.G.V.</v>
          </cell>
          <cell r="C36" t="str">
            <v>km</v>
          </cell>
          <cell r="E36" t="str">
            <v>:</v>
          </cell>
        </row>
        <row r="37">
          <cell r="B37" t="str">
            <v>ONDA PORTADORA</v>
          </cell>
          <cell r="C37" t="str">
            <v>Global</v>
          </cell>
        </row>
        <row r="38">
          <cell r="B38" t="str">
            <v xml:space="preserve">COMUNICACIONES MOVILES </v>
          </cell>
          <cell r="C38" t="str">
            <v>Global</v>
          </cell>
        </row>
        <row r="39">
          <cell r="B39" t="str">
            <v>COSTO  POR  KILOMETRO  SIN  I.G.V.</v>
          </cell>
          <cell r="C39" t="str">
            <v>Global</v>
          </cell>
          <cell r="E39" t="str">
            <v>:</v>
          </cell>
        </row>
        <row r="40">
          <cell r="B40" t="str">
            <v>TRANSMISOR DE DATOS</v>
          </cell>
          <cell r="C40" t="str">
            <v>Global</v>
          </cell>
        </row>
        <row r="41">
          <cell r="B41" t="str">
            <v>I.G.V.</v>
          </cell>
          <cell r="C41" t="str">
            <v>Global</v>
          </cell>
          <cell r="E41" t="str">
            <v>:</v>
          </cell>
        </row>
        <row r="42">
          <cell r="B42" t="str">
            <v>SUB-TOTAL</v>
          </cell>
          <cell r="C42" t="str">
            <v>Cjto</v>
          </cell>
        </row>
        <row r="43">
          <cell r="B43" t="str">
            <v>TOTAL  CON  I.G.V.</v>
          </cell>
          <cell r="C43" t="str">
            <v>m3</v>
          </cell>
          <cell r="E43" t="str">
            <v>:</v>
          </cell>
        </row>
        <row r="44">
          <cell r="B44" t="str">
            <v>CASETAS DE RADIO</v>
          </cell>
          <cell r="C44" t="str">
            <v>m2</v>
          </cell>
        </row>
        <row r="45">
          <cell r="B45" t="str">
            <v>COSTO  POR  KILOMETRO  CON  I.G.V.</v>
          </cell>
          <cell r="C45" t="str">
            <v>m</v>
          </cell>
          <cell r="E45" t="str">
            <v>:</v>
          </cell>
        </row>
        <row r="46">
          <cell r="B46" t="str">
            <v>REPUESTOS  (5%)</v>
          </cell>
          <cell r="C46" t="str">
            <v>m3</v>
          </cell>
        </row>
        <row r="47">
          <cell r="B47" t="str">
            <v>Denominación</v>
          </cell>
          <cell r="C47" t="str">
            <v>kg</v>
          </cell>
          <cell r="F47" t="str">
            <v>VNR 
( mil US$ )</v>
          </cell>
        </row>
        <row r="48">
          <cell r="B48" t="str">
            <v>(1)  Porcentaje respecto al total en porcentaje</v>
          </cell>
          <cell r="C48" t="str">
            <v>Global</v>
          </cell>
        </row>
      </sheetData>
      <sheetData sheetId="8" refreshError="1">
        <row r="2">
          <cell r="B2" t="str">
            <v>CTE PEAJES POR CONEXIÓN AL SPT</v>
          </cell>
        </row>
        <row r="4">
          <cell r="A4" t="str">
            <v>FORMULARIO DE RESUMEN DEL VNR A 
NIVEL DE EMPRESA</v>
          </cell>
        </row>
        <row r="5">
          <cell r="A5" t="str">
            <v>Miles US$</v>
          </cell>
          <cell r="B5" t="str">
            <v>FORMULARIO DE VALORIZACION TOTAL DE LAS INVERSIONES POR LINEA</v>
          </cell>
        </row>
        <row r="6">
          <cell r="B6" t="str">
            <v>Miles US$</v>
          </cell>
        </row>
        <row r="7">
          <cell r="C7" t="str">
            <v>:</v>
          </cell>
        </row>
        <row r="8">
          <cell r="A8" t="str">
            <v>NOMBRE DE LA EMPRESA</v>
          </cell>
          <cell r="C8" t="str">
            <v>:</v>
          </cell>
          <cell r="D8" t="str">
            <v>:</v>
          </cell>
        </row>
        <row r="9">
          <cell r="B9" t="str">
            <v>NOMBRE DE LA EMPRESA</v>
          </cell>
          <cell r="C9" t="str">
            <v>:</v>
          </cell>
          <cell r="E9" t="str">
            <v>:</v>
          </cell>
        </row>
        <row r="10">
          <cell r="A10" t="str">
            <v xml:space="preserve">POTENCIA DE TRANSFORMACIÓN (MVA)         </v>
          </cell>
          <cell r="C10" t="str">
            <v>:</v>
          </cell>
          <cell r="D10" t="str">
            <v>:</v>
          </cell>
        </row>
        <row r="11">
          <cell r="B11" t="str">
            <v>NIVEL DE TENSION (Kv.)</v>
          </cell>
          <cell r="C11" t="str">
            <v>:</v>
          </cell>
          <cell r="E11" t="str">
            <v>:</v>
          </cell>
        </row>
        <row r="13">
          <cell r="A13" t="str">
            <v xml:space="preserve">POTENCIA DE COMPENSACIÓN (MVAR)                </v>
          </cell>
          <cell r="B13" t="str">
            <v>DENOMINACION DE LA LINEA</v>
          </cell>
          <cell r="C13" t="str">
            <v>:</v>
          </cell>
          <cell r="D13" t="str">
            <v>:</v>
          </cell>
          <cell r="E13" t="str">
            <v>:</v>
          </cell>
          <cell r="F13" t="str">
            <v>RELLENO ( m3 )</v>
          </cell>
          <cell r="H13" t="str">
            <v>ENCOFRADO ( m²)</v>
          </cell>
        </row>
        <row r="14">
          <cell r="B14" t="str">
            <v>DE SUELO</v>
          </cell>
          <cell r="D14" t="str">
            <v>Por Pata</v>
          </cell>
          <cell r="E14" t="str">
            <v>Total</v>
          </cell>
          <cell r="F14" t="str">
            <v>Por Pata</v>
          </cell>
          <cell r="G14" t="str">
            <v>Total</v>
          </cell>
          <cell r="H14" t="str">
            <v>Por Pata</v>
          </cell>
        </row>
        <row r="15">
          <cell r="B15" t="str">
            <v>NUMERO DE TERNAS</v>
          </cell>
          <cell r="C15" t="str">
            <v>:</v>
          </cell>
          <cell r="E15" t="str">
            <v>:</v>
          </cell>
        </row>
        <row r="16">
          <cell r="B16" t="str">
            <v>I I</v>
          </cell>
          <cell r="H16" t="str">
            <v>Hoja:</v>
          </cell>
        </row>
        <row r="17">
          <cell r="A17" t="str">
            <v xml:space="preserve">LINEAS DE TRANSMISIÓN  </v>
          </cell>
          <cell r="B17" t="str">
            <v>LONGITUD (Km.)</v>
          </cell>
          <cell r="C17" t="str">
            <v>:</v>
          </cell>
          <cell r="E17" t="str">
            <v>:</v>
          </cell>
        </row>
        <row r="18">
          <cell r="A18" t="str">
            <v>VALORIZACIÓN  ( en miles de US $ )</v>
          </cell>
          <cell r="B18" t="str">
            <v>ACTIVIDAD</v>
          </cell>
          <cell r="C18" t="str">
            <v>UNID.</v>
          </cell>
          <cell r="D18" t="str">
            <v>CANT.</v>
          </cell>
          <cell r="E18" t="str">
            <v>PRECIO FOB</v>
          </cell>
          <cell r="G18" t="str">
            <v>FLETE Y</v>
          </cell>
          <cell r="H18" t="str">
            <v xml:space="preserve">ARANCELES Y GASTOS  </v>
          </cell>
        </row>
        <row r="19">
          <cell r="B19" t="str">
            <v>TIPO DE ESTRUCTURAS</v>
          </cell>
          <cell r="E19" t="str">
            <v>:</v>
          </cell>
          <cell r="F19" t="str">
            <v>TOTAL</v>
          </cell>
          <cell r="G19" t="str">
            <v>Longitud</v>
          </cell>
          <cell r="H19" t="str">
            <v>DE ADUANAS</v>
          </cell>
        </row>
        <row r="20">
          <cell r="A20" t="str">
            <v>No</v>
          </cell>
          <cell r="B20" t="str">
            <v xml:space="preserve">Denominación </v>
          </cell>
          <cell r="E20" t="str">
            <v>P R E C I O    F O B</v>
          </cell>
          <cell r="G20" t="str">
            <v>Líneas</v>
          </cell>
          <cell r="H20" t="str">
            <v>Subtotal</v>
          </cell>
        </row>
        <row r="21">
          <cell r="B21" t="str">
            <v xml:space="preserve">POTENCIA MAXIMA A TRANSMITIR (MW) </v>
          </cell>
          <cell r="C21" t="str">
            <v>UNIDAD</v>
          </cell>
          <cell r="D21" t="str">
            <v>CANTIDAD</v>
          </cell>
          <cell r="E21" t="str">
            <v>:</v>
          </cell>
          <cell r="G21" t="str">
            <v>( Km )</v>
          </cell>
          <cell r="H21" t="str">
            <v>(mil US $)</v>
          </cell>
        </row>
        <row r="22">
          <cell r="A22">
            <v>1</v>
          </cell>
          <cell r="B22" t="str">
            <v>CASETAS REPETIDORAS</v>
          </cell>
          <cell r="C22" t="str">
            <v>m.</v>
          </cell>
          <cell r="E22" t="str">
            <v>UNITARIO</v>
          </cell>
          <cell r="F22" t="str">
            <v>TOTAL</v>
          </cell>
          <cell r="G22" t="str">
            <v>S E G U R O</v>
          </cell>
          <cell r="H22" t="str">
            <v>ADUANAS</v>
          </cell>
        </row>
        <row r="23">
          <cell r="A23">
            <v>2</v>
          </cell>
          <cell r="B23" t="str">
            <v>VALORIZACION Miles U. S. DÓLAR</v>
          </cell>
          <cell r="C23" t="str">
            <v>m.</v>
          </cell>
        </row>
        <row r="24">
          <cell r="A24">
            <v>3</v>
          </cell>
          <cell r="B24" t="str">
            <v>SUB - TOTAL OBRAS CIVILES</v>
          </cell>
        </row>
        <row r="25">
          <cell r="A25">
            <v>4</v>
          </cell>
          <cell r="B25" t="str">
            <v>I I I</v>
          </cell>
          <cell r="C25" t="str">
            <v>Global</v>
          </cell>
        </row>
        <row r="26">
          <cell r="A26">
            <v>5</v>
          </cell>
          <cell r="B26" t="str">
            <v>COSTO  DE  EJECUCION  DE  OBRA</v>
          </cell>
          <cell r="E26" t="str">
            <v>:</v>
          </cell>
        </row>
        <row r="27">
          <cell r="A27">
            <v>6</v>
          </cell>
          <cell r="B27" t="str">
            <v>TELEFONIA</v>
          </cell>
          <cell r="C27" t="str">
            <v>Global</v>
          </cell>
        </row>
        <row r="28">
          <cell r="B28" t="str">
            <v>SUB-TOTAL</v>
          </cell>
          <cell r="C28" t="str">
            <v>km</v>
          </cell>
          <cell r="E28" t="str">
            <v>:</v>
          </cell>
        </row>
        <row r="29">
          <cell r="B29" t="str">
            <v>n troncales, una conexión a la Red Pública en armario</v>
          </cell>
          <cell r="C29" t="str">
            <v>U</v>
          </cell>
        </row>
        <row r="30">
          <cell r="B30" t="str">
            <v>GASTOS  FINANCIEROS</v>
          </cell>
          <cell r="C30" t="str">
            <v>u</v>
          </cell>
          <cell r="E30" t="str">
            <v>:</v>
          </cell>
        </row>
        <row r="31">
          <cell r="A31" t="str">
            <v>SUBESTACIONES
VALORIZACIÓN ( en miles de US $ )</v>
          </cell>
          <cell r="B31" t="str">
            <v>Aparatos Telefónicos intemperie</v>
          </cell>
          <cell r="C31" t="str">
            <v>u</v>
          </cell>
        </row>
        <row r="32">
          <cell r="B32" t="str">
            <v>SERVIDUMBRE</v>
          </cell>
          <cell r="C32" t="str">
            <v>u</v>
          </cell>
          <cell r="E32" t="str">
            <v>:</v>
          </cell>
          <cell r="G32" t="str">
            <v>Potencia</v>
          </cell>
        </row>
        <row r="33">
          <cell r="A33" t="str">
            <v>No</v>
          </cell>
          <cell r="B33" t="str">
            <v xml:space="preserve">Denominación </v>
          </cell>
          <cell r="C33" t="str">
            <v>u</v>
          </cell>
          <cell r="G33" t="str">
            <v>Compensación</v>
          </cell>
        </row>
        <row r="34">
          <cell r="B34" t="str">
            <v>GASTOS  ADMINISTRACION</v>
          </cell>
          <cell r="C34" t="str">
            <v>u</v>
          </cell>
          <cell r="E34" t="str">
            <v>:</v>
          </cell>
          <cell r="G34" t="str">
            <v>( MVAR )</v>
          </cell>
        </row>
        <row r="35">
          <cell r="B35" t="str">
            <v>Materiales de instalación</v>
          </cell>
          <cell r="C35" t="str">
            <v>km</v>
          </cell>
          <cell r="G35" t="str">
            <v>+</v>
          </cell>
          <cell r="H35" t="str">
            <v>-</v>
          </cell>
        </row>
        <row r="36">
          <cell r="A36">
            <v>1</v>
          </cell>
          <cell r="B36" t="str">
            <v>TOTAL  SIN  I.G.V.</v>
          </cell>
          <cell r="C36" t="str">
            <v>km</v>
          </cell>
          <cell r="E36" t="str">
            <v>:</v>
          </cell>
        </row>
        <row r="37">
          <cell r="A37">
            <v>2</v>
          </cell>
          <cell r="B37" t="str">
            <v>ONDA PORTADORA</v>
          </cell>
          <cell r="C37" t="str">
            <v>Global</v>
          </cell>
        </row>
        <row r="38">
          <cell r="A38">
            <v>3</v>
          </cell>
          <cell r="B38" t="str">
            <v xml:space="preserve">COMUNICACIONES MOVILES </v>
          </cell>
          <cell r="C38" t="str">
            <v>Global</v>
          </cell>
        </row>
        <row r="39">
          <cell r="A39">
            <v>4</v>
          </cell>
          <cell r="B39" t="str">
            <v>COSTO  POR  KILOMETRO  SIN  I.G.V.</v>
          </cell>
          <cell r="C39" t="str">
            <v>Global</v>
          </cell>
          <cell r="E39" t="str">
            <v>:</v>
          </cell>
        </row>
        <row r="40">
          <cell r="A40">
            <v>5</v>
          </cell>
          <cell r="B40" t="str">
            <v>TRANSMISOR DE DATOS</v>
          </cell>
          <cell r="C40" t="str">
            <v>Global</v>
          </cell>
        </row>
        <row r="41">
          <cell r="A41">
            <v>6</v>
          </cell>
          <cell r="B41" t="str">
            <v>I.G.V.</v>
          </cell>
          <cell r="C41" t="str">
            <v>Global</v>
          </cell>
          <cell r="E41" t="str">
            <v>:</v>
          </cell>
        </row>
        <row r="42">
          <cell r="B42" t="str">
            <v>SUB-TOTAL</v>
          </cell>
          <cell r="C42" t="str">
            <v>Cjto</v>
          </cell>
        </row>
        <row r="43">
          <cell r="B43" t="str">
            <v>TOTAL  CON  I.G.V.</v>
          </cell>
          <cell r="C43" t="str">
            <v>m3</v>
          </cell>
          <cell r="E43" t="str">
            <v>:</v>
          </cell>
        </row>
        <row r="44">
          <cell r="B44" t="str">
            <v>CASETAS DE RADIO</v>
          </cell>
          <cell r="C44" t="str">
            <v>m2</v>
          </cell>
        </row>
        <row r="45">
          <cell r="A45" t="str">
            <v>TOTAL EMPRESA
VALORIZACIÓN (en miles de US $)</v>
          </cell>
          <cell r="B45" t="str">
            <v>COSTO  POR  KILOMETRO  CON  I.G.V.</v>
          </cell>
          <cell r="C45" t="str">
            <v>m</v>
          </cell>
          <cell r="E45" t="str">
            <v>:</v>
          </cell>
        </row>
        <row r="46">
          <cell r="B46" t="str">
            <v>REPUESTOS  (5%)</v>
          </cell>
          <cell r="C46" t="str">
            <v>m3</v>
          </cell>
        </row>
        <row r="47">
          <cell r="A47" t="str">
            <v>No</v>
          </cell>
          <cell r="B47" t="str">
            <v>Denominación</v>
          </cell>
          <cell r="C47" t="str">
            <v>kg</v>
          </cell>
          <cell r="F47" t="str">
            <v>VNR 
( mil US$ )</v>
          </cell>
        </row>
        <row r="48">
          <cell r="B48" t="str">
            <v>(1)  Porcentaje respecto al total en porcentaje</v>
          </cell>
          <cell r="C48" t="str">
            <v>Global</v>
          </cell>
        </row>
        <row r="49">
          <cell r="A49">
            <v>1</v>
          </cell>
          <cell r="B49" t="str">
            <v>LINEAS</v>
          </cell>
        </row>
        <row r="50">
          <cell r="A50">
            <v>2</v>
          </cell>
          <cell r="B50" t="str">
            <v>SUBESTACIONES</v>
          </cell>
        </row>
        <row r="51">
          <cell r="B51" t="str">
            <v>TOTAL EMPRESA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>
        <row r="4">
          <cell r="A4" t="str">
            <v>FORMULARIO DE RESUMEN DEL VNR A 
NIVEL DE EMPRESA</v>
          </cell>
        </row>
      </sheetData>
      <sheetData sheetId="80">
        <row r="4">
          <cell r="A4" t="str">
            <v>FORMULARIO DE RESUMEN DEL VNR A 
NIVEL DE EMPRESA</v>
          </cell>
        </row>
      </sheetData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>
        <row r="2">
          <cell r="B2" t="str">
            <v>CTE PEAJES POR CONEXIÓN AL SPT</v>
          </cell>
        </row>
      </sheetData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"/>
      <sheetName val="jun"/>
      <sheetName val="FlujoTJ"/>
      <sheetName val="Flujo LLNO"/>
      <sheetName val="Reseteos"/>
      <sheetName val="T2"/>
      <sheetName val="Flujo_CJ"/>
      <sheetName val="RESUMEN RO"/>
      <sheetName val="ANALISIS RO MAYO"/>
      <sheetName val="2 TUCARI"/>
      <sheetName val="8  VOTORANTIN 501"/>
      <sheetName val="Analisis de la T.C. - 2.2"/>
      <sheetName val="Hoja4"/>
      <sheetName val="DATOS DE CAMPO"/>
      <sheetName val="CAP_120mm2"/>
      <sheetName val="CENSO93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LINEAS"/>
      <sheetName val="Datos de Entrada"/>
      <sheetName val="CAP-120mm2"/>
      <sheetName val="PRESUPUESTO"/>
      <sheetName val="#¡REF"/>
      <sheetName val="Tipo de Cambio"/>
      <sheetName val="EVAL"/>
      <sheetName val="$$"/>
      <sheetName val="Flujo_LLNO"/>
      <sheetName val="RESUMEN_RO"/>
      <sheetName val="ANALISIS_RO_MAYO"/>
      <sheetName val="2_TUCARI"/>
      <sheetName val="8__VOTORANTIN_501"/>
      <sheetName val="Analisis_de_la_T_C__-_2_2"/>
      <sheetName val="DATOS_DE_CAMPO"/>
      <sheetName val="Datos_de_Entrada"/>
      <sheetName val="Tipo_de_Cambio"/>
      <sheetName val="Flujo_LLNO1"/>
      <sheetName val="RESUMEN_RO1"/>
      <sheetName val="ANALISIS_RO_MAYO1"/>
      <sheetName val="2_TUCARI1"/>
      <sheetName val="8__VOTORANTIN_5011"/>
      <sheetName val="Analisis_de_la_T_C__-_2_21"/>
      <sheetName val="DATOS_DE_CAMPO1"/>
      <sheetName val="Datos_de_Entrada1"/>
      <sheetName val="Tipo_de_Cambio1"/>
      <sheetName val="Datos"/>
      <sheetName val="BASE"/>
      <sheetName val="ll por servicios"/>
      <sheetName val="BD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2"/>
      <sheetName val="63"/>
      <sheetName val="64"/>
      <sheetName val="65"/>
      <sheetName val="66"/>
      <sheetName val="67"/>
      <sheetName val="68"/>
      <sheetName val="69"/>
      <sheetName val="70"/>
      <sheetName val="71"/>
      <sheetName val="72"/>
      <sheetName val="73"/>
      <sheetName val="74"/>
      <sheetName val="75"/>
      <sheetName val="76"/>
      <sheetName val="77"/>
      <sheetName val="78"/>
      <sheetName val="79"/>
      <sheetName val="80"/>
      <sheetName val="81"/>
      <sheetName val="82"/>
      <sheetName val="83"/>
      <sheetName val="Flujo_LLNO2"/>
      <sheetName val="RESUMEN_RO2"/>
      <sheetName val="ANALISIS_RO_MAYO2"/>
      <sheetName val="2_TUCARI2"/>
      <sheetName val="8__VOTORANTIN_5012"/>
      <sheetName val="Analisis_de_la_T_C__-_2_22"/>
      <sheetName val="DATOS_DE_CAMPO2"/>
      <sheetName val="Datos_de_Entrada2"/>
      <sheetName val="Tipo_de_Cambio2"/>
      <sheetName val="MFT TOC"/>
      <sheetName val="Quantity"/>
      <sheetName val="CICLO DE EXCAVACION"/>
      <sheetName val="LIMA-CANTA"/>
      <sheetName val="Equipos-trabajos"/>
      <sheetName val="Limit_ACC_A"/>
      <sheetName val="PIP"/>
      <sheetName val="10241EQLIST"/>
      <sheetName val="DataEq"/>
      <sheetName val="Eq_Menores"/>
      <sheetName val="Res_Sem"/>
      <sheetName val="Torres"/>
      <sheetName val="BDL3"/>
      <sheetName val="BDZap"/>
      <sheetName val="P_OC"/>
      <sheetName val="Hoja1"/>
      <sheetName val="P_Agre"/>
      <sheetName val="P_PAT"/>
      <sheetName val="BDZap R"/>
      <sheetName val="BDStub"/>
      <sheetName val="P_Z_MEN"/>
      <sheetName val="T+00"/>
      <sheetName val="T-00"/>
      <sheetName val="T-08"/>
      <sheetName val="T-27"/>
      <sheetName val="T-28"/>
      <sheetName val="T-31"/>
      <sheetName val="T-32"/>
      <sheetName val="T-34"/>
      <sheetName val="T-35"/>
      <sheetName val="T-36"/>
      <sheetName val="T-37"/>
      <sheetName val="T-38"/>
      <sheetName val="T-39"/>
      <sheetName val="T-40"/>
      <sheetName val="T-41"/>
      <sheetName val="T-42"/>
      <sheetName val="T-43"/>
      <sheetName val="T-44"/>
      <sheetName val="T-45"/>
      <sheetName val="T-46"/>
      <sheetName val="T-47"/>
      <sheetName val="T48"/>
      <sheetName val="T49"/>
      <sheetName val="RS"/>
      <sheetName val="Flujo Energia 9906"/>
      <sheetName val="Baremos"/>
      <sheetName val="BASE MATERIALES"/>
      <sheetName val="Gráfico de Producción"/>
      <sheetName val="Fig 4-14"/>
      <sheetName val="Fig 5-17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Cashflow Analysis"/>
      <sheetName val="Flujo_LLNO3"/>
      <sheetName val="RESUMEN_RO3"/>
      <sheetName val="ANALISIS_RO_MAYO3"/>
      <sheetName val="2_TUCARI3"/>
      <sheetName val="8__VOTORANTIN_5013"/>
      <sheetName val="Analisis_de_la_T_C__-_2_23"/>
      <sheetName val="DATOS_DE_CAMPO3"/>
      <sheetName val="Datos_de_Entrada3"/>
      <sheetName val="Tipo_de_Cambio3"/>
      <sheetName val="MFT_TOC"/>
      <sheetName val="CICLO_DE_EXCAVACION"/>
      <sheetName val="ll_por_servicios"/>
      <sheetName val="Fig_4-14"/>
      <sheetName val="Fig_5-17"/>
      <sheetName val="Cashflow_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PA01"/>
      <sheetName val="LP"/>
      <sheetName val="RP"/>
      <sheetName val="RS"/>
      <sheetName val="REDES SECUNDARIAS"/>
      <sheetName val="#¡REF"/>
      <sheetName val="LINEAS PRIMARIAS FINAL"/>
      <sheetName val="REDES PRIMARIAS FINAL"/>
      <sheetName val="BASE DE  DATOS "/>
      <sheetName val="MATERIALES ENTREGADOS A HORNA"/>
      <sheetName val="MONLRP"/>
      <sheetName val="MONRS"/>
      <sheetName val="SUM"/>
      <sheetName val="Tipo de Cambio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3"/>
      <sheetName val="DATOS"/>
      <sheetName val="PLANILLA_VEQ"/>
      <sheetName val="POLILINEA"/>
      <sheetName val="Hoja2 (3)"/>
      <sheetName val="DIBUJO"/>
      <sheetName val="Hoja2 (2)"/>
      <sheetName val="Hoja2"/>
      <sheetName val="HAMAR"/>
      <sheetName val="POLISLEE"/>
      <sheetName val="Attrib_PLANOS"/>
      <sheetName val="LEE_PROG_COT"/>
    </sheetNames>
    <sheetDataSet>
      <sheetData sheetId="0" refreshError="1"/>
      <sheetData sheetId="1" refreshError="1">
        <row r="3">
          <cell r="A3" t="str">
            <v>Y1</v>
          </cell>
          <cell r="B3" t="str">
            <v>1) TEMPLADO (EDS)</v>
          </cell>
          <cell r="C3">
            <v>14</v>
          </cell>
          <cell r="D3">
            <v>0</v>
          </cell>
          <cell r="E3">
            <v>0</v>
          </cell>
        </row>
        <row r="4">
          <cell r="A4" t="str">
            <v>Y2</v>
          </cell>
          <cell r="B4" t="str">
            <v>2) VIENTO MAXIMO</v>
          </cell>
          <cell r="C4">
            <v>0</v>
          </cell>
          <cell r="D4">
            <v>1</v>
          </cell>
          <cell r="E4">
            <v>0</v>
          </cell>
        </row>
        <row r="5">
          <cell r="A5" t="str">
            <v>Y3</v>
          </cell>
          <cell r="B5" t="str">
            <v>3) TEMPERATURA MAXIMA</v>
          </cell>
          <cell r="C5">
            <v>70</v>
          </cell>
          <cell r="D5">
            <v>0</v>
          </cell>
          <cell r="E5">
            <v>0</v>
          </cell>
        </row>
        <row r="6">
          <cell r="A6" t="str">
            <v>Y4</v>
          </cell>
          <cell r="B6" t="str">
            <v>4) TEMPERATURA MINIMA</v>
          </cell>
          <cell r="C6">
            <v>-10</v>
          </cell>
          <cell r="D6">
            <v>0</v>
          </cell>
          <cell r="E6">
            <v>0</v>
          </cell>
        </row>
        <row r="7">
          <cell r="A7" t="str">
            <v>Y5</v>
          </cell>
          <cell r="B7" t="str">
            <v>5) OSCILACION DE CADENAS</v>
          </cell>
          <cell r="C7">
            <v>0</v>
          </cell>
          <cell r="D7">
            <v>0.70709999999999995</v>
          </cell>
          <cell r="E7">
            <v>0</v>
          </cell>
        </row>
        <row r="8">
          <cell r="A8" t="str">
            <v>C1</v>
          </cell>
          <cell r="B8" t="str">
            <v>1) TEMPLADO (EDS)</v>
          </cell>
          <cell r="C8">
            <v>20</v>
          </cell>
          <cell r="D8">
            <v>0</v>
          </cell>
          <cell r="E8">
            <v>0</v>
          </cell>
        </row>
        <row r="9">
          <cell r="A9" t="str">
            <v>C2</v>
          </cell>
          <cell r="B9" t="str">
            <v>2) VIENTO MAXIMO</v>
          </cell>
          <cell r="C9">
            <v>5</v>
          </cell>
          <cell r="D9">
            <v>1</v>
          </cell>
          <cell r="E9">
            <v>0</v>
          </cell>
        </row>
        <row r="10">
          <cell r="A10" t="str">
            <v>C3</v>
          </cell>
          <cell r="B10" t="str">
            <v>3) TEMPERATURA MAXIMA</v>
          </cell>
          <cell r="C10">
            <v>50</v>
          </cell>
          <cell r="D10">
            <v>0</v>
          </cell>
          <cell r="E10">
            <v>0</v>
          </cell>
        </row>
        <row r="11">
          <cell r="A11" t="str">
            <v>C4</v>
          </cell>
          <cell r="B11" t="str">
            <v>4) TEMPERATURA MINIMA</v>
          </cell>
          <cell r="C11">
            <v>10</v>
          </cell>
          <cell r="D11">
            <v>0</v>
          </cell>
          <cell r="E11">
            <v>0</v>
          </cell>
        </row>
        <row r="12">
          <cell r="B12" t="str">
            <v>5) OSCILACION DE CADENAS</v>
          </cell>
          <cell r="C12">
            <v>0</v>
          </cell>
          <cell r="D12">
            <v>0.70709999999999995</v>
          </cell>
          <cell r="E12">
            <v>0</v>
          </cell>
        </row>
        <row r="13">
          <cell r="A13" t="str">
            <v>D1</v>
          </cell>
          <cell r="B13" t="str">
            <v>1) TEMPLADO (EDS)</v>
          </cell>
          <cell r="C13">
            <v>16</v>
          </cell>
          <cell r="D13">
            <v>0</v>
          </cell>
          <cell r="E13">
            <v>0</v>
          </cell>
        </row>
        <row r="14">
          <cell r="A14" t="str">
            <v>D2</v>
          </cell>
          <cell r="B14" t="str">
            <v>2) VIENTO MAXIMO</v>
          </cell>
          <cell r="C14">
            <v>5</v>
          </cell>
          <cell r="D14">
            <v>1</v>
          </cell>
          <cell r="E14">
            <v>0</v>
          </cell>
        </row>
        <row r="15">
          <cell r="A15" t="str">
            <v>D3</v>
          </cell>
          <cell r="B15" t="str">
            <v>3) TEMPERATURA MAXIMA</v>
          </cell>
          <cell r="C15">
            <v>40</v>
          </cell>
          <cell r="D15">
            <v>0</v>
          </cell>
          <cell r="E15">
            <v>0</v>
          </cell>
        </row>
        <row r="16">
          <cell r="A16" t="str">
            <v>D4</v>
          </cell>
          <cell r="B16" t="str">
            <v>4) TEMPERATURA MINIMA</v>
          </cell>
          <cell r="C16">
            <v>0</v>
          </cell>
          <cell r="D16">
            <v>0</v>
          </cell>
          <cell r="E16">
            <v>0</v>
          </cell>
        </row>
        <row r="18">
          <cell r="A18" t="str">
            <v>E1</v>
          </cell>
          <cell r="B18" t="str">
            <v>1) TEMPLADO (EDS)</v>
          </cell>
          <cell r="C18">
            <v>14</v>
          </cell>
          <cell r="D18">
            <v>0</v>
          </cell>
          <cell r="E18">
            <v>0</v>
          </cell>
        </row>
        <row r="19">
          <cell r="A19" t="str">
            <v>E2</v>
          </cell>
          <cell r="B19" t="str">
            <v>2) VIENTO MAXIMO</v>
          </cell>
          <cell r="C19">
            <v>0</v>
          </cell>
          <cell r="D19">
            <v>1</v>
          </cell>
          <cell r="E19">
            <v>0</v>
          </cell>
        </row>
        <row r="20">
          <cell r="A20" t="str">
            <v>E3</v>
          </cell>
          <cell r="B20" t="str">
            <v>3) TEMPERATURA MAXIMA</v>
          </cell>
          <cell r="C20">
            <v>40</v>
          </cell>
          <cell r="D20">
            <v>0</v>
          </cell>
          <cell r="E20">
            <v>0</v>
          </cell>
        </row>
        <row r="21">
          <cell r="A21" t="str">
            <v>E4</v>
          </cell>
          <cell r="B21" t="str">
            <v>4) TEMPERATURA MINIMA</v>
          </cell>
          <cell r="C21">
            <v>-10</v>
          </cell>
          <cell r="D21">
            <v>0</v>
          </cell>
          <cell r="E21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</sheetNames>
    <sheetDataSet>
      <sheetData sheetId="0" refreshError="1">
        <row r="2">
          <cell r="D2" t="str">
            <v>: PSE TARAPOTO  I ETAPA y RS</v>
          </cell>
        </row>
        <row r="27">
          <cell r="D27" t="str">
            <v>RED PRIMARIA EN 22,9/13,2 KV</v>
          </cell>
        </row>
        <row r="29">
          <cell r="D29" t="str">
            <v>CONEXIONES DOMICILIARIAS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PA01"/>
      <sheetName val="LP"/>
      <sheetName val="RP"/>
      <sheetName val="RS"/>
    </sheetNames>
    <sheetDataSet>
      <sheetData sheetId="0" refreshError="1"/>
      <sheetData sheetId="1" refreshError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yecciones"/>
      <sheetName val="EVAL"/>
      <sheetName val="social"/>
      <sheetName val="RESUMEN RO"/>
      <sheetName val="ANALISIS VENTAS"/>
      <sheetName val="2 TUCARI"/>
      <sheetName val="8  VOTORANTIN 501"/>
      <sheetName val="CALENDARIO"/>
      <sheetName val="Base"/>
      <sheetName val="ENTR_F"/>
      <sheetName val="Identificación Cargas _Anexo 4_"/>
      <sheetName val="3_1"/>
      <sheetName val="DATOS DE CAMPO"/>
      <sheetName val="STRUCT"/>
      <sheetName val="#¡REF"/>
      <sheetName val="Fundacion"/>
      <sheetName val="CANT.UNITARIAS"/>
      <sheetName val="CuadroIyII"/>
      <sheetName val="Presupuesto"/>
      <sheetName val="Hoja1"/>
      <sheetName val="Consun Energ_ _Anexo_5_2_5_"/>
      <sheetName val="Costos Alt2"/>
      <sheetName val="CIVIL"/>
      <sheetName val="AnexoVI"/>
      <sheetName val="cantidades"/>
      <sheetName val="A"/>
      <sheetName val="DATOS"/>
      <sheetName val="REV3"/>
      <sheetName val="FlujoTJ"/>
      <sheetName val="Resumen por Colaborador"/>
      <sheetName val="Res"/>
      <sheetName val="Eje_1"/>
      <sheetName val="MDV_1"/>
      <sheetName val="Eje_2"/>
      <sheetName val="MDV_2"/>
      <sheetName val="Eje_3"/>
      <sheetName val="MDV_3"/>
      <sheetName val="Estados"/>
      <sheetName val="Etapas"/>
      <sheetName val="RESUMEN_RO"/>
      <sheetName val="ANALISIS_VENTAS"/>
      <sheetName val="2_TUCARI"/>
      <sheetName val="8__VOTORANTIN_501"/>
      <sheetName val="Identificación_Cargas__Anexo_4_"/>
      <sheetName val="DATOS_DE_CAMPO"/>
      <sheetName val="CANT_UNITARIAS"/>
      <sheetName val="Consun_Energ___Anexo_5_2_5_"/>
      <sheetName val="Costos_Alt2"/>
      <sheetName val="Resumen_por_Colaborador"/>
      <sheetName val="RESUMEN_RO1"/>
      <sheetName val="ANALISIS_VENTAS1"/>
      <sheetName val="2_TUCARI1"/>
      <sheetName val="8__VOTORANTIN_5011"/>
      <sheetName val="Identificación_Cargas__Anexo_41"/>
      <sheetName val="DATOS_DE_CAMPO1"/>
      <sheetName val="CANT_UNITARIAS1"/>
      <sheetName val="Consun_Energ___Anexo_5_2_5_1"/>
      <sheetName val="Costos_Alt21"/>
      <sheetName val="Resumen_por_Colaborador1"/>
      <sheetName val="Menu Desplegable"/>
      <sheetName val="Recursos"/>
      <sheetName val="J"/>
      <sheetName val=""/>
      <sheetName val="AIJA-II"/>
      <sheetName val="LISTA DE DATOS"/>
      <sheetName val="Materiales Electricidad"/>
      <sheetName val="Preciario"/>
      <sheetName val="RESUMEN_RO2"/>
      <sheetName val="ANALISIS_VENTAS2"/>
      <sheetName val="2_TUCARI2"/>
      <sheetName val="8__VOTORANTIN_5012"/>
      <sheetName val="Identificación_Cargas__Anexo_42"/>
      <sheetName val="DATOS_DE_CAMPO2"/>
      <sheetName val="CANT_UNITARIAS2"/>
      <sheetName val="Consun_Energ___Anexo_5_2_5_2"/>
      <sheetName val="Costos_Alt22"/>
      <sheetName val="Resumen_por_Colaborador2"/>
      <sheetName val="LISTA_DE_DATOS"/>
      <sheetName val="Menu_Desplegable"/>
      <sheetName val="CATV_E"/>
      <sheetName val="Limit_ACC_A"/>
      <sheetName val="Tipo de Cambio"/>
      <sheetName val="Quantity"/>
      <sheetName val="Attach 4-18"/>
      <sheetName val="07"/>
      <sheetName val="Esc"/>
      <sheetName val="08"/>
      <sheetName val="054"/>
      <sheetName val="01"/>
      <sheetName val="LIMA-CANTA"/>
      <sheetName val="Fig 4-14"/>
      <sheetName val="Fig 5-17"/>
      <sheetName val="MFT TOC"/>
      <sheetName val="I-115 Res Mod ET"/>
      <sheetName val="Hoja2"/>
      <sheetName val="Torres"/>
      <sheetName val="BDL3"/>
      <sheetName val="BDZap"/>
      <sheetName val="P_OC"/>
      <sheetName val="P_Agre"/>
      <sheetName val="P_PAT"/>
      <sheetName val="BDZap R"/>
      <sheetName val="BDStub"/>
      <sheetName val="P_Z_MEN"/>
      <sheetName val="T+00"/>
      <sheetName val="T-00"/>
      <sheetName val="T-08"/>
      <sheetName val="T-27"/>
      <sheetName val="T-28"/>
      <sheetName val="T-31"/>
      <sheetName val="T-32"/>
      <sheetName val="T-34"/>
      <sheetName val="T-35"/>
      <sheetName val="T-36"/>
      <sheetName val="T-37"/>
      <sheetName val="T-38"/>
      <sheetName val="T-39"/>
      <sheetName val="T-40"/>
      <sheetName val="T-41"/>
      <sheetName val="T-42"/>
      <sheetName val="T-43"/>
      <sheetName val="T-44"/>
      <sheetName val="T-45"/>
      <sheetName val="T-46"/>
      <sheetName val="T-47"/>
      <sheetName val="T48"/>
      <sheetName val="T49"/>
      <sheetName val="BASE_LP_RP"/>
      <sheetName val="Gráfico x Día"/>
      <sheetName val="C2"/>
      <sheetName val="Res-Horas"/>
      <sheetName val="MEC"/>
      <sheetName val="TUB"/>
      <sheetName val="CIV"/>
      <sheetName val="PRO"/>
      <sheetName val="INS"/>
      <sheetName val="ELE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Materiales_Electricidad"/>
      <sheetName val="Gráfico de Producción"/>
      <sheetName val="RESUMEN_RO3"/>
      <sheetName val="ANALISIS_VENTAS3"/>
      <sheetName val="2_TUCARI3"/>
      <sheetName val="8__VOTORANTIN_5013"/>
      <sheetName val="Identificación_Cargas__Anexo_43"/>
      <sheetName val="DATOS_DE_CAMPO3"/>
      <sheetName val="CANT_UNITARIAS3"/>
      <sheetName val="Consun_Energ___Anexo_5_2_5_3"/>
      <sheetName val="Costos_Alt23"/>
      <sheetName val="Tipo_de_Cambio"/>
      <sheetName val="Attach_4-18"/>
      <sheetName val="Resumen_por_Colaborador3"/>
      <sheetName val="MFT_TOC"/>
      <sheetName val="Fig_4-14"/>
      <sheetName val="Fig_5-17"/>
      <sheetName val="Indice"/>
      <sheetName val="1. Resúmen Ejecutivo"/>
      <sheetName val="2. Curva S - BL 00 Rev 0"/>
      <sheetName val="3. Progress LB0"/>
      <sheetName val="4. Milestone"/>
      <sheetName val="5. 3WLA"/>
      <sheetName val="6. PPC "/>
      <sheetName val="5. 3WLA (2)"/>
      <sheetName val="Resumen"/>
      <sheetName val="7. Curva Commodities"/>
      <sheetName val="8. Gantt Personal"/>
      <sheetName val="9. GráficoP"/>
      <sheetName val="10. Gantt Equipos"/>
      <sheetName val="11. GráficoEQ"/>
      <sheetName val="12 Calidad de Sulfuros"/>
      <sheetName val="13 Calidad Oxidos"/>
      <sheetName val="13. Equiposok"/>
      <sheetName val="14. Administración, SSGG y RRHH"/>
      <sheetName val="15. HSEC Y MA"/>
      <sheetName val="16. Estadísticas HSEC"/>
      <sheetName val="17. Log de NCRs"/>
      <sheetName val="18. Log RFIs"/>
      <sheetName val="19. Fotografías"/>
      <sheetName val="20. Ingeniería"/>
      <sheetName val=" 21. Curva S (ING)"/>
      <sheetName val="22.Procura"/>
      <sheetName val="23.Fabricación"/>
      <sheetName val="Menu_Desplegable1"/>
      <sheetName val="LISTA_DE_DATOS1"/>
      <sheetName val="BDZap_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 refreshError="1"/>
      <sheetData sheetId="190" refreshError="1"/>
      <sheetData sheetId="19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po de Cambio"/>
      <sheetName val="datos"/>
      <sheetName val="#¡REF"/>
      <sheetName val="FORMA- RE1"/>
      <sheetName val="FORMA-SE2"/>
      <sheetName val="FORMA-ST1"/>
      <sheetName val="FORMA-LM3"/>
      <sheetName val="FORMA-LM1"/>
      <sheetName val="FORMA-LS1-LS2"/>
      <sheetName val="FORMA-LS3"/>
      <sheetName val="FORMA-(SE1)"/>
      <sheetName val="SE_Chavarria"/>
      <sheetName val="SE_Chiclayo_Oeste"/>
      <sheetName val="SE_Chimbote1"/>
      <sheetName val="SE_Ica"/>
      <sheetName val="SE_Independencia"/>
      <sheetName val="SE_Paramonga_Nueva"/>
      <sheetName val="SE_Piura_Oeste"/>
      <sheetName val="SE_San_Juan"/>
      <sheetName val="SE_Santa_Rosa"/>
      <sheetName val="SE_Trujillo_Norte"/>
      <sheetName val="FORMA-RL1"/>
      <sheetName val="C.A.P. 10.2000"/>
      <sheetName val="auxiliar"/>
      <sheetName val="Precio Barra Eq. MT"/>
      <sheetName val="Tarifa Barra"/>
      <sheetName val="Pliegos"/>
      <sheetName val="Cuadro B-1"/>
      <sheetName val="Hoja1"/>
      <sheetName val="CALCULO"/>
      <sheetName val="Aux. Disgregados"/>
      <sheetName val="Datos de Entrada"/>
      <sheetName val="DATOS TECNICOS SE SANTUARIO"/>
      <sheetName val="PROC MANT LT 1"/>
      <sheetName val="EVAL"/>
      <sheetName val="Tipo_de_Cambio"/>
      <sheetName val="FORMA-_RE1"/>
      <sheetName val="C_A_P__10_2000"/>
      <sheetName val="Precio_Barra_Eq__MT"/>
      <sheetName val="Tarifa_Barra"/>
      <sheetName val="Cuadro_B-1"/>
      <sheetName val="Aux__Disgregados"/>
      <sheetName val="Datos_de_Entrada"/>
      <sheetName val="DATOS_TECNICOS_SE_SANTUARIO"/>
      <sheetName val="PROC_MANT_LT_1"/>
      <sheetName val="Tipo_de_Cambio1"/>
      <sheetName val="FORMA-_RE11"/>
      <sheetName val="C_A_P__10_20001"/>
      <sheetName val="Precio_Barra_Eq__MT1"/>
      <sheetName val="Tarifa_Barra1"/>
      <sheetName val="Cuadro_B-11"/>
      <sheetName val="Aux__Disgregados1"/>
      <sheetName val="Datos_de_Entrada1"/>
      <sheetName val="DATOS_TECNICOS_SE_SANTUARIO1"/>
      <sheetName val="PROC_MANT_LT_11"/>
      <sheetName val="LIMA-CANTA"/>
      <sheetName val="RESUMEN"/>
      <sheetName val="RDP SUMINISTRO"/>
      <sheetName val="RDP MONTAJE"/>
      <sheetName val="RDS SUMINISTRO"/>
      <sheetName val="RDS MONTAJE"/>
      <sheetName val="MFT TOC"/>
      <sheetName val="Quantity"/>
      <sheetName val="CICLO DE EXCAVACION"/>
      <sheetName val="Fig 4-14"/>
      <sheetName val="Fig 5-17"/>
      <sheetName val="EXP"/>
      <sheetName val="FlujoTJ"/>
      <sheetName val="Tipo_de_Cambio2"/>
      <sheetName val="FORMA-_RE12"/>
      <sheetName val="C_A_P__10_20002"/>
      <sheetName val="Precio_Barra_Eq__MT2"/>
      <sheetName val="Tarifa_Barra2"/>
      <sheetName val="Cuadro_B-12"/>
      <sheetName val="Aux__Disgregados2"/>
      <sheetName val="Datos_de_Entrada2"/>
      <sheetName val="DATOS_TECNICOS_SE_SANTUARIO2"/>
      <sheetName val="PROC_MANT_LT_12"/>
      <sheetName val="Planilla_DESM_RP (2)"/>
      <sheetName val="REDCAD DESM LP"/>
      <sheetName val="BASE_DESM"/>
      <sheetName val="MASTER"/>
      <sheetName val="REDCAD_LP"/>
      <sheetName val="BASE_LP_RP"/>
      <sheetName val="Planilla_DESM_RP"/>
      <sheetName val="Planilla_SUMIN_RP"/>
      <sheetName val="FP"/>
      <sheetName val="Suministro_RP"/>
      <sheetName val="Montaje_RP"/>
      <sheetName val="Planilla_DESM_SED"/>
      <sheetName val="Planilla_SUMIN_SED"/>
      <sheetName val="Suministro_SED"/>
      <sheetName val="Montaje_SED"/>
      <sheetName val="BASE_RS"/>
      <sheetName val="REDCAD_RS"/>
      <sheetName val="Planilla_RS"/>
      <sheetName val="Suministro_RS"/>
      <sheetName val="Montaje_RS"/>
      <sheetName val="Suministro_AP"/>
      <sheetName val="Montaje_AP"/>
      <sheetName val="RG ACOM"/>
      <sheetName val="Planilla_CD"/>
      <sheetName val="A"/>
      <sheetName val="Torres"/>
      <sheetName val="BDL3"/>
      <sheetName val="BDZap"/>
      <sheetName val="P_OC"/>
      <sheetName val="P_Agre"/>
      <sheetName val="P_PAT"/>
      <sheetName val="BDZap R"/>
      <sheetName val="BDStub"/>
      <sheetName val="P_Z_MEN"/>
      <sheetName val="T+00"/>
      <sheetName val="T-00"/>
      <sheetName val="T-08"/>
      <sheetName val="T-27"/>
      <sheetName val="T-28"/>
      <sheetName val="T-31"/>
      <sheetName val="T-32"/>
      <sheetName val="T-34"/>
      <sheetName val="T-35"/>
      <sheetName val="T-36"/>
      <sheetName val="T-37"/>
      <sheetName val="T-38"/>
      <sheetName val="T-39"/>
      <sheetName val="T-40"/>
      <sheetName val="T-41"/>
      <sheetName val="T-42"/>
      <sheetName val="T-43"/>
      <sheetName val="T-44"/>
      <sheetName val="T-45"/>
      <sheetName val="T-46"/>
      <sheetName val="T-47"/>
      <sheetName val="T48"/>
      <sheetName val="T49"/>
      <sheetName val="#�REF"/>
      <sheetName val="08"/>
      <sheetName val="01"/>
      <sheetName val="PF"/>
      <sheetName val="MFT_TOC"/>
      <sheetName val="CICLO_DE_EXCAVACION"/>
      <sheetName val="Fig_4-14"/>
      <sheetName val="Fig_5-17"/>
      <sheetName val="Polinomica"/>
      <sheetName val="ResValTotal"/>
      <sheetName val="ResVal"/>
      <sheetName val="Master Data"/>
      <sheetName val="DEC e FEC (OyM)"/>
      <sheetName val="Master_Data"/>
      <sheetName val="Master_Data1"/>
      <sheetName val="DEC_e_FEC_(OyM)"/>
      <sheetName val="F-120"/>
      <sheetName val="F-121"/>
      <sheetName val="F-201"/>
      <sheetName val="F-121-Alternativas"/>
      <sheetName val="F-202"/>
      <sheetName val="F-203"/>
      <sheetName val="F-204"/>
      <sheetName val="F-205"/>
      <sheetName val="F-206"/>
      <sheetName val="F-207"/>
      <sheetName val="F-208"/>
      <sheetName val="F-209"/>
      <sheetName val="F-210"/>
      <sheetName val="F-211"/>
      <sheetName val="F-212"/>
      <sheetName val="Asignaciones"/>
      <sheetName val="TC US $ 2005"/>
      <sheetName val="TC EUROS 2005"/>
      <sheetName val="TC US $ 2006"/>
      <sheetName val="TC EUROS 2006"/>
      <sheetName val="TC US $ 2007"/>
      <sheetName val="TC EUROS 2007"/>
      <sheetName val="TC US $ 2008"/>
      <sheetName val="TC EUROS 2008"/>
      <sheetName val="TC US $ 2009"/>
      <sheetName val="TC US EUROS 2009 "/>
      <sheetName val="TC US $ 2010"/>
      <sheetName val="TC US EUROS 2010"/>
      <sheetName val="TC US $ 2011"/>
      <sheetName val="TC US EUROS 2011"/>
      <sheetName val="TC US $ 2012"/>
      <sheetName val="TC EUROS 2012"/>
      <sheetName val="TC US $ 2013"/>
      <sheetName val="TC EUROS 2013"/>
      <sheetName val="TC US $ 2014"/>
      <sheetName val="TC EUROS 2014"/>
      <sheetName val="TC US $ 2015"/>
      <sheetName val="TC EUROS 2015"/>
      <sheetName val="TC US $ 2016"/>
      <sheetName val="TC EUROS 2016"/>
      <sheetName val="TC US $ 2017"/>
      <sheetName val="TC EUROS 2017"/>
      <sheetName val="TC US $ 2018"/>
      <sheetName val="TC EUROS 2018"/>
      <sheetName val="Conversión Euros a US $"/>
      <sheetName val="IPM"/>
      <sheetName val="Max_D._2002"/>
      <sheetName val="CP"/>
      <sheetName val="Master_Data2"/>
      <sheetName val="DEC_e_FEC_(OyM)1"/>
      <sheetName val="TC_US_$_2005"/>
      <sheetName val="TC_EUROS_2005"/>
      <sheetName val="TC_US_$_2006"/>
      <sheetName val="TC_EUROS_2006"/>
      <sheetName val="TC_US_$_2007"/>
      <sheetName val="TC_EUROS_2007"/>
      <sheetName val="TC_US_$_2008"/>
      <sheetName val="TC_EUROS_2008"/>
      <sheetName val="TC_US_$_2009"/>
      <sheetName val="TC_US_EUROS_2009_"/>
      <sheetName val="TC_US_$_2010"/>
      <sheetName val="TC_US_EUROS_2010"/>
      <sheetName val="TC_US_$_2011"/>
      <sheetName val="TC_US_EUROS_2011"/>
      <sheetName val="TC_US_$_2012"/>
      <sheetName val="TC_EUROS_2012"/>
      <sheetName val="TC_US_$_2013"/>
      <sheetName val="TC_EUROS_2013"/>
      <sheetName val="TC_US_$_2014"/>
      <sheetName val="TC_EUROS_2014"/>
      <sheetName val="TC_US_$_2015"/>
      <sheetName val="TC_EUROS_2015"/>
      <sheetName val="TC_US_$_2016"/>
      <sheetName val="TC_EUROS_2016"/>
      <sheetName val="TC_US_$_2017"/>
      <sheetName val="TC_EUROS_2017"/>
      <sheetName val="TC_US_$_2018"/>
      <sheetName val="TC_EUROS_2018"/>
      <sheetName val="Conversión_Euros_a_US_$"/>
      <sheetName val="Max_D__2002"/>
      <sheetName val="Tipo_de_Cambio3"/>
      <sheetName val="FORMA-_RE13"/>
      <sheetName val="C_A_P__10_20003"/>
      <sheetName val="Precio_Barra_Eq__MT3"/>
      <sheetName val="Tarifa_Barra3"/>
      <sheetName val="Cuadro_B-13"/>
      <sheetName val="Master_Data3"/>
      <sheetName val="DEC_e_FEC_(OyM)2"/>
      <sheetName val="TC_US_$_20051"/>
      <sheetName val="TC_EUROS_20051"/>
      <sheetName val="TC_US_$_20061"/>
      <sheetName val="TC_EUROS_20061"/>
      <sheetName val="TC_US_$_20071"/>
      <sheetName val="TC_EUROS_20071"/>
      <sheetName val="TC_US_$_20081"/>
      <sheetName val="TC_EUROS_20081"/>
      <sheetName val="TC_US_$_20091"/>
      <sheetName val="TC_US_EUROS_2009_1"/>
      <sheetName val="TC_US_$_20101"/>
      <sheetName val="TC_US_EUROS_20101"/>
      <sheetName val="TC_US_$_20111"/>
      <sheetName val="TC_US_EUROS_20111"/>
      <sheetName val="TC_US_$_20121"/>
      <sheetName val="TC_EUROS_20121"/>
      <sheetName val="TC_US_$_20131"/>
      <sheetName val="TC_EUROS_20131"/>
      <sheetName val="TC_US_$_20141"/>
      <sheetName val="TC_EUROS_20141"/>
      <sheetName val="TC_US_$_20151"/>
      <sheetName val="TC_EUROS_20151"/>
      <sheetName val="TC_US_$_20161"/>
      <sheetName val="TC_EUROS_20161"/>
      <sheetName val="TC_US_$_20171"/>
      <sheetName val="TC_EUROS_20171"/>
      <sheetName val="TC_US_$_20181"/>
      <sheetName val="TC_EUROS_20181"/>
      <sheetName val="Conversión_Euros_a_US_$1"/>
      <sheetName val="Max_D__200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ATOS"/>
      <sheetName val="BALANCE"/>
      <sheetName val="NOTA5"/>
      <sheetName val="ANEXON5"/>
      <sheetName val="NOTA6"/>
      <sheetName val="NOTA7"/>
      <sheetName val="NOTA8"/>
      <sheetName val="NOTA9"/>
      <sheetName val="NOTA10"/>
      <sheetName val="NOTA11"/>
      <sheetName val="NOTA12"/>
      <sheetName val="NOTA13"/>
      <sheetName val="NOTA14"/>
      <sheetName val="NOTA15"/>
      <sheetName val="NOTA16"/>
      <sheetName val="NOTA17"/>
      <sheetName val="NOTA18"/>
      <sheetName val="CTA121CONS"/>
      <sheetName val="CTA121IQU"/>
      <sheetName val="CTA121TAR"/>
      <sheetName val="CuadroIyII"/>
      <sheetName val="Hoja1"/>
      <sheetName val="Costos Alt2"/>
      <sheetName val="AnexoVI"/>
      <sheetName val="Tipo de Cambi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rsiones_2004"/>
      <sheetName val="Grado_Elect_Infl"/>
      <sheetName val="Pme"/>
      <sheetName val="Adf"/>
      <sheetName val="Ifg"/>
      <sheetName val="BD_LL"/>
      <sheetName val="Barem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__REF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PA01"/>
      <sheetName val="LINEAS PRIMARIAS FINAL"/>
      <sheetName val="REDES PRIMARIAS FINAL"/>
      <sheetName val="REDES SECUNDARIAS"/>
      <sheetName val="LP"/>
      <sheetName val="RP"/>
      <sheetName val="RS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#¡REF"/>
      <sheetName val="Datos"/>
      <sheetName val="00-043.dat"/>
      <sheetName val="Libro1"/>
      <sheetName val="Hoja7 (2)"/>
      <sheetName val="Valorizaciones"/>
      <sheetName val="Sum.Dep"/>
      <sheetName val="Sum. Dep1"/>
      <sheetName val="Sum. Dep2"/>
      <sheetName val="May. Metr. Sum. Dep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Hoja1"/>
      <sheetName val="Hoja2"/>
      <sheetName val="Hoja3"/>
      <sheetName val="Datos"/>
      <sheetName val="E-4 P"/>
      <sheetName val="A"/>
      <sheetName val="PLANILLAS FORMATEADAS"/>
      <sheetName val="CONFIGURACIÓN"/>
      <sheetName val="CONTEO DE DATOS"/>
      <sheetName val="RESUMEN DE PARTIDAS"/>
      <sheetName val="Mont 02"/>
      <sheetName val="OC 02."/>
      <sheetName val="ARMADOS"/>
      <sheetName val="BASE"/>
      <sheetName val="OBRAS CIVILES"/>
      <sheetName val="Complementario"/>
      <sheetName val="Resumen-tipo &quot;B&quot;"/>
      <sheetName val="Montaje"/>
      <sheetName val="Principal"/>
      <sheetName val="Transporte"/>
      <sheetName val="DATOS DE CAMPO"/>
      <sheetName val="Identificación Cargas _Anexo 4_"/>
      <sheetName val="STRUCT"/>
      <sheetName val="CIVIL"/>
      <sheetName val="RP-RE_x0011_UMEN"/>
      <sheetName val="RP-mon4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CENSO93"/>
      <sheetName val="RESUMEN OOCC"/>
      <sheetName val="ING. DATOS"/>
      <sheetName val="Fundacion"/>
      <sheetName val="cantidades"/>
      <sheetName val="ANALISIS VENTAS"/>
      <sheetName val="2 TUCARI"/>
      <sheetName val="8  VOTORANTIN 501"/>
      <sheetName val="Datos de Entrada"/>
      <sheetName val="Metrado Armados"/>
      <sheetName val="LP-RESUMEN"/>
      <sheetName val="LP-SUM-DEP"/>
      <sheetName val="LP-SUM-CONTR"/>
      <sheetName val="LP-MONT"/>
      <sheetName val="TRANSP"/>
      <sheetName val="LP-POLIN"/>
      <sheetName val="APU-LP RP"/>
      <sheetName val="LP APU-TRANSP"/>
      <sheetName val="P. U. de Suministros"/>
      <sheetName val="Base de Datos APU"/>
      <sheetName val="LP-MON&lt;"/>
      <sheetName val="Tipo de Cambio"/>
      <sheetName val="ARMADOSBT"/>
      <sheetName val="RES"/>
      <sheetName val="RP"/>
      <sheetName val="Analisis_RP"/>
      <sheetName val="RS"/>
      <sheetName val="Analisis_RS"/>
      <sheetName val="PU"/>
      <sheetName val="Gg Util"/>
      <sheetName val="Crono RP"/>
      <sheetName val="Crono RS"/>
      <sheetName val="Calendario Valorizado"/>
      <sheetName val="Resumen General"/>
      <sheetName val="M &amp; P MT"/>
      <sheetName val="M &amp; P BT"/>
      <sheetName val="MT_S"/>
      <sheetName val="MT_MO"/>
      <sheetName val="BT_S"/>
      <sheetName val="BT_MO"/>
      <sheetName val="Crono Valorizado"/>
      <sheetName val="DATOS DE CAMPO  LP"/>
      <sheetName val="DATOS DE CAMPO  RS"/>
      <sheetName val="DATOS DE CAMPO  RP"/>
      <sheetName val="CANT.UNITARIAS"/>
      <sheetName val="CALCULO"/>
      <sheetName val="Sum LT"/>
      <sheetName val="Sum POM"/>
      <sheetName val="Sum.LP"/>
      <sheetName val="Sum HUARI"/>
      <sheetName val="Aux. Disgregados"/>
      <sheetName val="HAMAR"/>
      <sheetName val="POLILINEA"/>
      <sheetName val="PT"/>
      <sheetName val="CAP_120mm2"/>
      <sheetName val="E-4_P"/>
      <sheetName val="PLANILLAS_FORMATEADAS"/>
      <sheetName val="CONTEO_DE_DATOS"/>
      <sheetName val="RESUMEN_DE_PARTIDAS"/>
      <sheetName val="Mont_02"/>
      <sheetName val="OC_02_"/>
      <sheetName val="OBRAS_CIVILES"/>
      <sheetName val="Resumen-tipo_&quot;B&quot;"/>
      <sheetName val="DATOS_DE_CAMPO"/>
      <sheetName val="Identificación_Cargas__Anexo_4_"/>
      <sheetName val="RP-REUMEN"/>
      <sheetName val="FORMA-_RE1"/>
      <sheetName val="RESUMEN_OOCC"/>
      <sheetName val="ING__DATOS"/>
      <sheetName val="ANALISIS_VENTAS"/>
      <sheetName val="2_TUCARI"/>
      <sheetName val="8__VOTORANTIN_501"/>
      <sheetName val="Datos_de_Entrada"/>
      <sheetName val="Metrado_Armados"/>
      <sheetName val="APU-LP_RP"/>
      <sheetName val="LP_APU-TRANSP"/>
      <sheetName val="P__U__de_Suministros"/>
      <sheetName val="Base_de_Datos_APU"/>
      <sheetName val="Tipo_de_Cambio"/>
      <sheetName val="Gg_Util"/>
      <sheetName val="Crono_RP"/>
      <sheetName val="Crono_RS"/>
      <sheetName val="Calendario_Valorizado"/>
      <sheetName val="Resumen_General"/>
      <sheetName val="M_&amp;_P_MT"/>
      <sheetName val="M_&amp;_P_BT"/>
      <sheetName val="Crono_Valorizado"/>
      <sheetName val="DATOS_DE_CAMPO__LP"/>
      <sheetName val="DATOS_DE_CAMPO__RS"/>
      <sheetName val="DATOS_DE_CAMPO__RP"/>
      <sheetName val="CANT_UNITARIAS"/>
      <sheetName val="Sum_LT"/>
      <sheetName val="Sum_POM"/>
      <sheetName val="Sum_LP"/>
      <sheetName val="Sum_HUARI"/>
      <sheetName val="Aux__Disgregados"/>
      <sheetName val="Impuestos"/>
      <sheetName val="ENTR_F"/>
      <sheetName val="3_1"/>
      <sheetName val="Consun Energ_ _Anexo_5_2_5_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Hoja1"/>
      <sheetName val="Hoja2"/>
      <sheetName val="Hoj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__REF"/>
      <sheetName val="Complementario"/>
      <sheetName val="Resumen-tipo &quot;B&quot;"/>
      <sheetName val="Montaje"/>
      <sheetName val="Principal"/>
      <sheetName val="Transporte"/>
      <sheetName val="PLANILLAS FORMATEADAS"/>
      <sheetName val="CONFIGURACIÓN"/>
      <sheetName val="CONTEO DE DATOS"/>
      <sheetName val="RESUMEN DE PARTIDAS"/>
      <sheetName val="DATOS DE CAMPO"/>
      <sheetName val="Hoja1"/>
      <sheetName val="Hoja2"/>
      <sheetName val="Hoja3"/>
      <sheetName val="Identificación Cargas _Anexo 4_"/>
      <sheetName val="A"/>
      <sheetName val="STRUCT"/>
      <sheetName val="CIVIL"/>
      <sheetName val="Base"/>
      <sheetName val="Sum POM"/>
      <sheetName val="Sum LT"/>
      <sheetName val="Sum HUARI"/>
      <sheetName val="ING. DATOS"/>
      <sheetName val="Fundacion"/>
      <sheetName val="cantidades"/>
      <sheetName val="Datos"/>
      <sheetName val="E-4 P"/>
      <sheetName val="ARMADOS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RP-RE_x0011_UMEN"/>
      <sheetName val="RP-mon4"/>
      <sheetName val="ARMADOSBT"/>
      <sheetName val="CANT.UNITARIAS"/>
      <sheetName val="Mont 02"/>
      <sheetName val="OC 02."/>
      <sheetName val="CAP_120mm2"/>
      <sheetName val="CENSO93"/>
      <sheetName val="RESUMEN OOCC"/>
      <sheetName val="ANALISIS VENTAS"/>
      <sheetName val="2 TUCARI"/>
      <sheetName val="8  VOTORANTIN 501"/>
      <sheetName val="Datos de Entrada"/>
      <sheetName val="Metrado Armados"/>
      <sheetName val="LP-RESUMEN"/>
      <sheetName val="LP-SUM-DEP"/>
      <sheetName val="LP-SUM-CONTR"/>
      <sheetName val="LP-MONT"/>
      <sheetName val="TRANSP"/>
      <sheetName val="LP-POLIN"/>
      <sheetName val="APU-LP RP"/>
      <sheetName val="LP APU-TRANSP"/>
      <sheetName val="P. U. de Suministros"/>
      <sheetName val="Base de Datos APU"/>
      <sheetName val="LP-MON&lt;"/>
      <sheetName val="Tipo de Cambio"/>
      <sheetName val="HAMAR"/>
      <sheetName val="POLILINEA"/>
      <sheetName val="RES"/>
      <sheetName val="RP"/>
      <sheetName val="Analisis_RP"/>
      <sheetName val="RS"/>
      <sheetName val="Analisis_RS"/>
      <sheetName val="PU"/>
      <sheetName val="Gg Util"/>
      <sheetName val="Crono RP"/>
      <sheetName val="Crono RS"/>
      <sheetName val="Calendario Valorizado"/>
      <sheetName val="Resumen General"/>
      <sheetName val="M &amp; P MT"/>
      <sheetName val="M &amp; P BT"/>
      <sheetName val="MT_S"/>
      <sheetName val="MT_MO"/>
      <sheetName val="BT_S"/>
      <sheetName val="BT_MO"/>
      <sheetName val="Crono Valorizado"/>
      <sheetName val="DATOS DE CAMPO  LP"/>
      <sheetName val="DATOS DE CAMPO  RS"/>
      <sheetName val="DATOS DE CAMPO  RP"/>
      <sheetName val="OBRAS CIVILES"/>
      <sheetName val="CALCULO"/>
      <sheetName val="Sum.LP"/>
      <sheetName val="Aux. Disgregados"/>
      <sheetName val="PLANILLAS_FORMATEADAS"/>
      <sheetName val="CONTEO_DE_DATOS"/>
      <sheetName val="RESUMEN_DE_PARTIDAS"/>
      <sheetName val="Resumen-tipo_&quot;B&quot;"/>
      <sheetName val="DATOS_DE_CAMPO"/>
      <sheetName val="Identificación_Cargas__Anexo_4_"/>
      <sheetName val="Sum_POM"/>
      <sheetName val="Sum_LT"/>
      <sheetName val="Sum_HUARI"/>
      <sheetName val="ING__DATOS"/>
      <sheetName val="E-4_P"/>
      <sheetName val="FORMA-_RE1"/>
      <sheetName val="RP-REUMEN"/>
      <sheetName val="CANT_UNITARIAS"/>
      <sheetName val="Mont_02"/>
      <sheetName val="OC_02_"/>
      <sheetName val="RESUMEN_OOCC"/>
      <sheetName val="ANALISIS_VENTAS"/>
      <sheetName val="2_TUCARI"/>
      <sheetName val="8__VOTORANTIN_501"/>
      <sheetName val="Datos_de_Entrada"/>
      <sheetName val="Metrado_Armados"/>
      <sheetName val="APU-LP_RP"/>
      <sheetName val="LP_APU-TRANSP"/>
      <sheetName val="P__U__de_Suministros"/>
      <sheetName val="Base_de_Datos_APU"/>
      <sheetName val="Tipo_de_Cambio"/>
      <sheetName val="Gg_Util"/>
      <sheetName val="Crono_RP"/>
      <sheetName val="Crono_RS"/>
      <sheetName val="Calendario_Valorizado"/>
      <sheetName val="Resumen_General"/>
      <sheetName val="M_&amp;_P_MT"/>
      <sheetName val="M_&amp;_P_BT"/>
      <sheetName val="Crono_Valorizado"/>
      <sheetName val="DATOS_DE_CAMPO__LP"/>
      <sheetName val="DATOS_DE_CAMPO__RS"/>
      <sheetName val="DATOS_DE_CAMPO__RP"/>
      <sheetName val="OBRAS_CIVILES"/>
      <sheetName val="Sum_LP"/>
      <sheetName val="Aux__Disgregados"/>
      <sheetName val="PT"/>
      <sheetName val="CUADRO MMM"/>
      <sheetName val="RP-RE UMEN"/>
      <sheetName val="PLANILLAS_FORMATEADAS1"/>
      <sheetName val="CONTEO_DE_DATOS1"/>
      <sheetName val="RESUMEN_DE_PARTIDAS1"/>
      <sheetName val="Resumen-tipo_&quot;B&quot;1"/>
      <sheetName val="DATOS_DE_CAMPO1"/>
      <sheetName val="Identificación_Cargas__Anexo_41"/>
      <sheetName val="Sum_POM1"/>
      <sheetName val="Sum_LT1"/>
      <sheetName val="Sum_HUARI1"/>
      <sheetName val="ING__DATOS1"/>
      <sheetName val="E-4_P1"/>
      <sheetName val="FORMA-_RE11"/>
      <sheetName val="CANT_UNITARIAS1"/>
      <sheetName val="Mont_021"/>
      <sheetName val="OC_02_1"/>
      <sheetName val="RESUMEN_OOCC1"/>
      <sheetName val="ANALISIS_VENTAS1"/>
      <sheetName val="2_TUCARI1"/>
      <sheetName val="8__VOTORANTIN_5011"/>
      <sheetName val="Datos_de_Entrada1"/>
      <sheetName val="Metrado_Armados1"/>
      <sheetName val="APU-LP_RP1"/>
      <sheetName val="LP_APU-TRANSP1"/>
      <sheetName val="P__U__de_Suministros1"/>
      <sheetName val="Base_de_Datos_APU1"/>
      <sheetName val="Tipo_de_Cambio1"/>
      <sheetName val="Gg_Util1"/>
      <sheetName val="Crono_RP1"/>
      <sheetName val="Crono_RS1"/>
      <sheetName val="Calendario_Valorizado1"/>
      <sheetName val="Resumen_General1"/>
      <sheetName val="M_&amp;_P_MT1"/>
      <sheetName val="M_&amp;_P_BT1"/>
      <sheetName val="Crono_Valorizado1"/>
      <sheetName val="DATOS_DE_CAMPO__LP1"/>
      <sheetName val="DATOS_DE_CAMPO__RS1"/>
      <sheetName val="DATOS_DE_CAMPO__RP1"/>
      <sheetName val="OBRAS_CIVILES1"/>
      <sheetName val="Sum_LP1"/>
      <sheetName val="Aux__Disgregados1"/>
      <sheetName val="Param"/>
      <sheetName val="Conting"/>
      <sheetName val="LaborFlow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Hoja1"/>
      <sheetName val="Hoja2"/>
      <sheetName val="Hoja3"/>
      <sheetName val="Datos"/>
      <sheetName val="E-4 P"/>
      <sheetName val="A"/>
      <sheetName val="PLANILLAS FORMATEADAS"/>
      <sheetName val="CONFIGURACIÓN"/>
      <sheetName val="CONTEO DE DATOS"/>
      <sheetName val="RESUMEN DE PARTIDAS"/>
      <sheetName val="Mont 02"/>
      <sheetName val="OC 02."/>
      <sheetName val="ARMADOS"/>
      <sheetName val="BASE"/>
      <sheetName val="OBRAS CIVILES"/>
      <sheetName val="Complementario"/>
      <sheetName val="Resumen-tipo &quot;B&quot;"/>
      <sheetName val="Montaje"/>
      <sheetName val="Principal"/>
      <sheetName val="Transporte"/>
      <sheetName val="DATOS DE CAMPO"/>
      <sheetName val="Identificación Cargas _Anexo 4_"/>
      <sheetName val="STRUCT"/>
      <sheetName val="CIVIL"/>
      <sheetName val="RP-RE_x0011_UMEN"/>
      <sheetName val="RP-mon4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CENSO93"/>
      <sheetName val="RESUMEN OOCC"/>
      <sheetName val="ING. DATOS"/>
      <sheetName val="Fundacion"/>
      <sheetName val="cantidades"/>
      <sheetName val="ANALISIS VENTAS"/>
      <sheetName val="2 TUCARI"/>
      <sheetName val="8  VOTORANTIN 501"/>
      <sheetName val="Datos de Entrada"/>
      <sheetName val="Metrado Armados"/>
      <sheetName val="LP-RESUMEN"/>
      <sheetName val="LP-SUM-DEP"/>
      <sheetName val="LP-SUM-CONTR"/>
      <sheetName val="LP-MONT"/>
      <sheetName val="TRANSP"/>
      <sheetName val="LP-POLIN"/>
      <sheetName val="APU-LP RP"/>
      <sheetName val="LP APU-TRANSP"/>
      <sheetName val="P. U. de Suministros"/>
      <sheetName val="Base de Datos APU"/>
      <sheetName val="LP-MON&lt;"/>
      <sheetName val="Tipo de Cambio"/>
      <sheetName val="ARMADOSBT"/>
      <sheetName val="RES"/>
      <sheetName val="RP"/>
      <sheetName val="Analisis_RP"/>
      <sheetName val="RS"/>
      <sheetName val="Analisis_RS"/>
      <sheetName val="PU"/>
      <sheetName val="Gg Util"/>
      <sheetName val="Crono RP"/>
      <sheetName val="Crono RS"/>
      <sheetName val="Calendario Valorizado"/>
      <sheetName val="Resumen General"/>
      <sheetName val="M &amp; P MT"/>
      <sheetName val="M &amp; P BT"/>
      <sheetName val="MT_S"/>
      <sheetName val="MT_MO"/>
      <sheetName val="BT_S"/>
      <sheetName val="BT_MO"/>
      <sheetName val="Crono Valorizado"/>
      <sheetName val="DATOS DE CAMPO  LP"/>
      <sheetName val="DATOS DE CAMPO  RS"/>
      <sheetName val="DATOS DE CAMPO  RP"/>
      <sheetName val="CANT.UNITARIAS"/>
      <sheetName val="CALCULO"/>
      <sheetName val="Sum LT"/>
      <sheetName val="Sum POM"/>
      <sheetName val="Sum.LP"/>
      <sheetName val="Sum HUARI"/>
      <sheetName val="Aux. Disgregados"/>
      <sheetName val="HAMAR"/>
      <sheetName val="POLILINEA"/>
      <sheetName val="PT"/>
      <sheetName val="CAP_120mm2"/>
      <sheetName val="PLANILLAS_FORMATEADAS"/>
      <sheetName val="CONTEO_DE_DATOS"/>
      <sheetName val="RESUMEN_DE_PARTIDAS"/>
      <sheetName val="Resumen-tipo_&quot;B&quot;"/>
      <sheetName val="DATOS_DE_CAMPO"/>
      <sheetName val="Identificación_Cargas__Anexo_4_"/>
      <sheetName val="Sum_POM"/>
      <sheetName val="Sum_LT"/>
      <sheetName val="Sum_HUARI"/>
      <sheetName val="ING__DATOS"/>
      <sheetName val="E-4_P"/>
      <sheetName val="FORMA-_RE1"/>
      <sheetName val="RP-REUMEN"/>
      <sheetName val="CANT_UNITARIAS"/>
      <sheetName val="Mont_02"/>
      <sheetName val="OC_02_"/>
      <sheetName val="RESUMEN_OOCC"/>
      <sheetName val="ANALISIS_VENTAS"/>
      <sheetName val="2_TUCARI"/>
      <sheetName val="8__VOTORANTIN_501"/>
      <sheetName val="Datos_de_Entrada"/>
      <sheetName val="Metrado_Armados"/>
      <sheetName val="APU-LP_RP"/>
      <sheetName val="LP_APU-TRANSP"/>
      <sheetName val="P__U__de_Suministros"/>
      <sheetName val="Base_de_Datos_APU"/>
      <sheetName val="Tipo_de_Cambio"/>
      <sheetName val="Gg_Util"/>
      <sheetName val="Crono_RP"/>
      <sheetName val="Crono_RS"/>
      <sheetName val="Calendario_Valorizado"/>
      <sheetName val="Resumen_General"/>
      <sheetName val="M_&amp;_P_MT"/>
      <sheetName val="M_&amp;_P_BT"/>
      <sheetName val="Crono_Valorizado"/>
      <sheetName val="DATOS_DE_CAMPO__LP"/>
      <sheetName val="DATOS_DE_CAMPO__RS"/>
      <sheetName val="DATOS_DE_CAMPO__RP"/>
      <sheetName val="OBRAS_CIVILES"/>
      <sheetName val="Sum_LP"/>
      <sheetName val="Aux__Disgregados"/>
      <sheetName val="Impuestos"/>
      <sheetName val="ENTR_F"/>
      <sheetName val="3_1"/>
      <sheetName val="Consun Energ_ _Anexo_5_2_5_"/>
      <sheetName val="BD"/>
      <sheetName val="HIDRANDINA"/>
      <sheetName val="HH"/>
      <sheetName val="FlujoTJ"/>
      <sheetName val="steel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OBRAS CIVILES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Base"/>
      <sheetName val="STRUCT"/>
      <sheetName val="CIVIL"/>
      <sheetName val="OBRAS_CIVILES"/>
      <sheetName val="DATOS DE CAMPO"/>
      <sheetName val="Param"/>
      <sheetName val="Conting"/>
      <sheetName val="LaborFlow"/>
      <sheetName val="대비표"/>
      <sheetName val="RESUMEN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__REF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Hoja1"/>
      <sheetName val="Hoja2"/>
      <sheetName val="Hoja3"/>
      <sheetName val="Dato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exo F.1"/>
      <sheetName val="Anexo F.2.1"/>
      <sheetName val="Anexo F.2.2"/>
      <sheetName val="Anexo F.3.1 "/>
      <sheetName val="Postes de concreto 3ø 85mm²_CG"/>
      <sheetName val="Postes de concreto 3ø 35mm²_N"/>
      <sheetName val="CMC"/>
      <sheetName val="Anexo F.3.2"/>
      <sheetName val="Resumen de cálculos"/>
      <sheetName val="Base de Datos"/>
      <sheetName val="18 cmc 35"/>
      <sheetName val="15 cmc 35"/>
      <sheetName val="15cmc 35 old"/>
      <sheetName val="15 cmc 16 old"/>
      <sheetName val="Postes de concreto 3ø 85mm² old"/>
      <sheetName val="Cálculo Mecánico de Conduct _2_"/>
      <sheetName val="Base de Datos _2_"/>
      <sheetName val="Resumen de cálculos _2_"/>
    </sheetNames>
    <sheetDataSet>
      <sheetData sheetId="0" refreshError="1"/>
      <sheetData sheetId="1"/>
      <sheetData sheetId="2" refreshError="1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exo F.1"/>
      <sheetName val="Anexo F.2.1"/>
      <sheetName val="Anexo F.2.2"/>
      <sheetName val="Anexo F.3.1 "/>
      <sheetName val="Postes de concreto 3ø 85mm²_CG"/>
      <sheetName val="Postes de concreto 3ø 35mm²_N"/>
      <sheetName val="CMC"/>
      <sheetName val="Anexo F.3.2"/>
      <sheetName val="Resumen de cálculos"/>
      <sheetName val="Base de Datos"/>
      <sheetName val="18 cmc 35"/>
      <sheetName val="15 cmc 35"/>
      <sheetName val="15cmc 35 old"/>
      <sheetName val="15 cmc 16 old"/>
      <sheetName val="Postes de concreto 3ø 85mm² old"/>
      <sheetName val="Cálculo Mecánico de Conduct _2_"/>
      <sheetName val="Base de Datos _2_"/>
      <sheetName val="Resumen de cálculos _2_"/>
    </sheetNames>
    <sheetDataSet>
      <sheetData sheetId="0" refreshError="1"/>
      <sheetData sheetId="1"/>
      <sheetData sheetId="2" refreshError="1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exo F.1"/>
      <sheetName val="Anexo F.2.1"/>
      <sheetName val="Anexo F.2.2"/>
      <sheetName val="Anexo F.3.1 "/>
      <sheetName val="Postes de concreto 3ø 85mm²_CG"/>
      <sheetName val="Postes de concreto 3ø 35mm²_N"/>
      <sheetName val="CMC"/>
      <sheetName val="Anexo F.3.2"/>
      <sheetName val="Resumen de cálculos"/>
      <sheetName val="Base de Datos"/>
      <sheetName val="18 cmc 35"/>
      <sheetName val="15 cmc 35"/>
      <sheetName val="15cmc 35 old"/>
      <sheetName val="15 cmc 16 old"/>
      <sheetName val="Postes de concreto 3ø 85mm² old"/>
      <sheetName val="Cálculo Mecánico de Conduct _2_"/>
      <sheetName val="Base de Datos _2_"/>
      <sheetName val="Resumen de cálculos _2_"/>
    </sheetNames>
    <sheetDataSet>
      <sheetData sheetId="0" refreshError="1"/>
      <sheetData sheetId="1"/>
      <sheetData sheetId="2" refreshError="1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RESUMEN OOCC"/>
      <sheetName val="HIDRANDINA"/>
      <sheetName val="FlujoTJ"/>
      <sheetName val="RESUMEN_OOCC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. DE ARM."/>
      <sheetName val="RET"/>
      <sheetName val="CONEXION"/>
      <sheetName val="PT"/>
      <sheetName val="PASTO"/>
      <sheetName val="ARMABT"/>
      <sheetName val="RESUMEN PRESUP."/>
      <sheetName val="SUM. RS"/>
      <sheetName val="MONT. RS"/>
      <sheetName val="TRANSP.  RS"/>
      <sheetName val="PLANILLA RS."/>
      <sheetName val="1-HUAMBO RS"/>
      <sheetName val="2-CHALHUANCA RS "/>
      <sheetName val="3-CHOCO RS"/>
      <sheetName val="4-COTA COTA RS"/>
      <sheetName val="5-LLANCA RS "/>
      <sheetName val="6-IMATA RS"/>
      <sheetName val="7-TAPAY RS"/>
      <sheetName val="8-TISCO RS"/>
      <sheetName val="9-UCUCHACHAS RS"/>
      <sheetName val="10-CHININI RS"/>
      <sheetName val="11-LLATICA RS"/>
      <sheetName val="12-MIÑA RS"/>
      <sheetName val="13-COSÑIRHUA RS"/>
      <sheetName val="14-ESTACION PILLONES RS"/>
      <sheetName val="15-TOCALLO RS"/>
      <sheetName val="16-MALATA RS"/>
      <sheetName val="17-PULPERA RS"/>
      <sheetName val="18-COLCA RS"/>
      <sheetName val="19-S. J. CHUCCHO RS"/>
      <sheetName val="RESUMEN DE ARMADOS"/>
      <sheetName val="14 PIAS"/>
      <sheetName val="13 TUCARI"/>
      <sheetName val="4  VOTORANTIM 501"/>
      <sheetName val="EVAL"/>
    </sheetNames>
    <sheetDataSet>
      <sheetData sheetId="0" refreshError="1"/>
      <sheetData sheetId="1" refreshError="1"/>
      <sheetData sheetId="2" refreshError="1"/>
      <sheetData sheetId="3" refreshError="1">
        <row r="3">
          <cell r="A3" t="str">
            <v>PT</v>
          </cell>
          <cell r="B3">
            <v>1</v>
          </cell>
          <cell r="C3">
            <v>1</v>
          </cell>
          <cell r="D3">
            <v>10</v>
          </cell>
          <cell r="E3">
            <v>60</v>
          </cell>
          <cell r="F3">
            <v>1</v>
          </cell>
          <cell r="G3">
            <v>1</v>
          </cell>
        </row>
        <row r="4">
          <cell r="A4" t="str">
            <v>PTC</v>
          </cell>
          <cell r="B4">
            <v>1</v>
          </cell>
          <cell r="C4">
            <v>1</v>
          </cell>
          <cell r="D4">
            <v>10</v>
          </cell>
          <cell r="F4">
            <v>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-11_Perfil"/>
      <sheetName val="F-2a_Balance Gral."/>
      <sheetName val="F-3a_EPG"/>
      <sheetName val="F-4_Patrim.Neto"/>
      <sheetName val="F-5_Ingresos_Egresos"/>
      <sheetName val="F-6_Ingresos"/>
      <sheetName val="F-6a_Venta soles"/>
      <sheetName val="F-6b_Venta volumen"/>
      <sheetName val="F-7_Egresos"/>
      <sheetName val="F-15_Costos"/>
      <sheetName val="F-7a_Egresos"/>
      <sheetName val="F_7b_Producción"/>
      <sheetName val="F-7c_Compras-Dolar"/>
      <sheetName val="F-7d_Compras-Vol"/>
      <sheetName val="F-8_Personal"/>
      <sheetName val="F-9_Inversiones"/>
      <sheetName val="F-10_Inversiones"/>
      <sheetName val="F-10_Inversiones (2)"/>
      <sheetName val="F-10a_Inversiones"/>
      <sheetName val="F-11_Flujo Caja"/>
      <sheetName val="F-12_Obligac.Financ."/>
      <sheetName val="F-14_Metas"/>
      <sheetName val="Anexos_Fichas"/>
      <sheetName val="Anexos_Costos"/>
      <sheetName val="Consolidado"/>
      <sheetName val="Anexos_Loreto"/>
      <sheetName val="Anexos_SM"/>
      <sheetName val="Hoja1"/>
      <sheetName val="Hoja2"/>
      <sheetName val="#¡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31">
          <cell r="G31">
            <v>2.85</v>
          </cell>
          <cell r="H31">
            <v>2.94</v>
          </cell>
          <cell r="I31">
            <v>3.03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ANALISIS VENTAS"/>
      <sheetName val="2 TUCARI"/>
      <sheetName val="8  VOTORANTIN 5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IS  COSTOS UNIT."/>
      <sheetName val="PRESUPUESTO"/>
      <sheetName val="polinomica"/>
      <sheetName val="METRADO"/>
      <sheetName val="SUSTENTO METRADOS"/>
      <sheetName val="DESAGREGADP GGU"/>
      <sheetName val="INSUMO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__REF"/>
      <sheetName val="Datos de Entrada"/>
      <sheetName val="Metrado Armados"/>
      <sheetName val="LP-RESUMEN"/>
      <sheetName val="LP-SUM-DEP"/>
      <sheetName val="LP-SUM-CONTR"/>
      <sheetName val="LP-MONT"/>
      <sheetName val="TRANSP"/>
      <sheetName val="LP-POLIN"/>
      <sheetName val="APU-LP RP"/>
      <sheetName val="LP APU-TRANSP"/>
      <sheetName val="P. U. de Suministros"/>
      <sheetName val="Base de Datos APU"/>
      <sheetName val="LP-MON&lt;"/>
      <sheetName val="Tipo de Cambio"/>
      <sheetName val="Lagsram2"/>
      <sheetName val="Detail"/>
      <sheetName val="LPU_AXD155_3"/>
      <sheetName val="EVAL"/>
      <sheetName val="Sheet1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RES"/>
      <sheetName val="RP"/>
      <sheetName val="Analisis_RP"/>
      <sheetName val="RS"/>
      <sheetName val="Analisis_RS"/>
      <sheetName val="PU"/>
      <sheetName val="Gg Util"/>
      <sheetName val="Crono RP"/>
      <sheetName val="Crono RS"/>
      <sheetName val="Calendario Valorizado"/>
      <sheetName val="Resumen General"/>
      <sheetName val="M &amp; P MT"/>
      <sheetName val="M &amp; P BT"/>
      <sheetName val="MT_S"/>
      <sheetName val="MT_MO"/>
      <sheetName val="BT_S"/>
      <sheetName val="BT_MO"/>
      <sheetName val="Crono Valorizado"/>
      <sheetName val="Hoja1"/>
      <sheetName val="Hoja2"/>
      <sheetName val="Hoja3"/>
      <sheetName val="DATOS"/>
      <sheetName val="FlujoTJ"/>
      <sheetName val="Datos_de_Entrada"/>
      <sheetName val="Metrado_Armados"/>
      <sheetName val="APU-LP_RP"/>
      <sheetName val="LP_APU-TRANSP"/>
      <sheetName val="P__U__de_Suministros"/>
      <sheetName val="Base_de_Datos_APU"/>
      <sheetName val="Tipo_de_Cambio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Mont 02"/>
      <sheetName val="OC 02.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P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or"/>
      <sheetName val="FPol"/>
      <sheetName val="DB"/>
      <sheetName val="BD_RS"/>
      <sheetName val="DATOS"/>
      <sheetName val="RESUMEN RS"/>
      <sheetName val="METRADO"/>
      <sheetName val="M_01"/>
      <sheetName val="P_01"/>
      <sheetName val="M_02"/>
      <sheetName val="P_02"/>
      <sheetName val="M_03"/>
      <sheetName val="P_03"/>
      <sheetName val="M_04"/>
      <sheetName val="P_04"/>
      <sheetName val="M_05"/>
      <sheetName val="P_05"/>
      <sheetName val="M_06"/>
      <sheetName val="P_06"/>
      <sheetName val="M_07"/>
      <sheetName val="P_07"/>
      <sheetName val="Hoja6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F2">
            <v>1.03</v>
          </cell>
        </row>
        <row r="3">
          <cell r="F3">
            <v>1.2</v>
          </cell>
        </row>
        <row r="6">
          <cell r="D6">
            <v>20</v>
          </cell>
        </row>
        <row r="7">
          <cell r="D7">
            <v>30</v>
          </cell>
        </row>
        <row r="8">
          <cell r="D8">
            <v>30</v>
          </cell>
        </row>
        <row r="52">
          <cell r="R52">
            <v>1</v>
          </cell>
          <cell r="S52" t="str">
            <v>E1</v>
          </cell>
          <cell r="T52" t="str">
            <v>E'1</v>
          </cell>
        </row>
        <row r="53">
          <cell r="R53">
            <v>2</v>
          </cell>
          <cell r="S53" t="str">
            <v>E1/S</v>
          </cell>
          <cell r="T53" t="str">
            <v>E'1/S</v>
          </cell>
          <cell r="V53">
            <v>0</v>
          </cell>
        </row>
        <row r="54">
          <cell r="R54">
            <v>3</v>
          </cell>
          <cell r="S54" t="str">
            <v>E2</v>
          </cell>
          <cell r="T54" t="str">
            <v>E'2</v>
          </cell>
        </row>
        <row r="55">
          <cell r="R55">
            <v>4</v>
          </cell>
          <cell r="S55" t="str">
            <v>E2/S</v>
          </cell>
          <cell r="T55" t="str">
            <v>E'2/S</v>
          </cell>
        </row>
        <row r="56">
          <cell r="R56">
            <v>5</v>
          </cell>
          <cell r="S56" t="str">
            <v>E3</v>
          </cell>
          <cell r="T56" t="str">
            <v>E'3</v>
          </cell>
        </row>
        <row r="57">
          <cell r="R57">
            <v>6</v>
          </cell>
          <cell r="S57" t="str">
            <v>E3/S</v>
          </cell>
          <cell r="T57" t="str">
            <v>E'3/S</v>
          </cell>
        </row>
        <row r="58">
          <cell r="R58">
            <v>7</v>
          </cell>
          <cell r="S58" t="str">
            <v>E4</v>
          </cell>
          <cell r="T58" t="str">
            <v>E'4</v>
          </cell>
        </row>
        <row r="59">
          <cell r="R59">
            <v>8</v>
          </cell>
          <cell r="S59" t="str">
            <v>E4/S</v>
          </cell>
          <cell r="T59" t="str">
            <v>E'4/S</v>
          </cell>
        </row>
        <row r="60">
          <cell r="R60">
            <v>9</v>
          </cell>
          <cell r="S60" t="str">
            <v>E5</v>
          </cell>
          <cell r="T60" t="str">
            <v>E'5</v>
          </cell>
        </row>
        <row r="61">
          <cell r="R61">
            <v>10</v>
          </cell>
          <cell r="S61" t="str">
            <v>E5/S</v>
          </cell>
          <cell r="T61" t="str">
            <v>E'5/S</v>
          </cell>
        </row>
        <row r="62">
          <cell r="R62">
            <v>12</v>
          </cell>
          <cell r="S62" t="str">
            <v>E6</v>
          </cell>
          <cell r="T62" t="str">
            <v>E'6</v>
          </cell>
        </row>
        <row r="63">
          <cell r="R63">
            <v>11</v>
          </cell>
          <cell r="S63" t="str">
            <v>E6/S</v>
          </cell>
          <cell r="T63" t="str">
            <v>E'6/S</v>
          </cell>
        </row>
        <row r="64">
          <cell r="R64">
            <v>17</v>
          </cell>
          <cell r="S64" t="str">
            <v>E2A/S</v>
          </cell>
          <cell r="T64" t="str">
            <v>E'2A/S</v>
          </cell>
        </row>
        <row r="65">
          <cell r="R65">
            <v>18</v>
          </cell>
          <cell r="S65" t="str">
            <v>E3A/S</v>
          </cell>
          <cell r="T65" t="str">
            <v>E'3A/S</v>
          </cell>
        </row>
        <row r="66">
          <cell r="R66">
            <v>19</v>
          </cell>
          <cell r="S66" t="str">
            <v>E4A/S</v>
          </cell>
          <cell r="T66" t="str">
            <v>E'4A/S</v>
          </cell>
        </row>
        <row r="67">
          <cell r="R67">
            <v>20</v>
          </cell>
          <cell r="S67" t="str">
            <v>E6A/S</v>
          </cell>
          <cell r="T67" t="str">
            <v>E'6A/S</v>
          </cell>
        </row>
        <row r="68">
          <cell r="R68">
            <v>21</v>
          </cell>
          <cell r="S68" t="str">
            <v>E1G/S</v>
          </cell>
          <cell r="T68" t="str">
            <v>E'1G/S</v>
          </cell>
        </row>
        <row r="71">
          <cell r="R71">
            <v>15</v>
          </cell>
          <cell r="S71" t="str">
            <v>E4P/S</v>
          </cell>
          <cell r="T71" t="str">
            <v>E'4P/S</v>
          </cell>
        </row>
        <row r="72">
          <cell r="R72">
            <v>13</v>
          </cell>
          <cell r="S72" t="str">
            <v>A</v>
          </cell>
          <cell r="T72" t="str">
            <v>A</v>
          </cell>
        </row>
        <row r="73">
          <cell r="R73">
            <v>14</v>
          </cell>
          <cell r="S73" t="str">
            <v>B</v>
          </cell>
          <cell r="T73" t="str">
            <v>B</v>
          </cell>
        </row>
        <row r="74">
          <cell r="R74">
            <v>16</v>
          </cell>
          <cell r="S74" t="str">
            <v>b</v>
          </cell>
          <cell r="T74" t="str">
            <v>T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ores"/>
      <sheetName val="DEDUCTIVO"/>
      <sheetName val="RESUMEN AD"/>
      <sheetName val="VALORIZ"/>
      <sheetName val="Factor k"/>
      <sheetName val="Efectivo"/>
      <sheetName val="Val-Reprocesadas"/>
      <sheetName val="Val-Efectuadas"/>
      <sheetName val="Resumen-General"/>
      <sheetName val="Resumen-General (2)"/>
    </sheetNames>
    <sheetDataSet>
      <sheetData sheetId="0" refreshError="1">
        <row r="2">
          <cell r="B2">
            <v>10749.889830508475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yecto"/>
      <sheetName val="Líneas"/>
      <sheetName val="Redes"/>
      <sheetName val="Resumen General"/>
      <sheetName val="SUMI LP"/>
      <sheetName val="MONT LP"/>
      <sheetName val="TRAN LP"/>
      <sheetName val="SUMI RP"/>
      <sheetName val="MONT RP"/>
      <sheetName val="TRAN RP"/>
      <sheetName val="SUMI RS"/>
      <sheetName val="MONT RS"/>
      <sheetName val="TRAN RS"/>
    </sheetNames>
    <sheetDataSet>
      <sheetData sheetId="0" refreshError="1">
        <row r="13">
          <cell r="T13" t="str">
            <v>SI</v>
          </cell>
        </row>
        <row r="14">
          <cell r="T14" t="str">
            <v>NO</v>
          </cell>
        </row>
        <row r="83">
          <cell r="B83">
            <v>1</v>
          </cell>
          <cell r="C83" t="str">
            <v>INSTALACION DEL SUBSISTEMA DE DISTRIBUCION PRIMARIA EN 10-22,9 kV TRIFASICO Y SUBSISTEMA DE DISTRIBUCION SECUNDARIA 380-220V TRIFASICO DEL AA.HH 24 DE JUNIO DEL CASERIO SIMBILA, DISTRITO DE CATACAOS - PIURA - PIURA</v>
          </cell>
          <cell r="D83" t="str">
            <v>PIURA</v>
          </cell>
          <cell r="E83" t="str">
            <v>RANDA</v>
          </cell>
        </row>
        <row r="84">
          <cell r="B84">
            <v>2</v>
          </cell>
          <cell r="C84" t="str">
            <v>INSTALACION DEL SISTEMA DE ELECTRIFICACION EN EL A.H NUEVO BAZAN PERTENECIENTE AL DISTRITO Y, PROVINCIA DE SECHURA - PIURA</v>
          </cell>
          <cell r="D84" t="str">
            <v>PIURA</v>
          </cell>
          <cell r="E84" t="str">
            <v>RANDA</v>
          </cell>
        </row>
        <row r="85">
          <cell r="B85">
            <v>3</v>
          </cell>
          <cell r="C85" t="str">
            <v>ELECTRIFICACIÓN DE 19 LOCALIDADES DEL VALLE DEL ALTO MAYO -JURISDICCIÓN DE LOS DISTRITOS DE JEPELACIO Y MOYOBAMBA, PROVINCIA DE MOYOBAMBA, DEPARTAMENTO DE SAN MARTÍN</v>
          </cell>
          <cell r="D85" t="str">
            <v>SAN MARTIN</v>
          </cell>
          <cell r="E85" t="str">
            <v>SERPLUS</v>
          </cell>
        </row>
        <row r="86">
          <cell r="B86">
            <v>4</v>
          </cell>
          <cell r="C86" t="str">
            <v>ELECTRIFICACIÓN DEL VALLE DEL ALTO MAYO - LOCALIDADES DE RIOJA Y MOYOBAMBA, JURISDICCIÓN DE LA PROVINCIA DE RIOJA Y MOYOBAMBA, DEPARTAMENTO DE SAN MARTÍN</v>
          </cell>
          <cell r="D86" t="str">
            <v>SAN MARTIN</v>
          </cell>
          <cell r="E86" t="str">
            <v>SERPLUS</v>
          </cell>
        </row>
        <row r="87">
          <cell r="B87">
            <v>5</v>
          </cell>
          <cell r="C87" t="str">
            <v>ELECTRIFICACIÓN RURAL DEL VALLE DEL ALTO MAYO, SECTORES SORITOR Y YORONGOS, JURISDICCIÓN DE LAS PROVINCIAS DE MOYOBAMBA Y RIOJA, DEPARTAMENTO DE SAN MARTÍN</v>
          </cell>
          <cell r="D87" t="str">
            <v>SAN MARTIN</v>
          </cell>
          <cell r="E87" t="str">
            <v>SERPLUS</v>
          </cell>
        </row>
        <row r="88">
          <cell r="B88">
            <v>6</v>
          </cell>
          <cell r="C88" t="str">
            <v>SISTEMA ELÉCTRICO RURAL JIMBE - PAMPAROMAS IV ETAPA</v>
          </cell>
          <cell r="D88" t="str">
            <v>ANCASH</v>
          </cell>
          <cell r="E88" t="str">
            <v>RANDA</v>
          </cell>
        </row>
        <row r="89">
          <cell r="B89">
            <v>7</v>
          </cell>
          <cell r="C89" t="str">
            <v xml:space="preserve">SISTEMA DE ELECTRIFICACIÓN RURAL LA ENCAÑADA - HUASMIN ALTO </v>
          </cell>
          <cell r="D89" t="str">
            <v>CAJAMARCA</v>
          </cell>
        </row>
        <row r="90">
          <cell r="B90">
            <v>8</v>
          </cell>
          <cell r="C90" t="str">
            <v xml:space="preserve">PEQUEÑO SISTEMA ELECTRICO SOROCHUCO - HUASMIN </v>
          </cell>
          <cell r="D90" t="str">
            <v>CAJAMARCA</v>
          </cell>
        </row>
        <row r="91">
          <cell r="B91">
            <v>9</v>
          </cell>
          <cell r="C91" t="str">
            <v>SISTEMA ELECTRICO RURAL CHEPEN-GUADALUPE II ETAPA</v>
          </cell>
          <cell r="D91" t="str">
            <v xml:space="preserve">LA LIBERTAD </v>
          </cell>
          <cell r="E91" t="str">
            <v>RANDA</v>
          </cell>
        </row>
        <row r="92">
          <cell r="B92">
            <v>10</v>
          </cell>
          <cell r="C92" t="str">
            <v>SISTEMA ELECTRICO RURAL OTUZCO V ETAPA</v>
          </cell>
          <cell r="D92" t="str">
            <v>LA LIBERTAD</v>
          </cell>
          <cell r="E92" t="str">
            <v>RANDA</v>
          </cell>
        </row>
        <row r="93">
          <cell r="B93">
            <v>11</v>
          </cell>
          <cell r="C93" t="str">
            <v>SISTEMA ELECTRICO RURAL OTUZCO IV ETAPA</v>
          </cell>
          <cell r="D93" t="str">
            <v>LA LIBERTAD</v>
          </cell>
          <cell r="E93" t="str">
            <v>RANDA</v>
          </cell>
        </row>
        <row r="94">
          <cell r="B94">
            <v>12</v>
          </cell>
          <cell r="C94" t="str">
            <v>SISTEMA ELECTRICO RURAL HUAMACHUCO III ETAPA</v>
          </cell>
          <cell r="D94" t="str">
            <v>LA LIBERTAD</v>
          </cell>
          <cell r="E94" t="str">
            <v>RANDA</v>
          </cell>
        </row>
        <row r="95">
          <cell r="B95">
            <v>13</v>
          </cell>
          <cell r="C95" t="str">
            <v>SISTEMA ELECTRICO RURAL TAYABAMBA-HUANCASPATA V ETAPA</v>
          </cell>
          <cell r="D95" t="str">
            <v>LA LIBERTAD</v>
          </cell>
          <cell r="E95" t="str">
            <v>RANDA</v>
          </cell>
        </row>
        <row r="96">
          <cell r="B96">
            <v>14</v>
          </cell>
          <cell r="C96" t="str">
            <v>SISTEMA ELÉCTRICO RURAL HUACRACHUCO III ETAPA</v>
          </cell>
          <cell r="D96" t="str">
            <v>LA LIBERTAD Y  HUÁNUCO</v>
          </cell>
          <cell r="E96" t="str">
            <v>RANDA</v>
          </cell>
        </row>
        <row r="97">
          <cell r="B97">
            <v>15</v>
          </cell>
          <cell r="C97" t="str">
            <v>SISTEMA ELÉCTRICO RURAL TOCACHE III ETAPA</v>
          </cell>
          <cell r="D97" t="str">
            <v>SAN MARTIN</v>
          </cell>
          <cell r="E97" t="str">
            <v>SERPLUS</v>
          </cell>
        </row>
        <row r="98">
          <cell r="B98">
            <v>16</v>
          </cell>
          <cell r="C98" t="str">
            <v>SISTEMA ELÉCTRICO RURAL TOCACHE II ETAPA</v>
          </cell>
          <cell r="D98" t="str">
            <v>SAN MARTIN</v>
          </cell>
          <cell r="E98" t="str">
            <v>SERPLUS</v>
          </cell>
        </row>
        <row r="99">
          <cell r="B99">
            <v>17</v>
          </cell>
          <cell r="C99" t="str">
            <v>ELECTRIFICACION RURAL GRUPO 14 EN SEIS (06) DEPARTAMENTOS</v>
          </cell>
          <cell r="D99" t="str">
            <v>VARIOS</v>
          </cell>
        </row>
      </sheetData>
      <sheetData sheetId="1" refreshError="1"/>
      <sheetData sheetId="2" refreshError="1">
        <row r="3">
          <cell r="AW3" t="str">
            <v>13/300 SECC    (u)</v>
          </cell>
          <cell r="AX3" t="str">
            <v>13/400 SECC    (u)</v>
          </cell>
          <cell r="AY3" t="str">
            <v>RS
SI VA   
NO VA</v>
          </cell>
          <cell r="AZ3" t="str">
            <v>Poste de Madera de B.T.
(u)</v>
          </cell>
          <cell r="BA3" t="str">
            <v>Conductor Red Secundaria
(km)</v>
          </cell>
          <cell r="BB3" t="str">
            <v>Conexión Domiciliaria
(u)</v>
          </cell>
          <cell r="BC3" t="str">
            <v>Poste de Concreto de B.T.
(u)</v>
          </cell>
          <cell r="BD3" t="str">
            <v>Armado
(u)</v>
          </cell>
          <cell r="BE3" t="str">
            <v>Pastoral
(u)</v>
          </cell>
          <cell r="BF3" t="str">
            <v>Retenidas
(u)</v>
          </cell>
          <cell r="BG3" t="str">
            <v>CIMENTACIÓN DE POSTES DE CAC</v>
          </cell>
          <cell r="BH3" t="str">
            <v>Postes de CAC 
(SI/NO)</v>
          </cell>
          <cell r="BI3" t="str">
            <v>Postes de MAD         &lt;4 km           (SI/NO)</v>
          </cell>
          <cell r="BJ3" t="str">
            <v>Postes de MAD         &lt;8 km           (SI/NO)</v>
          </cell>
          <cell r="BK3" t="str">
            <v>Postes de MAD         &lt;12 km           (SI/NO)</v>
          </cell>
          <cell r="BL3" t="str">
            <v>Postes de MAD         &lt;16 km           (SI/NO)</v>
          </cell>
          <cell r="BM3" t="str">
            <v>Postes de MAD         &lt;20 km           (SI/NO)</v>
          </cell>
          <cell r="BN3" t="str">
            <v>Postes de MAD         &lt;24 km           (SI/NO)</v>
          </cell>
          <cell r="BO3" t="str">
            <v>Postes de MAD         &lt;28 km           (SI/NO)</v>
          </cell>
          <cell r="BP3" t="str">
            <v>Postes de MAD         &lt;32 km           (SI/NO)</v>
          </cell>
          <cell r="BQ3" t="str">
            <v>Postes de MAD         &lt;36 km           (SI/NO)</v>
          </cell>
          <cell r="BR3" t="str">
            <v>Retenidas (Bloque de concreto)        (SI/NO)</v>
          </cell>
          <cell r="BS3" t="str">
            <v>Ferreterias de Retenidas             (SI/NO)</v>
          </cell>
          <cell r="BT3" t="str">
            <v>Ferreterias para Armados        (SI/NO)</v>
          </cell>
          <cell r="BU3" t="str">
            <v>Conduct. Autosoportado                    (SI/NO)</v>
          </cell>
          <cell r="BV3" t="str">
            <v>Ferreterias para PAT            (SI/NO)</v>
          </cell>
          <cell r="BW3" t="str">
            <v>Ferreterias para Pastorales            (SI/NO)</v>
          </cell>
          <cell r="BX3" t="str">
            <v>Medidor y Portamedidor                (SI/NO)</v>
          </cell>
          <cell r="BY3" t="str">
            <v>Ferretería para Conex. Domicil.        (SI/NO)</v>
          </cell>
          <cell r="BZ3" t="str">
            <v>RETENIDA  DOBLE CON ÁNGULO DE 15° A 75°</v>
          </cell>
          <cell r="CA3" t="str">
            <v>RETENIDA SIMPLE</v>
          </cell>
          <cell r="CB3" t="str">
            <v>para la cimentación de Postes y Retenidas</v>
          </cell>
          <cell r="CC3" t="str">
            <v>Poste    (m3)</v>
          </cell>
          <cell r="CD3" t="str">
            <v>Retenida    (m3)</v>
          </cell>
          <cell r="CE3" t="str">
            <v>PAT    (m3)</v>
          </cell>
          <cell r="CF3" t="str">
            <v>8/200    (u)</v>
          </cell>
          <cell r="CG3" t="str">
            <v>8/300    (u)</v>
          </cell>
          <cell r="CH3" t="str">
            <v>9/200    (u)</v>
          </cell>
          <cell r="CI3" t="str">
            <v>9/300    (u)</v>
          </cell>
          <cell r="CJ3" t="str">
            <v>11/200    (u)</v>
          </cell>
          <cell r="CK3" t="str">
            <v>Lámpa-ra         de AP    (Watts)</v>
          </cell>
          <cell r="CL3" t="str">
            <v>AP en Poste CAC 11m    (u)</v>
          </cell>
          <cell r="CM3" t="str">
            <v>AP en Poste CAC 12m    (u)</v>
          </cell>
          <cell r="CN3" t="str">
            <v>AP en Poste CAC 13m    (u)</v>
          </cell>
          <cell r="CO3" t="str">
            <v>Empalme T</v>
          </cell>
          <cell r="CP3" t="str">
            <v>Empalme +</v>
          </cell>
          <cell r="CQ3" t="str">
            <v>Extensores                (u)</v>
          </cell>
          <cell r="CR3" t="str">
            <v>Sin Murete     (u)</v>
          </cell>
          <cell r="CS3" t="str">
            <v>Con Murete     (u)</v>
          </cell>
        </row>
        <row r="4">
          <cell r="A4">
            <v>1</v>
          </cell>
          <cell r="B4" t="str">
            <v>ALISOPAMPA</v>
          </cell>
          <cell r="C4" t="str">
            <v>NO</v>
          </cell>
          <cell r="D4" t="str">
            <v/>
          </cell>
          <cell r="E4" t="str">
            <v>MAD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 t="str">
            <v>Empotrado</v>
          </cell>
          <cell r="O4" t="str">
            <v/>
          </cell>
          <cell r="P4" t="str">
            <v/>
          </cell>
          <cell r="Q4" t="str">
            <v/>
          </cell>
          <cell r="R4" t="str">
            <v/>
          </cell>
          <cell r="S4" t="str">
            <v/>
          </cell>
          <cell r="T4" t="str">
            <v/>
          </cell>
          <cell r="U4" t="str">
            <v/>
          </cell>
          <cell r="V4" t="str">
            <v/>
          </cell>
          <cell r="W4" t="str">
            <v/>
          </cell>
          <cell r="X4" t="str">
            <v/>
          </cell>
          <cell r="Y4" t="str">
            <v/>
          </cell>
          <cell r="Z4" t="str">
            <v/>
          </cell>
          <cell r="AA4" t="str">
            <v/>
          </cell>
          <cell r="AB4" t="str">
            <v/>
          </cell>
          <cell r="AC4" t="str">
            <v/>
          </cell>
          <cell r="AD4" t="str">
            <v/>
          </cell>
          <cell r="AE4" t="str">
            <v/>
          </cell>
          <cell r="AF4" t="str">
            <v/>
          </cell>
          <cell r="AG4">
            <v>0</v>
          </cell>
          <cell r="AH4">
            <v>0</v>
          </cell>
          <cell r="AI4" t="str">
            <v>NO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 t="str">
            <v/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0</v>
          </cell>
          <cell r="BF4">
            <v>0</v>
          </cell>
          <cell r="BG4" t="str">
            <v>Empotrado</v>
          </cell>
          <cell r="BH4" t="str">
            <v/>
          </cell>
          <cell r="BI4" t="str">
            <v/>
          </cell>
          <cell r="BJ4" t="str">
            <v/>
          </cell>
          <cell r="BK4" t="str">
            <v/>
          </cell>
          <cell r="BL4" t="str">
            <v/>
          </cell>
          <cell r="BM4" t="str">
            <v/>
          </cell>
          <cell r="BN4" t="str">
            <v/>
          </cell>
          <cell r="BO4" t="str">
            <v/>
          </cell>
          <cell r="BP4" t="str">
            <v/>
          </cell>
          <cell r="BQ4" t="str">
            <v/>
          </cell>
          <cell r="BR4" t="str">
            <v/>
          </cell>
          <cell r="BS4" t="str">
            <v/>
          </cell>
          <cell r="BT4" t="str">
            <v/>
          </cell>
          <cell r="BU4" t="str">
            <v/>
          </cell>
          <cell r="BV4" t="str">
            <v/>
          </cell>
          <cell r="BW4" t="str">
            <v/>
          </cell>
          <cell r="BX4" t="str">
            <v/>
          </cell>
          <cell r="BY4" t="str">
            <v/>
          </cell>
          <cell r="BZ4">
            <v>0</v>
          </cell>
          <cell r="CA4">
            <v>0</v>
          </cell>
          <cell r="CB4" t="str">
            <v>NO</v>
          </cell>
          <cell r="CC4">
            <v>0</v>
          </cell>
          <cell r="CD4">
            <v>0</v>
          </cell>
          <cell r="CE4">
            <v>0</v>
          </cell>
          <cell r="CF4">
            <v>0</v>
          </cell>
          <cell r="CG4">
            <v>0</v>
          </cell>
          <cell r="CH4">
            <v>0</v>
          </cell>
          <cell r="CI4">
            <v>0</v>
          </cell>
          <cell r="CJ4">
            <v>0</v>
          </cell>
          <cell r="CK4">
            <v>50</v>
          </cell>
          <cell r="CL4">
            <v>0</v>
          </cell>
          <cell r="CM4">
            <v>0</v>
          </cell>
          <cell r="CN4">
            <v>0</v>
          </cell>
          <cell r="CO4">
            <v>0</v>
          </cell>
          <cell r="CP4">
            <v>0</v>
          </cell>
          <cell r="CQ4">
            <v>0</v>
          </cell>
          <cell r="CR4">
            <v>2</v>
          </cell>
          <cell r="CS4">
            <v>0</v>
          </cell>
        </row>
        <row r="5">
          <cell r="A5">
            <v>2</v>
          </cell>
          <cell r="B5" t="str">
            <v>LAS COLPAS</v>
          </cell>
          <cell r="C5" t="str">
            <v>NO</v>
          </cell>
          <cell r="D5" t="str">
            <v/>
          </cell>
          <cell r="E5" t="str">
            <v>MAD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 t="str">
            <v>Empotrado</v>
          </cell>
          <cell r="O5" t="str">
            <v/>
          </cell>
          <cell r="P5" t="str">
            <v/>
          </cell>
          <cell r="Q5" t="str">
            <v/>
          </cell>
          <cell r="R5" t="str">
            <v/>
          </cell>
          <cell r="S5" t="str">
            <v/>
          </cell>
          <cell r="T5" t="str">
            <v/>
          </cell>
          <cell r="U5" t="str">
            <v/>
          </cell>
          <cell r="V5" t="str">
            <v/>
          </cell>
          <cell r="W5" t="str">
            <v/>
          </cell>
          <cell r="X5" t="str">
            <v/>
          </cell>
          <cell r="Y5" t="str">
            <v/>
          </cell>
          <cell r="Z5" t="str">
            <v/>
          </cell>
          <cell r="AA5" t="str">
            <v/>
          </cell>
          <cell r="AB5" t="str">
            <v/>
          </cell>
          <cell r="AC5" t="str">
            <v/>
          </cell>
          <cell r="AD5" t="str">
            <v/>
          </cell>
          <cell r="AE5" t="str">
            <v/>
          </cell>
          <cell r="AF5" t="str">
            <v/>
          </cell>
          <cell r="AG5">
            <v>0</v>
          </cell>
          <cell r="AH5">
            <v>0</v>
          </cell>
          <cell r="AI5" t="str">
            <v>NO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 t="str">
            <v/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 t="str">
            <v>Empotrado</v>
          </cell>
          <cell r="BH5" t="str">
            <v/>
          </cell>
          <cell r="BI5" t="str">
            <v/>
          </cell>
          <cell r="BJ5" t="str">
            <v/>
          </cell>
          <cell r="BK5" t="str">
            <v/>
          </cell>
          <cell r="BL5" t="str">
            <v/>
          </cell>
          <cell r="BM5" t="str">
            <v/>
          </cell>
          <cell r="BN5" t="str">
            <v/>
          </cell>
          <cell r="BO5" t="str">
            <v/>
          </cell>
          <cell r="BP5" t="str">
            <v/>
          </cell>
          <cell r="BQ5" t="str">
            <v/>
          </cell>
          <cell r="BR5" t="str">
            <v/>
          </cell>
          <cell r="BS5" t="str">
            <v/>
          </cell>
          <cell r="BT5" t="str">
            <v/>
          </cell>
          <cell r="BU5" t="str">
            <v/>
          </cell>
          <cell r="BV5" t="str">
            <v/>
          </cell>
          <cell r="BW5" t="str">
            <v/>
          </cell>
          <cell r="BX5" t="str">
            <v/>
          </cell>
          <cell r="BY5" t="str">
            <v/>
          </cell>
          <cell r="BZ5">
            <v>0</v>
          </cell>
          <cell r="CA5">
            <v>0</v>
          </cell>
          <cell r="CB5" t="str">
            <v>NO</v>
          </cell>
          <cell r="CC5">
            <v>0</v>
          </cell>
          <cell r="CD5">
            <v>0</v>
          </cell>
          <cell r="CE5">
            <v>0</v>
          </cell>
          <cell r="CF5">
            <v>0</v>
          </cell>
          <cell r="CG5">
            <v>0</v>
          </cell>
          <cell r="CH5">
            <v>0</v>
          </cell>
          <cell r="CI5">
            <v>0</v>
          </cell>
          <cell r="CJ5">
            <v>0</v>
          </cell>
          <cell r="CK5">
            <v>50</v>
          </cell>
          <cell r="CL5">
            <v>0</v>
          </cell>
          <cell r="CM5">
            <v>0</v>
          </cell>
          <cell r="CN5">
            <v>0</v>
          </cell>
          <cell r="CO5">
            <v>0</v>
          </cell>
          <cell r="CP5">
            <v>0</v>
          </cell>
          <cell r="CQ5">
            <v>0</v>
          </cell>
          <cell r="CR5">
            <v>0</v>
          </cell>
          <cell r="CS5">
            <v>0</v>
          </cell>
        </row>
        <row r="6">
          <cell r="A6">
            <v>3</v>
          </cell>
          <cell r="B6" t="str">
            <v>PEINAO</v>
          </cell>
          <cell r="C6" t="str">
            <v>NO</v>
          </cell>
          <cell r="D6" t="str">
            <v>NO</v>
          </cell>
          <cell r="E6" t="str">
            <v>MAD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Empotrado</v>
          </cell>
          <cell r="O6" t="str">
            <v/>
          </cell>
          <cell r="P6" t="str">
            <v/>
          </cell>
          <cell r="Q6" t="str">
            <v/>
          </cell>
          <cell r="R6" t="str">
            <v/>
          </cell>
          <cell r="S6" t="str">
            <v/>
          </cell>
          <cell r="T6" t="str">
            <v/>
          </cell>
          <cell r="U6" t="str">
            <v/>
          </cell>
          <cell r="V6" t="str">
            <v/>
          </cell>
          <cell r="W6" t="str">
            <v/>
          </cell>
          <cell r="X6" t="str">
            <v/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>
            <v>0</v>
          </cell>
          <cell r="AH6">
            <v>0</v>
          </cell>
          <cell r="AI6" t="str">
            <v>NO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 t="str">
            <v/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 t="str">
            <v>Empotrado</v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 t="str">
            <v/>
          </cell>
          <cell r="BT6" t="str">
            <v/>
          </cell>
          <cell r="BU6" t="str">
            <v/>
          </cell>
          <cell r="BV6" t="str">
            <v/>
          </cell>
          <cell r="BW6" t="str">
            <v/>
          </cell>
          <cell r="BX6" t="str">
            <v/>
          </cell>
          <cell r="BY6" t="str">
            <v/>
          </cell>
          <cell r="BZ6">
            <v>0</v>
          </cell>
          <cell r="CA6">
            <v>0</v>
          </cell>
          <cell r="CB6" t="str">
            <v>NO</v>
          </cell>
          <cell r="CC6">
            <v>0</v>
          </cell>
          <cell r="CD6">
            <v>0</v>
          </cell>
          <cell r="CE6">
            <v>0</v>
          </cell>
          <cell r="CF6">
            <v>0</v>
          </cell>
          <cell r="CG6">
            <v>0</v>
          </cell>
          <cell r="CH6">
            <v>0</v>
          </cell>
          <cell r="CI6">
            <v>0</v>
          </cell>
          <cell r="CJ6">
            <v>0</v>
          </cell>
          <cell r="CK6">
            <v>50</v>
          </cell>
          <cell r="CL6">
            <v>0</v>
          </cell>
          <cell r="CM6">
            <v>0</v>
          </cell>
          <cell r="CN6">
            <v>0</v>
          </cell>
          <cell r="CO6">
            <v>0</v>
          </cell>
          <cell r="CP6">
            <v>0</v>
          </cell>
          <cell r="CQ6">
            <v>0</v>
          </cell>
          <cell r="CR6">
            <v>0</v>
          </cell>
          <cell r="CS6">
            <v>0</v>
          </cell>
        </row>
        <row r="7">
          <cell r="A7">
            <v>4</v>
          </cell>
          <cell r="B7" t="str">
            <v>CHAQUILLO</v>
          </cell>
          <cell r="C7" t="str">
            <v>NO</v>
          </cell>
          <cell r="D7" t="str">
            <v/>
          </cell>
          <cell r="E7" t="str">
            <v>MAD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Empotrado</v>
          </cell>
          <cell r="O7" t="str">
            <v/>
          </cell>
          <cell r="P7" t="str">
            <v/>
          </cell>
          <cell r="Q7" t="str">
            <v/>
          </cell>
          <cell r="R7" t="str">
            <v/>
          </cell>
          <cell r="S7" t="str">
            <v/>
          </cell>
          <cell r="T7" t="str">
            <v/>
          </cell>
          <cell r="U7" t="str">
            <v/>
          </cell>
          <cell r="V7" t="str">
            <v/>
          </cell>
          <cell r="W7" t="str">
            <v/>
          </cell>
          <cell r="X7" t="str">
            <v/>
          </cell>
          <cell r="Y7" t="str">
            <v/>
          </cell>
          <cell r="Z7" t="str">
            <v/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 t="str">
            <v/>
          </cell>
          <cell r="AF7" t="str">
            <v/>
          </cell>
          <cell r="AG7">
            <v>0</v>
          </cell>
          <cell r="AH7">
            <v>0</v>
          </cell>
          <cell r="AI7" t="str">
            <v>NO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1</v>
          </cell>
          <cell r="AW7">
            <v>0</v>
          </cell>
          <cell r="AX7">
            <v>0</v>
          </cell>
          <cell r="AY7" t="str">
            <v/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 t="str">
            <v>Empotrado</v>
          </cell>
          <cell r="BH7" t="str">
            <v/>
          </cell>
          <cell r="BI7" t="str">
            <v/>
          </cell>
          <cell r="BJ7" t="str">
            <v/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 t="str">
            <v/>
          </cell>
          <cell r="BU7" t="str">
            <v/>
          </cell>
          <cell r="BV7" t="str">
            <v/>
          </cell>
          <cell r="BW7" t="str">
            <v/>
          </cell>
          <cell r="BX7" t="str">
            <v/>
          </cell>
          <cell r="BY7" t="str">
            <v/>
          </cell>
          <cell r="BZ7">
            <v>0</v>
          </cell>
          <cell r="CA7">
            <v>0</v>
          </cell>
          <cell r="CB7" t="str">
            <v>NO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0</v>
          </cell>
          <cell r="CH7">
            <v>0</v>
          </cell>
          <cell r="CI7">
            <v>0</v>
          </cell>
          <cell r="CJ7">
            <v>0</v>
          </cell>
          <cell r="CK7">
            <v>50</v>
          </cell>
          <cell r="CL7">
            <v>0</v>
          </cell>
          <cell r="CM7">
            <v>0</v>
          </cell>
          <cell r="CN7">
            <v>0</v>
          </cell>
          <cell r="CO7">
            <v>0</v>
          </cell>
          <cell r="CP7">
            <v>0</v>
          </cell>
          <cell r="CQ7">
            <v>0</v>
          </cell>
          <cell r="CR7">
            <v>0</v>
          </cell>
          <cell r="CS7">
            <v>0</v>
          </cell>
        </row>
        <row r="8">
          <cell r="A8">
            <v>5</v>
          </cell>
          <cell r="B8" t="str">
            <v>URBANIZACIÓN HUAYAO</v>
          </cell>
          <cell r="C8" t="str">
            <v>NO</v>
          </cell>
          <cell r="D8" t="str">
            <v/>
          </cell>
          <cell r="E8" t="str">
            <v>MAD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Empotrado</v>
          </cell>
          <cell r="O8" t="str">
            <v/>
          </cell>
          <cell r="P8" t="str">
            <v/>
          </cell>
          <cell r="Q8" t="str">
            <v/>
          </cell>
          <cell r="R8" t="str">
            <v/>
          </cell>
          <cell r="S8" t="str">
            <v/>
          </cell>
          <cell r="T8" t="str">
            <v/>
          </cell>
          <cell r="U8" t="str">
            <v/>
          </cell>
          <cell r="V8" t="str">
            <v/>
          </cell>
          <cell r="W8" t="str">
            <v/>
          </cell>
          <cell r="X8" t="str">
            <v/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>
            <v>0</v>
          </cell>
          <cell r="AH8">
            <v>0</v>
          </cell>
          <cell r="AI8" t="str">
            <v>NO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 t="str">
            <v/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 t="str">
            <v>Empotrado</v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>
            <v>0</v>
          </cell>
          <cell r="CA8">
            <v>0</v>
          </cell>
          <cell r="CB8" t="str">
            <v>NO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50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16</v>
          </cell>
          <cell r="CS8">
            <v>0</v>
          </cell>
        </row>
        <row r="9">
          <cell r="A9">
            <v>6</v>
          </cell>
          <cell r="B9" t="str">
            <v>TORREPATA ABARRAGRA</v>
          </cell>
          <cell r="C9" t="str">
            <v>NO</v>
          </cell>
          <cell r="D9" t="str">
            <v/>
          </cell>
          <cell r="E9" t="str">
            <v>MAD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Empotrado</v>
          </cell>
          <cell r="O9" t="str">
            <v/>
          </cell>
          <cell r="P9" t="str">
            <v/>
          </cell>
          <cell r="Q9" t="str">
            <v/>
          </cell>
          <cell r="R9" t="str">
            <v/>
          </cell>
          <cell r="S9" t="str">
            <v/>
          </cell>
          <cell r="T9" t="str">
            <v/>
          </cell>
          <cell r="U9" t="str">
            <v/>
          </cell>
          <cell r="V9" t="str">
            <v/>
          </cell>
          <cell r="W9" t="str">
            <v/>
          </cell>
          <cell r="X9" t="str">
            <v/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>
            <v>0</v>
          </cell>
          <cell r="AH9">
            <v>0</v>
          </cell>
          <cell r="AI9" t="str">
            <v>NO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 t="str">
            <v/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 t="str">
            <v>Empotrado</v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>
            <v>0</v>
          </cell>
          <cell r="CA9">
            <v>0</v>
          </cell>
          <cell r="CB9" t="str">
            <v>NO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50</v>
          </cell>
          <cell r="CL9">
            <v>0</v>
          </cell>
          <cell r="CM9">
            <v>0</v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1</v>
          </cell>
          <cell r="CS9">
            <v>0</v>
          </cell>
        </row>
        <row r="10">
          <cell r="A10">
            <v>7</v>
          </cell>
          <cell r="B10" t="str">
            <v>ALBORADA DE LOS ANDES</v>
          </cell>
          <cell r="C10" t="str">
            <v>NO</v>
          </cell>
          <cell r="D10" t="str">
            <v/>
          </cell>
          <cell r="E10" t="str">
            <v>MAD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Empotrado</v>
          </cell>
          <cell r="O10" t="str">
            <v/>
          </cell>
          <cell r="P10" t="str">
            <v/>
          </cell>
          <cell r="Q10" t="str">
            <v/>
          </cell>
          <cell r="R10" t="str">
            <v/>
          </cell>
          <cell r="S10" t="str">
            <v/>
          </cell>
          <cell r="T10" t="str">
            <v/>
          </cell>
          <cell r="U10" t="str">
            <v/>
          </cell>
          <cell r="V10" t="str">
            <v/>
          </cell>
          <cell r="W10" t="str">
            <v/>
          </cell>
          <cell r="X10" t="str">
            <v/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>
            <v>0</v>
          </cell>
          <cell r="AH10">
            <v>0</v>
          </cell>
          <cell r="AI10" t="str">
            <v>NO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 t="str">
            <v/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 t="str">
            <v>Empotrado</v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>
            <v>0</v>
          </cell>
          <cell r="CA10">
            <v>0</v>
          </cell>
          <cell r="CB10" t="str">
            <v>NO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50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9</v>
          </cell>
          <cell r="CS10">
            <v>0</v>
          </cell>
        </row>
        <row r="11">
          <cell r="A11">
            <v>8</v>
          </cell>
          <cell r="B11" t="str">
            <v>BUENOS AIRES</v>
          </cell>
          <cell r="C11" t="str">
            <v>NO</v>
          </cell>
          <cell r="D11" t="str">
            <v/>
          </cell>
          <cell r="E11" t="str">
            <v>MAD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Empotrado</v>
          </cell>
          <cell r="O11" t="str">
            <v/>
          </cell>
          <cell r="P11" t="str">
            <v/>
          </cell>
          <cell r="Q11" t="str">
            <v/>
          </cell>
          <cell r="R11" t="str">
            <v/>
          </cell>
          <cell r="S11" t="str">
            <v/>
          </cell>
          <cell r="T11" t="str">
            <v/>
          </cell>
          <cell r="U11" t="str">
            <v/>
          </cell>
          <cell r="V11" t="str">
            <v/>
          </cell>
          <cell r="W11" t="str">
            <v/>
          </cell>
          <cell r="X11" t="str">
            <v/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>
            <v>0</v>
          </cell>
          <cell r="AH11">
            <v>0</v>
          </cell>
          <cell r="AI11" t="str">
            <v>NO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 t="str">
            <v/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 t="str">
            <v>Empotrado</v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>
            <v>0</v>
          </cell>
          <cell r="CA11">
            <v>0</v>
          </cell>
          <cell r="CB11" t="str">
            <v>NO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50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4</v>
          </cell>
          <cell r="CS11">
            <v>0</v>
          </cell>
        </row>
        <row r="12">
          <cell r="A12">
            <v>9</v>
          </cell>
          <cell r="B12" t="str">
            <v>CHONGOS</v>
          </cell>
          <cell r="C12" t="str">
            <v>NO</v>
          </cell>
          <cell r="D12" t="str">
            <v/>
          </cell>
          <cell r="E12" t="str">
            <v>MAD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Empotrado</v>
          </cell>
          <cell r="O12" t="str">
            <v/>
          </cell>
          <cell r="P12" t="str">
            <v/>
          </cell>
          <cell r="Q12" t="str">
            <v/>
          </cell>
          <cell r="R12" t="str">
            <v/>
          </cell>
          <cell r="S12" t="str">
            <v/>
          </cell>
          <cell r="T12" t="str">
            <v/>
          </cell>
          <cell r="U12" t="str">
            <v/>
          </cell>
          <cell r="V12" t="str">
            <v/>
          </cell>
          <cell r="W12" t="str">
            <v/>
          </cell>
          <cell r="X12" t="str">
            <v/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>
            <v>0</v>
          </cell>
          <cell r="AH12">
            <v>0</v>
          </cell>
          <cell r="AI12" t="str">
            <v>NO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 t="str">
            <v/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 t="str">
            <v>Empotrado</v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>
            <v>0</v>
          </cell>
          <cell r="CA12">
            <v>0</v>
          </cell>
          <cell r="CB12" t="str">
            <v>NO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50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4</v>
          </cell>
          <cell r="CS12">
            <v>0</v>
          </cell>
        </row>
        <row r="13">
          <cell r="A13">
            <v>10</v>
          </cell>
          <cell r="B13" t="str">
            <v>CIELO ANDINO</v>
          </cell>
          <cell r="C13" t="str">
            <v>NO</v>
          </cell>
          <cell r="D13" t="str">
            <v/>
          </cell>
          <cell r="E13" t="str">
            <v>MAD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Empotrado</v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U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>
            <v>0</v>
          </cell>
          <cell r="AH13">
            <v>0</v>
          </cell>
          <cell r="AI13" t="str">
            <v>NO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 t="str">
            <v/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 t="str">
            <v>Empotrado</v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>
            <v>0</v>
          </cell>
          <cell r="CA13">
            <v>0</v>
          </cell>
          <cell r="CB13" t="str">
            <v>NO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50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</row>
        <row r="14">
          <cell r="A14">
            <v>11</v>
          </cell>
          <cell r="B14" t="str">
            <v>CARANYACO</v>
          </cell>
          <cell r="C14" t="str">
            <v>NO</v>
          </cell>
          <cell r="D14" t="str">
            <v/>
          </cell>
          <cell r="E14" t="str">
            <v>MAD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Empotrado</v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  <cell r="T14" t="str">
            <v/>
          </cell>
          <cell r="U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>
            <v>0</v>
          </cell>
          <cell r="AH14">
            <v>0</v>
          </cell>
          <cell r="AI14" t="str">
            <v>NO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 t="str">
            <v/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 t="str">
            <v>Empotrado</v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 t="str">
            <v/>
          </cell>
          <cell r="BT14" t="str">
            <v/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>
            <v>0</v>
          </cell>
          <cell r="CA14">
            <v>0</v>
          </cell>
          <cell r="CB14" t="str">
            <v>NO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50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4</v>
          </cell>
          <cell r="CS14">
            <v>0</v>
          </cell>
        </row>
        <row r="15">
          <cell r="A15">
            <v>12</v>
          </cell>
          <cell r="B15" t="str">
            <v>LA MERCED</v>
          </cell>
          <cell r="C15" t="str">
            <v>NO</v>
          </cell>
          <cell r="D15" t="str">
            <v/>
          </cell>
          <cell r="E15" t="str">
            <v>MAD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Empotrado</v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U15" t="str">
            <v/>
          </cell>
          <cell r="V15" t="str">
            <v/>
          </cell>
          <cell r="W15" t="str">
            <v/>
          </cell>
          <cell r="X15" t="str">
            <v/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>
            <v>0</v>
          </cell>
          <cell r="AH15">
            <v>0</v>
          </cell>
          <cell r="AI15" t="str">
            <v>NO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 t="str">
            <v/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 t="str">
            <v>Empotrado</v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>
            <v>0</v>
          </cell>
          <cell r="CA15">
            <v>0</v>
          </cell>
          <cell r="CB15" t="str">
            <v>NO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50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</row>
        <row r="16">
          <cell r="A16">
            <v>13</v>
          </cell>
          <cell r="B16" t="str">
            <v>LA TRANCA</v>
          </cell>
          <cell r="C16" t="str">
            <v>NO</v>
          </cell>
          <cell r="D16" t="str">
            <v/>
          </cell>
          <cell r="E16" t="str">
            <v>MAD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Empotrado</v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U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>
            <v>0</v>
          </cell>
          <cell r="AH16">
            <v>0</v>
          </cell>
          <cell r="AI16" t="str">
            <v>NO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 t="str">
            <v/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 t="str">
            <v>Empotrado</v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>
            <v>0</v>
          </cell>
          <cell r="CA16">
            <v>0</v>
          </cell>
          <cell r="CB16" t="str">
            <v>NO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50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</row>
        <row r="17">
          <cell r="A17">
            <v>14</v>
          </cell>
          <cell r="B17" t="str">
            <v>NUEVA ESPERANZA</v>
          </cell>
          <cell r="C17" t="str">
            <v>NO</v>
          </cell>
          <cell r="D17" t="str">
            <v/>
          </cell>
          <cell r="E17" t="str">
            <v>MAD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Empotrado</v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U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>
            <v>0</v>
          </cell>
          <cell r="AH17">
            <v>0</v>
          </cell>
          <cell r="AI17" t="str">
            <v>NO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 t="str">
            <v/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 t="str">
            <v>Empotrado</v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>
            <v>0</v>
          </cell>
          <cell r="CA17">
            <v>0</v>
          </cell>
          <cell r="CB17" t="str">
            <v>NO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50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</row>
        <row r="18">
          <cell r="A18">
            <v>15</v>
          </cell>
          <cell r="B18" t="str">
            <v>PAMPA GRANDE</v>
          </cell>
          <cell r="C18" t="str">
            <v>NO</v>
          </cell>
          <cell r="D18" t="str">
            <v/>
          </cell>
          <cell r="E18" t="str">
            <v>MAD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Empotrado</v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U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>
            <v>0</v>
          </cell>
          <cell r="AH18">
            <v>0</v>
          </cell>
          <cell r="AI18" t="str">
            <v>NO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 t="str">
            <v/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 t="str">
            <v>Empotrado</v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>
            <v>0</v>
          </cell>
          <cell r="CA18">
            <v>0</v>
          </cell>
          <cell r="CB18" t="str">
            <v>NO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50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</row>
        <row r="19">
          <cell r="A19">
            <v>16</v>
          </cell>
          <cell r="B19" t="str">
            <v>PIAN</v>
          </cell>
          <cell r="C19" t="str">
            <v>NO</v>
          </cell>
          <cell r="D19" t="str">
            <v/>
          </cell>
          <cell r="E19" t="str">
            <v>MAD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Empotrado</v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U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>
            <v>0</v>
          </cell>
          <cell r="AH19">
            <v>0</v>
          </cell>
          <cell r="AI19" t="str">
            <v>NO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 t="str">
            <v/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 t="str">
            <v>Empotrado</v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>
            <v>0</v>
          </cell>
          <cell r="CA19">
            <v>0</v>
          </cell>
          <cell r="CB19" t="str">
            <v>NO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50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</row>
        <row r="20">
          <cell r="A20">
            <v>17</v>
          </cell>
          <cell r="B20" t="str">
            <v>SANTA ROSA</v>
          </cell>
          <cell r="C20" t="str">
            <v>NO</v>
          </cell>
          <cell r="D20" t="str">
            <v/>
          </cell>
          <cell r="E20" t="str">
            <v>MAD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Empotrado</v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T20" t="str">
            <v/>
          </cell>
          <cell r="U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>
            <v>0</v>
          </cell>
          <cell r="AH20">
            <v>0</v>
          </cell>
          <cell r="AI20" t="str">
            <v>NO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 t="str">
            <v/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 t="str">
            <v>Empotrado</v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>
            <v>0</v>
          </cell>
          <cell r="CA20">
            <v>0</v>
          </cell>
          <cell r="CB20" t="str">
            <v>NO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50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</row>
        <row r="21">
          <cell r="A21">
            <v>18</v>
          </cell>
          <cell r="B21" t="str">
            <v>MANCHIBAMBA</v>
          </cell>
          <cell r="C21" t="str">
            <v>NO</v>
          </cell>
          <cell r="D21" t="str">
            <v/>
          </cell>
          <cell r="E21" t="str">
            <v>MAD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Empotrado</v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U21" t="str">
            <v/>
          </cell>
          <cell r="V21" t="str">
            <v/>
          </cell>
          <cell r="W21" t="str">
            <v/>
          </cell>
          <cell r="X21" t="str">
            <v/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>
            <v>0</v>
          </cell>
          <cell r="AH21">
            <v>0</v>
          </cell>
          <cell r="AI21" t="str">
            <v>NO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 t="str">
            <v/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 t="str">
            <v>Empotrado</v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 t="str">
            <v/>
          </cell>
          <cell r="BT21" t="str">
            <v/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>
            <v>0</v>
          </cell>
          <cell r="CA21">
            <v>0</v>
          </cell>
          <cell r="CB21" t="str">
            <v>NO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50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</row>
        <row r="22">
          <cell r="A22">
            <v>19</v>
          </cell>
          <cell r="B22" t="str">
            <v>SEGSERAGRA</v>
          </cell>
          <cell r="C22" t="str">
            <v>NO</v>
          </cell>
          <cell r="D22" t="str">
            <v/>
          </cell>
          <cell r="E22" t="str">
            <v>MAD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Empotrado</v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  <cell r="S22" t="str">
            <v/>
          </cell>
          <cell r="T22" t="str">
            <v/>
          </cell>
          <cell r="U22" t="str">
            <v/>
          </cell>
          <cell r="V22" t="str">
            <v/>
          </cell>
          <cell r="W22" t="str">
            <v/>
          </cell>
          <cell r="X22" t="str">
            <v/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>
            <v>0</v>
          </cell>
          <cell r="AH22">
            <v>0</v>
          </cell>
          <cell r="AI22" t="str">
            <v>NO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 t="str">
            <v/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 t="str">
            <v>Empotrado</v>
          </cell>
          <cell r="BH22" t="str">
            <v/>
          </cell>
          <cell r="BI22" t="str">
            <v/>
          </cell>
          <cell r="BJ22" t="str">
            <v/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 t="str">
            <v/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>
            <v>0</v>
          </cell>
          <cell r="CA22">
            <v>0</v>
          </cell>
          <cell r="CB22" t="str">
            <v>NO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50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</row>
        <row r="23">
          <cell r="A23">
            <v>20</v>
          </cell>
          <cell r="B23" t="str">
            <v>TAMBILLOS</v>
          </cell>
          <cell r="C23" t="str">
            <v>NO</v>
          </cell>
          <cell r="D23" t="str">
            <v/>
          </cell>
          <cell r="E23" t="str">
            <v>MAD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Empotrado</v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  <cell r="S23" t="str">
            <v/>
          </cell>
          <cell r="T23" t="str">
            <v/>
          </cell>
          <cell r="U23" t="str">
            <v/>
          </cell>
          <cell r="V23" t="str">
            <v/>
          </cell>
          <cell r="W23" t="str">
            <v/>
          </cell>
          <cell r="X23" t="str">
            <v/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>
            <v>0</v>
          </cell>
          <cell r="AH23">
            <v>0</v>
          </cell>
          <cell r="AI23" t="str">
            <v>NO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 t="str">
            <v/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 t="str">
            <v>Empotrado</v>
          </cell>
          <cell r="BH23" t="str">
            <v/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 t="str">
            <v/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>
            <v>0</v>
          </cell>
          <cell r="CA23">
            <v>0</v>
          </cell>
          <cell r="CB23" t="str">
            <v>NO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50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</row>
        <row r="24">
          <cell r="A24">
            <v>21</v>
          </cell>
          <cell r="B24" t="str">
            <v>EL TINGO</v>
          </cell>
          <cell r="C24" t="str">
            <v>NO</v>
          </cell>
          <cell r="D24" t="str">
            <v/>
          </cell>
          <cell r="E24" t="str">
            <v>MAD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Empotrado</v>
          </cell>
          <cell r="O24" t="str">
            <v/>
          </cell>
          <cell r="P24" t="str">
            <v/>
          </cell>
          <cell r="Q24" t="str">
            <v/>
          </cell>
          <cell r="R24" t="str">
            <v/>
          </cell>
          <cell r="S24" t="str">
            <v/>
          </cell>
          <cell r="T24" t="str">
            <v/>
          </cell>
          <cell r="U24" t="str">
            <v/>
          </cell>
          <cell r="V24" t="str">
            <v/>
          </cell>
          <cell r="W24" t="str">
            <v/>
          </cell>
          <cell r="X24" t="str">
            <v/>
          </cell>
          <cell r="Y24" t="str">
            <v/>
          </cell>
          <cell r="Z24" t="str">
            <v/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>
            <v>0</v>
          </cell>
          <cell r="AH24">
            <v>0</v>
          </cell>
          <cell r="AI24" t="str">
            <v>NO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 t="str">
            <v/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 t="str">
            <v>Empotrado</v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 t="str">
            <v/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>
            <v>0</v>
          </cell>
          <cell r="CA24">
            <v>0</v>
          </cell>
          <cell r="CB24" t="str">
            <v>NO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50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1</v>
          </cell>
          <cell r="CS24">
            <v>0</v>
          </cell>
        </row>
        <row r="25">
          <cell r="A25">
            <v>22</v>
          </cell>
          <cell r="B25" t="str">
            <v>VAQUERIA DE LOS ANDES-YAPIANAYO</v>
          </cell>
          <cell r="C25" t="str">
            <v>NO</v>
          </cell>
          <cell r="D25" t="str">
            <v/>
          </cell>
          <cell r="E25" t="str">
            <v>MAD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Empotrado</v>
          </cell>
          <cell r="O25" t="str">
            <v/>
          </cell>
          <cell r="P25" t="str">
            <v/>
          </cell>
          <cell r="Q25" t="str">
            <v/>
          </cell>
          <cell r="R25" t="str">
            <v/>
          </cell>
          <cell r="S25" t="str">
            <v/>
          </cell>
          <cell r="T25" t="str">
            <v/>
          </cell>
          <cell r="U25" t="str">
            <v/>
          </cell>
          <cell r="V25" t="str">
            <v/>
          </cell>
          <cell r="W25" t="str">
            <v/>
          </cell>
          <cell r="X25" t="str">
            <v/>
          </cell>
          <cell r="Y25" t="str">
            <v/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>
            <v>0</v>
          </cell>
          <cell r="AH25">
            <v>0</v>
          </cell>
          <cell r="AI25" t="str">
            <v>NO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 t="str">
            <v/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 t="str">
            <v>Empotrado</v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>
            <v>0</v>
          </cell>
          <cell r="CA25">
            <v>0</v>
          </cell>
          <cell r="CB25" t="str">
            <v>NO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50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3</v>
          </cell>
          <cell r="CS25">
            <v>0</v>
          </cell>
        </row>
        <row r="26">
          <cell r="A26">
            <v>23</v>
          </cell>
          <cell r="B26" t="str">
            <v>YURAGPACCHA</v>
          </cell>
          <cell r="C26" t="str">
            <v>NO</v>
          </cell>
          <cell r="D26" t="str">
            <v/>
          </cell>
          <cell r="E26" t="str">
            <v>MAD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Empotrado</v>
          </cell>
          <cell r="O26" t="str">
            <v/>
          </cell>
          <cell r="P26" t="str">
            <v/>
          </cell>
          <cell r="Q26" t="str">
            <v/>
          </cell>
          <cell r="R26" t="str">
            <v/>
          </cell>
          <cell r="S26" t="str">
            <v/>
          </cell>
          <cell r="T26" t="str">
            <v/>
          </cell>
          <cell r="U26" t="str">
            <v/>
          </cell>
          <cell r="V26" t="str">
            <v/>
          </cell>
          <cell r="W26" t="str">
            <v/>
          </cell>
          <cell r="X26" t="str">
            <v/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>
            <v>0</v>
          </cell>
          <cell r="AH26">
            <v>0</v>
          </cell>
          <cell r="AI26" t="str">
            <v>NO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 t="str">
            <v/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 t="str">
            <v>Empotrado</v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>
            <v>0</v>
          </cell>
          <cell r="CA26">
            <v>0</v>
          </cell>
          <cell r="CB26" t="str">
            <v>NO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50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</row>
        <row r="27">
          <cell r="A27">
            <v>24</v>
          </cell>
          <cell r="B27" t="str">
            <v>PUQUIOBAMBA</v>
          </cell>
          <cell r="C27" t="str">
            <v>NO</v>
          </cell>
          <cell r="D27" t="str">
            <v/>
          </cell>
          <cell r="E27" t="str">
            <v>MAD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Empotrado</v>
          </cell>
          <cell r="O27" t="str">
            <v/>
          </cell>
          <cell r="P27" t="str">
            <v/>
          </cell>
          <cell r="Q27" t="str">
            <v/>
          </cell>
          <cell r="R27" t="str">
            <v/>
          </cell>
          <cell r="S27" t="str">
            <v/>
          </cell>
          <cell r="T27" t="str">
            <v/>
          </cell>
          <cell r="U27" t="str">
            <v/>
          </cell>
          <cell r="V27" t="str">
            <v/>
          </cell>
          <cell r="W27" t="str">
            <v/>
          </cell>
          <cell r="X27" t="str">
            <v/>
          </cell>
          <cell r="Y27" t="str">
            <v/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>
            <v>0</v>
          </cell>
          <cell r="AH27">
            <v>0</v>
          </cell>
          <cell r="AI27" t="str">
            <v>NO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 t="str">
            <v/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 t="str">
            <v>Empotrado</v>
          </cell>
          <cell r="BH27" t="str">
            <v/>
          </cell>
          <cell r="BI27" t="str">
            <v/>
          </cell>
          <cell r="BJ27" t="str">
            <v/>
          </cell>
          <cell r="BK27" t="str">
            <v/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 t="str">
            <v/>
          </cell>
          <cell r="BT27" t="str">
            <v/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BZ27">
            <v>0</v>
          </cell>
          <cell r="CA27">
            <v>0</v>
          </cell>
          <cell r="CB27" t="str">
            <v>NO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50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</row>
        <row r="28">
          <cell r="A28">
            <v>25</v>
          </cell>
          <cell r="B28" t="str">
            <v>LA UNIÓN</v>
          </cell>
          <cell r="C28" t="str">
            <v>NO</v>
          </cell>
          <cell r="D28" t="str">
            <v/>
          </cell>
          <cell r="E28" t="str">
            <v>MAD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Empotrado</v>
          </cell>
          <cell r="O28" t="str">
            <v/>
          </cell>
          <cell r="P28" t="str">
            <v/>
          </cell>
          <cell r="Q28" t="str">
            <v/>
          </cell>
          <cell r="R28" t="str">
            <v/>
          </cell>
          <cell r="S28" t="str">
            <v/>
          </cell>
          <cell r="T28" t="str">
            <v/>
          </cell>
          <cell r="U28" t="str">
            <v/>
          </cell>
          <cell r="V28" t="str">
            <v/>
          </cell>
          <cell r="W28" t="str">
            <v/>
          </cell>
          <cell r="X28" t="str">
            <v/>
          </cell>
          <cell r="Y28" t="str">
            <v/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>
            <v>0</v>
          </cell>
          <cell r="AH28">
            <v>0</v>
          </cell>
          <cell r="AI28" t="str">
            <v>NO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 t="str">
            <v/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 t="str">
            <v>Empotrado</v>
          </cell>
          <cell r="BH28" t="str">
            <v/>
          </cell>
          <cell r="BI28" t="str">
            <v/>
          </cell>
          <cell r="BJ28" t="str">
            <v/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 t="str">
            <v/>
          </cell>
          <cell r="BT28" t="str">
            <v/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>
            <v>0</v>
          </cell>
          <cell r="CA28">
            <v>0</v>
          </cell>
          <cell r="CB28" t="str">
            <v>NO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50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14</v>
          </cell>
          <cell r="CS28">
            <v>0</v>
          </cell>
        </row>
        <row r="29">
          <cell r="A29">
            <v>26</v>
          </cell>
          <cell r="B29" t="str">
            <v>SAN PEDRO</v>
          </cell>
          <cell r="C29" t="str">
            <v>NO</v>
          </cell>
          <cell r="D29" t="str">
            <v/>
          </cell>
          <cell r="E29" t="str">
            <v>MAD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Empotrado</v>
          </cell>
          <cell r="O29" t="str">
            <v/>
          </cell>
          <cell r="P29" t="str">
            <v/>
          </cell>
          <cell r="Q29" t="str">
            <v/>
          </cell>
          <cell r="R29" t="str">
            <v/>
          </cell>
          <cell r="S29" t="str">
            <v/>
          </cell>
          <cell r="T29" t="str">
            <v/>
          </cell>
          <cell r="U29" t="str">
            <v/>
          </cell>
          <cell r="V29" t="str">
            <v/>
          </cell>
          <cell r="W29" t="str">
            <v/>
          </cell>
          <cell r="X29" t="str">
            <v/>
          </cell>
          <cell r="Y29" t="str">
            <v/>
          </cell>
          <cell r="Z29" t="str">
            <v/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>
            <v>0</v>
          </cell>
          <cell r="AH29">
            <v>0</v>
          </cell>
          <cell r="AI29" t="str">
            <v>NO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 t="str">
            <v/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 t="str">
            <v>Empotrado</v>
          </cell>
          <cell r="BH29" t="str">
            <v/>
          </cell>
          <cell r="BI29" t="str">
            <v/>
          </cell>
          <cell r="BJ29" t="str">
            <v/>
          </cell>
          <cell r="BK29" t="str">
            <v/>
          </cell>
          <cell r="BL29" t="str">
            <v/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/>
          </cell>
          <cell r="BR29" t="str">
            <v/>
          </cell>
          <cell r="BS29" t="str">
            <v/>
          </cell>
          <cell r="BT29" t="str">
            <v/>
          </cell>
          <cell r="BU29" t="str">
            <v/>
          </cell>
          <cell r="BV29" t="str">
            <v/>
          </cell>
          <cell r="BW29" t="str">
            <v/>
          </cell>
          <cell r="BX29" t="str">
            <v/>
          </cell>
          <cell r="BY29" t="str">
            <v/>
          </cell>
          <cell r="BZ29">
            <v>0</v>
          </cell>
          <cell r="CA29">
            <v>0</v>
          </cell>
          <cell r="CB29" t="str">
            <v>NO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50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14</v>
          </cell>
          <cell r="CS29">
            <v>0</v>
          </cell>
        </row>
        <row r="30">
          <cell r="A30">
            <v>27</v>
          </cell>
          <cell r="B30" t="str">
            <v>HUARAL</v>
          </cell>
          <cell r="C30" t="str">
            <v>NO</v>
          </cell>
          <cell r="D30" t="str">
            <v/>
          </cell>
          <cell r="E30" t="str">
            <v>MAD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Empotrado</v>
          </cell>
          <cell r="O30" t="str">
            <v/>
          </cell>
          <cell r="P30" t="str">
            <v/>
          </cell>
          <cell r="Q30" t="str">
            <v/>
          </cell>
          <cell r="R30" t="str">
            <v/>
          </cell>
          <cell r="S30" t="str">
            <v/>
          </cell>
          <cell r="T30" t="str">
            <v/>
          </cell>
          <cell r="U30" t="str">
            <v/>
          </cell>
          <cell r="V30" t="str">
            <v/>
          </cell>
          <cell r="W30" t="str">
            <v/>
          </cell>
          <cell r="X30" t="str">
            <v/>
          </cell>
          <cell r="Y30" t="str">
            <v/>
          </cell>
          <cell r="Z30" t="str">
            <v/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>
            <v>0</v>
          </cell>
          <cell r="AH30">
            <v>0</v>
          </cell>
          <cell r="AI30" t="str">
            <v>NO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 t="str">
            <v/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 t="str">
            <v>Empotrado</v>
          </cell>
          <cell r="BH30" t="str">
            <v/>
          </cell>
          <cell r="BI30" t="str">
            <v/>
          </cell>
          <cell r="BJ30" t="str">
            <v/>
          </cell>
          <cell r="BK30" t="str">
            <v/>
          </cell>
          <cell r="BL30" t="str">
            <v/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/>
          </cell>
          <cell r="BR30" t="str">
            <v/>
          </cell>
          <cell r="BS30" t="str">
            <v/>
          </cell>
          <cell r="BT30" t="str">
            <v/>
          </cell>
          <cell r="BU30" t="str">
            <v/>
          </cell>
          <cell r="BV30" t="str">
            <v/>
          </cell>
          <cell r="BW30" t="str">
            <v/>
          </cell>
          <cell r="BX30" t="str">
            <v/>
          </cell>
          <cell r="BY30" t="str">
            <v/>
          </cell>
          <cell r="BZ30">
            <v>0</v>
          </cell>
          <cell r="CA30">
            <v>0</v>
          </cell>
          <cell r="CB30" t="str">
            <v>NO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50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</row>
        <row r="31">
          <cell r="A31">
            <v>28</v>
          </cell>
          <cell r="B31" t="str">
            <v>TOMAC</v>
          </cell>
          <cell r="C31" t="str">
            <v>NO</v>
          </cell>
          <cell r="D31" t="str">
            <v/>
          </cell>
          <cell r="E31" t="str">
            <v>MAD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Empotrado</v>
          </cell>
          <cell r="O31" t="str">
            <v/>
          </cell>
          <cell r="P31" t="str">
            <v/>
          </cell>
          <cell r="Q31" t="str">
            <v/>
          </cell>
          <cell r="R31" t="str">
            <v/>
          </cell>
          <cell r="S31" t="str">
            <v/>
          </cell>
          <cell r="T31" t="str">
            <v/>
          </cell>
          <cell r="U31" t="str">
            <v/>
          </cell>
          <cell r="V31" t="str">
            <v/>
          </cell>
          <cell r="W31" t="str">
            <v/>
          </cell>
          <cell r="X31" t="str">
            <v/>
          </cell>
          <cell r="Y31" t="str">
            <v/>
          </cell>
          <cell r="Z31" t="str">
            <v/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>
            <v>0</v>
          </cell>
          <cell r="AH31">
            <v>0</v>
          </cell>
          <cell r="AI31" t="str">
            <v>NO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 t="str">
            <v/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 t="str">
            <v>Empotrado</v>
          </cell>
          <cell r="BH31" t="str">
            <v/>
          </cell>
          <cell r="BI31" t="str">
            <v/>
          </cell>
          <cell r="BJ31" t="str">
            <v/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/>
          </cell>
          <cell r="BR31" t="str">
            <v/>
          </cell>
          <cell r="BS31" t="str">
            <v/>
          </cell>
          <cell r="BT31" t="str">
            <v/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 t="str">
            <v/>
          </cell>
          <cell r="BZ31">
            <v>0</v>
          </cell>
          <cell r="CA31">
            <v>0</v>
          </cell>
          <cell r="CB31" t="str">
            <v>NO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50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</row>
        <row r="32">
          <cell r="A32">
            <v>29</v>
          </cell>
          <cell r="B32" t="str">
            <v>CHILCABAMBA</v>
          </cell>
          <cell r="C32" t="str">
            <v>NO</v>
          </cell>
          <cell r="D32" t="str">
            <v/>
          </cell>
          <cell r="E32" t="str">
            <v>MAD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Empotrado</v>
          </cell>
          <cell r="O32" t="str">
            <v/>
          </cell>
          <cell r="P32" t="str">
            <v/>
          </cell>
          <cell r="Q32" t="str">
            <v/>
          </cell>
          <cell r="R32" t="str">
            <v/>
          </cell>
          <cell r="S32" t="str">
            <v/>
          </cell>
          <cell r="T32" t="str">
            <v/>
          </cell>
          <cell r="U32" t="str">
            <v/>
          </cell>
          <cell r="V32" t="str">
            <v/>
          </cell>
          <cell r="W32" t="str">
            <v/>
          </cell>
          <cell r="X32" t="str">
            <v/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>
            <v>0</v>
          </cell>
          <cell r="AH32">
            <v>0</v>
          </cell>
          <cell r="AI32" t="str">
            <v>NO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 t="str">
            <v/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 t="str">
            <v>Empotrado</v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 t="str">
            <v/>
          </cell>
          <cell r="BR32" t="str">
            <v/>
          </cell>
          <cell r="BS32" t="str">
            <v/>
          </cell>
          <cell r="BT32" t="str">
            <v/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>
            <v>0</v>
          </cell>
          <cell r="CA32">
            <v>0</v>
          </cell>
          <cell r="CB32" t="str">
            <v>NO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50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9</v>
          </cell>
          <cell r="CS32">
            <v>0</v>
          </cell>
        </row>
        <row r="33">
          <cell r="A33">
            <v>30</v>
          </cell>
          <cell r="B33" t="str">
            <v>CORAMPAMPA</v>
          </cell>
          <cell r="C33" t="str">
            <v>NO</v>
          </cell>
          <cell r="D33" t="str">
            <v/>
          </cell>
          <cell r="E33" t="str">
            <v>MAD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Empotrado</v>
          </cell>
          <cell r="O33" t="str">
            <v/>
          </cell>
          <cell r="P33" t="str">
            <v/>
          </cell>
          <cell r="Q33" t="str">
            <v/>
          </cell>
          <cell r="R33" t="str">
            <v/>
          </cell>
          <cell r="S33" t="str">
            <v/>
          </cell>
          <cell r="T33" t="str">
            <v/>
          </cell>
          <cell r="U33" t="str">
            <v/>
          </cell>
          <cell r="V33" t="str">
            <v/>
          </cell>
          <cell r="W33" t="str">
            <v/>
          </cell>
          <cell r="X33" t="str">
            <v/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>
            <v>0</v>
          </cell>
          <cell r="AH33">
            <v>0</v>
          </cell>
          <cell r="AI33" t="str">
            <v>NO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 t="str">
            <v/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 t="str">
            <v>Empotrado</v>
          </cell>
          <cell r="BH33" t="str">
            <v/>
          </cell>
          <cell r="BI33" t="str">
            <v/>
          </cell>
          <cell r="BJ33" t="str">
            <v/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 t="str">
            <v/>
          </cell>
          <cell r="BS33" t="str">
            <v/>
          </cell>
          <cell r="BT33" t="str">
            <v/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>
            <v>0</v>
          </cell>
          <cell r="CA33">
            <v>0</v>
          </cell>
          <cell r="CB33" t="str">
            <v>NO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50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6</v>
          </cell>
          <cell r="CS33">
            <v>0</v>
          </cell>
        </row>
        <row r="34">
          <cell r="A34">
            <v>31</v>
          </cell>
          <cell r="B34" t="str">
            <v>TIOBAMBA</v>
          </cell>
          <cell r="C34" t="str">
            <v>NO</v>
          </cell>
          <cell r="D34" t="str">
            <v/>
          </cell>
          <cell r="E34" t="str">
            <v>MAD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Empotrado</v>
          </cell>
          <cell r="O34" t="str">
            <v/>
          </cell>
          <cell r="P34" t="str">
            <v/>
          </cell>
          <cell r="Q34" t="str">
            <v/>
          </cell>
          <cell r="R34" t="str">
            <v/>
          </cell>
          <cell r="S34" t="str">
            <v/>
          </cell>
          <cell r="T34" t="str">
            <v/>
          </cell>
          <cell r="U34" t="str">
            <v/>
          </cell>
          <cell r="V34" t="str">
            <v/>
          </cell>
          <cell r="W34" t="str">
            <v/>
          </cell>
          <cell r="X34" t="str">
            <v/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 t="str">
            <v/>
          </cell>
          <cell r="AG34">
            <v>0</v>
          </cell>
          <cell r="AH34">
            <v>0</v>
          </cell>
          <cell r="AI34" t="str">
            <v>NO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 t="str">
            <v/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 t="str">
            <v>Empotrado</v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>
            <v>0</v>
          </cell>
          <cell r="CA34">
            <v>0</v>
          </cell>
          <cell r="CB34" t="str">
            <v>NO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50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1</v>
          </cell>
          <cell r="CS34">
            <v>0</v>
          </cell>
        </row>
        <row r="35">
          <cell r="A35">
            <v>32</v>
          </cell>
          <cell r="B35" t="str">
            <v>BARRIO BAJO DE HUARIAMARCA</v>
          </cell>
          <cell r="C35" t="str">
            <v>NO</v>
          </cell>
          <cell r="D35" t="str">
            <v/>
          </cell>
          <cell r="E35" t="str">
            <v>MAD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Empotrado</v>
          </cell>
          <cell r="O35" t="str">
            <v/>
          </cell>
          <cell r="P35" t="str">
            <v/>
          </cell>
          <cell r="Q35" t="str">
            <v/>
          </cell>
          <cell r="R35" t="str">
            <v/>
          </cell>
          <cell r="S35" t="str">
            <v/>
          </cell>
          <cell r="T35" t="str">
            <v/>
          </cell>
          <cell r="U35" t="str">
            <v/>
          </cell>
          <cell r="V35" t="str">
            <v/>
          </cell>
          <cell r="W35" t="str">
            <v/>
          </cell>
          <cell r="X35" t="str">
            <v/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>
            <v>0</v>
          </cell>
          <cell r="AH35">
            <v>0</v>
          </cell>
          <cell r="AI35" t="str">
            <v>NO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 t="str">
            <v/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 t="str">
            <v>Empotrado</v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>
            <v>0</v>
          </cell>
          <cell r="CA35">
            <v>0</v>
          </cell>
          <cell r="CB35" t="str">
            <v>NO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50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4</v>
          </cell>
          <cell r="CS35">
            <v>0</v>
          </cell>
        </row>
        <row r="36">
          <cell r="A36">
            <v>33</v>
          </cell>
          <cell r="B36" t="str">
            <v>PACHOMONTE</v>
          </cell>
          <cell r="C36" t="str">
            <v>NO</v>
          </cell>
          <cell r="D36" t="str">
            <v/>
          </cell>
          <cell r="E36" t="str">
            <v>MAD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 t="str">
            <v>Empotrado</v>
          </cell>
          <cell r="O36" t="str">
            <v/>
          </cell>
          <cell r="P36" t="str">
            <v/>
          </cell>
          <cell r="Q36" t="str">
            <v/>
          </cell>
          <cell r="R36" t="str">
            <v/>
          </cell>
          <cell r="S36" t="str">
            <v/>
          </cell>
          <cell r="T36" t="str">
            <v/>
          </cell>
          <cell r="U36" t="str">
            <v/>
          </cell>
          <cell r="V36" t="str">
            <v/>
          </cell>
          <cell r="W36" t="str">
            <v/>
          </cell>
          <cell r="X36" t="str">
            <v/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>
            <v>0</v>
          </cell>
          <cell r="AH36">
            <v>0</v>
          </cell>
          <cell r="AI36" t="str">
            <v>NO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 t="str">
            <v/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 t="str">
            <v>Empotrado</v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>
            <v>0</v>
          </cell>
          <cell r="CA36">
            <v>0</v>
          </cell>
          <cell r="CB36" t="str">
            <v>NO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50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3</v>
          </cell>
          <cell r="CS36">
            <v>0</v>
          </cell>
        </row>
        <row r="37">
          <cell r="A37">
            <v>34</v>
          </cell>
          <cell r="B37" t="str">
            <v>SUYANGA</v>
          </cell>
          <cell r="C37" t="str">
            <v>NO</v>
          </cell>
          <cell r="D37" t="str">
            <v/>
          </cell>
          <cell r="E37" t="str">
            <v>MAD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 t="str">
            <v>Empotrado</v>
          </cell>
          <cell r="O37" t="str">
            <v/>
          </cell>
          <cell r="P37" t="str">
            <v/>
          </cell>
          <cell r="Q37" t="str">
            <v/>
          </cell>
          <cell r="R37" t="str">
            <v/>
          </cell>
          <cell r="S37" t="str">
            <v/>
          </cell>
          <cell r="T37" t="str">
            <v/>
          </cell>
          <cell r="U37" t="str">
            <v/>
          </cell>
          <cell r="V37" t="str">
            <v/>
          </cell>
          <cell r="W37" t="str">
            <v/>
          </cell>
          <cell r="X37" t="str">
            <v/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>
            <v>0</v>
          </cell>
          <cell r="AH37">
            <v>0</v>
          </cell>
          <cell r="AI37" t="str">
            <v>NO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 t="str">
            <v/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 t="str">
            <v>Empotrado</v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>
            <v>0</v>
          </cell>
          <cell r="CA37">
            <v>0</v>
          </cell>
          <cell r="CB37" t="str">
            <v>NO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50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8</v>
          </cell>
          <cell r="CS37">
            <v>0</v>
          </cell>
        </row>
        <row r="38">
          <cell r="A38">
            <v>35</v>
          </cell>
          <cell r="B38" t="str">
            <v>MACANIA</v>
          </cell>
          <cell r="C38" t="str">
            <v>NO</v>
          </cell>
          <cell r="D38" t="str">
            <v/>
          </cell>
          <cell r="E38" t="str">
            <v>MAD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 t="str">
            <v>Empotrado</v>
          </cell>
          <cell r="O38" t="str">
            <v/>
          </cell>
          <cell r="P38" t="str">
            <v/>
          </cell>
          <cell r="Q38" t="str">
            <v/>
          </cell>
          <cell r="R38" t="str">
            <v/>
          </cell>
          <cell r="S38" t="str">
            <v/>
          </cell>
          <cell r="T38" t="str">
            <v/>
          </cell>
          <cell r="U38" t="str">
            <v/>
          </cell>
          <cell r="V38" t="str">
            <v/>
          </cell>
          <cell r="W38" t="str">
            <v/>
          </cell>
          <cell r="X38" t="str">
            <v/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>
            <v>0</v>
          </cell>
          <cell r="AH38">
            <v>0</v>
          </cell>
          <cell r="AI38" t="str">
            <v>NO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 t="str">
            <v/>
          </cell>
          <cell r="AZ38">
            <v>45</v>
          </cell>
          <cell r="BA38">
            <v>2.9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 t="str">
            <v>Empotrado</v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>
            <v>0</v>
          </cell>
          <cell r="CA38">
            <v>0</v>
          </cell>
          <cell r="CB38" t="str">
            <v>NO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50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22</v>
          </cell>
          <cell r="CS38">
            <v>0</v>
          </cell>
        </row>
        <row r="39">
          <cell r="A39">
            <v>36</v>
          </cell>
          <cell r="B39" t="str">
            <v>LA SOLEDAD</v>
          </cell>
          <cell r="C39" t="str">
            <v>NO</v>
          </cell>
          <cell r="D39" t="str">
            <v/>
          </cell>
          <cell r="E39" t="str">
            <v>MAD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 t="str">
            <v>Empotrado</v>
          </cell>
          <cell r="O39" t="str">
            <v/>
          </cell>
          <cell r="P39" t="str">
            <v/>
          </cell>
          <cell r="Q39" t="str">
            <v>SI</v>
          </cell>
          <cell r="R39" t="str">
            <v/>
          </cell>
          <cell r="S39" t="str">
            <v/>
          </cell>
          <cell r="T39" t="str">
            <v/>
          </cell>
          <cell r="U39" t="str">
            <v/>
          </cell>
          <cell r="V39" t="str">
            <v/>
          </cell>
          <cell r="W39" t="str">
            <v/>
          </cell>
          <cell r="X39" t="str">
            <v/>
          </cell>
          <cell r="Y39" t="str">
            <v>SI</v>
          </cell>
          <cell r="Z39" t="str">
            <v>SI</v>
          </cell>
          <cell r="AA39" t="str">
            <v>SI</v>
          </cell>
          <cell r="AB39" t="str">
            <v>SI</v>
          </cell>
          <cell r="AC39" t="str">
            <v>SI</v>
          </cell>
          <cell r="AD39" t="str">
            <v>SI</v>
          </cell>
          <cell r="AE39" t="str">
            <v>SI</v>
          </cell>
          <cell r="AF39" t="str">
            <v>SI</v>
          </cell>
          <cell r="AG39">
            <v>0</v>
          </cell>
          <cell r="AH39">
            <v>0</v>
          </cell>
          <cell r="AI39" t="str">
            <v>NO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 t="str">
            <v/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 t="str">
            <v>Empotrado</v>
          </cell>
          <cell r="BH39" t="str">
            <v/>
          </cell>
          <cell r="BI39" t="str">
            <v/>
          </cell>
          <cell r="BJ39" t="str">
            <v>SI</v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>SI</v>
          </cell>
          <cell r="BS39" t="str">
            <v>SI</v>
          </cell>
          <cell r="BT39" t="str">
            <v>SI</v>
          </cell>
          <cell r="BU39" t="str">
            <v>SI</v>
          </cell>
          <cell r="BV39" t="str">
            <v>SI</v>
          </cell>
          <cell r="BW39" t="str">
            <v>SI</v>
          </cell>
          <cell r="BX39" t="str">
            <v>SI</v>
          </cell>
          <cell r="BY39" t="str">
            <v>SI</v>
          </cell>
          <cell r="BZ39">
            <v>0</v>
          </cell>
          <cell r="CA39">
            <v>0</v>
          </cell>
          <cell r="CB39" t="str">
            <v>NO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50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</row>
        <row r="40">
          <cell r="A40">
            <v>37</v>
          </cell>
          <cell r="B40" t="str">
            <v>BELLAVISTA</v>
          </cell>
          <cell r="C40" t="str">
            <v>NO</v>
          </cell>
          <cell r="D40" t="str">
            <v/>
          </cell>
          <cell r="E40" t="str">
            <v>MAD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 t="str">
            <v>Empotrado</v>
          </cell>
          <cell r="O40" t="str">
            <v/>
          </cell>
          <cell r="P40" t="str">
            <v>SI</v>
          </cell>
          <cell r="Q40" t="str">
            <v/>
          </cell>
          <cell r="R40" t="str">
            <v/>
          </cell>
          <cell r="S40" t="str">
            <v/>
          </cell>
          <cell r="T40" t="str">
            <v/>
          </cell>
          <cell r="U40" t="str">
            <v/>
          </cell>
          <cell r="V40" t="str">
            <v/>
          </cell>
          <cell r="W40" t="str">
            <v/>
          </cell>
          <cell r="X40" t="str">
            <v/>
          </cell>
          <cell r="Y40" t="str">
            <v>SI</v>
          </cell>
          <cell r="Z40" t="str">
            <v>SI</v>
          </cell>
          <cell r="AA40" t="str">
            <v>SI</v>
          </cell>
          <cell r="AB40" t="str">
            <v>SI</v>
          </cell>
          <cell r="AC40" t="str">
            <v>SI</v>
          </cell>
          <cell r="AD40" t="str">
            <v>SI</v>
          </cell>
          <cell r="AE40" t="str">
            <v>SI</v>
          </cell>
          <cell r="AF40" t="str">
            <v>SI</v>
          </cell>
          <cell r="AG40">
            <v>0</v>
          </cell>
          <cell r="AH40">
            <v>0</v>
          </cell>
          <cell r="AI40" t="str">
            <v>NO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 t="str">
            <v/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 t="str">
            <v>Empotrado</v>
          </cell>
          <cell r="BH40" t="str">
            <v/>
          </cell>
          <cell r="BI40" t="str">
            <v>SI</v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>SI</v>
          </cell>
          <cell r="BS40" t="str">
            <v>SI</v>
          </cell>
          <cell r="BT40" t="str">
            <v>SI</v>
          </cell>
          <cell r="BU40" t="str">
            <v>SI</v>
          </cell>
          <cell r="BV40" t="str">
            <v>SI</v>
          </cell>
          <cell r="BW40" t="str">
            <v>SI</v>
          </cell>
          <cell r="BX40" t="str">
            <v>SI</v>
          </cell>
          <cell r="BY40" t="str">
            <v>SI</v>
          </cell>
          <cell r="BZ40">
            <v>0</v>
          </cell>
          <cell r="CA40">
            <v>0</v>
          </cell>
          <cell r="CB40" t="str">
            <v>NO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50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1</v>
          </cell>
          <cell r="CS40">
            <v>0</v>
          </cell>
        </row>
        <row r="41">
          <cell r="A41">
            <v>38</v>
          </cell>
          <cell r="B41" t="str">
            <v>PILANCO</v>
          </cell>
          <cell r="C41" t="str">
            <v>NO</v>
          </cell>
          <cell r="D41" t="str">
            <v/>
          </cell>
          <cell r="E41" t="str">
            <v>MAD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 t="str">
            <v>Empotrado</v>
          </cell>
          <cell r="O41" t="str">
            <v/>
          </cell>
          <cell r="P41" t="str">
            <v/>
          </cell>
          <cell r="Q41" t="str">
            <v>SI</v>
          </cell>
          <cell r="R41" t="str">
            <v/>
          </cell>
          <cell r="S41" t="str">
            <v/>
          </cell>
          <cell r="T41" t="str">
            <v/>
          </cell>
          <cell r="U41" t="str">
            <v/>
          </cell>
          <cell r="V41" t="str">
            <v/>
          </cell>
          <cell r="W41" t="str">
            <v/>
          </cell>
          <cell r="X41" t="str">
            <v/>
          </cell>
          <cell r="Y41" t="str">
            <v>SI</v>
          </cell>
          <cell r="Z41" t="str">
            <v>SI</v>
          </cell>
          <cell r="AA41" t="str">
            <v>SI</v>
          </cell>
          <cell r="AB41" t="str">
            <v>SI</v>
          </cell>
          <cell r="AC41" t="str">
            <v>SI</v>
          </cell>
          <cell r="AD41" t="str">
            <v>SI</v>
          </cell>
          <cell r="AE41" t="str">
            <v>SI</v>
          </cell>
          <cell r="AF41" t="str">
            <v>SI</v>
          </cell>
          <cell r="AG41">
            <v>0</v>
          </cell>
          <cell r="AH41">
            <v>0</v>
          </cell>
          <cell r="AI41" t="str">
            <v>NO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 t="str">
            <v/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 t="str">
            <v>Empotrado</v>
          </cell>
          <cell r="BH41" t="str">
            <v/>
          </cell>
          <cell r="BI41" t="str">
            <v/>
          </cell>
          <cell r="BJ41" t="str">
            <v>SI</v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>SI</v>
          </cell>
          <cell r="BS41" t="str">
            <v>SI</v>
          </cell>
          <cell r="BT41" t="str">
            <v>SI</v>
          </cell>
          <cell r="BU41" t="str">
            <v>SI</v>
          </cell>
          <cell r="BV41" t="str">
            <v>SI</v>
          </cell>
          <cell r="BW41" t="str">
            <v>SI</v>
          </cell>
          <cell r="BX41" t="str">
            <v>SI</v>
          </cell>
          <cell r="BY41" t="str">
            <v>SI</v>
          </cell>
          <cell r="BZ41">
            <v>0</v>
          </cell>
          <cell r="CA41">
            <v>0</v>
          </cell>
          <cell r="CB41" t="str">
            <v>NO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50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8</v>
          </cell>
          <cell r="CS41">
            <v>0</v>
          </cell>
        </row>
        <row r="42">
          <cell r="A42">
            <v>39</v>
          </cell>
          <cell r="B42" t="str">
            <v>LLOCLLA</v>
          </cell>
          <cell r="C42" t="str">
            <v>NO</v>
          </cell>
          <cell r="D42" t="str">
            <v/>
          </cell>
          <cell r="E42" t="str">
            <v>MAD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 t="str">
            <v>Empotrado</v>
          </cell>
          <cell r="O42" t="str">
            <v/>
          </cell>
          <cell r="P42" t="str">
            <v/>
          </cell>
          <cell r="Q42" t="str">
            <v>SI</v>
          </cell>
          <cell r="R42" t="str">
            <v/>
          </cell>
          <cell r="S42" t="str">
            <v/>
          </cell>
          <cell r="T42" t="str">
            <v/>
          </cell>
          <cell r="U42" t="str">
            <v/>
          </cell>
          <cell r="V42" t="str">
            <v/>
          </cell>
          <cell r="W42" t="str">
            <v/>
          </cell>
          <cell r="X42" t="str">
            <v/>
          </cell>
          <cell r="Y42" t="str">
            <v>SI</v>
          </cell>
          <cell r="Z42" t="str">
            <v>SI</v>
          </cell>
          <cell r="AA42" t="str">
            <v>SI</v>
          </cell>
          <cell r="AB42" t="str">
            <v>SI</v>
          </cell>
          <cell r="AC42" t="str">
            <v>SI</v>
          </cell>
          <cell r="AD42" t="str">
            <v>SI</v>
          </cell>
          <cell r="AE42" t="str">
            <v>SI</v>
          </cell>
          <cell r="AF42" t="str">
            <v>SI</v>
          </cell>
          <cell r="AG42">
            <v>0</v>
          </cell>
          <cell r="AH42">
            <v>0</v>
          </cell>
          <cell r="AI42" t="str">
            <v>NO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 t="str">
            <v/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 t="str">
            <v>Empotrado</v>
          </cell>
          <cell r="BH42" t="str">
            <v/>
          </cell>
          <cell r="BI42" t="str">
            <v/>
          </cell>
          <cell r="BJ42" t="str">
            <v>SI</v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>SI</v>
          </cell>
          <cell r="BS42" t="str">
            <v>SI</v>
          </cell>
          <cell r="BT42" t="str">
            <v>SI</v>
          </cell>
          <cell r="BU42" t="str">
            <v>SI</v>
          </cell>
          <cell r="BV42" t="str">
            <v>SI</v>
          </cell>
          <cell r="BW42" t="str">
            <v>SI</v>
          </cell>
          <cell r="BX42" t="str">
            <v>SI</v>
          </cell>
          <cell r="BY42" t="str">
            <v>SI</v>
          </cell>
          <cell r="BZ42">
            <v>0</v>
          </cell>
          <cell r="CA42">
            <v>0</v>
          </cell>
          <cell r="CB42" t="str">
            <v>NO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50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1</v>
          </cell>
          <cell r="CS42">
            <v>0</v>
          </cell>
        </row>
        <row r="43">
          <cell r="A43">
            <v>40</v>
          </cell>
          <cell r="B43" t="str">
            <v>SANTA ROSA DE POTRERO</v>
          </cell>
          <cell r="C43" t="str">
            <v>NO</v>
          </cell>
          <cell r="D43" t="str">
            <v/>
          </cell>
          <cell r="E43" t="str">
            <v>MAD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 t="str">
            <v>Empotrado</v>
          </cell>
          <cell r="O43" t="str">
            <v/>
          </cell>
          <cell r="P43" t="str">
            <v/>
          </cell>
          <cell r="Q43" t="str">
            <v>SI</v>
          </cell>
          <cell r="R43" t="str">
            <v/>
          </cell>
          <cell r="S43" t="str">
            <v/>
          </cell>
          <cell r="T43" t="str">
            <v/>
          </cell>
          <cell r="U43" t="str">
            <v/>
          </cell>
          <cell r="V43" t="str">
            <v/>
          </cell>
          <cell r="W43" t="str">
            <v/>
          </cell>
          <cell r="X43" t="str">
            <v/>
          </cell>
          <cell r="Y43" t="str">
            <v>SI</v>
          </cell>
          <cell r="Z43" t="str">
            <v>SI</v>
          </cell>
          <cell r="AA43" t="str">
            <v>SI</v>
          </cell>
          <cell r="AB43" t="str">
            <v>SI</v>
          </cell>
          <cell r="AC43" t="str">
            <v>SI</v>
          </cell>
          <cell r="AD43" t="str">
            <v>SI</v>
          </cell>
          <cell r="AE43" t="str">
            <v>SI</v>
          </cell>
          <cell r="AF43" t="str">
            <v>SI</v>
          </cell>
          <cell r="AG43">
            <v>0</v>
          </cell>
          <cell r="AH43">
            <v>0</v>
          </cell>
          <cell r="AI43" t="str">
            <v>NO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 t="str">
            <v/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 t="str">
            <v>Empotrado</v>
          </cell>
          <cell r="BH43" t="str">
            <v/>
          </cell>
          <cell r="BI43" t="str">
            <v/>
          </cell>
          <cell r="BJ43" t="str">
            <v>SI</v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>SI</v>
          </cell>
          <cell r="BS43" t="str">
            <v>SI</v>
          </cell>
          <cell r="BT43" t="str">
            <v>SI</v>
          </cell>
          <cell r="BU43" t="str">
            <v>SI</v>
          </cell>
          <cell r="BV43" t="str">
            <v>SI</v>
          </cell>
          <cell r="BW43" t="str">
            <v>SI</v>
          </cell>
          <cell r="BX43" t="str">
            <v>SI</v>
          </cell>
          <cell r="BY43" t="str">
            <v>SI</v>
          </cell>
          <cell r="BZ43">
            <v>0</v>
          </cell>
          <cell r="CA43">
            <v>0</v>
          </cell>
          <cell r="CB43" t="str">
            <v>NO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50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8</v>
          </cell>
          <cell r="CS43">
            <v>0</v>
          </cell>
        </row>
        <row r="44">
          <cell r="A44">
            <v>41</v>
          </cell>
          <cell r="B44" t="str">
            <v>YANARRANGRA</v>
          </cell>
          <cell r="C44" t="str">
            <v>NO</v>
          </cell>
          <cell r="D44" t="str">
            <v/>
          </cell>
          <cell r="E44" t="str">
            <v>MAD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 t="str">
            <v>Empotrado</v>
          </cell>
          <cell r="O44" t="str">
            <v/>
          </cell>
          <cell r="P44" t="str">
            <v/>
          </cell>
          <cell r="Q44" t="str">
            <v>SI</v>
          </cell>
          <cell r="R44" t="str">
            <v/>
          </cell>
          <cell r="S44" t="str">
            <v/>
          </cell>
          <cell r="T44" t="str">
            <v/>
          </cell>
          <cell r="U44" t="str">
            <v/>
          </cell>
          <cell r="V44" t="str">
            <v/>
          </cell>
          <cell r="W44" t="str">
            <v/>
          </cell>
          <cell r="X44" t="str">
            <v/>
          </cell>
          <cell r="Y44" t="str">
            <v>SI</v>
          </cell>
          <cell r="Z44" t="str">
            <v>SI</v>
          </cell>
          <cell r="AA44" t="str">
            <v>SI</v>
          </cell>
          <cell r="AB44" t="str">
            <v>SI</v>
          </cell>
          <cell r="AC44" t="str">
            <v>SI</v>
          </cell>
          <cell r="AD44" t="str">
            <v>SI</v>
          </cell>
          <cell r="AE44" t="str">
            <v>SI</v>
          </cell>
          <cell r="AF44" t="str">
            <v>SI</v>
          </cell>
          <cell r="AG44">
            <v>0</v>
          </cell>
          <cell r="AH44">
            <v>0</v>
          </cell>
          <cell r="AI44" t="str">
            <v>NO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 t="str">
            <v/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 t="str">
            <v>Empotrado</v>
          </cell>
          <cell r="BH44" t="str">
            <v/>
          </cell>
          <cell r="BI44" t="str">
            <v/>
          </cell>
          <cell r="BJ44" t="str">
            <v>SI</v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>SI</v>
          </cell>
          <cell r="BS44" t="str">
            <v>SI</v>
          </cell>
          <cell r="BT44" t="str">
            <v>SI</v>
          </cell>
          <cell r="BU44" t="str">
            <v>SI</v>
          </cell>
          <cell r="BV44" t="str">
            <v>SI</v>
          </cell>
          <cell r="BW44" t="str">
            <v>SI</v>
          </cell>
          <cell r="BX44" t="str">
            <v>SI</v>
          </cell>
          <cell r="BY44" t="str">
            <v>SI</v>
          </cell>
          <cell r="BZ44">
            <v>0</v>
          </cell>
          <cell r="CA44">
            <v>0</v>
          </cell>
          <cell r="CB44" t="str">
            <v>NO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50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</row>
        <row r="45">
          <cell r="A45">
            <v>42</v>
          </cell>
          <cell r="B45" t="str">
            <v>NUEVO SANTA CRUZ DEL COLCA</v>
          </cell>
          <cell r="C45" t="str">
            <v>NO</v>
          </cell>
          <cell r="D45" t="str">
            <v/>
          </cell>
          <cell r="E45" t="str">
            <v>MAD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 t="str">
            <v>Empotrado</v>
          </cell>
          <cell r="O45" t="str">
            <v/>
          </cell>
          <cell r="P45" t="str">
            <v/>
          </cell>
          <cell r="Q45" t="str">
            <v/>
          </cell>
          <cell r="R45" t="str">
            <v/>
          </cell>
          <cell r="S45" t="str">
            <v>SI</v>
          </cell>
          <cell r="T45" t="str">
            <v/>
          </cell>
          <cell r="U45" t="str">
            <v/>
          </cell>
          <cell r="V45" t="str">
            <v/>
          </cell>
          <cell r="W45" t="str">
            <v/>
          </cell>
          <cell r="X45" t="str">
            <v/>
          </cell>
          <cell r="Y45" t="str">
            <v>SI</v>
          </cell>
          <cell r="Z45" t="str">
            <v>SI</v>
          </cell>
          <cell r="AA45" t="str">
            <v>SI</v>
          </cell>
          <cell r="AB45" t="str">
            <v>SI</v>
          </cell>
          <cell r="AC45" t="str">
            <v>SI</v>
          </cell>
          <cell r="AD45" t="str">
            <v>SI</v>
          </cell>
          <cell r="AE45" t="str">
            <v>SI</v>
          </cell>
          <cell r="AF45" t="str">
            <v>SI</v>
          </cell>
          <cell r="AG45">
            <v>0</v>
          </cell>
          <cell r="AH45">
            <v>0</v>
          </cell>
          <cell r="AI45" t="str">
            <v>NO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 t="str">
            <v/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 t="str">
            <v>Empotrado</v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>SI</v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>SI</v>
          </cell>
          <cell r="BS45" t="str">
            <v>SI</v>
          </cell>
          <cell r="BT45" t="str">
            <v>SI</v>
          </cell>
          <cell r="BU45" t="str">
            <v>SI</v>
          </cell>
          <cell r="BV45" t="str">
            <v>SI</v>
          </cell>
          <cell r="BW45" t="str">
            <v>SI</v>
          </cell>
          <cell r="BX45" t="str">
            <v>SI</v>
          </cell>
          <cell r="BY45" t="str">
            <v>SI</v>
          </cell>
          <cell r="BZ45">
            <v>0</v>
          </cell>
          <cell r="CA45">
            <v>0</v>
          </cell>
          <cell r="CB45" t="str">
            <v>NO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50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2</v>
          </cell>
          <cell r="CS45">
            <v>0</v>
          </cell>
        </row>
        <row r="46">
          <cell r="A46">
            <v>43</v>
          </cell>
          <cell r="B46" t="str">
            <v>NUEVO PORTUGAL DE HUASIN</v>
          </cell>
          <cell r="C46" t="str">
            <v>NO</v>
          </cell>
          <cell r="D46" t="str">
            <v/>
          </cell>
          <cell r="E46" t="str">
            <v>MAD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 t="str">
            <v>Empotrado</v>
          </cell>
          <cell r="O46" t="str">
            <v/>
          </cell>
          <cell r="P46" t="str">
            <v/>
          </cell>
          <cell r="Q46" t="str">
            <v/>
          </cell>
          <cell r="R46" t="str">
            <v>SI</v>
          </cell>
          <cell r="S46" t="str">
            <v/>
          </cell>
          <cell r="T46" t="str">
            <v/>
          </cell>
          <cell r="U46" t="str">
            <v/>
          </cell>
          <cell r="V46" t="str">
            <v/>
          </cell>
          <cell r="W46" t="str">
            <v/>
          </cell>
          <cell r="X46" t="str">
            <v/>
          </cell>
          <cell r="Y46" t="str">
            <v>SI</v>
          </cell>
          <cell r="Z46" t="str">
            <v>SI</v>
          </cell>
          <cell r="AA46" t="str">
            <v>SI</v>
          </cell>
          <cell r="AB46" t="str">
            <v>SI</v>
          </cell>
          <cell r="AC46" t="str">
            <v>SI</v>
          </cell>
          <cell r="AD46" t="str">
            <v>SI</v>
          </cell>
          <cell r="AE46" t="str">
            <v>SI</v>
          </cell>
          <cell r="AF46" t="str">
            <v>SI</v>
          </cell>
          <cell r="AG46">
            <v>0</v>
          </cell>
          <cell r="AH46">
            <v>0</v>
          </cell>
          <cell r="AI46" t="str">
            <v>NO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 t="str">
            <v/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 t="str">
            <v>Empotrado</v>
          </cell>
          <cell r="BH46" t="str">
            <v/>
          </cell>
          <cell r="BI46" t="str">
            <v/>
          </cell>
          <cell r="BJ46" t="str">
            <v/>
          </cell>
          <cell r="BK46" t="str">
            <v>SI</v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>SI</v>
          </cell>
          <cell r="BS46" t="str">
            <v>SI</v>
          </cell>
          <cell r="BT46" t="str">
            <v>SI</v>
          </cell>
          <cell r="BU46" t="str">
            <v>SI</v>
          </cell>
          <cell r="BV46" t="str">
            <v>SI</v>
          </cell>
          <cell r="BW46" t="str">
            <v>SI</v>
          </cell>
          <cell r="BX46" t="str">
            <v>SI</v>
          </cell>
          <cell r="BY46" t="str">
            <v>SI</v>
          </cell>
          <cell r="BZ46">
            <v>0</v>
          </cell>
          <cell r="CA46">
            <v>0</v>
          </cell>
          <cell r="CB46" t="str">
            <v>NO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50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1</v>
          </cell>
          <cell r="CS46">
            <v>0</v>
          </cell>
        </row>
        <row r="47">
          <cell r="A47">
            <v>44</v>
          </cell>
          <cell r="B47" t="str">
            <v>ORUM</v>
          </cell>
          <cell r="C47" t="str">
            <v>NO</v>
          </cell>
          <cell r="D47" t="str">
            <v/>
          </cell>
          <cell r="E47" t="str">
            <v>MAD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 t="str">
            <v>Empotrado</v>
          </cell>
          <cell r="O47" t="str">
            <v/>
          </cell>
          <cell r="P47" t="str">
            <v/>
          </cell>
          <cell r="Q47" t="str">
            <v/>
          </cell>
          <cell r="R47" t="str">
            <v/>
          </cell>
          <cell r="S47" t="str">
            <v>SI</v>
          </cell>
          <cell r="T47" t="str">
            <v/>
          </cell>
          <cell r="U47" t="str">
            <v/>
          </cell>
          <cell r="V47" t="str">
            <v/>
          </cell>
          <cell r="W47" t="str">
            <v/>
          </cell>
          <cell r="X47" t="str">
            <v/>
          </cell>
          <cell r="Y47" t="str">
            <v>SI</v>
          </cell>
          <cell r="Z47" t="str">
            <v>SI</v>
          </cell>
          <cell r="AA47" t="str">
            <v>SI</v>
          </cell>
          <cell r="AB47" t="str">
            <v>SI</v>
          </cell>
          <cell r="AC47" t="str">
            <v>SI</v>
          </cell>
          <cell r="AD47" t="str">
            <v>SI</v>
          </cell>
          <cell r="AE47" t="str">
            <v>SI</v>
          </cell>
          <cell r="AF47" t="str">
            <v>SI</v>
          </cell>
          <cell r="AG47">
            <v>0</v>
          </cell>
          <cell r="AH47">
            <v>0</v>
          </cell>
          <cell r="AI47" t="str">
            <v>NO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 t="str">
            <v/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 t="str">
            <v>Empotrado</v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>SI</v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>SI</v>
          </cell>
          <cell r="BS47" t="str">
            <v>SI</v>
          </cell>
          <cell r="BT47" t="str">
            <v>SI</v>
          </cell>
          <cell r="BU47" t="str">
            <v>SI</v>
          </cell>
          <cell r="BV47" t="str">
            <v>SI</v>
          </cell>
          <cell r="BW47" t="str">
            <v>SI</v>
          </cell>
          <cell r="BX47" t="str">
            <v>SI</v>
          </cell>
          <cell r="BY47" t="str">
            <v>SI</v>
          </cell>
          <cell r="BZ47">
            <v>0</v>
          </cell>
          <cell r="CA47">
            <v>0</v>
          </cell>
          <cell r="CB47" t="str">
            <v>NO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50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</row>
        <row r="48">
          <cell r="A48">
            <v>45</v>
          </cell>
          <cell r="B48" t="str">
            <v>JIRCAHUASI</v>
          </cell>
          <cell r="C48" t="str">
            <v>NO</v>
          </cell>
          <cell r="D48" t="str">
            <v/>
          </cell>
          <cell r="E48" t="str">
            <v>MAD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 t="str">
            <v>Empotrado</v>
          </cell>
          <cell r="O48" t="str">
            <v/>
          </cell>
          <cell r="P48" t="str">
            <v>SI</v>
          </cell>
          <cell r="Q48" t="str">
            <v/>
          </cell>
          <cell r="R48" t="str">
            <v/>
          </cell>
          <cell r="S48" t="str">
            <v/>
          </cell>
          <cell r="T48" t="str">
            <v/>
          </cell>
          <cell r="U48" t="str">
            <v/>
          </cell>
          <cell r="V48" t="str">
            <v/>
          </cell>
          <cell r="W48" t="str">
            <v/>
          </cell>
          <cell r="X48" t="str">
            <v/>
          </cell>
          <cell r="Y48" t="str">
            <v>SI</v>
          </cell>
          <cell r="Z48" t="str">
            <v>SI</v>
          </cell>
          <cell r="AA48" t="str">
            <v>SI</v>
          </cell>
          <cell r="AB48" t="str">
            <v>SI</v>
          </cell>
          <cell r="AC48" t="str">
            <v>SI</v>
          </cell>
          <cell r="AD48" t="str">
            <v>SI</v>
          </cell>
          <cell r="AE48" t="str">
            <v>SI</v>
          </cell>
          <cell r="AF48" t="str">
            <v>SI</v>
          </cell>
          <cell r="AG48">
            <v>0</v>
          </cell>
          <cell r="AH48">
            <v>0</v>
          </cell>
          <cell r="AI48" t="str">
            <v>NO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 t="str">
            <v/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 t="str">
            <v>Empotrado</v>
          </cell>
          <cell r="BH48" t="str">
            <v/>
          </cell>
          <cell r="BI48" t="str">
            <v>SI</v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>SI</v>
          </cell>
          <cell r="BS48" t="str">
            <v>SI</v>
          </cell>
          <cell r="BT48" t="str">
            <v>SI</v>
          </cell>
          <cell r="BU48" t="str">
            <v>SI</v>
          </cell>
          <cell r="BV48" t="str">
            <v>SI</v>
          </cell>
          <cell r="BW48" t="str">
            <v>SI</v>
          </cell>
          <cell r="BX48" t="str">
            <v>SI</v>
          </cell>
          <cell r="BY48" t="str">
            <v>SI</v>
          </cell>
          <cell r="BZ48">
            <v>0</v>
          </cell>
          <cell r="CA48">
            <v>0</v>
          </cell>
          <cell r="CB48" t="str">
            <v>NO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50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</row>
        <row r="49">
          <cell r="A49">
            <v>46</v>
          </cell>
          <cell r="B49" t="str">
            <v>HUACHAYCITO</v>
          </cell>
          <cell r="C49" t="str">
            <v>NO</v>
          </cell>
          <cell r="D49" t="str">
            <v/>
          </cell>
          <cell r="E49" t="str">
            <v>MAD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 t="str">
            <v>Empotrado</v>
          </cell>
          <cell r="O49" t="str">
            <v/>
          </cell>
          <cell r="P49" t="str">
            <v/>
          </cell>
          <cell r="Q49" t="str">
            <v/>
          </cell>
          <cell r="R49" t="str">
            <v/>
          </cell>
          <cell r="S49" t="str">
            <v/>
          </cell>
          <cell r="T49" t="str">
            <v/>
          </cell>
          <cell r="U49" t="str">
            <v/>
          </cell>
          <cell r="V49" t="str">
            <v/>
          </cell>
          <cell r="W49" t="str">
            <v/>
          </cell>
          <cell r="X49" t="str">
            <v/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>
            <v>0</v>
          </cell>
          <cell r="AH49">
            <v>0</v>
          </cell>
          <cell r="AI49" t="str">
            <v>NO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 t="str">
            <v/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 t="str">
            <v>Empotrado</v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>
            <v>0</v>
          </cell>
          <cell r="CA49">
            <v>0</v>
          </cell>
          <cell r="CB49" t="str">
            <v>NO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50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5</v>
          </cell>
          <cell r="CS49">
            <v>0</v>
          </cell>
        </row>
        <row r="50">
          <cell r="A50">
            <v>47</v>
          </cell>
          <cell r="B50" t="str">
            <v>COCHOHUACÁN</v>
          </cell>
          <cell r="C50" t="str">
            <v>NO</v>
          </cell>
          <cell r="D50" t="str">
            <v/>
          </cell>
          <cell r="E50" t="str">
            <v>MAD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 t="str">
            <v>Empotrado</v>
          </cell>
          <cell r="O50" t="str">
            <v/>
          </cell>
          <cell r="P50" t="str">
            <v/>
          </cell>
          <cell r="Q50" t="str">
            <v/>
          </cell>
          <cell r="R50" t="str">
            <v/>
          </cell>
          <cell r="S50" t="str">
            <v/>
          </cell>
          <cell r="T50" t="str">
            <v/>
          </cell>
          <cell r="U50" t="str">
            <v/>
          </cell>
          <cell r="V50" t="str">
            <v/>
          </cell>
          <cell r="W50" t="str">
            <v/>
          </cell>
          <cell r="X50" t="str">
            <v/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>
            <v>0</v>
          </cell>
          <cell r="AH50">
            <v>0</v>
          </cell>
          <cell r="AI50" t="str">
            <v>NO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 t="str">
            <v/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 t="str">
            <v>Empotrado</v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>
            <v>0</v>
          </cell>
          <cell r="CA50">
            <v>0</v>
          </cell>
          <cell r="CB50" t="str">
            <v>NO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50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</row>
        <row r="51">
          <cell r="A51">
            <v>48</v>
          </cell>
          <cell r="B51" t="str">
            <v>SHIQUISH</v>
          </cell>
          <cell r="C51" t="str">
            <v>NO</v>
          </cell>
          <cell r="D51" t="str">
            <v/>
          </cell>
          <cell r="E51" t="str">
            <v>MAD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 t="str">
            <v>Empotrado</v>
          </cell>
          <cell r="O51" t="str">
            <v/>
          </cell>
          <cell r="P51" t="str">
            <v/>
          </cell>
          <cell r="Q51" t="str">
            <v/>
          </cell>
          <cell r="R51" t="str">
            <v>SI</v>
          </cell>
          <cell r="S51" t="str">
            <v/>
          </cell>
          <cell r="T51" t="str">
            <v/>
          </cell>
          <cell r="U51" t="str">
            <v/>
          </cell>
          <cell r="V51" t="str">
            <v/>
          </cell>
          <cell r="W51" t="str">
            <v/>
          </cell>
          <cell r="X51" t="str">
            <v/>
          </cell>
          <cell r="Y51" t="str">
            <v>SI</v>
          </cell>
          <cell r="Z51" t="str">
            <v>SI</v>
          </cell>
          <cell r="AA51" t="str">
            <v>SI</v>
          </cell>
          <cell r="AB51" t="str">
            <v>SI</v>
          </cell>
          <cell r="AC51" t="str">
            <v>SI</v>
          </cell>
          <cell r="AD51" t="str">
            <v>SI</v>
          </cell>
          <cell r="AE51" t="str">
            <v>SI</v>
          </cell>
          <cell r="AF51" t="str">
            <v>SI</v>
          </cell>
          <cell r="AG51">
            <v>0</v>
          </cell>
          <cell r="AH51">
            <v>0</v>
          </cell>
          <cell r="AI51" t="str">
            <v>NO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 t="str">
            <v/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 t="str">
            <v>Empotrado</v>
          </cell>
          <cell r="BH51" t="str">
            <v/>
          </cell>
          <cell r="BI51" t="str">
            <v/>
          </cell>
          <cell r="BJ51" t="str">
            <v/>
          </cell>
          <cell r="BK51" t="str">
            <v>SI</v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>SI</v>
          </cell>
          <cell r="BS51" t="str">
            <v>SI</v>
          </cell>
          <cell r="BT51" t="str">
            <v>SI</v>
          </cell>
          <cell r="BU51" t="str">
            <v>SI</v>
          </cell>
          <cell r="BV51" t="str">
            <v>SI</v>
          </cell>
          <cell r="BW51" t="str">
            <v>SI</v>
          </cell>
          <cell r="BX51" t="str">
            <v>SI</v>
          </cell>
          <cell r="BY51" t="str">
            <v>SI</v>
          </cell>
          <cell r="BZ51">
            <v>0</v>
          </cell>
          <cell r="CA51">
            <v>0</v>
          </cell>
          <cell r="CB51" t="str">
            <v>NO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50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</row>
        <row r="52">
          <cell r="A52">
            <v>49</v>
          </cell>
          <cell r="B52" t="str">
            <v>NUEVO CHAVÍN</v>
          </cell>
          <cell r="C52" t="str">
            <v>NO</v>
          </cell>
          <cell r="D52" t="str">
            <v/>
          </cell>
          <cell r="E52" t="str">
            <v>MAD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 t="str">
            <v>Empotrado</v>
          </cell>
          <cell r="O52" t="str">
            <v/>
          </cell>
          <cell r="P52" t="str">
            <v/>
          </cell>
          <cell r="Q52" t="str">
            <v/>
          </cell>
          <cell r="R52" t="str">
            <v/>
          </cell>
          <cell r="S52" t="str">
            <v/>
          </cell>
          <cell r="T52" t="str">
            <v/>
          </cell>
          <cell r="U52" t="str">
            <v/>
          </cell>
          <cell r="V52" t="str">
            <v/>
          </cell>
          <cell r="W52" t="str">
            <v/>
          </cell>
          <cell r="X52" t="str">
            <v/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>
            <v>0</v>
          </cell>
          <cell r="AH52">
            <v>0</v>
          </cell>
          <cell r="AI52" t="str">
            <v>NO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 t="str">
            <v/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 t="str">
            <v>Empotrado</v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>
            <v>0</v>
          </cell>
          <cell r="CA52">
            <v>0</v>
          </cell>
          <cell r="CB52" t="str">
            <v>NO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50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3</v>
          </cell>
          <cell r="CS52">
            <v>0</v>
          </cell>
        </row>
        <row r="53">
          <cell r="A53">
            <v>50</v>
          </cell>
          <cell r="B53" t="str">
            <v>HUÁCHAJ</v>
          </cell>
          <cell r="C53" t="str">
            <v>NO</v>
          </cell>
          <cell r="D53" t="str">
            <v/>
          </cell>
          <cell r="E53" t="str">
            <v>MAD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 t="str">
            <v>Empotrado</v>
          </cell>
          <cell r="O53" t="str">
            <v/>
          </cell>
          <cell r="P53" t="str">
            <v/>
          </cell>
          <cell r="Q53" t="str">
            <v/>
          </cell>
          <cell r="R53" t="str">
            <v/>
          </cell>
          <cell r="S53" t="str">
            <v/>
          </cell>
          <cell r="T53" t="str">
            <v/>
          </cell>
          <cell r="U53" t="str">
            <v/>
          </cell>
          <cell r="V53" t="str">
            <v/>
          </cell>
          <cell r="W53" t="str">
            <v/>
          </cell>
          <cell r="X53" t="str">
            <v/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>
            <v>0</v>
          </cell>
          <cell r="AH53">
            <v>0</v>
          </cell>
          <cell r="AI53" t="str">
            <v>NO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 t="str">
            <v/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 t="str">
            <v>Empotrado</v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>
            <v>0</v>
          </cell>
          <cell r="CA53">
            <v>0</v>
          </cell>
          <cell r="CB53" t="str">
            <v>NO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50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3</v>
          </cell>
          <cell r="CS53">
            <v>0</v>
          </cell>
        </row>
        <row r="54">
          <cell r="A54">
            <v>51</v>
          </cell>
          <cell r="B54" t="str">
            <v>CHILLGARRAGRA </v>
          </cell>
          <cell r="C54" t="str">
            <v>NO</v>
          </cell>
          <cell r="D54" t="str">
            <v>NO</v>
          </cell>
          <cell r="E54" t="str">
            <v>MAD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 t="str">
            <v>Empotrado</v>
          </cell>
          <cell r="O54" t="str">
            <v/>
          </cell>
          <cell r="P54" t="str">
            <v/>
          </cell>
          <cell r="Q54" t="str">
            <v/>
          </cell>
          <cell r="R54" t="str">
            <v/>
          </cell>
          <cell r="S54" t="str">
            <v/>
          </cell>
          <cell r="T54" t="str">
            <v/>
          </cell>
          <cell r="U54" t="str">
            <v/>
          </cell>
          <cell r="V54" t="str">
            <v/>
          </cell>
          <cell r="W54" t="str">
            <v/>
          </cell>
          <cell r="X54" t="str">
            <v/>
          </cell>
          <cell r="Y54" t="str">
            <v/>
          </cell>
          <cell r="Z54" t="str">
            <v/>
          </cell>
          <cell r="AA54" t="str">
            <v/>
          </cell>
          <cell r="AB54" t="str">
            <v/>
          </cell>
          <cell r="AC54" t="str">
            <v/>
          </cell>
          <cell r="AD54" t="str">
            <v/>
          </cell>
          <cell r="AE54" t="str">
            <v/>
          </cell>
          <cell r="AF54" t="str">
            <v/>
          </cell>
          <cell r="AG54">
            <v>0</v>
          </cell>
          <cell r="AH54">
            <v>0</v>
          </cell>
          <cell r="AI54" t="str">
            <v>NO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 t="str">
            <v>NO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 t="str">
            <v>Empotrado</v>
          </cell>
          <cell r="BH54" t="str">
            <v/>
          </cell>
          <cell r="BI54" t="str">
            <v/>
          </cell>
          <cell r="BJ54" t="str">
            <v/>
          </cell>
          <cell r="BK54" t="str">
            <v/>
          </cell>
          <cell r="BL54" t="str">
            <v/>
          </cell>
          <cell r="BM54" t="str">
            <v/>
          </cell>
          <cell r="BN54" t="str">
            <v/>
          </cell>
          <cell r="BO54" t="str">
            <v/>
          </cell>
          <cell r="BP54" t="str">
            <v/>
          </cell>
          <cell r="BQ54" t="str">
            <v/>
          </cell>
          <cell r="BR54" t="str">
            <v/>
          </cell>
          <cell r="BS54" t="str">
            <v/>
          </cell>
          <cell r="BT54" t="str">
            <v/>
          </cell>
          <cell r="BU54" t="str">
            <v/>
          </cell>
          <cell r="BV54" t="str">
            <v/>
          </cell>
          <cell r="BW54" t="str">
            <v/>
          </cell>
          <cell r="BX54" t="str">
            <v/>
          </cell>
          <cell r="BY54" t="str">
            <v/>
          </cell>
          <cell r="BZ54">
            <v>0</v>
          </cell>
          <cell r="CA54">
            <v>0</v>
          </cell>
          <cell r="CB54" t="str">
            <v>NO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50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</row>
        <row r="55">
          <cell r="A55">
            <v>52</v>
          </cell>
          <cell r="B55" t="str">
            <v>UPAGOLLPA</v>
          </cell>
          <cell r="C55" t="str">
            <v>NO</v>
          </cell>
          <cell r="D55" t="str">
            <v/>
          </cell>
          <cell r="E55" t="str">
            <v>MAD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 t="str">
            <v>Empotrado</v>
          </cell>
          <cell r="O55" t="str">
            <v/>
          </cell>
          <cell r="P55" t="str">
            <v/>
          </cell>
          <cell r="Q55" t="str">
            <v/>
          </cell>
          <cell r="R55" t="str">
            <v/>
          </cell>
          <cell r="S55" t="str">
            <v/>
          </cell>
          <cell r="T55" t="str">
            <v/>
          </cell>
          <cell r="U55" t="str">
            <v/>
          </cell>
          <cell r="V55" t="str">
            <v/>
          </cell>
          <cell r="W55" t="str">
            <v/>
          </cell>
          <cell r="X55" t="str">
            <v/>
          </cell>
          <cell r="Y55" t="str">
            <v/>
          </cell>
          <cell r="Z55" t="str">
            <v/>
          </cell>
          <cell r="AA55" t="str">
            <v/>
          </cell>
          <cell r="AB55" t="str">
            <v/>
          </cell>
          <cell r="AC55" t="str">
            <v/>
          </cell>
          <cell r="AD55" t="str">
            <v/>
          </cell>
          <cell r="AE55" t="str">
            <v/>
          </cell>
          <cell r="AF55" t="str">
            <v/>
          </cell>
          <cell r="AG55">
            <v>0</v>
          </cell>
          <cell r="AH55">
            <v>0</v>
          </cell>
          <cell r="AI55" t="str">
            <v>NO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 t="str">
            <v/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 t="str">
            <v>Empotrado</v>
          </cell>
          <cell r="BH55" t="str">
            <v/>
          </cell>
          <cell r="BI55" t="str">
            <v/>
          </cell>
          <cell r="BJ55" t="str">
            <v/>
          </cell>
          <cell r="BK55" t="str">
            <v/>
          </cell>
          <cell r="BL55" t="str">
            <v/>
          </cell>
          <cell r="BM55" t="str">
            <v/>
          </cell>
          <cell r="BN55" t="str">
            <v/>
          </cell>
          <cell r="BO55" t="str">
            <v/>
          </cell>
          <cell r="BP55" t="str">
            <v/>
          </cell>
          <cell r="BQ55" t="str">
            <v/>
          </cell>
          <cell r="BR55" t="str">
            <v/>
          </cell>
          <cell r="BS55" t="str">
            <v/>
          </cell>
          <cell r="BT55" t="str">
            <v/>
          </cell>
          <cell r="BU55" t="str">
            <v/>
          </cell>
          <cell r="BV55" t="str">
            <v/>
          </cell>
          <cell r="BW55" t="str">
            <v/>
          </cell>
          <cell r="BX55" t="str">
            <v/>
          </cell>
          <cell r="BY55" t="str">
            <v/>
          </cell>
          <cell r="BZ55">
            <v>0</v>
          </cell>
          <cell r="CA55">
            <v>0</v>
          </cell>
          <cell r="CB55" t="str">
            <v>NO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50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</row>
        <row r="56">
          <cell r="A56">
            <v>53</v>
          </cell>
          <cell r="B56" t="str">
            <v>CHAQUILCO</v>
          </cell>
          <cell r="C56" t="str">
            <v>NO</v>
          </cell>
          <cell r="D56" t="str">
            <v/>
          </cell>
          <cell r="E56" t="str">
            <v>MAD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 t="str">
            <v>Empotrado</v>
          </cell>
          <cell r="O56" t="str">
            <v/>
          </cell>
          <cell r="P56" t="str">
            <v/>
          </cell>
          <cell r="Q56" t="str">
            <v/>
          </cell>
          <cell r="R56" t="str">
            <v/>
          </cell>
          <cell r="S56" t="str">
            <v/>
          </cell>
          <cell r="T56" t="str">
            <v/>
          </cell>
          <cell r="U56" t="str">
            <v/>
          </cell>
          <cell r="V56" t="str">
            <v/>
          </cell>
          <cell r="W56" t="str">
            <v/>
          </cell>
          <cell r="X56" t="str">
            <v/>
          </cell>
          <cell r="Y56" t="str">
            <v/>
          </cell>
          <cell r="Z56" t="str">
            <v/>
          </cell>
          <cell r="AA56" t="str">
            <v/>
          </cell>
          <cell r="AB56" t="str">
            <v/>
          </cell>
          <cell r="AC56" t="str">
            <v/>
          </cell>
          <cell r="AD56" t="str">
            <v/>
          </cell>
          <cell r="AE56" t="str">
            <v/>
          </cell>
          <cell r="AF56" t="str">
            <v/>
          </cell>
          <cell r="AG56">
            <v>0</v>
          </cell>
          <cell r="AH56">
            <v>0</v>
          </cell>
          <cell r="AI56" t="str">
            <v>NO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 t="str">
            <v/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 t="str">
            <v>Empotrado</v>
          </cell>
          <cell r="BH56" t="str">
            <v/>
          </cell>
          <cell r="BI56" t="str">
            <v/>
          </cell>
          <cell r="BJ56" t="str">
            <v/>
          </cell>
          <cell r="BK56" t="str">
            <v/>
          </cell>
          <cell r="BL56" t="str">
            <v/>
          </cell>
          <cell r="BM56" t="str">
            <v/>
          </cell>
          <cell r="BN56" t="str">
            <v/>
          </cell>
          <cell r="BO56" t="str">
            <v/>
          </cell>
          <cell r="BP56" t="str">
            <v/>
          </cell>
          <cell r="BQ56" t="str">
            <v/>
          </cell>
          <cell r="BR56" t="str">
            <v/>
          </cell>
          <cell r="BS56" t="str">
            <v/>
          </cell>
          <cell r="BT56" t="str">
            <v/>
          </cell>
          <cell r="BU56" t="str">
            <v/>
          </cell>
          <cell r="BV56" t="str">
            <v/>
          </cell>
          <cell r="BW56" t="str">
            <v/>
          </cell>
          <cell r="BX56" t="str">
            <v/>
          </cell>
          <cell r="BY56" t="str">
            <v/>
          </cell>
          <cell r="BZ56">
            <v>0</v>
          </cell>
          <cell r="CA56">
            <v>0</v>
          </cell>
          <cell r="CB56" t="str">
            <v>NO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50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1</v>
          </cell>
          <cell r="CS56">
            <v>0</v>
          </cell>
        </row>
        <row r="57">
          <cell r="A57">
            <v>54</v>
          </cell>
          <cell r="B57" t="str">
            <v>ISHPINCO</v>
          </cell>
          <cell r="C57" t="str">
            <v>NO</v>
          </cell>
          <cell r="D57" t="str">
            <v/>
          </cell>
          <cell r="E57" t="str">
            <v>MAD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 t="str">
            <v>Empotrado</v>
          </cell>
          <cell r="O57" t="str">
            <v/>
          </cell>
          <cell r="P57" t="str">
            <v/>
          </cell>
          <cell r="Q57" t="str">
            <v/>
          </cell>
          <cell r="R57" t="str">
            <v/>
          </cell>
          <cell r="S57" t="str">
            <v/>
          </cell>
          <cell r="T57" t="str">
            <v/>
          </cell>
          <cell r="U57" t="str">
            <v/>
          </cell>
          <cell r="V57" t="str">
            <v/>
          </cell>
          <cell r="W57" t="str">
            <v/>
          </cell>
          <cell r="X57" t="str">
            <v/>
          </cell>
          <cell r="Y57" t="str">
            <v/>
          </cell>
          <cell r="Z57" t="str">
            <v/>
          </cell>
          <cell r="AA57" t="str">
            <v/>
          </cell>
          <cell r="AB57" t="str">
            <v/>
          </cell>
          <cell r="AC57" t="str">
            <v/>
          </cell>
          <cell r="AD57" t="str">
            <v/>
          </cell>
          <cell r="AE57" t="str">
            <v/>
          </cell>
          <cell r="AF57" t="str">
            <v/>
          </cell>
          <cell r="AG57">
            <v>0</v>
          </cell>
          <cell r="AH57">
            <v>0</v>
          </cell>
          <cell r="AI57" t="str">
            <v>NO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 t="str">
            <v/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 t="str">
            <v>Empotrado</v>
          </cell>
          <cell r="BH57" t="str">
            <v/>
          </cell>
          <cell r="BI57" t="str">
            <v/>
          </cell>
          <cell r="BJ57" t="str">
            <v/>
          </cell>
          <cell r="BK57" t="str">
            <v/>
          </cell>
          <cell r="BL57" t="str">
            <v/>
          </cell>
          <cell r="BM57" t="str">
            <v/>
          </cell>
          <cell r="BN57" t="str">
            <v/>
          </cell>
          <cell r="BO57" t="str">
            <v/>
          </cell>
          <cell r="BP57" t="str">
            <v/>
          </cell>
          <cell r="BQ57" t="str">
            <v/>
          </cell>
          <cell r="BR57" t="str">
            <v/>
          </cell>
          <cell r="BS57" t="str">
            <v/>
          </cell>
          <cell r="BT57" t="str">
            <v/>
          </cell>
          <cell r="BU57" t="str">
            <v/>
          </cell>
          <cell r="BV57" t="str">
            <v/>
          </cell>
          <cell r="BW57" t="str">
            <v/>
          </cell>
          <cell r="BX57" t="str">
            <v/>
          </cell>
          <cell r="BY57" t="str">
            <v/>
          </cell>
          <cell r="BZ57">
            <v>0</v>
          </cell>
          <cell r="CA57">
            <v>0</v>
          </cell>
          <cell r="CB57" t="str">
            <v>NO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50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1</v>
          </cell>
          <cell r="CS57">
            <v>0</v>
          </cell>
        </row>
        <row r="58">
          <cell r="A58">
            <v>55</v>
          </cell>
          <cell r="B58" t="str">
            <v>EL PORVENIR (CONDORPÚN)</v>
          </cell>
          <cell r="C58" t="str">
            <v>NO</v>
          </cell>
          <cell r="D58" t="str">
            <v/>
          </cell>
          <cell r="E58" t="str">
            <v>MAD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 t="str">
            <v>Empotrado</v>
          </cell>
          <cell r="O58" t="str">
            <v/>
          </cell>
          <cell r="P58" t="str">
            <v/>
          </cell>
          <cell r="Q58" t="str">
            <v/>
          </cell>
          <cell r="R58" t="str">
            <v/>
          </cell>
          <cell r="S58" t="str">
            <v/>
          </cell>
          <cell r="T58" t="str">
            <v/>
          </cell>
          <cell r="U58" t="str">
            <v/>
          </cell>
          <cell r="V58" t="str">
            <v/>
          </cell>
          <cell r="W58" t="str">
            <v/>
          </cell>
          <cell r="X58" t="str">
            <v/>
          </cell>
          <cell r="Y58" t="str">
            <v/>
          </cell>
          <cell r="Z58" t="str">
            <v/>
          </cell>
          <cell r="AA58" t="str">
            <v/>
          </cell>
          <cell r="AB58" t="str">
            <v/>
          </cell>
          <cell r="AC58" t="str">
            <v/>
          </cell>
          <cell r="AD58" t="str">
            <v/>
          </cell>
          <cell r="AE58" t="str">
            <v/>
          </cell>
          <cell r="AF58" t="str">
            <v/>
          </cell>
          <cell r="AG58">
            <v>0</v>
          </cell>
          <cell r="AH58">
            <v>0</v>
          </cell>
          <cell r="AI58" t="str">
            <v>NO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 t="str">
            <v/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 t="str">
            <v>Empotrado</v>
          </cell>
          <cell r="BH58" t="str">
            <v/>
          </cell>
          <cell r="BI58" t="str">
            <v/>
          </cell>
          <cell r="BJ58" t="str">
            <v/>
          </cell>
          <cell r="BK58" t="str">
            <v/>
          </cell>
          <cell r="BL58" t="str">
            <v/>
          </cell>
          <cell r="BM58" t="str">
            <v/>
          </cell>
          <cell r="BN58" t="str">
            <v/>
          </cell>
          <cell r="BO58" t="str">
            <v/>
          </cell>
          <cell r="BP58" t="str">
            <v/>
          </cell>
          <cell r="BQ58" t="str">
            <v/>
          </cell>
          <cell r="BR58" t="str">
            <v/>
          </cell>
          <cell r="BS58" t="str">
            <v/>
          </cell>
          <cell r="BT58" t="str">
            <v/>
          </cell>
          <cell r="BU58" t="str">
            <v/>
          </cell>
          <cell r="BV58" t="str">
            <v/>
          </cell>
          <cell r="BW58" t="str">
            <v/>
          </cell>
          <cell r="BX58" t="str">
            <v/>
          </cell>
          <cell r="BY58" t="str">
            <v/>
          </cell>
          <cell r="BZ58">
            <v>0</v>
          </cell>
          <cell r="CA58">
            <v>0</v>
          </cell>
          <cell r="CB58" t="str">
            <v>NO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50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</row>
        <row r="59">
          <cell r="A59">
            <v>56</v>
          </cell>
          <cell r="B59" t="str">
            <v>PUCARÁ</v>
          </cell>
          <cell r="C59" t="str">
            <v>NO</v>
          </cell>
          <cell r="D59" t="str">
            <v/>
          </cell>
          <cell r="E59" t="str">
            <v>MAD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 t="str">
            <v>Empotrado</v>
          </cell>
          <cell r="O59" t="str">
            <v/>
          </cell>
          <cell r="P59" t="str">
            <v/>
          </cell>
          <cell r="Q59" t="str">
            <v/>
          </cell>
          <cell r="R59" t="str">
            <v/>
          </cell>
          <cell r="S59" t="str">
            <v/>
          </cell>
          <cell r="T59" t="str">
            <v/>
          </cell>
          <cell r="U59" t="str">
            <v/>
          </cell>
          <cell r="V59" t="str">
            <v/>
          </cell>
          <cell r="W59" t="str">
            <v/>
          </cell>
          <cell r="X59" t="str">
            <v/>
          </cell>
          <cell r="Y59" t="str">
            <v/>
          </cell>
          <cell r="Z59" t="str">
            <v/>
          </cell>
          <cell r="AA59" t="str">
            <v/>
          </cell>
          <cell r="AB59" t="str">
            <v/>
          </cell>
          <cell r="AC59" t="str">
            <v/>
          </cell>
          <cell r="AD59" t="str">
            <v/>
          </cell>
          <cell r="AE59" t="str">
            <v/>
          </cell>
          <cell r="AF59" t="str">
            <v/>
          </cell>
          <cell r="AG59">
            <v>0</v>
          </cell>
          <cell r="AH59">
            <v>0</v>
          </cell>
          <cell r="AI59" t="str">
            <v>NO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 t="str">
            <v/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 t="str">
            <v>Empotrado</v>
          </cell>
          <cell r="BH59" t="str">
            <v/>
          </cell>
          <cell r="BI59" t="str">
            <v/>
          </cell>
          <cell r="BJ59" t="str">
            <v/>
          </cell>
          <cell r="BK59" t="str">
            <v/>
          </cell>
          <cell r="BL59" t="str">
            <v/>
          </cell>
          <cell r="BM59" t="str">
            <v/>
          </cell>
          <cell r="BN59" t="str">
            <v/>
          </cell>
          <cell r="BO59" t="str">
            <v/>
          </cell>
          <cell r="BP59" t="str">
            <v/>
          </cell>
          <cell r="BQ59" t="str">
            <v/>
          </cell>
          <cell r="BR59" t="str">
            <v/>
          </cell>
          <cell r="BS59" t="str">
            <v/>
          </cell>
          <cell r="BT59" t="str">
            <v/>
          </cell>
          <cell r="BU59" t="str">
            <v/>
          </cell>
          <cell r="BV59" t="str">
            <v/>
          </cell>
          <cell r="BW59" t="str">
            <v/>
          </cell>
          <cell r="BX59" t="str">
            <v/>
          </cell>
          <cell r="BY59" t="str">
            <v/>
          </cell>
          <cell r="BZ59">
            <v>0</v>
          </cell>
          <cell r="CA59">
            <v>0</v>
          </cell>
          <cell r="CB59" t="str">
            <v>NO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50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</row>
        <row r="60">
          <cell r="A60">
            <v>57</v>
          </cell>
          <cell r="B60" t="str">
            <v>ARGUSH BAJO</v>
          </cell>
          <cell r="C60" t="str">
            <v>NO</v>
          </cell>
          <cell r="D60" t="str">
            <v/>
          </cell>
          <cell r="E60" t="str">
            <v>MAD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 t="str">
            <v>Empotrado</v>
          </cell>
          <cell r="O60" t="str">
            <v/>
          </cell>
          <cell r="P60" t="str">
            <v/>
          </cell>
          <cell r="Q60" t="str">
            <v/>
          </cell>
          <cell r="R60" t="str">
            <v/>
          </cell>
          <cell r="S60" t="str">
            <v/>
          </cell>
          <cell r="T60" t="str">
            <v/>
          </cell>
          <cell r="U60" t="str">
            <v/>
          </cell>
          <cell r="V60" t="str">
            <v/>
          </cell>
          <cell r="W60" t="str">
            <v/>
          </cell>
          <cell r="X60" t="str">
            <v/>
          </cell>
          <cell r="Y60" t="str">
            <v/>
          </cell>
          <cell r="Z60" t="str">
            <v/>
          </cell>
          <cell r="AA60" t="str">
            <v/>
          </cell>
          <cell r="AB60" t="str">
            <v/>
          </cell>
          <cell r="AC60" t="str">
            <v/>
          </cell>
          <cell r="AD60" t="str">
            <v/>
          </cell>
          <cell r="AE60" t="str">
            <v/>
          </cell>
          <cell r="AF60" t="str">
            <v/>
          </cell>
          <cell r="AG60">
            <v>0</v>
          </cell>
          <cell r="AH60">
            <v>0</v>
          </cell>
          <cell r="AI60" t="str">
            <v>NO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 t="str">
            <v/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 t="str">
            <v>Empotrado</v>
          </cell>
          <cell r="BH60" t="str">
            <v/>
          </cell>
          <cell r="BI60" t="str">
            <v/>
          </cell>
          <cell r="BJ60" t="str">
            <v/>
          </cell>
          <cell r="BK60" t="str">
            <v/>
          </cell>
          <cell r="BL60" t="str">
            <v/>
          </cell>
          <cell r="BM60" t="str">
            <v/>
          </cell>
          <cell r="BN60" t="str">
            <v/>
          </cell>
          <cell r="BO60" t="str">
            <v/>
          </cell>
          <cell r="BP60" t="str">
            <v/>
          </cell>
          <cell r="BQ60" t="str">
            <v/>
          </cell>
          <cell r="BR60" t="str">
            <v/>
          </cell>
          <cell r="BS60" t="str">
            <v/>
          </cell>
          <cell r="BT60" t="str">
            <v/>
          </cell>
          <cell r="BU60" t="str">
            <v/>
          </cell>
          <cell r="BV60" t="str">
            <v/>
          </cell>
          <cell r="BW60" t="str">
            <v/>
          </cell>
          <cell r="BX60" t="str">
            <v/>
          </cell>
          <cell r="BY60" t="str">
            <v/>
          </cell>
          <cell r="BZ60">
            <v>0</v>
          </cell>
          <cell r="CA60">
            <v>0</v>
          </cell>
          <cell r="CB60" t="str">
            <v>NO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50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4</v>
          </cell>
          <cell r="CS60">
            <v>0</v>
          </cell>
        </row>
        <row r="61">
          <cell r="A61">
            <v>58</v>
          </cell>
          <cell r="B61" t="str">
            <v>RUMPA</v>
          </cell>
          <cell r="C61" t="str">
            <v>NO</v>
          </cell>
          <cell r="D61" t="str">
            <v/>
          </cell>
          <cell r="E61" t="str">
            <v>MAD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 t="str">
            <v>Empotrado</v>
          </cell>
          <cell r="O61" t="str">
            <v/>
          </cell>
          <cell r="P61" t="str">
            <v/>
          </cell>
          <cell r="Q61" t="str">
            <v/>
          </cell>
          <cell r="R61" t="str">
            <v/>
          </cell>
          <cell r="S61" t="str">
            <v/>
          </cell>
          <cell r="T61" t="str">
            <v/>
          </cell>
          <cell r="U61" t="str">
            <v/>
          </cell>
          <cell r="V61" t="str">
            <v/>
          </cell>
          <cell r="W61" t="str">
            <v/>
          </cell>
          <cell r="X61" t="str">
            <v/>
          </cell>
          <cell r="Y61" t="str">
            <v/>
          </cell>
          <cell r="Z61" t="str">
            <v/>
          </cell>
          <cell r="AA61" t="str">
            <v/>
          </cell>
          <cell r="AB61" t="str">
            <v/>
          </cell>
          <cell r="AC61" t="str">
            <v/>
          </cell>
          <cell r="AD61" t="str">
            <v/>
          </cell>
          <cell r="AE61" t="str">
            <v/>
          </cell>
          <cell r="AF61" t="str">
            <v/>
          </cell>
          <cell r="AG61">
            <v>0</v>
          </cell>
          <cell r="AH61">
            <v>0</v>
          </cell>
          <cell r="AI61" t="str">
            <v>NO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 t="str">
            <v/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 t="str">
            <v>Empotrado</v>
          </cell>
          <cell r="BH61" t="str">
            <v/>
          </cell>
          <cell r="BI61" t="str">
            <v/>
          </cell>
          <cell r="BJ61" t="str">
            <v/>
          </cell>
          <cell r="BK61" t="str">
            <v/>
          </cell>
          <cell r="BL61" t="str">
            <v/>
          </cell>
          <cell r="BM61" t="str">
            <v/>
          </cell>
          <cell r="BN61" t="str">
            <v/>
          </cell>
          <cell r="BO61" t="str">
            <v/>
          </cell>
          <cell r="BP61" t="str">
            <v/>
          </cell>
          <cell r="BQ61" t="str">
            <v/>
          </cell>
          <cell r="BR61" t="str">
            <v/>
          </cell>
          <cell r="BS61" t="str">
            <v/>
          </cell>
          <cell r="BT61" t="str">
            <v/>
          </cell>
          <cell r="BU61" t="str">
            <v/>
          </cell>
          <cell r="BV61" t="str">
            <v/>
          </cell>
          <cell r="BW61" t="str">
            <v/>
          </cell>
          <cell r="BX61" t="str">
            <v/>
          </cell>
          <cell r="BY61" t="str">
            <v/>
          </cell>
          <cell r="BZ61">
            <v>0</v>
          </cell>
          <cell r="CA61">
            <v>0</v>
          </cell>
          <cell r="CB61" t="str">
            <v>NO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50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</row>
        <row r="62">
          <cell r="A62">
            <v>59</v>
          </cell>
          <cell r="B62" t="str">
            <v/>
          </cell>
          <cell r="C62">
            <v>0</v>
          </cell>
          <cell r="D62" t="str">
            <v/>
          </cell>
          <cell r="E62" t="str">
            <v/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 t="str">
            <v/>
          </cell>
          <cell r="P62" t="str">
            <v/>
          </cell>
          <cell r="Q62" t="str">
            <v/>
          </cell>
          <cell r="R62" t="str">
            <v/>
          </cell>
          <cell r="S62" t="str">
            <v/>
          </cell>
          <cell r="T62" t="str">
            <v/>
          </cell>
          <cell r="U62" t="str">
            <v/>
          </cell>
          <cell r="V62" t="str">
            <v/>
          </cell>
          <cell r="W62" t="str">
            <v/>
          </cell>
          <cell r="X62" t="str">
            <v/>
          </cell>
          <cell r="Y62" t="str">
            <v/>
          </cell>
          <cell r="Z62" t="str">
            <v/>
          </cell>
          <cell r="AA62" t="str">
            <v/>
          </cell>
          <cell r="AB62" t="str">
            <v/>
          </cell>
          <cell r="AC62" t="str">
            <v/>
          </cell>
          <cell r="AD62" t="str">
            <v/>
          </cell>
          <cell r="AE62" t="str">
            <v/>
          </cell>
          <cell r="AF62" t="str">
            <v/>
          </cell>
          <cell r="AG62">
            <v>0</v>
          </cell>
          <cell r="AH62">
            <v>0</v>
          </cell>
          <cell r="AI62" t="str">
            <v/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 t="str">
            <v/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 t="str">
            <v/>
          </cell>
          <cell r="BI62" t="str">
            <v/>
          </cell>
          <cell r="BJ62" t="str">
            <v/>
          </cell>
          <cell r="BK62" t="str">
            <v/>
          </cell>
          <cell r="BL62" t="str">
            <v/>
          </cell>
          <cell r="BM62" t="str">
            <v/>
          </cell>
          <cell r="BN62" t="str">
            <v/>
          </cell>
          <cell r="BO62" t="str">
            <v/>
          </cell>
          <cell r="BP62" t="str">
            <v/>
          </cell>
          <cell r="BQ62" t="str">
            <v/>
          </cell>
          <cell r="BR62" t="str">
            <v/>
          </cell>
          <cell r="BS62" t="str">
            <v/>
          </cell>
          <cell r="BT62" t="str">
            <v/>
          </cell>
          <cell r="BU62" t="str">
            <v/>
          </cell>
          <cell r="BV62" t="str">
            <v/>
          </cell>
          <cell r="BW62" t="str">
            <v/>
          </cell>
          <cell r="BX62" t="str">
            <v/>
          </cell>
          <cell r="BY62" t="str">
            <v/>
          </cell>
          <cell r="BZ62">
            <v>0</v>
          </cell>
          <cell r="CA62">
            <v>0</v>
          </cell>
          <cell r="CB62" t="str">
            <v/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</row>
        <row r="63">
          <cell r="A63">
            <v>60</v>
          </cell>
          <cell r="B63" t="str">
            <v/>
          </cell>
          <cell r="C63">
            <v>0</v>
          </cell>
          <cell r="D63" t="str">
            <v/>
          </cell>
          <cell r="E63" t="str">
            <v/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 t="str">
            <v/>
          </cell>
          <cell r="P63" t="str">
            <v/>
          </cell>
          <cell r="Q63" t="str">
            <v/>
          </cell>
          <cell r="R63" t="str">
            <v/>
          </cell>
          <cell r="S63" t="str">
            <v/>
          </cell>
          <cell r="T63" t="str">
            <v/>
          </cell>
          <cell r="U63" t="str">
            <v/>
          </cell>
          <cell r="V63" t="str">
            <v/>
          </cell>
          <cell r="W63" t="str">
            <v/>
          </cell>
          <cell r="X63" t="str">
            <v/>
          </cell>
          <cell r="Y63" t="str">
            <v/>
          </cell>
          <cell r="Z63" t="str">
            <v/>
          </cell>
          <cell r="AA63" t="str">
            <v/>
          </cell>
          <cell r="AB63" t="str">
            <v/>
          </cell>
          <cell r="AC63" t="str">
            <v/>
          </cell>
          <cell r="AD63" t="str">
            <v/>
          </cell>
          <cell r="AE63" t="str">
            <v/>
          </cell>
          <cell r="AF63" t="str">
            <v/>
          </cell>
          <cell r="AG63">
            <v>0</v>
          </cell>
          <cell r="AH63">
            <v>0</v>
          </cell>
          <cell r="AI63" t="str">
            <v/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 t="str">
            <v/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 t="str">
            <v/>
          </cell>
          <cell r="BI63" t="str">
            <v/>
          </cell>
          <cell r="BJ63" t="str">
            <v/>
          </cell>
          <cell r="BK63" t="str">
            <v/>
          </cell>
          <cell r="BL63" t="str">
            <v/>
          </cell>
          <cell r="BM63" t="str">
            <v/>
          </cell>
          <cell r="BN63" t="str">
            <v/>
          </cell>
          <cell r="BO63" t="str">
            <v/>
          </cell>
          <cell r="BP63" t="str">
            <v/>
          </cell>
          <cell r="BQ63" t="str">
            <v/>
          </cell>
          <cell r="BR63" t="str">
            <v/>
          </cell>
          <cell r="BS63" t="str">
            <v/>
          </cell>
          <cell r="BT63" t="str">
            <v/>
          </cell>
          <cell r="BU63" t="str">
            <v/>
          </cell>
          <cell r="BV63" t="str">
            <v/>
          </cell>
          <cell r="BW63" t="str">
            <v/>
          </cell>
          <cell r="BX63" t="str">
            <v/>
          </cell>
          <cell r="BY63" t="str">
            <v/>
          </cell>
          <cell r="BZ63">
            <v>0</v>
          </cell>
          <cell r="CA63">
            <v>0</v>
          </cell>
          <cell r="CB63" t="str">
            <v/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</row>
        <row r="64">
          <cell r="A64">
            <v>61</v>
          </cell>
          <cell r="B64" t="str">
            <v/>
          </cell>
          <cell r="C64">
            <v>0</v>
          </cell>
          <cell r="D64" t="str">
            <v/>
          </cell>
          <cell r="E64" t="str">
            <v/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 t="str">
            <v/>
          </cell>
          <cell r="P64" t="str">
            <v/>
          </cell>
          <cell r="Q64" t="str">
            <v/>
          </cell>
          <cell r="R64" t="str">
            <v/>
          </cell>
          <cell r="S64" t="str">
            <v/>
          </cell>
          <cell r="T64" t="str">
            <v/>
          </cell>
          <cell r="U64" t="str">
            <v/>
          </cell>
          <cell r="V64" t="str">
            <v/>
          </cell>
          <cell r="W64" t="str">
            <v/>
          </cell>
          <cell r="X64" t="str">
            <v/>
          </cell>
          <cell r="Y64" t="str">
            <v/>
          </cell>
          <cell r="Z64" t="str">
            <v/>
          </cell>
          <cell r="AA64" t="str">
            <v/>
          </cell>
          <cell r="AB64" t="str">
            <v/>
          </cell>
          <cell r="AC64" t="str">
            <v/>
          </cell>
          <cell r="AD64" t="str">
            <v/>
          </cell>
          <cell r="AE64" t="str">
            <v/>
          </cell>
          <cell r="AF64" t="str">
            <v/>
          </cell>
          <cell r="AG64">
            <v>0</v>
          </cell>
          <cell r="AH64">
            <v>0</v>
          </cell>
          <cell r="AI64" t="str">
            <v/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 t="str">
            <v/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 t="str">
            <v/>
          </cell>
          <cell r="BI64" t="str">
            <v/>
          </cell>
          <cell r="BJ64" t="str">
            <v/>
          </cell>
          <cell r="BK64" t="str">
            <v/>
          </cell>
          <cell r="BL64" t="str">
            <v/>
          </cell>
          <cell r="BM64" t="str">
            <v/>
          </cell>
          <cell r="BN64" t="str">
            <v/>
          </cell>
          <cell r="BO64" t="str">
            <v/>
          </cell>
          <cell r="BP64" t="str">
            <v/>
          </cell>
          <cell r="BQ64" t="str">
            <v/>
          </cell>
          <cell r="BR64" t="str">
            <v/>
          </cell>
          <cell r="BS64" t="str">
            <v/>
          </cell>
          <cell r="BT64" t="str">
            <v/>
          </cell>
          <cell r="BU64" t="str">
            <v/>
          </cell>
          <cell r="BV64" t="str">
            <v/>
          </cell>
          <cell r="BW64" t="str">
            <v/>
          </cell>
          <cell r="BX64" t="str">
            <v/>
          </cell>
          <cell r="BY64" t="str">
            <v/>
          </cell>
          <cell r="BZ64">
            <v>0</v>
          </cell>
          <cell r="CA64">
            <v>0</v>
          </cell>
          <cell r="CB64" t="str">
            <v/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</row>
        <row r="65">
          <cell r="A65">
            <v>62</v>
          </cell>
          <cell r="B65" t="str">
            <v/>
          </cell>
          <cell r="C65">
            <v>0</v>
          </cell>
          <cell r="D65" t="str">
            <v/>
          </cell>
          <cell r="E65" t="str">
            <v/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 t="str">
            <v/>
          </cell>
          <cell r="P65" t="str">
            <v/>
          </cell>
          <cell r="Q65" t="str">
            <v/>
          </cell>
          <cell r="R65" t="str">
            <v/>
          </cell>
          <cell r="S65" t="str">
            <v/>
          </cell>
          <cell r="T65" t="str">
            <v/>
          </cell>
          <cell r="U65" t="str">
            <v/>
          </cell>
          <cell r="V65" t="str">
            <v/>
          </cell>
          <cell r="W65" t="str">
            <v/>
          </cell>
          <cell r="X65" t="str">
            <v/>
          </cell>
          <cell r="Y65" t="str">
            <v/>
          </cell>
          <cell r="Z65" t="str">
            <v/>
          </cell>
          <cell r="AA65" t="str">
            <v/>
          </cell>
          <cell r="AB65" t="str">
            <v/>
          </cell>
          <cell r="AC65" t="str">
            <v/>
          </cell>
          <cell r="AD65" t="str">
            <v/>
          </cell>
          <cell r="AE65" t="str">
            <v/>
          </cell>
          <cell r="AF65" t="str">
            <v/>
          </cell>
          <cell r="AG65">
            <v>0</v>
          </cell>
          <cell r="AH65">
            <v>0</v>
          </cell>
          <cell r="AI65" t="str">
            <v/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 t="str">
            <v/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 t="str">
            <v/>
          </cell>
          <cell r="BI65" t="str">
            <v/>
          </cell>
          <cell r="BJ65" t="str">
            <v/>
          </cell>
          <cell r="BK65" t="str">
            <v/>
          </cell>
          <cell r="BL65" t="str">
            <v/>
          </cell>
          <cell r="BM65" t="str">
            <v/>
          </cell>
          <cell r="BN65" t="str">
            <v/>
          </cell>
          <cell r="BO65" t="str">
            <v/>
          </cell>
          <cell r="BP65" t="str">
            <v/>
          </cell>
          <cell r="BQ65" t="str">
            <v/>
          </cell>
          <cell r="BR65" t="str">
            <v/>
          </cell>
          <cell r="BS65" t="str">
            <v/>
          </cell>
          <cell r="BT65" t="str">
            <v/>
          </cell>
          <cell r="BU65" t="str">
            <v/>
          </cell>
          <cell r="BV65" t="str">
            <v/>
          </cell>
          <cell r="BW65" t="str">
            <v/>
          </cell>
          <cell r="BX65" t="str">
            <v/>
          </cell>
          <cell r="BY65" t="str">
            <v/>
          </cell>
          <cell r="BZ65">
            <v>0</v>
          </cell>
          <cell r="CA65">
            <v>0</v>
          </cell>
          <cell r="CB65" t="str">
            <v/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</row>
        <row r="66">
          <cell r="A66">
            <v>63</v>
          </cell>
          <cell r="B66" t="str">
            <v/>
          </cell>
          <cell r="C66">
            <v>0</v>
          </cell>
          <cell r="D66" t="str">
            <v/>
          </cell>
          <cell r="E66" t="str">
            <v/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 t="str">
            <v/>
          </cell>
          <cell r="P66" t="str">
            <v/>
          </cell>
          <cell r="Q66" t="str">
            <v/>
          </cell>
          <cell r="R66" t="str">
            <v/>
          </cell>
          <cell r="S66" t="str">
            <v/>
          </cell>
          <cell r="T66" t="str">
            <v/>
          </cell>
          <cell r="U66" t="str">
            <v/>
          </cell>
          <cell r="V66" t="str">
            <v/>
          </cell>
          <cell r="W66" t="str">
            <v/>
          </cell>
          <cell r="X66" t="str">
            <v/>
          </cell>
          <cell r="Y66" t="str">
            <v/>
          </cell>
          <cell r="Z66" t="str">
            <v/>
          </cell>
          <cell r="AA66" t="str">
            <v/>
          </cell>
          <cell r="AB66" t="str">
            <v/>
          </cell>
          <cell r="AC66" t="str">
            <v/>
          </cell>
          <cell r="AD66" t="str">
            <v/>
          </cell>
          <cell r="AE66" t="str">
            <v/>
          </cell>
          <cell r="AF66" t="str">
            <v/>
          </cell>
          <cell r="AG66">
            <v>0</v>
          </cell>
          <cell r="AH66">
            <v>0</v>
          </cell>
          <cell r="AI66" t="str">
            <v/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 t="str">
            <v/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 t="str">
            <v/>
          </cell>
          <cell r="BI66" t="str">
            <v/>
          </cell>
          <cell r="BJ66" t="str">
            <v/>
          </cell>
          <cell r="BK66" t="str">
            <v/>
          </cell>
          <cell r="BL66" t="str">
            <v/>
          </cell>
          <cell r="BM66" t="str">
            <v/>
          </cell>
          <cell r="BN66" t="str">
            <v/>
          </cell>
          <cell r="BO66" t="str">
            <v/>
          </cell>
          <cell r="BP66" t="str">
            <v/>
          </cell>
          <cell r="BQ66" t="str">
            <v/>
          </cell>
          <cell r="BR66" t="str">
            <v/>
          </cell>
          <cell r="BS66" t="str">
            <v/>
          </cell>
          <cell r="BT66" t="str">
            <v/>
          </cell>
          <cell r="BU66" t="str">
            <v/>
          </cell>
          <cell r="BV66" t="str">
            <v/>
          </cell>
          <cell r="BW66" t="str">
            <v/>
          </cell>
          <cell r="BX66" t="str">
            <v/>
          </cell>
          <cell r="BY66" t="str">
            <v/>
          </cell>
          <cell r="BZ66">
            <v>0</v>
          </cell>
          <cell r="CA66">
            <v>0</v>
          </cell>
          <cell r="CB66" t="str">
            <v/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</row>
        <row r="67">
          <cell r="A67">
            <v>64</v>
          </cell>
          <cell r="B67" t="str">
            <v/>
          </cell>
          <cell r="C67">
            <v>0</v>
          </cell>
          <cell r="D67" t="str">
            <v/>
          </cell>
          <cell r="E67" t="str">
            <v/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 t="str">
            <v/>
          </cell>
          <cell r="P67" t="str">
            <v/>
          </cell>
          <cell r="Q67" t="str">
            <v/>
          </cell>
          <cell r="R67" t="str">
            <v/>
          </cell>
          <cell r="S67" t="str">
            <v/>
          </cell>
          <cell r="T67" t="str">
            <v/>
          </cell>
          <cell r="U67" t="str">
            <v/>
          </cell>
          <cell r="V67" t="str">
            <v/>
          </cell>
          <cell r="W67" t="str">
            <v/>
          </cell>
          <cell r="X67" t="str">
            <v/>
          </cell>
          <cell r="Y67" t="str">
            <v/>
          </cell>
          <cell r="Z67" t="str">
            <v/>
          </cell>
          <cell r="AA67" t="str">
            <v/>
          </cell>
          <cell r="AB67" t="str">
            <v/>
          </cell>
          <cell r="AC67" t="str">
            <v/>
          </cell>
          <cell r="AD67" t="str">
            <v/>
          </cell>
          <cell r="AE67" t="str">
            <v/>
          </cell>
          <cell r="AF67" t="str">
            <v/>
          </cell>
          <cell r="AG67">
            <v>0</v>
          </cell>
          <cell r="AH67">
            <v>0</v>
          </cell>
          <cell r="AI67" t="str">
            <v/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 t="str">
            <v/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 t="str">
            <v/>
          </cell>
          <cell r="BI67" t="str">
            <v/>
          </cell>
          <cell r="BJ67" t="str">
            <v/>
          </cell>
          <cell r="BK67" t="str">
            <v/>
          </cell>
          <cell r="BL67" t="str">
            <v/>
          </cell>
          <cell r="BM67" t="str">
            <v/>
          </cell>
          <cell r="BN67" t="str">
            <v/>
          </cell>
          <cell r="BO67" t="str">
            <v/>
          </cell>
          <cell r="BP67" t="str">
            <v/>
          </cell>
          <cell r="BQ67" t="str">
            <v/>
          </cell>
          <cell r="BR67" t="str">
            <v/>
          </cell>
          <cell r="BS67" t="str">
            <v/>
          </cell>
          <cell r="BT67" t="str">
            <v/>
          </cell>
          <cell r="BU67" t="str">
            <v/>
          </cell>
          <cell r="BV67" t="str">
            <v/>
          </cell>
          <cell r="BW67" t="str">
            <v/>
          </cell>
          <cell r="BX67" t="str">
            <v/>
          </cell>
          <cell r="BY67" t="str">
            <v/>
          </cell>
          <cell r="BZ67">
            <v>0</v>
          </cell>
          <cell r="CA67">
            <v>0</v>
          </cell>
          <cell r="CB67" t="str">
            <v/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</row>
        <row r="68">
          <cell r="A68">
            <v>65</v>
          </cell>
          <cell r="B68" t="str">
            <v/>
          </cell>
          <cell r="C68">
            <v>0</v>
          </cell>
          <cell r="D68" t="str">
            <v/>
          </cell>
          <cell r="E68" t="str">
            <v/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 t="str">
            <v/>
          </cell>
          <cell r="P68" t="str">
            <v/>
          </cell>
          <cell r="Q68" t="str">
            <v/>
          </cell>
          <cell r="R68" t="str">
            <v/>
          </cell>
          <cell r="S68" t="str">
            <v/>
          </cell>
          <cell r="T68" t="str">
            <v/>
          </cell>
          <cell r="U68" t="str">
            <v/>
          </cell>
          <cell r="V68" t="str">
            <v/>
          </cell>
          <cell r="W68" t="str">
            <v/>
          </cell>
          <cell r="X68" t="str">
            <v/>
          </cell>
          <cell r="Y68" t="str">
            <v/>
          </cell>
          <cell r="Z68" t="str">
            <v/>
          </cell>
          <cell r="AA68" t="str">
            <v/>
          </cell>
          <cell r="AB68" t="str">
            <v/>
          </cell>
          <cell r="AC68" t="str">
            <v/>
          </cell>
          <cell r="AD68" t="str">
            <v/>
          </cell>
          <cell r="AE68" t="str">
            <v/>
          </cell>
          <cell r="AF68" t="str">
            <v/>
          </cell>
          <cell r="AG68">
            <v>0</v>
          </cell>
          <cell r="AH68">
            <v>0</v>
          </cell>
          <cell r="AI68" t="str">
            <v/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 t="str">
            <v/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 t="str">
            <v/>
          </cell>
          <cell r="BI68" t="str">
            <v/>
          </cell>
          <cell r="BJ68" t="str">
            <v/>
          </cell>
          <cell r="BK68" t="str">
            <v/>
          </cell>
          <cell r="BL68" t="str">
            <v/>
          </cell>
          <cell r="BM68" t="str">
            <v/>
          </cell>
          <cell r="BN68" t="str">
            <v/>
          </cell>
          <cell r="BO68" t="str">
            <v/>
          </cell>
          <cell r="BP68" t="str">
            <v/>
          </cell>
          <cell r="BQ68" t="str">
            <v/>
          </cell>
          <cell r="BR68" t="str">
            <v/>
          </cell>
          <cell r="BS68" t="str">
            <v/>
          </cell>
          <cell r="BT68" t="str">
            <v/>
          </cell>
          <cell r="BU68" t="str">
            <v/>
          </cell>
          <cell r="BV68" t="str">
            <v/>
          </cell>
          <cell r="BW68" t="str">
            <v/>
          </cell>
          <cell r="BX68" t="str">
            <v/>
          </cell>
          <cell r="BY68" t="str">
            <v/>
          </cell>
          <cell r="BZ68">
            <v>0</v>
          </cell>
          <cell r="CA68">
            <v>0</v>
          </cell>
          <cell r="CB68" t="str">
            <v/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</row>
        <row r="69">
          <cell r="A69">
            <v>66</v>
          </cell>
          <cell r="B69" t="str">
            <v/>
          </cell>
          <cell r="C69">
            <v>0</v>
          </cell>
          <cell r="D69" t="str">
            <v/>
          </cell>
          <cell r="E69" t="str">
            <v/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 t="str">
            <v/>
          </cell>
          <cell r="P69" t="str">
            <v/>
          </cell>
          <cell r="Q69" t="str">
            <v/>
          </cell>
          <cell r="R69" t="str">
            <v/>
          </cell>
          <cell r="S69" t="str">
            <v/>
          </cell>
          <cell r="T69" t="str">
            <v/>
          </cell>
          <cell r="U69" t="str">
            <v/>
          </cell>
          <cell r="V69" t="str">
            <v/>
          </cell>
          <cell r="W69" t="str">
            <v/>
          </cell>
          <cell r="X69" t="str">
            <v/>
          </cell>
          <cell r="Y69" t="str">
            <v/>
          </cell>
          <cell r="Z69" t="str">
            <v/>
          </cell>
          <cell r="AA69" t="str">
            <v/>
          </cell>
          <cell r="AB69" t="str">
            <v/>
          </cell>
          <cell r="AC69" t="str">
            <v/>
          </cell>
          <cell r="AD69" t="str">
            <v/>
          </cell>
          <cell r="AE69" t="str">
            <v/>
          </cell>
          <cell r="AF69" t="str">
            <v/>
          </cell>
          <cell r="AG69">
            <v>0</v>
          </cell>
          <cell r="AH69">
            <v>0</v>
          </cell>
          <cell r="AI69" t="str">
            <v/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 t="str">
            <v/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 t="str">
            <v/>
          </cell>
          <cell r="BI69" t="str">
            <v/>
          </cell>
          <cell r="BJ69" t="str">
            <v/>
          </cell>
          <cell r="BK69" t="str">
            <v/>
          </cell>
          <cell r="BL69" t="str">
            <v/>
          </cell>
          <cell r="BM69" t="str">
            <v/>
          </cell>
          <cell r="BN69" t="str">
            <v/>
          </cell>
          <cell r="BO69" t="str">
            <v/>
          </cell>
          <cell r="BP69" t="str">
            <v/>
          </cell>
          <cell r="BQ69" t="str">
            <v/>
          </cell>
          <cell r="BR69" t="str">
            <v/>
          </cell>
          <cell r="BS69" t="str">
            <v/>
          </cell>
          <cell r="BT69" t="str">
            <v/>
          </cell>
          <cell r="BU69" t="str">
            <v/>
          </cell>
          <cell r="BV69" t="str">
            <v/>
          </cell>
          <cell r="BW69" t="str">
            <v/>
          </cell>
          <cell r="BX69" t="str">
            <v/>
          </cell>
          <cell r="BY69" t="str">
            <v/>
          </cell>
          <cell r="BZ69">
            <v>0</v>
          </cell>
          <cell r="CA69">
            <v>0</v>
          </cell>
          <cell r="CB69" t="str">
            <v/>
          </cell>
          <cell r="CC69">
            <v>0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>
            <v>0</v>
          </cell>
          <cell r="CO69">
            <v>0</v>
          </cell>
          <cell r="CP69">
            <v>0</v>
          </cell>
          <cell r="CQ69">
            <v>0</v>
          </cell>
          <cell r="CR69">
            <v>0</v>
          </cell>
          <cell r="CS69">
            <v>0</v>
          </cell>
        </row>
        <row r="70">
          <cell r="A70">
            <v>67</v>
          </cell>
          <cell r="B70" t="str">
            <v/>
          </cell>
          <cell r="C70">
            <v>0</v>
          </cell>
          <cell r="D70" t="str">
            <v/>
          </cell>
          <cell r="E70" t="str">
            <v/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 t="str">
            <v/>
          </cell>
          <cell r="P70" t="str">
            <v/>
          </cell>
          <cell r="Q70" t="str">
            <v/>
          </cell>
          <cell r="R70" t="str">
            <v/>
          </cell>
          <cell r="S70" t="str">
            <v/>
          </cell>
          <cell r="T70" t="str">
            <v/>
          </cell>
          <cell r="U70" t="str">
            <v/>
          </cell>
          <cell r="V70" t="str">
            <v/>
          </cell>
          <cell r="W70" t="str">
            <v/>
          </cell>
          <cell r="X70" t="str">
            <v/>
          </cell>
          <cell r="Y70" t="str">
            <v/>
          </cell>
          <cell r="Z70" t="str">
            <v/>
          </cell>
          <cell r="AA70" t="str">
            <v/>
          </cell>
          <cell r="AB70" t="str">
            <v/>
          </cell>
          <cell r="AC70" t="str">
            <v/>
          </cell>
          <cell r="AD70" t="str">
            <v/>
          </cell>
          <cell r="AE70" t="str">
            <v/>
          </cell>
          <cell r="AF70" t="str">
            <v/>
          </cell>
          <cell r="AG70">
            <v>0</v>
          </cell>
          <cell r="AH70">
            <v>0</v>
          </cell>
          <cell r="AI70" t="str">
            <v/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 t="str">
            <v/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 t="str">
            <v/>
          </cell>
          <cell r="BI70" t="str">
            <v/>
          </cell>
          <cell r="BJ70" t="str">
            <v/>
          </cell>
          <cell r="BK70" t="str">
            <v/>
          </cell>
          <cell r="BL70" t="str">
            <v/>
          </cell>
          <cell r="BM70" t="str">
            <v/>
          </cell>
          <cell r="BN70" t="str">
            <v/>
          </cell>
          <cell r="BO70" t="str">
            <v/>
          </cell>
          <cell r="BP70" t="str">
            <v/>
          </cell>
          <cell r="BQ70" t="str">
            <v/>
          </cell>
          <cell r="BR70" t="str">
            <v/>
          </cell>
          <cell r="BS70" t="str">
            <v/>
          </cell>
          <cell r="BT70" t="str">
            <v/>
          </cell>
          <cell r="BU70" t="str">
            <v/>
          </cell>
          <cell r="BV70" t="str">
            <v/>
          </cell>
          <cell r="BW70" t="str">
            <v/>
          </cell>
          <cell r="BX70" t="str">
            <v/>
          </cell>
          <cell r="BY70" t="str">
            <v/>
          </cell>
          <cell r="BZ70">
            <v>0</v>
          </cell>
          <cell r="CA70">
            <v>0</v>
          </cell>
          <cell r="CB70" t="str">
            <v/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</row>
        <row r="71">
          <cell r="A71">
            <v>68</v>
          </cell>
          <cell r="B71" t="str">
            <v/>
          </cell>
          <cell r="C71">
            <v>0</v>
          </cell>
          <cell r="D71" t="str">
            <v/>
          </cell>
          <cell r="E71" t="str">
            <v/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 t="str">
            <v/>
          </cell>
          <cell r="P71" t="str">
            <v/>
          </cell>
          <cell r="Q71" t="str">
            <v/>
          </cell>
          <cell r="R71" t="str">
            <v/>
          </cell>
          <cell r="S71" t="str">
            <v/>
          </cell>
          <cell r="T71" t="str">
            <v/>
          </cell>
          <cell r="U71" t="str">
            <v/>
          </cell>
          <cell r="V71" t="str">
            <v/>
          </cell>
          <cell r="W71" t="str">
            <v/>
          </cell>
          <cell r="X71" t="str">
            <v/>
          </cell>
          <cell r="Y71" t="str">
            <v/>
          </cell>
          <cell r="Z71" t="str">
            <v/>
          </cell>
          <cell r="AA71" t="str">
            <v/>
          </cell>
          <cell r="AB71" t="str">
            <v/>
          </cell>
          <cell r="AC71" t="str">
            <v/>
          </cell>
          <cell r="AD71" t="str">
            <v/>
          </cell>
          <cell r="AE71" t="str">
            <v/>
          </cell>
          <cell r="AF71" t="str">
            <v/>
          </cell>
          <cell r="AG71">
            <v>0</v>
          </cell>
          <cell r="AH71">
            <v>0</v>
          </cell>
          <cell r="AI71" t="str">
            <v/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 t="str">
            <v/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 t="str">
            <v/>
          </cell>
          <cell r="BI71" t="str">
            <v/>
          </cell>
          <cell r="BJ71" t="str">
            <v/>
          </cell>
          <cell r="BK71" t="str">
            <v/>
          </cell>
          <cell r="BL71" t="str">
            <v/>
          </cell>
          <cell r="BM71" t="str">
            <v/>
          </cell>
          <cell r="BN71" t="str">
            <v/>
          </cell>
          <cell r="BO71" t="str">
            <v/>
          </cell>
          <cell r="BP71" t="str">
            <v/>
          </cell>
          <cell r="BQ71" t="str">
            <v/>
          </cell>
          <cell r="BR71" t="str">
            <v/>
          </cell>
          <cell r="BS71" t="str">
            <v/>
          </cell>
          <cell r="BT71" t="str">
            <v/>
          </cell>
          <cell r="BU71" t="str">
            <v/>
          </cell>
          <cell r="BV71" t="str">
            <v/>
          </cell>
          <cell r="BW71" t="str">
            <v/>
          </cell>
          <cell r="BX71" t="str">
            <v/>
          </cell>
          <cell r="BY71" t="str">
            <v/>
          </cell>
          <cell r="BZ71">
            <v>0</v>
          </cell>
          <cell r="CA71">
            <v>0</v>
          </cell>
          <cell r="CB71" t="str">
            <v/>
          </cell>
          <cell r="CC71">
            <v>0</v>
          </cell>
          <cell r="CD71">
            <v>0</v>
          </cell>
          <cell r="CE71">
            <v>0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0</v>
          </cell>
          <cell r="CK71">
            <v>0</v>
          </cell>
          <cell r="CL71">
            <v>0</v>
          </cell>
          <cell r="CM71">
            <v>0</v>
          </cell>
          <cell r="CN71">
            <v>0</v>
          </cell>
          <cell r="CO71">
            <v>0</v>
          </cell>
          <cell r="CP71">
            <v>0</v>
          </cell>
          <cell r="CQ71">
            <v>0</v>
          </cell>
          <cell r="CR71">
            <v>0</v>
          </cell>
          <cell r="CS71">
            <v>0</v>
          </cell>
        </row>
        <row r="72">
          <cell r="A72">
            <v>69</v>
          </cell>
          <cell r="B72" t="str">
            <v/>
          </cell>
          <cell r="C72">
            <v>0</v>
          </cell>
          <cell r="D72" t="str">
            <v/>
          </cell>
          <cell r="E72" t="str">
            <v/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 t="str">
            <v/>
          </cell>
          <cell r="P72" t="str">
            <v/>
          </cell>
          <cell r="Q72" t="str">
            <v/>
          </cell>
          <cell r="R72" t="str">
            <v/>
          </cell>
          <cell r="S72" t="str">
            <v/>
          </cell>
          <cell r="T72" t="str">
            <v/>
          </cell>
          <cell r="U72" t="str">
            <v/>
          </cell>
          <cell r="V72" t="str">
            <v/>
          </cell>
          <cell r="W72" t="str">
            <v/>
          </cell>
          <cell r="X72" t="str">
            <v/>
          </cell>
          <cell r="Y72" t="str">
            <v/>
          </cell>
          <cell r="Z72" t="str">
            <v/>
          </cell>
          <cell r="AA72" t="str">
            <v/>
          </cell>
          <cell r="AB72" t="str">
            <v/>
          </cell>
          <cell r="AC72" t="str">
            <v/>
          </cell>
          <cell r="AD72" t="str">
            <v/>
          </cell>
          <cell r="AE72" t="str">
            <v/>
          </cell>
          <cell r="AF72" t="str">
            <v/>
          </cell>
          <cell r="AG72">
            <v>0</v>
          </cell>
          <cell r="AH72">
            <v>0</v>
          </cell>
          <cell r="AI72" t="str">
            <v/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 t="str">
            <v/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 t="str">
            <v/>
          </cell>
          <cell r="BI72" t="str">
            <v/>
          </cell>
          <cell r="BJ72" t="str">
            <v/>
          </cell>
          <cell r="BK72" t="str">
            <v/>
          </cell>
          <cell r="BL72" t="str">
            <v/>
          </cell>
          <cell r="BM72" t="str">
            <v/>
          </cell>
          <cell r="BN72" t="str">
            <v/>
          </cell>
          <cell r="BO72" t="str">
            <v/>
          </cell>
          <cell r="BP72" t="str">
            <v/>
          </cell>
          <cell r="BQ72" t="str">
            <v/>
          </cell>
          <cell r="BR72" t="str">
            <v/>
          </cell>
          <cell r="BS72" t="str">
            <v/>
          </cell>
          <cell r="BT72" t="str">
            <v/>
          </cell>
          <cell r="BU72" t="str">
            <v/>
          </cell>
          <cell r="BV72" t="str">
            <v/>
          </cell>
          <cell r="BW72" t="str">
            <v/>
          </cell>
          <cell r="BX72" t="str">
            <v/>
          </cell>
          <cell r="BY72" t="str">
            <v/>
          </cell>
          <cell r="BZ72">
            <v>0</v>
          </cell>
          <cell r="CA72">
            <v>0</v>
          </cell>
          <cell r="CB72" t="str">
            <v/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0</v>
          </cell>
          <cell r="CQ72">
            <v>0</v>
          </cell>
          <cell r="CR72">
            <v>0</v>
          </cell>
          <cell r="CS72">
            <v>0</v>
          </cell>
        </row>
        <row r="73">
          <cell r="A73">
            <v>70</v>
          </cell>
          <cell r="B73" t="str">
            <v/>
          </cell>
          <cell r="C73">
            <v>0</v>
          </cell>
          <cell r="D73" t="str">
            <v/>
          </cell>
          <cell r="E73" t="str">
            <v/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 t="str">
            <v/>
          </cell>
          <cell r="P73" t="str">
            <v/>
          </cell>
          <cell r="Q73" t="str">
            <v/>
          </cell>
          <cell r="R73" t="str">
            <v/>
          </cell>
          <cell r="S73" t="str">
            <v/>
          </cell>
          <cell r="T73" t="str">
            <v/>
          </cell>
          <cell r="U73" t="str">
            <v/>
          </cell>
          <cell r="V73" t="str">
            <v/>
          </cell>
          <cell r="W73" t="str">
            <v/>
          </cell>
          <cell r="X73" t="str">
            <v/>
          </cell>
          <cell r="Y73" t="str">
            <v/>
          </cell>
          <cell r="Z73" t="str">
            <v/>
          </cell>
          <cell r="AA73" t="str">
            <v/>
          </cell>
          <cell r="AB73" t="str">
            <v/>
          </cell>
          <cell r="AC73" t="str">
            <v/>
          </cell>
          <cell r="AD73" t="str">
            <v/>
          </cell>
          <cell r="AE73" t="str">
            <v/>
          </cell>
          <cell r="AF73" t="str">
            <v/>
          </cell>
          <cell r="AG73">
            <v>0</v>
          </cell>
          <cell r="AH73">
            <v>0</v>
          </cell>
          <cell r="AI73" t="str">
            <v/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 t="str">
            <v/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 t="str">
            <v/>
          </cell>
          <cell r="BI73" t="str">
            <v/>
          </cell>
          <cell r="BJ73" t="str">
            <v/>
          </cell>
          <cell r="BK73" t="str">
            <v/>
          </cell>
          <cell r="BL73" t="str">
            <v/>
          </cell>
          <cell r="BM73" t="str">
            <v/>
          </cell>
          <cell r="BN73" t="str">
            <v/>
          </cell>
          <cell r="BO73" t="str">
            <v/>
          </cell>
          <cell r="BP73" t="str">
            <v/>
          </cell>
          <cell r="BQ73" t="str">
            <v/>
          </cell>
          <cell r="BR73" t="str">
            <v/>
          </cell>
          <cell r="BS73" t="str">
            <v/>
          </cell>
          <cell r="BT73" t="str">
            <v/>
          </cell>
          <cell r="BU73" t="str">
            <v/>
          </cell>
          <cell r="BV73" t="str">
            <v/>
          </cell>
          <cell r="BW73" t="str">
            <v/>
          </cell>
          <cell r="BX73" t="str">
            <v/>
          </cell>
          <cell r="BY73" t="str">
            <v/>
          </cell>
          <cell r="BZ73">
            <v>0</v>
          </cell>
          <cell r="CA73">
            <v>0</v>
          </cell>
          <cell r="CB73" t="str">
            <v/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0</v>
          </cell>
          <cell r="CQ73">
            <v>0</v>
          </cell>
          <cell r="CR73">
            <v>0</v>
          </cell>
          <cell r="CS73">
            <v>0</v>
          </cell>
        </row>
        <row r="74">
          <cell r="A74">
            <v>71</v>
          </cell>
          <cell r="B74" t="str">
            <v/>
          </cell>
          <cell r="C74">
            <v>0</v>
          </cell>
          <cell r="D74" t="str">
            <v/>
          </cell>
          <cell r="E74" t="str">
            <v/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 t="str">
            <v/>
          </cell>
          <cell r="P74" t="str">
            <v/>
          </cell>
          <cell r="Q74" t="str">
            <v/>
          </cell>
          <cell r="R74" t="str">
            <v/>
          </cell>
          <cell r="S74" t="str">
            <v/>
          </cell>
          <cell r="T74" t="str">
            <v/>
          </cell>
          <cell r="U74" t="str">
            <v/>
          </cell>
          <cell r="V74" t="str">
            <v/>
          </cell>
          <cell r="W74" t="str">
            <v/>
          </cell>
          <cell r="X74" t="str">
            <v/>
          </cell>
          <cell r="Y74" t="str">
            <v/>
          </cell>
          <cell r="Z74" t="str">
            <v/>
          </cell>
          <cell r="AA74" t="str">
            <v/>
          </cell>
          <cell r="AB74" t="str">
            <v/>
          </cell>
          <cell r="AC74" t="str">
            <v/>
          </cell>
          <cell r="AD74" t="str">
            <v/>
          </cell>
          <cell r="AE74" t="str">
            <v/>
          </cell>
          <cell r="AF74" t="str">
            <v/>
          </cell>
          <cell r="AG74">
            <v>0</v>
          </cell>
          <cell r="AH74">
            <v>0</v>
          </cell>
          <cell r="AI74" t="str">
            <v/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 t="str">
            <v/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 t="str">
            <v/>
          </cell>
          <cell r="BI74" t="str">
            <v/>
          </cell>
          <cell r="BJ74" t="str">
            <v/>
          </cell>
          <cell r="BK74" t="str">
            <v/>
          </cell>
          <cell r="BL74" t="str">
            <v/>
          </cell>
          <cell r="BM74" t="str">
            <v/>
          </cell>
          <cell r="BN74" t="str">
            <v/>
          </cell>
          <cell r="BO74" t="str">
            <v/>
          </cell>
          <cell r="BP74" t="str">
            <v/>
          </cell>
          <cell r="BQ74" t="str">
            <v/>
          </cell>
          <cell r="BR74" t="str">
            <v/>
          </cell>
          <cell r="BS74" t="str">
            <v/>
          </cell>
          <cell r="BT74" t="str">
            <v/>
          </cell>
          <cell r="BU74" t="str">
            <v/>
          </cell>
          <cell r="BV74" t="str">
            <v/>
          </cell>
          <cell r="BW74" t="str">
            <v/>
          </cell>
          <cell r="BX74" t="str">
            <v/>
          </cell>
          <cell r="BY74" t="str">
            <v/>
          </cell>
          <cell r="BZ74">
            <v>0</v>
          </cell>
          <cell r="CA74">
            <v>0</v>
          </cell>
          <cell r="CB74" t="str">
            <v/>
          </cell>
          <cell r="CC74">
            <v>0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0</v>
          </cell>
          <cell r="CK74">
            <v>0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0</v>
          </cell>
          <cell r="CQ74">
            <v>0</v>
          </cell>
          <cell r="CR74">
            <v>0</v>
          </cell>
          <cell r="CS74">
            <v>0</v>
          </cell>
        </row>
        <row r="75">
          <cell r="A75">
            <v>72</v>
          </cell>
          <cell r="B75" t="str">
            <v/>
          </cell>
          <cell r="C75">
            <v>0</v>
          </cell>
          <cell r="D75" t="str">
            <v/>
          </cell>
          <cell r="E75" t="str">
            <v/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 t="str">
            <v/>
          </cell>
          <cell r="P75" t="str">
            <v/>
          </cell>
          <cell r="Q75" t="str">
            <v/>
          </cell>
          <cell r="R75" t="str">
            <v/>
          </cell>
          <cell r="S75" t="str">
            <v/>
          </cell>
          <cell r="T75" t="str">
            <v/>
          </cell>
          <cell r="U75" t="str">
            <v/>
          </cell>
          <cell r="V75" t="str">
            <v/>
          </cell>
          <cell r="W75" t="str">
            <v/>
          </cell>
          <cell r="X75" t="str">
            <v/>
          </cell>
          <cell r="Y75" t="str">
            <v/>
          </cell>
          <cell r="Z75" t="str">
            <v/>
          </cell>
          <cell r="AA75" t="str">
            <v/>
          </cell>
          <cell r="AB75" t="str">
            <v/>
          </cell>
          <cell r="AC75" t="str">
            <v/>
          </cell>
          <cell r="AD75" t="str">
            <v/>
          </cell>
          <cell r="AE75" t="str">
            <v/>
          </cell>
          <cell r="AF75" t="str">
            <v/>
          </cell>
          <cell r="AG75">
            <v>0</v>
          </cell>
          <cell r="AH75">
            <v>0</v>
          </cell>
          <cell r="AI75" t="str">
            <v/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 t="str">
            <v/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 t="str">
            <v/>
          </cell>
          <cell r="BI75" t="str">
            <v/>
          </cell>
          <cell r="BJ75" t="str">
            <v/>
          </cell>
          <cell r="BK75" t="str">
            <v/>
          </cell>
          <cell r="BL75" t="str">
            <v/>
          </cell>
          <cell r="BM75" t="str">
            <v/>
          </cell>
          <cell r="BN75" t="str">
            <v/>
          </cell>
          <cell r="BO75" t="str">
            <v/>
          </cell>
          <cell r="BP75" t="str">
            <v/>
          </cell>
          <cell r="BQ75" t="str">
            <v/>
          </cell>
          <cell r="BR75" t="str">
            <v/>
          </cell>
          <cell r="BS75" t="str">
            <v/>
          </cell>
          <cell r="BT75" t="str">
            <v/>
          </cell>
          <cell r="BU75" t="str">
            <v/>
          </cell>
          <cell r="BV75" t="str">
            <v/>
          </cell>
          <cell r="BW75" t="str">
            <v/>
          </cell>
          <cell r="BX75" t="str">
            <v/>
          </cell>
          <cell r="BY75" t="str">
            <v/>
          </cell>
          <cell r="BZ75">
            <v>0</v>
          </cell>
          <cell r="CA75">
            <v>0</v>
          </cell>
          <cell r="CB75" t="str">
            <v/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0</v>
          </cell>
          <cell r="CH75">
            <v>0</v>
          </cell>
          <cell r="CI75">
            <v>0</v>
          </cell>
          <cell r="CJ75">
            <v>0</v>
          </cell>
          <cell r="CK75">
            <v>0</v>
          </cell>
          <cell r="CL75">
            <v>0</v>
          </cell>
          <cell r="CM75">
            <v>0</v>
          </cell>
          <cell r="CN75">
            <v>0</v>
          </cell>
          <cell r="CO75">
            <v>0</v>
          </cell>
          <cell r="CP75">
            <v>0</v>
          </cell>
          <cell r="CQ75">
            <v>0</v>
          </cell>
          <cell r="CR75">
            <v>0</v>
          </cell>
          <cell r="CS75">
            <v>0</v>
          </cell>
        </row>
        <row r="76">
          <cell r="A76">
            <v>73</v>
          </cell>
          <cell r="B76" t="str">
            <v/>
          </cell>
          <cell r="C76">
            <v>0</v>
          </cell>
          <cell r="D76" t="str">
            <v/>
          </cell>
          <cell r="E76" t="str">
            <v/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 t="str">
            <v/>
          </cell>
          <cell r="P76" t="str">
            <v/>
          </cell>
          <cell r="Q76" t="str">
            <v/>
          </cell>
          <cell r="R76" t="str">
            <v/>
          </cell>
          <cell r="S76" t="str">
            <v/>
          </cell>
          <cell r="T76" t="str">
            <v/>
          </cell>
          <cell r="U76" t="str">
            <v/>
          </cell>
          <cell r="V76" t="str">
            <v/>
          </cell>
          <cell r="W76" t="str">
            <v/>
          </cell>
          <cell r="X76" t="str">
            <v/>
          </cell>
          <cell r="Y76" t="str">
            <v/>
          </cell>
          <cell r="Z76" t="str">
            <v/>
          </cell>
          <cell r="AA76" t="str">
            <v/>
          </cell>
          <cell r="AB76" t="str">
            <v/>
          </cell>
          <cell r="AC76" t="str">
            <v/>
          </cell>
          <cell r="AD76" t="str">
            <v/>
          </cell>
          <cell r="AE76" t="str">
            <v/>
          </cell>
          <cell r="AF76" t="str">
            <v/>
          </cell>
          <cell r="AG76">
            <v>0</v>
          </cell>
          <cell r="AH76">
            <v>0</v>
          </cell>
          <cell r="AI76" t="str">
            <v/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 t="str">
            <v/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 t="str">
            <v/>
          </cell>
          <cell r="BI76" t="str">
            <v/>
          </cell>
          <cell r="BJ76" t="str">
            <v/>
          </cell>
          <cell r="BK76" t="str">
            <v/>
          </cell>
          <cell r="BL76" t="str">
            <v/>
          </cell>
          <cell r="BM76" t="str">
            <v/>
          </cell>
          <cell r="BN76" t="str">
            <v/>
          </cell>
          <cell r="BO76" t="str">
            <v/>
          </cell>
          <cell r="BP76" t="str">
            <v/>
          </cell>
          <cell r="BQ76" t="str">
            <v/>
          </cell>
          <cell r="BR76" t="str">
            <v/>
          </cell>
          <cell r="BS76" t="str">
            <v/>
          </cell>
          <cell r="BT76" t="str">
            <v/>
          </cell>
          <cell r="BU76" t="str">
            <v/>
          </cell>
          <cell r="BV76" t="str">
            <v/>
          </cell>
          <cell r="BW76" t="str">
            <v/>
          </cell>
          <cell r="BX76" t="str">
            <v/>
          </cell>
          <cell r="BY76" t="str">
            <v/>
          </cell>
          <cell r="BZ76">
            <v>0</v>
          </cell>
          <cell r="CA76">
            <v>0</v>
          </cell>
          <cell r="CB76" t="str">
            <v/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</row>
        <row r="77">
          <cell r="A77">
            <v>74</v>
          </cell>
          <cell r="B77" t="str">
            <v/>
          </cell>
          <cell r="C77">
            <v>0</v>
          </cell>
          <cell r="D77" t="str">
            <v/>
          </cell>
          <cell r="E77" t="str">
            <v/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 t="str">
            <v/>
          </cell>
          <cell r="P77" t="str">
            <v/>
          </cell>
          <cell r="Q77" t="str">
            <v/>
          </cell>
          <cell r="R77" t="str">
            <v/>
          </cell>
          <cell r="S77" t="str">
            <v/>
          </cell>
          <cell r="T77" t="str">
            <v/>
          </cell>
          <cell r="U77" t="str">
            <v/>
          </cell>
          <cell r="V77" t="str">
            <v/>
          </cell>
          <cell r="W77" t="str">
            <v/>
          </cell>
          <cell r="X77" t="str">
            <v/>
          </cell>
          <cell r="Y77" t="str">
            <v/>
          </cell>
          <cell r="Z77" t="str">
            <v/>
          </cell>
          <cell r="AA77" t="str">
            <v/>
          </cell>
          <cell r="AB77" t="str">
            <v/>
          </cell>
          <cell r="AC77" t="str">
            <v/>
          </cell>
          <cell r="AD77" t="str">
            <v/>
          </cell>
          <cell r="AE77" t="str">
            <v/>
          </cell>
          <cell r="AF77" t="str">
            <v/>
          </cell>
          <cell r="AG77">
            <v>0</v>
          </cell>
          <cell r="AH77">
            <v>0</v>
          </cell>
          <cell r="AI77" t="str">
            <v/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 t="str">
            <v/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 t="str">
            <v/>
          </cell>
          <cell r="BI77" t="str">
            <v/>
          </cell>
          <cell r="BJ77" t="str">
            <v/>
          </cell>
          <cell r="BK77" t="str">
            <v/>
          </cell>
          <cell r="BL77" t="str">
            <v/>
          </cell>
          <cell r="BM77" t="str">
            <v/>
          </cell>
          <cell r="BN77" t="str">
            <v/>
          </cell>
          <cell r="BO77" t="str">
            <v/>
          </cell>
          <cell r="BP77" t="str">
            <v/>
          </cell>
          <cell r="BQ77" t="str">
            <v/>
          </cell>
          <cell r="BR77" t="str">
            <v/>
          </cell>
          <cell r="BS77" t="str">
            <v/>
          </cell>
          <cell r="BT77" t="str">
            <v/>
          </cell>
          <cell r="BU77" t="str">
            <v/>
          </cell>
          <cell r="BV77" t="str">
            <v/>
          </cell>
          <cell r="BW77" t="str">
            <v/>
          </cell>
          <cell r="BX77" t="str">
            <v/>
          </cell>
          <cell r="BY77" t="str">
            <v/>
          </cell>
          <cell r="BZ77">
            <v>0</v>
          </cell>
          <cell r="CA77">
            <v>0</v>
          </cell>
          <cell r="CB77" t="str">
            <v/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0</v>
          </cell>
          <cell r="CQ77">
            <v>0</v>
          </cell>
          <cell r="CR77">
            <v>0</v>
          </cell>
          <cell r="CS77">
            <v>0</v>
          </cell>
        </row>
        <row r="78">
          <cell r="A78">
            <v>75</v>
          </cell>
          <cell r="B78" t="str">
            <v/>
          </cell>
          <cell r="C78">
            <v>0</v>
          </cell>
          <cell r="D78" t="str">
            <v/>
          </cell>
          <cell r="E78" t="str">
            <v/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 t="str">
            <v/>
          </cell>
          <cell r="P78" t="str">
            <v/>
          </cell>
          <cell r="Q78" t="str">
            <v/>
          </cell>
          <cell r="R78" t="str">
            <v/>
          </cell>
          <cell r="S78" t="str">
            <v/>
          </cell>
          <cell r="T78" t="str">
            <v/>
          </cell>
          <cell r="U78" t="str">
            <v/>
          </cell>
          <cell r="V78" t="str">
            <v/>
          </cell>
          <cell r="W78" t="str">
            <v/>
          </cell>
          <cell r="X78" t="str">
            <v/>
          </cell>
          <cell r="Y78" t="str">
            <v/>
          </cell>
          <cell r="Z78" t="str">
            <v/>
          </cell>
          <cell r="AA78" t="str">
            <v/>
          </cell>
          <cell r="AB78" t="str">
            <v/>
          </cell>
          <cell r="AC78" t="str">
            <v/>
          </cell>
          <cell r="AD78" t="str">
            <v/>
          </cell>
          <cell r="AE78" t="str">
            <v/>
          </cell>
          <cell r="AF78" t="str">
            <v/>
          </cell>
          <cell r="AG78">
            <v>0</v>
          </cell>
          <cell r="AH78">
            <v>0</v>
          </cell>
          <cell r="AI78" t="str">
            <v/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 t="str">
            <v/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 t="str">
            <v/>
          </cell>
          <cell r="BI78" t="str">
            <v/>
          </cell>
          <cell r="BJ78" t="str">
            <v/>
          </cell>
          <cell r="BK78" t="str">
            <v/>
          </cell>
          <cell r="BL78" t="str">
            <v/>
          </cell>
          <cell r="BM78" t="str">
            <v/>
          </cell>
          <cell r="BN78" t="str">
            <v/>
          </cell>
          <cell r="BO78" t="str">
            <v/>
          </cell>
          <cell r="BP78" t="str">
            <v/>
          </cell>
          <cell r="BQ78" t="str">
            <v/>
          </cell>
          <cell r="BR78" t="str">
            <v/>
          </cell>
          <cell r="BS78" t="str">
            <v/>
          </cell>
          <cell r="BT78" t="str">
            <v/>
          </cell>
          <cell r="BU78" t="str">
            <v/>
          </cell>
          <cell r="BV78" t="str">
            <v/>
          </cell>
          <cell r="BW78" t="str">
            <v/>
          </cell>
          <cell r="BX78" t="str">
            <v/>
          </cell>
          <cell r="BY78" t="str">
            <v/>
          </cell>
          <cell r="BZ78">
            <v>0</v>
          </cell>
          <cell r="CA78">
            <v>0</v>
          </cell>
          <cell r="CB78" t="str">
            <v/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</row>
        <row r="79">
          <cell r="A79">
            <v>76</v>
          </cell>
          <cell r="B79" t="str">
            <v/>
          </cell>
          <cell r="C79">
            <v>0</v>
          </cell>
          <cell r="D79" t="str">
            <v/>
          </cell>
          <cell r="E79" t="str">
            <v/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 t="str">
            <v/>
          </cell>
          <cell r="P79" t="str">
            <v/>
          </cell>
          <cell r="Q79" t="str">
            <v/>
          </cell>
          <cell r="R79" t="str">
            <v/>
          </cell>
          <cell r="S79" t="str">
            <v/>
          </cell>
          <cell r="T79" t="str">
            <v/>
          </cell>
          <cell r="U79" t="str">
            <v/>
          </cell>
          <cell r="V79" t="str">
            <v/>
          </cell>
          <cell r="W79" t="str">
            <v/>
          </cell>
          <cell r="X79" t="str">
            <v/>
          </cell>
          <cell r="Y79" t="str">
            <v/>
          </cell>
          <cell r="Z79" t="str">
            <v/>
          </cell>
          <cell r="AA79" t="str">
            <v/>
          </cell>
          <cell r="AB79" t="str">
            <v/>
          </cell>
          <cell r="AC79" t="str">
            <v/>
          </cell>
          <cell r="AD79" t="str">
            <v/>
          </cell>
          <cell r="AE79" t="str">
            <v/>
          </cell>
          <cell r="AF79" t="str">
            <v/>
          </cell>
          <cell r="AG79">
            <v>0</v>
          </cell>
          <cell r="AH79">
            <v>0</v>
          </cell>
          <cell r="AI79" t="str">
            <v/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 t="str">
            <v/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 t="str">
            <v/>
          </cell>
          <cell r="BI79" t="str">
            <v/>
          </cell>
          <cell r="BJ79" t="str">
            <v/>
          </cell>
          <cell r="BK79" t="str">
            <v/>
          </cell>
          <cell r="BL79" t="str">
            <v/>
          </cell>
          <cell r="BM79" t="str">
            <v/>
          </cell>
          <cell r="BN79" t="str">
            <v/>
          </cell>
          <cell r="BO79" t="str">
            <v/>
          </cell>
          <cell r="BP79" t="str">
            <v/>
          </cell>
          <cell r="BQ79" t="str">
            <v/>
          </cell>
          <cell r="BR79" t="str">
            <v/>
          </cell>
          <cell r="BS79" t="str">
            <v/>
          </cell>
          <cell r="BT79" t="str">
            <v/>
          </cell>
          <cell r="BU79" t="str">
            <v/>
          </cell>
          <cell r="BV79" t="str">
            <v/>
          </cell>
          <cell r="BW79" t="str">
            <v/>
          </cell>
          <cell r="BX79" t="str">
            <v/>
          </cell>
          <cell r="BY79" t="str">
            <v/>
          </cell>
          <cell r="BZ79">
            <v>0</v>
          </cell>
          <cell r="CA79">
            <v>0</v>
          </cell>
          <cell r="CB79" t="str">
            <v/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0</v>
          </cell>
          <cell r="CK79">
            <v>0</v>
          </cell>
          <cell r="CL79">
            <v>0</v>
          </cell>
          <cell r="CM79">
            <v>0</v>
          </cell>
          <cell r="CN79">
            <v>0</v>
          </cell>
          <cell r="CO79">
            <v>0</v>
          </cell>
          <cell r="CP79">
            <v>0</v>
          </cell>
          <cell r="CQ79">
            <v>0</v>
          </cell>
          <cell r="CR79">
            <v>0</v>
          </cell>
          <cell r="CS79">
            <v>0</v>
          </cell>
        </row>
        <row r="80">
          <cell r="A80">
            <v>77</v>
          </cell>
          <cell r="B80" t="str">
            <v/>
          </cell>
          <cell r="C80">
            <v>0</v>
          </cell>
          <cell r="D80" t="str">
            <v/>
          </cell>
          <cell r="E80" t="str">
            <v/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 t="str">
            <v/>
          </cell>
          <cell r="P80" t="str">
            <v/>
          </cell>
          <cell r="Q80" t="str">
            <v/>
          </cell>
          <cell r="R80" t="str">
            <v/>
          </cell>
          <cell r="S80" t="str">
            <v/>
          </cell>
          <cell r="T80" t="str">
            <v/>
          </cell>
          <cell r="U80" t="str">
            <v/>
          </cell>
          <cell r="V80" t="str">
            <v/>
          </cell>
          <cell r="W80" t="str">
            <v/>
          </cell>
          <cell r="X80" t="str">
            <v/>
          </cell>
          <cell r="Y80" t="str">
            <v/>
          </cell>
          <cell r="Z80" t="str">
            <v/>
          </cell>
          <cell r="AA80" t="str">
            <v/>
          </cell>
          <cell r="AB80" t="str">
            <v/>
          </cell>
          <cell r="AC80" t="str">
            <v/>
          </cell>
          <cell r="AD80" t="str">
            <v/>
          </cell>
          <cell r="AE80" t="str">
            <v/>
          </cell>
          <cell r="AF80" t="str">
            <v/>
          </cell>
          <cell r="AG80">
            <v>0</v>
          </cell>
          <cell r="AH80">
            <v>0</v>
          </cell>
          <cell r="AI80" t="str">
            <v/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 t="str">
            <v/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 t="str">
            <v/>
          </cell>
          <cell r="BI80" t="str">
            <v/>
          </cell>
          <cell r="BJ80" t="str">
            <v/>
          </cell>
          <cell r="BK80" t="str">
            <v/>
          </cell>
          <cell r="BL80" t="str">
            <v/>
          </cell>
          <cell r="BM80" t="str">
            <v/>
          </cell>
          <cell r="BN80" t="str">
            <v/>
          </cell>
          <cell r="BO80" t="str">
            <v/>
          </cell>
          <cell r="BP80" t="str">
            <v/>
          </cell>
          <cell r="BQ80" t="str">
            <v/>
          </cell>
          <cell r="BR80" t="str">
            <v/>
          </cell>
          <cell r="BS80" t="str">
            <v/>
          </cell>
          <cell r="BT80" t="str">
            <v/>
          </cell>
          <cell r="BU80" t="str">
            <v/>
          </cell>
          <cell r="BV80" t="str">
            <v/>
          </cell>
          <cell r="BW80" t="str">
            <v/>
          </cell>
          <cell r="BX80" t="str">
            <v/>
          </cell>
          <cell r="BY80" t="str">
            <v/>
          </cell>
          <cell r="BZ80">
            <v>0</v>
          </cell>
          <cell r="CA80">
            <v>0</v>
          </cell>
          <cell r="CB80" t="str">
            <v/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</row>
        <row r="81">
          <cell r="A81">
            <v>78</v>
          </cell>
          <cell r="B81" t="str">
            <v/>
          </cell>
          <cell r="C81">
            <v>0</v>
          </cell>
          <cell r="D81" t="str">
            <v/>
          </cell>
          <cell r="E81" t="str">
            <v/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 t="str">
            <v/>
          </cell>
          <cell r="P81" t="str">
            <v/>
          </cell>
          <cell r="Q81" t="str">
            <v/>
          </cell>
          <cell r="R81" t="str">
            <v/>
          </cell>
          <cell r="S81" t="str">
            <v/>
          </cell>
          <cell r="T81" t="str">
            <v/>
          </cell>
          <cell r="U81" t="str">
            <v/>
          </cell>
          <cell r="V81" t="str">
            <v/>
          </cell>
          <cell r="W81" t="str">
            <v/>
          </cell>
          <cell r="X81" t="str">
            <v/>
          </cell>
          <cell r="Y81" t="str">
            <v/>
          </cell>
          <cell r="Z81" t="str">
            <v/>
          </cell>
          <cell r="AA81" t="str">
            <v/>
          </cell>
          <cell r="AB81" t="str">
            <v/>
          </cell>
          <cell r="AC81" t="str">
            <v/>
          </cell>
          <cell r="AD81" t="str">
            <v/>
          </cell>
          <cell r="AE81" t="str">
            <v/>
          </cell>
          <cell r="AF81" t="str">
            <v/>
          </cell>
          <cell r="AG81">
            <v>0</v>
          </cell>
          <cell r="AH81">
            <v>0</v>
          </cell>
          <cell r="AI81" t="str">
            <v/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 t="str">
            <v/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 t="str">
            <v/>
          </cell>
          <cell r="BI81" t="str">
            <v/>
          </cell>
          <cell r="BJ81" t="str">
            <v/>
          </cell>
          <cell r="BK81" t="str">
            <v/>
          </cell>
          <cell r="BL81" t="str">
            <v/>
          </cell>
          <cell r="BM81" t="str">
            <v/>
          </cell>
          <cell r="BN81" t="str">
            <v/>
          </cell>
          <cell r="BO81" t="str">
            <v/>
          </cell>
          <cell r="BP81" t="str">
            <v/>
          </cell>
          <cell r="BQ81" t="str">
            <v/>
          </cell>
          <cell r="BR81" t="str">
            <v/>
          </cell>
          <cell r="BS81" t="str">
            <v/>
          </cell>
          <cell r="BT81" t="str">
            <v/>
          </cell>
          <cell r="BU81" t="str">
            <v/>
          </cell>
          <cell r="BV81" t="str">
            <v/>
          </cell>
          <cell r="BW81" t="str">
            <v/>
          </cell>
          <cell r="BX81" t="str">
            <v/>
          </cell>
          <cell r="BY81" t="str">
            <v/>
          </cell>
          <cell r="BZ81">
            <v>0</v>
          </cell>
          <cell r="CA81">
            <v>0</v>
          </cell>
          <cell r="CB81" t="str">
            <v/>
          </cell>
          <cell r="CC81">
            <v>0</v>
          </cell>
          <cell r="CD81">
            <v>0</v>
          </cell>
          <cell r="CE81">
            <v>0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0</v>
          </cell>
          <cell r="CK81">
            <v>0</v>
          </cell>
          <cell r="CL81">
            <v>0</v>
          </cell>
          <cell r="CM81">
            <v>0</v>
          </cell>
          <cell r="CN81">
            <v>0</v>
          </cell>
          <cell r="CO81">
            <v>0</v>
          </cell>
          <cell r="CP81">
            <v>0</v>
          </cell>
          <cell r="CQ81">
            <v>0</v>
          </cell>
          <cell r="CR81">
            <v>0</v>
          </cell>
          <cell r="CS81">
            <v>0</v>
          </cell>
        </row>
        <row r="82">
          <cell r="A82">
            <v>79</v>
          </cell>
          <cell r="B82" t="str">
            <v/>
          </cell>
          <cell r="C82">
            <v>0</v>
          </cell>
          <cell r="D82" t="str">
            <v/>
          </cell>
          <cell r="E82" t="str">
            <v/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 t="str">
            <v/>
          </cell>
          <cell r="P82" t="str">
            <v/>
          </cell>
          <cell r="Q82" t="str">
            <v/>
          </cell>
          <cell r="R82" t="str">
            <v/>
          </cell>
          <cell r="S82" t="str">
            <v/>
          </cell>
          <cell r="T82" t="str">
            <v/>
          </cell>
          <cell r="U82" t="str">
            <v/>
          </cell>
          <cell r="V82" t="str">
            <v/>
          </cell>
          <cell r="W82" t="str">
            <v/>
          </cell>
          <cell r="X82" t="str">
            <v/>
          </cell>
          <cell r="Y82" t="str">
            <v/>
          </cell>
          <cell r="Z82" t="str">
            <v/>
          </cell>
          <cell r="AA82" t="str">
            <v/>
          </cell>
          <cell r="AB82" t="str">
            <v/>
          </cell>
          <cell r="AC82" t="str">
            <v/>
          </cell>
          <cell r="AD82" t="str">
            <v/>
          </cell>
          <cell r="AE82" t="str">
            <v/>
          </cell>
          <cell r="AF82" t="str">
            <v/>
          </cell>
          <cell r="AG82">
            <v>0</v>
          </cell>
          <cell r="AH82">
            <v>0</v>
          </cell>
          <cell r="AI82" t="str">
            <v/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 t="str">
            <v/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 t="str">
            <v/>
          </cell>
          <cell r="BI82" t="str">
            <v/>
          </cell>
          <cell r="BJ82" t="str">
            <v/>
          </cell>
          <cell r="BK82" t="str">
            <v/>
          </cell>
          <cell r="BL82" t="str">
            <v/>
          </cell>
          <cell r="BM82" t="str">
            <v/>
          </cell>
          <cell r="BN82" t="str">
            <v/>
          </cell>
          <cell r="BO82" t="str">
            <v/>
          </cell>
          <cell r="BP82" t="str">
            <v/>
          </cell>
          <cell r="BQ82" t="str">
            <v/>
          </cell>
          <cell r="BR82" t="str">
            <v/>
          </cell>
          <cell r="BS82" t="str">
            <v/>
          </cell>
          <cell r="BT82" t="str">
            <v/>
          </cell>
          <cell r="BU82" t="str">
            <v/>
          </cell>
          <cell r="BV82" t="str">
            <v/>
          </cell>
          <cell r="BW82" t="str">
            <v/>
          </cell>
          <cell r="BX82" t="str">
            <v/>
          </cell>
          <cell r="BY82" t="str">
            <v/>
          </cell>
          <cell r="BZ82">
            <v>0</v>
          </cell>
          <cell r="CA82">
            <v>0</v>
          </cell>
          <cell r="CB82" t="str">
            <v/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</row>
        <row r="83">
          <cell r="A83">
            <v>80</v>
          </cell>
          <cell r="B83" t="str">
            <v/>
          </cell>
          <cell r="C83">
            <v>0</v>
          </cell>
          <cell r="D83" t="str">
            <v/>
          </cell>
          <cell r="E83" t="str">
            <v/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 t="str">
            <v/>
          </cell>
          <cell r="P83" t="str">
            <v/>
          </cell>
          <cell r="Q83" t="str">
            <v/>
          </cell>
          <cell r="R83" t="str">
            <v/>
          </cell>
          <cell r="S83" t="str">
            <v/>
          </cell>
          <cell r="T83" t="str">
            <v/>
          </cell>
          <cell r="U83" t="str">
            <v/>
          </cell>
          <cell r="V83" t="str">
            <v/>
          </cell>
          <cell r="W83" t="str">
            <v/>
          </cell>
          <cell r="X83" t="str">
            <v/>
          </cell>
          <cell r="Y83" t="str">
            <v/>
          </cell>
          <cell r="Z83" t="str">
            <v/>
          </cell>
          <cell r="AA83" t="str">
            <v/>
          </cell>
          <cell r="AB83" t="str">
            <v/>
          </cell>
          <cell r="AC83" t="str">
            <v/>
          </cell>
          <cell r="AD83" t="str">
            <v/>
          </cell>
          <cell r="AE83" t="str">
            <v/>
          </cell>
          <cell r="AF83" t="str">
            <v/>
          </cell>
          <cell r="AG83">
            <v>0</v>
          </cell>
          <cell r="AH83">
            <v>0</v>
          </cell>
          <cell r="AI83" t="str">
            <v/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 t="str">
            <v/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 t="str">
            <v/>
          </cell>
          <cell r="BI83" t="str">
            <v/>
          </cell>
          <cell r="BJ83" t="str">
            <v/>
          </cell>
          <cell r="BK83" t="str">
            <v/>
          </cell>
          <cell r="BL83" t="str">
            <v/>
          </cell>
          <cell r="BM83" t="str">
            <v/>
          </cell>
          <cell r="BN83" t="str">
            <v/>
          </cell>
          <cell r="BO83" t="str">
            <v/>
          </cell>
          <cell r="BP83" t="str">
            <v/>
          </cell>
          <cell r="BQ83" t="str">
            <v/>
          </cell>
          <cell r="BR83" t="str">
            <v/>
          </cell>
          <cell r="BS83" t="str">
            <v/>
          </cell>
          <cell r="BT83" t="str">
            <v/>
          </cell>
          <cell r="BU83" t="str">
            <v/>
          </cell>
          <cell r="BV83" t="str">
            <v/>
          </cell>
          <cell r="BW83" t="str">
            <v/>
          </cell>
          <cell r="BX83" t="str">
            <v/>
          </cell>
          <cell r="BY83" t="str">
            <v/>
          </cell>
          <cell r="BZ83">
            <v>0</v>
          </cell>
          <cell r="CA83">
            <v>0</v>
          </cell>
          <cell r="CB83" t="str">
            <v/>
          </cell>
          <cell r="CC83">
            <v>0</v>
          </cell>
          <cell r="CD83">
            <v>0</v>
          </cell>
          <cell r="CE83">
            <v>0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0</v>
          </cell>
          <cell r="CK83">
            <v>0</v>
          </cell>
          <cell r="CL83">
            <v>0</v>
          </cell>
          <cell r="CM83">
            <v>0</v>
          </cell>
          <cell r="CN83">
            <v>0</v>
          </cell>
          <cell r="CO83">
            <v>0</v>
          </cell>
          <cell r="CP83">
            <v>0</v>
          </cell>
          <cell r="CQ83">
            <v>0</v>
          </cell>
          <cell r="CR83">
            <v>0</v>
          </cell>
          <cell r="CS83">
            <v>0</v>
          </cell>
        </row>
        <row r="84">
          <cell r="A84">
            <v>81</v>
          </cell>
          <cell r="B84" t="str">
            <v/>
          </cell>
          <cell r="C84">
            <v>0</v>
          </cell>
          <cell r="D84" t="str">
            <v/>
          </cell>
          <cell r="E84" t="str">
            <v/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 t="str">
            <v/>
          </cell>
          <cell r="P84" t="str">
            <v/>
          </cell>
          <cell r="Q84" t="str">
            <v/>
          </cell>
          <cell r="R84" t="str">
            <v/>
          </cell>
          <cell r="S84" t="str">
            <v/>
          </cell>
          <cell r="T84" t="str">
            <v/>
          </cell>
          <cell r="U84" t="str">
            <v/>
          </cell>
          <cell r="V84" t="str">
            <v/>
          </cell>
          <cell r="W84" t="str">
            <v/>
          </cell>
          <cell r="X84" t="str">
            <v/>
          </cell>
          <cell r="Y84" t="str">
            <v/>
          </cell>
          <cell r="Z84" t="str">
            <v/>
          </cell>
          <cell r="AA84" t="str">
            <v/>
          </cell>
          <cell r="AB84" t="str">
            <v/>
          </cell>
          <cell r="AC84" t="str">
            <v/>
          </cell>
          <cell r="AD84" t="str">
            <v/>
          </cell>
          <cell r="AE84" t="str">
            <v/>
          </cell>
          <cell r="AF84" t="str">
            <v/>
          </cell>
          <cell r="AG84">
            <v>0</v>
          </cell>
          <cell r="AH84">
            <v>0</v>
          </cell>
          <cell r="AI84" t="str">
            <v/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 t="str">
            <v/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 t="str">
            <v/>
          </cell>
          <cell r="BI84" t="str">
            <v/>
          </cell>
          <cell r="BJ84" t="str">
            <v/>
          </cell>
          <cell r="BK84" t="str">
            <v/>
          </cell>
          <cell r="BL84" t="str">
            <v/>
          </cell>
          <cell r="BM84" t="str">
            <v/>
          </cell>
          <cell r="BN84" t="str">
            <v/>
          </cell>
          <cell r="BO84" t="str">
            <v/>
          </cell>
          <cell r="BP84" t="str">
            <v/>
          </cell>
          <cell r="BQ84" t="str">
            <v/>
          </cell>
          <cell r="BR84" t="str">
            <v/>
          </cell>
          <cell r="BS84" t="str">
            <v/>
          </cell>
          <cell r="BT84" t="str">
            <v/>
          </cell>
          <cell r="BU84" t="str">
            <v/>
          </cell>
          <cell r="BV84" t="str">
            <v/>
          </cell>
          <cell r="BW84" t="str">
            <v/>
          </cell>
          <cell r="BX84" t="str">
            <v/>
          </cell>
          <cell r="BY84" t="str">
            <v/>
          </cell>
          <cell r="BZ84">
            <v>0</v>
          </cell>
          <cell r="CA84">
            <v>0</v>
          </cell>
          <cell r="CB84" t="str">
            <v/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</row>
        <row r="85">
          <cell r="A85">
            <v>82</v>
          </cell>
          <cell r="B85" t="str">
            <v/>
          </cell>
          <cell r="C85">
            <v>0</v>
          </cell>
          <cell r="D85" t="str">
            <v/>
          </cell>
          <cell r="E85" t="str">
            <v/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 t="str">
            <v/>
          </cell>
          <cell r="P85" t="str">
            <v/>
          </cell>
          <cell r="Q85" t="str">
            <v/>
          </cell>
          <cell r="R85" t="str">
            <v/>
          </cell>
          <cell r="S85" t="str">
            <v/>
          </cell>
          <cell r="T85" t="str">
            <v/>
          </cell>
          <cell r="U85" t="str">
            <v/>
          </cell>
          <cell r="V85" t="str">
            <v/>
          </cell>
          <cell r="W85" t="str">
            <v/>
          </cell>
          <cell r="X85" t="str">
            <v/>
          </cell>
          <cell r="Y85" t="str">
            <v/>
          </cell>
          <cell r="Z85" t="str">
            <v/>
          </cell>
          <cell r="AA85" t="str">
            <v/>
          </cell>
          <cell r="AB85" t="str">
            <v/>
          </cell>
          <cell r="AC85" t="str">
            <v/>
          </cell>
          <cell r="AD85" t="str">
            <v/>
          </cell>
          <cell r="AE85" t="str">
            <v/>
          </cell>
          <cell r="AF85" t="str">
            <v/>
          </cell>
          <cell r="AG85">
            <v>0</v>
          </cell>
          <cell r="AH85">
            <v>0</v>
          </cell>
          <cell r="AI85" t="str">
            <v/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 t="str">
            <v/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 t="str">
            <v/>
          </cell>
          <cell r="BI85" t="str">
            <v/>
          </cell>
          <cell r="BJ85" t="str">
            <v/>
          </cell>
          <cell r="BK85" t="str">
            <v/>
          </cell>
          <cell r="BL85" t="str">
            <v/>
          </cell>
          <cell r="BM85" t="str">
            <v/>
          </cell>
          <cell r="BN85" t="str">
            <v/>
          </cell>
          <cell r="BO85" t="str">
            <v/>
          </cell>
          <cell r="BP85" t="str">
            <v/>
          </cell>
          <cell r="BQ85" t="str">
            <v/>
          </cell>
          <cell r="BR85" t="str">
            <v/>
          </cell>
          <cell r="BS85" t="str">
            <v/>
          </cell>
          <cell r="BT85" t="str">
            <v/>
          </cell>
          <cell r="BU85" t="str">
            <v/>
          </cell>
          <cell r="BV85" t="str">
            <v/>
          </cell>
          <cell r="BW85" t="str">
            <v/>
          </cell>
          <cell r="BX85" t="str">
            <v/>
          </cell>
          <cell r="BY85" t="str">
            <v/>
          </cell>
          <cell r="BZ85">
            <v>0</v>
          </cell>
          <cell r="CA85">
            <v>0</v>
          </cell>
          <cell r="CB85" t="str">
            <v/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0</v>
          </cell>
          <cell r="CK85">
            <v>0</v>
          </cell>
          <cell r="CL85">
            <v>0</v>
          </cell>
          <cell r="CM85">
            <v>0</v>
          </cell>
          <cell r="CN85">
            <v>0</v>
          </cell>
          <cell r="CO85">
            <v>0</v>
          </cell>
          <cell r="CP85">
            <v>0</v>
          </cell>
          <cell r="CQ85">
            <v>0</v>
          </cell>
          <cell r="CR85">
            <v>0</v>
          </cell>
          <cell r="CS85">
            <v>0</v>
          </cell>
        </row>
        <row r="86">
          <cell r="A86">
            <v>83</v>
          </cell>
          <cell r="B86" t="str">
            <v/>
          </cell>
          <cell r="C86">
            <v>0</v>
          </cell>
          <cell r="D86" t="str">
            <v/>
          </cell>
          <cell r="E86" t="str">
            <v/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 t="str">
            <v/>
          </cell>
          <cell r="P86" t="str">
            <v/>
          </cell>
          <cell r="Q86" t="str">
            <v/>
          </cell>
          <cell r="R86" t="str">
            <v/>
          </cell>
          <cell r="S86" t="str">
            <v/>
          </cell>
          <cell r="T86" t="str">
            <v/>
          </cell>
          <cell r="U86" t="str">
            <v/>
          </cell>
          <cell r="V86" t="str">
            <v/>
          </cell>
          <cell r="W86" t="str">
            <v/>
          </cell>
          <cell r="X86" t="str">
            <v/>
          </cell>
          <cell r="Y86" t="str">
            <v/>
          </cell>
          <cell r="Z86" t="str">
            <v/>
          </cell>
          <cell r="AA86" t="str">
            <v/>
          </cell>
          <cell r="AB86" t="str">
            <v/>
          </cell>
          <cell r="AC86" t="str">
            <v/>
          </cell>
          <cell r="AD86" t="str">
            <v/>
          </cell>
          <cell r="AE86" t="str">
            <v/>
          </cell>
          <cell r="AF86" t="str">
            <v/>
          </cell>
          <cell r="AG86">
            <v>0</v>
          </cell>
          <cell r="AH86">
            <v>0</v>
          </cell>
          <cell r="AI86" t="str">
            <v/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 t="str">
            <v/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 t="str">
            <v/>
          </cell>
          <cell r="BI86" t="str">
            <v/>
          </cell>
          <cell r="BJ86" t="str">
            <v/>
          </cell>
          <cell r="BK86" t="str">
            <v/>
          </cell>
          <cell r="BL86" t="str">
            <v/>
          </cell>
          <cell r="BM86" t="str">
            <v/>
          </cell>
          <cell r="BN86" t="str">
            <v/>
          </cell>
          <cell r="BO86" t="str">
            <v/>
          </cell>
          <cell r="BP86" t="str">
            <v/>
          </cell>
          <cell r="BQ86" t="str">
            <v/>
          </cell>
          <cell r="BR86" t="str">
            <v/>
          </cell>
          <cell r="BS86" t="str">
            <v/>
          </cell>
          <cell r="BT86" t="str">
            <v/>
          </cell>
          <cell r="BU86" t="str">
            <v/>
          </cell>
          <cell r="BV86" t="str">
            <v/>
          </cell>
          <cell r="BW86" t="str">
            <v/>
          </cell>
          <cell r="BX86" t="str">
            <v/>
          </cell>
          <cell r="BY86" t="str">
            <v/>
          </cell>
          <cell r="BZ86">
            <v>0</v>
          </cell>
          <cell r="CA86">
            <v>0</v>
          </cell>
          <cell r="CB86" t="str">
            <v/>
          </cell>
          <cell r="CC86">
            <v>0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</row>
        <row r="87">
          <cell r="A87">
            <v>84</v>
          </cell>
          <cell r="B87" t="str">
            <v/>
          </cell>
          <cell r="C87">
            <v>0</v>
          </cell>
          <cell r="D87" t="str">
            <v/>
          </cell>
          <cell r="E87" t="str">
            <v/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 t="str">
            <v/>
          </cell>
          <cell r="P87" t="str">
            <v/>
          </cell>
          <cell r="Q87" t="str">
            <v/>
          </cell>
          <cell r="R87" t="str">
            <v/>
          </cell>
          <cell r="S87" t="str">
            <v/>
          </cell>
          <cell r="T87" t="str">
            <v/>
          </cell>
          <cell r="U87" t="str">
            <v/>
          </cell>
          <cell r="V87" t="str">
            <v/>
          </cell>
          <cell r="W87" t="str">
            <v/>
          </cell>
          <cell r="X87" t="str">
            <v/>
          </cell>
          <cell r="Y87" t="str">
            <v/>
          </cell>
          <cell r="Z87" t="str">
            <v/>
          </cell>
          <cell r="AA87" t="str">
            <v/>
          </cell>
          <cell r="AB87" t="str">
            <v/>
          </cell>
          <cell r="AC87" t="str">
            <v/>
          </cell>
          <cell r="AD87" t="str">
            <v/>
          </cell>
          <cell r="AE87" t="str">
            <v/>
          </cell>
          <cell r="AF87" t="str">
            <v/>
          </cell>
          <cell r="AG87">
            <v>0</v>
          </cell>
          <cell r="AH87">
            <v>0</v>
          </cell>
          <cell r="AI87" t="str">
            <v/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 t="str">
            <v/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 t="str">
            <v/>
          </cell>
          <cell r="BI87" t="str">
            <v/>
          </cell>
          <cell r="BJ87" t="str">
            <v/>
          </cell>
          <cell r="BK87" t="str">
            <v/>
          </cell>
          <cell r="BL87" t="str">
            <v/>
          </cell>
          <cell r="BM87" t="str">
            <v/>
          </cell>
          <cell r="BN87" t="str">
            <v/>
          </cell>
          <cell r="BO87" t="str">
            <v/>
          </cell>
          <cell r="BP87" t="str">
            <v/>
          </cell>
          <cell r="BQ87" t="str">
            <v/>
          </cell>
          <cell r="BR87" t="str">
            <v/>
          </cell>
          <cell r="BS87" t="str">
            <v/>
          </cell>
          <cell r="BT87" t="str">
            <v/>
          </cell>
          <cell r="BU87" t="str">
            <v/>
          </cell>
          <cell r="BV87" t="str">
            <v/>
          </cell>
          <cell r="BW87" t="str">
            <v/>
          </cell>
          <cell r="BX87" t="str">
            <v/>
          </cell>
          <cell r="BY87" t="str">
            <v/>
          </cell>
          <cell r="BZ87">
            <v>0</v>
          </cell>
          <cell r="CA87">
            <v>0</v>
          </cell>
          <cell r="CB87" t="str">
            <v/>
          </cell>
          <cell r="CC87">
            <v>0</v>
          </cell>
          <cell r="CD87">
            <v>0</v>
          </cell>
          <cell r="CE87">
            <v>0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0</v>
          </cell>
          <cell r="CK87">
            <v>0</v>
          </cell>
          <cell r="CL87">
            <v>0</v>
          </cell>
          <cell r="CM87">
            <v>0</v>
          </cell>
          <cell r="CN87">
            <v>0</v>
          </cell>
          <cell r="CO87">
            <v>0</v>
          </cell>
          <cell r="CP87">
            <v>0</v>
          </cell>
          <cell r="CQ87">
            <v>0</v>
          </cell>
          <cell r="CR87">
            <v>0</v>
          </cell>
          <cell r="CS87">
            <v>0</v>
          </cell>
        </row>
        <row r="88">
          <cell r="A88">
            <v>85</v>
          </cell>
          <cell r="B88" t="str">
            <v/>
          </cell>
          <cell r="C88">
            <v>0</v>
          </cell>
          <cell r="D88" t="str">
            <v/>
          </cell>
          <cell r="E88" t="str">
            <v/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 t="str">
            <v/>
          </cell>
          <cell r="P88" t="str">
            <v/>
          </cell>
          <cell r="Q88" t="str">
            <v/>
          </cell>
          <cell r="R88" t="str">
            <v/>
          </cell>
          <cell r="S88" t="str">
            <v/>
          </cell>
          <cell r="T88" t="str">
            <v/>
          </cell>
          <cell r="U88" t="str">
            <v/>
          </cell>
          <cell r="V88" t="str">
            <v/>
          </cell>
          <cell r="W88" t="str">
            <v/>
          </cell>
          <cell r="X88" t="str">
            <v/>
          </cell>
          <cell r="Y88" t="str">
            <v/>
          </cell>
          <cell r="Z88" t="str">
            <v/>
          </cell>
          <cell r="AA88" t="str">
            <v/>
          </cell>
          <cell r="AB88" t="str">
            <v/>
          </cell>
          <cell r="AC88" t="str">
            <v/>
          </cell>
          <cell r="AD88" t="str">
            <v/>
          </cell>
          <cell r="AE88" t="str">
            <v/>
          </cell>
          <cell r="AF88" t="str">
            <v/>
          </cell>
          <cell r="AG88">
            <v>0</v>
          </cell>
          <cell r="AH88">
            <v>0</v>
          </cell>
          <cell r="AI88" t="str">
            <v/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 t="str">
            <v/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 t="str">
            <v/>
          </cell>
          <cell r="BI88" t="str">
            <v/>
          </cell>
          <cell r="BJ88" t="str">
            <v/>
          </cell>
          <cell r="BK88" t="str">
            <v/>
          </cell>
          <cell r="BL88" t="str">
            <v/>
          </cell>
          <cell r="BM88" t="str">
            <v/>
          </cell>
          <cell r="BN88" t="str">
            <v/>
          </cell>
          <cell r="BO88" t="str">
            <v/>
          </cell>
          <cell r="BP88" t="str">
            <v/>
          </cell>
          <cell r="BQ88" t="str">
            <v/>
          </cell>
          <cell r="BR88" t="str">
            <v/>
          </cell>
          <cell r="BS88" t="str">
            <v/>
          </cell>
          <cell r="BT88" t="str">
            <v/>
          </cell>
          <cell r="BU88" t="str">
            <v/>
          </cell>
          <cell r="BV88" t="str">
            <v/>
          </cell>
          <cell r="BW88" t="str">
            <v/>
          </cell>
          <cell r="BX88" t="str">
            <v/>
          </cell>
          <cell r="BY88" t="str">
            <v/>
          </cell>
          <cell r="BZ88">
            <v>0</v>
          </cell>
          <cell r="CA88">
            <v>0</v>
          </cell>
          <cell r="CB88" t="str">
            <v/>
          </cell>
          <cell r="CC88">
            <v>0</v>
          </cell>
          <cell r="CD88">
            <v>0</v>
          </cell>
          <cell r="CE88">
            <v>0</v>
          </cell>
          <cell r="CF88">
            <v>0</v>
          </cell>
          <cell r="CG88">
            <v>0</v>
          </cell>
          <cell r="CH88">
            <v>0</v>
          </cell>
          <cell r="CI88">
            <v>0</v>
          </cell>
          <cell r="CJ88">
            <v>0</v>
          </cell>
          <cell r="CK88">
            <v>0</v>
          </cell>
          <cell r="CL88">
            <v>0</v>
          </cell>
          <cell r="CM88">
            <v>0</v>
          </cell>
          <cell r="CN88">
            <v>0</v>
          </cell>
          <cell r="CO88">
            <v>0</v>
          </cell>
          <cell r="CP88">
            <v>0</v>
          </cell>
          <cell r="CQ88">
            <v>0</v>
          </cell>
          <cell r="CR88">
            <v>0</v>
          </cell>
          <cell r="CS88">
            <v>0</v>
          </cell>
        </row>
        <row r="89">
          <cell r="A89">
            <v>86</v>
          </cell>
          <cell r="B89" t="str">
            <v/>
          </cell>
          <cell r="C89">
            <v>0</v>
          </cell>
          <cell r="D89" t="str">
            <v/>
          </cell>
          <cell r="E89" t="str">
            <v/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 t="str">
            <v/>
          </cell>
          <cell r="P89" t="str">
            <v/>
          </cell>
          <cell r="Q89" t="str">
            <v/>
          </cell>
          <cell r="R89" t="str">
            <v/>
          </cell>
          <cell r="S89" t="str">
            <v/>
          </cell>
          <cell r="T89" t="str">
            <v/>
          </cell>
          <cell r="U89" t="str">
            <v/>
          </cell>
          <cell r="V89" t="str">
            <v/>
          </cell>
          <cell r="W89" t="str">
            <v/>
          </cell>
          <cell r="X89" t="str">
            <v/>
          </cell>
          <cell r="Y89" t="str">
            <v/>
          </cell>
          <cell r="Z89" t="str">
            <v/>
          </cell>
          <cell r="AA89" t="str">
            <v/>
          </cell>
          <cell r="AB89" t="str">
            <v/>
          </cell>
          <cell r="AC89" t="str">
            <v/>
          </cell>
          <cell r="AD89" t="str">
            <v/>
          </cell>
          <cell r="AE89" t="str">
            <v/>
          </cell>
          <cell r="AF89" t="str">
            <v/>
          </cell>
          <cell r="AG89">
            <v>0</v>
          </cell>
          <cell r="AH89">
            <v>0</v>
          </cell>
          <cell r="AI89" t="str">
            <v/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 t="str">
            <v/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 t="str">
            <v/>
          </cell>
          <cell r="BI89" t="str">
            <v/>
          </cell>
          <cell r="BJ89" t="str">
            <v/>
          </cell>
          <cell r="BK89" t="str">
            <v/>
          </cell>
          <cell r="BL89" t="str">
            <v/>
          </cell>
          <cell r="BM89" t="str">
            <v/>
          </cell>
          <cell r="BN89" t="str">
            <v/>
          </cell>
          <cell r="BO89" t="str">
            <v/>
          </cell>
          <cell r="BP89" t="str">
            <v/>
          </cell>
          <cell r="BQ89" t="str">
            <v/>
          </cell>
          <cell r="BR89" t="str">
            <v/>
          </cell>
          <cell r="BS89" t="str">
            <v/>
          </cell>
          <cell r="BT89" t="str">
            <v/>
          </cell>
          <cell r="BU89" t="str">
            <v/>
          </cell>
          <cell r="BV89" t="str">
            <v/>
          </cell>
          <cell r="BW89" t="str">
            <v/>
          </cell>
          <cell r="BX89" t="str">
            <v/>
          </cell>
          <cell r="BY89" t="str">
            <v/>
          </cell>
          <cell r="BZ89">
            <v>0</v>
          </cell>
          <cell r="CA89">
            <v>0</v>
          </cell>
          <cell r="CB89" t="str">
            <v/>
          </cell>
          <cell r="CC89">
            <v>0</v>
          </cell>
          <cell r="CD89">
            <v>0</v>
          </cell>
          <cell r="CE89">
            <v>0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  <cell r="CL89">
            <v>0</v>
          </cell>
          <cell r="CM89">
            <v>0</v>
          </cell>
          <cell r="CN89">
            <v>0</v>
          </cell>
          <cell r="CO89">
            <v>0</v>
          </cell>
          <cell r="CP89">
            <v>0</v>
          </cell>
          <cell r="CQ89">
            <v>0</v>
          </cell>
          <cell r="CR89">
            <v>0</v>
          </cell>
          <cell r="CS89">
            <v>0</v>
          </cell>
        </row>
        <row r="90">
          <cell r="A90">
            <v>87</v>
          </cell>
          <cell r="B90" t="str">
            <v/>
          </cell>
          <cell r="C90">
            <v>0</v>
          </cell>
          <cell r="D90" t="str">
            <v/>
          </cell>
          <cell r="E90" t="str">
            <v/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 t="str">
            <v/>
          </cell>
          <cell r="P90" t="str">
            <v/>
          </cell>
          <cell r="Q90" t="str">
            <v/>
          </cell>
          <cell r="R90" t="str">
            <v/>
          </cell>
          <cell r="S90" t="str">
            <v/>
          </cell>
          <cell r="T90" t="str">
            <v/>
          </cell>
          <cell r="U90" t="str">
            <v/>
          </cell>
          <cell r="V90" t="str">
            <v/>
          </cell>
          <cell r="W90" t="str">
            <v/>
          </cell>
          <cell r="X90" t="str">
            <v/>
          </cell>
          <cell r="Y90" t="str">
            <v/>
          </cell>
          <cell r="Z90" t="str">
            <v/>
          </cell>
          <cell r="AA90" t="str">
            <v/>
          </cell>
          <cell r="AB90" t="str">
            <v/>
          </cell>
          <cell r="AC90" t="str">
            <v/>
          </cell>
          <cell r="AD90" t="str">
            <v/>
          </cell>
          <cell r="AE90" t="str">
            <v/>
          </cell>
          <cell r="AF90" t="str">
            <v/>
          </cell>
          <cell r="AG90">
            <v>0</v>
          </cell>
          <cell r="AH90">
            <v>0</v>
          </cell>
          <cell r="AI90" t="str">
            <v/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 t="str">
            <v/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 t="str">
            <v/>
          </cell>
          <cell r="BI90" t="str">
            <v/>
          </cell>
          <cell r="BJ90" t="str">
            <v/>
          </cell>
          <cell r="BK90" t="str">
            <v/>
          </cell>
          <cell r="BL90" t="str">
            <v/>
          </cell>
          <cell r="BM90" t="str">
            <v/>
          </cell>
          <cell r="BN90" t="str">
            <v/>
          </cell>
          <cell r="BO90" t="str">
            <v/>
          </cell>
          <cell r="BP90" t="str">
            <v/>
          </cell>
          <cell r="BQ90" t="str">
            <v/>
          </cell>
          <cell r="BR90" t="str">
            <v/>
          </cell>
          <cell r="BS90" t="str">
            <v/>
          </cell>
          <cell r="BT90" t="str">
            <v/>
          </cell>
          <cell r="BU90" t="str">
            <v/>
          </cell>
          <cell r="BV90" t="str">
            <v/>
          </cell>
          <cell r="BW90" t="str">
            <v/>
          </cell>
          <cell r="BX90" t="str">
            <v/>
          </cell>
          <cell r="BY90" t="str">
            <v/>
          </cell>
          <cell r="BZ90">
            <v>0</v>
          </cell>
          <cell r="CA90">
            <v>0</v>
          </cell>
          <cell r="CB90" t="str">
            <v/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</row>
        <row r="91">
          <cell r="A91">
            <v>88</v>
          </cell>
          <cell r="B91" t="str">
            <v/>
          </cell>
          <cell r="C91">
            <v>0</v>
          </cell>
          <cell r="D91" t="str">
            <v/>
          </cell>
          <cell r="E91" t="str">
            <v/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 t="str">
            <v/>
          </cell>
          <cell r="P91" t="str">
            <v/>
          </cell>
          <cell r="Q91" t="str">
            <v/>
          </cell>
          <cell r="R91" t="str">
            <v/>
          </cell>
          <cell r="S91" t="str">
            <v/>
          </cell>
          <cell r="T91" t="str">
            <v/>
          </cell>
          <cell r="U91" t="str">
            <v/>
          </cell>
          <cell r="V91" t="str">
            <v/>
          </cell>
          <cell r="W91" t="str">
            <v/>
          </cell>
          <cell r="X91" t="str">
            <v/>
          </cell>
          <cell r="Y91" t="str">
            <v/>
          </cell>
          <cell r="Z91" t="str">
            <v/>
          </cell>
          <cell r="AA91" t="str">
            <v/>
          </cell>
          <cell r="AB91" t="str">
            <v/>
          </cell>
          <cell r="AC91" t="str">
            <v/>
          </cell>
          <cell r="AD91" t="str">
            <v/>
          </cell>
          <cell r="AE91" t="str">
            <v/>
          </cell>
          <cell r="AF91" t="str">
            <v/>
          </cell>
          <cell r="AG91">
            <v>0</v>
          </cell>
          <cell r="AH91">
            <v>0</v>
          </cell>
          <cell r="AI91" t="str">
            <v/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 t="str">
            <v/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 t="str">
            <v/>
          </cell>
          <cell r="BI91" t="str">
            <v/>
          </cell>
          <cell r="BJ91" t="str">
            <v/>
          </cell>
          <cell r="BK91" t="str">
            <v/>
          </cell>
          <cell r="BL91" t="str">
            <v/>
          </cell>
          <cell r="BM91" t="str">
            <v/>
          </cell>
          <cell r="BN91" t="str">
            <v/>
          </cell>
          <cell r="BO91" t="str">
            <v/>
          </cell>
          <cell r="BP91" t="str">
            <v/>
          </cell>
          <cell r="BQ91" t="str">
            <v/>
          </cell>
          <cell r="BR91" t="str">
            <v/>
          </cell>
          <cell r="BS91" t="str">
            <v/>
          </cell>
          <cell r="BT91" t="str">
            <v/>
          </cell>
          <cell r="BU91" t="str">
            <v/>
          </cell>
          <cell r="BV91" t="str">
            <v/>
          </cell>
          <cell r="BW91" t="str">
            <v/>
          </cell>
          <cell r="BX91" t="str">
            <v/>
          </cell>
          <cell r="BY91" t="str">
            <v/>
          </cell>
          <cell r="BZ91">
            <v>0</v>
          </cell>
          <cell r="CA91">
            <v>0</v>
          </cell>
          <cell r="CB91" t="str">
            <v/>
          </cell>
          <cell r="CC91">
            <v>0</v>
          </cell>
          <cell r="CD91">
            <v>0</v>
          </cell>
          <cell r="CE91">
            <v>0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J91">
            <v>0</v>
          </cell>
          <cell r="CK91">
            <v>0</v>
          </cell>
          <cell r="CL91">
            <v>0</v>
          </cell>
          <cell r="CM91">
            <v>0</v>
          </cell>
          <cell r="CN91">
            <v>0</v>
          </cell>
          <cell r="CO91">
            <v>0</v>
          </cell>
          <cell r="CP91">
            <v>0</v>
          </cell>
          <cell r="CQ91">
            <v>0</v>
          </cell>
          <cell r="CR91">
            <v>0</v>
          </cell>
          <cell r="CS91">
            <v>0</v>
          </cell>
        </row>
        <row r="92">
          <cell r="A92">
            <v>89</v>
          </cell>
          <cell r="B92" t="str">
            <v/>
          </cell>
          <cell r="C92">
            <v>0</v>
          </cell>
          <cell r="D92" t="str">
            <v/>
          </cell>
          <cell r="E92" t="str">
            <v/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 t="str">
            <v/>
          </cell>
          <cell r="P92" t="str">
            <v/>
          </cell>
          <cell r="Q92" t="str">
            <v/>
          </cell>
          <cell r="R92" t="str">
            <v/>
          </cell>
          <cell r="S92" t="str">
            <v/>
          </cell>
          <cell r="T92" t="str">
            <v/>
          </cell>
          <cell r="U92" t="str">
            <v/>
          </cell>
          <cell r="V92" t="str">
            <v/>
          </cell>
          <cell r="W92" t="str">
            <v/>
          </cell>
          <cell r="X92" t="str">
            <v/>
          </cell>
          <cell r="Y92" t="str">
            <v/>
          </cell>
          <cell r="Z92" t="str">
            <v/>
          </cell>
          <cell r="AA92" t="str">
            <v/>
          </cell>
          <cell r="AB92" t="str">
            <v/>
          </cell>
          <cell r="AC92" t="str">
            <v/>
          </cell>
          <cell r="AD92" t="str">
            <v/>
          </cell>
          <cell r="AE92" t="str">
            <v/>
          </cell>
          <cell r="AF92" t="str">
            <v/>
          </cell>
          <cell r="AG92">
            <v>0</v>
          </cell>
          <cell r="AH92">
            <v>0</v>
          </cell>
          <cell r="AI92" t="str">
            <v/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 t="str">
            <v/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 t="str">
            <v/>
          </cell>
          <cell r="BI92" t="str">
            <v/>
          </cell>
          <cell r="BJ92" t="str">
            <v/>
          </cell>
          <cell r="BK92" t="str">
            <v/>
          </cell>
          <cell r="BL92" t="str">
            <v/>
          </cell>
          <cell r="BM92" t="str">
            <v/>
          </cell>
          <cell r="BN92" t="str">
            <v/>
          </cell>
          <cell r="BO92" t="str">
            <v/>
          </cell>
          <cell r="BP92" t="str">
            <v/>
          </cell>
          <cell r="BQ92" t="str">
            <v/>
          </cell>
          <cell r="BR92" t="str">
            <v/>
          </cell>
          <cell r="BS92" t="str">
            <v/>
          </cell>
          <cell r="BT92" t="str">
            <v/>
          </cell>
          <cell r="BU92" t="str">
            <v/>
          </cell>
          <cell r="BV92" t="str">
            <v/>
          </cell>
          <cell r="BW92" t="str">
            <v/>
          </cell>
          <cell r="BX92" t="str">
            <v/>
          </cell>
          <cell r="BY92" t="str">
            <v/>
          </cell>
          <cell r="BZ92">
            <v>0</v>
          </cell>
          <cell r="CA92">
            <v>0</v>
          </cell>
          <cell r="CB92" t="str">
            <v/>
          </cell>
          <cell r="CC92">
            <v>0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CL92">
            <v>0</v>
          </cell>
          <cell r="CM92">
            <v>0</v>
          </cell>
          <cell r="CN92">
            <v>0</v>
          </cell>
          <cell r="CO92">
            <v>0</v>
          </cell>
          <cell r="CP92">
            <v>0</v>
          </cell>
          <cell r="CQ92">
            <v>0</v>
          </cell>
          <cell r="CR92">
            <v>0</v>
          </cell>
          <cell r="CS92">
            <v>0</v>
          </cell>
        </row>
        <row r="93">
          <cell r="A93">
            <v>90</v>
          </cell>
          <cell r="B93" t="str">
            <v/>
          </cell>
          <cell r="C93">
            <v>0</v>
          </cell>
          <cell r="D93" t="str">
            <v/>
          </cell>
          <cell r="E93" t="str">
            <v/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 t="str">
            <v/>
          </cell>
          <cell r="P93" t="str">
            <v/>
          </cell>
          <cell r="Q93" t="str">
            <v/>
          </cell>
          <cell r="R93" t="str">
            <v/>
          </cell>
          <cell r="S93" t="str">
            <v/>
          </cell>
          <cell r="T93" t="str">
            <v/>
          </cell>
          <cell r="U93" t="str">
            <v/>
          </cell>
          <cell r="V93" t="str">
            <v/>
          </cell>
          <cell r="W93" t="str">
            <v/>
          </cell>
          <cell r="X93" t="str">
            <v/>
          </cell>
          <cell r="Y93" t="str">
            <v/>
          </cell>
          <cell r="Z93" t="str">
            <v/>
          </cell>
          <cell r="AA93" t="str">
            <v/>
          </cell>
          <cell r="AB93" t="str">
            <v/>
          </cell>
          <cell r="AC93" t="str">
            <v/>
          </cell>
          <cell r="AD93" t="str">
            <v/>
          </cell>
          <cell r="AE93" t="str">
            <v/>
          </cell>
          <cell r="AF93" t="str">
            <v/>
          </cell>
          <cell r="AG93">
            <v>0</v>
          </cell>
          <cell r="AH93">
            <v>0</v>
          </cell>
          <cell r="AI93" t="str">
            <v/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 t="str">
            <v/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 t="str">
            <v/>
          </cell>
          <cell r="BI93" t="str">
            <v/>
          </cell>
          <cell r="BJ93" t="str">
            <v/>
          </cell>
          <cell r="BK93" t="str">
            <v/>
          </cell>
          <cell r="BL93" t="str">
            <v/>
          </cell>
          <cell r="BM93" t="str">
            <v/>
          </cell>
          <cell r="BN93" t="str">
            <v/>
          </cell>
          <cell r="BO93" t="str">
            <v/>
          </cell>
          <cell r="BP93" t="str">
            <v/>
          </cell>
          <cell r="BQ93" t="str">
            <v/>
          </cell>
          <cell r="BR93" t="str">
            <v/>
          </cell>
          <cell r="BS93" t="str">
            <v/>
          </cell>
          <cell r="BT93" t="str">
            <v/>
          </cell>
          <cell r="BU93" t="str">
            <v/>
          </cell>
          <cell r="BV93" t="str">
            <v/>
          </cell>
          <cell r="BW93" t="str">
            <v/>
          </cell>
          <cell r="BX93" t="str">
            <v/>
          </cell>
          <cell r="BY93" t="str">
            <v/>
          </cell>
          <cell r="BZ93">
            <v>0</v>
          </cell>
          <cell r="CA93">
            <v>0</v>
          </cell>
          <cell r="CB93" t="str">
            <v/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CL93">
            <v>0</v>
          </cell>
          <cell r="CM93">
            <v>0</v>
          </cell>
          <cell r="CN93">
            <v>0</v>
          </cell>
          <cell r="CO93">
            <v>0</v>
          </cell>
          <cell r="CP93">
            <v>0</v>
          </cell>
          <cell r="CQ93">
            <v>0</v>
          </cell>
          <cell r="CR93">
            <v>0</v>
          </cell>
          <cell r="CS93">
            <v>0</v>
          </cell>
        </row>
        <row r="94">
          <cell r="A94">
            <v>91</v>
          </cell>
          <cell r="B94" t="str">
            <v/>
          </cell>
          <cell r="C94">
            <v>0</v>
          </cell>
          <cell r="D94" t="str">
            <v/>
          </cell>
          <cell r="E94" t="str">
            <v/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 t="str">
            <v/>
          </cell>
          <cell r="P94" t="str">
            <v/>
          </cell>
          <cell r="Q94" t="str">
            <v/>
          </cell>
          <cell r="R94" t="str">
            <v/>
          </cell>
          <cell r="S94" t="str">
            <v/>
          </cell>
          <cell r="T94" t="str">
            <v/>
          </cell>
          <cell r="U94" t="str">
            <v/>
          </cell>
          <cell r="V94" t="str">
            <v/>
          </cell>
          <cell r="W94" t="str">
            <v/>
          </cell>
          <cell r="X94" t="str">
            <v/>
          </cell>
          <cell r="Y94" t="str">
            <v/>
          </cell>
          <cell r="Z94" t="str">
            <v/>
          </cell>
          <cell r="AA94" t="str">
            <v/>
          </cell>
          <cell r="AB94" t="str">
            <v/>
          </cell>
          <cell r="AC94" t="str">
            <v/>
          </cell>
          <cell r="AD94" t="str">
            <v/>
          </cell>
          <cell r="AE94" t="str">
            <v/>
          </cell>
          <cell r="AF94" t="str">
            <v/>
          </cell>
          <cell r="AG94">
            <v>0</v>
          </cell>
          <cell r="AH94">
            <v>0</v>
          </cell>
          <cell r="AI94" t="str">
            <v/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 t="str">
            <v/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 t="str">
            <v/>
          </cell>
          <cell r="BI94" t="str">
            <v/>
          </cell>
          <cell r="BJ94" t="str">
            <v/>
          </cell>
          <cell r="BK94" t="str">
            <v/>
          </cell>
          <cell r="BL94" t="str">
            <v/>
          </cell>
          <cell r="BM94" t="str">
            <v/>
          </cell>
          <cell r="BN94" t="str">
            <v/>
          </cell>
          <cell r="BO94" t="str">
            <v/>
          </cell>
          <cell r="BP94" t="str">
            <v/>
          </cell>
          <cell r="BQ94" t="str">
            <v/>
          </cell>
          <cell r="BR94" t="str">
            <v/>
          </cell>
          <cell r="BS94" t="str">
            <v/>
          </cell>
          <cell r="BT94" t="str">
            <v/>
          </cell>
          <cell r="BU94" t="str">
            <v/>
          </cell>
          <cell r="BV94" t="str">
            <v/>
          </cell>
          <cell r="BW94" t="str">
            <v/>
          </cell>
          <cell r="BX94" t="str">
            <v/>
          </cell>
          <cell r="BY94" t="str">
            <v/>
          </cell>
          <cell r="BZ94">
            <v>0</v>
          </cell>
          <cell r="CA94">
            <v>0</v>
          </cell>
          <cell r="CB94" t="str">
            <v/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P94">
            <v>0</v>
          </cell>
          <cell r="CQ94">
            <v>0</v>
          </cell>
          <cell r="CR94">
            <v>0</v>
          </cell>
          <cell r="CS94">
            <v>0</v>
          </cell>
        </row>
        <row r="95">
          <cell r="A95">
            <v>92</v>
          </cell>
          <cell r="B95" t="str">
            <v/>
          </cell>
          <cell r="C95">
            <v>0</v>
          </cell>
          <cell r="D95" t="str">
            <v/>
          </cell>
          <cell r="E95" t="str">
            <v/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 t="str">
            <v/>
          </cell>
          <cell r="P95" t="str">
            <v/>
          </cell>
          <cell r="Q95" t="str">
            <v/>
          </cell>
          <cell r="R95" t="str">
            <v/>
          </cell>
          <cell r="S95" t="str">
            <v/>
          </cell>
          <cell r="T95" t="str">
            <v/>
          </cell>
          <cell r="U95" t="str">
            <v/>
          </cell>
          <cell r="V95" t="str">
            <v/>
          </cell>
          <cell r="W95" t="str">
            <v/>
          </cell>
          <cell r="X95" t="str">
            <v/>
          </cell>
          <cell r="Y95" t="str">
            <v/>
          </cell>
          <cell r="Z95" t="str">
            <v/>
          </cell>
          <cell r="AA95" t="str">
            <v/>
          </cell>
          <cell r="AB95" t="str">
            <v/>
          </cell>
          <cell r="AC95" t="str">
            <v/>
          </cell>
          <cell r="AD95" t="str">
            <v/>
          </cell>
          <cell r="AE95" t="str">
            <v/>
          </cell>
          <cell r="AF95" t="str">
            <v/>
          </cell>
          <cell r="AG95">
            <v>0</v>
          </cell>
          <cell r="AH95">
            <v>0</v>
          </cell>
          <cell r="AI95" t="str">
            <v/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 t="str">
            <v/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 t="str">
            <v/>
          </cell>
          <cell r="BI95" t="str">
            <v/>
          </cell>
          <cell r="BJ95" t="str">
            <v/>
          </cell>
          <cell r="BK95" t="str">
            <v/>
          </cell>
          <cell r="BL95" t="str">
            <v/>
          </cell>
          <cell r="BM95" t="str">
            <v/>
          </cell>
          <cell r="BN95" t="str">
            <v/>
          </cell>
          <cell r="BO95" t="str">
            <v/>
          </cell>
          <cell r="BP95" t="str">
            <v/>
          </cell>
          <cell r="BQ95" t="str">
            <v/>
          </cell>
          <cell r="BR95" t="str">
            <v/>
          </cell>
          <cell r="BS95" t="str">
            <v/>
          </cell>
          <cell r="BT95" t="str">
            <v/>
          </cell>
          <cell r="BU95" t="str">
            <v/>
          </cell>
          <cell r="BV95" t="str">
            <v/>
          </cell>
          <cell r="BW95" t="str">
            <v/>
          </cell>
          <cell r="BX95" t="str">
            <v/>
          </cell>
          <cell r="BY95" t="str">
            <v/>
          </cell>
          <cell r="BZ95">
            <v>0</v>
          </cell>
          <cell r="CA95">
            <v>0</v>
          </cell>
          <cell r="CB95" t="str">
            <v/>
          </cell>
          <cell r="CC95">
            <v>0</v>
          </cell>
          <cell r="CD95">
            <v>0</v>
          </cell>
          <cell r="CE95">
            <v>0</v>
          </cell>
          <cell r="CF95">
            <v>0</v>
          </cell>
          <cell r="CG95">
            <v>0</v>
          </cell>
          <cell r="CH95">
            <v>0</v>
          </cell>
          <cell r="CI95">
            <v>0</v>
          </cell>
          <cell r="CJ95">
            <v>0</v>
          </cell>
          <cell r="CK95">
            <v>0</v>
          </cell>
          <cell r="CL95">
            <v>0</v>
          </cell>
          <cell r="CM95">
            <v>0</v>
          </cell>
          <cell r="CN95">
            <v>0</v>
          </cell>
          <cell r="CO95">
            <v>0</v>
          </cell>
          <cell r="CP95">
            <v>0</v>
          </cell>
          <cell r="CQ95">
            <v>0</v>
          </cell>
          <cell r="CR95">
            <v>0</v>
          </cell>
          <cell r="CS95">
            <v>0</v>
          </cell>
        </row>
        <row r="96">
          <cell r="A96">
            <v>93</v>
          </cell>
          <cell r="B96" t="str">
            <v/>
          </cell>
          <cell r="C96">
            <v>0</v>
          </cell>
          <cell r="D96" t="str">
            <v/>
          </cell>
          <cell r="E96" t="str">
            <v/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 t="str">
            <v/>
          </cell>
          <cell r="P96" t="str">
            <v/>
          </cell>
          <cell r="Q96" t="str">
            <v/>
          </cell>
          <cell r="R96" t="str">
            <v/>
          </cell>
          <cell r="S96" t="str">
            <v/>
          </cell>
          <cell r="T96" t="str">
            <v/>
          </cell>
          <cell r="U96" t="str">
            <v/>
          </cell>
          <cell r="V96" t="str">
            <v/>
          </cell>
          <cell r="W96" t="str">
            <v/>
          </cell>
          <cell r="X96" t="str">
            <v/>
          </cell>
          <cell r="Y96" t="str">
            <v/>
          </cell>
          <cell r="Z96" t="str">
            <v/>
          </cell>
          <cell r="AA96" t="str">
            <v/>
          </cell>
          <cell r="AB96" t="str">
            <v/>
          </cell>
          <cell r="AC96" t="str">
            <v/>
          </cell>
          <cell r="AD96" t="str">
            <v/>
          </cell>
          <cell r="AE96" t="str">
            <v/>
          </cell>
          <cell r="AF96" t="str">
            <v/>
          </cell>
          <cell r="AG96">
            <v>0</v>
          </cell>
          <cell r="AH96">
            <v>0</v>
          </cell>
          <cell r="AI96" t="str">
            <v/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 t="str">
            <v/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 t="str">
            <v/>
          </cell>
          <cell r="BI96" t="str">
            <v/>
          </cell>
          <cell r="BJ96" t="str">
            <v/>
          </cell>
          <cell r="BK96" t="str">
            <v/>
          </cell>
          <cell r="BL96" t="str">
            <v/>
          </cell>
          <cell r="BM96" t="str">
            <v/>
          </cell>
          <cell r="BN96" t="str">
            <v/>
          </cell>
          <cell r="BO96" t="str">
            <v/>
          </cell>
          <cell r="BP96" t="str">
            <v/>
          </cell>
          <cell r="BQ96" t="str">
            <v/>
          </cell>
          <cell r="BR96" t="str">
            <v/>
          </cell>
          <cell r="BS96" t="str">
            <v/>
          </cell>
          <cell r="BT96" t="str">
            <v/>
          </cell>
          <cell r="BU96" t="str">
            <v/>
          </cell>
          <cell r="BV96" t="str">
            <v/>
          </cell>
          <cell r="BW96" t="str">
            <v/>
          </cell>
          <cell r="BX96" t="str">
            <v/>
          </cell>
          <cell r="BY96" t="str">
            <v/>
          </cell>
          <cell r="BZ96">
            <v>0</v>
          </cell>
          <cell r="CA96">
            <v>0</v>
          </cell>
          <cell r="CB96" t="str">
            <v/>
          </cell>
          <cell r="CC96">
            <v>0</v>
          </cell>
          <cell r="CD96">
            <v>0</v>
          </cell>
          <cell r="CE96">
            <v>0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0</v>
          </cell>
          <cell r="CQ96">
            <v>0</v>
          </cell>
          <cell r="CR96">
            <v>0</v>
          </cell>
          <cell r="CS96">
            <v>0</v>
          </cell>
        </row>
        <row r="97">
          <cell r="A97">
            <v>94</v>
          </cell>
          <cell r="B97" t="str">
            <v/>
          </cell>
          <cell r="C97">
            <v>0</v>
          </cell>
          <cell r="D97" t="str">
            <v/>
          </cell>
          <cell r="E97" t="str">
            <v/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 t="str">
            <v/>
          </cell>
          <cell r="P97" t="str">
            <v/>
          </cell>
          <cell r="Q97" t="str">
            <v/>
          </cell>
          <cell r="R97" t="str">
            <v/>
          </cell>
          <cell r="S97" t="str">
            <v/>
          </cell>
          <cell r="T97" t="str">
            <v/>
          </cell>
          <cell r="U97" t="str">
            <v/>
          </cell>
          <cell r="V97" t="str">
            <v/>
          </cell>
          <cell r="W97" t="str">
            <v/>
          </cell>
          <cell r="X97" t="str">
            <v/>
          </cell>
          <cell r="Y97" t="str">
            <v/>
          </cell>
          <cell r="Z97" t="str">
            <v/>
          </cell>
          <cell r="AA97" t="str">
            <v/>
          </cell>
          <cell r="AB97" t="str">
            <v/>
          </cell>
          <cell r="AC97" t="str">
            <v/>
          </cell>
          <cell r="AD97" t="str">
            <v/>
          </cell>
          <cell r="AE97" t="str">
            <v/>
          </cell>
          <cell r="AF97" t="str">
            <v/>
          </cell>
          <cell r="AG97">
            <v>0</v>
          </cell>
          <cell r="AH97">
            <v>0</v>
          </cell>
          <cell r="AI97" t="str">
            <v/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 t="str">
            <v/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 t="str">
            <v/>
          </cell>
          <cell r="BI97" t="str">
            <v/>
          </cell>
          <cell r="BJ97" t="str">
            <v/>
          </cell>
          <cell r="BK97" t="str">
            <v/>
          </cell>
          <cell r="BL97" t="str">
            <v/>
          </cell>
          <cell r="BM97" t="str">
            <v/>
          </cell>
          <cell r="BN97" t="str">
            <v/>
          </cell>
          <cell r="BO97" t="str">
            <v/>
          </cell>
          <cell r="BP97" t="str">
            <v/>
          </cell>
          <cell r="BQ97" t="str">
            <v/>
          </cell>
          <cell r="BR97" t="str">
            <v/>
          </cell>
          <cell r="BS97" t="str">
            <v/>
          </cell>
          <cell r="BT97" t="str">
            <v/>
          </cell>
          <cell r="BU97" t="str">
            <v/>
          </cell>
          <cell r="BV97" t="str">
            <v/>
          </cell>
          <cell r="BW97" t="str">
            <v/>
          </cell>
          <cell r="BX97" t="str">
            <v/>
          </cell>
          <cell r="BY97" t="str">
            <v/>
          </cell>
          <cell r="BZ97">
            <v>0</v>
          </cell>
          <cell r="CA97">
            <v>0</v>
          </cell>
          <cell r="CB97" t="str">
            <v/>
          </cell>
          <cell r="CC97">
            <v>0</v>
          </cell>
          <cell r="CD97">
            <v>0</v>
          </cell>
          <cell r="CE97">
            <v>0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  <cell r="CL97">
            <v>0</v>
          </cell>
          <cell r="CM97">
            <v>0</v>
          </cell>
          <cell r="CN97">
            <v>0</v>
          </cell>
          <cell r="CO97">
            <v>0</v>
          </cell>
          <cell r="CP97">
            <v>0</v>
          </cell>
          <cell r="CQ97">
            <v>0</v>
          </cell>
          <cell r="CR97">
            <v>0</v>
          </cell>
          <cell r="CS97">
            <v>0</v>
          </cell>
        </row>
        <row r="98">
          <cell r="A98">
            <v>95</v>
          </cell>
          <cell r="B98" t="str">
            <v/>
          </cell>
          <cell r="C98">
            <v>0</v>
          </cell>
          <cell r="D98" t="str">
            <v/>
          </cell>
          <cell r="E98" t="str">
            <v/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 t="str">
            <v/>
          </cell>
          <cell r="P98" t="str">
            <v/>
          </cell>
          <cell r="Q98" t="str">
            <v/>
          </cell>
          <cell r="R98" t="str">
            <v/>
          </cell>
          <cell r="S98" t="str">
            <v/>
          </cell>
          <cell r="T98" t="str">
            <v/>
          </cell>
          <cell r="U98" t="str">
            <v/>
          </cell>
          <cell r="V98" t="str">
            <v/>
          </cell>
          <cell r="W98" t="str">
            <v/>
          </cell>
          <cell r="X98" t="str">
            <v/>
          </cell>
          <cell r="Y98" t="str">
            <v/>
          </cell>
          <cell r="Z98" t="str">
            <v/>
          </cell>
          <cell r="AA98" t="str">
            <v/>
          </cell>
          <cell r="AB98" t="str">
            <v/>
          </cell>
          <cell r="AC98" t="str">
            <v/>
          </cell>
          <cell r="AD98" t="str">
            <v/>
          </cell>
          <cell r="AE98" t="str">
            <v/>
          </cell>
          <cell r="AF98" t="str">
            <v/>
          </cell>
          <cell r="AG98">
            <v>0</v>
          </cell>
          <cell r="AH98">
            <v>0</v>
          </cell>
          <cell r="AI98" t="str">
            <v/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 t="str">
            <v/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 t="str">
            <v/>
          </cell>
          <cell r="BI98" t="str">
            <v/>
          </cell>
          <cell r="BJ98" t="str">
            <v/>
          </cell>
          <cell r="BK98" t="str">
            <v/>
          </cell>
          <cell r="BL98" t="str">
            <v/>
          </cell>
          <cell r="BM98" t="str">
            <v/>
          </cell>
          <cell r="BN98" t="str">
            <v/>
          </cell>
          <cell r="BO98" t="str">
            <v/>
          </cell>
          <cell r="BP98" t="str">
            <v/>
          </cell>
          <cell r="BQ98" t="str">
            <v/>
          </cell>
          <cell r="BR98" t="str">
            <v/>
          </cell>
          <cell r="BS98" t="str">
            <v/>
          </cell>
          <cell r="BT98" t="str">
            <v/>
          </cell>
          <cell r="BU98" t="str">
            <v/>
          </cell>
          <cell r="BV98" t="str">
            <v/>
          </cell>
          <cell r="BW98" t="str">
            <v/>
          </cell>
          <cell r="BX98" t="str">
            <v/>
          </cell>
          <cell r="BY98" t="str">
            <v/>
          </cell>
          <cell r="BZ98">
            <v>0</v>
          </cell>
          <cell r="CA98">
            <v>0</v>
          </cell>
          <cell r="CB98" t="str">
            <v/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</row>
        <row r="99">
          <cell r="A99">
            <v>96</v>
          </cell>
          <cell r="B99" t="str">
            <v/>
          </cell>
          <cell r="C99">
            <v>0</v>
          </cell>
          <cell r="D99" t="str">
            <v/>
          </cell>
          <cell r="E99" t="str">
            <v/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 t="str">
            <v/>
          </cell>
          <cell r="P99" t="str">
            <v/>
          </cell>
          <cell r="Q99" t="str">
            <v/>
          </cell>
          <cell r="R99" t="str">
            <v/>
          </cell>
          <cell r="S99" t="str">
            <v/>
          </cell>
          <cell r="T99" t="str">
            <v/>
          </cell>
          <cell r="U99" t="str">
            <v/>
          </cell>
          <cell r="V99" t="str">
            <v/>
          </cell>
          <cell r="W99" t="str">
            <v/>
          </cell>
          <cell r="X99" t="str">
            <v/>
          </cell>
          <cell r="Y99" t="str">
            <v/>
          </cell>
          <cell r="Z99" t="str">
            <v/>
          </cell>
          <cell r="AA99" t="str">
            <v/>
          </cell>
          <cell r="AB99" t="str">
            <v/>
          </cell>
          <cell r="AC99" t="str">
            <v/>
          </cell>
          <cell r="AD99" t="str">
            <v/>
          </cell>
          <cell r="AE99" t="str">
            <v/>
          </cell>
          <cell r="AF99" t="str">
            <v/>
          </cell>
          <cell r="AG99">
            <v>0</v>
          </cell>
          <cell r="AH99">
            <v>0</v>
          </cell>
          <cell r="AI99" t="str">
            <v/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 t="str">
            <v/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 t="str">
            <v/>
          </cell>
          <cell r="BI99" t="str">
            <v/>
          </cell>
          <cell r="BJ99" t="str">
            <v/>
          </cell>
          <cell r="BK99" t="str">
            <v/>
          </cell>
          <cell r="BL99" t="str">
            <v/>
          </cell>
          <cell r="BM99" t="str">
            <v/>
          </cell>
          <cell r="BN99" t="str">
            <v/>
          </cell>
          <cell r="BO99" t="str">
            <v/>
          </cell>
          <cell r="BP99" t="str">
            <v/>
          </cell>
          <cell r="BQ99" t="str">
            <v/>
          </cell>
          <cell r="BR99" t="str">
            <v/>
          </cell>
          <cell r="BS99" t="str">
            <v/>
          </cell>
          <cell r="BT99" t="str">
            <v/>
          </cell>
          <cell r="BU99" t="str">
            <v/>
          </cell>
          <cell r="BV99" t="str">
            <v/>
          </cell>
          <cell r="BW99" t="str">
            <v/>
          </cell>
          <cell r="BX99" t="str">
            <v/>
          </cell>
          <cell r="BY99" t="str">
            <v/>
          </cell>
          <cell r="BZ99">
            <v>0</v>
          </cell>
          <cell r="CA99">
            <v>0</v>
          </cell>
          <cell r="CB99" t="str">
            <v/>
          </cell>
          <cell r="CC99">
            <v>0</v>
          </cell>
          <cell r="CD99">
            <v>0</v>
          </cell>
          <cell r="CE99">
            <v>0</v>
          </cell>
          <cell r="CF99">
            <v>0</v>
          </cell>
          <cell r="CG99">
            <v>0</v>
          </cell>
          <cell r="CH99">
            <v>0</v>
          </cell>
          <cell r="CI99">
            <v>0</v>
          </cell>
          <cell r="CJ99">
            <v>0</v>
          </cell>
          <cell r="CK99">
            <v>0</v>
          </cell>
          <cell r="CL99">
            <v>0</v>
          </cell>
          <cell r="CM99">
            <v>0</v>
          </cell>
          <cell r="CN99">
            <v>0</v>
          </cell>
          <cell r="CO99">
            <v>0</v>
          </cell>
          <cell r="CP99">
            <v>0</v>
          </cell>
          <cell r="CQ99">
            <v>0</v>
          </cell>
          <cell r="CR99">
            <v>0</v>
          </cell>
          <cell r="CS99">
            <v>0</v>
          </cell>
        </row>
        <row r="100">
          <cell r="A100">
            <v>97</v>
          </cell>
          <cell r="B100" t="str">
            <v/>
          </cell>
          <cell r="C100">
            <v>0</v>
          </cell>
          <cell r="D100" t="str">
            <v/>
          </cell>
          <cell r="E100" t="str">
            <v/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 t="str">
            <v/>
          </cell>
          <cell r="P100" t="str">
            <v/>
          </cell>
          <cell r="Q100" t="str">
            <v/>
          </cell>
          <cell r="R100" t="str">
            <v/>
          </cell>
          <cell r="S100" t="str">
            <v/>
          </cell>
          <cell r="T100" t="str">
            <v/>
          </cell>
          <cell r="U100" t="str">
            <v/>
          </cell>
          <cell r="V100" t="str">
            <v/>
          </cell>
          <cell r="W100" t="str">
            <v/>
          </cell>
          <cell r="X100" t="str">
            <v/>
          </cell>
          <cell r="Y100" t="str">
            <v/>
          </cell>
          <cell r="Z100" t="str">
            <v/>
          </cell>
          <cell r="AA100" t="str">
            <v/>
          </cell>
          <cell r="AB100" t="str">
            <v/>
          </cell>
          <cell r="AC100" t="str">
            <v/>
          </cell>
          <cell r="AD100" t="str">
            <v/>
          </cell>
          <cell r="AE100" t="str">
            <v/>
          </cell>
          <cell r="AF100" t="str">
            <v/>
          </cell>
          <cell r="AG100">
            <v>0</v>
          </cell>
          <cell r="AH100">
            <v>0</v>
          </cell>
          <cell r="AI100" t="str">
            <v/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 t="str">
            <v/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 t="str">
            <v/>
          </cell>
          <cell r="BI100" t="str">
            <v/>
          </cell>
          <cell r="BJ100" t="str">
            <v/>
          </cell>
          <cell r="BK100" t="str">
            <v/>
          </cell>
          <cell r="BL100" t="str">
            <v/>
          </cell>
          <cell r="BM100" t="str">
            <v/>
          </cell>
          <cell r="BN100" t="str">
            <v/>
          </cell>
          <cell r="BO100" t="str">
            <v/>
          </cell>
          <cell r="BP100" t="str">
            <v/>
          </cell>
          <cell r="BQ100" t="str">
            <v/>
          </cell>
          <cell r="BR100" t="str">
            <v/>
          </cell>
          <cell r="BS100" t="str">
            <v/>
          </cell>
          <cell r="BT100" t="str">
            <v/>
          </cell>
          <cell r="BU100" t="str">
            <v/>
          </cell>
          <cell r="BV100" t="str">
            <v/>
          </cell>
          <cell r="BW100" t="str">
            <v/>
          </cell>
          <cell r="BX100" t="str">
            <v/>
          </cell>
          <cell r="BY100" t="str">
            <v/>
          </cell>
          <cell r="BZ100">
            <v>0</v>
          </cell>
          <cell r="CA100">
            <v>0</v>
          </cell>
          <cell r="CB100" t="str">
            <v/>
          </cell>
          <cell r="CC100">
            <v>0</v>
          </cell>
          <cell r="CD100">
            <v>0</v>
          </cell>
          <cell r="CE100">
            <v>0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M100">
            <v>0</v>
          </cell>
          <cell r="CN100">
            <v>0</v>
          </cell>
          <cell r="CO100">
            <v>0</v>
          </cell>
          <cell r="CP100">
            <v>0</v>
          </cell>
          <cell r="CQ100">
            <v>0</v>
          </cell>
          <cell r="CR100">
            <v>0</v>
          </cell>
          <cell r="CS100">
            <v>0</v>
          </cell>
        </row>
        <row r="101">
          <cell r="A101">
            <v>98</v>
          </cell>
          <cell r="B101" t="str">
            <v/>
          </cell>
          <cell r="C101">
            <v>0</v>
          </cell>
          <cell r="D101" t="str">
            <v/>
          </cell>
          <cell r="E101" t="str">
            <v/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 t="str">
            <v/>
          </cell>
          <cell r="P101" t="str">
            <v/>
          </cell>
          <cell r="Q101" t="str">
            <v/>
          </cell>
          <cell r="R101" t="str">
            <v/>
          </cell>
          <cell r="S101" t="str">
            <v/>
          </cell>
          <cell r="T101" t="str">
            <v/>
          </cell>
          <cell r="U101" t="str">
            <v/>
          </cell>
          <cell r="V101" t="str">
            <v/>
          </cell>
          <cell r="W101" t="str">
            <v/>
          </cell>
          <cell r="X101" t="str">
            <v/>
          </cell>
          <cell r="Y101" t="str">
            <v/>
          </cell>
          <cell r="Z101" t="str">
            <v/>
          </cell>
          <cell r="AA101" t="str">
            <v/>
          </cell>
          <cell r="AB101" t="str">
            <v/>
          </cell>
          <cell r="AC101" t="str">
            <v/>
          </cell>
          <cell r="AD101" t="str">
            <v/>
          </cell>
          <cell r="AE101" t="str">
            <v/>
          </cell>
          <cell r="AF101" t="str">
            <v/>
          </cell>
          <cell r="AG101">
            <v>0</v>
          </cell>
          <cell r="AH101">
            <v>0</v>
          </cell>
          <cell r="AI101" t="str">
            <v/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 t="str">
            <v/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 t="str">
            <v/>
          </cell>
          <cell r="BI101" t="str">
            <v/>
          </cell>
          <cell r="BJ101" t="str">
            <v/>
          </cell>
          <cell r="BK101" t="str">
            <v/>
          </cell>
          <cell r="BL101" t="str">
            <v/>
          </cell>
          <cell r="BM101" t="str">
            <v/>
          </cell>
          <cell r="BN101" t="str">
            <v/>
          </cell>
          <cell r="BO101" t="str">
            <v/>
          </cell>
          <cell r="BP101" t="str">
            <v/>
          </cell>
          <cell r="BQ101" t="str">
            <v/>
          </cell>
          <cell r="BR101" t="str">
            <v/>
          </cell>
          <cell r="BS101" t="str">
            <v/>
          </cell>
          <cell r="BT101" t="str">
            <v/>
          </cell>
          <cell r="BU101" t="str">
            <v/>
          </cell>
          <cell r="BV101" t="str">
            <v/>
          </cell>
          <cell r="BW101" t="str">
            <v/>
          </cell>
          <cell r="BX101" t="str">
            <v/>
          </cell>
          <cell r="BY101" t="str">
            <v/>
          </cell>
          <cell r="BZ101">
            <v>0</v>
          </cell>
          <cell r="CA101">
            <v>0</v>
          </cell>
          <cell r="CB101" t="str">
            <v/>
          </cell>
          <cell r="CC101">
            <v>0</v>
          </cell>
          <cell r="CD101">
            <v>0</v>
          </cell>
          <cell r="CE101">
            <v>0</v>
          </cell>
          <cell r="CF101">
            <v>0</v>
          </cell>
          <cell r="CG101">
            <v>0</v>
          </cell>
          <cell r="CH101">
            <v>0</v>
          </cell>
          <cell r="CI101">
            <v>0</v>
          </cell>
          <cell r="CJ101">
            <v>0</v>
          </cell>
          <cell r="CK101">
            <v>0</v>
          </cell>
          <cell r="CL101">
            <v>0</v>
          </cell>
          <cell r="CM101">
            <v>0</v>
          </cell>
          <cell r="CN101">
            <v>0</v>
          </cell>
          <cell r="CO101">
            <v>0</v>
          </cell>
          <cell r="CP101">
            <v>0</v>
          </cell>
          <cell r="CQ101">
            <v>0</v>
          </cell>
          <cell r="CR101">
            <v>0</v>
          </cell>
          <cell r="CS101">
            <v>0</v>
          </cell>
        </row>
        <row r="102">
          <cell r="A102">
            <v>99</v>
          </cell>
          <cell r="B102" t="str">
            <v/>
          </cell>
          <cell r="C102">
            <v>0</v>
          </cell>
          <cell r="D102" t="str">
            <v/>
          </cell>
          <cell r="E102" t="str">
            <v/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 t="str">
            <v/>
          </cell>
          <cell r="P102" t="str">
            <v/>
          </cell>
          <cell r="Q102" t="str">
            <v/>
          </cell>
          <cell r="R102" t="str">
            <v/>
          </cell>
          <cell r="S102" t="str">
            <v/>
          </cell>
          <cell r="T102" t="str">
            <v/>
          </cell>
          <cell r="U102" t="str">
            <v/>
          </cell>
          <cell r="V102" t="str">
            <v/>
          </cell>
          <cell r="W102" t="str">
            <v/>
          </cell>
          <cell r="X102" t="str">
            <v/>
          </cell>
          <cell r="Y102" t="str">
            <v/>
          </cell>
          <cell r="Z102" t="str">
            <v/>
          </cell>
          <cell r="AA102" t="str">
            <v/>
          </cell>
          <cell r="AB102" t="str">
            <v/>
          </cell>
          <cell r="AC102" t="str">
            <v/>
          </cell>
          <cell r="AD102" t="str">
            <v/>
          </cell>
          <cell r="AE102" t="str">
            <v/>
          </cell>
          <cell r="AF102" t="str">
            <v/>
          </cell>
          <cell r="AG102">
            <v>0</v>
          </cell>
          <cell r="AH102">
            <v>0</v>
          </cell>
          <cell r="AI102" t="str">
            <v/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 t="str">
            <v/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 t="str">
            <v/>
          </cell>
          <cell r="BI102" t="str">
            <v/>
          </cell>
          <cell r="BJ102" t="str">
            <v/>
          </cell>
          <cell r="BK102" t="str">
            <v/>
          </cell>
          <cell r="BL102" t="str">
            <v/>
          </cell>
          <cell r="BM102" t="str">
            <v/>
          </cell>
          <cell r="BN102" t="str">
            <v/>
          </cell>
          <cell r="BO102" t="str">
            <v/>
          </cell>
          <cell r="BP102" t="str">
            <v/>
          </cell>
          <cell r="BQ102" t="str">
            <v/>
          </cell>
          <cell r="BR102" t="str">
            <v/>
          </cell>
          <cell r="BS102" t="str">
            <v/>
          </cell>
          <cell r="BT102" t="str">
            <v/>
          </cell>
          <cell r="BU102" t="str">
            <v/>
          </cell>
          <cell r="BV102" t="str">
            <v/>
          </cell>
          <cell r="BW102" t="str">
            <v/>
          </cell>
          <cell r="BX102" t="str">
            <v/>
          </cell>
          <cell r="BY102" t="str">
            <v/>
          </cell>
          <cell r="BZ102">
            <v>0</v>
          </cell>
          <cell r="CA102">
            <v>0</v>
          </cell>
          <cell r="CB102" t="str">
            <v/>
          </cell>
          <cell r="CC102">
            <v>0</v>
          </cell>
          <cell r="CD102">
            <v>0</v>
          </cell>
          <cell r="CE102">
            <v>0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0</v>
          </cell>
          <cell r="CK102">
            <v>0</v>
          </cell>
          <cell r="CL102">
            <v>0</v>
          </cell>
          <cell r="CM102">
            <v>0</v>
          </cell>
          <cell r="CN102">
            <v>0</v>
          </cell>
          <cell r="CO102">
            <v>0</v>
          </cell>
          <cell r="CP102">
            <v>0</v>
          </cell>
          <cell r="CQ102">
            <v>0</v>
          </cell>
          <cell r="CR102">
            <v>0</v>
          </cell>
          <cell r="CS102">
            <v>0</v>
          </cell>
        </row>
        <row r="103">
          <cell r="A103">
            <v>100</v>
          </cell>
          <cell r="B103" t="str">
            <v/>
          </cell>
          <cell r="C103">
            <v>0</v>
          </cell>
          <cell r="D103" t="str">
            <v/>
          </cell>
          <cell r="E103" t="str">
            <v/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 t="str">
            <v/>
          </cell>
          <cell r="P103" t="str">
            <v/>
          </cell>
          <cell r="Q103" t="str">
            <v/>
          </cell>
          <cell r="R103" t="str">
            <v/>
          </cell>
          <cell r="S103" t="str">
            <v/>
          </cell>
          <cell r="T103" t="str">
            <v/>
          </cell>
          <cell r="U103" t="str">
            <v/>
          </cell>
          <cell r="V103" t="str">
            <v/>
          </cell>
          <cell r="W103" t="str">
            <v/>
          </cell>
          <cell r="X103" t="str">
            <v/>
          </cell>
          <cell r="Y103" t="str">
            <v/>
          </cell>
          <cell r="Z103" t="str">
            <v/>
          </cell>
          <cell r="AA103" t="str">
            <v/>
          </cell>
          <cell r="AB103" t="str">
            <v/>
          </cell>
          <cell r="AC103" t="str">
            <v/>
          </cell>
          <cell r="AD103" t="str">
            <v/>
          </cell>
          <cell r="AE103" t="str">
            <v/>
          </cell>
          <cell r="AF103" t="str">
            <v/>
          </cell>
          <cell r="AG103">
            <v>0</v>
          </cell>
          <cell r="AH103">
            <v>0</v>
          </cell>
          <cell r="AI103" t="str">
            <v/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 t="str">
            <v/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 t="str">
            <v/>
          </cell>
          <cell r="BI103" t="str">
            <v/>
          </cell>
          <cell r="BJ103" t="str">
            <v/>
          </cell>
          <cell r="BK103" t="str">
            <v/>
          </cell>
          <cell r="BL103" t="str">
            <v/>
          </cell>
          <cell r="BM103" t="str">
            <v/>
          </cell>
          <cell r="BN103" t="str">
            <v/>
          </cell>
          <cell r="BO103" t="str">
            <v/>
          </cell>
          <cell r="BP103" t="str">
            <v/>
          </cell>
          <cell r="BQ103" t="str">
            <v/>
          </cell>
          <cell r="BR103" t="str">
            <v/>
          </cell>
          <cell r="BS103" t="str">
            <v/>
          </cell>
          <cell r="BT103" t="str">
            <v/>
          </cell>
          <cell r="BU103" t="str">
            <v/>
          </cell>
          <cell r="BV103" t="str">
            <v/>
          </cell>
          <cell r="BW103" t="str">
            <v/>
          </cell>
          <cell r="BX103" t="str">
            <v/>
          </cell>
          <cell r="BY103" t="str">
            <v/>
          </cell>
          <cell r="BZ103">
            <v>0</v>
          </cell>
          <cell r="CA103">
            <v>0</v>
          </cell>
          <cell r="CB103" t="str">
            <v/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  <cell r="CL103">
            <v>0</v>
          </cell>
          <cell r="CM103">
            <v>0</v>
          </cell>
          <cell r="CN103">
            <v>0</v>
          </cell>
          <cell r="CO103">
            <v>0</v>
          </cell>
          <cell r="CP103">
            <v>0</v>
          </cell>
          <cell r="CQ103">
            <v>0</v>
          </cell>
          <cell r="CR103">
            <v>0</v>
          </cell>
          <cell r="CS103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_Generales"/>
      <sheetName val="Datos_Proyectos"/>
      <sheetName val="Datos_Líneas"/>
      <sheetName val="Datos_Rede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CAMPO"/>
      <sheetName val="Datos de Entrada"/>
      <sheetName val="Metrado Armados"/>
      <sheetName val="ADECUACION"/>
      <sheetName val="AD. MAT. GENERAL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RES-GEN"/>
      <sheetName val="RES SOLO OBRAS"/>
      <sheetName val="RES SOLO ESTUDIO"/>
      <sheetName val="RES X PROY"/>
      <sheetName val="RES-LP"/>
      <sheetName val="SUM-LP"/>
      <sheetName val="MONT-LP"/>
      <sheetName val="TRANS-LP"/>
      <sheetName val="RES-RP"/>
      <sheetName val="SUM-RP"/>
      <sheetName val="MON-RP"/>
      <sheetName val="TRANS-RP"/>
      <sheetName val="RES-RS"/>
      <sheetName val="SUM-RS"/>
      <sheetName val="MON-RS"/>
      <sheetName val="TRANS-RS"/>
      <sheetName val="CRONOG VALORIZ"/>
      <sheetName val="EQUIPO"/>
      <sheetName val="MANO OBRA"/>
      <sheetName val="MATERIALES"/>
      <sheetName val="MAQUINARIA"/>
    </sheetNames>
    <sheetDataSet>
      <sheetData sheetId="0" refreshError="1">
        <row r="1">
          <cell r="D1">
            <v>1.08</v>
          </cell>
        </row>
        <row r="2">
          <cell r="D2">
            <v>0.89</v>
          </cell>
        </row>
        <row r="3">
          <cell r="J3">
            <v>1.1599999999999999</v>
          </cell>
          <cell r="P3">
            <v>1.9299999999999977</v>
          </cell>
        </row>
        <row r="4">
          <cell r="J4">
            <v>1.1700000000000002</v>
          </cell>
          <cell r="P4">
            <v>1.9418404907975439</v>
          </cell>
        </row>
        <row r="5">
          <cell r="D5">
            <v>0.34</v>
          </cell>
          <cell r="J5">
            <v>0.08</v>
          </cell>
          <cell r="P5">
            <v>0.16576687116564401</v>
          </cell>
        </row>
        <row r="6">
          <cell r="D6">
            <v>0.98</v>
          </cell>
          <cell r="J6">
            <v>1.2</v>
          </cell>
          <cell r="P6">
            <v>1.5866257668711641</v>
          </cell>
        </row>
        <row r="7">
          <cell r="D7">
            <v>0.8</v>
          </cell>
          <cell r="J7">
            <v>1.2200000000000002</v>
          </cell>
          <cell r="P7">
            <v>1.752392638036808</v>
          </cell>
        </row>
        <row r="8">
          <cell r="D8">
            <v>0.83</v>
          </cell>
          <cell r="J8">
            <v>0.11</v>
          </cell>
          <cell r="P8">
            <v>1.9063190184049059</v>
          </cell>
        </row>
        <row r="9">
          <cell r="J9">
            <v>1.27</v>
          </cell>
          <cell r="P9">
            <v>2.1904907975460102</v>
          </cell>
        </row>
        <row r="10">
          <cell r="J10">
            <v>1.47</v>
          </cell>
          <cell r="P10">
            <v>2.4036196319018375</v>
          </cell>
        </row>
        <row r="11">
          <cell r="D11">
            <v>0.33</v>
          </cell>
          <cell r="J11">
            <v>1.4</v>
          </cell>
          <cell r="P11">
            <v>2.4036196319018375</v>
          </cell>
        </row>
        <row r="12">
          <cell r="D12">
            <v>0.91</v>
          </cell>
          <cell r="J12">
            <v>1.06</v>
          </cell>
          <cell r="P12">
            <v>0.33</v>
          </cell>
        </row>
        <row r="13">
          <cell r="D13">
            <v>1.02</v>
          </cell>
          <cell r="J13">
            <v>1.1000000000000001</v>
          </cell>
          <cell r="P13">
            <v>0.34</v>
          </cell>
        </row>
        <row r="14">
          <cell r="J14">
            <v>0.09</v>
          </cell>
          <cell r="P14">
            <v>0.05</v>
          </cell>
        </row>
        <row r="15">
          <cell r="D15">
            <v>1.1200000000000001</v>
          </cell>
          <cell r="J15">
            <v>0.95</v>
          </cell>
          <cell r="P15">
            <v>0.44</v>
          </cell>
        </row>
        <row r="16">
          <cell r="D16">
            <v>1.1499999999999999</v>
          </cell>
          <cell r="J16">
            <v>1.0900000000000001</v>
          </cell>
          <cell r="P16">
            <v>0.49</v>
          </cell>
        </row>
        <row r="17">
          <cell r="D17">
            <v>0.95</v>
          </cell>
          <cell r="J17">
            <v>1.1399999999999999</v>
          </cell>
          <cell r="P17">
            <v>0.53</v>
          </cell>
        </row>
        <row r="18">
          <cell r="J18">
            <v>1.22</v>
          </cell>
          <cell r="P18">
            <v>0.42</v>
          </cell>
        </row>
        <row r="19">
          <cell r="J19">
            <v>1.41</v>
          </cell>
          <cell r="P19">
            <v>0.47</v>
          </cell>
        </row>
        <row r="20">
          <cell r="D20">
            <v>0.35</v>
          </cell>
          <cell r="J20">
            <v>1.35</v>
          </cell>
          <cell r="P20">
            <v>0.47</v>
          </cell>
        </row>
        <row r="21">
          <cell r="D21">
            <v>1.05</v>
          </cell>
        </row>
        <row r="22">
          <cell r="D22">
            <v>0.86</v>
          </cell>
        </row>
        <row r="23">
          <cell r="D23">
            <v>0.89</v>
          </cell>
        </row>
        <row r="25">
          <cell r="J25">
            <v>1.0999999999999999E-2</v>
          </cell>
        </row>
        <row r="26">
          <cell r="D26">
            <v>0.33</v>
          </cell>
        </row>
        <row r="27">
          <cell r="D27">
            <v>0.98</v>
          </cell>
          <cell r="J27">
            <v>0.6</v>
          </cell>
        </row>
        <row r="28">
          <cell r="D28">
            <v>1.08</v>
          </cell>
          <cell r="J28">
            <v>1.08</v>
          </cell>
        </row>
        <row r="29">
          <cell r="CK29">
            <v>3</v>
          </cell>
        </row>
        <row r="30">
          <cell r="D30">
            <v>1.19</v>
          </cell>
          <cell r="CI30">
            <v>1</v>
          </cell>
          <cell r="CJ30">
            <v>1</v>
          </cell>
        </row>
        <row r="32">
          <cell r="BO32" t="str">
            <v>DT-3Ø-Urbano</v>
          </cell>
          <cell r="BP32" t="str">
            <v>DT-3Ø</v>
          </cell>
        </row>
        <row r="33">
          <cell r="I33" t="str">
            <v>Selva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 refreshError="1"/>
      <sheetData sheetId="25"/>
      <sheetData sheetId="26"/>
      <sheetData sheetId="27"/>
      <sheetData sheetId="28" refreshError="1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ENTRADA"/>
      <sheetName val="Localidades"/>
      <sheetName val="RESUMEN GRAL"/>
      <sheetName val="RESUMEN LP"/>
      <sheetName val="SUM LP"/>
      <sheetName val="MONT LP"/>
      <sheetName val="TRANSP LP"/>
      <sheetName val="POLINOMICA_LP"/>
      <sheetName val="RESUMEN RP"/>
      <sheetName val="SUM RP"/>
      <sheetName val="MONT RP"/>
      <sheetName val="TRANSP RP"/>
      <sheetName val="POLINOMICA_RP"/>
      <sheetName val="RES_PLANILLA_LP"/>
      <sheetName val="RES_PLANILLA_RP"/>
      <sheetName val="RESUMEN RS"/>
      <sheetName val="SUM RS"/>
      <sheetName val="MONT RS"/>
      <sheetName val="TRANSP RS"/>
      <sheetName val="POLINOMICA_RS"/>
      <sheetName val="RES_PLANILLA_RS"/>
      <sheetName val="METRADO LP"/>
      <sheetName val="METRADO RP"/>
      <sheetName val="METRADO RS"/>
      <sheetName val="PLANILLA LP"/>
      <sheetName val="PLANILLA RP"/>
      <sheetName val="PLANILLA RS"/>
      <sheetName val="BASE-LP"/>
      <sheetName val="BASE-RP"/>
      <sheetName val="BASE-RS"/>
      <sheetName val="Exc. PAT y  Reten"/>
      <sheetName val="Excav. Postes"/>
      <sheetName val="Hoja1"/>
    </sheetNames>
    <sheetDataSet>
      <sheetData sheetId="0">
        <row r="6">
          <cell r="J6" t="str">
            <v>OBRA   :</v>
          </cell>
        </row>
      </sheetData>
      <sheetData sheetId="1"/>
      <sheetData sheetId="2">
        <row r="5">
          <cell r="F5" t="str">
            <v>VARIOS</v>
          </cell>
        </row>
      </sheetData>
      <sheetData sheetId="3"/>
      <sheetData sheetId="4">
        <row r="9">
          <cell r="A9">
            <v>1</v>
          </cell>
        </row>
      </sheetData>
      <sheetData sheetId="5">
        <row r="9">
          <cell r="A9">
            <v>1</v>
          </cell>
        </row>
      </sheetData>
      <sheetData sheetId="6">
        <row r="9">
          <cell r="A9">
            <v>1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1</v>
          </cell>
          <cell r="I9">
            <v>2</v>
          </cell>
          <cell r="J9">
            <v>3</v>
          </cell>
          <cell r="K9">
            <v>4</v>
          </cell>
          <cell r="L9">
            <v>5</v>
          </cell>
          <cell r="M9">
            <v>6</v>
          </cell>
          <cell r="N9">
            <v>7</v>
          </cell>
          <cell r="O9">
            <v>8</v>
          </cell>
          <cell r="P9">
            <v>9</v>
          </cell>
          <cell r="Q9">
            <v>10</v>
          </cell>
          <cell r="R9">
            <v>11</v>
          </cell>
          <cell r="S9">
            <v>12</v>
          </cell>
          <cell r="T9">
            <v>13</v>
          </cell>
          <cell r="U9">
            <v>14</v>
          </cell>
          <cell r="V9">
            <v>15</v>
          </cell>
          <cell r="W9">
            <v>16</v>
          </cell>
          <cell r="X9">
            <v>17</v>
          </cell>
          <cell r="Y9">
            <v>18</v>
          </cell>
          <cell r="Z9">
            <v>19</v>
          </cell>
          <cell r="AA9">
            <v>20</v>
          </cell>
          <cell r="AB9">
            <v>21</v>
          </cell>
          <cell r="AC9">
            <v>22</v>
          </cell>
          <cell r="AD9">
            <v>23</v>
          </cell>
          <cell r="AE9">
            <v>24</v>
          </cell>
          <cell r="AF9">
            <v>25</v>
          </cell>
          <cell r="AG9">
            <v>26</v>
          </cell>
          <cell r="AH9">
            <v>27</v>
          </cell>
          <cell r="AI9">
            <v>28</v>
          </cell>
          <cell r="AJ9">
            <v>29</v>
          </cell>
          <cell r="AK9">
            <v>30</v>
          </cell>
          <cell r="AL9">
            <v>31</v>
          </cell>
          <cell r="AM9">
            <v>32</v>
          </cell>
          <cell r="AN9">
            <v>33</v>
          </cell>
          <cell r="AO9">
            <v>34</v>
          </cell>
          <cell r="AP9">
            <v>35</v>
          </cell>
          <cell r="AQ9">
            <v>36</v>
          </cell>
          <cell r="AR9">
            <v>37</v>
          </cell>
          <cell r="AS9">
            <v>38</v>
          </cell>
          <cell r="AT9">
            <v>39</v>
          </cell>
          <cell r="AU9">
            <v>40</v>
          </cell>
          <cell r="AV9">
            <v>41</v>
          </cell>
          <cell r="AW9">
            <v>42</v>
          </cell>
          <cell r="AX9">
            <v>43</v>
          </cell>
          <cell r="AY9">
            <v>44</v>
          </cell>
          <cell r="AZ9">
            <v>45</v>
          </cell>
          <cell r="BA9">
            <v>46</v>
          </cell>
          <cell r="BB9">
            <v>47</v>
          </cell>
          <cell r="BC9">
            <v>48</v>
          </cell>
          <cell r="BD9">
            <v>49</v>
          </cell>
          <cell r="BE9">
            <v>50</v>
          </cell>
          <cell r="BF9">
            <v>51</v>
          </cell>
          <cell r="BG9">
            <v>52</v>
          </cell>
          <cell r="BH9">
            <v>53</v>
          </cell>
          <cell r="BI9">
            <v>54</v>
          </cell>
          <cell r="BJ9">
            <v>55</v>
          </cell>
          <cell r="BK9">
            <v>56</v>
          </cell>
          <cell r="BL9">
            <v>57</v>
          </cell>
          <cell r="BM9">
            <v>58</v>
          </cell>
          <cell r="BN9">
            <v>59</v>
          </cell>
          <cell r="BO9">
            <v>60</v>
          </cell>
          <cell r="BP9">
            <v>61</v>
          </cell>
          <cell r="BQ9">
            <v>62</v>
          </cell>
          <cell r="BR9">
            <v>63</v>
          </cell>
          <cell r="BS9">
            <v>0</v>
          </cell>
          <cell r="BT9">
            <v>0</v>
          </cell>
          <cell r="BU9">
            <v>0</v>
          </cell>
        </row>
        <row r="10">
          <cell r="A10">
            <v>2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 t="str">
            <v>Cant.</v>
          </cell>
          <cell r="I10" t="str">
            <v>Cant.</v>
          </cell>
          <cell r="J10" t="str">
            <v>Cant.</v>
          </cell>
          <cell r="K10" t="str">
            <v>Cant.</v>
          </cell>
          <cell r="L10" t="str">
            <v>Cant.</v>
          </cell>
          <cell r="M10" t="str">
            <v>Cant.</v>
          </cell>
          <cell r="N10" t="str">
            <v>Cant.</v>
          </cell>
          <cell r="O10" t="str">
            <v>Cant.</v>
          </cell>
          <cell r="P10" t="str">
            <v>Cant.</v>
          </cell>
          <cell r="Q10" t="str">
            <v>Cant.</v>
          </cell>
          <cell r="R10" t="str">
            <v>Cant.</v>
          </cell>
          <cell r="S10" t="str">
            <v>Cant.</v>
          </cell>
          <cell r="T10" t="str">
            <v>Cant.</v>
          </cell>
          <cell r="U10" t="str">
            <v>Cant.</v>
          </cell>
          <cell r="V10" t="str">
            <v>Cant.</v>
          </cell>
          <cell r="W10" t="str">
            <v>Cant.</v>
          </cell>
          <cell r="X10" t="str">
            <v>Cant.</v>
          </cell>
          <cell r="Y10" t="str">
            <v>Cant.</v>
          </cell>
          <cell r="Z10" t="str">
            <v>Cant.</v>
          </cell>
          <cell r="AA10" t="str">
            <v>Cant.</v>
          </cell>
          <cell r="AB10" t="str">
            <v>Cant.</v>
          </cell>
          <cell r="AC10" t="str">
            <v>Cant.</v>
          </cell>
          <cell r="AD10" t="str">
            <v>Cant.</v>
          </cell>
          <cell r="AE10" t="str">
            <v>Cant.</v>
          </cell>
          <cell r="AF10" t="str">
            <v>Cant.</v>
          </cell>
          <cell r="AG10" t="str">
            <v>Cant.</v>
          </cell>
          <cell r="AH10" t="str">
            <v>Cant.</v>
          </cell>
          <cell r="AI10" t="str">
            <v>Cant.</v>
          </cell>
          <cell r="AJ10" t="str">
            <v>Cant.</v>
          </cell>
          <cell r="AK10" t="str">
            <v>Cant.</v>
          </cell>
          <cell r="AL10" t="str">
            <v>Cant.</v>
          </cell>
          <cell r="AM10" t="str">
            <v>Cant.</v>
          </cell>
          <cell r="AN10" t="str">
            <v>Cant.</v>
          </cell>
          <cell r="AO10" t="str">
            <v>Cant.</v>
          </cell>
          <cell r="AP10" t="str">
            <v>Cant.</v>
          </cell>
          <cell r="AQ10" t="str">
            <v>Cant.</v>
          </cell>
          <cell r="AR10" t="str">
            <v>Cant.</v>
          </cell>
          <cell r="AS10" t="str">
            <v>Cant.</v>
          </cell>
          <cell r="AT10" t="str">
            <v>Cant.</v>
          </cell>
          <cell r="AU10" t="str">
            <v>Cant.</v>
          </cell>
          <cell r="AV10" t="str">
            <v>Cant.</v>
          </cell>
          <cell r="AW10" t="str">
            <v>Cant.</v>
          </cell>
          <cell r="AX10" t="str">
            <v>Cant.</v>
          </cell>
          <cell r="AY10" t="str">
            <v>Cant.</v>
          </cell>
          <cell r="AZ10" t="str">
            <v>Cant.</v>
          </cell>
          <cell r="BA10" t="str">
            <v>Cant.</v>
          </cell>
          <cell r="BB10" t="str">
            <v>Cant.</v>
          </cell>
          <cell r="BC10" t="str">
            <v>Cant.</v>
          </cell>
          <cell r="BD10" t="str">
            <v>Cant.</v>
          </cell>
          <cell r="BE10" t="str">
            <v>Cant.</v>
          </cell>
          <cell r="BF10" t="str">
            <v>Cant.</v>
          </cell>
          <cell r="BG10" t="str">
            <v>Cant.</v>
          </cell>
          <cell r="BH10" t="str">
            <v>Cant.</v>
          </cell>
          <cell r="BI10" t="str">
            <v>Cant.</v>
          </cell>
          <cell r="BJ10" t="str">
            <v>Cant.</v>
          </cell>
          <cell r="BK10" t="str">
            <v>Cant.</v>
          </cell>
          <cell r="BL10" t="str">
            <v>Cant.</v>
          </cell>
          <cell r="BM10" t="str">
            <v>Cant.</v>
          </cell>
          <cell r="BN10" t="str">
            <v>Cant.</v>
          </cell>
          <cell r="BO10" t="str">
            <v>Cant.</v>
          </cell>
          <cell r="BP10" t="str">
            <v>Cant.</v>
          </cell>
          <cell r="BQ10" t="str">
            <v>Cant.</v>
          </cell>
          <cell r="BR10" t="str">
            <v>Cant.</v>
          </cell>
          <cell r="BS10">
            <v>0</v>
          </cell>
          <cell r="BT10">
            <v>0</v>
          </cell>
          <cell r="BU10" t="str">
            <v>S/.</v>
          </cell>
        </row>
        <row r="11">
          <cell r="A11">
            <v>3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</row>
        <row r="12">
          <cell r="A12">
            <v>4</v>
          </cell>
          <cell r="B12">
            <v>0</v>
          </cell>
          <cell r="C12">
            <v>0</v>
          </cell>
          <cell r="D12" t="str">
            <v>LINEAS PRIMARIAS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</row>
        <row r="13">
          <cell r="A13">
            <v>5</v>
          </cell>
          <cell r="B13">
            <v>1</v>
          </cell>
          <cell r="C13">
            <v>0</v>
          </cell>
          <cell r="D13" t="str">
            <v>CRUCETAS  DE MADERA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</row>
        <row r="14">
          <cell r="A14">
            <v>6</v>
          </cell>
          <cell r="B14">
            <v>1.01</v>
          </cell>
          <cell r="C14">
            <v>0</v>
          </cell>
          <cell r="D14" t="str">
            <v>Cruceta de madera tratada de 90 mm x 115 mm x 1,20 m</v>
          </cell>
          <cell r="E14">
            <v>0</v>
          </cell>
          <cell r="F14">
            <v>0</v>
          </cell>
          <cell r="G14" t="str">
            <v>u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3</v>
          </cell>
          <cell r="M14">
            <v>1</v>
          </cell>
          <cell r="N14">
            <v>12</v>
          </cell>
          <cell r="O14">
            <v>0</v>
          </cell>
          <cell r="P14">
            <v>2</v>
          </cell>
          <cell r="Q14">
            <v>9</v>
          </cell>
          <cell r="R14">
            <v>0</v>
          </cell>
          <cell r="S14">
            <v>0</v>
          </cell>
          <cell r="T14">
            <v>0</v>
          </cell>
          <cell r="U14">
            <v>7</v>
          </cell>
          <cell r="V14">
            <v>0</v>
          </cell>
          <cell r="W14">
            <v>0</v>
          </cell>
          <cell r="X14">
            <v>0</v>
          </cell>
          <cell r="Y14">
            <v>11</v>
          </cell>
          <cell r="Z14">
            <v>77</v>
          </cell>
          <cell r="AA14">
            <v>0</v>
          </cell>
          <cell r="AB14">
            <v>0</v>
          </cell>
          <cell r="AC14">
            <v>5</v>
          </cell>
          <cell r="AD14">
            <v>9</v>
          </cell>
          <cell r="AE14">
            <v>3</v>
          </cell>
          <cell r="AF14">
            <v>1</v>
          </cell>
          <cell r="AG14">
            <v>0</v>
          </cell>
          <cell r="AH14">
            <v>3</v>
          </cell>
          <cell r="AI14">
            <v>1</v>
          </cell>
          <cell r="AJ14">
            <v>1</v>
          </cell>
          <cell r="AK14">
            <v>0</v>
          </cell>
          <cell r="AL14">
            <v>1</v>
          </cell>
          <cell r="AM14">
            <v>1</v>
          </cell>
          <cell r="AN14">
            <v>1</v>
          </cell>
          <cell r="AO14">
            <v>3</v>
          </cell>
          <cell r="AP14">
            <v>1</v>
          </cell>
          <cell r="AQ14">
            <v>2</v>
          </cell>
          <cell r="AR14">
            <v>0</v>
          </cell>
          <cell r="AS14">
            <v>4</v>
          </cell>
          <cell r="AT14">
            <v>2</v>
          </cell>
          <cell r="AU14">
            <v>0</v>
          </cell>
          <cell r="AV14">
            <v>0</v>
          </cell>
          <cell r="AW14">
            <v>0</v>
          </cell>
          <cell r="AX14">
            <v>7</v>
          </cell>
          <cell r="AY14">
            <v>8</v>
          </cell>
          <cell r="AZ14">
            <v>0</v>
          </cell>
          <cell r="BA14">
            <v>2</v>
          </cell>
          <cell r="BB14">
            <v>1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13</v>
          </cell>
          <cell r="BI14">
            <v>2</v>
          </cell>
          <cell r="BJ14">
            <v>10</v>
          </cell>
          <cell r="BK14">
            <v>0</v>
          </cell>
          <cell r="BL14">
            <v>12</v>
          </cell>
          <cell r="BM14">
            <v>2</v>
          </cell>
          <cell r="BN14">
            <v>3</v>
          </cell>
          <cell r="BO14">
            <v>0</v>
          </cell>
          <cell r="BP14">
            <v>14</v>
          </cell>
          <cell r="BQ14">
            <v>0</v>
          </cell>
          <cell r="BR14">
            <v>0</v>
          </cell>
          <cell r="BS14">
            <v>234</v>
          </cell>
          <cell r="BT14">
            <v>0.66</v>
          </cell>
          <cell r="BU14">
            <v>154.44</v>
          </cell>
        </row>
        <row r="15">
          <cell r="A15">
            <v>7</v>
          </cell>
          <cell r="B15">
            <v>1.02</v>
          </cell>
          <cell r="C15">
            <v>0</v>
          </cell>
          <cell r="D15" t="str">
            <v>Cruceta de madera tratada de 90 mm x 115 mm x 1,50 m</v>
          </cell>
          <cell r="E15">
            <v>0</v>
          </cell>
          <cell r="F15">
            <v>0</v>
          </cell>
          <cell r="G15" t="str">
            <v>u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5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4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9</v>
          </cell>
          <cell r="BT15">
            <v>0.77</v>
          </cell>
          <cell r="BU15">
            <v>6.93</v>
          </cell>
        </row>
        <row r="16">
          <cell r="A16">
            <v>8</v>
          </cell>
          <cell r="B16">
            <v>1.03</v>
          </cell>
          <cell r="C16">
            <v>0</v>
          </cell>
          <cell r="D16" t="str">
            <v>Cruceta de madera tratada de 90 mm x 115 mm x 2,00 m</v>
          </cell>
          <cell r="E16">
            <v>0</v>
          </cell>
          <cell r="F16">
            <v>0</v>
          </cell>
          <cell r="G16" t="str">
            <v>u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</row>
        <row r="17">
          <cell r="A17">
            <v>9</v>
          </cell>
          <cell r="B17">
            <v>1.04</v>
          </cell>
          <cell r="C17">
            <v>0</v>
          </cell>
          <cell r="D17" t="str">
            <v>Cruceta de madera tratada de 90 mm x 115 mm x 2,40 m</v>
          </cell>
          <cell r="E17">
            <v>0</v>
          </cell>
          <cell r="F17">
            <v>0</v>
          </cell>
          <cell r="G17" t="str">
            <v>u</v>
          </cell>
          <cell r="H17">
            <v>112</v>
          </cell>
          <cell r="I17">
            <v>0</v>
          </cell>
          <cell r="J17">
            <v>0</v>
          </cell>
          <cell r="K17">
            <v>101</v>
          </cell>
          <cell r="L17">
            <v>14</v>
          </cell>
          <cell r="M17">
            <v>11</v>
          </cell>
          <cell r="N17">
            <v>26</v>
          </cell>
          <cell r="O17">
            <v>11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38</v>
          </cell>
          <cell r="V17">
            <v>0</v>
          </cell>
          <cell r="W17">
            <v>0</v>
          </cell>
          <cell r="X17">
            <v>130</v>
          </cell>
          <cell r="Y17">
            <v>0</v>
          </cell>
          <cell r="Z17">
            <v>0</v>
          </cell>
          <cell r="AA17">
            <v>32</v>
          </cell>
          <cell r="AB17">
            <v>215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551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67</v>
          </cell>
          <cell r="BK17">
            <v>0</v>
          </cell>
          <cell r="BL17">
            <v>0</v>
          </cell>
          <cell r="BM17">
            <v>171</v>
          </cell>
          <cell r="BN17">
            <v>0</v>
          </cell>
          <cell r="BO17">
            <v>0</v>
          </cell>
          <cell r="BP17">
            <v>0</v>
          </cell>
          <cell r="BQ17">
            <v>595</v>
          </cell>
          <cell r="BR17">
            <v>269</v>
          </cell>
          <cell r="BS17">
            <v>2343</v>
          </cell>
          <cell r="BT17">
            <v>1.33</v>
          </cell>
          <cell r="BU17">
            <v>3116.19</v>
          </cell>
        </row>
        <row r="18">
          <cell r="A18">
            <v>10</v>
          </cell>
          <cell r="B18">
            <v>1.05</v>
          </cell>
          <cell r="C18">
            <v>0</v>
          </cell>
          <cell r="D18" t="str">
            <v>Cruceta de madera tratada de 102 mm x 127 mm x 2,40 m</v>
          </cell>
          <cell r="E18">
            <v>0</v>
          </cell>
          <cell r="F18">
            <v>0</v>
          </cell>
          <cell r="G18" t="str">
            <v>u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63</v>
          </cell>
          <cell r="BO18">
            <v>0</v>
          </cell>
          <cell r="BP18">
            <v>108</v>
          </cell>
          <cell r="BQ18">
            <v>0</v>
          </cell>
          <cell r="BR18">
            <v>0</v>
          </cell>
          <cell r="BS18">
            <v>171</v>
          </cell>
          <cell r="BT18">
            <v>1.69</v>
          </cell>
          <cell r="BU18">
            <v>288.99</v>
          </cell>
        </row>
        <row r="19">
          <cell r="A19">
            <v>11</v>
          </cell>
          <cell r="B19">
            <v>1.06</v>
          </cell>
          <cell r="C19">
            <v>0</v>
          </cell>
          <cell r="D19" t="str">
            <v>Cruceta de madera tratada de 102 mm x 127 mm x 4,30 m</v>
          </cell>
          <cell r="E19">
            <v>0</v>
          </cell>
          <cell r="F19">
            <v>0</v>
          </cell>
          <cell r="G19" t="str">
            <v>u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14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4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3</v>
          </cell>
          <cell r="BL19">
            <v>0</v>
          </cell>
          <cell r="BM19">
            <v>15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36</v>
          </cell>
          <cell r="BT19">
            <v>3.02</v>
          </cell>
          <cell r="BU19">
            <v>108.72</v>
          </cell>
        </row>
        <row r="20">
          <cell r="A20">
            <v>12</v>
          </cell>
          <cell r="B20">
            <v>1.07</v>
          </cell>
          <cell r="C20">
            <v>0</v>
          </cell>
          <cell r="D20" t="str">
            <v>Listón de madera tratada 50 x 19 mm sección, 2,7 m longitud (incluye clavos de fijación)</v>
          </cell>
          <cell r="E20">
            <v>0</v>
          </cell>
          <cell r="F20">
            <v>0</v>
          </cell>
          <cell r="G20" t="str">
            <v>u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167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167</v>
          </cell>
          <cell r="BT20">
            <v>0.14000000000000001</v>
          </cell>
          <cell r="BU20">
            <v>23.38</v>
          </cell>
        </row>
        <row r="21">
          <cell r="A21">
            <v>13</v>
          </cell>
          <cell r="B21">
            <v>0</v>
          </cell>
          <cell r="C21">
            <v>0</v>
          </cell>
          <cell r="D21" t="str">
            <v xml:space="preserve">SUB-TOTAL   1:  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3698.65</v>
          </cell>
        </row>
        <row r="22">
          <cell r="A22">
            <v>14</v>
          </cell>
          <cell r="B22">
            <v>2</v>
          </cell>
          <cell r="C22">
            <v>0</v>
          </cell>
          <cell r="D22" t="str">
            <v>POSTES  DE CONCRETO ARMADO CENTRIFUGADO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</row>
        <row r="23">
          <cell r="A23">
            <v>15</v>
          </cell>
          <cell r="B23">
            <v>2.0099999999999998</v>
          </cell>
          <cell r="C23">
            <v>0</v>
          </cell>
          <cell r="D23" t="str">
            <v>Poste de C.A.C. de 11 m/200 daN (Incluye perilla)</v>
          </cell>
          <cell r="E23">
            <v>0</v>
          </cell>
          <cell r="F23">
            <v>0</v>
          </cell>
          <cell r="G23" t="str">
            <v>u</v>
          </cell>
          <cell r="H23">
            <v>0</v>
          </cell>
          <cell r="I23">
            <v>6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30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20</v>
          </cell>
          <cell r="Z23">
            <v>29</v>
          </cell>
          <cell r="AA23">
            <v>0</v>
          </cell>
          <cell r="AB23">
            <v>88</v>
          </cell>
          <cell r="AC23">
            <v>9</v>
          </cell>
          <cell r="AD23">
            <v>78</v>
          </cell>
          <cell r="AE23">
            <v>58</v>
          </cell>
          <cell r="AF23">
            <v>0</v>
          </cell>
          <cell r="AG23">
            <v>0</v>
          </cell>
          <cell r="AH23">
            <v>0</v>
          </cell>
          <cell r="AI23">
            <v>14</v>
          </cell>
          <cell r="AJ23">
            <v>12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11</v>
          </cell>
          <cell r="AT23">
            <v>0</v>
          </cell>
          <cell r="AU23">
            <v>0</v>
          </cell>
          <cell r="AV23">
            <v>28</v>
          </cell>
          <cell r="AW23">
            <v>325</v>
          </cell>
          <cell r="AX23">
            <v>0</v>
          </cell>
          <cell r="AY23">
            <v>91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306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294</v>
          </cell>
          <cell r="BR23">
            <v>205</v>
          </cell>
          <cell r="BS23">
            <v>1604</v>
          </cell>
          <cell r="BT23">
            <v>163.66</v>
          </cell>
          <cell r="BU23">
            <v>262510.64</v>
          </cell>
        </row>
        <row r="24">
          <cell r="A24">
            <v>16</v>
          </cell>
          <cell r="B24">
            <v>2.0199999999999996</v>
          </cell>
          <cell r="C24">
            <v>0</v>
          </cell>
          <cell r="D24" t="str">
            <v>Poste de C.A.C. de 11 m/300 daN (Incluye perilla)</v>
          </cell>
          <cell r="E24">
            <v>0</v>
          </cell>
          <cell r="F24">
            <v>0</v>
          </cell>
          <cell r="G24" t="str">
            <v>u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26</v>
          </cell>
          <cell r="Z24">
            <v>68</v>
          </cell>
          <cell r="AA24">
            <v>0</v>
          </cell>
          <cell r="AB24">
            <v>121</v>
          </cell>
          <cell r="AC24">
            <v>8</v>
          </cell>
          <cell r="AD24">
            <v>55</v>
          </cell>
          <cell r="AE24">
            <v>1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5</v>
          </cell>
          <cell r="AK24">
            <v>2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9</v>
          </cell>
          <cell r="AT24">
            <v>0</v>
          </cell>
          <cell r="AU24">
            <v>0</v>
          </cell>
          <cell r="AV24">
            <v>10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20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50</v>
          </cell>
          <cell r="BR24">
            <v>0</v>
          </cell>
          <cell r="BS24">
            <v>375</v>
          </cell>
          <cell r="BT24">
            <v>172.28</v>
          </cell>
          <cell r="BU24">
            <v>64605</v>
          </cell>
        </row>
        <row r="25">
          <cell r="A25">
            <v>17</v>
          </cell>
          <cell r="B25">
            <v>2.0299999999999994</v>
          </cell>
          <cell r="C25">
            <v>0</v>
          </cell>
          <cell r="D25" t="str">
            <v>Poste de C.A.C. de 12 m/200 daN (Incluye perilla)</v>
          </cell>
          <cell r="E25">
            <v>0</v>
          </cell>
          <cell r="F25">
            <v>0</v>
          </cell>
          <cell r="G25" t="str">
            <v>u</v>
          </cell>
          <cell r="H25">
            <v>64</v>
          </cell>
          <cell r="I25">
            <v>0</v>
          </cell>
          <cell r="J25">
            <v>0</v>
          </cell>
          <cell r="K25">
            <v>69</v>
          </cell>
          <cell r="L25">
            <v>16</v>
          </cell>
          <cell r="M25">
            <v>5</v>
          </cell>
          <cell r="N25">
            <v>12</v>
          </cell>
          <cell r="O25">
            <v>0</v>
          </cell>
          <cell r="P25">
            <v>3</v>
          </cell>
          <cell r="Q25">
            <v>17</v>
          </cell>
          <cell r="R25">
            <v>0</v>
          </cell>
          <cell r="S25">
            <v>0</v>
          </cell>
          <cell r="T25">
            <v>0</v>
          </cell>
          <cell r="U25">
            <v>28</v>
          </cell>
          <cell r="V25">
            <v>0</v>
          </cell>
          <cell r="W25">
            <v>0</v>
          </cell>
          <cell r="X25">
            <v>53</v>
          </cell>
          <cell r="Y25">
            <v>0</v>
          </cell>
          <cell r="Z25">
            <v>31</v>
          </cell>
          <cell r="AA25">
            <v>5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10</v>
          </cell>
          <cell r="AI25">
            <v>0</v>
          </cell>
          <cell r="AJ25">
            <v>0</v>
          </cell>
          <cell r="AK25">
            <v>0</v>
          </cell>
          <cell r="AL25">
            <v>1</v>
          </cell>
          <cell r="AM25">
            <v>1</v>
          </cell>
          <cell r="AN25">
            <v>15</v>
          </cell>
          <cell r="AO25">
            <v>4</v>
          </cell>
          <cell r="AP25">
            <v>2</v>
          </cell>
          <cell r="AQ25">
            <v>6</v>
          </cell>
          <cell r="AR25">
            <v>0</v>
          </cell>
          <cell r="AS25">
            <v>0</v>
          </cell>
          <cell r="AT25">
            <v>23</v>
          </cell>
          <cell r="AU25">
            <v>0</v>
          </cell>
          <cell r="AV25">
            <v>0</v>
          </cell>
          <cell r="AW25">
            <v>131</v>
          </cell>
          <cell r="AX25">
            <v>0</v>
          </cell>
          <cell r="AY25">
            <v>16</v>
          </cell>
          <cell r="AZ25">
            <v>0</v>
          </cell>
          <cell r="BA25">
            <v>0</v>
          </cell>
          <cell r="BB25">
            <v>4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322</v>
          </cell>
          <cell r="BI25">
            <v>65</v>
          </cell>
          <cell r="BJ25">
            <v>310</v>
          </cell>
          <cell r="BK25">
            <v>62</v>
          </cell>
          <cell r="BL25">
            <v>0</v>
          </cell>
          <cell r="BM25">
            <v>77</v>
          </cell>
          <cell r="BN25">
            <v>30</v>
          </cell>
          <cell r="BO25">
            <v>11</v>
          </cell>
          <cell r="BP25">
            <v>48</v>
          </cell>
          <cell r="BQ25">
            <v>0</v>
          </cell>
          <cell r="BR25">
            <v>0</v>
          </cell>
          <cell r="BS25">
            <v>1441</v>
          </cell>
          <cell r="BT25">
            <v>179.55</v>
          </cell>
          <cell r="BU25">
            <v>258731.55</v>
          </cell>
        </row>
        <row r="26">
          <cell r="A26">
            <v>18</v>
          </cell>
          <cell r="B26">
            <v>2.0399999999999991</v>
          </cell>
          <cell r="C26">
            <v>0</v>
          </cell>
          <cell r="D26" t="str">
            <v>Poste de C.A.C. de 12 m/300 daN (Incluye perilla)</v>
          </cell>
          <cell r="E26">
            <v>0</v>
          </cell>
          <cell r="F26">
            <v>0</v>
          </cell>
          <cell r="G26" t="str">
            <v>u</v>
          </cell>
          <cell r="H26">
            <v>13</v>
          </cell>
          <cell r="I26">
            <v>0</v>
          </cell>
          <cell r="J26">
            <v>0</v>
          </cell>
          <cell r="K26">
            <v>28</v>
          </cell>
          <cell r="L26">
            <v>13</v>
          </cell>
          <cell r="M26">
            <v>6</v>
          </cell>
          <cell r="N26">
            <v>10</v>
          </cell>
          <cell r="O26">
            <v>0</v>
          </cell>
          <cell r="P26">
            <v>2</v>
          </cell>
          <cell r="Q26">
            <v>30</v>
          </cell>
          <cell r="R26">
            <v>0</v>
          </cell>
          <cell r="S26">
            <v>0</v>
          </cell>
          <cell r="T26">
            <v>0</v>
          </cell>
          <cell r="U26">
            <v>22</v>
          </cell>
          <cell r="V26">
            <v>0</v>
          </cell>
          <cell r="W26">
            <v>0</v>
          </cell>
          <cell r="X26">
            <v>121</v>
          </cell>
          <cell r="Y26">
            <v>15</v>
          </cell>
          <cell r="Z26">
            <v>52</v>
          </cell>
          <cell r="AA26">
            <v>26</v>
          </cell>
          <cell r="AB26">
            <v>0</v>
          </cell>
          <cell r="AC26">
            <v>6</v>
          </cell>
          <cell r="AD26">
            <v>0</v>
          </cell>
          <cell r="AE26">
            <v>0</v>
          </cell>
          <cell r="AF26">
            <v>27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7</v>
          </cell>
          <cell r="AN26">
            <v>0</v>
          </cell>
          <cell r="AO26">
            <v>4</v>
          </cell>
          <cell r="AP26">
            <v>2</v>
          </cell>
          <cell r="AQ26">
            <v>4</v>
          </cell>
          <cell r="AR26">
            <v>0</v>
          </cell>
          <cell r="AS26">
            <v>2</v>
          </cell>
          <cell r="AT26">
            <v>32</v>
          </cell>
          <cell r="AU26">
            <v>0</v>
          </cell>
          <cell r="AV26">
            <v>0</v>
          </cell>
          <cell r="AW26">
            <v>12</v>
          </cell>
          <cell r="AX26">
            <v>0</v>
          </cell>
          <cell r="AY26">
            <v>3</v>
          </cell>
          <cell r="AZ26">
            <v>0</v>
          </cell>
          <cell r="BA26">
            <v>0</v>
          </cell>
          <cell r="BB26">
            <v>3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33</v>
          </cell>
          <cell r="BK26">
            <v>40</v>
          </cell>
          <cell r="BL26">
            <v>0</v>
          </cell>
          <cell r="BM26">
            <v>57</v>
          </cell>
          <cell r="BN26">
            <v>49</v>
          </cell>
          <cell r="BO26">
            <v>2</v>
          </cell>
          <cell r="BP26">
            <v>48</v>
          </cell>
          <cell r="BQ26">
            <v>0</v>
          </cell>
          <cell r="BR26">
            <v>0</v>
          </cell>
          <cell r="BS26">
            <v>669</v>
          </cell>
          <cell r="BT26">
            <v>189.82</v>
          </cell>
          <cell r="BU26">
            <v>126989.58</v>
          </cell>
        </row>
        <row r="27">
          <cell r="A27">
            <v>19</v>
          </cell>
          <cell r="B27">
            <v>2.0499999999999989</v>
          </cell>
          <cell r="C27">
            <v>0</v>
          </cell>
          <cell r="D27" t="str">
            <v>Poste de C.A.C. de 13 m/300 daN (Incluye perilla)</v>
          </cell>
          <cell r="E27">
            <v>0</v>
          </cell>
          <cell r="F27">
            <v>0</v>
          </cell>
          <cell r="G27" t="str">
            <v>u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2</v>
          </cell>
          <cell r="BQ27">
            <v>0</v>
          </cell>
          <cell r="BR27">
            <v>0</v>
          </cell>
          <cell r="BS27">
            <v>2</v>
          </cell>
          <cell r="BT27">
            <v>205.63</v>
          </cell>
          <cell r="BU27">
            <v>411.26</v>
          </cell>
        </row>
        <row r="28">
          <cell r="A28">
            <v>20</v>
          </cell>
          <cell r="B28">
            <v>2.0599999999999987</v>
          </cell>
          <cell r="C28">
            <v>0</v>
          </cell>
          <cell r="D28" t="str">
            <v>Poste de C.A.C. de 18 m/500 daN (Incluye perilla)</v>
          </cell>
          <cell r="E28">
            <v>0</v>
          </cell>
          <cell r="F28">
            <v>0</v>
          </cell>
          <cell r="G28" t="str">
            <v>u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4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4</v>
          </cell>
          <cell r="BT28">
            <v>309.82</v>
          </cell>
          <cell r="BU28">
            <v>1239.28</v>
          </cell>
        </row>
        <row r="29">
          <cell r="A29">
            <v>21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</row>
        <row r="30">
          <cell r="A30">
            <v>22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</row>
        <row r="31">
          <cell r="A31">
            <v>23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</row>
        <row r="32">
          <cell r="A32">
            <v>24</v>
          </cell>
          <cell r="B32">
            <v>0</v>
          </cell>
          <cell r="C32">
            <v>0</v>
          </cell>
          <cell r="D32" t="str">
            <v xml:space="preserve">SUB-TOTAL   2:  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714487.30999999994</v>
          </cell>
        </row>
        <row r="33">
          <cell r="A33">
            <v>25</v>
          </cell>
          <cell r="B33">
            <v>3</v>
          </cell>
          <cell r="C33">
            <v>0</v>
          </cell>
          <cell r="D33" t="str">
            <v>POSTES  DE CONCRETO SECCIONABLE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</row>
        <row r="34">
          <cell r="A34">
            <v>26</v>
          </cell>
          <cell r="B34">
            <v>3.01</v>
          </cell>
          <cell r="C34">
            <v>0</v>
          </cell>
          <cell r="D34" t="str">
            <v>Poste de C.A.C. Seccionable 2 Cuerpos de 11 m/200 daN (Incluye perilla)</v>
          </cell>
          <cell r="E34">
            <v>0</v>
          </cell>
          <cell r="F34">
            <v>0</v>
          </cell>
          <cell r="G34" t="str">
            <v>u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103</v>
          </cell>
          <cell r="BR34">
            <v>0</v>
          </cell>
          <cell r="BS34">
            <v>103</v>
          </cell>
          <cell r="BT34">
            <v>164.59</v>
          </cell>
          <cell r="BU34">
            <v>16952.77</v>
          </cell>
        </row>
        <row r="35">
          <cell r="A35">
            <v>27</v>
          </cell>
          <cell r="B35">
            <v>3.0199999999999996</v>
          </cell>
          <cell r="C35">
            <v>0</v>
          </cell>
          <cell r="D35" t="str">
            <v>Poste de C.A.C. Seccionable 2 Cuerpos de 11 m/300 daN (Incluye perilla)</v>
          </cell>
          <cell r="E35">
            <v>0</v>
          </cell>
          <cell r="F35">
            <v>0</v>
          </cell>
          <cell r="G35" t="str">
            <v>u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22</v>
          </cell>
          <cell r="BR35">
            <v>0</v>
          </cell>
          <cell r="BS35">
            <v>22</v>
          </cell>
          <cell r="BT35">
            <v>174</v>
          </cell>
          <cell r="BU35">
            <v>3828</v>
          </cell>
        </row>
        <row r="36">
          <cell r="A36">
            <v>28</v>
          </cell>
          <cell r="B36">
            <v>3.0299999999999994</v>
          </cell>
          <cell r="C36">
            <v>0</v>
          </cell>
          <cell r="D36" t="str">
            <v>Poste de C.A.C. Seccionable 2 Cuerpos de 12 m/200 daN (Incluye perilla)</v>
          </cell>
          <cell r="E36">
            <v>0</v>
          </cell>
          <cell r="F36">
            <v>0</v>
          </cell>
          <cell r="G36" t="str">
            <v>u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4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4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35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43</v>
          </cell>
          <cell r="BT36">
            <v>179.55</v>
          </cell>
          <cell r="BU36">
            <v>7720.65</v>
          </cell>
        </row>
        <row r="37">
          <cell r="A37">
            <v>29</v>
          </cell>
          <cell r="B37">
            <v>3.0399999999999991</v>
          </cell>
          <cell r="C37">
            <v>0</v>
          </cell>
          <cell r="D37" t="str">
            <v>Poste de C.A.C. Seccionable 2 Cuerpos de 12 m/300 daN (Incluye perilla)</v>
          </cell>
          <cell r="E37">
            <v>0</v>
          </cell>
          <cell r="F37">
            <v>0</v>
          </cell>
          <cell r="G37" t="str">
            <v>u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5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2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23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30</v>
          </cell>
          <cell r="BT37">
            <v>189.82</v>
          </cell>
          <cell r="BU37">
            <v>5694.6</v>
          </cell>
        </row>
        <row r="38">
          <cell r="A38">
            <v>30</v>
          </cell>
          <cell r="B38">
            <v>0</v>
          </cell>
          <cell r="C38">
            <v>0</v>
          </cell>
          <cell r="D38" t="str">
            <v xml:space="preserve">SUB-TOTAL   3:  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34196.019999999997</v>
          </cell>
        </row>
        <row r="39">
          <cell r="A39">
            <v>31</v>
          </cell>
          <cell r="B39">
            <v>4</v>
          </cell>
          <cell r="C39">
            <v>0</v>
          </cell>
          <cell r="D39" t="str">
            <v>POSTES DE MADERA IMPORTADA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</row>
        <row r="40">
          <cell r="A40">
            <v>32</v>
          </cell>
          <cell r="B40">
            <v>4.01</v>
          </cell>
          <cell r="C40">
            <v>0</v>
          </cell>
          <cell r="D40" t="str">
            <v>Poste de madera importada (Pino Amarillo del Sur) de 11 m, Clase 6</v>
          </cell>
          <cell r="E40">
            <v>0</v>
          </cell>
          <cell r="F40">
            <v>0</v>
          </cell>
          <cell r="G40" t="str">
            <v>u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167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167</v>
          </cell>
          <cell r="BT40">
            <v>65.459999999999994</v>
          </cell>
          <cell r="BU40">
            <v>10931.82</v>
          </cell>
        </row>
        <row r="41">
          <cell r="A41">
            <v>33</v>
          </cell>
          <cell r="B41">
            <v>0</v>
          </cell>
          <cell r="C41">
            <v>0</v>
          </cell>
          <cell r="D41" t="str">
            <v xml:space="preserve">SUB-TOTAL   4:  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10931.82</v>
          </cell>
        </row>
        <row r="42">
          <cell r="A42">
            <v>34</v>
          </cell>
          <cell r="B42">
            <v>5</v>
          </cell>
          <cell r="C42">
            <v>0</v>
          </cell>
          <cell r="D42" t="str">
            <v>OTROS MATERIALES DE CONCRETO ARMADO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</row>
        <row r="43">
          <cell r="A43">
            <v>35</v>
          </cell>
          <cell r="B43">
            <v>5.01</v>
          </cell>
          <cell r="C43">
            <v>0</v>
          </cell>
          <cell r="D43" t="str">
            <v>Cruceta de C.A.V. Z / 1,5 / 300 / 300 / 150 daN (Z / L / T / F / V)</v>
          </cell>
          <cell r="E43">
            <v>0</v>
          </cell>
          <cell r="F43">
            <v>0</v>
          </cell>
          <cell r="G43" t="str">
            <v>u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43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43</v>
          </cell>
          <cell r="BT43">
            <v>2.11</v>
          </cell>
          <cell r="BU43">
            <v>90.73</v>
          </cell>
        </row>
        <row r="44">
          <cell r="A44">
            <v>36</v>
          </cell>
          <cell r="B44">
            <v>5.0199999999999996</v>
          </cell>
          <cell r="C44">
            <v>0</v>
          </cell>
          <cell r="D44" t="str">
            <v>Cruceta de C.A.V. Z / 2,0 / 300 / 300 / 150 daN (Z / L / T / F / V)</v>
          </cell>
          <cell r="E44">
            <v>0</v>
          </cell>
          <cell r="F44">
            <v>0</v>
          </cell>
          <cell r="G44" t="str">
            <v>u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9</v>
          </cell>
          <cell r="BP44">
            <v>0</v>
          </cell>
          <cell r="BQ44">
            <v>0</v>
          </cell>
          <cell r="BR44">
            <v>0</v>
          </cell>
          <cell r="BS44">
            <v>9</v>
          </cell>
          <cell r="BT44">
            <v>2.4</v>
          </cell>
          <cell r="BU44">
            <v>21.6</v>
          </cell>
        </row>
        <row r="45">
          <cell r="A45">
            <v>37</v>
          </cell>
          <cell r="B45">
            <v>5.0299999999999994</v>
          </cell>
          <cell r="C45">
            <v>0</v>
          </cell>
          <cell r="D45" t="str">
            <v>Cruceta Asimétrica de C.A.V. Za / 1,5 / 0,9 / 250 / 200 / 100 daN (Za / L / L1/ T / F / V)</v>
          </cell>
          <cell r="E45">
            <v>0</v>
          </cell>
          <cell r="F45">
            <v>0</v>
          </cell>
          <cell r="G45" t="str">
            <v>u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6</v>
          </cell>
          <cell r="BL45">
            <v>0</v>
          </cell>
          <cell r="BM45">
            <v>0</v>
          </cell>
          <cell r="BN45">
            <v>0</v>
          </cell>
          <cell r="BO45">
            <v>1</v>
          </cell>
          <cell r="BP45">
            <v>0</v>
          </cell>
          <cell r="BQ45">
            <v>0</v>
          </cell>
          <cell r="BR45">
            <v>0</v>
          </cell>
          <cell r="BS45">
            <v>7</v>
          </cell>
          <cell r="BT45">
            <v>1.92</v>
          </cell>
          <cell r="BU45">
            <v>13.44</v>
          </cell>
        </row>
        <row r="46">
          <cell r="A46">
            <v>38</v>
          </cell>
          <cell r="B46">
            <v>5.0399999999999991</v>
          </cell>
          <cell r="C46">
            <v>0</v>
          </cell>
          <cell r="D46" t="str">
            <v>Ménsula de C.A.V. M / 1,2 / 250 / 150 / 150 daN (M / L / T / F / V)</v>
          </cell>
          <cell r="E46">
            <v>0</v>
          </cell>
          <cell r="F46">
            <v>0</v>
          </cell>
          <cell r="G46" t="str">
            <v>u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8</v>
          </cell>
          <cell r="BP46">
            <v>0</v>
          </cell>
          <cell r="BQ46">
            <v>0</v>
          </cell>
          <cell r="BR46">
            <v>0</v>
          </cell>
          <cell r="BS46">
            <v>8</v>
          </cell>
          <cell r="BT46">
            <v>2.02</v>
          </cell>
          <cell r="BU46">
            <v>16.16</v>
          </cell>
        </row>
        <row r="47">
          <cell r="A47">
            <v>39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</row>
        <row r="48">
          <cell r="A48">
            <v>40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</row>
        <row r="49">
          <cell r="A49">
            <v>41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</row>
        <row r="50">
          <cell r="A50">
            <v>42</v>
          </cell>
          <cell r="B50">
            <v>0</v>
          </cell>
          <cell r="C50">
            <v>0</v>
          </cell>
          <cell r="D50" t="str">
            <v xml:space="preserve">SUB-TOTAL   5:  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141.93</v>
          </cell>
        </row>
        <row r="51">
          <cell r="A51">
            <v>43</v>
          </cell>
          <cell r="B51">
            <v>6</v>
          </cell>
          <cell r="C51">
            <v>0</v>
          </cell>
          <cell r="D51" t="str">
            <v>AISLADORES Y ACCESORIOS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</row>
        <row r="52">
          <cell r="A52">
            <v>44</v>
          </cell>
          <cell r="B52">
            <v>6.01</v>
          </cell>
          <cell r="C52">
            <v>0</v>
          </cell>
          <cell r="D52" t="str">
            <v>Aislador de Porcelana Tipo Pin, Clase ANSI 56-3</v>
          </cell>
          <cell r="E52">
            <v>0</v>
          </cell>
          <cell r="F52">
            <v>0</v>
          </cell>
          <cell r="G52" t="str">
            <v>u</v>
          </cell>
          <cell r="H52">
            <v>172</v>
          </cell>
          <cell r="I52">
            <v>7</v>
          </cell>
          <cell r="J52">
            <v>0</v>
          </cell>
          <cell r="K52">
            <v>480</v>
          </cell>
          <cell r="L52">
            <v>39</v>
          </cell>
          <cell r="M52">
            <v>16</v>
          </cell>
          <cell r="N52">
            <v>38</v>
          </cell>
          <cell r="O52">
            <v>14</v>
          </cell>
          <cell r="P52">
            <v>33</v>
          </cell>
          <cell r="Q52">
            <v>32</v>
          </cell>
          <cell r="R52">
            <v>0</v>
          </cell>
          <cell r="S52">
            <v>0</v>
          </cell>
          <cell r="T52">
            <v>0</v>
          </cell>
          <cell r="U52">
            <v>94</v>
          </cell>
          <cell r="V52">
            <v>0</v>
          </cell>
          <cell r="W52">
            <v>0</v>
          </cell>
          <cell r="X52">
            <v>238</v>
          </cell>
          <cell r="Y52">
            <v>36</v>
          </cell>
          <cell r="Z52">
            <v>249</v>
          </cell>
          <cell r="AA52">
            <v>28</v>
          </cell>
          <cell r="AB52">
            <v>322</v>
          </cell>
          <cell r="AC52">
            <v>16</v>
          </cell>
          <cell r="AD52">
            <v>132</v>
          </cell>
          <cell r="AE52">
            <v>51</v>
          </cell>
          <cell r="AF52">
            <v>30</v>
          </cell>
          <cell r="AG52">
            <v>0</v>
          </cell>
          <cell r="AH52">
            <v>8</v>
          </cell>
          <cell r="AI52">
            <v>17</v>
          </cell>
          <cell r="AJ52">
            <v>15</v>
          </cell>
          <cell r="AK52">
            <v>2</v>
          </cell>
          <cell r="AL52">
            <v>2</v>
          </cell>
          <cell r="AM52">
            <v>8</v>
          </cell>
          <cell r="AN52">
            <v>14</v>
          </cell>
          <cell r="AO52">
            <v>12</v>
          </cell>
          <cell r="AP52">
            <v>6</v>
          </cell>
          <cell r="AQ52">
            <v>10</v>
          </cell>
          <cell r="AR52">
            <v>0</v>
          </cell>
          <cell r="AS52">
            <v>19</v>
          </cell>
          <cell r="AT52">
            <v>48</v>
          </cell>
          <cell r="AU52">
            <v>0</v>
          </cell>
          <cell r="AV52">
            <v>48</v>
          </cell>
          <cell r="AW52">
            <v>128</v>
          </cell>
          <cell r="AX52">
            <v>161</v>
          </cell>
          <cell r="AY52">
            <v>104</v>
          </cell>
          <cell r="AZ52">
            <v>0</v>
          </cell>
          <cell r="BA52">
            <v>7</v>
          </cell>
          <cell r="BB52">
            <v>5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313</v>
          </cell>
          <cell r="BI52">
            <v>63</v>
          </cell>
          <cell r="BJ52">
            <v>330</v>
          </cell>
          <cell r="BK52">
            <v>176</v>
          </cell>
          <cell r="BL52">
            <v>306</v>
          </cell>
          <cell r="BM52">
            <v>367</v>
          </cell>
          <cell r="BN52">
            <v>136</v>
          </cell>
          <cell r="BO52">
            <v>30</v>
          </cell>
          <cell r="BP52">
            <v>198</v>
          </cell>
          <cell r="BQ52">
            <v>910</v>
          </cell>
          <cell r="BR52">
            <v>490</v>
          </cell>
          <cell r="BS52">
            <v>5960</v>
          </cell>
          <cell r="BT52">
            <v>0.78</v>
          </cell>
          <cell r="BU52">
            <v>4648.8</v>
          </cell>
        </row>
        <row r="53">
          <cell r="A53">
            <v>45</v>
          </cell>
          <cell r="B53">
            <v>6.02</v>
          </cell>
          <cell r="C53">
            <v>0</v>
          </cell>
          <cell r="D53" t="str">
            <v>Espiga de AºGº de 609 mm longitud, para Cabeza de Poste y Aislador ANSI 56-3</v>
          </cell>
          <cell r="E53">
            <v>0</v>
          </cell>
          <cell r="F53">
            <v>0</v>
          </cell>
          <cell r="G53" t="str">
            <v>u</v>
          </cell>
          <cell r="H53">
            <v>32</v>
          </cell>
          <cell r="I53">
            <v>7</v>
          </cell>
          <cell r="J53">
            <v>0</v>
          </cell>
          <cell r="K53">
            <v>320</v>
          </cell>
          <cell r="L53">
            <v>17</v>
          </cell>
          <cell r="M53">
            <v>4</v>
          </cell>
          <cell r="N53">
            <v>2</v>
          </cell>
          <cell r="O53">
            <v>0</v>
          </cell>
          <cell r="P53">
            <v>33</v>
          </cell>
          <cell r="Q53">
            <v>32</v>
          </cell>
          <cell r="R53">
            <v>0</v>
          </cell>
          <cell r="S53">
            <v>0</v>
          </cell>
          <cell r="T53">
            <v>0</v>
          </cell>
          <cell r="U53">
            <v>47</v>
          </cell>
          <cell r="V53">
            <v>0</v>
          </cell>
          <cell r="W53">
            <v>0</v>
          </cell>
          <cell r="X53">
            <v>170</v>
          </cell>
          <cell r="Y53">
            <v>36</v>
          </cell>
          <cell r="Z53">
            <v>186</v>
          </cell>
          <cell r="AA53">
            <v>22</v>
          </cell>
          <cell r="AB53">
            <v>62</v>
          </cell>
          <cell r="AC53">
            <v>16</v>
          </cell>
          <cell r="AD53">
            <v>132</v>
          </cell>
          <cell r="AE53">
            <v>51</v>
          </cell>
          <cell r="AF53">
            <v>30</v>
          </cell>
          <cell r="AG53">
            <v>0</v>
          </cell>
          <cell r="AH53">
            <v>8</v>
          </cell>
          <cell r="AI53">
            <v>17</v>
          </cell>
          <cell r="AJ53">
            <v>15</v>
          </cell>
          <cell r="AK53">
            <v>2</v>
          </cell>
          <cell r="AL53">
            <v>1</v>
          </cell>
          <cell r="AM53">
            <v>8</v>
          </cell>
          <cell r="AN53">
            <v>14</v>
          </cell>
          <cell r="AO53">
            <v>10</v>
          </cell>
          <cell r="AP53">
            <v>5</v>
          </cell>
          <cell r="AQ53">
            <v>9</v>
          </cell>
          <cell r="AR53">
            <v>0</v>
          </cell>
          <cell r="AS53">
            <v>15</v>
          </cell>
          <cell r="AT53">
            <v>48</v>
          </cell>
          <cell r="AU53">
            <v>0</v>
          </cell>
          <cell r="AV53">
            <v>0</v>
          </cell>
          <cell r="AW53">
            <v>7</v>
          </cell>
          <cell r="AX53">
            <v>161</v>
          </cell>
          <cell r="AY53">
            <v>104</v>
          </cell>
          <cell r="AZ53">
            <v>0</v>
          </cell>
          <cell r="BA53">
            <v>7</v>
          </cell>
          <cell r="BB53">
            <v>5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313</v>
          </cell>
          <cell r="BI53">
            <v>63</v>
          </cell>
          <cell r="BJ53">
            <v>270</v>
          </cell>
          <cell r="BK53">
            <v>74</v>
          </cell>
          <cell r="BL53">
            <v>306</v>
          </cell>
          <cell r="BM53">
            <v>82</v>
          </cell>
          <cell r="BN53">
            <v>39</v>
          </cell>
          <cell r="BO53">
            <v>9</v>
          </cell>
          <cell r="BP53">
            <v>10</v>
          </cell>
          <cell r="BQ53">
            <v>0</v>
          </cell>
          <cell r="BR53">
            <v>22</v>
          </cell>
          <cell r="BS53">
            <v>2823</v>
          </cell>
          <cell r="BT53">
            <v>0.14000000000000001</v>
          </cell>
          <cell r="BU53">
            <v>395.22</v>
          </cell>
        </row>
        <row r="54">
          <cell r="A54">
            <v>46</v>
          </cell>
          <cell r="B54">
            <v>6.0299999999999994</v>
          </cell>
          <cell r="C54">
            <v>0</v>
          </cell>
          <cell r="D54" t="str">
            <v>Espiga de AºGº para Cruceta y Aislador 56-3, de 381 mm longitud y Accesorios</v>
          </cell>
          <cell r="E54">
            <v>0</v>
          </cell>
          <cell r="F54">
            <v>0</v>
          </cell>
          <cell r="G54" t="str">
            <v>u</v>
          </cell>
          <cell r="H54">
            <v>140</v>
          </cell>
          <cell r="I54">
            <v>0</v>
          </cell>
          <cell r="J54">
            <v>0</v>
          </cell>
          <cell r="K54">
            <v>160</v>
          </cell>
          <cell r="L54">
            <v>22</v>
          </cell>
          <cell r="M54">
            <v>12</v>
          </cell>
          <cell r="N54">
            <v>36</v>
          </cell>
          <cell r="O54">
            <v>14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47</v>
          </cell>
          <cell r="V54">
            <v>0</v>
          </cell>
          <cell r="W54">
            <v>0</v>
          </cell>
          <cell r="X54">
            <v>68</v>
          </cell>
          <cell r="Y54">
            <v>0</v>
          </cell>
          <cell r="Z54">
            <v>63</v>
          </cell>
          <cell r="AA54">
            <v>6</v>
          </cell>
          <cell r="AB54">
            <v>260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1</v>
          </cell>
          <cell r="AM54">
            <v>0</v>
          </cell>
          <cell r="AN54">
            <v>0</v>
          </cell>
          <cell r="AO54">
            <v>2</v>
          </cell>
          <cell r="AP54">
            <v>1</v>
          </cell>
          <cell r="AQ54">
            <v>1</v>
          </cell>
          <cell r="AR54">
            <v>0</v>
          </cell>
          <cell r="AS54">
            <v>4</v>
          </cell>
          <cell r="AT54">
            <v>0</v>
          </cell>
          <cell r="AU54">
            <v>0</v>
          </cell>
          <cell r="AV54">
            <v>48</v>
          </cell>
          <cell r="AW54">
            <v>121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100</v>
          </cell>
          <cell r="BK54">
            <v>102</v>
          </cell>
          <cell r="BL54">
            <v>0</v>
          </cell>
          <cell r="BM54">
            <v>285</v>
          </cell>
          <cell r="BN54">
            <v>97</v>
          </cell>
          <cell r="BO54">
            <v>21</v>
          </cell>
          <cell r="BP54">
            <v>108</v>
          </cell>
          <cell r="BQ54">
            <v>910</v>
          </cell>
          <cell r="BR54">
            <v>468</v>
          </cell>
          <cell r="BS54">
            <v>3097</v>
          </cell>
          <cell r="BT54">
            <v>0.1</v>
          </cell>
          <cell r="BU54">
            <v>309.7</v>
          </cell>
        </row>
        <row r="55">
          <cell r="A55">
            <v>47</v>
          </cell>
          <cell r="B55">
            <v>0</v>
          </cell>
          <cell r="C55">
            <v>0</v>
          </cell>
          <cell r="D55" t="str">
            <v xml:space="preserve">SUB-TOTAL   6:  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5353.72</v>
          </cell>
        </row>
        <row r="56">
          <cell r="A56">
            <v>48</v>
          </cell>
          <cell r="B56">
            <v>7</v>
          </cell>
          <cell r="C56">
            <v>0</v>
          </cell>
          <cell r="D56" t="str">
            <v>AISLADORES DE SUSPENSIÓN Y ACCESORIOS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</row>
        <row r="57">
          <cell r="A57">
            <v>49</v>
          </cell>
          <cell r="B57">
            <v>7.01</v>
          </cell>
          <cell r="C57">
            <v>0</v>
          </cell>
          <cell r="D57" t="str">
            <v>Aislador de Porcelana Tipo Carrete, Clase ANSI 53-2</v>
          </cell>
          <cell r="E57">
            <v>0</v>
          </cell>
          <cell r="F57">
            <v>0</v>
          </cell>
          <cell r="G57" t="str">
            <v>u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10</v>
          </cell>
          <cell r="BB57">
            <v>7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17</v>
          </cell>
          <cell r="BT57">
            <v>0.26</v>
          </cell>
          <cell r="BU57">
            <v>4.42</v>
          </cell>
        </row>
        <row r="58">
          <cell r="A58">
            <v>50</v>
          </cell>
          <cell r="B58">
            <v>7.02</v>
          </cell>
          <cell r="C58">
            <v>0</v>
          </cell>
          <cell r="D58" t="str">
            <v xml:space="preserve">Aislador Polimerico con Conexión Horquilla (Estructura) y Lengüeta 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</row>
        <row r="59">
          <cell r="A59">
            <v>51</v>
          </cell>
          <cell r="B59">
            <v>0</v>
          </cell>
          <cell r="C59">
            <v>0</v>
          </cell>
          <cell r="D59" t="str">
            <v xml:space="preserve">(Linea), de 36 Kv y según Especificacion Técnica. </v>
          </cell>
          <cell r="E59">
            <v>0</v>
          </cell>
          <cell r="F59">
            <v>0</v>
          </cell>
          <cell r="G59" t="str">
            <v>u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25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171</v>
          </cell>
          <cell r="AA59">
            <v>0</v>
          </cell>
          <cell r="AB59">
            <v>0</v>
          </cell>
          <cell r="AC59">
            <v>15</v>
          </cell>
          <cell r="AD59">
            <v>68</v>
          </cell>
          <cell r="AE59">
            <v>28</v>
          </cell>
          <cell r="AF59">
            <v>0</v>
          </cell>
          <cell r="AG59">
            <v>0</v>
          </cell>
          <cell r="AH59">
            <v>15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4</v>
          </cell>
          <cell r="AP59">
            <v>2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39</v>
          </cell>
          <cell r="AX59">
            <v>0</v>
          </cell>
          <cell r="AY59">
            <v>58</v>
          </cell>
          <cell r="AZ59">
            <v>0</v>
          </cell>
          <cell r="BA59">
            <v>6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178</v>
          </cell>
          <cell r="BK59">
            <v>0</v>
          </cell>
          <cell r="BL59">
            <v>165</v>
          </cell>
          <cell r="BM59">
            <v>212</v>
          </cell>
          <cell r="BN59">
            <v>142</v>
          </cell>
          <cell r="BO59">
            <v>0</v>
          </cell>
          <cell r="BP59">
            <v>108</v>
          </cell>
          <cell r="BQ59">
            <v>264</v>
          </cell>
          <cell r="BR59">
            <v>0</v>
          </cell>
          <cell r="BS59">
            <v>1500</v>
          </cell>
          <cell r="BT59">
            <v>0.98</v>
          </cell>
          <cell r="BU59">
            <v>1470</v>
          </cell>
        </row>
        <row r="60">
          <cell r="A60">
            <v>52</v>
          </cell>
          <cell r="B60">
            <v>7.0299999999999994</v>
          </cell>
          <cell r="C60">
            <v>0</v>
          </cell>
          <cell r="D60" t="str">
            <v>Cadena compuesto por 2 Aisladores de Porcelana Clase 52-3, dos adaptadores y un grillete. Según Especificaciones Técnicas.</v>
          </cell>
          <cell r="E60">
            <v>0</v>
          </cell>
          <cell r="F60">
            <v>0</v>
          </cell>
          <cell r="G60" t="str">
            <v>Jgo.</v>
          </cell>
          <cell r="H60">
            <v>82</v>
          </cell>
          <cell r="I60">
            <v>4</v>
          </cell>
          <cell r="J60">
            <v>0</v>
          </cell>
          <cell r="K60">
            <v>36</v>
          </cell>
          <cell r="L60">
            <v>0</v>
          </cell>
          <cell r="M60">
            <v>14</v>
          </cell>
          <cell r="N60">
            <v>26</v>
          </cell>
          <cell r="O60">
            <v>14</v>
          </cell>
          <cell r="P60">
            <v>23</v>
          </cell>
          <cell r="Q60">
            <v>46</v>
          </cell>
          <cell r="R60">
            <v>0</v>
          </cell>
          <cell r="S60">
            <v>0</v>
          </cell>
          <cell r="T60">
            <v>0</v>
          </cell>
          <cell r="U60">
            <v>30</v>
          </cell>
          <cell r="V60">
            <v>0</v>
          </cell>
          <cell r="W60">
            <v>0</v>
          </cell>
          <cell r="X60">
            <v>304</v>
          </cell>
          <cell r="Y60">
            <v>57</v>
          </cell>
          <cell r="Z60">
            <v>0</v>
          </cell>
          <cell r="AA60">
            <v>76</v>
          </cell>
          <cell r="AB60">
            <v>242</v>
          </cell>
          <cell r="AC60">
            <v>0</v>
          </cell>
          <cell r="AD60">
            <v>0</v>
          </cell>
          <cell r="AE60">
            <v>0</v>
          </cell>
          <cell r="AF60">
            <v>15</v>
          </cell>
          <cell r="AG60">
            <v>0</v>
          </cell>
          <cell r="AH60">
            <v>0</v>
          </cell>
          <cell r="AI60">
            <v>2</v>
          </cell>
          <cell r="AJ60">
            <v>4</v>
          </cell>
          <cell r="AK60">
            <v>3</v>
          </cell>
          <cell r="AL60">
            <v>0</v>
          </cell>
          <cell r="AM60">
            <v>13</v>
          </cell>
          <cell r="AN60">
            <v>27</v>
          </cell>
          <cell r="AO60">
            <v>0</v>
          </cell>
          <cell r="AP60">
            <v>0</v>
          </cell>
          <cell r="AQ60">
            <v>7</v>
          </cell>
          <cell r="AR60">
            <v>0</v>
          </cell>
          <cell r="AS60">
            <v>17</v>
          </cell>
          <cell r="AT60">
            <v>63</v>
          </cell>
          <cell r="AU60">
            <v>0</v>
          </cell>
          <cell r="AV60">
            <v>0</v>
          </cell>
          <cell r="AW60">
            <v>0</v>
          </cell>
          <cell r="AX60">
            <v>93</v>
          </cell>
          <cell r="AY60">
            <v>0</v>
          </cell>
          <cell r="AZ60">
            <v>0</v>
          </cell>
          <cell r="BA60">
            <v>0</v>
          </cell>
          <cell r="BB60">
            <v>2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103</v>
          </cell>
          <cell r="BI60">
            <v>16</v>
          </cell>
          <cell r="BJ60">
            <v>0</v>
          </cell>
          <cell r="BK60">
            <v>79</v>
          </cell>
          <cell r="BL60">
            <v>0</v>
          </cell>
          <cell r="BM60">
            <v>0</v>
          </cell>
          <cell r="BN60">
            <v>0</v>
          </cell>
          <cell r="BO60">
            <v>15</v>
          </cell>
          <cell r="BP60">
            <v>0</v>
          </cell>
          <cell r="BQ60">
            <v>0</v>
          </cell>
          <cell r="BR60">
            <v>130</v>
          </cell>
          <cell r="BS60">
            <v>1543</v>
          </cell>
          <cell r="BT60">
            <v>1.96</v>
          </cell>
          <cell r="BU60">
            <v>3024.28</v>
          </cell>
        </row>
        <row r="61">
          <cell r="A61">
            <v>53</v>
          </cell>
          <cell r="B61">
            <v>7.0399999999999991</v>
          </cell>
          <cell r="C61">
            <v>0</v>
          </cell>
          <cell r="D61" t="str">
            <v>Adaptador Grillete (Tipo Lira)</v>
          </cell>
          <cell r="E61">
            <v>0</v>
          </cell>
          <cell r="F61">
            <v>0</v>
          </cell>
          <cell r="G61" t="str">
            <v>u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</row>
        <row r="62">
          <cell r="A62">
            <v>54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</row>
        <row r="63">
          <cell r="A63">
            <v>55</v>
          </cell>
          <cell r="B63">
            <v>0</v>
          </cell>
          <cell r="C63">
            <v>0</v>
          </cell>
          <cell r="D63" t="str">
            <v xml:space="preserve">SUB-TOTAL   7:  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4498.7000000000007</v>
          </cell>
        </row>
        <row r="64">
          <cell r="A64">
            <v>56</v>
          </cell>
          <cell r="B64">
            <v>8</v>
          </cell>
          <cell r="C64">
            <v>0</v>
          </cell>
          <cell r="D64" t="str">
            <v>CONDUCTOR DE ALEACIÓN DE ALUMINIO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</row>
        <row r="65">
          <cell r="A65">
            <v>57</v>
          </cell>
          <cell r="B65">
            <v>8.01</v>
          </cell>
          <cell r="C65">
            <v>0</v>
          </cell>
          <cell r="D65" t="str">
            <v>Conductor de Aleacion de Aluminio de 25 mm²</v>
          </cell>
          <cell r="E65">
            <v>0</v>
          </cell>
          <cell r="F65">
            <v>0</v>
          </cell>
          <cell r="G65" t="str">
            <v>km</v>
          </cell>
          <cell r="H65">
            <v>0</v>
          </cell>
          <cell r="I65">
            <v>0.83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11.98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61.05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 t="str">
            <v>78.61</v>
          </cell>
          <cell r="BS65">
            <v>73.86</v>
          </cell>
          <cell r="BT65">
            <v>18.760000000000002</v>
          </cell>
          <cell r="BU65">
            <v>1385.61</v>
          </cell>
        </row>
        <row r="66">
          <cell r="A66">
            <v>58</v>
          </cell>
          <cell r="B66">
            <v>8.02</v>
          </cell>
          <cell r="C66">
            <v>0</v>
          </cell>
          <cell r="D66" t="str">
            <v>Conductor de Aleacion de Aluminio de 35 mm²</v>
          </cell>
          <cell r="E66">
            <v>0</v>
          </cell>
          <cell r="F66">
            <v>0</v>
          </cell>
          <cell r="G66" t="str">
            <v>km</v>
          </cell>
          <cell r="H66">
            <v>38.6</v>
          </cell>
          <cell r="I66">
            <v>0</v>
          </cell>
          <cell r="J66">
            <v>0</v>
          </cell>
          <cell r="K66">
            <v>36.4</v>
          </cell>
          <cell r="L66">
            <v>4.97</v>
          </cell>
          <cell r="M66">
            <v>3.1</v>
          </cell>
          <cell r="N66">
            <v>9.94</v>
          </cell>
          <cell r="O66">
            <v>6.11</v>
          </cell>
          <cell r="P66">
            <v>5.61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13.63</v>
          </cell>
          <cell r="V66">
            <v>0</v>
          </cell>
          <cell r="W66">
            <v>0</v>
          </cell>
          <cell r="X66">
            <v>39.24</v>
          </cell>
          <cell r="Y66">
            <v>9.69</v>
          </cell>
          <cell r="Z66">
            <v>31.98</v>
          </cell>
          <cell r="AA66">
            <v>4.13</v>
          </cell>
          <cell r="AB66">
            <v>4.26</v>
          </cell>
          <cell r="AC66">
            <v>3.41</v>
          </cell>
          <cell r="AD66">
            <v>22.68</v>
          </cell>
          <cell r="AE66">
            <v>15.57</v>
          </cell>
          <cell r="AF66">
            <v>5.35</v>
          </cell>
          <cell r="AG66">
            <v>0</v>
          </cell>
          <cell r="AH66">
            <v>1.44</v>
          </cell>
          <cell r="AI66">
            <v>3.1</v>
          </cell>
          <cell r="AJ66">
            <v>3.65</v>
          </cell>
          <cell r="AK66">
            <v>0.53</v>
          </cell>
          <cell r="AL66">
            <v>0.05</v>
          </cell>
          <cell r="AM66">
            <v>1.42</v>
          </cell>
          <cell r="AN66">
            <v>3.33</v>
          </cell>
          <cell r="AO66">
            <v>1.1399999999999999</v>
          </cell>
          <cell r="AP66">
            <v>0.36</v>
          </cell>
          <cell r="AQ66">
            <v>1.62</v>
          </cell>
          <cell r="AR66">
            <v>0</v>
          </cell>
          <cell r="AS66">
            <v>3.6</v>
          </cell>
          <cell r="AT66">
            <v>10.06</v>
          </cell>
          <cell r="AU66">
            <v>0</v>
          </cell>
          <cell r="AV66">
            <v>6.6</v>
          </cell>
          <cell r="AW66">
            <v>157.4</v>
          </cell>
          <cell r="AX66">
            <v>35.200000000000003</v>
          </cell>
          <cell r="AY66">
            <v>18.690000000000001</v>
          </cell>
          <cell r="AZ66">
            <v>0</v>
          </cell>
          <cell r="BA66">
            <v>2.5</v>
          </cell>
          <cell r="BB66">
            <v>1.6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60.12</v>
          </cell>
          <cell r="BI66">
            <v>13.19</v>
          </cell>
          <cell r="BJ66">
            <v>64.77</v>
          </cell>
          <cell r="BK66">
            <v>29.77</v>
          </cell>
          <cell r="BL66">
            <v>68.69</v>
          </cell>
          <cell r="BM66">
            <v>101.5</v>
          </cell>
          <cell r="BN66">
            <v>25.13</v>
          </cell>
          <cell r="BO66">
            <v>4.57</v>
          </cell>
          <cell r="BP66">
            <v>30.95</v>
          </cell>
          <cell r="BQ66">
            <v>167.42</v>
          </cell>
          <cell r="BR66">
            <v>0</v>
          </cell>
          <cell r="BS66">
            <v>1073.07</v>
          </cell>
          <cell r="BT66">
            <v>26.32</v>
          </cell>
          <cell r="BU66">
            <v>28243.200000000001</v>
          </cell>
        </row>
        <row r="67">
          <cell r="A67">
            <v>59</v>
          </cell>
          <cell r="B67">
            <v>8.0299999999999994</v>
          </cell>
          <cell r="C67">
            <v>0</v>
          </cell>
          <cell r="D67" t="str">
            <v>Conductor de Aleacion de Aluminio de 50 mm²</v>
          </cell>
          <cell r="E67">
            <v>0</v>
          </cell>
          <cell r="F67">
            <v>0</v>
          </cell>
          <cell r="G67" t="str">
            <v>km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17.489999999999998</v>
          </cell>
          <cell r="BL67">
            <v>0.84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10.94</v>
          </cell>
          <cell r="BR67">
            <v>0</v>
          </cell>
          <cell r="BS67">
            <v>29.27</v>
          </cell>
          <cell r="BT67">
            <v>37.799999999999997</v>
          </cell>
          <cell r="BU67">
            <v>1106.4100000000001</v>
          </cell>
        </row>
        <row r="68">
          <cell r="A68">
            <v>60</v>
          </cell>
          <cell r="B68">
            <v>8.0399999999999991</v>
          </cell>
          <cell r="C68">
            <v>0</v>
          </cell>
          <cell r="D68" t="str">
            <v>Conductor de Aleacion de Aluminio de 70 mm²</v>
          </cell>
          <cell r="E68">
            <v>0</v>
          </cell>
          <cell r="F68">
            <v>0</v>
          </cell>
          <cell r="G68" t="str">
            <v>km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8.4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6.51</v>
          </cell>
          <cell r="BK68">
            <v>0</v>
          </cell>
          <cell r="BL68">
            <v>0</v>
          </cell>
          <cell r="BM68">
            <v>0</v>
          </cell>
          <cell r="BN68">
            <v>1.33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16.239999999999998</v>
          </cell>
          <cell r="BT68">
            <v>50.68</v>
          </cell>
          <cell r="BU68">
            <v>823.04</v>
          </cell>
        </row>
        <row r="69">
          <cell r="A69">
            <v>61</v>
          </cell>
          <cell r="B69">
            <v>0</v>
          </cell>
          <cell r="C69">
            <v>0</v>
          </cell>
          <cell r="D69" t="str">
            <v xml:space="preserve">SUB-TOTAL   8:  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31558.260000000002</v>
          </cell>
        </row>
        <row r="70">
          <cell r="A70">
            <v>62</v>
          </cell>
          <cell r="B70">
            <v>9</v>
          </cell>
          <cell r="C70">
            <v>0</v>
          </cell>
          <cell r="D70" t="str">
            <v>ACCESORIOS PARA CONDUCTOR DE ALEACION ALUMINIO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</row>
        <row r="71">
          <cell r="A71">
            <v>63</v>
          </cell>
          <cell r="B71">
            <v>9.01</v>
          </cell>
          <cell r="C71">
            <v>0</v>
          </cell>
          <cell r="D71" t="str">
            <v>Varilla de Armar preformada Simple para Conductor de 25 mm²</v>
          </cell>
          <cell r="E71">
            <v>0</v>
          </cell>
          <cell r="F71">
            <v>0</v>
          </cell>
          <cell r="G71" t="str">
            <v>u</v>
          </cell>
          <cell r="H71">
            <v>0</v>
          </cell>
          <cell r="I71">
            <v>3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27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262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336</v>
          </cell>
          <cell r="BS71">
            <v>628</v>
          </cell>
          <cell r="BT71">
            <v>0.02</v>
          </cell>
          <cell r="BU71">
            <v>12.56</v>
          </cell>
        </row>
        <row r="72">
          <cell r="A72">
            <v>64</v>
          </cell>
          <cell r="B72">
            <v>9.02</v>
          </cell>
          <cell r="C72">
            <v>0</v>
          </cell>
          <cell r="D72" t="str">
            <v>Varilla de Armar preformada Simple para Conductor de 35 mm²</v>
          </cell>
          <cell r="E72">
            <v>0</v>
          </cell>
          <cell r="F72">
            <v>0</v>
          </cell>
          <cell r="G72" t="str">
            <v>u</v>
          </cell>
          <cell r="H72">
            <v>155</v>
          </cell>
          <cell r="I72">
            <v>0</v>
          </cell>
          <cell r="J72">
            <v>0</v>
          </cell>
          <cell r="K72">
            <v>220</v>
          </cell>
          <cell r="L72">
            <v>17</v>
          </cell>
          <cell r="M72">
            <v>10</v>
          </cell>
          <cell r="N72">
            <v>24</v>
          </cell>
          <cell r="O72">
            <v>8</v>
          </cell>
          <cell r="P72">
            <v>20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70</v>
          </cell>
          <cell r="V72">
            <v>0</v>
          </cell>
          <cell r="W72">
            <v>0</v>
          </cell>
          <cell r="X72">
            <v>72</v>
          </cell>
          <cell r="Y72">
            <v>24</v>
          </cell>
          <cell r="Z72">
            <v>216</v>
          </cell>
          <cell r="AA72">
            <v>12</v>
          </cell>
          <cell r="AB72">
            <v>0</v>
          </cell>
          <cell r="AC72">
            <v>9</v>
          </cell>
          <cell r="AD72">
            <v>75</v>
          </cell>
          <cell r="AE72">
            <v>43</v>
          </cell>
          <cell r="AF72">
            <v>14</v>
          </cell>
          <cell r="AG72">
            <v>0</v>
          </cell>
          <cell r="AH72">
            <v>4</v>
          </cell>
          <cell r="AI72">
            <v>9</v>
          </cell>
          <cell r="AJ72">
            <v>1</v>
          </cell>
          <cell r="AK72">
            <v>1</v>
          </cell>
          <cell r="AL72">
            <v>3</v>
          </cell>
          <cell r="AM72">
            <v>2</v>
          </cell>
          <cell r="AN72">
            <v>6</v>
          </cell>
          <cell r="AO72">
            <v>14</v>
          </cell>
          <cell r="AP72">
            <v>7</v>
          </cell>
          <cell r="AQ72">
            <v>12</v>
          </cell>
          <cell r="AR72">
            <v>0</v>
          </cell>
          <cell r="AS72">
            <v>12</v>
          </cell>
          <cell r="AT72">
            <v>19</v>
          </cell>
          <cell r="AU72">
            <v>0</v>
          </cell>
          <cell r="AV72">
            <v>425</v>
          </cell>
          <cell r="AW72">
            <v>701</v>
          </cell>
          <cell r="AX72">
            <v>116</v>
          </cell>
          <cell r="AY72">
            <v>65</v>
          </cell>
          <cell r="AZ72">
            <v>0</v>
          </cell>
          <cell r="BA72">
            <v>6</v>
          </cell>
          <cell r="BB72">
            <v>5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259</v>
          </cell>
          <cell r="BI72">
            <v>60</v>
          </cell>
          <cell r="BJ72">
            <v>251</v>
          </cell>
          <cell r="BK72">
            <v>70</v>
          </cell>
          <cell r="BL72">
            <v>180</v>
          </cell>
          <cell r="BM72">
            <v>329</v>
          </cell>
          <cell r="BN72">
            <v>82</v>
          </cell>
          <cell r="BO72">
            <v>0</v>
          </cell>
          <cell r="BP72">
            <v>110</v>
          </cell>
          <cell r="BQ72">
            <v>710</v>
          </cell>
          <cell r="BR72">
            <v>0</v>
          </cell>
          <cell r="BS72">
            <v>4448</v>
          </cell>
          <cell r="BT72">
            <v>0.02</v>
          </cell>
          <cell r="BU72">
            <v>88.96</v>
          </cell>
        </row>
        <row r="73">
          <cell r="A73">
            <v>65</v>
          </cell>
          <cell r="B73">
            <v>9.0299999999999994</v>
          </cell>
          <cell r="C73">
            <v>0</v>
          </cell>
          <cell r="D73" t="str">
            <v>Varilla de Armar preformada Simple para Conductor de 70 mm²</v>
          </cell>
          <cell r="E73">
            <v>0</v>
          </cell>
          <cell r="F73">
            <v>0</v>
          </cell>
          <cell r="G73" t="str">
            <v>u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22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22</v>
          </cell>
          <cell r="BT73">
            <v>0.02</v>
          </cell>
          <cell r="BU73">
            <v>0.44</v>
          </cell>
        </row>
        <row r="74">
          <cell r="A74">
            <v>66</v>
          </cell>
          <cell r="B74">
            <v>9.0399999999999991</v>
          </cell>
          <cell r="C74">
            <v>0</v>
          </cell>
          <cell r="D74" t="str">
            <v>Varilla de Armar preformada Doble para Conductor de 25 mm²</v>
          </cell>
          <cell r="E74">
            <v>0</v>
          </cell>
          <cell r="F74">
            <v>0</v>
          </cell>
          <cell r="G74" t="str">
            <v>u</v>
          </cell>
          <cell r="H74">
            <v>0</v>
          </cell>
          <cell r="I74">
            <v>1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2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20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80</v>
          </cell>
          <cell r="BS74">
            <v>103</v>
          </cell>
          <cell r="BT74">
            <v>0.02</v>
          </cell>
          <cell r="BU74">
            <v>2.06</v>
          </cell>
        </row>
        <row r="75">
          <cell r="A75">
            <v>67</v>
          </cell>
          <cell r="B75">
            <v>9.0499999999999989</v>
          </cell>
          <cell r="C75">
            <v>0</v>
          </cell>
          <cell r="D75" t="str">
            <v>Varilla de Armar preformada Doble para Conductor de 35 mm²</v>
          </cell>
          <cell r="E75">
            <v>0</v>
          </cell>
          <cell r="F75">
            <v>0</v>
          </cell>
          <cell r="G75" t="str">
            <v>u</v>
          </cell>
          <cell r="H75">
            <v>0</v>
          </cell>
          <cell r="I75">
            <v>0</v>
          </cell>
          <cell r="J75">
            <v>0</v>
          </cell>
          <cell r="K75">
            <v>100</v>
          </cell>
          <cell r="L75">
            <v>2</v>
          </cell>
          <cell r="M75">
            <v>0</v>
          </cell>
          <cell r="N75">
            <v>6</v>
          </cell>
          <cell r="O75">
            <v>6</v>
          </cell>
          <cell r="P75">
            <v>1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24</v>
          </cell>
          <cell r="V75">
            <v>0</v>
          </cell>
          <cell r="W75">
            <v>0</v>
          </cell>
          <cell r="X75">
            <v>0</v>
          </cell>
          <cell r="Y75">
            <v>3</v>
          </cell>
          <cell r="Z75">
            <v>6</v>
          </cell>
          <cell r="AA75">
            <v>0</v>
          </cell>
          <cell r="AB75">
            <v>0</v>
          </cell>
          <cell r="AC75">
            <v>1</v>
          </cell>
          <cell r="AD75">
            <v>9</v>
          </cell>
          <cell r="AE75">
            <v>2</v>
          </cell>
          <cell r="AF75">
            <v>14</v>
          </cell>
          <cell r="AG75">
            <v>0</v>
          </cell>
          <cell r="AH75">
            <v>0</v>
          </cell>
          <cell r="AI75">
            <v>4</v>
          </cell>
          <cell r="AJ75">
            <v>1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1</v>
          </cell>
          <cell r="AR75">
            <v>0</v>
          </cell>
          <cell r="AS75">
            <v>1</v>
          </cell>
          <cell r="AT75">
            <v>4</v>
          </cell>
          <cell r="AU75">
            <v>0</v>
          </cell>
          <cell r="AV75">
            <v>4</v>
          </cell>
          <cell r="AW75">
            <v>118</v>
          </cell>
          <cell r="AX75">
            <v>7</v>
          </cell>
          <cell r="AY75">
            <v>8</v>
          </cell>
          <cell r="AZ75">
            <v>0</v>
          </cell>
          <cell r="BA75">
            <v>2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22</v>
          </cell>
          <cell r="BI75">
            <v>1</v>
          </cell>
          <cell r="BJ75">
            <v>16</v>
          </cell>
          <cell r="BK75">
            <v>0</v>
          </cell>
          <cell r="BL75">
            <v>43</v>
          </cell>
          <cell r="BM75">
            <v>14</v>
          </cell>
          <cell r="BN75">
            <v>12</v>
          </cell>
          <cell r="BO75">
            <v>0</v>
          </cell>
          <cell r="BP75">
            <v>40</v>
          </cell>
          <cell r="BQ75">
            <v>45</v>
          </cell>
          <cell r="BR75">
            <v>0</v>
          </cell>
          <cell r="BS75">
            <v>517</v>
          </cell>
          <cell r="BT75">
            <v>0.02</v>
          </cell>
          <cell r="BU75">
            <v>10.34</v>
          </cell>
        </row>
        <row r="76">
          <cell r="A76">
            <v>68</v>
          </cell>
          <cell r="B76">
            <v>9.0599999999999987</v>
          </cell>
          <cell r="C76">
            <v>0</v>
          </cell>
          <cell r="D76" t="str">
            <v>Varilla de Armar preformada Doble para Conductor de 70 mm²</v>
          </cell>
          <cell r="E76">
            <v>0</v>
          </cell>
          <cell r="F76">
            <v>0</v>
          </cell>
          <cell r="G76" t="str">
            <v>u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1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1</v>
          </cell>
          <cell r="BT76">
            <v>0.03</v>
          </cell>
          <cell r="BU76">
            <v>0.03</v>
          </cell>
        </row>
        <row r="77">
          <cell r="A77">
            <v>69</v>
          </cell>
          <cell r="B77">
            <v>9.0699999999999985</v>
          </cell>
          <cell r="C77">
            <v>0</v>
          </cell>
          <cell r="D77" t="str">
            <v>Manguito de Empalme para Conductor de 25 mm²</v>
          </cell>
          <cell r="E77">
            <v>0</v>
          </cell>
          <cell r="F77">
            <v>0</v>
          </cell>
          <cell r="G77" t="str">
            <v>u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20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20</v>
          </cell>
          <cell r="BT77">
            <v>0.01</v>
          </cell>
          <cell r="BU77">
            <v>0.2</v>
          </cell>
        </row>
        <row r="78">
          <cell r="A78">
            <v>70</v>
          </cell>
          <cell r="B78">
            <v>9.0799999999999983</v>
          </cell>
          <cell r="C78">
            <v>0</v>
          </cell>
          <cell r="D78" t="str">
            <v>Manguito de Empalme para Conductor de 35 mm²</v>
          </cell>
          <cell r="E78">
            <v>0</v>
          </cell>
          <cell r="F78">
            <v>0</v>
          </cell>
          <cell r="G78" t="str">
            <v>u</v>
          </cell>
          <cell r="H78">
            <v>0</v>
          </cell>
          <cell r="I78">
            <v>0</v>
          </cell>
          <cell r="J78">
            <v>0</v>
          </cell>
          <cell r="K78">
            <v>10</v>
          </cell>
          <cell r="L78">
            <v>0</v>
          </cell>
          <cell r="M78">
            <v>0</v>
          </cell>
          <cell r="N78">
            <v>0</v>
          </cell>
          <cell r="O78">
            <v>3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4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8</v>
          </cell>
          <cell r="AA78">
            <v>0</v>
          </cell>
          <cell r="AB78">
            <v>1</v>
          </cell>
          <cell r="AC78">
            <v>0</v>
          </cell>
          <cell r="AD78">
            <v>0</v>
          </cell>
          <cell r="AE78">
            <v>3</v>
          </cell>
          <cell r="AF78">
            <v>0</v>
          </cell>
          <cell r="AG78">
            <v>0</v>
          </cell>
          <cell r="AH78">
            <v>0</v>
          </cell>
          <cell r="AI78">
            <v>1</v>
          </cell>
          <cell r="AJ78">
            <v>1</v>
          </cell>
          <cell r="AK78">
            <v>0</v>
          </cell>
          <cell r="AL78">
            <v>2</v>
          </cell>
          <cell r="AM78">
            <v>2</v>
          </cell>
          <cell r="AN78">
            <v>4</v>
          </cell>
          <cell r="AO78">
            <v>2</v>
          </cell>
          <cell r="AP78">
            <v>2</v>
          </cell>
          <cell r="AQ78">
            <v>2</v>
          </cell>
          <cell r="AR78">
            <v>0</v>
          </cell>
          <cell r="AS78">
            <v>0</v>
          </cell>
          <cell r="AT78">
            <v>1</v>
          </cell>
          <cell r="AU78">
            <v>0</v>
          </cell>
          <cell r="AV78">
            <v>5</v>
          </cell>
          <cell r="AW78">
            <v>16</v>
          </cell>
          <cell r="AX78">
            <v>3</v>
          </cell>
          <cell r="AY78">
            <v>1</v>
          </cell>
          <cell r="AZ78">
            <v>0</v>
          </cell>
          <cell r="BA78">
            <v>0</v>
          </cell>
          <cell r="BB78">
            <v>1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12</v>
          </cell>
          <cell r="BI78">
            <v>2</v>
          </cell>
          <cell r="BJ78">
            <v>12</v>
          </cell>
          <cell r="BK78">
            <v>24</v>
          </cell>
          <cell r="BL78">
            <v>14</v>
          </cell>
          <cell r="BM78">
            <v>0</v>
          </cell>
          <cell r="BN78">
            <v>5</v>
          </cell>
          <cell r="BO78">
            <v>2</v>
          </cell>
          <cell r="BP78">
            <v>3</v>
          </cell>
          <cell r="BQ78">
            <v>32</v>
          </cell>
          <cell r="BR78">
            <v>0</v>
          </cell>
          <cell r="BS78">
            <v>178</v>
          </cell>
          <cell r="BT78">
            <v>0.01</v>
          </cell>
          <cell r="BU78">
            <v>1.78</v>
          </cell>
        </row>
        <row r="79">
          <cell r="A79">
            <v>71</v>
          </cell>
          <cell r="B79">
            <v>9.0899999999999981</v>
          </cell>
          <cell r="C79">
            <v>0</v>
          </cell>
          <cell r="D79" t="str">
            <v>Manguito de Empalme para Conductor de 70 mm²</v>
          </cell>
          <cell r="E79">
            <v>0</v>
          </cell>
          <cell r="F79">
            <v>0</v>
          </cell>
          <cell r="G79" t="str">
            <v>u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1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1</v>
          </cell>
          <cell r="BT79">
            <v>0.02</v>
          </cell>
          <cell r="BU79">
            <v>0.02</v>
          </cell>
        </row>
        <row r="80">
          <cell r="A80">
            <v>72</v>
          </cell>
          <cell r="B80">
            <v>9.0999999999999979</v>
          </cell>
          <cell r="C80">
            <v>0</v>
          </cell>
          <cell r="D80" t="str">
            <v>Manguito de Reparacion para Conductor de 25 mm²</v>
          </cell>
          <cell r="E80">
            <v>0</v>
          </cell>
          <cell r="F80">
            <v>0</v>
          </cell>
          <cell r="G80" t="str">
            <v>u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31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31</v>
          </cell>
          <cell r="BT80">
            <v>0.01</v>
          </cell>
          <cell r="BU80">
            <v>0.31</v>
          </cell>
        </row>
        <row r="81">
          <cell r="A81">
            <v>73</v>
          </cell>
          <cell r="B81">
            <v>9.1099999999999977</v>
          </cell>
          <cell r="C81">
            <v>0</v>
          </cell>
          <cell r="D81" t="str">
            <v>Manguito de Reparacion para Conductor de 35 mm²</v>
          </cell>
          <cell r="E81">
            <v>0</v>
          </cell>
          <cell r="F81">
            <v>0</v>
          </cell>
          <cell r="G81" t="str">
            <v>u</v>
          </cell>
          <cell r="H81">
            <v>0</v>
          </cell>
          <cell r="I81">
            <v>0</v>
          </cell>
          <cell r="J81">
            <v>0</v>
          </cell>
          <cell r="K81">
            <v>10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1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3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8</v>
          </cell>
          <cell r="AA81">
            <v>0</v>
          </cell>
          <cell r="AB81">
            <v>2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1</v>
          </cell>
          <cell r="AJ81">
            <v>2</v>
          </cell>
          <cell r="AK81">
            <v>0</v>
          </cell>
          <cell r="AL81">
            <v>2</v>
          </cell>
          <cell r="AM81">
            <v>2</v>
          </cell>
          <cell r="AN81">
            <v>4</v>
          </cell>
          <cell r="AO81">
            <v>2</v>
          </cell>
          <cell r="AP81">
            <v>2</v>
          </cell>
          <cell r="AQ81">
            <v>2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33</v>
          </cell>
          <cell r="AX81">
            <v>5</v>
          </cell>
          <cell r="AY81">
            <v>1</v>
          </cell>
          <cell r="AZ81">
            <v>0</v>
          </cell>
          <cell r="BA81">
            <v>0</v>
          </cell>
          <cell r="BB81">
            <v>1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4</v>
          </cell>
          <cell r="BI81">
            <v>2</v>
          </cell>
          <cell r="BJ81">
            <v>4</v>
          </cell>
          <cell r="BK81">
            <v>0</v>
          </cell>
          <cell r="BL81">
            <v>2</v>
          </cell>
          <cell r="BM81">
            <v>0</v>
          </cell>
          <cell r="BN81">
            <v>0</v>
          </cell>
          <cell r="BO81">
            <v>2</v>
          </cell>
          <cell r="BP81">
            <v>0</v>
          </cell>
          <cell r="BQ81">
            <v>12</v>
          </cell>
          <cell r="BR81">
            <v>0</v>
          </cell>
          <cell r="BS81">
            <v>107</v>
          </cell>
          <cell r="BT81">
            <v>0.01</v>
          </cell>
          <cell r="BU81">
            <v>1.07</v>
          </cell>
        </row>
        <row r="82">
          <cell r="A82">
            <v>74</v>
          </cell>
          <cell r="B82">
            <v>9.1199999999999974</v>
          </cell>
          <cell r="C82">
            <v>0</v>
          </cell>
          <cell r="D82" t="str">
            <v>Grapa de Doble Via de Aluminio para Conductor de 25 mm²</v>
          </cell>
          <cell r="E82">
            <v>0</v>
          </cell>
          <cell r="F82">
            <v>0</v>
          </cell>
          <cell r="G82" t="str">
            <v>u</v>
          </cell>
          <cell r="H82">
            <v>0</v>
          </cell>
          <cell r="I82">
            <v>3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12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98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50</v>
          </cell>
          <cell r="BS82">
            <v>163</v>
          </cell>
          <cell r="BT82">
            <v>0.01</v>
          </cell>
          <cell r="BU82">
            <v>1.63</v>
          </cell>
        </row>
        <row r="83">
          <cell r="A83">
            <v>75</v>
          </cell>
          <cell r="B83">
            <v>9.1299999999999972</v>
          </cell>
          <cell r="C83">
            <v>0</v>
          </cell>
          <cell r="D83" t="str">
            <v>Grapa de Doble Via de Aluminio para Conductor de 35 mm²</v>
          </cell>
          <cell r="E83">
            <v>0</v>
          </cell>
          <cell r="F83">
            <v>0</v>
          </cell>
          <cell r="G83" t="str">
            <v>u</v>
          </cell>
          <cell r="H83">
            <v>57</v>
          </cell>
          <cell r="I83">
            <v>0</v>
          </cell>
          <cell r="J83">
            <v>0</v>
          </cell>
          <cell r="K83">
            <v>36</v>
          </cell>
          <cell r="L83">
            <v>5</v>
          </cell>
          <cell r="M83">
            <v>6</v>
          </cell>
          <cell r="N83">
            <v>14</v>
          </cell>
          <cell r="O83">
            <v>4</v>
          </cell>
          <cell r="P83">
            <v>10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15</v>
          </cell>
          <cell r="V83">
            <v>0</v>
          </cell>
          <cell r="W83">
            <v>0</v>
          </cell>
          <cell r="X83">
            <v>52</v>
          </cell>
          <cell r="Y83">
            <v>23</v>
          </cell>
          <cell r="Z83">
            <v>368</v>
          </cell>
          <cell r="AA83">
            <v>10</v>
          </cell>
          <cell r="AB83">
            <v>0</v>
          </cell>
          <cell r="AC83">
            <v>6</v>
          </cell>
          <cell r="AD83">
            <v>46</v>
          </cell>
          <cell r="AE83">
            <v>1</v>
          </cell>
          <cell r="AF83">
            <v>7</v>
          </cell>
          <cell r="AG83">
            <v>0</v>
          </cell>
          <cell r="AH83">
            <v>8</v>
          </cell>
          <cell r="AI83">
            <v>2</v>
          </cell>
          <cell r="AJ83">
            <v>2</v>
          </cell>
          <cell r="AK83">
            <v>3</v>
          </cell>
          <cell r="AL83">
            <v>2</v>
          </cell>
          <cell r="AM83">
            <v>16</v>
          </cell>
          <cell r="AN83">
            <v>28</v>
          </cell>
          <cell r="AO83">
            <v>12</v>
          </cell>
          <cell r="AP83">
            <v>6</v>
          </cell>
          <cell r="AQ83">
            <v>8</v>
          </cell>
          <cell r="AR83">
            <v>0</v>
          </cell>
          <cell r="AS83">
            <v>7</v>
          </cell>
          <cell r="AT83">
            <v>29</v>
          </cell>
          <cell r="AU83">
            <v>0</v>
          </cell>
          <cell r="AV83">
            <v>2</v>
          </cell>
          <cell r="AW83">
            <v>150</v>
          </cell>
          <cell r="AX83">
            <v>39</v>
          </cell>
          <cell r="AY83">
            <v>25</v>
          </cell>
          <cell r="AZ83">
            <v>0</v>
          </cell>
          <cell r="BA83">
            <v>2</v>
          </cell>
          <cell r="BB83">
            <v>2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46</v>
          </cell>
          <cell r="BI83">
            <v>7</v>
          </cell>
          <cell r="BJ83">
            <v>86</v>
          </cell>
          <cell r="BK83">
            <v>30</v>
          </cell>
          <cell r="BL83">
            <v>87</v>
          </cell>
          <cell r="BM83">
            <v>93</v>
          </cell>
          <cell r="BN83">
            <v>65</v>
          </cell>
          <cell r="BO83">
            <v>0</v>
          </cell>
          <cell r="BP83">
            <v>42</v>
          </cell>
          <cell r="BQ83">
            <v>123</v>
          </cell>
          <cell r="BR83">
            <v>0</v>
          </cell>
          <cell r="BS83">
            <v>1582</v>
          </cell>
          <cell r="BT83">
            <v>0.01</v>
          </cell>
          <cell r="BU83">
            <v>15.82</v>
          </cell>
        </row>
        <row r="84">
          <cell r="A84">
            <v>76</v>
          </cell>
          <cell r="B84">
            <v>9.139999999999997</v>
          </cell>
          <cell r="C84">
            <v>0</v>
          </cell>
          <cell r="D84" t="str">
            <v>Grapa de Doble Via de Aluminio para Conductor de 70 mm²</v>
          </cell>
          <cell r="E84">
            <v>0</v>
          </cell>
          <cell r="F84">
            <v>0</v>
          </cell>
          <cell r="G84" t="str">
            <v>u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20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5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25</v>
          </cell>
          <cell r="BT84">
            <v>0.01</v>
          </cell>
          <cell r="BU84">
            <v>0.25</v>
          </cell>
        </row>
        <row r="85">
          <cell r="A85">
            <v>77</v>
          </cell>
          <cell r="B85">
            <v>9.1499999999999968</v>
          </cell>
          <cell r="C85">
            <v>0</v>
          </cell>
          <cell r="D85" t="str">
            <v>Alambre de Amarre Aluminio Recocido de 16 mm²</v>
          </cell>
          <cell r="E85">
            <v>0</v>
          </cell>
          <cell r="F85">
            <v>0</v>
          </cell>
          <cell r="G85" t="str">
            <v>m</v>
          </cell>
          <cell r="H85">
            <v>536.5</v>
          </cell>
          <cell r="I85">
            <v>28</v>
          </cell>
          <cell r="J85">
            <v>0</v>
          </cell>
          <cell r="K85">
            <v>600</v>
          </cell>
          <cell r="L85">
            <v>77.5</v>
          </cell>
          <cell r="M85">
            <v>35</v>
          </cell>
          <cell r="N85">
            <v>110.5</v>
          </cell>
          <cell r="O85">
            <v>35</v>
          </cell>
          <cell r="P85">
            <v>90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94</v>
          </cell>
          <cell r="V85">
            <v>0</v>
          </cell>
          <cell r="W85">
            <v>0</v>
          </cell>
          <cell r="X85">
            <v>595</v>
          </cell>
          <cell r="Y85">
            <v>90</v>
          </cell>
          <cell r="Z85">
            <v>622.5</v>
          </cell>
          <cell r="AA85">
            <v>0</v>
          </cell>
          <cell r="AB85">
            <v>815</v>
          </cell>
          <cell r="AC85">
            <v>55</v>
          </cell>
          <cell r="AD85">
            <v>362.5</v>
          </cell>
          <cell r="AE85">
            <v>130.5</v>
          </cell>
          <cell r="AF85">
            <v>78</v>
          </cell>
          <cell r="AG85">
            <v>0</v>
          </cell>
          <cell r="AH85">
            <v>20</v>
          </cell>
          <cell r="AI85">
            <v>47.5</v>
          </cell>
          <cell r="AJ85">
            <v>42.5</v>
          </cell>
          <cell r="AK85">
            <v>5</v>
          </cell>
          <cell r="AL85">
            <v>5</v>
          </cell>
          <cell r="AM85">
            <v>20</v>
          </cell>
          <cell r="AN85">
            <v>35</v>
          </cell>
          <cell r="AO85">
            <v>30</v>
          </cell>
          <cell r="AP85">
            <v>15</v>
          </cell>
          <cell r="AQ85">
            <v>25</v>
          </cell>
          <cell r="AR85">
            <v>0</v>
          </cell>
          <cell r="AS85">
            <v>47.5</v>
          </cell>
          <cell r="AT85">
            <v>153</v>
          </cell>
          <cell r="AU85">
            <v>0</v>
          </cell>
          <cell r="AV85">
            <v>563</v>
          </cell>
          <cell r="AW85">
            <v>2522.5</v>
          </cell>
          <cell r="AX85">
            <v>443.5</v>
          </cell>
          <cell r="AY85">
            <v>295</v>
          </cell>
          <cell r="AZ85">
            <v>0</v>
          </cell>
          <cell r="BA85">
            <v>26.5</v>
          </cell>
          <cell r="BB85">
            <v>8.5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782.5</v>
          </cell>
          <cell r="BI85">
            <v>157.5</v>
          </cell>
          <cell r="BJ85">
            <v>975</v>
          </cell>
          <cell r="BK85">
            <v>321</v>
          </cell>
          <cell r="BL85">
            <v>855</v>
          </cell>
          <cell r="BM85">
            <v>907.5</v>
          </cell>
          <cell r="BN85">
            <v>338</v>
          </cell>
          <cell r="BO85">
            <v>0.08</v>
          </cell>
          <cell r="BP85">
            <v>493</v>
          </cell>
          <cell r="BQ85">
            <v>2315</v>
          </cell>
          <cell r="BR85">
            <v>1713</v>
          </cell>
          <cell r="BS85">
            <v>17517.080000000002</v>
          </cell>
          <cell r="BT85">
            <v>0.01</v>
          </cell>
          <cell r="BU85">
            <v>175.17</v>
          </cell>
        </row>
        <row r="86">
          <cell r="A86">
            <v>78</v>
          </cell>
          <cell r="B86">
            <v>9.1599999999999966</v>
          </cell>
          <cell r="C86">
            <v>0</v>
          </cell>
          <cell r="D86" t="str">
            <v>Amortiguador de Vibracion Tipo Espiral para Conductor de 25 mm²</v>
          </cell>
          <cell r="E86">
            <v>0</v>
          </cell>
          <cell r="F86">
            <v>0</v>
          </cell>
          <cell r="G86" t="str">
            <v>u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21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28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200</v>
          </cell>
          <cell r="BS86">
            <v>249</v>
          </cell>
          <cell r="BT86">
            <v>0.06</v>
          </cell>
          <cell r="BU86">
            <v>14.94</v>
          </cell>
        </row>
        <row r="87">
          <cell r="A87">
            <v>79</v>
          </cell>
          <cell r="B87">
            <v>9.1699999999999964</v>
          </cell>
          <cell r="C87">
            <v>0</v>
          </cell>
          <cell r="D87" t="str">
            <v>Amortiguador de Vibracion Tipo Espiral para Conductor de 35 mm²</v>
          </cell>
          <cell r="E87">
            <v>0</v>
          </cell>
          <cell r="F87">
            <v>0</v>
          </cell>
          <cell r="G87" t="str">
            <v>u</v>
          </cell>
          <cell r="H87">
            <v>12</v>
          </cell>
          <cell r="I87">
            <v>0</v>
          </cell>
          <cell r="J87">
            <v>0</v>
          </cell>
          <cell r="K87">
            <v>62</v>
          </cell>
          <cell r="L87">
            <v>8</v>
          </cell>
          <cell r="M87">
            <v>8</v>
          </cell>
          <cell r="N87">
            <v>28</v>
          </cell>
          <cell r="O87">
            <v>12</v>
          </cell>
          <cell r="P87">
            <v>23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14</v>
          </cell>
          <cell r="Z87">
            <v>26</v>
          </cell>
          <cell r="AA87">
            <v>0</v>
          </cell>
          <cell r="AB87">
            <v>12</v>
          </cell>
          <cell r="AC87">
            <v>0</v>
          </cell>
          <cell r="AD87">
            <v>22</v>
          </cell>
          <cell r="AE87">
            <v>34</v>
          </cell>
          <cell r="AF87">
            <v>0</v>
          </cell>
          <cell r="AG87">
            <v>0</v>
          </cell>
          <cell r="AH87">
            <v>2</v>
          </cell>
          <cell r="AI87">
            <v>0</v>
          </cell>
          <cell r="AJ87">
            <v>6</v>
          </cell>
          <cell r="AK87">
            <v>2</v>
          </cell>
          <cell r="AL87">
            <v>0</v>
          </cell>
          <cell r="AM87">
            <v>2</v>
          </cell>
          <cell r="AN87">
            <v>10</v>
          </cell>
          <cell r="AO87">
            <v>0</v>
          </cell>
          <cell r="AP87">
            <v>0</v>
          </cell>
          <cell r="AQ87">
            <v>2</v>
          </cell>
          <cell r="AR87">
            <v>0</v>
          </cell>
          <cell r="AS87">
            <v>2</v>
          </cell>
          <cell r="AT87">
            <v>46</v>
          </cell>
          <cell r="AU87">
            <v>0</v>
          </cell>
          <cell r="AV87">
            <v>0</v>
          </cell>
          <cell r="AW87">
            <v>549</v>
          </cell>
          <cell r="AX87">
            <v>196</v>
          </cell>
          <cell r="AY87">
            <v>86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110</v>
          </cell>
          <cell r="BK87">
            <v>196</v>
          </cell>
          <cell r="BL87">
            <v>118</v>
          </cell>
          <cell r="BM87">
            <v>490</v>
          </cell>
          <cell r="BN87">
            <v>64</v>
          </cell>
          <cell r="BO87">
            <v>0</v>
          </cell>
          <cell r="BP87">
            <v>42</v>
          </cell>
          <cell r="BQ87">
            <v>288</v>
          </cell>
          <cell r="BR87">
            <v>0</v>
          </cell>
          <cell r="BS87">
            <v>2472</v>
          </cell>
          <cell r="BT87">
            <v>0.06</v>
          </cell>
          <cell r="BU87">
            <v>148.32</v>
          </cell>
        </row>
        <row r="88">
          <cell r="A88">
            <v>80</v>
          </cell>
          <cell r="B88">
            <v>9.1799999999999962</v>
          </cell>
          <cell r="C88">
            <v>0</v>
          </cell>
          <cell r="D88" t="str">
            <v>Amortiguador de Vibracion Tipo Espiral para Conductor de 70 mm²</v>
          </cell>
          <cell r="E88">
            <v>0</v>
          </cell>
          <cell r="F88">
            <v>0</v>
          </cell>
          <cell r="G88" t="str">
            <v>u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12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12</v>
          </cell>
          <cell r="BT88">
            <v>7.0000000000000007E-2</v>
          </cell>
          <cell r="BU88">
            <v>0.84</v>
          </cell>
        </row>
        <row r="89">
          <cell r="A89">
            <v>81</v>
          </cell>
          <cell r="B89">
            <v>9.1899999999999959</v>
          </cell>
          <cell r="C89">
            <v>0</v>
          </cell>
          <cell r="D89" t="str">
            <v xml:space="preserve">Grapa de Angulo para Conductor de 25 mm²  </v>
          </cell>
          <cell r="E89">
            <v>0</v>
          </cell>
          <cell r="F89">
            <v>0</v>
          </cell>
          <cell r="G89" t="str">
            <v>u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2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42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28</v>
          </cell>
          <cell r="BS89">
            <v>72</v>
          </cell>
          <cell r="BT89">
            <v>0.04</v>
          </cell>
          <cell r="BU89">
            <v>2.88</v>
          </cell>
        </row>
        <row r="90">
          <cell r="A90">
            <v>82</v>
          </cell>
          <cell r="B90">
            <v>9.1999999999999957</v>
          </cell>
          <cell r="C90">
            <v>0</v>
          </cell>
          <cell r="D90" t="str">
            <v xml:space="preserve">Grapa de Angulo para Conductor de 35 mm²  </v>
          </cell>
          <cell r="E90">
            <v>0</v>
          </cell>
          <cell r="F90">
            <v>0</v>
          </cell>
          <cell r="G90" t="str">
            <v>u</v>
          </cell>
          <cell r="H90">
            <v>0</v>
          </cell>
          <cell r="I90">
            <v>0</v>
          </cell>
          <cell r="J90">
            <v>0</v>
          </cell>
          <cell r="K90">
            <v>72</v>
          </cell>
          <cell r="L90">
            <v>2</v>
          </cell>
          <cell r="M90">
            <v>14</v>
          </cell>
          <cell r="N90">
            <v>0</v>
          </cell>
          <cell r="O90">
            <v>6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2</v>
          </cell>
          <cell r="V90">
            <v>0</v>
          </cell>
          <cell r="W90">
            <v>0</v>
          </cell>
          <cell r="X90">
            <v>0</v>
          </cell>
          <cell r="Y90">
            <v>4</v>
          </cell>
          <cell r="Z90">
            <v>11</v>
          </cell>
          <cell r="AA90">
            <v>0</v>
          </cell>
          <cell r="AB90">
            <v>0</v>
          </cell>
          <cell r="AC90">
            <v>1</v>
          </cell>
          <cell r="AD90">
            <v>4</v>
          </cell>
          <cell r="AE90">
            <v>2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1</v>
          </cell>
          <cell r="AR90">
            <v>0</v>
          </cell>
          <cell r="AS90">
            <v>1</v>
          </cell>
          <cell r="AT90">
            <v>2</v>
          </cell>
          <cell r="AU90">
            <v>0</v>
          </cell>
          <cell r="AV90">
            <v>0</v>
          </cell>
          <cell r="AW90">
            <v>44</v>
          </cell>
          <cell r="AX90">
            <v>4</v>
          </cell>
          <cell r="AY90">
            <v>2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7</v>
          </cell>
          <cell r="BI90">
            <v>2</v>
          </cell>
          <cell r="BJ90">
            <v>12</v>
          </cell>
          <cell r="BK90">
            <v>0</v>
          </cell>
          <cell r="BL90">
            <v>15</v>
          </cell>
          <cell r="BM90">
            <v>0</v>
          </cell>
          <cell r="BN90">
            <v>9</v>
          </cell>
          <cell r="BO90">
            <v>9</v>
          </cell>
          <cell r="BP90">
            <v>10</v>
          </cell>
          <cell r="BQ90">
            <v>18</v>
          </cell>
          <cell r="BR90">
            <v>0</v>
          </cell>
          <cell r="BS90">
            <v>254</v>
          </cell>
          <cell r="BT90">
            <v>0.04</v>
          </cell>
          <cell r="BU90">
            <v>10.16</v>
          </cell>
        </row>
        <row r="91">
          <cell r="A91">
            <v>83</v>
          </cell>
          <cell r="B91">
            <v>9.2099999999999955</v>
          </cell>
          <cell r="C91">
            <v>0</v>
          </cell>
          <cell r="D91" t="str">
            <v xml:space="preserve">Grapa de Angulo para Conductor de 50 mm²  </v>
          </cell>
          <cell r="E91">
            <v>0</v>
          </cell>
          <cell r="F91">
            <v>0</v>
          </cell>
          <cell r="G91" t="str">
            <v>u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6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6</v>
          </cell>
          <cell r="BT91">
            <v>0.04</v>
          </cell>
          <cell r="BU91">
            <v>0.24</v>
          </cell>
        </row>
        <row r="92">
          <cell r="A92">
            <v>84</v>
          </cell>
          <cell r="B92">
            <v>9.2199999999999953</v>
          </cell>
          <cell r="C92">
            <v>0</v>
          </cell>
          <cell r="D92" t="str">
            <v>Grapa de Anclaje para Conductor de 25 mm²</v>
          </cell>
          <cell r="E92">
            <v>0</v>
          </cell>
          <cell r="F92">
            <v>0</v>
          </cell>
          <cell r="G92" t="str">
            <v>u</v>
          </cell>
          <cell r="H92">
            <v>0</v>
          </cell>
          <cell r="I92">
            <v>4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44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200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102</v>
          </cell>
          <cell r="BS92">
            <v>350</v>
          </cell>
          <cell r="BT92">
            <v>0.04</v>
          </cell>
          <cell r="BU92">
            <v>14</v>
          </cell>
        </row>
        <row r="93">
          <cell r="A93">
            <v>85</v>
          </cell>
          <cell r="B93">
            <v>9.2299999999999951</v>
          </cell>
          <cell r="C93">
            <v>0</v>
          </cell>
          <cell r="D93" t="str">
            <v>Grapa de Anclaje para Conductor de 35 mm²</v>
          </cell>
          <cell r="E93">
            <v>0</v>
          </cell>
          <cell r="F93">
            <v>0</v>
          </cell>
          <cell r="G93" t="str">
            <v>u</v>
          </cell>
          <cell r="H93">
            <v>82</v>
          </cell>
          <cell r="I93">
            <v>0</v>
          </cell>
          <cell r="J93">
            <v>0</v>
          </cell>
          <cell r="K93">
            <v>320</v>
          </cell>
          <cell r="L93">
            <v>24</v>
          </cell>
          <cell r="M93">
            <v>0</v>
          </cell>
          <cell r="N93">
            <v>26</v>
          </cell>
          <cell r="O93">
            <v>8</v>
          </cell>
          <cell r="P93">
            <v>23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28</v>
          </cell>
          <cell r="V93">
            <v>0</v>
          </cell>
          <cell r="W93">
            <v>0</v>
          </cell>
          <cell r="X93">
            <v>0</v>
          </cell>
          <cell r="Y93">
            <v>53</v>
          </cell>
          <cell r="Z93">
            <v>160</v>
          </cell>
          <cell r="AA93">
            <v>14</v>
          </cell>
          <cell r="AB93">
            <v>0</v>
          </cell>
          <cell r="AC93">
            <v>14</v>
          </cell>
          <cell r="AD93">
            <v>64</v>
          </cell>
          <cell r="AE93">
            <v>26</v>
          </cell>
          <cell r="AF93">
            <v>4</v>
          </cell>
          <cell r="AG93">
            <v>0</v>
          </cell>
          <cell r="AH93">
            <v>14</v>
          </cell>
          <cell r="AI93">
            <v>2</v>
          </cell>
          <cell r="AJ93">
            <v>2</v>
          </cell>
          <cell r="AK93">
            <v>3</v>
          </cell>
          <cell r="AL93">
            <v>0</v>
          </cell>
          <cell r="AM93">
            <v>13</v>
          </cell>
          <cell r="AN93">
            <v>27</v>
          </cell>
          <cell r="AO93">
            <v>4</v>
          </cell>
          <cell r="AP93">
            <v>2</v>
          </cell>
          <cell r="AQ93">
            <v>6</v>
          </cell>
          <cell r="AR93">
            <v>0</v>
          </cell>
          <cell r="AS93">
            <v>16</v>
          </cell>
          <cell r="AT93">
            <v>61</v>
          </cell>
          <cell r="AU93">
            <v>0</v>
          </cell>
          <cell r="AV93">
            <v>0</v>
          </cell>
          <cell r="AW93">
            <v>303</v>
          </cell>
          <cell r="AX93">
            <v>89</v>
          </cell>
          <cell r="AY93">
            <v>56</v>
          </cell>
          <cell r="AZ93">
            <v>0</v>
          </cell>
          <cell r="BA93">
            <v>18</v>
          </cell>
          <cell r="BB93">
            <v>2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96</v>
          </cell>
          <cell r="BI93">
            <v>14</v>
          </cell>
          <cell r="BJ93">
            <v>147</v>
          </cell>
          <cell r="BK93">
            <v>0</v>
          </cell>
          <cell r="BL93">
            <v>149</v>
          </cell>
          <cell r="BM93">
            <v>185</v>
          </cell>
          <cell r="BN93">
            <v>133</v>
          </cell>
          <cell r="BO93">
            <v>6</v>
          </cell>
          <cell r="BP93">
            <v>78</v>
          </cell>
          <cell r="BQ93">
            <v>228</v>
          </cell>
          <cell r="BR93">
            <v>0</v>
          </cell>
          <cell r="BS93">
            <v>2500</v>
          </cell>
          <cell r="BT93">
            <v>0.04</v>
          </cell>
          <cell r="BU93">
            <v>100</v>
          </cell>
        </row>
        <row r="94">
          <cell r="A94">
            <v>86</v>
          </cell>
          <cell r="B94">
            <v>9.2399999999999949</v>
          </cell>
          <cell r="C94">
            <v>0</v>
          </cell>
          <cell r="D94" t="str">
            <v>Grapa de Anclaje para Conductor de 50 mm²</v>
          </cell>
          <cell r="E94">
            <v>0</v>
          </cell>
          <cell r="F94">
            <v>0</v>
          </cell>
          <cell r="G94" t="str">
            <v>u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79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79</v>
          </cell>
          <cell r="BT94">
            <v>0.04</v>
          </cell>
          <cell r="BU94">
            <v>3.16</v>
          </cell>
        </row>
        <row r="95">
          <cell r="A95">
            <v>87</v>
          </cell>
          <cell r="B95">
            <v>9.2499999999999947</v>
          </cell>
          <cell r="C95">
            <v>0</v>
          </cell>
          <cell r="D95" t="str">
            <v>Grapa de Anclaje para Conductor de 70 mm²</v>
          </cell>
          <cell r="E95">
            <v>0</v>
          </cell>
          <cell r="F95">
            <v>0</v>
          </cell>
          <cell r="G95" t="str">
            <v>u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42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12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54</v>
          </cell>
          <cell r="BT95">
            <v>0.04</v>
          </cell>
          <cell r="BU95">
            <v>2.16</v>
          </cell>
        </row>
        <row r="96">
          <cell r="A96">
            <v>88</v>
          </cell>
          <cell r="B96">
            <v>9.2599999999999945</v>
          </cell>
          <cell r="C96">
            <v>0</v>
          </cell>
          <cell r="D96" t="str">
            <v>Varilla de Armar preformada Simple para Conductor de 50 mm²</v>
          </cell>
          <cell r="E96">
            <v>0</v>
          </cell>
          <cell r="F96">
            <v>0</v>
          </cell>
          <cell r="G96" t="str">
            <v>u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</row>
        <row r="97">
          <cell r="A97">
            <v>89</v>
          </cell>
          <cell r="B97">
            <v>9.2699999999999942</v>
          </cell>
          <cell r="C97">
            <v>0</v>
          </cell>
          <cell r="D97" t="str">
            <v>Varilla de Armar preformada Doble para Conductor de 50 mm²</v>
          </cell>
          <cell r="E97">
            <v>0</v>
          </cell>
          <cell r="F97">
            <v>0</v>
          </cell>
          <cell r="G97" t="str">
            <v>u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</row>
        <row r="98">
          <cell r="A98">
            <v>90</v>
          </cell>
          <cell r="B98">
            <v>9.279999999999994</v>
          </cell>
          <cell r="C98">
            <v>0</v>
          </cell>
          <cell r="D98" t="str">
            <v>Manguito de Empalme para Conductor de 50 mm²</v>
          </cell>
          <cell r="E98">
            <v>0</v>
          </cell>
          <cell r="F98">
            <v>0</v>
          </cell>
          <cell r="G98" t="str">
            <v>u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</row>
        <row r="99">
          <cell r="A99">
            <v>91</v>
          </cell>
          <cell r="B99">
            <v>9.2899999999999938</v>
          </cell>
          <cell r="C99">
            <v>0</v>
          </cell>
          <cell r="D99" t="str">
            <v>Grapa de Doble Via de Aluminio para Conductor de 50 mm²</v>
          </cell>
          <cell r="E99">
            <v>0</v>
          </cell>
          <cell r="F99">
            <v>0</v>
          </cell>
          <cell r="G99" t="str">
            <v>u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</row>
        <row r="100">
          <cell r="A100">
            <v>92</v>
          </cell>
          <cell r="B100">
            <v>9.2999999999999936</v>
          </cell>
          <cell r="C100">
            <v>0</v>
          </cell>
          <cell r="D100" t="str">
            <v>Amortiguador de Vibracion Tipo Espiral para Conductor de 50 mm²</v>
          </cell>
          <cell r="E100">
            <v>0</v>
          </cell>
          <cell r="F100">
            <v>0</v>
          </cell>
          <cell r="G100" t="str">
            <v>u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</row>
        <row r="101">
          <cell r="A101">
            <v>93</v>
          </cell>
          <cell r="B101">
            <v>9.3099999999999934</v>
          </cell>
          <cell r="C101">
            <v>0</v>
          </cell>
          <cell r="D101" t="str">
            <v xml:space="preserve">Grapa de Angulo para Conductor de 70 mm²  </v>
          </cell>
          <cell r="E101">
            <v>0</v>
          </cell>
          <cell r="F101">
            <v>0</v>
          </cell>
          <cell r="G101" t="str">
            <v>u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</row>
        <row r="102">
          <cell r="A102">
            <v>94</v>
          </cell>
          <cell r="B102">
            <v>9.3199999999999932</v>
          </cell>
          <cell r="C102">
            <v>0</v>
          </cell>
          <cell r="D102" t="str">
            <v>Cinta plana de armar 1.3 x 7.6 mm</v>
          </cell>
          <cell r="E102">
            <v>0</v>
          </cell>
          <cell r="F102">
            <v>0</v>
          </cell>
          <cell r="G102" t="str">
            <v>m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</row>
        <row r="103">
          <cell r="A103">
            <v>95</v>
          </cell>
          <cell r="B103">
            <v>9.329999999999993</v>
          </cell>
          <cell r="C103">
            <v>0</v>
          </cell>
          <cell r="D103" t="str">
            <v>Grapa de anclaje tipo lazo de amarre para conductor de 25mm2</v>
          </cell>
          <cell r="E103">
            <v>0</v>
          </cell>
          <cell r="F103">
            <v>0</v>
          </cell>
          <cell r="G103" t="str">
            <v>u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</row>
        <row r="104">
          <cell r="A104">
            <v>96</v>
          </cell>
          <cell r="B104">
            <v>9.3399999999999928</v>
          </cell>
          <cell r="C104">
            <v>0</v>
          </cell>
          <cell r="D104" t="str">
            <v>Grapa de anclaje tipo lazo de amarre para conductor de 35mm2</v>
          </cell>
          <cell r="E104">
            <v>0</v>
          </cell>
          <cell r="F104">
            <v>0</v>
          </cell>
          <cell r="G104" t="str">
            <v>u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</row>
        <row r="105">
          <cell r="A105">
            <v>97</v>
          </cell>
          <cell r="B105">
            <v>9.3499999999999925</v>
          </cell>
          <cell r="C105">
            <v>0</v>
          </cell>
          <cell r="D105" t="str">
            <v>Grapa de anclaje tipo lazo de amarre para conductor de 50mm2</v>
          </cell>
          <cell r="E105">
            <v>0</v>
          </cell>
          <cell r="F105">
            <v>0</v>
          </cell>
          <cell r="G105" t="str">
            <v>u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</row>
        <row r="106">
          <cell r="A106">
            <v>98</v>
          </cell>
          <cell r="B106">
            <v>9.3599999999999923</v>
          </cell>
          <cell r="C106">
            <v>0</v>
          </cell>
          <cell r="D106" t="str">
            <v>Grapa de anclaje tipo lazo de amarre para conductor de 70mm2</v>
          </cell>
          <cell r="E106">
            <v>0</v>
          </cell>
          <cell r="F106">
            <v>0</v>
          </cell>
          <cell r="G106" t="str">
            <v>u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</row>
        <row r="107">
          <cell r="A107">
            <v>99</v>
          </cell>
          <cell r="B107">
            <v>9.3699999999999921</v>
          </cell>
          <cell r="C107">
            <v>0</v>
          </cell>
          <cell r="D107" t="str">
            <v>Correa plastica de amarre  363 mm de longitud color negro</v>
          </cell>
          <cell r="E107">
            <v>0</v>
          </cell>
          <cell r="F107">
            <v>0</v>
          </cell>
          <cell r="G107" t="str">
            <v>u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</row>
        <row r="108">
          <cell r="A108">
            <v>100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</row>
        <row r="109">
          <cell r="A109">
            <v>101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</row>
        <row r="110">
          <cell r="A110">
            <v>102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</row>
        <row r="111">
          <cell r="A111">
            <v>103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</row>
        <row r="112">
          <cell r="A112">
            <v>104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</row>
        <row r="113">
          <cell r="A113">
            <v>105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</row>
        <row r="114">
          <cell r="A114">
            <v>106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</row>
        <row r="115">
          <cell r="A115">
            <v>107</v>
          </cell>
          <cell r="B115">
            <v>0</v>
          </cell>
          <cell r="C115">
            <v>0</v>
          </cell>
          <cell r="D115" t="str">
            <v xml:space="preserve">SUB-TOTAL   9:  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607.33999999999992</v>
          </cell>
        </row>
        <row r="116">
          <cell r="A116">
            <v>108</v>
          </cell>
          <cell r="B116">
            <v>10</v>
          </cell>
          <cell r="C116">
            <v>0</v>
          </cell>
          <cell r="D116" t="str">
            <v>CONDUCTOR DE COBRE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</row>
        <row r="117">
          <cell r="A117">
            <v>109</v>
          </cell>
          <cell r="B117">
            <v>10.01</v>
          </cell>
          <cell r="C117">
            <v>0</v>
          </cell>
          <cell r="D117" t="str">
            <v>Conductor de Cobre Recocido, Cableado, de 16 mm², para Puesta a Tierra</v>
          </cell>
          <cell r="E117">
            <v>0</v>
          </cell>
          <cell r="F117">
            <v>0</v>
          </cell>
          <cell r="G117" t="str">
            <v>m</v>
          </cell>
          <cell r="H117">
            <v>1078</v>
          </cell>
          <cell r="I117">
            <v>120</v>
          </cell>
          <cell r="J117">
            <v>0</v>
          </cell>
          <cell r="K117">
            <v>390</v>
          </cell>
          <cell r="L117">
            <v>364</v>
          </cell>
          <cell r="M117">
            <v>140</v>
          </cell>
          <cell r="N117">
            <v>308</v>
          </cell>
          <cell r="O117">
            <v>148</v>
          </cell>
          <cell r="P117">
            <v>406</v>
          </cell>
          <cell r="Q117">
            <v>770</v>
          </cell>
          <cell r="R117">
            <v>0</v>
          </cell>
          <cell r="S117">
            <v>0</v>
          </cell>
          <cell r="T117">
            <v>0</v>
          </cell>
          <cell r="U117">
            <v>700</v>
          </cell>
          <cell r="V117">
            <v>0</v>
          </cell>
          <cell r="W117">
            <v>0</v>
          </cell>
          <cell r="X117">
            <v>2212</v>
          </cell>
          <cell r="Y117">
            <v>784</v>
          </cell>
          <cell r="Z117">
            <v>1974</v>
          </cell>
          <cell r="AA117">
            <v>420</v>
          </cell>
          <cell r="AB117">
            <v>2436</v>
          </cell>
          <cell r="AC117">
            <v>294</v>
          </cell>
          <cell r="AD117">
            <v>1512</v>
          </cell>
          <cell r="AE117">
            <v>784</v>
          </cell>
          <cell r="AF117">
            <v>350</v>
          </cell>
          <cell r="AG117">
            <v>0</v>
          </cell>
          <cell r="AH117">
            <v>126</v>
          </cell>
          <cell r="AI117">
            <v>196</v>
          </cell>
          <cell r="AJ117">
            <v>238</v>
          </cell>
          <cell r="AK117">
            <v>28</v>
          </cell>
          <cell r="AL117">
            <v>14</v>
          </cell>
          <cell r="AM117">
            <v>112</v>
          </cell>
          <cell r="AN117">
            <v>238</v>
          </cell>
          <cell r="AO117">
            <v>98</v>
          </cell>
          <cell r="AP117">
            <v>42</v>
          </cell>
          <cell r="AQ117">
            <v>154</v>
          </cell>
          <cell r="AR117">
            <v>0</v>
          </cell>
          <cell r="AS117">
            <v>308</v>
          </cell>
          <cell r="AT117">
            <v>809.5</v>
          </cell>
          <cell r="AU117">
            <v>0</v>
          </cell>
          <cell r="AV117">
            <v>518</v>
          </cell>
          <cell r="AW117">
            <v>6174</v>
          </cell>
          <cell r="AX117">
            <v>2086</v>
          </cell>
          <cell r="AY117">
            <v>1302</v>
          </cell>
          <cell r="AZ117">
            <v>0</v>
          </cell>
          <cell r="BA117">
            <v>98</v>
          </cell>
          <cell r="BB117">
            <v>84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4.8040000000000003</v>
          </cell>
          <cell r="BI117">
            <v>952</v>
          </cell>
          <cell r="BJ117">
            <v>7402.5</v>
          </cell>
          <cell r="BK117">
            <v>1274</v>
          </cell>
          <cell r="BL117">
            <v>6929</v>
          </cell>
          <cell r="BM117">
            <v>2772</v>
          </cell>
          <cell r="BN117">
            <v>1342</v>
          </cell>
          <cell r="BO117">
            <v>182</v>
          </cell>
          <cell r="BP117">
            <v>1434</v>
          </cell>
          <cell r="BQ117">
            <v>9738</v>
          </cell>
          <cell r="BR117">
            <v>4675</v>
          </cell>
          <cell r="BS117">
            <v>64520.800000000003</v>
          </cell>
          <cell r="BT117">
            <v>0.05</v>
          </cell>
          <cell r="BU117">
            <v>3226.04</v>
          </cell>
        </row>
        <row r="118">
          <cell r="A118">
            <v>110</v>
          </cell>
          <cell r="B118">
            <v>0</v>
          </cell>
          <cell r="C118">
            <v>0</v>
          </cell>
          <cell r="D118" t="str">
            <v xml:space="preserve">SUB-TOTAL   10:  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3226.04</v>
          </cell>
        </row>
        <row r="119">
          <cell r="A119">
            <v>111</v>
          </cell>
          <cell r="B119">
            <v>11</v>
          </cell>
          <cell r="C119">
            <v>0</v>
          </cell>
          <cell r="D119" t="str">
            <v>MATERIAL DE FERRETERIA PARA POSTES Y CRUCETAS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</row>
        <row r="120">
          <cell r="A120">
            <v>112</v>
          </cell>
          <cell r="B120">
            <v>11.01</v>
          </cell>
          <cell r="C120">
            <v>0</v>
          </cell>
          <cell r="D120" t="str">
            <v>Perno Cabeza Coche AºGº de 13 mm Ø x 152mm, long. 76 mm Maquinado, con Arandela, con Tca y Ctca</v>
          </cell>
          <cell r="E120">
            <v>0</v>
          </cell>
          <cell r="F120">
            <v>0</v>
          </cell>
          <cell r="G120" t="str">
            <v>u</v>
          </cell>
          <cell r="H120">
            <v>224</v>
          </cell>
          <cell r="I120">
            <v>0</v>
          </cell>
          <cell r="J120">
            <v>0</v>
          </cell>
          <cell r="K120">
            <v>145</v>
          </cell>
          <cell r="L120">
            <v>0</v>
          </cell>
          <cell r="M120">
            <v>20</v>
          </cell>
          <cell r="N120">
            <v>64</v>
          </cell>
          <cell r="O120">
            <v>0</v>
          </cell>
          <cell r="P120">
            <v>2</v>
          </cell>
          <cell r="Q120">
            <v>9</v>
          </cell>
          <cell r="R120">
            <v>0</v>
          </cell>
          <cell r="S120">
            <v>0</v>
          </cell>
          <cell r="T120">
            <v>0</v>
          </cell>
          <cell r="U120">
            <v>86</v>
          </cell>
          <cell r="V120">
            <v>0</v>
          </cell>
          <cell r="W120">
            <v>0</v>
          </cell>
          <cell r="X120">
            <v>260</v>
          </cell>
          <cell r="Y120">
            <v>11</v>
          </cell>
          <cell r="Z120">
            <v>14</v>
          </cell>
          <cell r="AA120">
            <v>64</v>
          </cell>
          <cell r="AB120">
            <v>402</v>
          </cell>
          <cell r="AC120">
            <v>5</v>
          </cell>
          <cell r="AD120">
            <v>9</v>
          </cell>
          <cell r="AE120">
            <v>3</v>
          </cell>
          <cell r="AF120">
            <v>0</v>
          </cell>
          <cell r="AG120">
            <v>0</v>
          </cell>
          <cell r="AH120">
            <v>3</v>
          </cell>
          <cell r="AI120">
            <v>3</v>
          </cell>
          <cell r="AJ120">
            <v>3</v>
          </cell>
          <cell r="AK120">
            <v>0</v>
          </cell>
          <cell r="AL120">
            <v>0</v>
          </cell>
          <cell r="AM120">
            <v>1</v>
          </cell>
          <cell r="AN120">
            <v>1</v>
          </cell>
          <cell r="AO120">
            <v>1</v>
          </cell>
          <cell r="AP120">
            <v>0</v>
          </cell>
          <cell r="AQ120">
            <v>1</v>
          </cell>
          <cell r="AR120">
            <v>0</v>
          </cell>
          <cell r="AS120">
            <v>8</v>
          </cell>
          <cell r="AT120">
            <v>2</v>
          </cell>
          <cell r="AU120">
            <v>0</v>
          </cell>
          <cell r="AV120">
            <v>9</v>
          </cell>
          <cell r="AW120">
            <v>1094</v>
          </cell>
          <cell r="AX120">
            <v>7</v>
          </cell>
          <cell r="AY120">
            <v>8</v>
          </cell>
          <cell r="AZ120">
            <v>0</v>
          </cell>
          <cell r="BA120">
            <v>2</v>
          </cell>
          <cell r="BB120">
            <v>1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13</v>
          </cell>
          <cell r="BI120">
            <v>2</v>
          </cell>
          <cell r="BJ120">
            <v>144</v>
          </cell>
          <cell r="BK120">
            <v>0</v>
          </cell>
          <cell r="BL120">
            <v>12</v>
          </cell>
          <cell r="BM120">
            <v>314</v>
          </cell>
          <cell r="BN120">
            <v>129</v>
          </cell>
          <cell r="BO120">
            <v>0</v>
          </cell>
          <cell r="BP120">
            <v>230</v>
          </cell>
          <cell r="BQ120">
            <v>1190</v>
          </cell>
          <cell r="BR120">
            <v>538</v>
          </cell>
          <cell r="BS120">
            <v>5034</v>
          </cell>
          <cell r="BT120">
            <v>0.02</v>
          </cell>
          <cell r="BU120">
            <v>100.68</v>
          </cell>
        </row>
        <row r="121">
          <cell r="A121">
            <v>113</v>
          </cell>
          <cell r="B121">
            <v>11.02</v>
          </cell>
          <cell r="C121">
            <v>0</v>
          </cell>
          <cell r="D121" t="str">
            <v>Perno de A°G° de 13 mm Ø x 152 mm, provisto de Tuerca y  Contratuerca</v>
          </cell>
          <cell r="E121">
            <v>0</v>
          </cell>
          <cell r="F121">
            <v>0</v>
          </cell>
          <cell r="G121" t="str">
            <v>u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33</v>
          </cell>
          <cell r="M121">
            <v>0</v>
          </cell>
          <cell r="N121">
            <v>0</v>
          </cell>
          <cell r="O121">
            <v>22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3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2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60</v>
          </cell>
          <cell r="BT121">
            <v>0.03</v>
          </cell>
          <cell r="BU121">
            <v>1.8</v>
          </cell>
        </row>
        <row r="122">
          <cell r="A122">
            <v>114</v>
          </cell>
          <cell r="B122">
            <v>11.03</v>
          </cell>
          <cell r="C122">
            <v>0</v>
          </cell>
          <cell r="D122" t="str">
            <v>Perno de A°G° de 13 mm Ø x 254 mm, provisto de Tuerca y  Contratuerca</v>
          </cell>
          <cell r="E122">
            <v>0</v>
          </cell>
          <cell r="F122">
            <v>0</v>
          </cell>
          <cell r="G122" t="str">
            <v>u</v>
          </cell>
          <cell r="H122">
            <v>112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9</v>
          </cell>
          <cell r="N122">
            <v>25</v>
          </cell>
          <cell r="O122">
            <v>0</v>
          </cell>
          <cell r="P122">
            <v>2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11</v>
          </cell>
          <cell r="Z122">
            <v>77</v>
          </cell>
          <cell r="AA122">
            <v>0</v>
          </cell>
          <cell r="AB122">
            <v>0</v>
          </cell>
          <cell r="AC122">
            <v>5</v>
          </cell>
          <cell r="AD122">
            <v>9</v>
          </cell>
          <cell r="AE122">
            <v>3</v>
          </cell>
          <cell r="AF122">
            <v>0</v>
          </cell>
          <cell r="AG122">
            <v>0</v>
          </cell>
          <cell r="AH122">
            <v>3</v>
          </cell>
          <cell r="AI122">
            <v>0</v>
          </cell>
          <cell r="AJ122">
            <v>0</v>
          </cell>
          <cell r="AK122">
            <v>0</v>
          </cell>
          <cell r="AL122">
            <v>1</v>
          </cell>
          <cell r="AM122">
            <v>1</v>
          </cell>
          <cell r="AN122">
            <v>1</v>
          </cell>
          <cell r="AO122">
            <v>3</v>
          </cell>
          <cell r="AP122">
            <v>1</v>
          </cell>
          <cell r="AQ122">
            <v>2</v>
          </cell>
          <cell r="AR122">
            <v>0</v>
          </cell>
          <cell r="AS122">
            <v>8</v>
          </cell>
          <cell r="AT122">
            <v>2</v>
          </cell>
          <cell r="AU122">
            <v>0</v>
          </cell>
          <cell r="AV122">
            <v>0</v>
          </cell>
          <cell r="AW122">
            <v>547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13</v>
          </cell>
          <cell r="BI122">
            <v>2</v>
          </cell>
          <cell r="BJ122">
            <v>66</v>
          </cell>
          <cell r="BK122">
            <v>0</v>
          </cell>
          <cell r="BL122">
            <v>12</v>
          </cell>
          <cell r="BM122">
            <v>137</v>
          </cell>
          <cell r="BN122">
            <v>0</v>
          </cell>
          <cell r="BO122">
            <v>0</v>
          </cell>
          <cell r="BP122">
            <v>0</v>
          </cell>
          <cell r="BQ122">
            <v>498</v>
          </cell>
          <cell r="BR122">
            <v>0</v>
          </cell>
          <cell r="BS122">
            <v>1550</v>
          </cell>
          <cell r="BT122">
            <v>0.04</v>
          </cell>
          <cell r="BU122">
            <v>62</v>
          </cell>
        </row>
        <row r="123">
          <cell r="A123">
            <v>115</v>
          </cell>
          <cell r="B123">
            <v>11.04</v>
          </cell>
          <cell r="C123">
            <v>0</v>
          </cell>
          <cell r="D123" t="str">
            <v>Perno de A°G° de 13 mm Ø x 305 mm, provisto de Tuerca y  Contratuerca</v>
          </cell>
          <cell r="E123">
            <v>0</v>
          </cell>
          <cell r="F123">
            <v>0</v>
          </cell>
          <cell r="G123" t="str">
            <v>u</v>
          </cell>
          <cell r="H123">
            <v>0</v>
          </cell>
          <cell r="I123">
            <v>0</v>
          </cell>
          <cell r="J123">
            <v>0</v>
          </cell>
          <cell r="K123">
            <v>60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15</v>
          </cell>
          <cell r="V123">
            <v>0</v>
          </cell>
          <cell r="W123">
            <v>0</v>
          </cell>
          <cell r="X123">
            <v>279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354</v>
          </cell>
          <cell r="BT123">
            <v>0.05</v>
          </cell>
          <cell r="BU123">
            <v>17.7</v>
          </cell>
        </row>
        <row r="124">
          <cell r="A124">
            <v>116</v>
          </cell>
          <cell r="B124">
            <v>11.049999999999999</v>
          </cell>
          <cell r="C124">
            <v>0</v>
          </cell>
          <cell r="D124" t="str">
            <v>Perno de A°G° de 16 mm Ø x 203 mm, provisto de Tuerca y  Contratuerca</v>
          </cell>
          <cell r="E124">
            <v>0</v>
          </cell>
          <cell r="F124">
            <v>0</v>
          </cell>
          <cell r="G124" t="str">
            <v>u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37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37</v>
          </cell>
          <cell r="BT124">
            <v>0.03</v>
          </cell>
          <cell r="BU124">
            <v>1.1100000000000001</v>
          </cell>
        </row>
        <row r="125">
          <cell r="A125">
            <v>117</v>
          </cell>
          <cell r="B125">
            <v>11.059999999999999</v>
          </cell>
          <cell r="C125">
            <v>0</v>
          </cell>
          <cell r="D125" t="str">
            <v>Perno de A°G° de 16 mm Ø x 254 mm, provisto de Tuerca y  Contratuerca</v>
          </cell>
          <cell r="E125">
            <v>0</v>
          </cell>
          <cell r="F125">
            <v>0</v>
          </cell>
          <cell r="G125" t="str">
            <v>u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63</v>
          </cell>
          <cell r="Q125">
            <v>25</v>
          </cell>
          <cell r="R125">
            <v>0</v>
          </cell>
          <cell r="S125">
            <v>0</v>
          </cell>
          <cell r="T125">
            <v>0</v>
          </cell>
          <cell r="U125">
            <v>24</v>
          </cell>
          <cell r="V125">
            <v>0</v>
          </cell>
          <cell r="W125">
            <v>0</v>
          </cell>
          <cell r="X125">
            <v>0</v>
          </cell>
          <cell r="Y125">
            <v>63</v>
          </cell>
          <cell r="Z125">
            <v>0</v>
          </cell>
          <cell r="AA125">
            <v>0</v>
          </cell>
          <cell r="AB125">
            <v>0</v>
          </cell>
          <cell r="AC125">
            <v>34</v>
          </cell>
          <cell r="AD125">
            <v>228</v>
          </cell>
          <cell r="AE125">
            <v>94</v>
          </cell>
          <cell r="AF125">
            <v>0</v>
          </cell>
          <cell r="AG125">
            <v>0</v>
          </cell>
          <cell r="AH125">
            <v>16</v>
          </cell>
          <cell r="AI125">
            <v>2</v>
          </cell>
          <cell r="AJ125">
            <v>2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2</v>
          </cell>
          <cell r="AU125">
            <v>0</v>
          </cell>
          <cell r="AV125">
            <v>0</v>
          </cell>
          <cell r="AW125">
            <v>168</v>
          </cell>
          <cell r="AX125">
            <v>0</v>
          </cell>
          <cell r="AY125">
            <v>184</v>
          </cell>
          <cell r="AZ125">
            <v>0</v>
          </cell>
          <cell r="BA125">
            <v>15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526</v>
          </cell>
          <cell r="BI125">
            <v>117</v>
          </cell>
          <cell r="BJ125">
            <v>488</v>
          </cell>
          <cell r="BK125">
            <v>154</v>
          </cell>
          <cell r="BL125">
            <v>436</v>
          </cell>
          <cell r="BM125">
            <v>162</v>
          </cell>
          <cell r="BN125">
            <v>52</v>
          </cell>
          <cell r="BO125">
            <v>16</v>
          </cell>
          <cell r="BP125">
            <v>90</v>
          </cell>
          <cell r="BQ125">
            <v>0</v>
          </cell>
          <cell r="BR125">
            <v>0</v>
          </cell>
          <cell r="BS125">
            <v>2961</v>
          </cell>
          <cell r="BT125">
            <v>0.04</v>
          </cell>
          <cell r="BU125">
            <v>118.44</v>
          </cell>
        </row>
        <row r="126">
          <cell r="A126">
            <v>118</v>
          </cell>
          <cell r="B126">
            <v>11.069999999999999</v>
          </cell>
          <cell r="C126">
            <v>0</v>
          </cell>
          <cell r="D126" t="str">
            <v>Perno de A°G° de 16 mm Ø x 305 mm, provisto de Tuerca y  Contratuerca</v>
          </cell>
          <cell r="E126">
            <v>0</v>
          </cell>
          <cell r="F126">
            <v>0</v>
          </cell>
          <cell r="G126" t="str">
            <v>u</v>
          </cell>
          <cell r="H126">
            <v>70</v>
          </cell>
          <cell r="I126">
            <v>12</v>
          </cell>
          <cell r="J126">
            <v>0</v>
          </cell>
          <cell r="K126">
            <v>26</v>
          </cell>
          <cell r="L126">
            <v>47</v>
          </cell>
          <cell r="M126">
            <v>9</v>
          </cell>
          <cell r="N126">
            <v>5</v>
          </cell>
          <cell r="O126">
            <v>5</v>
          </cell>
          <cell r="P126">
            <v>2</v>
          </cell>
          <cell r="Q126">
            <v>33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11</v>
          </cell>
          <cell r="Z126">
            <v>362</v>
          </cell>
          <cell r="AA126">
            <v>22</v>
          </cell>
          <cell r="AB126">
            <v>54</v>
          </cell>
          <cell r="AC126">
            <v>5</v>
          </cell>
          <cell r="AD126">
            <v>0</v>
          </cell>
          <cell r="AE126">
            <v>4</v>
          </cell>
          <cell r="AF126">
            <v>26</v>
          </cell>
          <cell r="AG126">
            <v>0</v>
          </cell>
          <cell r="AH126">
            <v>0</v>
          </cell>
          <cell r="AI126">
            <v>22</v>
          </cell>
          <cell r="AJ126">
            <v>27</v>
          </cell>
          <cell r="AK126">
            <v>4</v>
          </cell>
          <cell r="AL126">
            <v>2</v>
          </cell>
          <cell r="AM126">
            <v>17</v>
          </cell>
          <cell r="AN126">
            <v>29</v>
          </cell>
          <cell r="AO126">
            <v>21</v>
          </cell>
          <cell r="AP126">
            <v>10</v>
          </cell>
          <cell r="AQ126">
            <v>15</v>
          </cell>
          <cell r="AR126">
            <v>0</v>
          </cell>
          <cell r="AS126">
            <v>27</v>
          </cell>
          <cell r="AT126">
            <v>102</v>
          </cell>
          <cell r="AU126">
            <v>0</v>
          </cell>
          <cell r="AV126">
            <v>0</v>
          </cell>
          <cell r="AW126">
            <v>325</v>
          </cell>
          <cell r="AX126">
            <v>307</v>
          </cell>
          <cell r="AY126">
            <v>8</v>
          </cell>
          <cell r="AZ126">
            <v>0</v>
          </cell>
          <cell r="BA126">
            <v>4</v>
          </cell>
          <cell r="BB126">
            <v>10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34</v>
          </cell>
          <cell r="BI126">
            <v>6</v>
          </cell>
          <cell r="BJ126">
            <v>50</v>
          </cell>
          <cell r="BK126">
            <v>49</v>
          </cell>
          <cell r="BL126">
            <v>12</v>
          </cell>
          <cell r="BM126">
            <v>177</v>
          </cell>
          <cell r="BN126">
            <v>106</v>
          </cell>
          <cell r="BO126">
            <v>9</v>
          </cell>
          <cell r="BP126">
            <v>66</v>
          </cell>
          <cell r="BQ126">
            <v>364</v>
          </cell>
          <cell r="BR126">
            <v>296</v>
          </cell>
          <cell r="BS126">
            <v>2792</v>
          </cell>
          <cell r="BT126">
            <v>0.05</v>
          </cell>
          <cell r="BU126">
            <v>139.6</v>
          </cell>
        </row>
        <row r="127">
          <cell r="A127">
            <v>119</v>
          </cell>
          <cell r="B127">
            <v>11.079999999999998</v>
          </cell>
          <cell r="C127">
            <v>0</v>
          </cell>
          <cell r="D127" t="str">
            <v>Perno de A°G° de 16 mm Ø x 356 mm, provisto de Tuerca y  Contratuerca</v>
          </cell>
          <cell r="E127">
            <v>0</v>
          </cell>
          <cell r="F127">
            <v>0</v>
          </cell>
          <cell r="G127" t="str">
            <v>u</v>
          </cell>
          <cell r="H127">
            <v>64</v>
          </cell>
          <cell r="I127">
            <v>0</v>
          </cell>
          <cell r="J127">
            <v>0</v>
          </cell>
          <cell r="K127">
            <v>46</v>
          </cell>
          <cell r="L127">
            <v>10</v>
          </cell>
          <cell r="M127">
            <v>6</v>
          </cell>
          <cell r="N127">
            <v>13</v>
          </cell>
          <cell r="O127">
            <v>1</v>
          </cell>
          <cell r="P127">
            <v>0</v>
          </cell>
          <cell r="Q127">
            <v>9</v>
          </cell>
          <cell r="R127">
            <v>0</v>
          </cell>
          <cell r="S127">
            <v>0</v>
          </cell>
          <cell r="T127">
            <v>0</v>
          </cell>
          <cell r="U127">
            <v>17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6</v>
          </cell>
          <cell r="AB127">
            <v>145</v>
          </cell>
          <cell r="AC127">
            <v>0</v>
          </cell>
          <cell r="AD127">
            <v>9</v>
          </cell>
          <cell r="AE127">
            <v>3</v>
          </cell>
          <cell r="AF127">
            <v>0</v>
          </cell>
          <cell r="AG127">
            <v>0</v>
          </cell>
          <cell r="AH127">
            <v>3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8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7</v>
          </cell>
          <cell r="AY127">
            <v>0</v>
          </cell>
          <cell r="AZ127">
            <v>0</v>
          </cell>
          <cell r="BA127">
            <v>2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13</v>
          </cell>
          <cell r="BI127">
            <v>2</v>
          </cell>
          <cell r="BJ127">
            <v>5</v>
          </cell>
          <cell r="BK127">
            <v>0</v>
          </cell>
          <cell r="BL127">
            <v>0</v>
          </cell>
          <cell r="BM127">
            <v>5</v>
          </cell>
          <cell r="BN127">
            <v>1</v>
          </cell>
          <cell r="BO127">
            <v>0</v>
          </cell>
          <cell r="BP127">
            <v>11</v>
          </cell>
          <cell r="BQ127">
            <v>37</v>
          </cell>
          <cell r="BR127">
            <v>149</v>
          </cell>
          <cell r="BS127">
            <v>572</v>
          </cell>
          <cell r="BT127">
            <v>0.05</v>
          </cell>
          <cell r="BU127">
            <v>28.6</v>
          </cell>
        </row>
        <row r="128">
          <cell r="A128">
            <v>120</v>
          </cell>
          <cell r="B128">
            <v>11.089999999999998</v>
          </cell>
          <cell r="C128">
            <v>0</v>
          </cell>
          <cell r="D128" t="str">
            <v>Perno de A°G° de 16 mm Ø x 406 mm, provisto de Tuerca y  Contratuerca</v>
          </cell>
          <cell r="E128">
            <v>0</v>
          </cell>
          <cell r="F128">
            <v>0</v>
          </cell>
          <cell r="G128" t="str">
            <v>u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18</v>
          </cell>
          <cell r="BP128">
            <v>0</v>
          </cell>
          <cell r="BQ128">
            <v>0</v>
          </cell>
          <cell r="BR128">
            <v>0</v>
          </cell>
          <cell r="BS128">
            <v>18</v>
          </cell>
          <cell r="BT128">
            <v>0.06</v>
          </cell>
          <cell r="BU128">
            <v>1.08</v>
          </cell>
        </row>
        <row r="129">
          <cell r="A129">
            <v>121</v>
          </cell>
          <cell r="B129">
            <v>11.099999999999998</v>
          </cell>
          <cell r="C129">
            <v>0</v>
          </cell>
          <cell r="D129" t="str">
            <v>Perno de A°G° de 16 mm Ø x 457 mm, provisto de Tuerca y  Contratuerca</v>
          </cell>
          <cell r="E129">
            <v>0</v>
          </cell>
          <cell r="F129">
            <v>0</v>
          </cell>
          <cell r="G129" t="str">
            <v>u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2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6</v>
          </cell>
          <cell r="Z129">
            <v>0</v>
          </cell>
          <cell r="AA129">
            <v>0</v>
          </cell>
          <cell r="AB129">
            <v>0</v>
          </cell>
          <cell r="AC129">
            <v>2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9</v>
          </cell>
          <cell r="AJ129">
            <v>5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16</v>
          </cell>
          <cell r="AX129">
            <v>0</v>
          </cell>
          <cell r="AY129">
            <v>16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26</v>
          </cell>
          <cell r="BK129">
            <v>0</v>
          </cell>
          <cell r="BL129">
            <v>88</v>
          </cell>
          <cell r="BM129">
            <v>4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174</v>
          </cell>
          <cell r="BT129">
            <v>0.06</v>
          </cell>
          <cell r="BU129">
            <v>10.44</v>
          </cell>
        </row>
        <row r="130">
          <cell r="A130">
            <v>122</v>
          </cell>
          <cell r="B130">
            <v>11.109999999999998</v>
          </cell>
          <cell r="C130">
            <v>0</v>
          </cell>
          <cell r="D130" t="str">
            <v>Perno de A°G° de 16 mm Ø x 508 mm, provisto de Tuerca y  Contratuerca</v>
          </cell>
          <cell r="E130">
            <v>0</v>
          </cell>
          <cell r="F130">
            <v>0</v>
          </cell>
          <cell r="G130" t="str">
            <v>u</v>
          </cell>
          <cell r="H130">
            <v>0</v>
          </cell>
          <cell r="I130">
            <v>0</v>
          </cell>
          <cell r="J130">
            <v>0</v>
          </cell>
          <cell r="K130">
            <v>18</v>
          </cell>
          <cell r="L130">
            <v>0</v>
          </cell>
          <cell r="M130">
            <v>0</v>
          </cell>
          <cell r="N130">
            <v>15</v>
          </cell>
          <cell r="O130">
            <v>15</v>
          </cell>
          <cell r="P130">
            <v>0</v>
          </cell>
          <cell r="Q130">
            <v>4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18</v>
          </cell>
          <cell r="AE130">
            <v>4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2</v>
          </cell>
          <cell r="AT130">
            <v>0</v>
          </cell>
          <cell r="AU130">
            <v>0</v>
          </cell>
          <cell r="AV130">
            <v>8</v>
          </cell>
          <cell r="AW130">
            <v>0</v>
          </cell>
          <cell r="AX130">
            <v>14</v>
          </cell>
          <cell r="AY130">
            <v>0</v>
          </cell>
          <cell r="AZ130">
            <v>0</v>
          </cell>
          <cell r="BA130">
            <v>4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44</v>
          </cell>
          <cell r="BI130">
            <v>2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4</v>
          </cell>
          <cell r="BO130">
            <v>0</v>
          </cell>
          <cell r="BP130">
            <v>2</v>
          </cell>
          <cell r="BQ130">
            <v>0</v>
          </cell>
          <cell r="BR130">
            <v>0</v>
          </cell>
          <cell r="BS130">
            <v>154</v>
          </cell>
          <cell r="BT130">
            <v>0.06</v>
          </cell>
          <cell r="BU130">
            <v>9.24</v>
          </cell>
        </row>
        <row r="131">
          <cell r="A131">
            <v>123</v>
          </cell>
          <cell r="B131">
            <v>11.119999999999997</v>
          </cell>
          <cell r="C131">
            <v>0</v>
          </cell>
          <cell r="D131" t="str">
            <v>Perno Doble Armado de A°G° de 16 mm Ø  x 457 mm, provisto de  4 Tuercas y 4 Contratuercas</v>
          </cell>
          <cell r="E131">
            <v>0</v>
          </cell>
          <cell r="F131">
            <v>0</v>
          </cell>
          <cell r="G131" t="str">
            <v>u</v>
          </cell>
          <cell r="H131">
            <v>63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8</v>
          </cell>
          <cell r="AU131">
            <v>0</v>
          </cell>
          <cell r="AV131">
            <v>0</v>
          </cell>
          <cell r="AW131">
            <v>348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33</v>
          </cell>
          <cell r="BK131">
            <v>0</v>
          </cell>
          <cell r="BL131">
            <v>0</v>
          </cell>
          <cell r="BM131">
            <v>63</v>
          </cell>
          <cell r="BN131">
            <v>0</v>
          </cell>
          <cell r="BO131">
            <v>0</v>
          </cell>
          <cell r="BP131">
            <v>0</v>
          </cell>
          <cell r="BQ131">
            <v>291</v>
          </cell>
          <cell r="BR131">
            <v>0</v>
          </cell>
          <cell r="BS131">
            <v>806</v>
          </cell>
          <cell r="BT131">
            <v>0.09</v>
          </cell>
          <cell r="BU131">
            <v>72.540000000000006</v>
          </cell>
        </row>
        <row r="132">
          <cell r="A132">
            <v>124</v>
          </cell>
          <cell r="B132">
            <v>11.129999999999997</v>
          </cell>
          <cell r="C132">
            <v>0</v>
          </cell>
          <cell r="D132" t="str">
            <v>Perno Doble Armado de A°G° de 16 mm Ø  x 508 mm, provisto de  4 Tuercas y 4 Contratuercas</v>
          </cell>
          <cell r="E132">
            <v>0</v>
          </cell>
          <cell r="F132">
            <v>0</v>
          </cell>
          <cell r="G132" t="str">
            <v>u</v>
          </cell>
          <cell r="H132">
            <v>0</v>
          </cell>
          <cell r="I132">
            <v>3</v>
          </cell>
          <cell r="J132">
            <v>0</v>
          </cell>
          <cell r="K132">
            <v>21</v>
          </cell>
          <cell r="L132">
            <v>12</v>
          </cell>
          <cell r="M132">
            <v>6</v>
          </cell>
          <cell r="N132">
            <v>17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3</v>
          </cell>
          <cell r="V132">
            <v>0</v>
          </cell>
          <cell r="W132">
            <v>0</v>
          </cell>
          <cell r="X132">
            <v>117</v>
          </cell>
          <cell r="Y132">
            <v>0</v>
          </cell>
          <cell r="Z132">
            <v>0</v>
          </cell>
          <cell r="AA132">
            <v>36</v>
          </cell>
          <cell r="AB132">
            <v>147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8</v>
          </cell>
          <cell r="AU132">
            <v>0</v>
          </cell>
          <cell r="AV132">
            <v>0</v>
          </cell>
          <cell r="AW132">
            <v>0</v>
          </cell>
          <cell r="AX132">
            <v>18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2</v>
          </cell>
          <cell r="BN132">
            <v>39</v>
          </cell>
          <cell r="BO132">
            <v>0</v>
          </cell>
          <cell r="BP132">
            <v>92</v>
          </cell>
          <cell r="BQ132">
            <v>0</v>
          </cell>
          <cell r="BR132">
            <v>213</v>
          </cell>
          <cell r="BS132">
            <v>734</v>
          </cell>
          <cell r="BT132">
            <v>0.1</v>
          </cell>
          <cell r="BU132">
            <v>73.400000000000006</v>
          </cell>
        </row>
        <row r="133">
          <cell r="A133">
            <v>125</v>
          </cell>
          <cell r="B133">
            <v>11.139999999999997</v>
          </cell>
          <cell r="C133">
            <v>0</v>
          </cell>
          <cell r="D133" t="str">
            <v>Perno Doble Armado de A°G° de 16 mm Ø  x 650 mm, provisto de  4 Tuercas y 4 Contratuercas</v>
          </cell>
          <cell r="E133">
            <v>0</v>
          </cell>
          <cell r="F133">
            <v>0</v>
          </cell>
          <cell r="G133" t="str">
            <v>u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4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4</v>
          </cell>
          <cell r="BT133">
            <v>0.12</v>
          </cell>
          <cell r="BU133">
            <v>0.48</v>
          </cell>
        </row>
        <row r="134">
          <cell r="A134">
            <v>126</v>
          </cell>
          <cell r="B134">
            <v>11.149999999999997</v>
          </cell>
          <cell r="C134">
            <v>0</v>
          </cell>
          <cell r="D134" t="str">
            <v>Perno de A°G° de 19 mm Ø x 457 mm, provisto de Tuerca y  Contratuerca</v>
          </cell>
          <cell r="E134">
            <v>0</v>
          </cell>
          <cell r="F134">
            <v>0</v>
          </cell>
          <cell r="G134" t="str">
            <v>u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5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5</v>
          </cell>
          <cell r="BT134">
            <v>0.06</v>
          </cell>
          <cell r="BU134">
            <v>0.3</v>
          </cell>
        </row>
        <row r="135">
          <cell r="A135">
            <v>127</v>
          </cell>
          <cell r="B135">
            <v>11.159999999999997</v>
          </cell>
          <cell r="C135">
            <v>0</v>
          </cell>
          <cell r="D135" t="str">
            <v>Perno Ojo de A°G° de 16 mm Ø  x 203 mm, provisto de Tuerca  y Contratuerca</v>
          </cell>
          <cell r="E135">
            <v>0</v>
          </cell>
          <cell r="F135">
            <v>0</v>
          </cell>
          <cell r="G135" t="str">
            <v>u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6</v>
          </cell>
          <cell r="BP135">
            <v>0</v>
          </cell>
          <cell r="BQ135">
            <v>0</v>
          </cell>
          <cell r="BR135">
            <v>0</v>
          </cell>
          <cell r="BS135">
            <v>6</v>
          </cell>
          <cell r="BT135">
            <v>0.06</v>
          </cell>
          <cell r="BU135">
            <v>0.36</v>
          </cell>
        </row>
        <row r="136">
          <cell r="A136">
            <v>128</v>
          </cell>
          <cell r="B136">
            <v>11.169999999999996</v>
          </cell>
          <cell r="C136">
            <v>0</v>
          </cell>
          <cell r="D136" t="str">
            <v>Perno Ojo de A°G° de 16 mm Ø  x 254 mm, provisto de Tuerca  y Contratuerca</v>
          </cell>
          <cell r="E136">
            <v>0</v>
          </cell>
          <cell r="F136">
            <v>0</v>
          </cell>
          <cell r="G136" t="str">
            <v>u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16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41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60</v>
          </cell>
          <cell r="AE136">
            <v>26</v>
          </cell>
          <cell r="AF136">
            <v>0</v>
          </cell>
          <cell r="AG136">
            <v>0</v>
          </cell>
          <cell r="AH136">
            <v>10</v>
          </cell>
          <cell r="AI136">
            <v>1</v>
          </cell>
          <cell r="AJ136">
            <v>3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135</v>
          </cell>
          <cell r="AX136">
            <v>0</v>
          </cell>
          <cell r="AY136">
            <v>50</v>
          </cell>
          <cell r="AZ136">
            <v>0</v>
          </cell>
          <cell r="BA136">
            <v>3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49</v>
          </cell>
          <cell r="BI136">
            <v>7</v>
          </cell>
          <cell r="BJ136">
            <v>116</v>
          </cell>
          <cell r="BK136">
            <v>79</v>
          </cell>
          <cell r="BL136">
            <v>133</v>
          </cell>
          <cell r="BM136">
            <v>124</v>
          </cell>
          <cell r="BN136">
            <v>0</v>
          </cell>
          <cell r="BO136">
            <v>0</v>
          </cell>
          <cell r="BP136">
            <v>44</v>
          </cell>
          <cell r="BQ136">
            <v>36</v>
          </cell>
          <cell r="BR136">
            <v>0</v>
          </cell>
          <cell r="BS136">
            <v>933</v>
          </cell>
          <cell r="BT136">
            <v>0.06</v>
          </cell>
          <cell r="BU136">
            <v>55.98</v>
          </cell>
        </row>
        <row r="137">
          <cell r="A137">
            <v>129</v>
          </cell>
          <cell r="B137">
            <v>11.179999999999996</v>
          </cell>
          <cell r="C137">
            <v>0</v>
          </cell>
          <cell r="D137" t="str">
            <v>Perno Ojo de A°G° de 16 mm Ø  x 305 mm, provisto de Tuerca  y Contratuerca</v>
          </cell>
          <cell r="E137">
            <v>0</v>
          </cell>
          <cell r="F137">
            <v>0</v>
          </cell>
          <cell r="G137" t="str">
            <v>u</v>
          </cell>
          <cell r="H137">
            <v>40</v>
          </cell>
          <cell r="I137">
            <v>3</v>
          </cell>
          <cell r="J137">
            <v>0</v>
          </cell>
          <cell r="K137">
            <v>46</v>
          </cell>
          <cell r="L137">
            <v>15</v>
          </cell>
          <cell r="M137">
            <v>0</v>
          </cell>
          <cell r="N137">
            <v>0</v>
          </cell>
          <cell r="O137">
            <v>6</v>
          </cell>
          <cell r="P137">
            <v>0</v>
          </cell>
          <cell r="Q137">
            <v>34</v>
          </cell>
          <cell r="R137">
            <v>0</v>
          </cell>
          <cell r="S137">
            <v>0</v>
          </cell>
          <cell r="T137">
            <v>0</v>
          </cell>
          <cell r="U137">
            <v>22</v>
          </cell>
          <cell r="V137">
            <v>0</v>
          </cell>
          <cell r="W137">
            <v>0</v>
          </cell>
          <cell r="X137">
            <v>98</v>
          </cell>
          <cell r="Y137">
            <v>0</v>
          </cell>
          <cell r="Z137">
            <v>0</v>
          </cell>
          <cell r="AA137">
            <v>24</v>
          </cell>
          <cell r="AB137">
            <v>108</v>
          </cell>
          <cell r="AC137">
            <v>0</v>
          </cell>
          <cell r="AD137">
            <v>0</v>
          </cell>
          <cell r="AE137">
            <v>0</v>
          </cell>
          <cell r="AF137">
            <v>8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2</v>
          </cell>
          <cell r="AL137">
            <v>0</v>
          </cell>
          <cell r="AM137">
            <v>3</v>
          </cell>
          <cell r="AN137">
            <v>19</v>
          </cell>
          <cell r="AO137">
            <v>4</v>
          </cell>
          <cell r="AP137">
            <v>2</v>
          </cell>
          <cell r="AQ137">
            <v>6</v>
          </cell>
          <cell r="AR137">
            <v>0</v>
          </cell>
          <cell r="AS137">
            <v>11</v>
          </cell>
          <cell r="AT137">
            <v>34</v>
          </cell>
          <cell r="AU137">
            <v>0</v>
          </cell>
          <cell r="AV137">
            <v>12</v>
          </cell>
          <cell r="AW137">
            <v>0</v>
          </cell>
          <cell r="AX137">
            <v>68</v>
          </cell>
          <cell r="AY137">
            <v>0</v>
          </cell>
          <cell r="AZ137">
            <v>0</v>
          </cell>
          <cell r="BA137">
            <v>0</v>
          </cell>
          <cell r="BB137">
            <v>1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24</v>
          </cell>
          <cell r="BI137">
            <v>4</v>
          </cell>
          <cell r="BJ137">
            <v>0</v>
          </cell>
          <cell r="BK137">
            <v>0</v>
          </cell>
          <cell r="BL137">
            <v>0</v>
          </cell>
          <cell r="BM137">
            <v>2</v>
          </cell>
          <cell r="BN137">
            <v>75</v>
          </cell>
          <cell r="BO137">
            <v>0</v>
          </cell>
          <cell r="BP137">
            <v>0</v>
          </cell>
          <cell r="BQ137">
            <v>0</v>
          </cell>
          <cell r="BR137">
            <v>52</v>
          </cell>
          <cell r="BS137">
            <v>723</v>
          </cell>
          <cell r="BT137">
            <v>7.0000000000000007E-2</v>
          </cell>
          <cell r="BU137">
            <v>50.61</v>
          </cell>
        </row>
        <row r="138">
          <cell r="A138">
            <v>130</v>
          </cell>
          <cell r="B138">
            <v>11.189999999999996</v>
          </cell>
          <cell r="C138">
            <v>0</v>
          </cell>
          <cell r="D138" t="str">
            <v>Perno Ojo de A°G° de 16 mm Ø  x 356 mm, provisto de Tuerca  y Contratuerca</v>
          </cell>
          <cell r="E138">
            <v>0</v>
          </cell>
          <cell r="F138">
            <v>0</v>
          </cell>
          <cell r="G138" t="str">
            <v>u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1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1</v>
          </cell>
          <cell r="BT138">
            <v>7.0000000000000007E-2</v>
          </cell>
          <cell r="BU138">
            <v>7.0000000000000007E-2</v>
          </cell>
        </row>
        <row r="139">
          <cell r="A139">
            <v>131</v>
          </cell>
          <cell r="B139">
            <v>11.199999999999996</v>
          </cell>
          <cell r="C139">
            <v>0</v>
          </cell>
          <cell r="D139" t="str">
            <v>Perno Simple Borde de A°G° de 16 mm Ø x 425 mm longitud, 152 mm maquinado, provisto de dos tuercas, una contratuerca y un pasador de seguridad</v>
          </cell>
          <cell r="E139">
            <v>0</v>
          </cell>
          <cell r="F139">
            <v>0</v>
          </cell>
          <cell r="G139" t="str">
            <v>u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8</v>
          </cell>
          <cell r="BB139">
            <v>5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13</v>
          </cell>
          <cell r="BT139">
            <v>0.09</v>
          </cell>
          <cell r="BU139">
            <v>1.17</v>
          </cell>
        </row>
        <row r="140">
          <cell r="A140">
            <v>132</v>
          </cell>
          <cell r="B140">
            <v>11.209999999999996</v>
          </cell>
          <cell r="C140">
            <v>0</v>
          </cell>
          <cell r="D140" t="str">
            <v>Portalínea Unipolar de A°G° de 149 mm x 85 mm, Platina de 38 mm x 5 mm Sección, Pin de 16 mm Ø</v>
          </cell>
          <cell r="E140">
            <v>0</v>
          </cell>
          <cell r="F140">
            <v>0</v>
          </cell>
          <cell r="G140" t="str">
            <v>u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8</v>
          </cell>
          <cell r="BB140">
            <v>2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10</v>
          </cell>
          <cell r="BT140">
            <v>0.13</v>
          </cell>
          <cell r="BU140">
            <v>1.3</v>
          </cell>
        </row>
        <row r="141">
          <cell r="A141">
            <v>133</v>
          </cell>
          <cell r="B141">
            <v>11.219999999999995</v>
          </cell>
          <cell r="C141">
            <v>0</v>
          </cell>
          <cell r="D141" t="str">
            <v>Tuerca-Ojo para Perno de 16 mm Ø</v>
          </cell>
          <cell r="E141">
            <v>0</v>
          </cell>
          <cell r="F141">
            <v>0</v>
          </cell>
          <cell r="G141" t="str">
            <v>u</v>
          </cell>
          <cell r="H141">
            <v>66</v>
          </cell>
          <cell r="I141">
            <v>1</v>
          </cell>
          <cell r="J141">
            <v>0</v>
          </cell>
          <cell r="K141">
            <v>22</v>
          </cell>
          <cell r="L141">
            <v>11</v>
          </cell>
          <cell r="M141">
            <v>8</v>
          </cell>
          <cell r="N141">
            <v>26</v>
          </cell>
          <cell r="O141">
            <v>8</v>
          </cell>
          <cell r="P141">
            <v>7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49</v>
          </cell>
          <cell r="V141">
            <v>0</v>
          </cell>
          <cell r="W141">
            <v>0</v>
          </cell>
          <cell r="X141">
            <v>140</v>
          </cell>
          <cell r="Y141">
            <v>16</v>
          </cell>
          <cell r="Z141">
            <v>13</v>
          </cell>
          <cell r="AA141">
            <v>42</v>
          </cell>
          <cell r="AB141">
            <v>134</v>
          </cell>
          <cell r="AC141">
            <v>1</v>
          </cell>
          <cell r="AD141">
            <v>8</v>
          </cell>
          <cell r="AE141">
            <v>2</v>
          </cell>
          <cell r="AF141">
            <v>0</v>
          </cell>
          <cell r="AG141">
            <v>0</v>
          </cell>
          <cell r="AH141">
            <v>5</v>
          </cell>
          <cell r="AI141">
            <v>1</v>
          </cell>
          <cell r="AJ141">
            <v>1</v>
          </cell>
          <cell r="AK141">
            <v>1</v>
          </cell>
          <cell r="AL141">
            <v>0</v>
          </cell>
          <cell r="AM141">
            <v>4</v>
          </cell>
          <cell r="AN141">
            <v>8</v>
          </cell>
          <cell r="AO141">
            <v>0</v>
          </cell>
          <cell r="AP141">
            <v>0</v>
          </cell>
          <cell r="AQ141">
            <v>1</v>
          </cell>
          <cell r="AR141">
            <v>0</v>
          </cell>
          <cell r="AS141">
            <v>6</v>
          </cell>
          <cell r="AT141">
            <v>29</v>
          </cell>
          <cell r="AU141">
            <v>0</v>
          </cell>
          <cell r="AV141">
            <v>0</v>
          </cell>
          <cell r="AW141">
            <v>215</v>
          </cell>
          <cell r="AX141">
            <v>25</v>
          </cell>
          <cell r="AY141">
            <v>16</v>
          </cell>
          <cell r="AZ141">
            <v>0</v>
          </cell>
          <cell r="BA141">
            <v>3</v>
          </cell>
          <cell r="BB141">
            <v>1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30</v>
          </cell>
          <cell r="BI141">
            <v>5</v>
          </cell>
          <cell r="BJ141">
            <v>62</v>
          </cell>
          <cell r="BK141">
            <v>79</v>
          </cell>
          <cell r="BL141">
            <v>32</v>
          </cell>
          <cell r="BM141">
            <v>89</v>
          </cell>
          <cell r="BN141">
            <v>67</v>
          </cell>
          <cell r="BO141">
            <v>0</v>
          </cell>
          <cell r="BP141">
            <v>44</v>
          </cell>
          <cell r="BQ141">
            <v>228</v>
          </cell>
          <cell r="BR141">
            <v>76</v>
          </cell>
          <cell r="BS141">
            <v>1582</v>
          </cell>
          <cell r="BT141">
            <v>0.02</v>
          </cell>
          <cell r="BU141">
            <v>31.64</v>
          </cell>
        </row>
        <row r="142">
          <cell r="A142">
            <v>134</v>
          </cell>
          <cell r="B142">
            <v>11.229999999999995</v>
          </cell>
          <cell r="C142">
            <v>0</v>
          </cell>
          <cell r="D142" t="str">
            <v>Tirafondo de A°G° de 13 mm ø  x 102 mm de longitud</v>
          </cell>
          <cell r="E142">
            <v>0</v>
          </cell>
          <cell r="F142">
            <v>0</v>
          </cell>
          <cell r="G142" t="str">
            <v>u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7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7</v>
          </cell>
          <cell r="BT142">
            <v>0.01</v>
          </cell>
          <cell r="BU142">
            <v>7.0000000000000007E-2</v>
          </cell>
        </row>
        <row r="143">
          <cell r="A143">
            <v>135</v>
          </cell>
          <cell r="B143">
            <v>11.239999999999995</v>
          </cell>
          <cell r="C143">
            <v>0</v>
          </cell>
          <cell r="D143" t="str">
            <v>Soporte Separador de Vertice de Poste de A°G° Fabricado con  Platina de 76 x 6.4 mm</v>
          </cell>
          <cell r="E143">
            <v>0</v>
          </cell>
          <cell r="F143">
            <v>0</v>
          </cell>
          <cell r="G143" t="str">
            <v>u</v>
          </cell>
          <cell r="H143">
            <v>0</v>
          </cell>
          <cell r="I143">
            <v>2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2</v>
          </cell>
          <cell r="Q143">
            <v>4</v>
          </cell>
          <cell r="R143">
            <v>0</v>
          </cell>
          <cell r="S143">
            <v>0</v>
          </cell>
          <cell r="T143">
            <v>0</v>
          </cell>
          <cell r="U143">
            <v>5</v>
          </cell>
          <cell r="V143">
            <v>0</v>
          </cell>
          <cell r="W143">
            <v>0</v>
          </cell>
          <cell r="X143">
            <v>0</v>
          </cell>
          <cell r="Y143">
            <v>6</v>
          </cell>
          <cell r="Z143">
            <v>12</v>
          </cell>
          <cell r="AA143">
            <v>0</v>
          </cell>
          <cell r="AB143">
            <v>0</v>
          </cell>
          <cell r="AC143">
            <v>2</v>
          </cell>
          <cell r="AD143">
            <v>18</v>
          </cell>
          <cell r="AE143">
            <v>4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2</v>
          </cell>
          <cell r="AR143">
            <v>0</v>
          </cell>
          <cell r="AS143">
            <v>2</v>
          </cell>
          <cell r="AT143">
            <v>0</v>
          </cell>
          <cell r="AU143">
            <v>0</v>
          </cell>
          <cell r="AV143">
            <v>0</v>
          </cell>
          <cell r="AW143">
            <v>16</v>
          </cell>
          <cell r="AX143">
            <v>14</v>
          </cell>
          <cell r="AY143">
            <v>16</v>
          </cell>
          <cell r="AZ143">
            <v>0</v>
          </cell>
          <cell r="BA143">
            <v>4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44</v>
          </cell>
          <cell r="BI143">
            <v>2</v>
          </cell>
          <cell r="BJ143">
            <v>26</v>
          </cell>
          <cell r="BK143">
            <v>0</v>
          </cell>
          <cell r="BL143">
            <v>88</v>
          </cell>
          <cell r="BM143">
            <v>4</v>
          </cell>
          <cell r="BN143">
            <v>4</v>
          </cell>
          <cell r="BO143">
            <v>0</v>
          </cell>
          <cell r="BP143">
            <v>2</v>
          </cell>
          <cell r="BQ143">
            <v>0</v>
          </cell>
          <cell r="BR143">
            <v>0</v>
          </cell>
          <cell r="BS143">
            <v>279</v>
          </cell>
          <cell r="BT143">
            <v>0.06</v>
          </cell>
          <cell r="BU143">
            <v>16.739999999999998</v>
          </cell>
        </row>
        <row r="144">
          <cell r="A144">
            <v>136</v>
          </cell>
          <cell r="B144">
            <v>11.249999999999995</v>
          </cell>
          <cell r="C144">
            <v>0</v>
          </cell>
          <cell r="D144" t="str">
            <v>Tubo Espaciador de A°G° de 19 mm Ø  x 38 mm longitud</v>
          </cell>
          <cell r="E144">
            <v>0</v>
          </cell>
          <cell r="F144">
            <v>0</v>
          </cell>
          <cell r="G144" t="str">
            <v>u</v>
          </cell>
          <cell r="H144">
            <v>0</v>
          </cell>
          <cell r="I144">
            <v>2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2</v>
          </cell>
          <cell r="Q144">
            <v>4</v>
          </cell>
          <cell r="R144">
            <v>0</v>
          </cell>
          <cell r="S144">
            <v>0</v>
          </cell>
          <cell r="T144">
            <v>0</v>
          </cell>
          <cell r="U144">
            <v>5</v>
          </cell>
          <cell r="V144">
            <v>0</v>
          </cell>
          <cell r="W144">
            <v>0</v>
          </cell>
          <cell r="X144">
            <v>0</v>
          </cell>
          <cell r="Y144">
            <v>6</v>
          </cell>
          <cell r="Z144">
            <v>12</v>
          </cell>
          <cell r="AA144">
            <v>0</v>
          </cell>
          <cell r="AB144">
            <v>0</v>
          </cell>
          <cell r="AC144">
            <v>2</v>
          </cell>
          <cell r="AD144">
            <v>18</v>
          </cell>
          <cell r="AE144">
            <v>4</v>
          </cell>
          <cell r="AF144">
            <v>0</v>
          </cell>
          <cell r="AG144">
            <v>0</v>
          </cell>
          <cell r="AH144">
            <v>0</v>
          </cell>
          <cell r="AI144">
            <v>8</v>
          </cell>
          <cell r="AJ144">
            <v>2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2</v>
          </cell>
          <cell r="AR144">
            <v>0</v>
          </cell>
          <cell r="AS144">
            <v>2</v>
          </cell>
          <cell r="AT144">
            <v>8</v>
          </cell>
          <cell r="AU144">
            <v>0</v>
          </cell>
          <cell r="AV144">
            <v>0</v>
          </cell>
          <cell r="AW144">
            <v>16</v>
          </cell>
          <cell r="AX144">
            <v>14</v>
          </cell>
          <cell r="AY144">
            <v>16</v>
          </cell>
          <cell r="AZ144">
            <v>0</v>
          </cell>
          <cell r="BA144">
            <v>4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44</v>
          </cell>
          <cell r="BI144">
            <v>2</v>
          </cell>
          <cell r="BJ144">
            <v>26</v>
          </cell>
          <cell r="BK144">
            <v>0</v>
          </cell>
          <cell r="BL144">
            <v>88</v>
          </cell>
          <cell r="BM144">
            <v>4</v>
          </cell>
          <cell r="BN144">
            <v>4</v>
          </cell>
          <cell r="BO144">
            <v>0</v>
          </cell>
          <cell r="BP144">
            <v>4</v>
          </cell>
          <cell r="BQ144">
            <v>0</v>
          </cell>
          <cell r="BR144">
            <v>0</v>
          </cell>
          <cell r="BS144">
            <v>299</v>
          </cell>
          <cell r="BT144">
            <v>0.01</v>
          </cell>
          <cell r="BU144">
            <v>2.99</v>
          </cell>
        </row>
        <row r="145">
          <cell r="A145">
            <v>137</v>
          </cell>
          <cell r="B145">
            <v>11.259999999999994</v>
          </cell>
          <cell r="C145">
            <v>0</v>
          </cell>
          <cell r="D145" t="str">
            <v>Brazo-Soporte (Riostra) de Perfil Angular de A°G° de 38 x 38 x 5 mm y 710 mm longitud</v>
          </cell>
          <cell r="E145">
            <v>0</v>
          </cell>
          <cell r="F145">
            <v>0</v>
          </cell>
          <cell r="G145" t="str">
            <v>u</v>
          </cell>
          <cell r="H145">
            <v>224</v>
          </cell>
          <cell r="I145">
            <v>0</v>
          </cell>
          <cell r="J145">
            <v>0</v>
          </cell>
          <cell r="K145">
            <v>194</v>
          </cell>
          <cell r="L145">
            <v>33</v>
          </cell>
          <cell r="M145">
            <v>20</v>
          </cell>
          <cell r="N145">
            <v>64</v>
          </cell>
          <cell r="O145">
            <v>22</v>
          </cell>
          <cell r="P145">
            <v>2</v>
          </cell>
          <cell r="Q145">
            <v>9</v>
          </cell>
          <cell r="R145">
            <v>0</v>
          </cell>
          <cell r="S145">
            <v>0</v>
          </cell>
          <cell r="T145">
            <v>0</v>
          </cell>
          <cell r="U145">
            <v>86</v>
          </cell>
          <cell r="V145">
            <v>0</v>
          </cell>
          <cell r="W145">
            <v>0</v>
          </cell>
          <cell r="X145">
            <v>260</v>
          </cell>
          <cell r="Y145">
            <v>11</v>
          </cell>
          <cell r="Z145">
            <v>63</v>
          </cell>
          <cell r="AA145">
            <v>64</v>
          </cell>
          <cell r="AB145">
            <v>402</v>
          </cell>
          <cell r="AC145">
            <v>5</v>
          </cell>
          <cell r="AD145">
            <v>9</v>
          </cell>
          <cell r="AE145">
            <v>2</v>
          </cell>
          <cell r="AF145">
            <v>1</v>
          </cell>
          <cell r="AG145">
            <v>0</v>
          </cell>
          <cell r="AH145">
            <v>3</v>
          </cell>
          <cell r="AI145">
            <v>3</v>
          </cell>
          <cell r="AJ145">
            <v>3</v>
          </cell>
          <cell r="AK145">
            <v>0</v>
          </cell>
          <cell r="AL145">
            <v>1</v>
          </cell>
          <cell r="AM145">
            <v>0</v>
          </cell>
          <cell r="AN145">
            <v>0</v>
          </cell>
          <cell r="AO145">
            <v>2</v>
          </cell>
          <cell r="AP145">
            <v>1</v>
          </cell>
          <cell r="AQ145">
            <v>1</v>
          </cell>
          <cell r="AR145">
            <v>0</v>
          </cell>
          <cell r="AS145">
            <v>8</v>
          </cell>
          <cell r="AT145">
            <v>2</v>
          </cell>
          <cell r="AU145">
            <v>0</v>
          </cell>
          <cell r="AV145">
            <v>2</v>
          </cell>
          <cell r="AW145">
            <v>1094</v>
          </cell>
          <cell r="AX145">
            <v>7</v>
          </cell>
          <cell r="AY145">
            <v>8</v>
          </cell>
          <cell r="AZ145">
            <v>0</v>
          </cell>
          <cell r="BA145">
            <v>2</v>
          </cell>
          <cell r="BB145">
            <v>1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13</v>
          </cell>
          <cell r="BI145">
            <v>2</v>
          </cell>
          <cell r="BJ145">
            <v>144</v>
          </cell>
          <cell r="BK145">
            <v>6</v>
          </cell>
          <cell r="BL145">
            <v>12</v>
          </cell>
          <cell r="BM145">
            <v>314</v>
          </cell>
          <cell r="BN145">
            <v>129</v>
          </cell>
          <cell r="BO145">
            <v>0</v>
          </cell>
          <cell r="BP145">
            <v>230</v>
          </cell>
          <cell r="BQ145">
            <v>1190</v>
          </cell>
          <cell r="BR145">
            <v>538</v>
          </cell>
          <cell r="BS145">
            <v>5187</v>
          </cell>
          <cell r="BT145">
            <v>0.28000000000000003</v>
          </cell>
          <cell r="BU145">
            <v>1452.36</v>
          </cell>
        </row>
        <row r="146">
          <cell r="A146">
            <v>138</v>
          </cell>
          <cell r="B146">
            <v>11.269999999999994</v>
          </cell>
          <cell r="C146">
            <v>0</v>
          </cell>
          <cell r="D146" t="str">
            <v>Brazo-Soporte (Riostra) de Perfil Angular de A°G° de 38 x 38 x 5 mm y 1350 mm longitud</v>
          </cell>
          <cell r="E146">
            <v>0</v>
          </cell>
          <cell r="F146">
            <v>0</v>
          </cell>
          <cell r="G146" t="str">
            <v>u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1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1</v>
          </cell>
          <cell r="BT146">
            <v>0.44</v>
          </cell>
          <cell r="BU146">
            <v>0.44</v>
          </cell>
        </row>
        <row r="147">
          <cell r="A147">
            <v>139</v>
          </cell>
          <cell r="B147">
            <v>11.279999999999994</v>
          </cell>
          <cell r="C147">
            <v>0</v>
          </cell>
          <cell r="D147" t="str">
            <v>Arandela Cuadrada Plana de A° G°, 76 x 76 x 5 mm, Agujero de 21 mm Ø</v>
          </cell>
          <cell r="E147">
            <v>0</v>
          </cell>
          <cell r="F147">
            <v>0</v>
          </cell>
          <cell r="G147" t="str">
            <v>u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204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204</v>
          </cell>
          <cell r="BT147">
            <v>0.01</v>
          </cell>
          <cell r="BU147">
            <v>2.04</v>
          </cell>
        </row>
        <row r="148">
          <cell r="A148">
            <v>140</v>
          </cell>
          <cell r="B148">
            <v>11.289999999999994</v>
          </cell>
          <cell r="C148">
            <v>0</v>
          </cell>
          <cell r="D148" t="str">
            <v>Arandela Cuadrada Plana de A° G°, 57 x 57 x 5 mm, Agujero de 18 mm Ø</v>
          </cell>
          <cell r="E148">
            <v>0</v>
          </cell>
          <cell r="F148">
            <v>0</v>
          </cell>
          <cell r="G148" t="str">
            <v>u</v>
          </cell>
          <cell r="H148">
            <v>280</v>
          </cell>
          <cell r="I148">
            <v>0</v>
          </cell>
          <cell r="J148">
            <v>0</v>
          </cell>
          <cell r="K148">
            <v>255</v>
          </cell>
          <cell r="L148">
            <v>49</v>
          </cell>
          <cell r="M148">
            <v>18</v>
          </cell>
          <cell r="N148">
            <v>118</v>
          </cell>
          <cell r="O148">
            <v>51</v>
          </cell>
          <cell r="P148">
            <v>4</v>
          </cell>
          <cell r="Q148">
            <v>13</v>
          </cell>
          <cell r="R148">
            <v>0</v>
          </cell>
          <cell r="S148">
            <v>0</v>
          </cell>
          <cell r="T148">
            <v>0</v>
          </cell>
          <cell r="U148">
            <v>142</v>
          </cell>
          <cell r="V148">
            <v>0</v>
          </cell>
          <cell r="W148">
            <v>0</v>
          </cell>
          <cell r="X148">
            <v>423</v>
          </cell>
          <cell r="Y148">
            <v>0</v>
          </cell>
          <cell r="Z148">
            <v>152</v>
          </cell>
          <cell r="AA148">
            <v>122</v>
          </cell>
          <cell r="AB148">
            <v>445</v>
          </cell>
          <cell r="AC148">
            <v>7</v>
          </cell>
          <cell r="AD148">
            <v>27</v>
          </cell>
          <cell r="AE148">
            <v>7</v>
          </cell>
          <cell r="AF148">
            <v>0</v>
          </cell>
          <cell r="AG148">
            <v>0</v>
          </cell>
          <cell r="AH148">
            <v>3</v>
          </cell>
          <cell r="AI148">
            <v>10</v>
          </cell>
          <cell r="AJ148">
            <v>4</v>
          </cell>
          <cell r="AK148">
            <v>0</v>
          </cell>
          <cell r="AL148">
            <v>2</v>
          </cell>
          <cell r="AM148">
            <v>1</v>
          </cell>
          <cell r="AN148">
            <v>1</v>
          </cell>
          <cell r="AO148">
            <v>5</v>
          </cell>
          <cell r="AP148">
            <v>2</v>
          </cell>
          <cell r="AQ148">
            <v>5</v>
          </cell>
          <cell r="AR148">
            <v>0</v>
          </cell>
          <cell r="AS148">
            <v>10</v>
          </cell>
          <cell r="AT148">
            <v>10</v>
          </cell>
          <cell r="AU148">
            <v>0</v>
          </cell>
          <cell r="AV148">
            <v>11</v>
          </cell>
          <cell r="AW148">
            <v>1507</v>
          </cell>
          <cell r="AX148">
            <v>23</v>
          </cell>
          <cell r="AY148">
            <v>24</v>
          </cell>
          <cell r="AZ148">
            <v>0</v>
          </cell>
          <cell r="BA148">
            <v>6</v>
          </cell>
          <cell r="BB148">
            <v>12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741</v>
          </cell>
          <cell r="BI148">
            <v>4</v>
          </cell>
          <cell r="BJ148">
            <v>191</v>
          </cell>
          <cell r="BK148">
            <v>0</v>
          </cell>
          <cell r="BL148">
            <v>100</v>
          </cell>
          <cell r="BM148">
            <v>398</v>
          </cell>
          <cell r="BN148">
            <v>175</v>
          </cell>
          <cell r="BO148">
            <v>28</v>
          </cell>
          <cell r="BP148">
            <v>363</v>
          </cell>
          <cell r="BQ148">
            <v>1371</v>
          </cell>
          <cell r="BR148">
            <v>741</v>
          </cell>
          <cell r="BS148">
            <v>7861</v>
          </cell>
          <cell r="BT148">
            <v>0.01</v>
          </cell>
          <cell r="BU148">
            <v>78.61</v>
          </cell>
        </row>
        <row r="149">
          <cell r="A149">
            <v>141</v>
          </cell>
          <cell r="B149">
            <v>11.299999999999994</v>
          </cell>
          <cell r="C149">
            <v>0</v>
          </cell>
          <cell r="D149" t="str">
            <v>Arandela Cuadrada curva de A° G°, 57 x 57 x 5 mm, Agujero de 18 mm Ø</v>
          </cell>
          <cell r="E149">
            <v>0</v>
          </cell>
          <cell r="F149">
            <v>0</v>
          </cell>
          <cell r="G149" t="str">
            <v>u</v>
          </cell>
          <cell r="H149">
            <v>174</v>
          </cell>
          <cell r="I149">
            <v>15</v>
          </cell>
          <cell r="J149">
            <v>0</v>
          </cell>
          <cell r="K149">
            <v>135</v>
          </cell>
          <cell r="L149">
            <v>70</v>
          </cell>
          <cell r="M149">
            <v>24</v>
          </cell>
          <cell r="N149">
            <v>18</v>
          </cell>
          <cell r="O149">
            <v>14</v>
          </cell>
          <cell r="P149">
            <v>80</v>
          </cell>
          <cell r="Q149">
            <v>137</v>
          </cell>
          <cell r="R149">
            <v>0</v>
          </cell>
          <cell r="S149">
            <v>0</v>
          </cell>
          <cell r="T149">
            <v>0</v>
          </cell>
          <cell r="U149">
            <v>156</v>
          </cell>
          <cell r="V149">
            <v>0</v>
          </cell>
          <cell r="W149">
            <v>0</v>
          </cell>
          <cell r="X149">
            <v>512</v>
          </cell>
          <cell r="Y149">
            <v>144</v>
          </cell>
          <cell r="Z149">
            <v>1079</v>
          </cell>
          <cell r="AA149">
            <v>76</v>
          </cell>
          <cell r="AB149">
            <v>415</v>
          </cell>
          <cell r="AC149">
            <v>91</v>
          </cell>
          <cell r="AD149">
            <v>357</v>
          </cell>
          <cell r="AE149">
            <v>151</v>
          </cell>
          <cell r="AF149">
            <v>62</v>
          </cell>
          <cell r="AG149">
            <v>0</v>
          </cell>
          <cell r="AH149">
            <v>39</v>
          </cell>
          <cell r="AI149">
            <v>30</v>
          </cell>
          <cell r="AJ149">
            <v>36</v>
          </cell>
          <cell r="AK149">
            <v>8</v>
          </cell>
          <cell r="AL149">
            <v>3</v>
          </cell>
          <cell r="AM149">
            <v>59</v>
          </cell>
          <cell r="AN149">
            <v>119</v>
          </cell>
          <cell r="AO149">
            <v>39</v>
          </cell>
          <cell r="AP149">
            <v>19</v>
          </cell>
          <cell r="AQ149">
            <v>44</v>
          </cell>
          <cell r="AR149">
            <v>0</v>
          </cell>
          <cell r="AS149">
            <v>58</v>
          </cell>
          <cell r="AT149">
            <v>237</v>
          </cell>
          <cell r="AU149">
            <v>0</v>
          </cell>
          <cell r="AV149">
            <v>85</v>
          </cell>
          <cell r="AW149">
            <v>787</v>
          </cell>
          <cell r="AX149">
            <v>404</v>
          </cell>
          <cell r="AY149">
            <v>233</v>
          </cell>
          <cell r="AZ149">
            <v>0</v>
          </cell>
          <cell r="BA149">
            <v>24</v>
          </cell>
          <cell r="BB149">
            <v>16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57</v>
          </cell>
          <cell r="BI149">
            <v>148</v>
          </cell>
          <cell r="BJ149">
            <v>811</v>
          </cell>
          <cell r="BK149">
            <v>564</v>
          </cell>
          <cell r="BL149">
            <v>814</v>
          </cell>
          <cell r="BM149">
            <v>571</v>
          </cell>
          <cell r="BN149">
            <v>459</v>
          </cell>
          <cell r="BO149">
            <v>80</v>
          </cell>
          <cell r="BP149">
            <v>292</v>
          </cell>
          <cell r="BQ149">
            <v>473</v>
          </cell>
          <cell r="BR149">
            <v>448</v>
          </cell>
          <cell r="BS149">
            <v>10667</v>
          </cell>
          <cell r="BT149">
            <v>0.01</v>
          </cell>
          <cell r="BU149">
            <v>106.67</v>
          </cell>
        </row>
        <row r="150">
          <cell r="A150">
            <v>142</v>
          </cell>
          <cell r="B150">
            <v>11.309999999999993</v>
          </cell>
          <cell r="C150">
            <v>0</v>
          </cell>
          <cell r="D150" t="str">
            <v>Arandela Cuadrada Plana de A° G°, 57 x 57 x 5 mm, Agujero de 14 mm Ø</v>
          </cell>
          <cell r="E150">
            <v>0</v>
          </cell>
          <cell r="F150">
            <v>0</v>
          </cell>
          <cell r="G150" t="str">
            <v>u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19</v>
          </cell>
          <cell r="Y150">
            <v>17</v>
          </cell>
          <cell r="Z150">
            <v>0</v>
          </cell>
          <cell r="AA150">
            <v>6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42</v>
          </cell>
          <cell r="BT150">
            <v>0.01</v>
          </cell>
          <cell r="BU150">
            <v>0.42</v>
          </cell>
        </row>
        <row r="151">
          <cell r="A151">
            <v>143</v>
          </cell>
          <cell r="B151">
            <v>11.319999999999993</v>
          </cell>
          <cell r="C151">
            <v>0</v>
          </cell>
          <cell r="D151" t="str">
            <v>Placa de Señal de Peligro y accesorios de fijación</v>
          </cell>
          <cell r="E151">
            <v>0</v>
          </cell>
          <cell r="F151">
            <v>0</v>
          </cell>
          <cell r="G151" t="str">
            <v>u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167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167</v>
          </cell>
          <cell r="BT151">
            <v>0.01</v>
          </cell>
          <cell r="BU151">
            <v>1.67</v>
          </cell>
        </row>
        <row r="152">
          <cell r="A152">
            <v>144</v>
          </cell>
          <cell r="B152">
            <v>11.329999999999993</v>
          </cell>
          <cell r="C152">
            <v>0</v>
          </cell>
          <cell r="D152" t="str">
            <v>Placa de Numeración de Estructura y accesorios de fijación</v>
          </cell>
          <cell r="E152">
            <v>0</v>
          </cell>
          <cell r="F152">
            <v>0</v>
          </cell>
          <cell r="G152" t="str">
            <v>u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167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167</v>
          </cell>
          <cell r="BT152">
            <v>0.01</v>
          </cell>
          <cell r="BU152">
            <v>1.67</v>
          </cell>
        </row>
        <row r="153">
          <cell r="A153">
            <v>145</v>
          </cell>
          <cell r="B153">
            <v>11.339999999999993</v>
          </cell>
          <cell r="C153">
            <v>0</v>
          </cell>
          <cell r="D153" t="str">
            <v>Placa de Secuencia de Fases y accesorios de fijación</v>
          </cell>
          <cell r="E153">
            <v>0</v>
          </cell>
          <cell r="F153">
            <v>0</v>
          </cell>
          <cell r="G153" t="str">
            <v>u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167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167</v>
          </cell>
          <cell r="BT153">
            <v>0.01</v>
          </cell>
          <cell r="BU153">
            <v>1.67</v>
          </cell>
        </row>
        <row r="154">
          <cell r="A154">
            <v>146</v>
          </cell>
          <cell r="B154">
            <v>11.349999999999993</v>
          </cell>
          <cell r="C154">
            <v>0</v>
          </cell>
          <cell r="D154" t="str">
            <v>Plantillas para Señalización de Postes (Peligro, Numeración y Fases)</v>
          </cell>
          <cell r="E154">
            <v>0</v>
          </cell>
          <cell r="F154">
            <v>0</v>
          </cell>
          <cell r="G154" t="str">
            <v>Jgo.</v>
          </cell>
          <cell r="H154">
            <v>2</v>
          </cell>
          <cell r="I154">
            <v>0</v>
          </cell>
          <cell r="J154">
            <v>0</v>
          </cell>
          <cell r="K154">
            <v>3</v>
          </cell>
          <cell r="L154">
            <v>1</v>
          </cell>
          <cell r="M154">
            <v>1</v>
          </cell>
          <cell r="N154">
            <v>1</v>
          </cell>
          <cell r="O154">
            <v>0</v>
          </cell>
          <cell r="P154">
            <v>1</v>
          </cell>
          <cell r="Q154">
            <v>1</v>
          </cell>
          <cell r="R154">
            <v>0</v>
          </cell>
          <cell r="S154">
            <v>0</v>
          </cell>
          <cell r="T154">
            <v>0</v>
          </cell>
          <cell r="U154">
            <v>2</v>
          </cell>
          <cell r="V154">
            <v>0</v>
          </cell>
          <cell r="W154">
            <v>0</v>
          </cell>
          <cell r="X154">
            <v>5</v>
          </cell>
          <cell r="Y154">
            <v>2</v>
          </cell>
          <cell r="Z154">
            <v>5</v>
          </cell>
          <cell r="AA154">
            <v>1</v>
          </cell>
          <cell r="AB154">
            <v>6</v>
          </cell>
          <cell r="AC154">
            <v>1</v>
          </cell>
          <cell r="AD154">
            <v>4</v>
          </cell>
          <cell r="AE154">
            <v>2</v>
          </cell>
          <cell r="AF154">
            <v>1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1</v>
          </cell>
          <cell r="AT154">
            <v>1</v>
          </cell>
          <cell r="AU154">
            <v>0</v>
          </cell>
          <cell r="AV154">
            <v>1</v>
          </cell>
          <cell r="AW154">
            <v>13</v>
          </cell>
          <cell r="AX154">
            <v>0</v>
          </cell>
          <cell r="AY154">
            <v>3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9</v>
          </cell>
          <cell r="BI154">
            <v>2</v>
          </cell>
          <cell r="BJ154">
            <v>10</v>
          </cell>
          <cell r="BK154">
            <v>3</v>
          </cell>
          <cell r="BL154">
            <v>10</v>
          </cell>
          <cell r="BM154">
            <v>6</v>
          </cell>
          <cell r="BN154">
            <v>2</v>
          </cell>
          <cell r="BO154">
            <v>0</v>
          </cell>
          <cell r="BP154">
            <v>3</v>
          </cell>
          <cell r="BQ154">
            <v>14</v>
          </cell>
          <cell r="BR154">
            <v>6</v>
          </cell>
          <cell r="BS154">
            <v>123</v>
          </cell>
          <cell r="BT154">
            <v>0.04</v>
          </cell>
          <cell r="BU154">
            <v>4.92</v>
          </cell>
        </row>
        <row r="155">
          <cell r="A155">
            <v>147</v>
          </cell>
          <cell r="B155">
            <v>11.359999999999992</v>
          </cell>
          <cell r="C155">
            <v>0</v>
          </cell>
          <cell r="D155" t="str">
            <v>Abrazadera para armado Ø 160 mm X 50 mm X 5mm, incluye guarcabo Ver detalle</v>
          </cell>
          <cell r="E155">
            <v>0</v>
          </cell>
          <cell r="F155">
            <v>0</v>
          </cell>
          <cell r="G155" t="str">
            <v>u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</row>
        <row r="156">
          <cell r="A156">
            <v>148</v>
          </cell>
          <cell r="B156">
            <v>11.369999999999992</v>
          </cell>
          <cell r="C156">
            <v>0</v>
          </cell>
          <cell r="D156" t="str">
            <v>Bastidor prefabricado con perfiles de FºGº, Ver plano de detalles</v>
          </cell>
          <cell r="E156">
            <v>0</v>
          </cell>
          <cell r="F156">
            <v>0</v>
          </cell>
          <cell r="G156" t="str">
            <v>u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</row>
        <row r="157">
          <cell r="A157">
            <v>149</v>
          </cell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</row>
        <row r="158">
          <cell r="A158">
            <v>150</v>
          </cell>
          <cell r="B158">
            <v>0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</row>
        <row r="159">
          <cell r="A159">
            <v>151</v>
          </cell>
          <cell r="B159">
            <v>0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</row>
        <row r="160">
          <cell r="A160">
            <v>152</v>
          </cell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</row>
        <row r="161">
          <cell r="A161">
            <v>153</v>
          </cell>
          <cell r="B161">
            <v>0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</row>
        <row r="162">
          <cell r="A162">
            <v>154</v>
          </cell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</row>
        <row r="163">
          <cell r="A163">
            <v>155</v>
          </cell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</row>
        <row r="164">
          <cell r="A164">
            <v>156</v>
          </cell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</row>
        <row r="165">
          <cell r="A165">
            <v>157</v>
          </cell>
          <cell r="B165">
            <v>0</v>
          </cell>
          <cell r="C165">
            <v>0</v>
          </cell>
          <cell r="D165" t="str">
            <v xml:space="preserve">SUB-TOTAL   11:  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2448.8100000000004</v>
          </cell>
        </row>
        <row r="166">
          <cell r="A166">
            <v>158</v>
          </cell>
          <cell r="B166">
            <v>12</v>
          </cell>
          <cell r="C166">
            <v>0</v>
          </cell>
          <cell r="D166" t="str">
            <v>RETENIDAS Y ANCLAJES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</row>
        <row r="167">
          <cell r="A167">
            <v>159</v>
          </cell>
          <cell r="B167">
            <v>12.01</v>
          </cell>
          <cell r="C167">
            <v>0</v>
          </cell>
          <cell r="D167" t="str">
            <v>Cable de Acero Grado Siemens Martin, de 10 mm Ø</v>
          </cell>
          <cell r="E167">
            <v>0</v>
          </cell>
          <cell r="F167">
            <v>0</v>
          </cell>
          <cell r="G167" t="str">
            <v>m</v>
          </cell>
          <cell r="H167">
            <v>280</v>
          </cell>
          <cell r="I167">
            <v>70</v>
          </cell>
          <cell r="J167">
            <v>0</v>
          </cell>
          <cell r="K167">
            <v>420</v>
          </cell>
          <cell r="L167">
            <v>238</v>
          </cell>
          <cell r="M167">
            <v>140</v>
          </cell>
          <cell r="N167">
            <v>210</v>
          </cell>
          <cell r="O167">
            <v>135</v>
          </cell>
          <cell r="P167">
            <v>210</v>
          </cell>
          <cell r="Q167">
            <v>518</v>
          </cell>
          <cell r="R167">
            <v>0</v>
          </cell>
          <cell r="S167">
            <v>0</v>
          </cell>
          <cell r="T167">
            <v>0</v>
          </cell>
          <cell r="U167">
            <v>168</v>
          </cell>
          <cell r="V167">
            <v>0</v>
          </cell>
          <cell r="W167">
            <v>0</v>
          </cell>
          <cell r="X167">
            <v>2688</v>
          </cell>
          <cell r="Y167">
            <v>644</v>
          </cell>
          <cell r="Z167">
            <v>2366</v>
          </cell>
          <cell r="AA167">
            <v>364</v>
          </cell>
          <cell r="AB167">
            <v>1764</v>
          </cell>
          <cell r="AC167">
            <v>196</v>
          </cell>
          <cell r="AD167">
            <v>910</v>
          </cell>
          <cell r="AE167">
            <v>336</v>
          </cell>
          <cell r="AF167">
            <v>140</v>
          </cell>
          <cell r="AG167">
            <v>0</v>
          </cell>
          <cell r="AH167">
            <v>98</v>
          </cell>
          <cell r="AI167">
            <v>154</v>
          </cell>
          <cell r="AJ167">
            <v>140</v>
          </cell>
          <cell r="AK167">
            <v>28</v>
          </cell>
          <cell r="AL167">
            <v>0</v>
          </cell>
          <cell r="AM167">
            <v>168</v>
          </cell>
          <cell r="AN167">
            <v>364</v>
          </cell>
          <cell r="AO167">
            <v>56</v>
          </cell>
          <cell r="AP167">
            <v>28</v>
          </cell>
          <cell r="AQ167">
            <v>112</v>
          </cell>
          <cell r="AR167">
            <v>0</v>
          </cell>
          <cell r="AS167">
            <v>196</v>
          </cell>
          <cell r="AT167">
            <v>512</v>
          </cell>
          <cell r="AU167">
            <v>0</v>
          </cell>
          <cell r="AV167">
            <v>238</v>
          </cell>
          <cell r="AW167">
            <v>2856</v>
          </cell>
          <cell r="AX167">
            <v>1232</v>
          </cell>
          <cell r="AY167">
            <v>700</v>
          </cell>
          <cell r="AZ167">
            <v>0</v>
          </cell>
          <cell r="BA167">
            <v>70</v>
          </cell>
          <cell r="BB167">
            <v>70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1232</v>
          </cell>
          <cell r="BI167">
            <v>182</v>
          </cell>
          <cell r="BJ167">
            <v>2394</v>
          </cell>
          <cell r="BK167">
            <v>700</v>
          </cell>
          <cell r="BL167">
            <v>2758</v>
          </cell>
          <cell r="BM167">
            <v>1512</v>
          </cell>
          <cell r="BN167">
            <v>1274</v>
          </cell>
          <cell r="BO167">
            <v>56</v>
          </cell>
          <cell r="BP167">
            <v>868</v>
          </cell>
          <cell r="BQ167">
            <v>2674</v>
          </cell>
          <cell r="BR167">
            <v>1526</v>
          </cell>
          <cell r="BS167">
            <v>33995</v>
          </cell>
          <cell r="BT167">
            <v>0.02</v>
          </cell>
          <cell r="BU167">
            <v>679.9</v>
          </cell>
        </row>
        <row r="168">
          <cell r="A168">
            <v>160</v>
          </cell>
          <cell r="B168">
            <v>12.02</v>
          </cell>
          <cell r="C168">
            <v>0</v>
          </cell>
          <cell r="D168" t="str">
            <v>Perno Angular con Ojal Guardacabo de A°G°, 16 mm Ø x 254 mm, provisto de Tuerca y Contratuerca</v>
          </cell>
          <cell r="E168">
            <v>0</v>
          </cell>
          <cell r="F168">
            <v>0</v>
          </cell>
          <cell r="G168" t="str">
            <v>u</v>
          </cell>
          <cell r="H168">
            <v>20</v>
          </cell>
          <cell r="I168">
            <v>5</v>
          </cell>
          <cell r="J168">
            <v>0</v>
          </cell>
          <cell r="K168">
            <v>28</v>
          </cell>
          <cell r="L168">
            <v>17</v>
          </cell>
          <cell r="M168">
            <v>10</v>
          </cell>
          <cell r="N168">
            <v>15</v>
          </cell>
          <cell r="O168">
            <v>9</v>
          </cell>
          <cell r="P168">
            <v>15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12</v>
          </cell>
          <cell r="V168">
            <v>0</v>
          </cell>
          <cell r="W168">
            <v>0</v>
          </cell>
          <cell r="X168">
            <v>192</v>
          </cell>
          <cell r="Y168">
            <v>46</v>
          </cell>
          <cell r="Z168">
            <v>0</v>
          </cell>
          <cell r="AA168">
            <v>26</v>
          </cell>
          <cell r="AB168">
            <v>126</v>
          </cell>
          <cell r="AC168">
            <v>14</v>
          </cell>
          <cell r="AD168">
            <v>70</v>
          </cell>
          <cell r="AE168">
            <v>0</v>
          </cell>
          <cell r="AF168">
            <v>10</v>
          </cell>
          <cell r="AG168">
            <v>0</v>
          </cell>
          <cell r="AH168">
            <v>0</v>
          </cell>
          <cell r="AI168">
            <v>11</v>
          </cell>
          <cell r="AJ168">
            <v>10</v>
          </cell>
          <cell r="AK168">
            <v>2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14</v>
          </cell>
          <cell r="AT168">
            <v>0</v>
          </cell>
          <cell r="AU168">
            <v>0</v>
          </cell>
          <cell r="AV168">
            <v>0</v>
          </cell>
          <cell r="AW168">
            <v>204</v>
          </cell>
          <cell r="AX168">
            <v>0</v>
          </cell>
          <cell r="AY168">
            <v>50</v>
          </cell>
          <cell r="AZ168">
            <v>0</v>
          </cell>
          <cell r="BA168">
            <v>0</v>
          </cell>
          <cell r="BB168">
            <v>5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88</v>
          </cell>
          <cell r="BI168">
            <v>13</v>
          </cell>
          <cell r="BJ168">
            <v>0</v>
          </cell>
          <cell r="BK168">
            <v>50</v>
          </cell>
          <cell r="BL168">
            <v>0</v>
          </cell>
          <cell r="BM168">
            <v>0</v>
          </cell>
          <cell r="BN168">
            <v>0</v>
          </cell>
          <cell r="BO168">
            <v>4</v>
          </cell>
          <cell r="BP168">
            <v>0</v>
          </cell>
          <cell r="BQ168">
            <v>0</v>
          </cell>
          <cell r="BR168">
            <v>109</v>
          </cell>
          <cell r="BS168">
            <v>1175</v>
          </cell>
          <cell r="BT168">
            <v>0.06</v>
          </cell>
          <cell r="BU168">
            <v>70.5</v>
          </cell>
        </row>
        <row r="169">
          <cell r="A169">
            <v>161</v>
          </cell>
          <cell r="B169">
            <v>12.03</v>
          </cell>
          <cell r="C169">
            <v>0</v>
          </cell>
          <cell r="D169" t="str">
            <v>Perno Angular con Ojal Guardacabo de A°G°, 16 mm Ø x 305 mm, provisto de Tuerca y Contratuerca</v>
          </cell>
          <cell r="E169">
            <v>0</v>
          </cell>
          <cell r="F169">
            <v>0</v>
          </cell>
          <cell r="G169" t="str">
            <v>u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37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169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24</v>
          </cell>
          <cell r="AF169">
            <v>0</v>
          </cell>
          <cell r="AG169">
            <v>0</v>
          </cell>
          <cell r="AH169">
            <v>7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12</v>
          </cell>
          <cell r="AN169">
            <v>26</v>
          </cell>
          <cell r="AO169">
            <v>4</v>
          </cell>
          <cell r="AP169">
            <v>2</v>
          </cell>
          <cell r="AQ169">
            <v>8</v>
          </cell>
          <cell r="AR169">
            <v>0</v>
          </cell>
          <cell r="AS169">
            <v>0</v>
          </cell>
          <cell r="AT169">
            <v>37</v>
          </cell>
          <cell r="AU169">
            <v>0</v>
          </cell>
          <cell r="AV169">
            <v>0</v>
          </cell>
          <cell r="AW169">
            <v>0</v>
          </cell>
          <cell r="AX169">
            <v>88</v>
          </cell>
          <cell r="AY169">
            <v>0</v>
          </cell>
          <cell r="AZ169">
            <v>0</v>
          </cell>
          <cell r="BA169">
            <v>5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108</v>
          </cell>
          <cell r="BN169">
            <v>91</v>
          </cell>
          <cell r="BO169">
            <v>0</v>
          </cell>
          <cell r="BP169">
            <v>62</v>
          </cell>
          <cell r="BQ169">
            <v>0</v>
          </cell>
          <cell r="BR169">
            <v>0</v>
          </cell>
          <cell r="BS169">
            <v>680</v>
          </cell>
          <cell r="BT169">
            <v>7.0000000000000007E-2</v>
          </cell>
          <cell r="BU169">
            <v>47.6</v>
          </cell>
        </row>
        <row r="170">
          <cell r="A170">
            <v>162</v>
          </cell>
          <cell r="B170">
            <v>12.04</v>
          </cell>
          <cell r="C170">
            <v>0</v>
          </cell>
          <cell r="D170" t="str">
            <v>Varilla de Anclaje de A°G° de 16 mm Ø x 2,40 m, provisto de Ojal Guardacabo en un extremo; Tuerca y Contratuerca en el otro</v>
          </cell>
          <cell r="E170">
            <v>0</v>
          </cell>
          <cell r="F170">
            <v>0</v>
          </cell>
          <cell r="G170" t="str">
            <v>u</v>
          </cell>
          <cell r="H170">
            <v>20</v>
          </cell>
          <cell r="I170">
            <v>5</v>
          </cell>
          <cell r="J170">
            <v>0</v>
          </cell>
          <cell r="K170">
            <v>28</v>
          </cell>
          <cell r="L170">
            <v>17</v>
          </cell>
          <cell r="M170">
            <v>10</v>
          </cell>
          <cell r="N170">
            <v>15</v>
          </cell>
          <cell r="O170">
            <v>9</v>
          </cell>
          <cell r="P170">
            <v>15</v>
          </cell>
          <cell r="Q170">
            <v>37</v>
          </cell>
          <cell r="R170">
            <v>0</v>
          </cell>
          <cell r="S170">
            <v>0</v>
          </cell>
          <cell r="T170">
            <v>0</v>
          </cell>
          <cell r="U170">
            <v>12</v>
          </cell>
          <cell r="V170">
            <v>0</v>
          </cell>
          <cell r="W170">
            <v>0</v>
          </cell>
          <cell r="X170">
            <v>192</v>
          </cell>
          <cell r="Y170">
            <v>46</v>
          </cell>
          <cell r="Z170">
            <v>169</v>
          </cell>
          <cell r="AA170">
            <v>26</v>
          </cell>
          <cell r="AB170">
            <v>126</v>
          </cell>
          <cell r="AC170">
            <v>14</v>
          </cell>
          <cell r="AD170">
            <v>70</v>
          </cell>
          <cell r="AE170">
            <v>24</v>
          </cell>
          <cell r="AF170">
            <v>10</v>
          </cell>
          <cell r="AG170">
            <v>0</v>
          </cell>
          <cell r="AH170">
            <v>7</v>
          </cell>
          <cell r="AI170">
            <v>11</v>
          </cell>
          <cell r="AJ170">
            <v>10</v>
          </cell>
          <cell r="AK170">
            <v>2</v>
          </cell>
          <cell r="AL170">
            <v>0</v>
          </cell>
          <cell r="AM170">
            <v>12</v>
          </cell>
          <cell r="AN170">
            <v>26</v>
          </cell>
          <cell r="AO170">
            <v>4</v>
          </cell>
          <cell r="AP170">
            <v>2</v>
          </cell>
          <cell r="AQ170">
            <v>8</v>
          </cell>
          <cell r="AR170">
            <v>0</v>
          </cell>
          <cell r="AS170">
            <v>14</v>
          </cell>
          <cell r="AT170">
            <v>37</v>
          </cell>
          <cell r="AU170">
            <v>0</v>
          </cell>
          <cell r="AV170">
            <v>17</v>
          </cell>
          <cell r="AW170">
            <v>204</v>
          </cell>
          <cell r="AX170">
            <v>88</v>
          </cell>
          <cell r="AY170">
            <v>50</v>
          </cell>
          <cell r="AZ170">
            <v>0</v>
          </cell>
          <cell r="BA170">
            <v>5</v>
          </cell>
          <cell r="BB170">
            <v>5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88</v>
          </cell>
          <cell r="BI170">
            <v>13</v>
          </cell>
          <cell r="BJ170">
            <v>171</v>
          </cell>
          <cell r="BK170">
            <v>50</v>
          </cell>
          <cell r="BL170">
            <v>197</v>
          </cell>
          <cell r="BM170">
            <v>108</v>
          </cell>
          <cell r="BN170">
            <v>91</v>
          </cell>
          <cell r="BO170">
            <v>4</v>
          </cell>
          <cell r="BP170">
            <v>62</v>
          </cell>
          <cell r="BQ170">
            <v>191</v>
          </cell>
          <cell r="BR170">
            <v>109</v>
          </cell>
          <cell r="BS170">
            <v>2431</v>
          </cell>
          <cell r="BT170">
            <v>0.43</v>
          </cell>
          <cell r="BU170">
            <v>1045.33</v>
          </cell>
        </row>
        <row r="171">
          <cell r="A171">
            <v>163</v>
          </cell>
          <cell r="B171">
            <v>12.049999999999999</v>
          </cell>
          <cell r="C171">
            <v>0</v>
          </cell>
          <cell r="D171" t="str">
            <v>Mordaza preformada de A° G° para Cable de 10 mm Ø</v>
          </cell>
          <cell r="E171">
            <v>0</v>
          </cell>
          <cell r="F171">
            <v>0</v>
          </cell>
          <cell r="G171" t="str">
            <v>u</v>
          </cell>
          <cell r="H171">
            <v>40</v>
          </cell>
          <cell r="I171">
            <v>10</v>
          </cell>
          <cell r="J171">
            <v>0</v>
          </cell>
          <cell r="K171">
            <v>56</v>
          </cell>
          <cell r="L171">
            <v>34</v>
          </cell>
          <cell r="M171">
            <v>20</v>
          </cell>
          <cell r="N171">
            <v>30</v>
          </cell>
          <cell r="O171">
            <v>18</v>
          </cell>
          <cell r="P171">
            <v>30</v>
          </cell>
          <cell r="Q171">
            <v>74</v>
          </cell>
          <cell r="R171">
            <v>0</v>
          </cell>
          <cell r="S171">
            <v>0</v>
          </cell>
          <cell r="T171">
            <v>0</v>
          </cell>
          <cell r="U171">
            <v>24</v>
          </cell>
          <cell r="V171">
            <v>0</v>
          </cell>
          <cell r="W171">
            <v>0</v>
          </cell>
          <cell r="X171">
            <v>384</v>
          </cell>
          <cell r="Y171">
            <v>92</v>
          </cell>
          <cell r="Z171">
            <v>338</v>
          </cell>
          <cell r="AA171">
            <v>52</v>
          </cell>
          <cell r="AB171">
            <v>252</v>
          </cell>
          <cell r="AC171">
            <v>28</v>
          </cell>
          <cell r="AD171">
            <v>140</v>
          </cell>
          <cell r="AE171">
            <v>48</v>
          </cell>
          <cell r="AF171">
            <v>20</v>
          </cell>
          <cell r="AG171">
            <v>0</v>
          </cell>
          <cell r="AH171">
            <v>14</v>
          </cell>
          <cell r="AI171">
            <v>22</v>
          </cell>
          <cell r="AJ171">
            <v>20</v>
          </cell>
          <cell r="AK171">
            <v>4</v>
          </cell>
          <cell r="AL171">
            <v>0</v>
          </cell>
          <cell r="AM171">
            <v>24</v>
          </cell>
          <cell r="AN171">
            <v>52</v>
          </cell>
          <cell r="AO171">
            <v>8</v>
          </cell>
          <cell r="AP171">
            <v>4</v>
          </cell>
          <cell r="AQ171">
            <v>16</v>
          </cell>
          <cell r="AR171">
            <v>0</v>
          </cell>
          <cell r="AS171">
            <v>28</v>
          </cell>
          <cell r="AT171">
            <v>74</v>
          </cell>
          <cell r="AU171">
            <v>0</v>
          </cell>
          <cell r="AV171">
            <v>34</v>
          </cell>
          <cell r="AW171">
            <v>408</v>
          </cell>
          <cell r="AX171">
            <v>176</v>
          </cell>
          <cell r="AY171">
            <v>100</v>
          </cell>
          <cell r="AZ171">
            <v>0</v>
          </cell>
          <cell r="BA171">
            <v>10</v>
          </cell>
          <cell r="BB171">
            <v>10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>
            <v>176</v>
          </cell>
          <cell r="BI171">
            <v>26</v>
          </cell>
          <cell r="BJ171">
            <v>342</v>
          </cell>
          <cell r="BK171">
            <v>100</v>
          </cell>
          <cell r="BL171">
            <v>394</v>
          </cell>
          <cell r="BM171">
            <v>216</v>
          </cell>
          <cell r="BN171">
            <v>182</v>
          </cell>
          <cell r="BO171">
            <v>8</v>
          </cell>
          <cell r="BP171">
            <v>124</v>
          </cell>
          <cell r="BQ171">
            <v>382</v>
          </cell>
          <cell r="BR171">
            <v>218</v>
          </cell>
          <cell r="BS171">
            <v>4862</v>
          </cell>
          <cell r="BT171">
            <v>0.1</v>
          </cell>
          <cell r="BU171">
            <v>486.2</v>
          </cell>
        </row>
        <row r="172">
          <cell r="A172">
            <v>164</v>
          </cell>
          <cell r="B172">
            <v>12.059999999999999</v>
          </cell>
          <cell r="C172">
            <v>0</v>
          </cell>
          <cell r="D172" t="str">
            <v>Alambre de Acero N° 12; para Entorchado</v>
          </cell>
          <cell r="E172">
            <v>0</v>
          </cell>
          <cell r="F172">
            <v>0</v>
          </cell>
          <cell r="G172" t="str">
            <v>m</v>
          </cell>
          <cell r="H172">
            <v>30</v>
          </cell>
          <cell r="I172">
            <v>8</v>
          </cell>
          <cell r="J172">
            <v>0</v>
          </cell>
          <cell r="K172">
            <v>120</v>
          </cell>
          <cell r="L172">
            <v>25.5</v>
          </cell>
          <cell r="M172">
            <v>15</v>
          </cell>
          <cell r="N172">
            <v>22.5</v>
          </cell>
          <cell r="O172">
            <v>13.5</v>
          </cell>
          <cell r="P172">
            <v>22.5</v>
          </cell>
          <cell r="Q172">
            <v>55.5</v>
          </cell>
          <cell r="R172">
            <v>0</v>
          </cell>
          <cell r="S172">
            <v>0</v>
          </cell>
          <cell r="T172">
            <v>0</v>
          </cell>
          <cell r="U172">
            <v>18</v>
          </cell>
          <cell r="V172">
            <v>0</v>
          </cell>
          <cell r="W172">
            <v>0</v>
          </cell>
          <cell r="X172">
            <v>288</v>
          </cell>
          <cell r="Y172">
            <v>69</v>
          </cell>
          <cell r="Z172">
            <v>253.5</v>
          </cell>
          <cell r="AA172">
            <v>39</v>
          </cell>
          <cell r="AB172">
            <v>189</v>
          </cell>
          <cell r="AC172">
            <v>21</v>
          </cell>
          <cell r="AD172">
            <v>105</v>
          </cell>
          <cell r="AE172">
            <v>36</v>
          </cell>
          <cell r="AF172">
            <v>15</v>
          </cell>
          <cell r="AG172">
            <v>0</v>
          </cell>
          <cell r="AH172">
            <v>10.5</v>
          </cell>
          <cell r="AI172">
            <v>16.5</v>
          </cell>
          <cell r="AJ172">
            <v>15</v>
          </cell>
          <cell r="AK172">
            <v>3</v>
          </cell>
          <cell r="AL172">
            <v>0</v>
          </cell>
          <cell r="AM172">
            <v>18</v>
          </cell>
          <cell r="AN172">
            <v>39</v>
          </cell>
          <cell r="AO172">
            <v>6</v>
          </cell>
          <cell r="AP172">
            <v>3</v>
          </cell>
          <cell r="AQ172">
            <v>12</v>
          </cell>
          <cell r="AR172">
            <v>0</v>
          </cell>
          <cell r="AS172">
            <v>21</v>
          </cell>
          <cell r="AT172">
            <v>55.5</v>
          </cell>
          <cell r="AU172">
            <v>0</v>
          </cell>
          <cell r="AV172">
            <v>25.5</v>
          </cell>
          <cell r="AW172">
            <v>306</v>
          </cell>
          <cell r="AX172">
            <v>132</v>
          </cell>
          <cell r="AY172">
            <v>75</v>
          </cell>
          <cell r="AZ172">
            <v>0</v>
          </cell>
          <cell r="BA172">
            <v>7.5</v>
          </cell>
          <cell r="BB172">
            <v>7.5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132</v>
          </cell>
          <cell r="BI172">
            <v>19.5</v>
          </cell>
          <cell r="BJ172">
            <v>256.5</v>
          </cell>
          <cell r="BK172">
            <v>75</v>
          </cell>
          <cell r="BL172">
            <v>296</v>
          </cell>
          <cell r="BM172">
            <v>162</v>
          </cell>
          <cell r="BN172">
            <v>136.5</v>
          </cell>
          <cell r="BO172">
            <v>6</v>
          </cell>
          <cell r="BP172">
            <v>93</v>
          </cell>
          <cell r="BQ172">
            <v>287</v>
          </cell>
          <cell r="BR172">
            <v>164</v>
          </cell>
          <cell r="BS172">
            <v>3726.5</v>
          </cell>
          <cell r="BT172">
            <v>0.01</v>
          </cell>
          <cell r="BU172">
            <v>37.270000000000003</v>
          </cell>
        </row>
        <row r="173">
          <cell r="A173">
            <v>165</v>
          </cell>
          <cell r="B173">
            <v>12.069999999999999</v>
          </cell>
          <cell r="C173">
            <v>0</v>
          </cell>
          <cell r="D173" t="str">
            <v>Arandela de Anclaje, de A° G°, 102 x 102 x 6,35 mm, Agujero de 18 mmø</v>
          </cell>
          <cell r="E173">
            <v>0</v>
          </cell>
          <cell r="F173">
            <v>0</v>
          </cell>
          <cell r="G173" t="str">
            <v>u</v>
          </cell>
          <cell r="H173">
            <v>20</v>
          </cell>
          <cell r="I173">
            <v>5</v>
          </cell>
          <cell r="J173">
            <v>0</v>
          </cell>
          <cell r="K173">
            <v>28</v>
          </cell>
          <cell r="L173">
            <v>17</v>
          </cell>
          <cell r="M173">
            <v>10</v>
          </cell>
          <cell r="N173">
            <v>15</v>
          </cell>
          <cell r="O173">
            <v>9</v>
          </cell>
          <cell r="P173">
            <v>15</v>
          </cell>
          <cell r="Q173">
            <v>37</v>
          </cell>
          <cell r="R173">
            <v>0</v>
          </cell>
          <cell r="S173">
            <v>0</v>
          </cell>
          <cell r="T173">
            <v>0</v>
          </cell>
          <cell r="U173">
            <v>12</v>
          </cell>
          <cell r="V173">
            <v>0</v>
          </cell>
          <cell r="W173">
            <v>0</v>
          </cell>
          <cell r="X173">
            <v>192</v>
          </cell>
          <cell r="Y173">
            <v>46</v>
          </cell>
          <cell r="Z173">
            <v>169</v>
          </cell>
          <cell r="AA173">
            <v>26</v>
          </cell>
          <cell r="AB173">
            <v>126</v>
          </cell>
          <cell r="AC173">
            <v>14</v>
          </cell>
          <cell r="AD173">
            <v>70</v>
          </cell>
          <cell r="AE173">
            <v>24</v>
          </cell>
          <cell r="AF173">
            <v>10</v>
          </cell>
          <cell r="AG173">
            <v>0</v>
          </cell>
          <cell r="AH173">
            <v>7</v>
          </cell>
          <cell r="AI173">
            <v>11</v>
          </cell>
          <cell r="AJ173">
            <v>10</v>
          </cell>
          <cell r="AK173">
            <v>2</v>
          </cell>
          <cell r="AL173">
            <v>0</v>
          </cell>
          <cell r="AM173">
            <v>12</v>
          </cell>
          <cell r="AN173">
            <v>26</v>
          </cell>
          <cell r="AO173">
            <v>4</v>
          </cell>
          <cell r="AP173">
            <v>2</v>
          </cell>
          <cell r="AQ173">
            <v>8</v>
          </cell>
          <cell r="AR173">
            <v>0</v>
          </cell>
          <cell r="AS173">
            <v>14</v>
          </cell>
          <cell r="AT173">
            <v>37</v>
          </cell>
          <cell r="AU173">
            <v>0</v>
          </cell>
          <cell r="AV173">
            <v>17</v>
          </cell>
          <cell r="AW173">
            <v>204</v>
          </cell>
          <cell r="AX173">
            <v>88</v>
          </cell>
          <cell r="AY173">
            <v>50</v>
          </cell>
          <cell r="AZ173">
            <v>0</v>
          </cell>
          <cell r="BA173">
            <v>5</v>
          </cell>
          <cell r="BB173">
            <v>5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88</v>
          </cell>
          <cell r="BI173">
            <v>13</v>
          </cell>
          <cell r="BJ173">
            <v>171</v>
          </cell>
          <cell r="BK173">
            <v>50</v>
          </cell>
          <cell r="BL173">
            <v>197</v>
          </cell>
          <cell r="BM173">
            <v>108</v>
          </cell>
          <cell r="BN173">
            <v>91</v>
          </cell>
          <cell r="BO173">
            <v>4</v>
          </cell>
          <cell r="BP173">
            <v>62</v>
          </cell>
          <cell r="BQ173">
            <v>191</v>
          </cell>
          <cell r="BR173">
            <v>109</v>
          </cell>
          <cell r="BS173">
            <v>2431</v>
          </cell>
          <cell r="BT173">
            <v>0.01</v>
          </cell>
          <cell r="BU173">
            <v>24.31</v>
          </cell>
        </row>
        <row r="174">
          <cell r="A174">
            <v>166</v>
          </cell>
          <cell r="B174">
            <v>12.079999999999998</v>
          </cell>
          <cell r="C174">
            <v>0</v>
          </cell>
          <cell r="D174" t="str">
            <v>Arandela Cuadrada curva de A° G°, 57 x 57 x 5 mm, Agujero de 18 mm Ø</v>
          </cell>
          <cell r="E174">
            <v>0</v>
          </cell>
          <cell r="F174">
            <v>0</v>
          </cell>
          <cell r="G174" t="str">
            <v>u</v>
          </cell>
          <cell r="H174">
            <v>40</v>
          </cell>
          <cell r="I174">
            <v>10</v>
          </cell>
          <cell r="J174">
            <v>0</v>
          </cell>
          <cell r="K174">
            <v>28</v>
          </cell>
          <cell r="L174">
            <v>34</v>
          </cell>
          <cell r="M174">
            <v>20</v>
          </cell>
          <cell r="N174">
            <v>30</v>
          </cell>
          <cell r="O174">
            <v>18</v>
          </cell>
          <cell r="P174">
            <v>30</v>
          </cell>
          <cell r="Q174">
            <v>74</v>
          </cell>
          <cell r="R174">
            <v>0</v>
          </cell>
          <cell r="S174">
            <v>0</v>
          </cell>
          <cell r="T174">
            <v>0</v>
          </cell>
          <cell r="U174">
            <v>24</v>
          </cell>
          <cell r="V174">
            <v>0</v>
          </cell>
          <cell r="W174">
            <v>0</v>
          </cell>
          <cell r="X174">
            <v>384</v>
          </cell>
          <cell r="Y174">
            <v>92</v>
          </cell>
          <cell r="Z174">
            <v>338</v>
          </cell>
          <cell r="AA174">
            <v>52</v>
          </cell>
          <cell r="AB174">
            <v>252</v>
          </cell>
          <cell r="AC174">
            <v>28</v>
          </cell>
          <cell r="AD174">
            <v>140</v>
          </cell>
          <cell r="AE174">
            <v>48</v>
          </cell>
          <cell r="AF174">
            <v>20</v>
          </cell>
          <cell r="AG174">
            <v>0</v>
          </cell>
          <cell r="AH174">
            <v>14</v>
          </cell>
          <cell r="AI174">
            <v>22</v>
          </cell>
          <cell r="AJ174">
            <v>20</v>
          </cell>
          <cell r="AK174">
            <v>4</v>
          </cell>
          <cell r="AL174">
            <v>0</v>
          </cell>
          <cell r="AM174">
            <v>24</v>
          </cell>
          <cell r="AN174">
            <v>52</v>
          </cell>
          <cell r="AO174">
            <v>8</v>
          </cell>
          <cell r="AP174">
            <v>4</v>
          </cell>
          <cell r="AQ174">
            <v>16</v>
          </cell>
          <cell r="AR174">
            <v>0</v>
          </cell>
          <cell r="AS174">
            <v>28</v>
          </cell>
          <cell r="AT174">
            <v>74</v>
          </cell>
          <cell r="AU174">
            <v>0</v>
          </cell>
          <cell r="AV174">
            <v>34</v>
          </cell>
          <cell r="AW174">
            <v>408</v>
          </cell>
          <cell r="AX174">
            <v>176</v>
          </cell>
          <cell r="AY174">
            <v>100</v>
          </cell>
          <cell r="AZ174">
            <v>0</v>
          </cell>
          <cell r="BA174">
            <v>10</v>
          </cell>
          <cell r="BB174">
            <v>10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176</v>
          </cell>
          <cell r="BI174">
            <v>26</v>
          </cell>
          <cell r="BJ174">
            <v>0</v>
          </cell>
          <cell r="BK174">
            <v>100</v>
          </cell>
          <cell r="BL174">
            <v>394</v>
          </cell>
          <cell r="BM174">
            <v>216</v>
          </cell>
          <cell r="BN174">
            <v>0</v>
          </cell>
          <cell r="BO174">
            <v>8</v>
          </cell>
          <cell r="BP174">
            <v>0</v>
          </cell>
          <cell r="BQ174">
            <v>382</v>
          </cell>
          <cell r="BR174">
            <v>218</v>
          </cell>
          <cell r="BS174">
            <v>4186</v>
          </cell>
          <cell r="BT174">
            <v>0.01</v>
          </cell>
          <cell r="BU174">
            <v>41.86</v>
          </cell>
        </row>
        <row r="175">
          <cell r="A175">
            <v>167</v>
          </cell>
          <cell r="B175">
            <v>12.089999999999998</v>
          </cell>
          <cell r="C175">
            <v>0</v>
          </cell>
          <cell r="D175" t="str">
            <v>Soporte de Contrapunta de 51 mm ø x 1200 mm de longitud, con Abrazadera partida en un extremo y Grapa de Ajuste para Cable en el otro</v>
          </cell>
          <cell r="E175">
            <v>0</v>
          </cell>
          <cell r="F175">
            <v>0</v>
          </cell>
          <cell r="G175" t="str">
            <v>u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1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34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35</v>
          </cell>
          <cell r="BT175">
            <v>1.38</v>
          </cell>
          <cell r="BU175">
            <v>48.3</v>
          </cell>
        </row>
        <row r="176">
          <cell r="A176">
            <v>168</v>
          </cell>
          <cell r="B176">
            <v>12.099999999999998</v>
          </cell>
          <cell r="C176">
            <v>0</v>
          </cell>
          <cell r="D176" t="str">
            <v>Bloque de Concreto de 0,40 x 0,40 x 0,15 m</v>
          </cell>
          <cell r="E176">
            <v>0</v>
          </cell>
          <cell r="F176">
            <v>0</v>
          </cell>
          <cell r="G176" t="str">
            <v>u</v>
          </cell>
          <cell r="H176">
            <v>20</v>
          </cell>
          <cell r="I176">
            <v>5</v>
          </cell>
          <cell r="J176">
            <v>0</v>
          </cell>
          <cell r="K176">
            <v>28</v>
          </cell>
          <cell r="L176">
            <v>17</v>
          </cell>
          <cell r="M176">
            <v>10</v>
          </cell>
          <cell r="N176">
            <v>15</v>
          </cell>
          <cell r="O176">
            <v>9</v>
          </cell>
          <cell r="P176">
            <v>15</v>
          </cell>
          <cell r="Q176">
            <v>37</v>
          </cell>
          <cell r="R176">
            <v>0</v>
          </cell>
          <cell r="S176">
            <v>0</v>
          </cell>
          <cell r="T176">
            <v>0</v>
          </cell>
          <cell r="U176">
            <v>12</v>
          </cell>
          <cell r="V176">
            <v>0</v>
          </cell>
          <cell r="W176">
            <v>0</v>
          </cell>
          <cell r="X176">
            <v>192</v>
          </cell>
          <cell r="Y176">
            <v>46</v>
          </cell>
          <cell r="Z176">
            <v>169</v>
          </cell>
          <cell r="AA176">
            <v>26</v>
          </cell>
          <cell r="AB176">
            <v>126</v>
          </cell>
          <cell r="AC176">
            <v>14</v>
          </cell>
          <cell r="AD176">
            <v>70</v>
          </cell>
          <cell r="AE176">
            <v>24</v>
          </cell>
          <cell r="AF176">
            <v>10</v>
          </cell>
          <cell r="AG176">
            <v>0</v>
          </cell>
          <cell r="AH176">
            <v>7</v>
          </cell>
          <cell r="AI176">
            <v>11</v>
          </cell>
          <cell r="AJ176">
            <v>10</v>
          </cell>
          <cell r="AK176">
            <v>2</v>
          </cell>
          <cell r="AL176">
            <v>0</v>
          </cell>
          <cell r="AM176">
            <v>12</v>
          </cell>
          <cell r="AN176">
            <v>26</v>
          </cell>
          <cell r="AO176">
            <v>4</v>
          </cell>
          <cell r="AP176">
            <v>2</v>
          </cell>
          <cell r="AQ176">
            <v>8</v>
          </cell>
          <cell r="AR176">
            <v>0</v>
          </cell>
          <cell r="AS176">
            <v>14</v>
          </cell>
          <cell r="AT176">
            <v>37</v>
          </cell>
          <cell r="AU176">
            <v>0</v>
          </cell>
          <cell r="AV176">
            <v>17</v>
          </cell>
          <cell r="AW176">
            <v>204</v>
          </cell>
          <cell r="AX176">
            <v>88</v>
          </cell>
          <cell r="AY176">
            <v>50</v>
          </cell>
          <cell r="AZ176">
            <v>0</v>
          </cell>
          <cell r="BA176">
            <v>5</v>
          </cell>
          <cell r="BB176">
            <v>5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88</v>
          </cell>
          <cell r="BI176">
            <v>13</v>
          </cell>
          <cell r="BJ176">
            <v>171</v>
          </cell>
          <cell r="BK176">
            <v>50</v>
          </cell>
          <cell r="BL176">
            <v>197</v>
          </cell>
          <cell r="BM176">
            <v>108</v>
          </cell>
          <cell r="BN176">
            <v>91</v>
          </cell>
          <cell r="BO176">
            <v>4</v>
          </cell>
          <cell r="BP176">
            <v>62</v>
          </cell>
          <cell r="BQ176">
            <v>191</v>
          </cell>
          <cell r="BR176">
            <v>109</v>
          </cell>
          <cell r="BS176">
            <v>2431</v>
          </cell>
          <cell r="BT176">
            <v>5.0599999999999996</v>
          </cell>
          <cell r="BU176">
            <v>12300.86</v>
          </cell>
        </row>
        <row r="177">
          <cell r="A177">
            <v>169</v>
          </cell>
          <cell r="B177">
            <v>12.109999999999998</v>
          </cell>
          <cell r="C177">
            <v>0</v>
          </cell>
          <cell r="D177" t="str">
            <v>Abrazadera para Retenida 150 mm Ø x 150 mm x 5 mm, incluye guardacabo</v>
          </cell>
          <cell r="E177">
            <v>0</v>
          </cell>
          <cell r="F177">
            <v>0</v>
          </cell>
          <cell r="G177" t="str">
            <v>u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17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>
            <v>0</v>
          </cell>
          <cell r="BI177">
            <v>0</v>
          </cell>
          <cell r="BJ177">
            <v>171</v>
          </cell>
          <cell r="BK177">
            <v>0</v>
          </cell>
          <cell r="BL177">
            <v>197</v>
          </cell>
          <cell r="BM177">
            <v>0</v>
          </cell>
          <cell r="BN177">
            <v>0</v>
          </cell>
          <cell r="BO177">
            <v>0</v>
          </cell>
          <cell r="BP177">
            <v>0</v>
          </cell>
          <cell r="BQ177">
            <v>191</v>
          </cell>
          <cell r="BR177">
            <v>0</v>
          </cell>
          <cell r="BS177">
            <v>576</v>
          </cell>
          <cell r="BT177">
            <v>0.42</v>
          </cell>
          <cell r="BU177">
            <v>241.92</v>
          </cell>
        </row>
        <row r="178">
          <cell r="A178">
            <v>170</v>
          </cell>
          <cell r="B178">
            <v>0</v>
          </cell>
          <cell r="C178">
            <v>0</v>
          </cell>
          <cell r="D178" t="str">
            <v xml:space="preserve">SUB-TOTAL   12:  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15024.050000000001</v>
          </cell>
        </row>
        <row r="179">
          <cell r="A179">
            <v>171</v>
          </cell>
          <cell r="B179">
            <v>13</v>
          </cell>
          <cell r="C179">
            <v>0</v>
          </cell>
          <cell r="D179" t="str">
            <v>MATERIAL PARA PUESTA A TIERRA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>
            <v>0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  <cell r="BM179">
            <v>0</v>
          </cell>
          <cell r="BN179">
            <v>0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</row>
        <row r="180">
          <cell r="A180">
            <v>172</v>
          </cell>
          <cell r="B180">
            <v>13.01</v>
          </cell>
          <cell r="C180">
            <v>0</v>
          </cell>
          <cell r="D180" t="str">
            <v>Electrodo de Acero Recubierto de Cobre de 16 mm Ø x 2,40 m</v>
          </cell>
          <cell r="E180">
            <v>0</v>
          </cell>
          <cell r="F180">
            <v>0</v>
          </cell>
          <cell r="G180" t="str">
            <v>u</v>
          </cell>
          <cell r="H180">
            <v>6</v>
          </cell>
          <cell r="I180">
            <v>0</v>
          </cell>
          <cell r="J180">
            <v>0</v>
          </cell>
          <cell r="K180">
            <v>26</v>
          </cell>
          <cell r="L180">
            <v>4</v>
          </cell>
          <cell r="M180">
            <v>1</v>
          </cell>
          <cell r="N180">
            <v>1</v>
          </cell>
          <cell r="O180">
            <v>8</v>
          </cell>
          <cell r="P180">
            <v>2</v>
          </cell>
          <cell r="Q180">
            <v>9</v>
          </cell>
          <cell r="R180">
            <v>0</v>
          </cell>
          <cell r="S180">
            <v>0</v>
          </cell>
          <cell r="T180">
            <v>0</v>
          </cell>
          <cell r="U180">
            <v>1</v>
          </cell>
          <cell r="V180">
            <v>0</v>
          </cell>
          <cell r="W180">
            <v>0</v>
          </cell>
          <cell r="X180">
            <v>15</v>
          </cell>
          <cell r="Y180">
            <v>11</v>
          </cell>
          <cell r="Z180">
            <v>14</v>
          </cell>
          <cell r="AA180">
            <v>2</v>
          </cell>
          <cell r="AB180">
            <v>14</v>
          </cell>
          <cell r="AC180">
            <v>5</v>
          </cell>
          <cell r="AD180">
            <v>9</v>
          </cell>
          <cell r="AE180">
            <v>2</v>
          </cell>
          <cell r="AF180">
            <v>1</v>
          </cell>
          <cell r="AG180">
            <v>0</v>
          </cell>
          <cell r="AH180">
            <v>3</v>
          </cell>
          <cell r="AI180">
            <v>1</v>
          </cell>
          <cell r="AJ180">
            <v>1</v>
          </cell>
          <cell r="AK180">
            <v>0</v>
          </cell>
          <cell r="AL180">
            <v>0</v>
          </cell>
          <cell r="AM180">
            <v>1</v>
          </cell>
          <cell r="AN180">
            <v>1</v>
          </cell>
          <cell r="AO180">
            <v>1</v>
          </cell>
          <cell r="AP180">
            <v>0</v>
          </cell>
          <cell r="AQ180">
            <v>1</v>
          </cell>
          <cell r="AR180">
            <v>0</v>
          </cell>
          <cell r="AS180">
            <v>4</v>
          </cell>
          <cell r="AT180">
            <v>3</v>
          </cell>
          <cell r="AU180">
            <v>0</v>
          </cell>
          <cell r="AV180">
            <v>0</v>
          </cell>
          <cell r="AW180">
            <v>6</v>
          </cell>
          <cell r="AX180">
            <v>7</v>
          </cell>
          <cell r="AY180">
            <v>8</v>
          </cell>
          <cell r="AZ180">
            <v>0</v>
          </cell>
          <cell r="BA180">
            <v>2</v>
          </cell>
          <cell r="BB180">
            <v>1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13</v>
          </cell>
          <cell r="BI180">
            <v>2</v>
          </cell>
          <cell r="BJ180">
            <v>13</v>
          </cell>
          <cell r="BK180">
            <v>4</v>
          </cell>
          <cell r="BL180">
            <v>12</v>
          </cell>
          <cell r="BM180">
            <v>5</v>
          </cell>
          <cell r="BN180">
            <v>4</v>
          </cell>
          <cell r="BO180">
            <v>1</v>
          </cell>
          <cell r="BP180">
            <v>3</v>
          </cell>
          <cell r="BQ180">
            <v>16</v>
          </cell>
          <cell r="BR180">
            <v>2</v>
          </cell>
          <cell r="BS180">
            <v>246</v>
          </cell>
          <cell r="BT180">
            <v>0.43</v>
          </cell>
          <cell r="BU180">
            <v>105.78</v>
          </cell>
        </row>
        <row r="181">
          <cell r="A181">
            <v>173</v>
          </cell>
          <cell r="B181">
            <v>13.02</v>
          </cell>
          <cell r="C181">
            <v>0</v>
          </cell>
          <cell r="D181" t="str">
            <v>Conector de Bronce para Electrodo de 16 mm ø y Conductor de Cobre de 16 mm²</v>
          </cell>
          <cell r="E181">
            <v>0</v>
          </cell>
          <cell r="F181">
            <v>0</v>
          </cell>
          <cell r="G181" t="str">
            <v>u</v>
          </cell>
          <cell r="H181">
            <v>6</v>
          </cell>
          <cell r="I181">
            <v>7</v>
          </cell>
          <cell r="J181">
            <v>0</v>
          </cell>
          <cell r="K181">
            <v>52</v>
          </cell>
          <cell r="L181">
            <v>4</v>
          </cell>
          <cell r="M181">
            <v>1</v>
          </cell>
          <cell r="N181">
            <v>1</v>
          </cell>
          <cell r="O181">
            <v>8</v>
          </cell>
          <cell r="P181">
            <v>2</v>
          </cell>
          <cell r="Q181">
            <v>9</v>
          </cell>
          <cell r="R181">
            <v>0</v>
          </cell>
          <cell r="S181">
            <v>0</v>
          </cell>
          <cell r="T181">
            <v>0</v>
          </cell>
          <cell r="U181">
            <v>1</v>
          </cell>
          <cell r="V181">
            <v>0</v>
          </cell>
          <cell r="W181">
            <v>0</v>
          </cell>
          <cell r="X181">
            <v>15</v>
          </cell>
          <cell r="Y181">
            <v>11</v>
          </cell>
          <cell r="Z181">
            <v>14</v>
          </cell>
          <cell r="AA181">
            <v>2</v>
          </cell>
          <cell r="AB181">
            <v>14</v>
          </cell>
          <cell r="AC181">
            <v>5</v>
          </cell>
          <cell r="AD181">
            <v>9</v>
          </cell>
          <cell r="AE181">
            <v>2</v>
          </cell>
          <cell r="AF181">
            <v>1</v>
          </cell>
          <cell r="AG181">
            <v>0</v>
          </cell>
          <cell r="AH181">
            <v>3</v>
          </cell>
          <cell r="AI181">
            <v>1</v>
          </cell>
          <cell r="AJ181">
            <v>1</v>
          </cell>
          <cell r="AK181">
            <v>0</v>
          </cell>
          <cell r="AL181">
            <v>0</v>
          </cell>
          <cell r="AM181">
            <v>1</v>
          </cell>
          <cell r="AN181">
            <v>1</v>
          </cell>
          <cell r="AO181">
            <v>1</v>
          </cell>
          <cell r="AP181">
            <v>0</v>
          </cell>
          <cell r="AQ181">
            <v>1</v>
          </cell>
          <cell r="AR181">
            <v>0</v>
          </cell>
          <cell r="AS181">
            <v>4</v>
          </cell>
          <cell r="AT181">
            <v>3</v>
          </cell>
          <cell r="AU181">
            <v>0</v>
          </cell>
          <cell r="AV181">
            <v>0</v>
          </cell>
          <cell r="AW181">
            <v>6</v>
          </cell>
          <cell r="AX181">
            <v>7</v>
          </cell>
          <cell r="AY181">
            <v>8</v>
          </cell>
          <cell r="AZ181">
            <v>0</v>
          </cell>
          <cell r="BA181">
            <v>2</v>
          </cell>
          <cell r="BB181">
            <v>1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>
            <v>13</v>
          </cell>
          <cell r="BI181">
            <v>2</v>
          </cell>
          <cell r="BJ181">
            <v>13</v>
          </cell>
          <cell r="BK181">
            <v>4</v>
          </cell>
          <cell r="BL181">
            <v>12</v>
          </cell>
          <cell r="BM181">
            <v>5</v>
          </cell>
          <cell r="BN181">
            <v>4</v>
          </cell>
          <cell r="BO181">
            <v>1</v>
          </cell>
          <cell r="BP181">
            <v>3</v>
          </cell>
          <cell r="BQ181">
            <v>16</v>
          </cell>
          <cell r="BR181">
            <v>0</v>
          </cell>
          <cell r="BS181">
            <v>277</v>
          </cell>
          <cell r="BT181">
            <v>0.01</v>
          </cell>
          <cell r="BU181">
            <v>2.77</v>
          </cell>
        </row>
        <row r="182">
          <cell r="A182">
            <v>174</v>
          </cell>
          <cell r="B182">
            <v>13.03</v>
          </cell>
          <cell r="C182">
            <v>0</v>
          </cell>
          <cell r="D182" t="str">
            <v>Plancha Doblada de Cobre para toma a Tierra de Espigas y/o Pernos</v>
          </cell>
          <cell r="E182">
            <v>0</v>
          </cell>
          <cell r="F182">
            <v>0</v>
          </cell>
          <cell r="G182" t="str">
            <v>u</v>
          </cell>
          <cell r="H182">
            <v>154</v>
          </cell>
          <cell r="I182">
            <v>7</v>
          </cell>
          <cell r="J182">
            <v>0</v>
          </cell>
          <cell r="K182">
            <v>0</v>
          </cell>
          <cell r="L182">
            <v>52</v>
          </cell>
          <cell r="M182">
            <v>20</v>
          </cell>
          <cell r="N182">
            <v>44</v>
          </cell>
          <cell r="O182">
            <v>24</v>
          </cell>
          <cell r="P182">
            <v>58</v>
          </cell>
          <cell r="Q182">
            <v>110</v>
          </cell>
          <cell r="R182">
            <v>0</v>
          </cell>
          <cell r="S182">
            <v>0</v>
          </cell>
          <cell r="T182">
            <v>0</v>
          </cell>
          <cell r="U182">
            <v>100</v>
          </cell>
          <cell r="V182">
            <v>0</v>
          </cell>
          <cell r="W182">
            <v>0</v>
          </cell>
          <cell r="X182">
            <v>316</v>
          </cell>
          <cell r="Y182">
            <v>112</v>
          </cell>
          <cell r="Z182">
            <v>282</v>
          </cell>
          <cell r="AA182">
            <v>60</v>
          </cell>
          <cell r="AB182">
            <v>348</v>
          </cell>
          <cell r="AC182">
            <v>42</v>
          </cell>
          <cell r="AD182">
            <v>216</v>
          </cell>
          <cell r="AE182">
            <v>112</v>
          </cell>
          <cell r="AF182">
            <v>50</v>
          </cell>
          <cell r="AG182">
            <v>0</v>
          </cell>
          <cell r="AH182">
            <v>18</v>
          </cell>
          <cell r="AI182">
            <v>28</v>
          </cell>
          <cell r="AJ182">
            <v>34</v>
          </cell>
          <cell r="AK182">
            <v>4</v>
          </cell>
          <cell r="AL182">
            <v>2</v>
          </cell>
          <cell r="AM182">
            <v>16</v>
          </cell>
          <cell r="AN182">
            <v>34</v>
          </cell>
          <cell r="AO182">
            <v>14</v>
          </cell>
          <cell r="AP182">
            <v>6</v>
          </cell>
          <cell r="AQ182">
            <v>22</v>
          </cell>
          <cell r="AR182">
            <v>0</v>
          </cell>
          <cell r="AS182">
            <v>44</v>
          </cell>
          <cell r="AT182">
            <v>108</v>
          </cell>
          <cell r="AU182">
            <v>0</v>
          </cell>
          <cell r="AV182">
            <v>74</v>
          </cell>
          <cell r="AW182">
            <v>882</v>
          </cell>
          <cell r="AX182">
            <v>298</v>
          </cell>
          <cell r="AY182">
            <v>186</v>
          </cell>
          <cell r="AZ182">
            <v>0</v>
          </cell>
          <cell r="BA182">
            <v>14</v>
          </cell>
          <cell r="BB182">
            <v>12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618</v>
          </cell>
          <cell r="BI182">
            <v>136</v>
          </cell>
          <cell r="BJ182">
            <v>902</v>
          </cell>
          <cell r="BK182">
            <v>182</v>
          </cell>
          <cell r="BL182">
            <v>641</v>
          </cell>
          <cell r="BM182">
            <v>481</v>
          </cell>
          <cell r="BN182">
            <v>166</v>
          </cell>
          <cell r="BO182">
            <v>26</v>
          </cell>
          <cell r="BP182">
            <v>243</v>
          </cell>
          <cell r="BQ182">
            <v>2738</v>
          </cell>
          <cell r="BR182">
            <v>572</v>
          </cell>
          <cell r="BS182">
            <v>10608</v>
          </cell>
          <cell r="BT182">
            <v>0.01</v>
          </cell>
          <cell r="BU182">
            <v>106.08</v>
          </cell>
        </row>
        <row r="183">
          <cell r="A183">
            <v>175</v>
          </cell>
          <cell r="B183">
            <v>13.04</v>
          </cell>
          <cell r="C183">
            <v>0</v>
          </cell>
          <cell r="D183" t="str">
            <v>Conector de Cobre Tipo Perno Partido para Conductor 16 mm²</v>
          </cell>
          <cell r="E183">
            <v>0</v>
          </cell>
          <cell r="F183">
            <v>0</v>
          </cell>
          <cell r="G183" t="str">
            <v>u</v>
          </cell>
          <cell r="H183">
            <v>123</v>
          </cell>
          <cell r="I183">
            <v>0</v>
          </cell>
          <cell r="J183">
            <v>0</v>
          </cell>
          <cell r="K183">
            <v>26</v>
          </cell>
          <cell r="L183">
            <v>42</v>
          </cell>
          <cell r="M183">
            <v>16</v>
          </cell>
          <cell r="N183">
            <v>35</v>
          </cell>
          <cell r="O183">
            <v>11</v>
          </cell>
          <cell r="P183">
            <v>46</v>
          </cell>
          <cell r="Q183">
            <v>88</v>
          </cell>
          <cell r="R183">
            <v>0</v>
          </cell>
          <cell r="S183">
            <v>0</v>
          </cell>
          <cell r="T183">
            <v>0</v>
          </cell>
          <cell r="U183">
            <v>80</v>
          </cell>
          <cell r="V183">
            <v>0</v>
          </cell>
          <cell r="W183">
            <v>0</v>
          </cell>
          <cell r="X183">
            <v>253</v>
          </cell>
          <cell r="Y183">
            <v>90</v>
          </cell>
          <cell r="Z183">
            <v>226</v>
          </cell>
          <cell r="AA183">
            <v>48</v>
          </cell>
          <cell r="AB183">
            <v>278</v>
          </cell>
          <cell r="AC183">
            <v>34</v>
          </cell>
          <cell r="AD183">
            <v>173</v>
          </cell>
          <cell r="AE183">
            <v>90</v>
          </cell>
          <cell r="AF183">
            <v>40</v>
          </cell>
          <cell r="AG183">
            <v>0</v>
          </cell>
          <cell r="AH183">
            <v>14</v>
          </cell>
          <cell r="AI183">
            <v>22</v>
          </cell>
          <cell r="AJ183">
            <v>27</v>
          </cell>
          <cell r="AK183">
            <v>3</v>
          </cell>
          <cell r="AL183">
            <v>2</v>
          </cell>
          <cell r="AM183">
            <v>13</v>
          </cell>
          <cell r="AN183">
            <v>27</v>
          </cell>
          <cell r="AO183">
            <v>11</v>
          </cell>
          <cell r="AP183">
            <v>5</v>
          </cell>
          <cell r="AQ183">
            <v>18</v>
          </cell>
          <cell r="AR183">
            <v>0</v>
          </cell>
          <cell r="AS183">
            <v>35</v>
          </cell>
          <cell r="AT183">
            <v>94</v>
          </cell>
          <cell r="AU183">
            <v>0</v>
          </cell>
          <cell r="AV183">
            <v>59</v>
          </cell>
          <cell r="AW183">
            <v>706</v>
          </cell>
          <cell r="AX183">
            <v>238</v>
          </cell>
          <cell r="AY183">
            <v>149</v>
          </cell>
          <cell r="AZ183">
            <v>0</v>
          </cell>
          <cell r="BA183">
            <v>11</v>
          </cell>
          <cell r="BB183">
            <v>10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335</v>
          </cell>
          <cell r="BI183">
            <v>109</v>
          </cell>
          <cell r="BJ183">
            <v>587</v>
          </cell>
          <cell r="BK183">
            <v>146</v>
          </cell>
          <cell r="BL183">
            <v>535</v>
          </cell>
          <cell r="BM183">
            <v>322</v>
          </cell>
          <cell r="BN183">
            <v>96</v>
          </cell>
          <cell r="BO183">
            <v>21</v>
          </cell>
          <cell r="BP183">
            <v>101</v>
          </cell>
          <cell r="BQ183">
            <v>1127</v>
          </cell>
          <cell r="BR183">
            <v>500</v>
          </cell>
          <cell r="BS183">
            <v>7022</v>
          </cell>
          <cell r="BT183">
            <v>0.01</v>
          </cell>
          <cell r="BU183">
            <v>70.22</v>
          </cell>
        </row>
        <row r="184">
          <cell r="A184">
            <v>176</v>
          </cell>
          <cell r="B184">
            <v>13.049999999999999</v>
          </cell>
          <cell r="C184">
            <v>0</v>
          </cell>
          <cell r="D184" t="str">
            <v>Conector Doble Via Bimetálico para Cable de Acero de 10mmø y Cobre de 16 mm²</v>
          </cell>
          <cell r="E184">
            <v>0</v>
          </cell>
          <cell r="F184">
            <v>0</v>
          </cell>
          <cell r="G184" t="str">
            <v>u</v>
          </cell>
          <cell r="H184">
            <v>20</v>
          </cell>
          <cell r="I184">
            <v>5</v>
          </cell>
          <cell r="J184">
            <v>0</v>
          </cell>
          <cell r="K184">
            <v>28</v>
          </cell>
          <cell r="L184">
            <v>17</v>
          </cell>
          <cell r="M184">
            <v>10</v>
          </cell>
          <cell r="N184">
            <v>15</v>
          </cell>
          <cell r="O184">
            <v>9</v>
          </cell>
          <cell r="P184">
            <v>15</v>
          </cell>
          <cell r="Q184">
            <v>37</v>
          </cell>
          <cell r="R184">
            <v>0</v>
          </cell>
          <cell r="S184">
            <v>0</v>
          </cell>
          <cell r="T184">
            <v>0</v>
          </cell>
          <cell r="U184">
            <v>12</v>
          </cell>
          <cell r="V184">
            <v>0</v>
          </cell>
          <cell r="W184">
            <v>0</v>
          </cell>
          <cell r="X184">
            <v>192</v>
          </cell>
          <cell r="Y184">
            <v>46</v>
          </cell>
          <cell r="Z184">
            <v>169</v>
          </cell>
          <cell r="AA184">
            <v>26</v>
          </cell>
          <cell r="AB184">
            <v>126</v>
          </cell>
          <cell r="AC184">
            <v>14</v>
          </cell>
          <cell r="AD184">
            <v>70</v>
          </cell>
          <cell r="AE184">
            <v>24</v>
          </cell>
          <cell r="AF184">
            <v>10</v>
          </cell>
          <cell r="AG184">
            <v>0</v>
          </cell>
          <cell r="AH184">
            <v>7</v>
          </cell>
          <cell r="AI184">
            <v>11</v>
          </cell>
          <cell r="AJ184">
            <v>10</v>
          </cell>
          <cell r="AK184">
            <v>2</v>
          </cell>
          <cell r="AL184">
            <v>0</v>
          </cell>
          <cell r="AM184">
            <v>12</v>
          </cell>
          <cell r="AN184">
            <v>26</v>
          </cell>
          <cell r="AO184">
            <v>4</v>
          </cell>
          <cell r="AP184">
            <v>2</v>
          </cell>
          <cell r="AQ184">
            <v>8</v>
          </cell>
          <cell r="AR184">
            <v>0</v>
          </cell>
          <cell r="AS184">
            <v>14</v>
          </cell>
          <cell r="AT184">
            <v>37</v>
          </cell>
          <cell r="AU184">
            <v>0</v>
          </cell>
          <cell r="AV184">
            <v>17</v>
          </cell>
          <cell r="AW184">
            <v>204</v>
          </cell>
          <cell r="AX184">
            <v>88</v>
          </cell>
          <cell r="AY184">
            <v>50</v>
          </cell>
          <cell r="AZ184">
            <v>0</v>
          </cell>
          <cell r="BA184">
            <v>5</v>
          </cell>
          <cell r="BB184">
            <v>5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88</v>
          </cell>
          <cell r="BI184">
            <v>13</v>
          </cell>
          <cell r="BJ184">
            <v>171</v>
          </cell>
          <cell r="BK184">
            <v>50</v>
          </cell>
          <cell r="BL184">
            <v>197</v>
          </cell>
          <cell r="BM184">
            <v>108</v>
          </cell>
          <cell r="BN184">
            <v>91</v>
          </cell>
          <cell r="BO184">
            <v>4</v>
          </cell>
          <cell r="BP184">
            <v>62</v>
          </cell>
          <cell r="BQ184">
            <v>191</v>
          </cell>
          <cell r="BR184">
            <v>109</v>
          </cell>
          <cell r="BS184">
            <v>2431</v>
          </cell>
          <cell r="BT184">
            <v>0.01</v>
          </cell>
          <cell r="BU184">
            <v>24.31</v>
          </cell>
        </row>
        <row r="185">
          <cell r="A185">
            <v>177</v>
          </cell>
          <cell r="B185">
            <v>13.059999999999999</v>
          </cell>
          <cell r="C185">
            <v>0</v>
          </cell>
          <cell r="D185" t="str">
            <v>Grapa en "U" para fijar conductor de PAT a Poste de Madera</v>
          </cell>
          <cell r="E185">
            <v>0</v>
          </cell>
          <cell r="F185">
            <v>0</v>
          </cell>
          <cell r="G185" t="str">
            <v>u</v>
          </cell>
          <cell r="H185">
            <v>896</v>
          </cell>
          <cell r="I185">
            <v>0</v>
          </cell>
          <cell r="J185">
            <v>0</v>
          </cell>
          <cell r="K185">
            <v>808</v>
          </cell>
          <cell r="L185">
            <v>124</v>
          </cell>
          <cell r="M185">
            <v>92</v>
          </cell>
          <cell r="N185">
            <v>256</v>
          </cell>
          <cell r="O185">
            <v>88</v>
          </cell>
          <cell r="P185">
            <v>8</v>
          </cell>
          <cell r="Q185">
            <v>36</v>
          </cell>
          <cell r="R185">
            <v>0</v>
          </cell>
          <cell r="S185">
            <v>0</v>
          </cell>
          <cell r="T185">
            <v>0</v>
          </cell>
          <cell r="U185">
            <v>357</v>
          </cell>
          <cell r="V185">
            <v>0</v>
          </cell>
          <cell r="W185">
            <v>0</v>
          </cell>
          <cell r="X185">
            <v>1040</v>
          </cell>
          <cell r="Y185">
            <v>44</v>
          </cell>
          <cell r="Z185">
            <v>308</v>
          </cell>
          <cell r="AA185">
            <v>256</v>
          </cell>
          <cell r="AB185">
            <v>1921</v>
          </cell>
          <cell r="AC185">
            <v>20</v>
          </cell>
          <cell r="AD185">
            <v>36</v>
          </cell>
          <cell r="AE185">
            <v>12</v>
          </cell>
          <cell r="AF185">
            <v>4</v>
          </cell>
          <cell r="AG185">
            <v>0</v>
          </cell>
          <cell r="AH185">
            <v>12</v>
          </cell>
          <cell r="AI185">
            <v>4</v>
          </cell>
          <cell r="AJ185">
            <v>4</v>
          </cell>
          <cell r="AK185">
            <v>0</v>
          </cell>
          <cell r="AL185">
            <v>4</v>
          </cell>
          <cell r="AM185">
            <v>4</v>
          </cell>
          <cell r="AN185">
            <v>4</v>
          </cell>
          <cell r="AO185">
            <v>12</v>
          </cell>
          <cell r="AP185">
            <v>4</v>
          </cell>
          <cell r="AQ185">
            <v>8</v>
          </cell>
          <cell r="AR185">
            <v>0</v>
          </cell>
          <cell r="AS185">
            <v>36</v>
          </cell>
          <cell r="AT185">
            <v>8</v>
          </cell>
          <cell r="AU185">
            <v>0</v>
          </cell>
          <cell r="AV185">
            <v>0</v>
          </cell>
          <cell r="AW185">
            <v>4465</v>
          </cell>
          <cell r="AX185">
            <v>6151</v>
          </cell>
          <cell r="AY185">
            <v>32</v>
          </cell>
          <cell r="AZ185">
            <v>0</v>
          </cell>
          <cell r="BA185">
            <v>8</v>
          </cell>
          <cell r="BB185">
            <v>4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52</v>
          </cell>
          <cell r="BI185">
            <v>8</v>
          </cell>
          <cell r="BJ185">
            <v>577</v>
          </cell>
          <cell r="BK185">
            <v>43</v>
          </cell>
          <cell r="BL185">
            <v>60</v>
          </cell>
          <cell r="BM185">
            <v>1591</v>
          </cell>
          <cell r="BN185">
            <v>516</v>
          </cell>
          <cell r="BO185">
            <v>0</v>
          </cell>
          <cell r="BP185">
            <v>920</v>
          </cell>
          <cell r="BQ185">
            <v>3374</v>
          </cell>
          <cell r="BR185">
            <v>2152</v>
          </cell>
          <cell r="BS185">
            <v>26359</v>
          </cell>
          <cell r="BT185">
            <v>0.01</v>
          </cell>
          <cell r="BU185">
            <v>263.58999999999997</v>
          </cell>
        </row>
        <row r="186">
          <cell r="A186">
            <v>178</v>
          </cell>
          <cell r="B186">
            <v>13.069999999999999</v>
          </cell>
          <cell r="C186">
            <v>0</v>
          </cell>
          <cell r="D186" t="str">
            <v>Tierra negra vegetal cernida y compactada</v>
          </cell>
          <cell r="E186">
            <v>0</v>
          </cell>
          <cell r="F186">
            <v>0</v>
          </cell>
          <cell r="G186" t="str">
            <v>m3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</row>
        <row r="187">
          <cell r="A187">
            <v>179</v>
          </cell>
          <cell r="B187">
            <v>13.079999999999998</v>
          </cell>
          <cell r="C187">
            <v>0</v>
          </cell>
          <cell r="D187" t="str">
            <v>Caja Registro de Concreto para Puesta a Tierra 0,50 x 0,50 x 0,45 m</v>
          </cell>
          <cell r="E187">
            <v>0</v>
          </cell>
          <cell r="F187">
            <v>0</v>
          </cell>
          <cell r="G187" t="str">
            <v>u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</row>
        <row r="188">
          <cell r="A188">
            <v>180</v>
          </cell>
          <cell r="B188">
            <v>13.089999999999998</v>
          </cell>
          <cell r="C188">
            <v>0</v>
          </cell>
          <cell r="D188" t="str">
            <v>Bentonita Sodica bolsas de 50kg</v>
          </cell>
          <cell r="E188">
            <v>0</v>
          </cell>
          <cell r="F188">
            <v>0</v>
          </cell>
          <cell r="G188" t="str">
            <v>u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</row>
        <row r="189">
          <cell r="A189">
            <v>181</v>
          </cell>
          <cell r="B189">
            <v>0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>
            <v>0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</row>
        <row r="190">
          <cell r="A190">
            <v>182</v>
          </cell>
          <cell r="B190">
            <v>0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</row>
        <row r="191">
          <cell r="A191">
            <v>183</v>
          </cell>
          <cell r="B191">
            <v>0</v>
          </cell>
          <cell r="C191">
            <v>0</v>
          </cell>
          <cell r="D191" t="str">
            <v xml:space="preserve">SUB-TOTAL   13:  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  <cell r="BK191">
            <v>0</v>
          </cell>
          <cell r="BL191">
            <v>0</v>
          </cell>
          <cell r="BM191">
            <v>0</v>
          </cell>
          <cell r="BN191">
            <v>0</v>
          </cell>
          <cell r="BO191">
            <v>0</v>
          </cell>
          <cell r="BP191">
            <v>0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572.75</v>
          </cell>
        </row>
        <row r="192">
          <cell r="A192">
            <v>184</v>
          </cell>
          <cell r="B192">
            <v>14</v>
          </cell>
          <cell r="C192">
            <v>0</v>
          </cell>
          <cell r="D192" t="str">
            <v>EQUIPO DE PROTECCION Y MANIOBRA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</row>
        <row r="193">
          <cell r="A193">
            <v>185</v>
          </cell>
          <cell r="B193">
            <v>14.01</v>
          </cell>
          <cell r="C193">
            <v>0</v>
          </cell>
          <cell r="D193" t="str">
            <v>Seccionador Fusible Unipolar Tipo Expulsion (Cut-Out) de 27/38 kV, 100A, 150 kV-BIL.</v>
          </cell>
          <cell r="E193">
            <v>0</v>
          </cell>
          <cell r="F193">
            <v>0</v>
          </cell>
          <cell r="G193" t="str">
            <v>u</v>
          </cell>
          <cell r="H193">
            <v>13</v>
          </cell>
          <cell r="I193">
            <v>0</v>
          </cell>
          <cell r="J193">
            <v>0</v>
          </cell>
          <cell r="K193">
            <v>4</v>
          </cell>
          <cell r="L193">
            <v>5</v>
          </cell>
          <cell r="M193">
            <v>2</v>
          </cell>
          <cell r="N193">
            <v>2</v>
          </cell>
          <cell r="O193">
            <v>0</v>
          </cell>
          <cell r="P193">
            <v>2</v>
          </cell>
          <cell r="Q193">
            <v>9</v>
          </cell>
          <cell r="R193">
            <v>0</v>
          </cell>
          <cell r="S193">
            <v>0</v>
          </cell>
          <cell r="T193">
            <v>0</v>
          </cell>
          <cell r="U193">
            <v>2</v>
          </cell>
          <cell r="V193">
            <v>0</v>
          </cell>
          <cell r="W193">
            <v>0</v>
          </cell>
          <cell r="X193">
            <v>30</v>
          </cell>
          <cell r="Y193">
            <v>11</v>
          </cell>
          <cell r="Z193">
            <v>14</v>
          </cell>
          <cell r="AA193">
            <v>4</v>
          </cell>
          <cell r="AB193">
            <v>28</v>
          </cell>
          <cell r="AC193">
            <v>5</v>
          </cell>
          <cell r="AD193">
            <v>9</v>
          </cell>
          <cell r="AE193">
            <v>2</v>
          </cell>
          <cell r="AF193">
            <v>1</v>
          </cell>
          <cell r="AG193">
            <v>0</v>
          </cell>
          <cell r="AH193">
            <v>3</v>
          </cell>
          <cell r="AI193">
            <v>1</v>
          </cell>
          <cell r="AJ193">
            <v>1</v>
          </cell>
          <cell r="AK193">
            <v>0</v>
          </cell>
          <cell r="AL193">
            <v>0</v>
          </cell>
          <cell r="AM193">
            <v>1</v>
          </cell>
          <cell r="AN193">
            <v>1</v>
          </cell>
          <cell r="AO193">
            <v>1</v>
          </cell>
          <cell r="AP193">
            <v>0</v>
          </cell>
          <cell r="AQ193">
            <v>1</v>
          </cell>
          <cell r="AR193">
            <v>0</v>
          </cell>
          <cell r="AS193">
            <v>4</v>
          </cell>
          <cell r="AT193">
            <v>3</v>
          </cell>
          <cell r="AU193">
            <v>0</v>
          </cell>
          <cell r="AV193">
            <v>0</v>
          </cell>
          <cell r="AW193">
            <v>15</v>
          </cell>
          <cell r="AX193">
            <v>7</v>
          </cell>
          <cell r="AY193">
            <v>8</v>
          </cell>
          <cell r="AZ193">
            <v>0</v>
          </cell>
          <cell r="BA193">
            <v>0</v>
          </cell>
          <cell r="BB193">
            <v>1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13</v>
          </cell>
          <cell r="BI193">
            <v>2</v>
          </cell>
          <cell r="BJ193">
            <v>16</v>
          </cell>
          <cell r="BK193">
            <v>8</v>
          </cell>
          <cell r="BL193">
            <v>12</v>
          </cell>
          <cell r="BM193">
            <v>9</v>
          </cell>
          <cell r="BN193">
            <v>7</v>
          </cell>
          <cell r="BO193">
            <v>3</v>
          </cell>
          <cell r="BP193">
            <v>6</v>
          </cell>
          <cell r="BQ193">
            <v>32</v>
          </cell>
          <cell r="BR193">
            <v>4</v>
          </cell>
          <cell r="BS193">
            <v>302</v>
          </cell>
          <cell r="BT193">
            <v>3.98</v>
          </cell>
          <cell r="BU193">
            <v>1201.96</v>
          </cell>
        </row>
        <row r="194">
          <cell r="A194">
            <v>186</v>
          </cell>
          <cell r="B194">
            <v>14.02</v>
          </cell>
          <cell r="C194">
            <v>0</v>
          </cell>
          <cell r="D194" t="str">
            <v>Seccionador Fusible Unipolar Tipo Expulsion (Cut-Out) de 15 kV, 100A, 110 kV-BIL.</v>
          </cell>
          <cell r="E194">
            <v>0</v>
          </cell>
          <cell r="F194">
            <v>0</v>
          </cell>
          <cell r="G194" t="str">
            <v>u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2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2</v>
          </cell>
          <cell r="BT194">
            <v>3.98</v>
          </cell>
          <cell r="BU194">
            <v>7.96</v>
          </cell>
        </row>
        <row r="195">
          <cell r="A195">
            <v>187</v>
          </cell>
          <cell r="B195">
            <v>14.03</v>
          </cell>
          <cell r="C195">
            <v>0</v>
          </cell>
          <cell r="D195" t="str">
            <v>Fusible Tipo Expulsion de 1 A, Tipo K</v>
          </cell>
          <cell r="E195">
            <v>0</v>
          </cell>
          <cell r="F195">
            <v>0</v>
          </cell>
          <cell r="G195" t="str">
            <v>u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2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4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BM195">
            <v>0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6</v>
          </cell>
          <cell r="BT195">
            <v>0.01</v>
          </cell>
          <cell r="BU195">
            <v>0.06</v>
          </cell>
        </row>
        <row r="196">
          <cell r="A196">
            <v>188</v>
          </cell>
          <cell r="B196">
            <v>14.04</v>
          </cell>
          <cell r="C196">
            <v>0</v>
          </cell>
          <cell r="D196" t="str">
            <v>Fusible Tipo Expulsion de  2 A, Tipo K</v>
          </cell>
          <cell r="E196">
            <v>0</v>
          </cell>
          <cell r="F196">
            <v>0</v>
          </cell>
          <cell r="G196" t="str">
            <v>u</v>
          </cell>
          <cell r="H196">
            <v>10</v>
          </cell>
          <cell r="I196">
            <v>0</v>
          </cell>
          <cell r="J196">
            <v>0</v>
          </cell>
          <cell r="K196">
            <v>0</v>
          </cell>
          <cell r="L196">
            <v>4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3</v>
          </cell>
          <cell r="R196">
            <v>0</v>
          </cell>
          <cell r="S196">
            <v>0</v>
          </cell>
          <cell r="T196">
            <v>0</v>
          </cell>
          <cell r="U196">
            <v>2</v>
          </cell>
          <cell r="V196">
            <v>0</v>
          </cell>
          <cell r="W196">
            <v>0</v>
          </cell>
          <cell r="X196">
            <v>0</v>
          </cell>
          <cell r="Y196">
            <v>11</v>
          </cell>
          <cell r="Z196">
            <v>10</v>
          </cell>
          <cell r="AA196">
            <v>0</v>
          </cell>
          <cell r="AB196">
            <v>0</v>
          </cell>
          <cell r="AC196">
            <v>5</v>
          </cell>
          <cell r="AD196">
            <v>2</v>
          </cell>
          <cell r="AE196">
            <v>0</v>
          </cell>
          <cell r="AF196">
            <v>0</v>
          </cell>
          <cell r="AG196">
            <v>0</v>
          </cell>
          <cell r="AH196">
            <v>3</v>
          </cell>
          <cell r="AI196">
            <v>1</v>
          </cell>
          <cell r="AJ196">
            <v>1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1</v>
          </cell>
          <cell r="AP196">
            <v>0</v>
          </cell>
          <cell r="AQ196">
            <v>1</v>
          </cell>
          <cell r="AR196">
            <v>0</v>
          </cell>
          <cell r="AS196">
            <v>4</v>
          </cell>
          <cell r="AT196">
            <v>0</v>
          </cell>
          <cell r="AU196">
            <v>0</v>
          </cell>
          <cell r="AV196">
            <v>0</v>
          </cell>
          <cell r="AW196">
            <v>8</v>
          </cell>
          <cell r="AX196">
            <v>7</v>
          </cell>
          <cell r="AY196">
            <v>8</v>
          </cell>
          <cell r="AZ196">
            <v>0</v>
          </cell>
          <cell r="BA196">
            <v>0</v>
          </cell>
          <cell r="BB196">
            <v>1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8</v>
          </cell>
          <cell r="BL196">
            <v>0</v>
          </cell>
          <cell r="BM196">
            <v>2</v>
          </cell>
          <cell r="BN196">
            <v>1</v>
          </cell>
          <cell r="BO196">
            <v>0</v>
          </cell>
          <cell r="BP196">
            <v>2</v>
          </cell>
          <cell r="BQ196">
            <v>0</v>
          </cell>
          <cell r="BR196">
            <v>0</v>
          </cell>
          <cell r="BS196">
            <v>95</v>
          </cell>
          <cell r="BT196">
            <v>0.01</v>
          </cell>
          <cell r="BU196">
            <v>0.95</v>
          </cell>
        </row>
        <row r="197">
          <cell r="A197">
            <v>189</v>
          </cell>
          <cell r="B197">
            <v>14.049999999999999</v>
          </cell>
          <cell r="C197">
            <v>0</v>
          </cell>
          <cell r="D197" t="str">
            <v>Fusible Tipo Expulsion de  3 A, Tipo K</v>
          </cell>
          <cell r="E197">
            <v>0</v>
          </cell>
          <cell r="F197">
            <v>0</v>
          </cell>
          <cell r="G197" t="str">
            <v>u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2</v>
          </cell>
          <cell r="Q197">
            <v>4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30</v>
          </cell>
          <cell r="Y197">
            <v>0</v>
          </cell>
          <cell r="Z197">
            <v>4</v>
          </cell>
          <cell r="AA197">
            <v>4</v>
          </cell>
          <cell r="AB197">
            <v>0</v>
          </cell>
          <cell r="AC197">
            <v>0</v>
          </cell>
          <cell r="AD197">
            <v>5</v>
          </cell>
          <cell r="AE197">
            <v>0</v>
          </cell>
          <cell r="AF197">
            <v>1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1</v>
          </cell>
          <cell r="AN197">
            <v>1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3</v>
          </cell>
          <cell r="AU197">
            <v>0</v>
          </cell>
          <cell r="AV197">
            <v>0</v>
          </cell>
          <cell r="AW197">
            <v>3</v>
          </cell>
          <cell r="AX197">
            <v>0</v>
          </cell>
          <cell r="AY197">
            <v>0</v>
          </cell>
          <cell r="AZ197">
            <v>0</v>
          </cell>
          <cell r="BA197">
            <v>2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9</v>
          </cell>
          <cell r="BI197">
            <v>0</v>
          </cell>
          <cell r="BJ197">
            <v>16</v>
          </cell>
          <cell r="BK197">
            <v>0</v>
          </cell>
          <cell r="BL197">
            <v>0</v>
          </cell>
          <cell r="BM197">
            <v>2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87</v>
          </cell>
          <cell r="BT197">
            <v>0.01</v>
          </cell>
          <cell r="BU197">
            <v>0.87</v>
          </cell>
        </row>
        <row r="198">
          <cell r="A198">
            <v>190</v>
          </cell>
          <cell r="B198">
            <v>14.059999999999999</v>
          </cell>
          <cell r="C198">
            <v>0</v>
          </cell>
          <cell r="D198" t="str">
            <v>Fusible Tipo Expulsion de  5 A, Tipo K</v>
          </cell>
          <cell r="E198">
            <v>0</v>
          </cell>
          <cell r="F198">
            <v>0</v>
          </cell>
          <cell r="G198" t="str">
            <v>u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1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2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2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2</v>
          </cell>
          <cell r="BI198">
            <v>2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2</v>
          </cell>
          <cell r="BQ198">
            <v>0</v>
          </cell>
          <cell r="BR198">
            <v>4</v>
          </cell>
          <cell r="BS198">
            <v>15</v>
          </cell>
          <cell r="BT198">
            <v>0.01</v>
          </cell>
          <cell r="BU198">
            <v>0.15</v>
          </cell>
        </row>
        <row r="199">
          <cell r="A199">
            <v>191</v>
          </cell>
          <cell r="B199">
            <v>14.069999999999999</v>
          </cell>
          <cell r="C199">
            <v>0</v>
          </cell>
          <cell r="D199" t="str">
            <v>Fusible Tipo Expulsion de 6 A, Tipo K</v>
          </cell>
          <cell r="E199">
            <v>0</v>
          </cell>
          <cell r="F199">
            <v>0</v>
          </cell>
          <cell r="G199" t="str">
            <v>u</v>
          </cell>
          <cell r="H199">
            <v>0</v>
          </cell>
          <cell r="I199">
            <v>0</v>
          </cell>
          <cell r="J199">
            <v>0</v>
          </cell>
          <cell r="K199">
            <v>4</v>
          </cell>
          <cell r="L199">
            <v>0</v>
          </cell>
          <cell r="M199">
            <v>2</v>
          </cell>
          <cell r="N199">
            <v>2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28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2</v>
          </cell>
          <cell r="BN199">
            <v>2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40</v>
          </cell>
          <cell r="BT199">
            <v>0.01</v>
          </cell>
          <cell r="BU199">
            <v>0.4</v>
          </cell>
        </row>
        <row r="200">
          <cell r="A200">
            <v>192</v>
          </cell>
          <cell r="B200">
            <v>14.079999999999998</v>
          </cell>
          <cell r="C200">
            <v>0</v>
          </cell>
          <cell r="D200" t="str">
            <v>Fusible Tipo Expulsion de 8 A, Tipo K</v>
          </cell>
          <cell r="E200">
            <v>0</v>
          </cell>
          <cell r="F200">
            <v>0</v>
          </cell>
          <cell r="G200" t="str">
            <v>u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2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4</v>
          </cell>
          <cell r="BO200">
            <v>0</v>
          </cell>
          <cell r="BP200">
            <v>2</v>
          </cell>
          <cell r="BQ200">
            <v>0</v>
          </cell>
          <cell r="BR200">
            <v>0</v>
          </cell>
          <cell r="BS200">
            <v>8</v>
          </cell>
          <cell r="BT200">
            <v>0.01</v>
          </cell>
          <cell r="BU200">
            <v>0.08</v>
          </cell>
        </row>
        <row r="201">
          <cell r="A201">
            <v>193</v>
          </cell>
          <cell r="B201">
            <v>14.089999999999998</v>
          </cell>
          <cell r="C201">
            <v>0</v>
          </cell>
          <cell r="D201" t="str">
            <v>Fusible Tipo Expulsion de 10 A, Tipo K</v>
          </cell>
          <cell r="E201">
            <v>0</v>
          </cell>
          <cell r="F201">
            <v>0</v>
          </cell>
          <cell r="G201" t="str">
            <v>u</v>
          </cell>
          <cell r="H201">
            <v>3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3</v>
          </cell>
          <cell r="BP201">
            <v>0</v>
          </cell>
          <cell r="BQ201">
            <v>0</v>
          </cell>
          <cell r="BR201">
            <v>0</v>
          </cell>
          <cell r="BS201">
            <v>6</v>
          </cell>
          <cell r="BT201">
            <v>0.01</v>
          </cell>
          <cell r="BU201">
            <v>0.06</v>
          </cell>
        </row>
        <row r="202">
          <cell r="A202">
            <v>194</v>
          </cell>
          <cell r="B202">
            <v>14.099999999999998</v>
          </cell>
          <cell r="C202">
            <v>0</v>
          </cell>
          <cell r="D202" t="str">
            <v>Fusible Tipo Expulsion de 15 A, Tipo K</v>
          </cell>
          <cell r="E202">
            <v>0</v>
          </cell>
          <cell r="F202">
            <v>0</v>
          </cell>
          <cell r="G202" t="str">
            <v>u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3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3</v>
          </cell>
          <cell r="BT202">
            <v>0.02</v>
          </cell>
          <cell r="BU202">
            <v>0.06</v>
          </cell>
        </row>
        <row r="203">
          <cell r="A203">
            <v>195</v>
          </cell>
          <cell r="B203">
            <v>14.109999999999998</v>
          </cell>
          <cell r="C203">
            <v>0</v>
          </cell>
          <cell r="D203" t="str">
            <v>Pararrayos de Oxido Metalico, 21 kV, 10 KA Clase 1</v>
          </cell>
          <cell r="E203">
            <v>0</v>
          </cell>
          <cell r="F203">
            <v>0</v>
          </cell>
          <cell r="G203" t="str">
            <v>u</v>
          </cell>
          <cell r="H203">
            <v>13</v>
          </cell>
          <cell r="I203">
            <v>0</v>
          </cell>
          <cell r="J203">
            <v>0</v>
          </cell>
          <cell r="K203">
            <v>4</v>
          </cell>
          <cell r="L203">
            <v>5</v>
          </cell>
          <cell r="M203">
            <v>2</v>
          </cell>
          <cell r="N203">
            <v>2</v>
          </cell>
          <cell r="O203">
            <v>0</v>
          </cell>
          <cell r="P203">
            <v>2</v>
          </cell>
          <cell r="Q203">
            <v>9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30</v>
          </cell>
          <cell r="Y203">
            <v>9</v>
          </cell>
          <cell r="Z203">
            <v>14</v>
          </cell>
          <cell r="AA203">
            <v>4</v>
          </cell>
          <cell r="AB203">
            <v>28</v>
          </cell>
          <cell r="AC203">
            <v>5</v>
          </cell>
          <cell r="AD203">
            <v>8</v>
          </cell>
          <cell r="AE203">
            <v>2</v>
          </cell>
          <cell r="AF203">
            <v>1</v>
          </cell>
          <cell r="AG203">
            <v>0</v>
          </cell>
          <cell r="AH203">
            <v>0</v>
          </cell>
          <cell r="AI203">
            <v>1</v>
          </cell>
          <cell r="AJ203">
            <v>1</v>
          </cell>
          <cell r="AK203">
            <v>0</v>
          </cell>
          <cell r="AL203">
            <v>0</v>
          </cell>
          <cell r="AM203">
            <v>1</v>
          </cell>
          <cell r="AN203">
            <v>1</v>
          </cell>
          <cell r="AO203">
            <v>1</v>
          </cell>
          <cell r="AP203">
            <v>0</v>
          </cell>
          <cell r="AQ203">
            <v>1</v>
          </cell>
          <cell r="AR203">
            <v>0</v>
          </cell>
          <cell r="AS203">
            <v>0</v>
          </cell>
          <cell r="AT203">
            <v>3</v>
          </cell>
          <cell r="AU203">
            <v>0</v>
          </cell>
          <cell r="AV203">
            <v>0</v>
          </cell>
          <cell r="AW203">
            <v>6</v>
          </cell>
          <cell r="AX203">
            <v>0</v>
          </cell>
          <cell r="AY203">
            <v>8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13</v>
          </cell>
          <cell r="BI203">
            <v>2</v>
          </cell>
          <cell r="BJ203">
            <v>10</v>
          </cell>
          <cell r="BK203">
            <v>2</v>
          </cell>
          <cell r="BL203">
            <v>12</v>
          </cell>
          <cell r="BM203">
            <v>9</v>
          </cell>
          <cell r="BN203">
            <v>7</v>
          </cell>
          <cell r="BO203">
            <v>0</v>
          </cell>
          <cell r="BP203">
            <v>6</v>
          </cell>
          <cell r="BQ203">
            <v>32</v>
          </cell>
          <cell r="BR203">
            <v>0</v>
          </cell>
          <cell r="BS203">
            <v>254</v>
          </cell>
          <cell r="BT203">
            <v>2.92</v>
          </cell>
          <cell r="BU203">
            <v>741.68</v>
          </cell>
        </row>
        <row r="204">
          <cell r="A204">
            <v>196</v>
          </cell>
          <cell r="B204">
            <v>14.119999999999997</v>
          </cell>
          <cell r="C204">
            <v>0</v>
          </cell>
          <cell r="D204" t="str">
            <v>Pararrayos de Oxido Metalico, 15 kV, 10 KA Clase 1</v>
          </cell>
          <cell r="E204">
            <v>0</v>
          </cell>
          <cell r="F204">
            <v>0</v>
          </cell>
          <cell r="G204" t="str">
            <v>u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1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1</v>
          </cell>
          <cell r="BT204">
            <v>2.92</v>
          </cell>
          <cell r="BU204">
            <v>2.92</v>
          </cell>
        </row>
        <row r="205">
          <cell r="A205">
            <v>197</v>
          </cell>
          <cell r="B205">
            <v>14.129999999999997</v>
          </cell>
          <cell r="C205">
            <v>0</v>
          </cell>
          <cell r="D205" t="str">
            <v>Pararrayos de Oxido Metalico, 12 kV, 10 KA Clase 1</v>
          </cell>
          <cell r="E205">
            <v>0</v>
          </cell>
          <cell r="F205">
            <v>0</v>
          </cell>
          <cell r="G205" t="str">
            <v>u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6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6</v>
          </cell>
          <cell r="BT205">
            <v>2.6</v>
          </cell>
          <cell r="BU205">
            <v>15.6</v>
          </cell>
        </row>
        <row r="206">
          <cell r="A206">
            <v>198</v>
          </cell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</row>
        <row r="207">
          <cell r="A207">
            <v>199</v>
          </cell>
          <cell r="B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</row>
        <row r="208">
          <cell r="A208">
            <v>200</v>
          </cell>
          <cell r="B208">
            <v>0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</row>
        <row r="209">
          <cell r="A209">
            <v>201</v>
          </cell>
          <cell r="B209">
            <v>0</v>
          </cell>
          <cell r="C209">
            <v>0</v>
          </cell>
          <cell r="D209" t="str">
            <v xml:space="preserve">SUB-TOTAL   14:  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BM209">
            <v>0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1972.75</v>
          </cell>
        </row>
        <row r="210">
          <cell r="A210">
            <v>202</v>
          </cell>
          <cell r="B210">
            <v>15</v>
          </cell>
          <cell r="C210">
            <v>0</v>
          </cell>
          <cell r="D210" t="str">
            <v>TRANSFORMADOR DE SALIDA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</row>
        <row r="211">
          <cell r="A211">
            <v>203</v>
          </cell>
          <cell r="B211">
            <v>15.01</v>
          </cell>
          <cell r="C211">
            <v>0</v>
          </cell>
          <cell r="D211" t="str">
            <v>Transformador de Salida de 10 kVA, 10/13,2 kV</v>
          </cell>
          <cell r="E211">
            <v>0</v>
          </cell>
          <cell r="F211">
            <v>0</v>
          </cell>
          <cell r="G211" t="str">
            <v>u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1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1</v>
          </cell>
          <cell r="BT211">
            <v>108.38</v>
          </cell>
          <cell r="BU211">
            <v>108.38</v>
          </cell>
        </row>
        <row r="212">
          <cell r="A212">
            <v>204</v>
          </cell>
          <cell r="B212">
            <v>15.02</v>
          </cell>
          <cell r="C212">
            <v>0</v>
          </cell>
          <cell r="D212" t="str">
            <v>Conductor NYSI 1 - 1 x 16 mm2</v>
          </cell>
          <cell r="E212">
            <v>0</v>
          </cell>
          <cell r="F212">
            <v>0</v>
          </cell>
          <cell r="G212" t="str">
            <v>m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50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50</v>
          </cell>
          <cell r="BT212">
            <v>0.05</v>
          </cell>
          <cell r="BU212">
            <v>2.5</v>
          </cell>
        </row>
        <row r="213">
          <cell r="A213">
            <v>205</v>
          </cell>
          <cell r="B213">
            <v>15.03</v>
          </cell>
          <cell r="C213">
            <v>0</v>
          </cell>
          <cell r="D213" t="str">
            <v>Terminal de Conductor Seco 16 mm2</v>
          </cell>
          <cell r="E213">
            <v>0</v>
          </cell>
          <cell r="F213">
            <v>0</v>
          </cell>
          <cell r="G213" t="str">
            <v>u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2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2</v>
          </cell>
          <cell r="BT213">
            <v>0.28000000000000003</v>
          </cell>
          <cell r="BU213">
            <v>0.56000000000000005</v>
          </cell>
        </row>
        <row r="214">
          <cell r="A214">
            <v>206</v>
          </cell>
          <cell r="B214">
            <v>15.04</v>
          </cell>
          <cell r="C214">
            <v>0</v>
          </cell>
          <cell r="D214" t="str">
            <v>Tubo Galvanizado de 2"</v>
          </cell>
          <cell r="E214">
            <v>0</v>
          </cell>
          <cell r="F214">
            <v>0</v>
          </cell>
          <cell r="G214" t="str">
            <v>u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2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2</v>
          </cell>
          <cell r="BT214">
            <v>1.1200000000000001</v>
          </cell>
          <cell r="BU214">
            <v>2.2400000000000002</v>
          </cell>
        </row>
        <row r="215">
          <cell r="A215">
            <v>207</v>
          </cell>
          <cell r="B215">
            <v>15.049999999999999</v>
          </cell>
          <cell r="C215">
            <v>0</v>
          </cell>
          <cell r="D215" t="str">
            <v>Cinta Vulcanizante</v>
          </cell>
          <cell r="E215">
            <v>0</v>
          </cell>
          <cell r="F215">
            <v>0</v>
          </cell>
          <cell r="G215" t="str">
            <v>u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1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1</v>
          </cell>
          <cell r="BT215">
            <v>0.02</v>
          </cell>
          <cell r="BU215">
            <v>0.02</v>
          </cell>
        </row>
        <row r="216">
          <cell r="A216">
            <v>208</v>
          </cell>
          <cell r="B216">
            <v>15.059999999999999</v>
          </cell>
          <cell r="C216">
            <v>0</v>
          </cell>
          <cell r="D216" t="str">
            <v>Cinta Señalizadora color roja para Alta Tensión</v>
          </cell>
          <cell r="E216">
            <v>0</v>
          </cell>
          <cell r="F216">
            <v>0</v>
          </cell>
          <cell r="G216" t="str">
            <v>u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30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  <cell r="BS216">
            <v>30</v>
          </cell>
          <cell r="BT216">
            <v>0.02</v>
          </cell>
          <cell r="BU216">
            <v>0.6</v>
          </cell>
        </row>
        <row r="217">
          <cell r="A217">
            <v>209</v>
          </cell>
          <cell r="B217">
            <v>15.069999999999999</v>
          </cell>
          <cell r="C217">
            <v>0</v>
          </cell>
          <cell r="D217" t="str">
            <v>Ladrillo kk</v>
          </cell>
          <cell r="E217">
            <v>0</v>
          </cell>
          <cell r="F217">
            <v>0</v>
          </cell>
          <cell r="G217" t="str">
            <v>u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100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100</v>
          </cell>
          <cell r="BT217">
            <v>0.06</v>
          </cell>
          <cell r="BU217">
            <v>6</v>
          </cell>
        </row>
        <row r="218">
          <cell r="A218">
            <v>210</v>
          </cell>
          <cell r="B218">
            <v>0</v>
          </cell>
          <cell r="C218">
            <v>0</v>
          </cell>
          <cell r="D218" t="str">
            <v xml:space="preserve">SUB-TOTAL   15:  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120.29999999999998</v>
          </cell>
        </row>
        <row r="219">
          <cell r="A219">
            <v>211</v>
          </cell>
          <cell r="B219">
            <v>0</v>
          </cell>
          <cell r="C219">
            <v>0</v>
          </cell>
          <cell r="D219" t="str">
            <v/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</row>
        <row r="220">
          <cell r="A220">
            <v>212</v>
          </cell>
          <cell r="B220">
            <v>0</v>
          </cell>
          <cell r="C220">
            <v>0</v>
          </cell>
          <cell r="D220" t="str">
            <v/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</row>
        <row r="221">
          <cell r="A221">
            <v>213</v>
          </cell>
          <cell r="B221">
            <v>0</v>
          </cell>
          <cell r="C221">
            <v>0</v>
          </cell>
          <cell r="D221" t="str">
            <v>TOTAL TRANSPORTE DE MATERIALES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828838.4500000003</v>
          </cell>
        </row>
        <row r="222">
          <cell r="A222">
            <v>214</v>
          </cell>
          <cell r="B222">
            <v>0</v>
          </cell>
          <cell r="C222">
            <v>0</v>
          </cell>
          <cell r="D222" t="str">
            <v/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9">
          <cell r="A9">
            <v>1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1</v>
          </cell>
          <cell r="I9">
            <v>2</v>
          </cell>
          <cell r="J9">
            <v>3</v>
          </cell>
          <cell r="K9">
            <v>4</v>
          </cell>
          <cell r="L9">
            <v>5</v>
          </cell>
          <cell r="M9">
            <v>6</v>
          </cell>
          <cell r="N9">
            <v>7</v>
          </cell>
          <cell r="O9">
            <v>8</v>
          </cell>
          <cell r="P9">
            <v>9</v>
          </cell>
          <cell r="Q9">
            <v>10</v>
          </cell>
          <cell r="R9">
            <v>11</v>
          </cell>
          <cell r="S9">
            <v>12</v>
          </cell>
          <cell r="T9">
            <v>13</v>
          </cell>
          <cell r="U9">
            <v>14</v>
          </cell>
          <cell r="V9">
            <v>15</v>
          </cell>
          <cell r="W9">
            <v>16</v>
          </cell>
          <cell r="X9">
            <v>17</v>
          </cell>
          <cell r="Y9">
            <v>18</v>
          </cell>
          <cell r="Z9">
            <v>19</v>
          </cell>
          <cell r="AA9">
            <v>20</v>
          </cell>
          <cell r="AB9">
            <v>21</v>
          </cell>
          <cell r="AC9">
            <v>22</v>
          </cell>
          <cell r="AD9">
            <v>23</v>
          </cell>
          <cell r="AE9">
            <v>24</v>
          </cell>
          <cell r="AF9">
            <v>25</v>
          </cell>
          <cell r="AG9">
            <v>26</v>
          </cell>
          <cell r="AH9">
            <v>27</v>
          </cell>
          <cell r="AI9">
            <v>28</v>
          </cell>
          <cell r="AJ9">
            <v>29</v>
          </cell>
          <cell r="AK9">
            <v>30</v>
          </cell>
          <cell r="AL9">
            <v>31</v>
          </cell>
          <cell r="AM9">
            <v>32</v>
          </cell>
          <cell r="AN9">
            <v>33</v>
          </cell>
          <cell r="AO9">
            <v>34</v>
          </cell>
          <cell r="AP9">
            <v>35</v>
          </cell>
          <cell r="AQ9">
            <v>36</v>
          </cell>
          <cell r="AR9">
            <v>37</v>
          </cell>
          <cell r="AS9">
            <v>38</v>
          </cell>
          <cell r="AT9">
            <v>39</v>
          </cell>
          <cell r="AU9">
            <v>40</v>
          </cell>
          <cell r="AV9">
            <v>41</v>
          </cell>
          <cell r="AW9">
            <v>42</v>
          </cell>
          <cell r="AX9">
            <v>43</v>
          </cell>
          <cell r="AY9">
            <v>44</v>
          </cell>
          <cell r="AZ9">
            <v>45</v>
          </cell>
          <cell r="BA9">
            <v>46</v>
          </cell>
          <cell r="BB9">
            <v>47</v>
          </cell>
          <cell r="BC9">
            <v>48</v>
          </cell>
          <cell r="BD9">
            <v>49</v>
          </cell>
          <cell r="BE9">
            <v>50</v>
          </cell>
          <cell r="BF9">
            <v>51</v>
          </cell>
          <cell r="BG9">
            <v>52</v>
          </cell>
          <cell r="BH9">
            <v>53</v>
          </cell>
          <cell r="BI9">
            <v>54</v>
          </cell>
          <cell r="BJ9">
            <v>55</v>
          </cell>
          <cell r="BK9">
            <v>56</v>
          </cell>
          <cell r="BL9">
            <v>57</v>
          </cell>
          <cell r="BM9">
            <v>58</v>
          </cell>
          <cell r="BN9">
            <v>59</v>
          </cell>
          <cell r="BO9">
            <v>60</v>
          </cell>
          <cell r="BP9">
            <v>61</v>
          </cell>
          <cell r="BQ9">
            <v>62</v>
          </cell>
          <cell r="BR9">
            <v>63</v>
          </cell>
          <cell r="BS9">
            <v>0</v>
          </cell>
          <cell r="BT9">
            <v>0</v>
          </cell>
          <cell r="BU9">
            <v>0</v>
          </cell>
        </row>
        <row r="10">
          <cell r="A10">
            <v>2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 t="str">
            <v>Cant.</v>
          </cell>
          <cell r="I10" t="str">
            <v>Cant.</v>
          </cell>
          <cell r="J10" t="str">
            <v>Cant.</v>
          </cell>
          <cell r="K10" t="str">
            <v>Cant.</v>
          </cell>
          <cell r="L10" t="str">
            <v>Cant.</v>
          </cell>
          <cell r="M10" t="str">
            <v>Cant.</v>
          </cell>
          <cell r="N10" t="str">
            <v>Cant.</v>
          </cell>
          <cell r="O10" t="str">
            <v>Cant.</v>
          </cell>
          <cell r="P10" t="str">
            <v>Cant.</v>
          </cell>
          <cell r="Q10" t="str">
            <v>Cant.</v>
          </cell>
          <cell r="R10" t="str">
            <v>Cant.</v>
          </cell>
          <cell r="S10" t="str">
            <v>Cant.</v>
          </cell>
          <cell r="T10" t="str">
            <v>Cant.</v>
          </cell>
          <cell r="U10" t="str">
            <v>Cant.</v>
          </cell>
          <cell r="V10" t="str">
            <v>Cant.</v>
          </cell>
          <cell r="W10" t="str">
            <v>Cant.</v>
          </cell>
          <cell r="X10" t="str">
            <v>Cant.</v>
          </cell>
          <cell r="Y10" t="str">
            <v>Cant.</v>
          </cell>
          <cell r="Z10" t="str">
            <v>Cant.</v>
          </cell>
          <cell r="AA10" t="str">
            <v>Cant.</v>
          </cell>
          <cell r="AB10" t="str">
            <v>Cant.</v>
          </cell>
          <cell r="AC10" t="str">
            <v>Cant.</v>
          </cell>
          <cell r="AD10" t="str">
            <v>Cant.</v>
          </cell>
          <cell r="AE10" t="str">
            <v>Cant.</v>
          </cell>
          <cell r="AF10" t="str">
            <v>Cant.</v>
          </cell>
          <cell r="AG10" t="str">
            <v>Cant.</v>
          </cell>
          <cell r="AH10" t="str">
            <v>Cant.</v>
          </cell>
          <cell r="AI10" t="str">
            <v>Cant.</v>
          </cell>
          <cell r="AJ10" t="str">
            <v>Cant.</v>
          </cell>
          <cell r="AK10" t="str">
            <v>Cant.</v>
          </cell>
          <cell r="AL10" t="str">
            <v>Cant.</v>
          </cell>
          <cell r="AM10" t="str">
            <v>Cant.</v>
          </cell>
          <cell r="AN10" t="str">
            <v>Cant.</v>
          </cell>
          <cell r="AO10" t="str">
            <v>Cant.</v>
          </cell>
          <cell r="AP10" t="str">
            <v>Cant.</v>
          </cell>
          <cell r="AQ10" t="str">
            <v>Cant.</v>
          </cell>
          <cell r="AR10" t="str">
            <v>Cant.</v>
          </cell>
          <cell r="AS10" t="str">
            <v>Cant.</v>
          </cell>
          <cell r="AT10" t="str">
            <v>Cant.</v>
          </cell>
          <cell r="AU10" t="str">
            <v>Cant.</v>
          </cell>
          <cell r="AV10" t="str">
            <v>Cant.</v>
          </cell>
          <cell r="AW10" t="str">
            <v>Cant.</v>
          </cell>
          <cell r="AX10" t="str">
            <v>Cant.</v>
          </cell>
          <cell r="AY10" t="str">
            <v>Cant.</v>
          </cell>
          <cell r="AZ10" t="str">
            <v>Cant.</v>
          </cell>
          <cell r="BA10" t="str">
            <v>Cant.</v>
          </cell>
          <cell r="BB10" t="str">
            <v>Cant.</v>
          </cell>
          <cell r="BC10" t="str">
            <v>Cant.</v>
          </cell>
          <cell r="BD10" t="str">
            <v>Cant.</v>
          </cell>
          <cell r="BE10" t="str">
            <v>Cant.</v>
          </cell>
          <cell r="BF10" t="str">
            <v>Cant.</v>
          </cell>
          <cell r="BG10" t="str">
            <v>Cant.</v>
          </cell>
          <cell r="BH10" t="str">
            <v>Cant.</v>
          </cell>
          <cell r="BI10" t="str">
            <v>Cant.</v>
          </cell>
          <cell r="BJ10" t="str">
            <v>Cant.</v>
          </cell>
          <cell r="BK10" t="str">
            <v>Cant.</v>
          </cell>
          <cell r="BL10" t="str">
            <v>Cant.</v>
          </cell>
          <cell r="BM10" t="str">
            <v>Cant.</v>
          </cell>
          <cell r="BN10" t="str">
            <v>Cant.</v>
          </cell>
          <cell r="BO10" t="str">
            <v>Cant.</v>
          </cell>
          <cell r="BP10" t="str">
            <v>Cant.</v>
          </cell>
          <cell r="BQ10" t="str">
            <v>Cant.</v>
          </cell>
          <cell r="BR10" t="str">
            <v>Cant.</v>
          </cell>
          <cell r="BS10">
            <v>0</v>
          </cell>
          <cell r="BT10">
            <v>0</v>
          </cell>
          <cell r="BU10" t="str">
            <v>S/.</v>
          </cell>
        </row>
        <row r="11">
          <cell r="A11">
            <v>3</v>
          </cell>
          <cell r="B11">
            <v>1</v>
          </cell>
          <cell r="C11">
            <v>0</v>
          </cell>
          <cell r="D11" t="str">
            <v>POSTES  DE CONCRETO ARMADO CENTRIFUGADO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</row>
        <row r="12">
          <cell r="A12">
            <v>4</v>
          </cell>
          <cell r="B12">
            <v>1.01</v>
          </cell>
          <cell r="C12" t="str">
            <v>SUMRS003</v>
          </cell>
          <cell r="D12" t="str">
            <v>Poste de C.A.C. de 8 m/200 daN (Incluye perilla)</v>
          </cell>
          <cell r="E12">
            <v>0</v>
          </cell>
          <cell r="F12">
            <v>0</v>
          </cell>
          <cell r="G12" t="str">
            <v>u</v>
          </cell>
          <cell r="H12">
            <v>475</v>
          </cell>
          <cell r="I12">
            <v>21</v>
          </cell>
          <cell r="J12">
            <v>55</v>
          </cell>
          <cell r="K12">
            <v>116</v>
          </cell>
          <cell r="L12">
            <v>99</v>
          </cell>
          <cell r="M12">
            <v>27</v>
          </cell>
          <cell r="N12">
            <v>29</v>
          </cell>
          <cell r="O12">
            <v>84</v>
          </cell>
          <cell r="P12">
            <v>169</v>
          </cell>
          <cell r="Q12">
            <v>332</v>
          </cell>
          <cell r="R12">
            <v>243</v>
          </cell>
          <cell r="S12">
            <v>79</v>
          </cell>
          <cell r="T12">
            <v>84</v>
          </cell>
          <cell r="U12">
            <v>61</v>
          </cell>
          <cell r="V12">
            <v>25</v>
          </cell>
          <cell r="W12">
            <v>259</v>
          </cell>
          <cell r="X12">
            <v>257</v>
          </cell>
          <cell r="Y12">
            <v>402</v>
          </cell>
          <cell r="Z12">
            <v>1894</v>
          </cell>
          <cell r="AA12">
            <v>72</v>
          </cell>
          <cell r="AB12">
            <v>316</v>
          </cell>
          <cell r="AC12">
            <v>237</v>
          </cell>
          <cell r="AD12">
            <v>748</v>
          </cell>
          <cell r="AE12">
            <v>65</v>
          </cell>
          <cell r="AF12">
            <v>70</v>
          </cell>
          <cell r="AG12">
            <v>0</v>
          </cell>
          <cell r="AH12">
            <v>123</v>
          </cell>
          <cell r="AI12">
            <v>30</v>
          </cell>
          <cell r="AJ12">
            <v>31</v>
          </cell>
          <cell r="AK12">
            <v>30</v>
          </cell>
          <cell r="AL12">
            <v>44</v>
          </cell>
          <cell r="AM12">
            <v>59</v>
          </cell>
          <cell r="AN12">
            <v>35</v>
          </cell>
          <cell r="AO12">
            <v>52</v>
          </cell>
          <cell r="AP12">
            <v>26</v>
          </cell>
          <cell r="AQ12">
            <v>41</v>
          </cell>
          <cell r="AR12">
            <v>0</v>
          </cell>
          <cell r="AS12">
            <v>118</v>
          </cell>
          <cell r="AT12">
            <v>531</v>
          </cell>
          <cell r="AU12">
            <v>80</v>
          </cell>
          <cell r="AV12">
            <v>19</v>
          </cell>
          <cell r="AW12">
            <v>1530</v>
          </cell>
          <cell r="AX12">
            <v>0</v>
          </cell>
          <cell r="AY12">
            <v>1482</v>
          </cell>
          <cell r="AZ12">
            <v>35</v>
          </cell>
          <cell r="BA12">
            <v>142</v>
          </cell>
          <cell r="BB12">
            <v>35</v>
          </cell>
          <cell r="BC12">
            <v>35</v>
          </cell>
          <cell r="BD12">
            <v>23</v>
          </cell>
          <cell r="BE12">
            <v>20</v>
          </cell>
          <cell r="BF12">
            <v>0</v>
          </cell>
          <cell r="BG12">
            <v>113</v>
          </cell>
          <cell r="BH12">
            <v>493</v>
          </cell>
          <cell r="BI12">
            <v>859</v>
          </cell>
          <cell r="BJ12">
            <v>487</v>
          </cell>
          <cell r="BK12">
            <v>168</v>
          </cell>
          <cell r="BL12">
            <v>458</v>
          </cell>
          <cell r="BM12">
            <v>291</v>
          </cell>
          <cell r="BN12">
            <v>185</v>
          </cell>
          <cell r="BO12">
            <v>114</v>
          </cell>
          <cell r="BP12">
            <v>171</v>
          </cell>
          <cell r="BQ12">
            <v>712</v>
          </cell>
          <cell r="BR12">
            <v>728</v>
          </cell>
          <cell r="BS12">
            <v>15519</v>
          </cell>
          <cell r="BT12">
            <v>285.82</v>
          </cell>
          <cell r="BU12">
            <v>4435640.58</v>
          </cell>
        </row>
        <row r="13">
          <cell r="A13">
            <v>5</v>
          </cell>
          <cell r="B13">
            <v>1.02</v>
          </cell>
          <cell r="C13" t="str">
            <v>SUMRS004</v>
          </cell>
          <cell r="D13" t="str">
            <v>Poste de C.A.C. de 8 m/300 daN (Incluye perilla)</v>
          </cell>
          <cell r="E13">
            <v>0</v>
          </cell>
          <cell r="F13">
            <v>0</v>
          </cell>
          <cell r="G13" t="str">
            <v>u</v>
          </cell>
          <cell r="H13">
            <v>281</v>
          </cell>
          <cell r="I13">
            <v>0</v>
          </cell>
          <cell r="J13">
            <v>0</v>
          </cell>
          <cell r="K13">
            <v>87</v>
          </cell>
          <cell r="L13">
            <v>22</v>
          </cell>
          <cell r="M13">
            <v>28</v>
          </cell>
          <cell r="N13">
            <v>22</v>
          </cell>
          <cell r="O13">
            <v>0</v>
          </cell>
          <cell r="P13">
            <v>0</v>
          </cell>
          <cell r="Q13">
            <v>0</v>
          </cell>
          <cell r="R13">
            <v>235</v>
          </cell>
          <cell r="S13">
            <v>37</v>
          </cell>
          <cell r="T13">
            <v>52</v>
          </cell>
          <cell r="U13">
            <v>45</v>
          </cell>
          <cell r="V13">
            <v>30</v>
          </cell>
          <cell r="W13">
            <v>292</v>
          </cell>
          <cell r="X13">
            <v>304</v>
          </cell>
          <cell r="Y13">
            <v>42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25</v>
          </cell>
          <cell r="BE13">
            <v>5</v>
          </cell>
          <cell r="BF13">
            <v>0</v>
          </cell>
          <cell r="BG13">
            <v>62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1569</v>
          </cell>
          <cell r="BT13">
            <v>365.22</v>
          </cell>
          <cell r="BU13">
            <v>573030.18000000005</v>
          </cell>
        </row>
        <row r="14">
          <cell r="A14">
            <v>6</v>
          </cell>
          <cell r="B14">
            <v>1.03</v>
          </cell>
          <cell r="C14" t="str">
            <v>SUMRS005</v>
          </cell>
          <cell r="D14" t="str">
            <v>Poste de C.A.C. de 9 m/200 daN (Incluye perilla)</v>
          </cell>
          <cell r="E14">
            <v>0</v>
          </cell>
          <cell r="F14">
            <v>0</v>
          </cell>
          <cell r="G14" t="str">
            <v>u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34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88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184</v>
          </cell>
          <cell r="BF14">
            <v>41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347</v>
          </cell>
          <cell r="BT14">
            <v>336.64</v>
          </cell>
          <cell r="BU14">
            <v>116814.08</v>
          </cell>
        </row>
        <row r="15">
          <cell r="A15">
            <v>7</v>
          </cell>
          <cell r="B15">
            <v>1.04</v>
          </cell>
          <cell r="C15" t="str">
            <v>SUMRS006</v>
          </cell>
          <cell r="D15" t="str">
            <v>Poste de C.A.C. de 9 m/300 daN (Incluye perilla)</v>
          </cell>
          <cell r="E15">
            <v>0</v>
          </cell>
          <cell r="F15">
            <v>0</v>
          </cell>
          <cell r="G15" t="str">
            <v>u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16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152</v>
          </cell>
          <cell r="BF15">
            <v>65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233</v>
          </cell>
          <cell r="BT15">
            <v>387.45</v>
          </cell>
          <cell r="BU15">
            <v>90275.85</v>
          </cell>
        </row>
        <row r="16">
          <cell r="A16">
            <v>8</v>
          </cell>
          <cell r="B16">
            <v>1.05</v>
          </cell>
          <cell r="C16">
            <v>0</v>
          </cell>
          <cell r="D16" t="str">
            <v>Poste de C.A.C. de 11 m/200 daN (Incluye perilla)</v>
          </cell>
          <cell r="E16">
            <v>0</v>
          </cell>
          <cell r="F16">
            <v>0</v>
          </cell>
          <cell r="G16" t="str">
            <v>u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13</v>
          </cell>
          <cell r="BK16">
            <v>0</v>
          </cell>
          <cell r="BL16">
            <v>15</v>
          </cell>
          <cell r="BM16">
            <v>0</v>
          </cell>
          <cell r="BN16">
            <v>4</v>
          </cell>
          <cell r="BO16">
            <v>0</v>
          </cell>
          <cell r="BP16">
            <v>4</v>
          </cell>
          <cell r="BQ16">
            <v>19</v>
          </cell>
          <cell r="BR16">
            <v>0</v>
          </cell>
          <cell r="BS16">
            <v>55</v>
          </cell>
          <cell r="BT16">
            <v>533.54</v>
          </cell>
          <cell r="BU16">
            <v>29344.7</v>
          </cell>
        </row>
        <row r="17">
          <cell r="A17">
            <v>9</v>
          </cell>
          <cell r="B17">
            <v>1.06</v>
          </cell>
          <cell r="C17">
            <v>0</v>
          </cell>
          <cell r="D17" t="str">
            <v>Poste de C.A.C. de 12 m/200 daN (Incluye perilla)</v>
          </cell>
          <cell r="E17">
            <v>0</v>
          </cell>
          <cell r="F17">
            <v>0</v>
          </cell>
          <cell r="G17" t="str">
            <v>u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2</v>
          </cell>
          <cell r="BJ17">
            <v>0</v>
          </cell>
          <cell r="BK17">
            <v>0</v>
          </cell>
          <cell r="BL17">
            <v>0</v>
          </cell>
          <cell r="BM17">
            <v>7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9</v>
          </cell>
          <cell r="BT17">
            <v>638.34</v>
          </cell>
          <cell r="BU17">
            <v>5745.06</v>
          </cell>
        </row>
        <row r="18">
          <cell r="A18">
            <v>10</v>
          </cell>
          <cell r="B18">
            <v>1.07</v>
          </cell>
          <cell r="C18">
            <v>0</v>
          </cell>
          <cell r="D18" t="str">
            <v>Poste de C.A.C. de 8 m/200 daN Seccionable (Incluye perilla)</v>
          </cell>
          <cell r="E18">
            <v>0</v>
          </cell>
          <cell r="F18">
            <v>0</v>
          </cell>
          <cell r="G18" t="str">
            <v>u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</row>
        <row r="19">
          <cell r="A19">
            <v>11</v>
          </cell>
          <cell r="B19">
            <v>1.08</v>
          </cell>
          <cell r="C19">
            <v>0</v>
          </cell>
          <cell r="D19" t="str">
            <v>Torres de Celosia de A°G° de 8m</v>
          </cell>
          <cell r="E19">
            <v>0</v>
          </cell>
          <cell r="F19">
            <v>0</v>
          </cell>
          <cell r="G19" t="str">
            <v>u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</row>
        <row r="20">
          <cell r="A20">
            <v>12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</row>
        <row r="21">
          <cell r="A21">
            <v>13</v>
          </cell>
          <cell r="B21">
            <v>0</v>
          </cell>
          <cell r="C21">
            <v>0</v>
          </cell>
          <cell r="D21" t="str">
            <v xml:space="preserve">SUB-TOTAL   1:  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5250850.4499999993</v>
          </cell>
        </row>
        <row r="22">
          <cell r="A22">
            <v>14</v>
          </cell>
          <cell r="B22">
            <v>2</v>
          </cell>
          <cell r="C22">
            <v>0</v>
          </cell>
          <cell r="D22" t="str">
            <v>POSTES DE MADERA IMPORTADA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</row>
        <row r="23">
          <cell r="A23">
            <v>15</v>
          </cell>
          <cell r="B23">
            <v>2.0099999999999998</v>
          </cell>
          <cell r="C23">
            <v>0</v>
          </cell>
          <cell r="D23" t="str">
            <v>Poste de madera importada (Pino Amarillo del Sur) de 8 m, Clase 7</v>
          </cell>
          <cell r="E23">
            <v>0</v>
          </cell>
          <cell r="F23">
            <v>0</v>
          </cell>
          <cell r="G23" t="str">
            <v>u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996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996</v>
          </cell>
          <cell r="BT23">
            <v>279.47000000000003</v>
          </cell>
          <cell r="BU23">
            <v>278352.12</v>
          </cell>
        </row>
        <row r="24">
          <cell r="A24">
            <v>16</v>
          </cell>
          <cell r="B24">
            <v>0</v>
          </cell>
          <cell r="C24">
            <v>0</v>
          </cell>
          <cell r="D24" t="str">
            <v xml:space="preserve">SUB-TOTAL   2:  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278352.12</v>
          </cell>
        </row>
        <row r="25">
          <cell r="A25">
            <v>17</v>
          </cell>
          <cell r="B25">
            <v>3</v>
          </cell>
          <cell r="C25">
            <v>0</v>
          </cell>
          <cell r="D25" t="str">
            <v>CABLES Y CONDUCTORES DE ALUMINIO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</row>
        <row r="26">
          <cell r="A26">
            <v>18</v>
          </cell>
          <cell r="B26">
            <v>3.01</v>
          </cell>
          <cell r="C26" t="str">
            <v>SUMRS008</v>
          </cell>
          <cell r="D26" t="str">
            <v>Conductor Autoportante de Aluminio 3x35+16/25 mm²</v>
          </cell>
          <cell r="E26">
            <v>0</v>
          </cell>
          <cell r="F26">
            <v>0</v>
          </cell>
          <cell r="G26" t="str">
            <v>km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11.88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11.88</v>
          </cell>
          <cell r="BT26">
            <v>7352.74</v>
          </cell>
          <cell r="BU26">
            <v>87350.55</v>
          </cell>
        </row>
        <row r="27">
          <cell r="A27">
            <v>19</v>
          </cell>
          <cell r="B27">
            <v>3.0199999999999996</v>
          </cell>
          <cell r="C27" t="str">
            <v>SUMRS009</v>
          </cell>
          <cell r="D27" t="str">
            <v>Conductor Autoportante de Aluminio 3x25+16/25 mm²</v>
          </cell>
          <cell r="E27">
            <v>0</v>
          </cell>
          <cell r="F27">
            <v>0</v>
          </cell>
          <cell r="G27" t="str">
            <v>km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12.03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0.89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12.92</v>
          </cell>
          <cell r="BT27">
            <v>5513.14</v>
          </cell>
          <cell r="BU27">
            <v>71229.77</v>
          </cell>
        </row>
        <row r="28">
          <cell r="A28">
            <v>20</v>
          </cell>
          <cell r="B28">
            <v>3.0299999999999994</v>
          </cell>
          <cell r="C28" t="str">
            <v>SUMRS010</v>
          </cell>
          <cell r="D28" t="str">
            <v>Conductor Autoportante de Aluminio 3x16+16/25 mm²</v>
          </cell>
          <cell r="E28">
            <v>0</v>
          </cell>
          <cell r="F28">
            <v>0</v>
          </cell>
          <cell r="G28" t="str">
            <v>km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4.92</v>
          </cell>
          <cell r="BP28">
            <v>0</v>
          </cell>
          <cell r="BQ28">
            <v>0</v>
          </cell>
          <cell r="BR28">
            <v>0</v>
          </cell>
          <cell r="BS28">
            <v>4.92</v>
          </cell>
          <cell r="BT28">
            <v>4602.22</v>
          </cell>
          <cell r="BU28">
            <v>22642.92</v>
          </cell>
        </row>
        <row r="29">
          <cell r="A29">
            <v>21</v>
          </cell>
          <cell r="B29">
            <v>3.0399999999999991</v>
          </cell>
          <cell r="C29" t="str">
            <v>SUMRS010</v>
          </cell>
          <cell r="D29" t="str">
            <v>Conductor Autoportante de Aluminio 3x16/25 mm²</v>
          </cell>
          <cell r="E29">
            <v>0</v>
          </cell>
          <cell r="F29">
            <v>0</v>
          </cell>
          <cell r="G29" t="str">
            <v>km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</row>
        <row r="30">
          <cell r="A30">
            <v>22</v>
          </cell>
          <cell r="B30">
            <v>3.0499999999999989</v>
          </cell>
          <cell r="C30" t="str">
            <v>SUMRS014</v>
          </cell>
          <cell r="D30" t="str">
            <v>Conductor Autoportante de Aluminio 2X35+16/25 mm²</v>
          </cell>
          <cell r="E30">
            <v>0</v>
          </cell>
          <cell r="F30">
            <v>0</v>
          </cell>
          <cell r="G30" t="str">
            <v>km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1.67</v>
          </cell>
          <cell r="T30">
            <v>0.86</v>
          </cell>
          <cell r="U30">
            <v>1.56</v>
          </cell>
          <cell r="V30">
            <v>0.64</v>
          </cell>
          <cell r="W30">
            <v>4.9000000000000004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0.97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10.6</v>
          </cell>
          <cell r="BT30">
            <v>5399.22</v>
          </cell>
          <cell r="BU30">
            <v>57231.73</v>
          </cell>
        </row>
        <row r="31">
          <cell r="A31">
            <v>23</v>
          </cell>
          <cell r="B31">
            <v>3.0599999999999987</v>
          </cell>
          <cell r="C31" t="str">
            <v>SUMRS015</v>
          </cell>
          <cell r="D31" t="str">
            <v>Conductor Autoportante de Aluminio 2X25+16/25 mm²</v>
          </cell>
          <cell r="E31">
            <v>0</v>
          </cell>
          <cell r="F31">
            <v>0</v>
          </cell>
          <cell r="G31" t="str">
            <v>km</v>
          </cell>
          <cell r="H31">
            <v>13.94</v>
          </cell>
          <cell r="I31">
            <v>0</v>
          </cell>
          <cell r="J31">
            <v>0</v>
          </cell>
          <cell r="K31">
            <v>0.97</v>
          </cell>
          <cell r="L31">
            <v>1.51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0.05</v>
          </cell>
          <cell r="S31">
            <v>0.39</v>
          </cell>
          <cell r="T31">
            <v>0.12</v>
          </cell>
          <cell r="U31">
            <v>1.85</v>
          </cell>
          <cell r="V31">
            <v>0.41</v>
          </cell>
          <cell r="W31">
            <v>9.34</v>
          </cell>
          <cell r="X31">
            <v>8.9499999999999993</v>
          </cell>
          <cell r="Y31">
            <v>0</v>
          </cell>
          <cell r="Z31">
            <v>0.01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0.53</v>
          </cell>
          <cell r="AU31">
            <v>0</v>
          </cell>
          <cell r="AV31">
            <v>0</v>
          </cell>
          <cell r="AW31">
            <v>2.4</v>
          </cell>
          <cell r="AX31">
            <v>0.45</v>
          </cell>
          <cell r="AY31">
            <v>6.18</v>
          </cell>
          <cell r="AZ31">
            <v>0</v>
          </cell>
          <cell r="BA31">
            <v>0.75</v>
          </cell>
          <cell r="BB31">
            <v>0</v>
          </cell>
          <cell r="BC31">
            <v>0</v>
          </cell>
          <cell r="BD31">
            <v>1.42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0.51</v>
          </cell>
          <cell r="BJ31">
            <v>0</v>
          </cell>
          <cell r="BK31">
            <v>0</v>
          </cell>
          <cell r="BL31">
            <v>0</v>
          </cell>
          <cell r="BM31">
            <v>2.5499999999999998</v>
          </cell>
          <cell r="BN31">
            <v>0.69</v>
          </cell>
          <cell r="BO31">
            <v>0</v>
          </cell>
          <cell r="BP31">
            <v>0</v>
          </cell>
          <cell r="BQ31">
            <v>0</v>
          </cell>
          <cell r="BR31">
            <v>0.52</v>
          </cell>
          <cell r="BS31">
            <v>53.54</v>
          </cell>
          <cell r="BT31">
            <v>4345.42</v>
          </cell>
          <cell r="BU31">
            <v>232653.79</v>
          </cell>
        </row>
        <row r="32">
          <cell r="A32">
            <v>24</v>
          </cell>
          <cell r="B32">
            <v>3.0699999999999985</v>
          </cell>
          <cell r="C32" t="str">
            <v>SUMRS016</v>
          </cell>
          <cell r="D32" t="str">
            <v>Conductor Autoportante de Aluminio 2X16+16/25 mm²</v>
          </cell>
          <cell r="E32">
            <v>0</v>
          </cell>
          <cell r="F32">
            <v>0</v>
          </cell>
          <cell r="G32" t="str">
            <v>km</v>
          </cell>
          <cell r="H32">
            <v>0</v>
          </cell>
          <cell r="I32">
            <v>0.16</v>
          </cell>
          <cell r="J32">
            <v>0.22</v>
          </cell>
          <cell r="K32">
            <v>3.1</v>
          </cell>
          <cell r="L32">
            <v>0.2</v>
          </cell>
          <cell r="M32">
            <v>0.51</v>
          </cell>
          <cell r="N32">
            <v>0.3</v>
          </cell>
          <cell r="O32">
            <v>0</v>
          </cell>
          <cell r="P32">
            <v>0.47</v>
          </cell>
          <cell r="Q32">
            <v>0</v>
          </cell>
          <cell r="R32">
            <v>0</v>
          </cell>
          <cell r="S32">
            <v>1.92</v>
          </cell>
          <cell r="T32">
            <v>4.58</v>
          </cell>
          <cell r="U32">
            <v>0</v>
          </cell>
          <cell r="V32">
            <v>0.94</v>
          </cell>
          <cell r="W32">
            <v>0</v>
          </cell>
          <cell r="X32">
            <v>8.83</v>
          </cell>
          <cell r="Y32">
            <v>0</v>
          </cell>
          <cell r="Z32">
            <v>6.54</v>
          </cell>
          <cell r="AA32">
            <v>0</v>
          </cell>
          <cell r="AB32">
            <v>0</v>
          </cell>
          <cell r="AC32">
            <v>4.5999999999999996</v>
          </cell>
          <cell r="AD32">
            <v>1.05</v>
          </cell>
          <cell r="AE32">
            <v>1.6</v>
          </cell>
          <cell r="AF32">
            <v>0.45</v>
          </cell>
          <cell r="AG32">
            <v>1.05</v>
          </cell>
          <cell r="AH32">
            <v>1.1100000000000001</v>
          </cell>
          <cell r="AI32">
            <v>0</v>
          </cell>
          <cell r="AJ32">
            <v>0</v>
          </cell>
          <cell r="AK32">
            <v>0</v>
          </cell>
          <cell r="AL32">
            <v>0.19</v>
          </cell>
          <cell r="AM32">
            <v>0.81</v>
          </cell>
          <cell r="AN32">
            <v>0.38</v>
          </cell>
          <cell r="AO32">
            <v>0</v>
          </cell>
          <cell r="AP32">
            <v>0</v>
          </cell>
          <cell r="AQ32">
            <v>0</v>
          </cell>
          <cell r="AR32">
            <v>0.9</v>
          </cell>
          <cell r="AS32">
            <v>0.87</v>
          </cell>
          <cell r="AT32">
            <v>2.83</v>
          </cell>
          <cell r="AU32">
            <v>1.78</v>
          </cell>
          <cell r="AV32">
            <v>0.77</v>
          </cell>
          <cell r="AW32">
            <v>29</v>
          </cell>
          <cell r="AX32">
            <v>2.97</v>
          </cell>
          <cell r="AY32">
            <v>19.670000000000002</v>
          </cell>
          <cell r="AZ32">
            <v>0.67</v>
          </cell>
          <cell r="BA32">
            <v>2.5099999999999998</v>
          </cell>
          <cell r="BB32">
            <v>0.67</v>
          </cell>
          <cell r="BC32">
            <v>0.61</v>
          </cell>
          <cell r="BD32">
            <v>0</v>
          </cell>
          <cell r="BE32">
            <v>0</v>
          </cell>
          <cell r="BF32">
            <v>6.0579999999999998</v>
          </cell>
          <cell r="BG32">
            <v>5.91</v>
          </cell>
          <cell r="BH32">
            <v>1.96</v>
          </cell>
          <cell r="BI32">
            <v>10.02</v>
          </cell>
          <cell r="BJ32">
            <v>1.88</v>
          </cell>
          <cell r="BK32">
            <v>0</v>
          </cell>
          <cell r="BL32">
            <v>2</v>
          </cell>
          <cell r="BM32">
            <v>5.78</v>
          </cell>
          <cell r="BN32">
            <v>0</v>
          </cell>
          <cell r="BO32">
            <v>0</v>
          </cell>
          <cell r="BP32">
            <v>7.05</v>
          </cell>
          <cell r="BQ32">
            <v>2.86</v>
          </cell>
          <cell r="BR32">
            <v>4.24</v>
          </cell>
          <cell r="BS32">
            <v>150.02000000000001</v>
          </cell>
          <cell r="BT32">
            <v>3730.42</v>
          </cell>
          <cell r="BU32">
            <v>559637.61</v>
          </cell>
        </row>
        <row r="33">
          <cell r="A33">
            <v>25</v>
          </cell>
          <cell r="B33">
            <v>3.0799999999999983</v>
          </cell>
          <cell r="C33" t="str">
            <v>SUMRS017</v>
          </cell>
          <cell r="D33" t="str">
            <v>Conductor Autoportante de Aluminio 2X35/25 mm²</v>
          </cell>
          <cell r="E33">
            <v>0</v>
          </cell>
          <cell r="F33">
            <v>0</v>
          </cell>
          <cell r="G33" t="str">
            <v>km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0.5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0.5</v>
          </cell>
          <cell r="BT33">
            <v>4755.8900000000003</v>
          </cell>
          <cell r="BU33">
            <v>2377.9499999999998</v>
          </cell>
        </row>
        <row r="34">
          <cell r="A34">
            <v>26</v>
          </cell>
          <cell r="B34">
            <v>3.0899999999999981</v>
          </cell>
          <cell r="C34" t="str">
            <v>SUMRS018</v>
          </cell>
          <cell r="D34" t="str">
            <v>Conductor Autoportante de Aluminio 2X25/25 mm²</v>
          </cell>
          <cell r="E34">
            <v>0</v>
          </cell>
          <cell r="F34">
            <v>0</v>
          </cell>
          <cell r="G34" t="str">
            <v>km</v>
          </cell>
          <cell r="H34">
            <v>27.72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0.8</v>
          </cell>
          <cell r="AU34">
            <v>0</v>
          </cell>
          <cell r="AV34">
            <v>0</v>
          </cell>
          <cell r="AW34">
            <v>0</v>
          </cell>
          <cell r="AX34">
            <v>0.3</v>
          </cell>
          <cell r="AY34">
            <v>7.64</v>
          </cell>
          <cell r="AZ34">
            <v>0</v>
          </cell>
          <cell r="BA34">
            <v>0.31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0.48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0.56999999999999995</v>
          </cell>
          <cell r="BN34">
            <v>0</v>
          </cell>
          <cell r="BO34">
            <v>0.84</v>
          </cell>
          <cell r="BP34">
            <v>0</v>
          </cell>
          <cell r="BQ34">
            <v>0</v>
          </cell>
          <cell r="BR34">
            <v>0</v>
          </cell>
          <cell r="BS34">
            <v>38.659999999999997</v>
          </cell>
          <cell r="BT34">
            <v>3451.07</v>
          </cell>
          <cell r="BU34">
            <v>133418.37</v>
          </cell>
        </row>
        <row r="35">
          <cell r="A35">
            <v>27</v>
          </cell>
          <cell r="B35">
            <v>3.0999999999999979</v>
          </cell>
          <cell r="C35" t="str">
            <v>SUMRS019</v>
          </cell>
          <cell r="D35" t="str">
            <v>Conductor Autoportante de Aluminio 2X16/25 mm²</v>
          </cell>
          <cell r="E35">
            <v>0</v>
          </cell>
          <cell r="F35">
            <v>0</v>
          </cell>
          <cell r="G35" t="str">
            <v>km</v>
          </cell>
          <cell r="H35">
            <v>0</v>
          </cell>
          <cell r="I35">
            <v>0</v>
          </cell>
          <cell r="J35">
            <v>0.19</v>
          </cell>
          <cell r="K35">
            <v>1.48</v>
          </cell>
          <cell r="L35">
            <v>1.7</v>
          </cell>
          <cell r="M35">
            <v>1.47</v>
          </cell>
          <cell r="N35">
            <v>1.79</v>
          </cell>
          <cell r="O35">
            <v>1.54</v>
          </cell>
          <cell r="P35">
            <v>0.17</v>
          </cell>
          <cell r="Q35">
            <v>0.44</v>
          </cell>
          <cell r="R35">
            <v>0.28000000000000003</v>
          </cell>
          <cell r="S35">
            <v>1.23</v>
          </cell>
          <cell r="T35">
            <v>0.79</v>
          </cell>
          <cell r="U35">
            <v>0</v>
          </cell>
          <cell r="V35">
            <v>0.08</v>
          </cell>
          <cell r="W35">
            <v>7.7</v>
          </cell>
          <cell r="X35">
            <v>6.88</v>
          </cell>
          <cell r="Y35">
            <v>0</v>
          </cell>
          <cell r="Z35">
            <v>18.03</v>
          </cell>
          <cell r="AA35">
            <v>0</v>
          </cell>
          <cell r="AB35">
            <v>0</v>
          </cell>
          <cell r="AC35">
            <v>6.1</v>
          </cell>
          <cell r="AD35">
            <v>12.51</v>
          </cell>
          <cell r="AE35">
            <v>0.22</v>
          </cell>
          <cell r="AF35">
            <v>0</v>
          </cell>
          <cell r="AG35">
            <v>0</v>
          </cell>
          <cell r="AH35">
            <v>0.22</v>
          </cell>
          <cell r="AI35">
            <v>0</v>
          </cell>
          <cell r="AJ35">
            <v>0</v>
          </cell>
          <cell r="AK35">
            <v>0</v>
          </cell>
          <cell r="AL35">
            <v>1.58</v>
          </cell>
          <cell r="AM35">
            <v>0.98</v>
          </cell>
          <cell r="AN35">
            <v>0.28000000000000003</v>
          </cell>
          <cell r="AO35">
            <v>0</v>
          </cell>
          <cell r="AP35">
            <v>0</v>
          </cell>
          <cell r="AQ35">
            <v>0</v>
          </cell>
          <cell r="AR35">
            <v>1.95</v>
          </cell>
          <cell r="AS35">
            <v>1.33</v>
          </cell>
          <cell r="AT35">
            <v>2.4</v>
          </cell>
          <cell r="AU35">
            <v>3.45</v>
          </cell>
          <cell r="AV35">
            <v>0</v>
          </cell>
          <cell r="AW35">
            <v>13.64</v>
          </cell>
          <cell r="AX35">
            <v>4.37</v>
          </cell>
          <cell r="AY35">
            <v>14.23</v>
          </cell>
          <cell r="AZ35">
            <v>0.76</v>
          </cell>
          <cell r="BA35">
            <v>3.33</v>
          </cell>
          <cell r="BB35">
            <v>0.76</v>
          </cell>
          <cell r="BC35">
            <v>0.35</v>
          </cell>
          <cell r="BD35">
            <v>0</v>
          </cell>
          <cell r="BE35">
            <v>0</v>
          </cell>
          <cell r="BF35">
            <v>0</v>
          </cell>
          <cell r="BG35">
            <v>2.95</v>
          </cell>
          <cell r="BH35">
            <v>1.56</v>
          </cell>
          <cell r="BI35">
            <v>2.0099999999999998</v>
          </cell>
          <cell r="BJ35">
            <v>4.62</v>
          </cell>
          <cell r="BK35">
            <v>0</v>
          </cell>
          <cell r="BL35">
            <v>4.9400000000000004</v>
          </cell>
          <cell r="BM35">
            <v>3.17</v>
          </cell>
          <cell r="BN35">
            <v>0</v>
          </cell>
          <cell r="BO35">
            <v>0</v>
          </cell>
          <cell r="BP35">
            <v>0.6</v>
          </cell>
          <cell r="BQ35">
            <v>7.06</v>
          </cell>
          <cell r="BR35">
            <v>1.7</v>
          </cell>
          <cell r="BS35">
            <v>140.84</v>
          </cell>
          <cell r="BT35">
            <v>2825.53</v>
          </cell>
          <cell r="BU35">
            <v>397947.65</v>
          </cell>
        </row>
        <row r="36">
          <cell r="A36">
            <v>28</v>
          </cell>
          <cell r="B36">
            <v>3.1099999999999977</v>
          </cell>
          <cell r="C36" t="str">
            <v>SUMRS020</v>
          </cell>
          <cell r="D36" t="str">
            <v>Conductor Autoportante de Aluminio 1X16+16/25 mm²</v>
          </cell>
          <cell r="E36">
            <v>0</v>
          </cell>
          <cell r="F36">
            <v>0</v>
          </cell>
          <cell r="G36" t="str">
            <v>km</v>
          </cell>
          <cell r="H36">
            <v>0</v>
          </cell>
          <cell r="I36">
            <v>0.9</v>
          </cell>
          <cell r="J36">
            <v>0.33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0.438</v>
          </cell>
          <cell r="P36">
            <v>5.72</v>
          </cell>
          <cell r="Q36">
            <v>6.76</v>
          </cell>
          <cell r="R36">
            <v>0</v>
          </cell>
          <cell r="S36">
            <v>0</v>
          </cell>
          <cell r="T36">
            <v>0</v>
          </cell>
          <cell r="U36">
            <v>0.42</v>
          </cell>
          <cell r="V36">
            <v>0</v>
          </cell>
          <cell r="W36">
            <v>0.75</v>
          </cell>
          <cell r="X36">
            <v>0</v>
          </cell>
          <cell r="Y36">
            <v>10.87</v>
          </cell>
          <cell r="Z36">
            <v>14.37</v>
          </cell>
          <cell r="AA36">
            <v>2.63</v>
          </cell>
          <cell r="AB36">
            <v>9.43</v>
          </cell>
          <cell r="AC36">
            <v>0</v>
          </cell>
          <cell r="AD36">
            <v>1.71</v>
          </cell>
          <cell r="AE36">
            <v>0.41</v>
          </cell>
          <cell r="AF36">
            <v>2.15</v>
          </cell>
          <cell r="AG36">
            <v>0</v>
          </cell>
          <cell r="AH36">
            <v>0</v>
          </cell>
          <cell r="AI36">
            <v>0.62</v>
          </cell>
          <cell r="AJ36">
            <v>0.8</v>
          </cell>
          <cell r="AK36">
            <v>0.72</v>
          </cell>
          <cell r="AL36">
            <v>0</v>
          </cell>
          <cell r="AM36">
            <v>0</v>
          </cell>
          <cell r="AN36">
            <v>0.16</v>
          </cell>
          <cell r="AO36">
            <v>0.53</v>
          </cell>
          <cell r="AP36">
            <v>0.28000000000000003</v>
          </cell>
          <cell r="AQ36">
            <v>0.99</v>
          </cell>
          <cell r="AR36">
            <v>0.06</v>
          </cell>
          <cell r="AS36">
            <v>2.16</v>
          </cell>
          <cell r="AT36">
            <v>5.15</v>
          </cell>
          <cell r="AU36">
            <v>0</v>
          </cell>
          <cell r="AV36">
            <v>0</v>
          </cell>
          <cell r="AW36">
            <v>23.66</v>
          </cell>
          <cell r="AX36">
            <v>9.76</v>
          </cell>
          <cell r="AY36">
            <v>20.309999999999999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7.07</v>
          </cell>
          <cell r="BI36">
            <v>14.55</v>
          </cell>
          <cell r="BJ36">
            <v>2.38</v>
          </cell>
          <cell r="BK36">
            <v>4.1500000000000004</v>
          </cell>
          <cell r="BL36">
            <v>2.12</v>
          </cell>
          <cell r="BM36">
            <v>0.11</v>
          </cell>
          <cell r="BN36">
            <v>5.52</v>
          </cell>
          <cell r="BO36">
            <v>0</v>
          </cell>
          <cell r="BP36">
            <v>0</v>
          </cell>
          <cell r="BQ36">
            <v>4.5</v>
          </cell>
          <cell r="BR36">
            <v>4.5</v>
          </cell>
          <cell r="BS36">
            <v>166.99</v>
          </cell>
          <cell r="BT36">
            <v>2825.31</v>
          </cell>
          <cell r="BU36">
            <v>471798.52</v>
          </cell>
        </row>
        <row r="37">
          <cell r="A37">
            <v>29</v>
          </cell>
          <cell r="B37">
            <v>3.1199999999999974</v>
          </cell>
          <cell r="C37" t="str">
            <v>SUMRS021</v>
          </cell>
          <cell r="D37" t="str">
            <v>Conductor Autoportante de Aluminio 1X16/25 mm²</v>
          </cell>
          <cell r="E37">
            <v>0</v>
          </cell>
          <cell r="F37">
            <v>0</v>
          </cell>
          <cell r="G37" t="str">
            <v>km</v>
          </cell>
          <cell r="H37">
            <v>0</v>
          </cell>
          <cell r="I37">
            <v>0.8</v>
          </cell>
          <cell r="J37">
            <v>2.85</v>
          </cell>
          <cell r="K37">
            <v>6.97</v>
          </cell>
          <cell r="L37">
            <v>0</v>
          </cell>
          <cell r="M37">
            <v>76</v>
          </cell>
          <cell r="N37">
            <v>0.57999999999999996</v>
          </cell>
          <cell r="O37">
            <v>4.2370000000000001</v>
          </cell>
          <cell r="P37">
            <v>3.73</v>
          </cell>
          <cell r="Q37">
            <v>15.94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17.440000000000001</v>
          </cell>
          <cell r="Z37">
            <v>69.5</v>
          </cell>
          <cell r="AA37">
            <v>0.36</v>
          </cell>
          <cell r="AB37">
            <v>5.5</v>
          </cell>
          <cell r="AC37">
            <v>0.86</v>
          </cell>
          <cell r="AD37">
            <v>31.83</v>
          </cell>
          <cell r="AE37">
            <v>7.0000000000000007E-2</v>
          </cell>
          <cell r="AF37">
            <v>0.77</v>
          </cell>
          <cell r="AG37">
            <v>1.31</v>
          </cell>
          <cell r="AH37">
            <v>2.12</v>
          </cell>
          <cell r="AI37">
            <v>1.06</v>
          </cell>
          <cell r="AJ37">
            <v>0.56999999999999995</v>
          </cell>
          <cell r="AK37">
            <v>0.77</v>
          </cell>
          <cell r="AL37">
            <v>0.11</v>
          </cell>
          <cell r="AM37">
            <v>0.45</v>
          </cell>
          <cell r="AN37">
            <v>0.51</v>
          </cell>
          <cell r="AO37">
            <v>2.8</v>
          </cell>
          <cell r="AP37">
            <v>1.18</v>
          </cell>
          <cell r="AQ37">
            <v>1.94</v>
          </cell>
          <cell r="AR37">
            <v>1.81</v>
          </cell>
          <cell r="AS37">
            <v>3.17</v>
          </cell>
          <cell r="AT37">
            <v>18.02</v>
          </cell>
          <cell r="AU37">
            <v>0</v>
          </cell>
          <cell r="AV37">
            <v>0.18</v>
          </cell>
          <cell r="AW37">
            <v>47.35</v>
          </cell>
          <cell r="AX37">
            <v>36.71</v>
          </cell>
          <cell r="AY37">
            <v>38.42</v>
          </cell>
          <cell r="AZ37">
            <v>0.62</v>
          </cell>
          <cell r="BA37">
            <v>1.97</v>
          </cell>
          <cell r="BB37">
            <v>0.02</v>
          </cell>
          <cell r="BC37">
            <v>1.88</v>
          </cell>
          <cell r="BD37">
            <v>0</v>
          </cell>
          <cell r="BE37">
            <v>0</v>
          </cell>
          <cell r="BF37">
            <v>0</v>
          </cell>
          <cell r="BG37">
            <v>3.19</v>
          </cell>
          <cell r="BH37">
            <v>27.57</v>
          </cell>
          <cell r="BI37">
            <v>45.97</v>
          </cell>
          <cell r="BJ37">
            <v>17.440000000000001</v>
          </cell>
          <cell r="BK37">
            <v>2.58</v>
          </cell>
          <cell r="BL37">
            <v>18.149999999999999</v>
          </cell>
          <cell r="BM37">
            <v>1.1000000000000001</v>
          </cell>
          <cell r="BN37">
            <v>0.55000000000000004</v>
          </cell>
          <cell r="BO37">
            <v>0.34</v>
          </cell>
          <cell r="BP37">
            <v>0</v>
          </cell>
          <cell r="BQ37">
            <v>25.71</v>
          </cell>
          <cell r="BR37">
            <v>34.72</v>
          </cell>
          <cell r="BS37">
            <v>577.73</v>
          </cell>
          <cell r="BT37">
            <v>1965.17</v>
          </cell>
          <cell r="BU37">
            <v>1135337.6599999999</v>
          </cell>
        </row>
        <row r="38">
          <cell r="A38">
            <v>30</v>
          </cell>
          <cell r="B38">
            <v>0</v>
          </cell>
          <cell r="C38">
            <v>0</v>
          </cell>
          <cell r="D38" t="str">
            <v xml:space="preserve">SUB-TOTAL   3:  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3171626.5199999996</v>
          </cell>
        </row>
        <row r="39">
          <cell r="A39">
            <v>31</v>
          </cell>
          <cell r="B39">
            <v>4</v>
          </cell>
          <cell r="C39">
            <v>0</v>
          </cell>
          <cell r="D39" t="str">
            <v>ACCESORIOS DE CABLES AUTOPORTANTES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</row>
        <row r="40">
          <cell r="A40">
            <v>32</v>
          </cell>
          <cell r="B40">
            <v>4.01</v>
          </cell>
          <cell r="C40" t="str">
            <v>SUMRS022</v>
          </cell>
          <cell r="D40" t="str">
            <v>Grapa de suspension angular para conductor de Aleacion de 25 mm2</v>
          </cell>
          <cell r="E40">
            <v>0</v>
          </cell>
          <cell r="F40">
            <v>0</v>
          </cell>
          <cell r="G40" t="str">
            <v>u</v>
          </cell>
          <cell r="H40">
            <v>480</v>
          </cell>
          <cell r="I40">
            <v>13</v>
          </cell>
          <cell r="J40">
            <v>40</v>
          </cell>
          <cell r="K40">
            <v>85</v>
          </cell>
          <cell r="L40">
            <v>67</v>
          </cell>
          <cell r="M40">
            <v>25</v>
          </cell>
          <cell r="N40">
            <v>27</v>
          </cell>
          <cell r="O40">
            <v>54</v>
          </cell>
          <cell r="P40">
            <v>102</v>
          </cell>
          <cell r="Q40">
            <v>152</v>
          </cell>
          <cell r="R40">
            <v>242</v>
          </cell>
          <cell r="S40">
            <v>92</v>
          </cell>
          <cell r="T40">
            <v>100</v>
          </cell>
          <cell r="U40">
            <v>58</v>
          </cell>
          <cell r="V40">
            <v>35</v>
          </cell>
          <cell r="W40">
            <v>375</v>
          </cell>
          <cell r="X40">
            <v>231</v>
          </cell>
          <cell r="Y40">
            <v>262</v>
          </cell>
          <cell r="Z40">
            <v>1186</v>
          </cell>
          <cell r="AA40">
            <v>33</v>
          </cell>
          <cell r="AB40">
            <v>182</v>
          </cell>
          <cell r="AC40">
            <v>134</v>
          </cell>
          <cell r="AD40">
            <v>479</v>
          </cell>
          <cell r="AE40">
            <v>30</v>
          </cell>
          <cell r="AF40">
            <v>44</v>
          </cell>
          <cell r="AG40">
            <v>31</v>
          </cell>
          <cell r="AH40">
            <v>58</v>
          </cell>
          <cell r="AI40">
            <v>18</v>
          </cell>
          <cell r="AJ40">
            <v>19</v>
          </cell>
          <cell r="AK40">
            <v>22</v>
          </cell>
          <cell r="AL40">
            <v>22</v>
          </cell>
          <cell r="AM40">
            <v>22</v>
          </cell>
          <cell r="AN40">
            <v>10</v>
          </cell>
          <cell r="AO40">
            <v>30</v>
          </cell>
          <cell r="AP40">
            <v>12</v>
          </cell>
          <cell r="AQ40">
            <v>25</v>
          </cell>
          <cell r="AR40">
            <v>44</v>
          </cell>
          <cell r="AS40">
            <v>70</v>
          </cell>
          <cell r="AT40">
            <v>327</v>
          </cell>
          <cell r="AU40">
            <v>51</v>
          </cell>
          <cell r="AV40">
            <v>12</v>
          </cell>
          <cell r="AW40">
            <v>1164</v>
          </cell>
          <cell r="AX40">
            <v>629</v>
          </cell>
          <cell r="AY40">
            <v>1008</v>
          </cell>
          <cell r="AZ40">
            <v>14</v>
          </cell>
          <cell r="BA40">
            <v>69</v>
          </cell>
          <cell r="BB40">
            <v>14</v>
          </cell>
          <cell r="BC40">
            <v>33</v>
          </cell>
          <cell r="BD40">
            <v>40</v>
          </cell>
          <cell r="BE40">
            <v>259</v>
          </cell>
          <cell r="BF40">
            <v>77</v>
          </cell>
          <cell r="BG40">
            <v>141</v>
          </cell>
          <cell r="BH40">
            <v>372</v>
          </cell>
          <cell r="BI40">
            <v>652</v>
          </cell>
          <cell r="BJ40">
            <v>281</v>
          </cell>
          <cell r="BK40">
            <v>132</v>
          </cell>
          <cell r="BL40">
            <v>304</v>
          </cell>
          <cell r="BM40">
            <v>178</v>
          </cell>
          <cell r="BN40">
            <v>101</v>
          </cell>
          <cell r="BO40">
            <v>79</v>
          </cell>
          <cell r="BP40">
            <v>91</v>
          </cell>
          <cell r="BQ40">
            <v>426</v>
          </cell>
          <cell r="BR40">
            <v>561</v>
          </cell>
          <cell r="BS40">
            <v>11926</v>
          </cell>
          <cell r="BT40">
            <v>5.32</v>
          </cell>
          <cell r="BU40">
            <v>63446.32</v>
          </cell>
        </row>
        <row r="41">
          <cell r="A41">
            <v>33</v>
          </cell>
          <cell r="B41">
            <v>4.0199999999999996</v>
          </cell>
          <cell r="C41" t="str">
            <v>SUMRS023</v>
          </cell>
          <cell r="D41" t="str">
            <v>Grapa de anclaje conica para conductor de Aleacion de Aluminio de 25 mm2</v>
          </cell>
          <cell r="E41">
            <v>0</v>
          </cell>
          <cell r="F41">
            <v>0</v>
          </cell>
          <cell r="G41" t="str">
            <v>u</v>
          </cell>
          <cell r="H41">
            <v>567</v>
          </cell>
          <cell r="I41">
            <v>18</v>
          </cell>
          <cell r="J41">
            <v>36</v>
          </cell>
          <cell r="K41">
            <v>45</v>
          </cell>
          <cell r="L41">
            <v>121</v>
          </cell>
          <cell r="M41">
            <v>74</v>
          </cell>
          <cell r="N41">
            <v>70</v>
          </cell>
          <cell r="O41">
            <v>92</v>
          </cell>
          <cell r="P41">
            <v>142</v>
          </cell>
          <cell r="Q41">
            <v>334</v>
          </cell>
          <cell r="R41">
            <v>0</v>
          </cell>
          <cell r="S41">
            <v>122</v>
          </cell>
          <cell r="T41">
            <v>150</v>
          </cell>
          <cell r="U41">
            <v>101</v>
          </cell>
          <cell r="V41">
            <v>71</v>
          </cell>
          <cell r="W41">
            <v>388</v>
          </cell>
          <cell r="X41">
            <v>623</v>
          </cell>
          <cell r="Y41">
            <v>389</v>
          </cell>
          <cell r="Z41">
            <v>1517</v>
          </cell>
          <cell r="AA41">
            <v>77</v>
          </cell>
          <cell r="AB41">
            <v>268</v>
          </cell>
          <cell r="AC41">
            <v>204</v>
          </cell>
          <cell r="AD41">
            <v>543</v>
          </cell>
          <cell r="AE41">
            <v>68</v>
          </cell>
          <cell r="AF41">
            <v>59</v>
          </cell>
          <cell r="AG41">
            <v>38</v>
          </cell>
          <cell r="AH41">
            <v>136</v>
          </cell>
          <cell r="AI41">
            <v>27</v>
          </cell>
          <cell r="AJ41">
            <v>24</v>
          </cell>
          <cell r="AK41">
            <v>16</v>
          </cell>
          <cell r="AL41">
            <v>43</v>
          </cell>
          <cell r="AM41">
            <v>74</v>
          </cell>
          <cell r="AN41">
            <v>50</v>
          </cell>
          <cell r="AO41">
            <v>38</v>
          </cell>
          <cell r="AP41">
            <v>28</v>
          </cell>
          <cell r="AQ41">
            <v>29</v>
          </cell>
          <cell r="AR41">
            <v>88</v>
          </cell>
          <cell r="AS41">
            <v>107</v>
          </cell>
          <cell r="AT41">
            <v>428</v>
          </cell>
          <cell r="AU41">
            <v>52</v>
          </cell>
          <cell r="AV41">
            <v>12</v>
          </cell>
          <cell r="AW41">
            <v>851</v>
          </cell>
          <cell r="AX41">
            <v>778</v>
          </cell>
          <cell r="AY41">
            <v>1030</v>
          </cell>
          <cell r="AZ41">
            <v>47</v>
          </cell>
          <cell r="BA41">
            <v>165</v>
          </cell>
          <cell r="BB41">
            <v>47</v>
          </cell>
          <cell r="BC41">
            <v>38</v>
          </cell>
          <cell r="BD41">
            <v>44</v>
          </cell>
          <cell r="BE41">
            <v>283</v>
          </cell>
          <cell r="BF41">
            <v>59</v>
          </cell>
          <cell r="BG41">
            <v>118</v>
          </cell>
          <cell r="BH41">
            <v>305</v>
          </cell>
          <cell r="BI41">
            <v>562</v>
          </cell>
          <cell r="BJ41">
            <v>417</v>
          </cell>
          <cell r="BK41">
            <v>188</v>
          </cell>
          <cell r="BL41">
            <v>436</v>
          </cell>
          <cell r="BM41">
            <v>284</v>
          </cell>
          <cell r="BN41">
            <v>199</v>
          </cell>
          <cell r="BO41">
            <v>75</v>
          </cell>
          <cell r="BP41">
            <v>189</v>
          </cell>
          <cell r="BQ41">
            <v>577</v>
          </cell>
          <cell r="BR41">
            <v>585</v>
          </cell>
          <cell r="BS41">
            <v>14546</v>
          </cell>
          <cell r="BT41">
            <v>10.83</v>
          </cell>
          <cell r="BU41">
            <v>157533.18</v>
          </cell>
        </row>
        <row r="42">
          <cell r="A42">
            <v>34</v>
          </cell>
          <cell r="B42">
            <v>4.0299999999999994</v>
          </cell>
          <cell r="C42" t="str">
            <v>SUMRS024</v>
          </cell>
          <cell r="D42" t="str">
            <v>Conector Bimetálico, para Al 25 mm2/Cu 4-10mm2, para neutro desnudo, tipo cuña</v>
          </cell>
          <cell r="E42">
            <v>0</v>
          </cell>
          <cell r="F42">
            <v>0</v>
          </cell>
          <cell r="G42" t="str">
            <v>u</v>
          </cell>
          <cell r="H42">
            <v>31</v>
          </cell>
          <cell r="I42">
            <v>0</v>
          </cell>
          <cell r="J42">
            <v>24</v>
          </cell>
          <cell r="K42">
            <v>28</v>
          </cell>
          <cell r="L42">
            <v>49</v>
          </cell>
          <cell r="M42">
            <v>12</v>
          </cell>
          <cell r="N42">
            <v>3</v>
          </cell>
          <cell r="O42">
            <v>0</v>
          </cell>
          <cell r="P42">
            <v>6</v>
          </cell>
          <cell r="Q42">
            <v>13</v>
          </cell>
          <cell r="R42">
            <v>802</v>
          </cell>
          <cell r="S42">
            <v>7</v>
          </cell>
          <cell r="T42">
            <v>11</v>
          </cell>
          <cell r="U42">
            <v>63</v>
          </cell>
          <cell r="V42">
            <v>26</v>
          </cell>
          <cell r="W42">
            <v>188</v>
          </cell>
          <cell r="X42">
            <v>18</v>
          </cell>
          <cell r="Y42">
            <v>6</v>
          </cell>
          <cell r="Z42">
            <v>1134</v>
          </cell>
          <cell r="AA42">
            <v>1</v>
          </cell>
          <cell r="AB42">
            <v>19</v>
          </cell>
          <cell r="AC42">
            <v>0</v>
          </cell>
          <cell r="AD42">
            <v>0</v>
          </cell>
          <cell r="AE42">
            <v>10</v>
          </cell>
          <cell r="AF42">
            <v>0</v>
          </cell>
          <cell r="AG42">
            <v>1</v>
          </cell>
          <cell r="AH42">
            <v>5</v>
          </cell>
          <cell r="AI42">
            <v>11</v>
          </cell>
          <cell r="AJ42">
            <v>5</v>
          </cell>
          <cell r="AK42">
            <v>3</v>
          </cell>
          <cell r="AL42">
            <v>28</v>
          </cell>
          <cell r="AM42">
            <v>70</v>
          </cell>
          <cell r="AN42">
            <v>79</v>
          </cell>
          <cell r="AO42">
            <v>49</v>
          </cell>
          <cell r="AP42">
            <v>28</v>
          </cell>
          <cell r="AQ42">
            <v>43</v>
          </cell>
          <cell r="AR42">
            <v>33</v>
          </cell>
          <cell r="AS42">
            <v>44</v>
          </cell>
          <cell r="AT42">
            <v>50</v>
          </cell>
          <cell r="AU42">
            <v>10</v>
          </cell>
          <cell r="AV42">
            <v>4</v>
          </cell>
          <cell r="AW42">
            <v>48</v>
          </cell>
          <cell r="AX42">
            <v>20</v>
          </cell>
          <cell r="AY42">
            <v>9</v>
          </cell>
          <cell r="AZ42">
            <v>3</v>
          </cell>
          <cell r="BA42">
            <v>11</v>
          </cell>
          <cell r="BB42">
            <v>3</v>
          </cell>
          <cell r="BC42">
            <v>3</v>
          </cell>
          <cell r="BD42">
            <v>0</v>
          </cell>
          <cell r="BE42">
            <v>277</v>
          </cell>
          <cell r="BF42">
            <v>11</v>
          </cell>
          <cell r="BG42">
            <v>17</v>
          </cell>
          <cell r="BH42">
            <v>17</v>
          </cell>
          <cell r="BI42">
            <v>164</v>
          </cell>
          <cell r="BJ42">
            <v>75</v>
          </cell>
          <cell r="BK42">
            <v>204</v>
          </cell>
          <cell r="BL42">
            <v>72</v>
          </cell>
          <cell r="BM42">
            <v>28</v>
          </cell>
          <cell r="BN42">
            <v>21</v>
          </cell>
          <cell r="BO42">
            <v>0</v>
          </cell>
          <cell r="BP42">
            <v>18</v>
          </cell>
          <cell r="BQ42">
            <v>71</v>
          </cell>
          <cell r="BR42">
            <v>43</v>
          </cell>
          <cell r="BS42">
            <v>4029</v>
          </cell>
          <cell r="BT42">
            <v>2.66</v>
          </cell>
          <cell r="BU42">
            <v>10717.14</v>
          </cell>
        </row>
        <row r="43">
          <cell r="A43">
            <v>35</v>
          </cell>
          <cell r="B43">
            <v>4.0399999999999991</v>
          </cell>
          <cell r="C43" t="str">
            <v>SUMRS025</v>
          </cell>
          <cell r="D43" t="str">
            <v>Conector Bimetalico aislado, para Al 35 mm2/Cu 4-10mm2, para fase aislada, tipo perforacion</v>
          </cell>
          <cell r="E43">
            <v>0</v>
          </cell>
          <cell r="F43">
            <v>0</v>
          </cell>
          <cell r="G43" t="str">
            <v>u</v>
          </cell>
          <cell r="H43">
            <v>510</v>
          </cell>
          <cell r="I43">
            <v>15</v>
          </cell>
          <cell r="J43">
            <v>8</v>
          </cell>
          <cell r="K43">
            <v>105</v>
          </cell>
          <cell r="L43">
            <v>34</v>
          </cell>
          <cell r="M43">
            <v>78</v>
          </cell>
          <cell r="N43">
            <v>2</v>
          </cell>
          <cell r="O43">
            <v>0</v>
          </cell>
          <cell r="P43">
            <v>8</v>
          </cell>
          <cell r="Q43">
            <v>13</v>
          </cell>
          <cell r="R43">
            <v>0</v>
          </cell>
          <cell r="S43">
            <v>14</v>
          </cell>
          <cell r="T43">
            <v>22</v>
          </cell>
          <cell r="U43">
            <v>126</v>
          </cell>
          <cell r="V43">
            <v>52</v>
          </cell>
          <cell r="W43">
            <v>155</v>
          </cell>
          <cell r="X43">
            <v>18</v>
          </cell>
          <cell r="Y43">
            <v>12</v>
          </cell>
          <cell r="Z43">
            <v>1134</v>
          </cell>
          <cell r="AA43">
            <v>4</v>
          </cell>
          <cell r="AB43">
            <v>76</v>
          </cell>
          <cell r="AC43">
            <v>76</v>
          </cell>
          <cell r="AD43">
            <v>0</v>
          </cell>
          <cell r="AE43">
            <v>20</v>
          </cell>
          <cell r="AF43">
            <v>0</v>
          </cell>
          <cell r="AG43">
            <v>2</v>
          </cell>
          <cell r="AH43">
            <v>10</v>
          </cell>
          <cell r="AI43">
            <v>11</v>
          </cell>
          <cell r="AJ43">
            <v>5</v>
          </cell>
          <cell r="AK43">
            <v>3</v>
          </cell>
          <cell r="AL43">
            <v>28</v>
          </cell>
          <cell r="AM43">
            <v>70</v>
          </cell>
          <cell r="AN43">
            <v>79</v>
          </cell>
          <cell r="AO43">
            <v>49</v>
          </cell>
          <cell r="AP43">
            <v>28</v>
          </cell>
          <cell r="AQ43">
            <v>43</v>
          </cell>
          <cell r="AR43">
            <v>35</v>
          </cell>
          <cell r="AS43">
            <v>29</v>
          </cell>
          <cell r="AT43">
            <v>50</v>
          </cell>
          <cell r="AU43">
            <v>20</v>
          </cell>
          <cell r="AV43">
            <v>8</v>
          </cell>
          <cell r="AW43">
            <v>69</v>
          </cell>
          <cell r="AX43">
            <v>60</v>
          </cell>
          <cell r="AY43">
            <v>13</v>
          </cell>
          <cell r="AZ43">
            <v>6</v>
          </cell>
          <cell r="BA43">
            <v>22</v>
          </cell>
          <cell r="BB43">
            <v>6</v>
          </cell>
          <cell r="BC43">
            <v>6</v>
          </cell>
          <cell r="BD43">
            <v>24</v>
          </cell>
          <cell r="BE43">
            <v>554</v>
          </cell>
          <cell r="BF43">
            <v>22</v>
          </cell>
          <cell r="BG43">
            <v>34</v>
          </cell>
          <cell r="BH43">
            <v>34</v>
          </cell>
          <cell r="BI43">
            <v>328</v>
          </cell>
          <cell r="BJ43">
            <v>141</v>
          </cell>
          <cell r="BK43">
            <v>204</v>
          </cell>
          <cell r="BL43">
            <v>132</v>
          </cell>
          <cell r="BM43">
            <v>84</v>
          </cell>
          <cell r="BN43">
            <v>42</v>
          </cell>
          <cell r="BO43">
            <v>0</v>
          </cell>
          <cell r="BP43">
            <v>36</v>
          </cell>
          <cell r="BQ43">
            <v>137</v>
          </cell>
          <cell r="BR43">
            <v>129</v>
          </cell>
          <cell r="BS43">
            <v>5035</v>
          </cell>
          <cell r="BT43">
            <v>4.2</v>
          </cell>
          <cell r="BU43">
            <v>21147</v>
          </cell>
        </row>
        <row r="44">
          <cell r="A44">
            <v>36</v>
          </cell>
          <cell r="B44">
            <v>4.0499999999999989</v>
          </cell>
          <cell r="C44" t="str">
            <v>SUMRS026</v>
          </cell>
          <cell r="D44" t="str">
            <v>Conector, para Al 25mm², para neutro desnudo, tipo cuña</v>
          </cell>
          <cell r="E44">
            <v>0</v>
          </cell>
          <cell r="F44">
            <v>0</v>
          </cell>
          <cell r="G44" t="str">
            <v>u</v>
          </cell>
          <cell r="H44">
            <v>93</v>
          </cell>
          <cell r="I44">
            <v>5</v>
          </cell>
          <cell r="J44">
            <v>0</v>
          </cell>
          <cell r="K44">
            <v>28</v>
          </cell>
          <cell r="L44">
            <v>0</v>
          </cell>
          <cell r="M44">
            <v>0</v>
          </cell>
          <cell r="N44">
            <v>0</v>
          </cell>
          <cell r="O44">
            <v>88</v>
          </cell>
          <cell r="P44">
            <v>32</v>
          </cell>
          <cell r="Q44">
            <v>57</v>
          </cell>
          <cell r="R44">
            <v>790</v>
          </cell>
          <cell r="S44">
            <v>30</v>
          </cell>
          <cell r="T44">
            <v>38</v>
          </cell>
          <cell r="U44">
            <v>15</v>
          </cell>
          <cell r="V44">
            <v>19</v>
          </cell>
          <cell r="W44">
            <v>0</v>
          </cell>
          <cell r="X44">
            <v>97</v>
          </cell>
          <cell r="Y44">
            <v>132</v>
          </cell>
          <cell r="Z44">
            <v>307</v>
          </cell>
          <cell r="AA44">
            <v>11</v>
          </cell>
          <cell r="AB44">
            <v>53</v>
          </cell>
          <cell r="AC44">
            <v>60</v>
          </cell>
          <cell r="AD44">
            <v>0</v>
          </cell>
          <cell r="AE44">
            <v>7</v>
          </cell>
          <cell r="AF44">
            <v>6</v>
          </cell>
          <cell r="AG44">
            <v>12</v>
          </cell>
          <cell r="AH44">
            <v>27</v>
          </cell>
          <cell r="AI44">
            <v>0</v>
          </cell>
          <cell r="AJ44">
            <v>0</v>
          </cell>
          <cell r="AK44">
            <v>0</v>
          </cell>
          <cell r="AL44">
            <v>6</v>
          </cell>
          <cell r="AM44">
            <v>12</v>
          </cell>
          <cell r="AN44">
            <v>10</v>
          </cell>
          <cell r="AO44">
            <v>11</v>
          </cell>
          <cell r="AP44">
            <v>7</v>
          </cell>
          <cell r="AQ44">
            <v>10</v>
          </cell>
          <cell r="AR44">
            <v>0</v>
          </cell>
          <cell r="AS44">
            <v>0</v>
          </cell>
          <cell r="AT44">
            <v>127</v>
          </cell>
          <cell r="AU44">
            <v>19</v>
          </cell>
          <cell r="AV44">
            <v>4</v>
          </cell>
          <cell r="AW44">
            <v>254</v>
          </cell>
          <cell r="AX44">
            <v>196</v>
          </cell>
          <cell r="AY44">
            <v>328</v>
          </cell>
          <cell r="AZ44">
            <v>12</v>
          </cell>
          <cell r="BA44">
            <v>47</v>
          </cell>
          <cell r="BB44">
            <v>12</v>
          </cell>
          <cell r="BC44">
            <v>11</v>
          </cell>
          <cell r="BD44">
            <v>0</v>
          </cell>
          <cell r="BE44">
            <v>55</v>
          </cell>
          <cell r="BF44">
            <v>17</v>
          </cell>
          <cell r="BG44">
            <v>31</v>
          </cell>
          <cell r="BH44">
            <v>62</v>
          </cell>
          <cell r="BI44">
            <v>0</v>
          </cell>
          <cell r="BJ44">
            <v>180</v>
          </cell>
          <cell r="BK44">
            <v>0</v>
          </cell>
          <cell r="BL44">
            <v>164</v>
          </cell>
          <cell r="BM44">
            <v>41</v>
          </cell>
          <cell r="BN44">
            <v>29</v>
          </cell>
          <cell r="BO44">
            <v>0</v>
          </cell>
          <cell r="BP44">
            <v>29</v>
          </cell>
          <cell r="BQ44">
            <v>227</v>
          </cell>
          <cell r="BR44">
            <v>98</v>
          </cell>
          <cell r="BS44">
            <v>3906</v>
          </cell>
          <cell r="BT44">
            <v>2.66</v>
          </cell>
          <cell r="BU44">
            <v>10389.959999999999</v>
          </cell>
        </row>
        <row r="45">
          <cell r="A45">
            <v>37</v>
          </cell>
          <cell r="B45">
            <v>4.0599999999999987</v>
          </cell>
          <cell r="C45" t="str">
            <v>SUMRS027</v>
          </cell>
          <cell r="D45" t="str">
            <v>Conector aislado, para Al 35mm2, para fases aislada, tipo perforacion</v>
          </cell>
          <cell r="E45">
            <v>0</v>
          </cell>
          <cell r="F45">
            <v>0</v>
          </cell>
          <cell r="G45" t="str">
            <v>u</v>
          </cell>
          <cell r="H45">
            <v>168</v>
          </cell>
          <cell r="I45">
            <v>0</v>
          </cell>
          <cell r="J45">
            <v>0</v>
          </cell>
          <cell r="K45">
            <v>22</v>
          </cell>
          <cell r="L45">
            <v>87</v>
          </cell>
          <cell r="M45">
            <v>0</v>
          </cell>
          <cell r="N45">
            <v>75</v>
          </cell>
          <cell r="O45">
            <v>88</v>
          </cell>
          <cell r="P45">
            <v>53</v>
          </cell>
          <cell r="Q45">
            <v>57</v>
          </cell>
          <cell r="R45">
            <v>790</v>
          </cell>
          <cell r="S45">
            <v>90</v>
          </cell>
          <cell r="T45">
            <v>114</v>
          </cell>
          <cell r="U45">
            <v>45</v>
          </cell>
          <cell r="V45">
            <v>57</v>
          </cell>
          <cell r="W45">
            <v>0</v>
          </cell>
          <cell r="X45">
            <v>111</v>
          </cell>
          <cell r="Y45">
            <v>264</v>
          </cell>
          <cell r="Z45">
            <v>614</v>
          </cell>
          <cell r="AA45">
            <v>22</v>
          </cell>
          <cell r="AB45">
            <v>106</v>
          </cell>
          <cell r="AC45">
            <v>98</v>
          </cell>
          <cell r="AD45">
            <v>0</v>
          </cell>
          <cell r="AE45">
            <v>21</v>
          </cell>
          <cell r="AF45">
            <v>12</v>
          </cell>
          <cell r="AG45">
            <v>17</v>
          </cell>
          <cell r="AH45">
            <v>81</v>
          </cell>
          <cell r="AI45">
            <v>0</v>
          </cell>
          <cell r="AJ45">
            <v>0</v>
          </cell>
          <cell r="AK45">
            <v>0</v>
          </cell>
          <cell r="AL45">
            <v>12</v>
          </cell>
          <cell r="AM45">
            <v>24</v>
          </cell>
          <cell r="AN45">
            <v>20</v>
          </cell>
          <cell r="AO45">
            <v>22</v>
          </cell>
          <cell r="AP45">
            <v>14</v>
          </cell>
          <cell r="AQ45">
            <v>20</v>
          </cell>
          <cell r="AR45">
            <v>0</v>
          </cell>
          <cell r="AS45">
            <v>0</v>
          </cell>
          <cell r="AT45">
            <v>127</v>
          </cell>
          <cell r="AU45">
            <v>38</v>
          </cell>
          <cell r="AV45">
            <v>8</v>
          </cell>
          <cell r="AW45">
            <v>467</v>
          </cell>
          <cell r="AX45">
            <v>588</v>
          </cell>
          <cell r="AY45">
            <v>612</v>
          </cell>
          <cell r="AZ45">
            <v>36</v>
          </cell>
          <cell r="BA45">
            <v>141</v>
          </cell>
          <cell r="BB45">
            <v>36</v>
          </cell>
          <cell r="BC45">
            <v>33</v>
          </cell>
          <cell r="BD45">
            <v>57</v>
          </cell>
          <cell r="BE45">
            <v>165</v>
          </cell>
          <cell r="BF45">
            <v>51</v>
          </cell>
          <cell r="BG45">
            <v>93</v>
          </cell>
          <cell r="BH45">
            <v>124</v>
          </cell>
          <cell r="BI45">
            <v>0</v>
          </cell>
          <cell r="BJ45">
            <v>258</v>
          </cell>
          <cell r="BK45">
            <v>0</v>
          </cell>
          <cell r="BL45">
            <v>228</v>
          </cell>
          <cell r="BM45">
            <v>123</v>
          </cell>
          <cell r="BN45">
            <v>58</v>
          </cell>
          <cell r="BO45">
            <v>0</v>
          </cell>
          <cell r="BP45">
            <v>58</v>
          </cell>
          <cell r="BQ45">
            <v>320</v>
          </cell>
          <cell r="BR45">
            <v>294</v>
          </cell>
          <cell r="BS45">
            <v>7019</v>
          </cell>
          <cell r="BT45">
            <v>6.17</v>
          </cell>
          <cell r="BU45">
            <v>43307.23</v>
          </cell>
        </row>
        <row r="46">
          <cell r="A46">
            <v>38</v>
          </cell>
          <cell r="B46">
            <v>4.0699999999999985</v>
          </cell>
          <cell r="C46" t="str">
            <v>SUMRS028</v>
          </cell>
          <cell r="D46" t="str">
            <v>Correa plastica de amarre, color negro</v>
          </cell>
          <cell r="E46">
            <v>0</v>
          </cell>
          <cell r="F46">
            <v>0</v>
          </cell>
          <cell r="G46" t="str">
            <v>u</v>
          </cell>
          <cell r="H46">
            <v>3891</v>
          </cell>
          <cell r="I46">
            <v>100</v>
          </cell>
          <cell r="J46">
            <v>254</v>
          </cell>
          <cell r="K46">
            <v>268</v>
          </cell>
          <cell r="L46">
            <v>586</v>
          </cell>
          <cell r="M46">
            <v>331</v>
          </cell>
          <cell r="N46">
            <v>331</v>
          </cell>
          <cell r="O46">
            <v>953</v>
          </cell>
          <cell r="P46">
            <v>801</v>
          </cell>
          <cell r="Q46">
            <v>1630</v>
          </cell>
          <cell r="R46">
            <v>3850</v>
          </cell>
          <cell r="S46">
            <v>612</v>
          </cell>
          <cell r="T46">
            <v>700</v>
          </cell>
          <cell r="U46">
            <v>434</v>
          </cell>
          <cell r="V46">
            <v>282</v>
          </cell>
          <cell r="W46">
            <v>1823</v>
          </cell>
          <cell r="X46">
            <v>2535</v>
          </cell>
          <cell r="Y46">
            <v>2797</v>
          </cell>
          <cell r="Z46">
            <v>10475</v>
          </cell>
          <cell r="AA46">
            <v>355</v>
          </cell>
          <cell r="AB46">
            <v>1543</v>
          </cell>
          <cell r="AC46">
            <v>1092</v>
          </cell>
          <cell r="AD46">
            <v>5413</v>
          </cell>
          <cell r="AE46">
            <v>256</v>
          </cell>
          <cell r="AF46">
            <v>206</v>
          </cell>
          <cell r="AG46">
            <v>444</v>
          </cell>
          <cell r="AH46">
            <v>504</v>
          </cell>
          <cell r="AI46">
            <v>126</v>
          </cell>
          <cell r="AJ46">
            <v>124</v>
          </cell>
          <cell r="AK46">
            <v>120</v>
          </cell>
          <cell r="AL46">
            <v>266</v>
          </cell>
          <cell r="AM46">
            <v>672</v>
          </cell>
          <cell r="AN46">
            <v>550</v>
          </cell>
          <cell r="AO46">
            <v>348</v>
          </cell>
          <cell r="AP46">
            <v>210</v>
          </cell>
          <cell r="AQ46">
            <v>321</v>
          </cell>
          <cell r="AR46">
            <v>352</v>
          </cell>
          <cell r="AS46">
            <v>562</v>
          </cell>
          <cell r="AT46">
            <v>2408</v>
          </cell>
          <cell r="AU46">
            <v>334</v>
          </cell>
          <cell r="AV46">
            <v>78</v>
          </cell>
          <cell r="AW46">
            <v>6981</v>
          </cell>
          <cell r="AX46">
            <v>4554</v>
          </cell>
          <cell r="AY46">
            <v>6801</v>
          </cell>
          <cell r="AZ46">
            <v>150</v>
          </cell>
          <cell r="BA46">
            <v>606</v>
          </cell>
          <cell r="BB46">
            <v>150</v>
          </cell>
          <cell r="BC46">
            <v>208</v>
          </cell>
          <cell r="BD46">
            <v>228</v>
          </cell>
          <cell r="BE46">
            <v>1602</v>
          </cell>
          <cell r="BF46">
            <v>841</v>
          </cell>
          <cell r="BG46">
            <v>901</v>
          </cell>
          <cell r="BH46">
            <v>2363</v>
          </cell>
          <cell r="BI46">
            <v>4086</v>
          </cell>
          <cell r="BJ46">
            <v>2282</v>
          </cell>
          <cell r="BK46">
            <v>2040</v>
          </cell>
          <cell r="BL46">
            <v>2436</v>
          </cell>
          <cell r="BM46">
            <v>1586</v>
          </cell>
          <cell r="BN46">
            <v>1004</v>
          </cell>
          <cell r="BO46">
            <v>544</v>
          </cell>
          <cell r="BP46">
            <v>948</v>
          </cell>
          <cell r="BQ46">
            <v>3336</v>
          </cell>
          <cell r="BR46">
            <v>3816</v>
          </cell>
          <cell r="BS46">
            <v>96400</v>
          </cell>
          <cell r="BT46">
            <v>0.11</v>
          </cell>
          <cell r="BU46">
            <v>10604</v>
          </cell>
        </row>
        <row r="47">
          <cell r="A47">
            <v>39</v>
          </cell>
          <cell r="B47">
            <v>4.0799999999999983</v>
          </cell>
          <cell r="C47" t="str">
            <v>SUMRS029</v>
          </cell>
          <cell r="D47" t="str">
            <v>Cinta autofundente para extremo de cable</v>
          </cell>
          <cell r="E47">
            <v>0</v>
          </cell>
          <cell r="F47">
            <v>0</v>
          </cell>
          <cell r="G47" t="str">
            <v>m</v>
          </cell>
          <cell r="H47">
            <v>287</v>
          </cell>
          <cell r="I47">
            <v>1.4</v>
          </cell>
          <cell r="J47">
            <v>2</v>
          </cell>
          <cell r="K47">
            <v>22</v>
          </cell>
          <cell r="L47">
            <v>54</v>
          </cell>
          <cell r="M47">
            <v>38</v>
          </cell>
          <cell r="N47">
            <v>34</v>
          </cell>
          <cell r="O47">
            <v>46</v>
          </cell>
          <cell r="P47">
            <v>40.75</v>
          </cell>
          <cell r="Q47">
            <v>318.2</v>
          </cell>
          <cell r="R47">
            <v>3615</v>
          </cell>
          <cell r="S47">
            <v>79.8</v>
          </cell>
          <cell r="T47">
            <v>81.900000000000006</v>
          </cell>
          <cell r="U47">
            <v>52.5</v>
          </cell>
          <cell r="V47">
            <v>48.3</v>
          </cell>
          <cell r="W47">
            <v>5</v>
          </cell>
          <cell r="X47">
            <v>410.8</v>
          </cell>
          <cell r="Y47">
            <v>145.19999999999999</v>
          </cell>
          <cell r="Z47">
            <v>94.2</v>
          </cell>
          <cell r="AA47">
            <v>29</v>
          </cell>
          <cell r="AB47">
            <v>114</v>
          </cell>
          <cell r="AC47">
            <v>38</v>
          </cell>
          <cell r="AD47">
            <v>34.4</v>
          </cell>
          <cell r="AE47">
            <v>39.9</v>
          </cell>
          <cell r="AF47">
            <v>12</v>
          </cell>
          <cell r="AG47">
            <v>78</v>
          </cell>
          <cell r="AH47">
            <v>82.95</v>
          </cell>
          <cell r="AI47">
            <v>6.5</v>
          </cell>
          <cell r="AJ47">
            <v>7.5</v>
          </cell>
          <cell r="AK47">
            <v>4</v>
          </cell>
          <cell r="AL47">
            <v>1.35</v>
          </cell>
          <cell r="AM47">
            <v>3.45</v>
          </cell>
          <cell r="AN47">
            <v>4.05</v>
          </cell>
          <cell r="AO47">
            <v>2.25</v>
          </cell>
          <cell r="AP47">
            <v>1.2</v>
          </cell>
          <cell r="AQ47">
            <v>2.25</v>
          </cell>
          <cell r="AR47">
            <v>65</v>
          </cell>
          <cell r="AS47">
            <v>130</v>
          </cell>
          <cell r="AT47">
            <v>436.3</v>
          </cell>
          <cell r="AU47">
            <v>60</v>
          </cell>
          <cell r="AV47">
            <v>10</v>
          </cell>
          <cell r="AW47">
            <v>319.75</v>
          </cell>
          <cell r="AX47">
            <v>47.5</v>
          </cell>
          <cell r="AY47">
            <v>417.5</v>
          </cell>
          <cell r="AZ47">
            <v>24.15</v>
          </cell>
          <cell r="BA47">
            <v>88.2</v>
          </cell>
          <cell r="BB47">
            <v>24.15</v>
          </cell>
          <cell r="BC47">
            <v>18.899999999999999</v>
          </cell>
          <cell r="BD47">
            <v>112</v>
          </cell>
          <cell r="BE47">
            <v>129.15</v>
          </cell>
          <cell r="BF47">
            <v>91</v>
          </cell>
          <cell r="BG47">
            <v>132</v>
          </cell>
          <cell r="BH47">
            <v>125</v>
          </cell>
          <cell r="BI47">
            <v>191</v>
          </cell>
          <cell r="BJ47">
            <v>415.1</v>
          </cell>
          <cell r="BK47">
            <v>432.4</v>
          </cell>
          <cell r="BL47">
            <v>432.6</v>
          </cell>
          <cell r="BM47">
            <v>61</v>
          </cell>
          <cell r="BN47">
            <v>38</v>
          </cell>
          <cell r="BO47">
            <v>505</v>
          </cell>
          <cell r="BP47">
            <v>45</v>
          </cell>
          <cell r="BQ47">
            <v>570.6</v>
          </cell>
          <cell r="BR47">
            <v>32.6</v>
          </cell>
          <cell r="BS47">
            <v>10790.75</v>
          </cell>
          <cell r="BT47">
            <v>2.23</v>
          </cell>
          <cell r="BU47">
            <v>24063.37</v>
          </cell>
        </row>
        <row r="48">
          <cell r="A48">
            <v>40</v>
          </cell>
          <cell r="B48">
            <v>4.0899999999999981</v>
          </cell>
          <cell r="C48" t="str">
            <v>SUMRS030</v>
          </cell>
          <cell r="D48" t="str">
            <v>Cinta aislante</v>
          </cell>
          <cell r="E48">
            <v>0</v>
          </cell>
          <cell r="F48">
            <v>0</v>
          </cell>
          <cell r="G48" t="str">
            <v>m</v>
          </cell>
          <cell r="H48">
            <v>57</v>
          </cell>
          <cell r="I48">
            <v>0</v>
          </cell>
          <cell r="J48">
            <v>0</v>
          </cell>
          <cell r="K48">
            <v>0</v>
          </cell>
          <cell r="L48">
            <v>15</v>
          </cell>
          <cell r="M48">
            <v>8</v>
          </cell>
          <cell r="N48">
            <v>7</v>
          </cell>
          <cell r="O48">
            <v>423.2</v>
          </cell>
          <cell r="P48">
            <v>23.39</v>
          </cell>
          <cell r="Q48">
            <v>33</v>
          </cell>
          <cell r="R48">
            <v>723</v>
          </cell>
          <cell r="S48">
            <v>16</v>
          </cell>
          <cell r="T48">
            <v>16</v>
          </cell>
          <cell r="U48">
            <v>11</v>
          </cell>
          <cell r="V48">
            <v>10</v>
          </cell>
          <cell r="W48">
            <v>1</v>
          </cell>
          <cell r="X48">
            <v>42</v>
          </cell>
          <cell r="Y48">
            <v>29</v>
          </cell>
          <cell r="Z48">
            <v>19</v>
          </cell>
          <cell r="AA48">
            <v>6</v>
          </cell>
          <cell r="AB48">
            <v>23</v>
          </cell>
          <cell r="AC48">
            <v>240.5</v>
          </cell>
          <cell r="AD48">
            <v>83.6</v>
          </cell>
          <cell r="AE48">
            <v>8</v>
          </cell>
          <cell r="AF48">
            <v>2</v>
          </cell>
          <cell r="AG48">
            <v>72</v>
          </cell>
          <cell r="AH48">
            <v>17</v>
          </cell>
          <cell r="AI48">
            <v>1</v>
          </cell>
          <cell r="AJ48">
            <v>2</v>
          </cell>
          <cell r="AK48">
            <v>1</v>
          </cell>
          <cell r="AL48">
            <v>0</v>
          </cell>
          <cell r="AM48">
            <v>1</v>
          </cell>
          <cell r="AN48">
            <v>1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26</v>
          </cell>
          <cell r="AT48">
            <v>54</v>
          </cell>
          <cell r="AU48">
            <v>1</v>
          </cell>
          <cell r="AV48">
            <v>4</v>
          </cell>
          <cell r="AW48">
            <v>208.48</v>
          </cell>
          <cell r="AX48">
            <v>10</v>
          </cell>
          <cell r="AY48">
            <v>201.29</v>
          </cell>
          <cell r="AZ48">
            <v>5</v>
          </cell>
          <cell r="BA48">
            <v>18</v>
          </cell>
          <cell r="BB48">
            <v>5</v>
          </cell>
          <cell r="BC48">
            <v>4</v>
          </cell>
          <cell r="BD48">
            <v>57.6</v>
          </cell>
          <cell r="BE48">
            <v>26</v>
          </cell>
          <cell r="BF48">
            <v>9.1999999999999993</v>
          </cell>
          <cell r="BG48">
            <v>0</v>
          </cell>
          <cell r="BH48">
            <v>26</v>
          </cell>
          <cell r="BI48">
            <v>15</v>
          </cell>
          <cell r="BJ48">
            <v>38</v>
          </cell>
          <cell r="BK48">
            <v>432.4</v>
          </cell>
          <cell r="BL48">
            <v>44</v>
          </cell>
          <cell r="BM48">
            <v>17</v>
          </cell>
          <cell r="BN48">
            <v>90</v>
          </cell>
          <cell r="BO48">
            <v>101</v>
          </cell>
          <cell r="BP48">
            <v>45</v>
          </cell>
          <cell r="BQ48">
            <v>63</v>
          </cell>
          <cell r="BR48">
            <v>0</v>
          </cell>
          <cell r="BS48">
            <v>3392.66</v>
          </cell>
          <cell r="BT48">
            <v>0.14000000000000001</v>
          </cell>
          <cell r="BU48">
            <v>474.97</v>
          </cell>
        </row>
        <row r="49">
          <cell r="A49">
            <v>41</v>
          </cell>
          <cell r="B49">
            <v>0</v>
          </cell>
          <cell r="C49">
            <v>0</v>
          </cell>
          <cell r="D49" t="str">
            <v xml:space="preserve">SUB-TOTAL   4:  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341683.17</v>
          </cell>
        </row>
        <row r="50">
          <cell r="A50">
            <v>42</v>
          </cell>
          <cell r="B50">
            <v>5</v>
          </cell>
          <cell r="C50">
            <v>0</v>
          </cell>
          <cell r="D50" t="str">
            <v>CABLES Y CONDUCTORES DE COBRE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</row>
        <row r="51">
          <cell r="A51">
            <v>43</v>
          </cell>
          <cell r="B51">
            <v>5.01</v>
          </cell>
          <cell r="C51" t="str">
            <v>SUMRS031</v>
          </cell>
          <cell r="D51" t="str">
            <v>Conductor de Cobre Recocido, tipo N2XY, Bipolar, 2 x 10 mm2, cubierta negra</v>
          </cell>
          <cell r="E51">
            <v>0</v>
          </cell>
          <cell r="F51">
            <v>0</v>
          </cell>
          <cell r="G51" t="str">
            <v>m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4.8</v>
          </cell>
          <cell r="Q51">
            <v>24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688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20.399999999999999</v>
          </cell>
          <cell r="AT51">
            <v>49.2</v>
          </cell>
          <cell r="AU51">
            <v>3.6</v>
          </cell>
          <cell r="AV51">
            <v>1.2</v>
          </cell>
          <cell r="AW51">
            <v>32.4</v>
          </cell>
          <cell r="AX51">
            <v>19.2</v>
          </cell>
          <cell r="AY51">
            <v>6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10.8</v>
          </cell>
          <cell r="BK51">
            <v>356</v>
          </cell>
          <cell r="BL51">
            <v>14.4</v>
          </cell>
          <cell r="BM51">
            <v>0</v>
          </cell>
          <cell r="BN51">
            <v>0</v>
          </cell>
          <cell r="BO51">
            <v>18</v>
          </cell>
          <cell r="BP51">
            <v>0</v>
          </cell>
          <cell r="BQ51">
            <v>6</v>
          </cell>
          <cell r="BR51">
            <v>32.4</v>
          </cell>
          <cell r="BS51">
            <v>1286.4000000000001</v>
          </cell>
          <cell r="BT51">
            <v>8.2100000000000009</v>
          </cell>
          <cell r="BU51">
            <v>10561.34</v>
          </cell>
        </row>
        <row r="52">
          <cell r="A52">
            <v>44</v>
          </cell>
          <cell r="B52">
            <v>5.0199999999999996</v>
          </cell>
          <cell r="C52" t="str">
            <v>SUMRS032</v>
          </cell>
          <cell r="D52" t="str">
            <v>Conductor de Cobre Recocido, tipo N2XY, Tripolar, 3 x 10 mm2, cubierta negra</v>
          </cell>
          <cell r="E52">
            <v>0</v>
          </cell>
          <cell r="F52">
            <v>0</v>
          </cell>
          <cell r="G52" t="str">
            <v>m</v>
          </cell>
          <cell r="H52">
            <v>0</v>
          </cell>
          <cell r="I52">
            <v>0</v>
          </cell>
          <cell r="J52">
            <v>0</v>
          </cell>
          <cell r="K52">
            <v>32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2.4</v>
          </cell>
          <cell r="Q52">
            <v>0</v>
          </cell>
          <cell r="R52">
            <v>0</v>
          </cell>
          <cell r="S52">
            <v>8.4</v>
          </cell>
          <cell r="T52">
            <v>13.2</v>
          </cell>
          <cell r="U52">
            <v>75.599999999999994</v>
          </cell>
          <cell r="V52">
            <v>31.2</v>
          </cell>
          <cell r="W52">
            <v>48</v>
          </cell>
          <cell r="X52">
            <v>0</v>
          </cell>
          <cell r="Y52">
            <v>7.2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12</v>
          </cell>
          <cell r="AF52">
            <v>2.4</v>
          </cell>
          <cell r="AG52">
            <v>1.5</v>
          </cell>
          <cell r="AH52">
            <v>6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19.2</v>
          </cell>
          <cell r="AN52">
            <v>3.6</v>
          </cell>
          <cell r="AO52">
            <v>0</v>
          </cell>
          <cell r="AP52">
            <v>0</v>
          </cell>
          <cell r="AQ52">
            <v>0</v>
          </cell>
          <cell r="AR52">
            <v>25</v>
          </cell>
          <cell r="AS52">
            <v>8.4</v>
          </cell>
          <cell r="AT52">
            <v>70.8</v>
          </cell>
          <cell r="AU52">
            <v>8.4</v>
          </cell>
          <cell r="AV52">
            <v>2.4</v>
          </cell>
          <cell r="AW52">
            <v>25.2</v>
          </cell>
          <cell r="AX52">
            <v>4.8</v>
          </cell>
          <cell r="AY52">
            <v>4.8</v>
          </cell>
          <cell r="AZ52">
            <v>3.6</v>
          </cell>
          <cell r="BA52">
            <v>13.2</v>
          </cell>
          <cell r="BB52">
            <v>3.6</v>
          </cell>
          <cell r="BC52">
            <v>3.6</v>
          </cell>
          <cell r="BD52">
            <v>9.5</v>
          </cell>
          <cell r="BE52">
            <v>332.4</v>
          </cell>
          <cell r="BF52">
            <v>13</v>
          </cell>
          <cell r="BG52">
            <v>6</v>
          </cell>
          <cell r="BH52">
            <v>0</v>
          </cell>
          <cell r="BI52">
            <v>0</v>
          </cell>
          <cell r="BJ52">
            <v>79.2</v>
          </cell>
          <cell r="BK52">
            <v>0</v>
          </cell>
          <cell r="BL52">
            <v>72</v>
          </cell>
          <cell r="BM52">
            <v>33.6</v>
          </cell>
          <cell r="BN52">
            <v>25.2</v>
          </cell>
          <cell r="BO52">
            <v>0</v>
          </cell>
          <cell r="BP52">
            <v>21.6</v>
          </cell>
          <cell r="BQ52">
            <v>79.2</v>
          </cell>
          <cell r="BR52">
            <v>16.2</v>
          </cell>
          <cell r="BS52">
            <v>1124.4000000000001</v>
          </cell>
          <cell r="BT52">
            <v>11.22</v>
          </cell>
          <cell r="BU52">
            <v>12615.77</v>
          </cell>
        </row>
        <row r="53">
          <cell r="A53">
            <v>45</v>
          </cell>
          <cell r="B53">
            <v>5.0299999999999994</v>
          </cell>
          <cell r="C53">
            <v>0</v>
          </cell>
          <cell r="D53" t="str">
            <v>Conductor de Cobre Recocido, tipo N2XY, Tetrapolar, 4 x 10 mm2, cubierta negra</v>
          </cell>
          <cell r="E53">
            <v>0</v>
          </cell>
          <cell r="F53">
            <v>0</v>
          </cell>
          <cell r="G53" t="str">
            <v>m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</row>
        <row r="54">
          <cell r="A54">
            <v>46</v>
          </cell>
          <cell r="B54">
            <v>5.0399999999999991</v>
          </cell>
          <cell r="C54" t="str">
            <v>SUMRS034</v>
          </cell>
          <cell r="D54" t="str">
            <v>Conductor de Cobre Recocido, tipo N2XY, Bipolar, 2 x 2,5 mm2</v>
          </cell>
          <cell r="E54">
            <v>0</v>
          </cell>
          <cell r="F54">
            <v>0</v>
          </cell>
          <cell r="G54" t="str">
            <v>m</v>
          </cell>
          <cell r="H54">
            <v>346</v>
          </cell>
          <cell r="I54">
            <v>3</v>
          </cell>
          <cell r="J54">
            <v>7.5</v>
          </cell>
          <cell r="K54">
            <v>60</v>
          </cell>
          <cell r="L54">
            <v>97.5</v>
          </cell>
          <cell r="M54">
            <v>0</v>
          </cell>
          <cell r="N54">
            <v>0</v>
          </cell>
          <cell r="O54">
            <v>0</v>
          </cell>
          <cell r="P54">
            <v>85.5</v>
          </cell>
          <cell r="Q54">
            <v>111</v>
          </cell>
          <cell r="R54">
            <v>936</v>
          </cell>
          <cell r="S54">
            <v>30.6</v>
          </cell>
          <cell r="T54">
            <v>55.8</v>
          </cell>
          <cell r="U54">
            <v>181.8</v>
          </cell>
          <cell r="V54">
            <v>68.400000000000006</v>
          </cell>
          <cell r="W54">
            <v>385</v>
          </cell>
          <cell r="X54">
            <v>133.5</v>
          </cell>
          <cell r="Y54">
            <v>141</v>
          </cell>
          <cell r="Z54">
            <v>304.5</v>
          </cell>
          <cell r="AA54">
            <v>42</v>
          </cell>
          <cell r="AB54">
            <v>133.5</v>
          </cell>
          <cell r="AC54">
            <v>130</v>
          </cell>
          <cell r="AD54">
            <v>157.5</v>
          </cell>
          <cell r="AE54">
            <v>10.8</v>
          </cell>
          <cell r="AF54">
            <v>5</v>
          </cell>
          <cell r="AG54">
            <v>32.5</v>
          </cell>
          <cell r="AH54">
            <v>55.8</v>
          </cell>
          <cell r="AI54">
            <v>15</v>
          </cell>
          <cell r="AJ54">
            <v>15</v>
          </cell>
          <cell r="AK54">
            <v>6</v>
          </cell>
          <cell r="AL54">
            <v>7.5</v>
          </cell>
          <cell r="AM54">
            <v>42</v>
          </cell>
          <cell r="AN54">
            <v>24</v>
          </cell>
          <cell r="AO54">
            <v>15</v>
          </cell>
          <cell r="AP54">
            <v>9</v>
          </cell>
          <cell r="AQ54">
            <v>12</v>
          </cell>
          <cell r="AR54">
            <v>0</v>
          </cell>
          <cell r="AS54">
            <v>70.5</v>
          </cell>
          <cell r="AT54">
            <v>118.5</v>
          </cell>
          <cell r="AU54">
            <v>34.5</v>
          </cell>
          <cell r="AV54">
            <v>16</v>
          </cell>
          <cell r="AW54">
            <v>570</v>
          </cell>
          <cell r="AX54">
            <v>357</v>
          </cell>
          <cell r="AY54">
            <v>579</v>
          </cell>
          <cell r="AZ54">
            <v>28.8</v>
          </cell>
          <cell r="BA54">
            <v>88.2</v>
          </cell>
          <cell r="BB54">
            <v>28.8</v>
          </cell>
          <cell r="BC54">
            <v>27</v>
          </cell>
          <cell r="BD54">
            <v>20.9</v>
          </cell>
          <cell r="BE54">
            <v>689.4</v>
          </cell>
          <cell r="BF54">
            <v>118</v>
          </cell>
          <cell r="BG54">
            <v>72</v>
          </cell>
          <cell r="BH54">
            <v>130.5</v>
          </cell>
          <cell r="BI54">
            <v>150</v>
          </cell>
          <cell r="BJ54">
            <v>382.5</v>
          </cell>
          <cell r="BK54">
            <v>231</v>
          </cell>
          <cell r="BL54">
            <v>376.5</v>
          </cell>
          <cell r="BM54">
            <v>276</v>
          </cell>
          <cell r="BN54">
            <v>165</v>
          </cell>
          <cell r="BO54">
            <v>42.5</v>
          </cell>
          <cell r="BP54">
            <v>136.5</v>
          </cell>
          <cell r="BQ54">
            <v>507</v>
          </cell>
          <cell r="BR54">
            <v>199.5</v>
          </cell>
          <cell r="BS54">
            <v>9075.2999999999993</v>
          </cell>
          <cell r="BT54">
            <v>3.08</v>
          </cell>
          <cell r="BU54">
            <v>27951.919999999998</v>
          </cell>
        </row>
        <row r="55">
          <cell r="A55">
            <v>47</v>
          </cell>
          <cell r="B55">
            <v>5.0499999999999989</v>
          </cell>
          <cell r="C55" t="str">
            <v>SUMRS035</v>
          </cell>
          <cell r="D55" t="str">
            <v>Conductor de Cobre Concéntrico,  2 x 4 mm2, con aislamiento y cubierta de PVC</v>
          </cell>
          <cell r="E55">
            <v>0</v>
          </cell>
          <cell r="F55">
            <v>0</v>
          </cell>
          <cell r="G55" t="str">
            <v>m</v>
          </cell>
          <cell r="H55">
            <v>8631</v>
          </cell>
          <cell r="I55">
            <v>390</v>
          </cell>
          <cell r="J55">
            <v>900</v>
          </cell>
          <cell r="K55">
            <v>3795</v>
          </cell>
          <cell r="L55">
            <v>2025</v>
          </cell>
          <cell r="M55">
            <v>1050</v>
          </cell>
          <cell r="N55">
            <v>1080</v>
          </cell>
          <cell r="O55">
            <v>1480</v>
          </cell>
          <cell r="P55">
            <v>5100</v>
          </cell>
          <cell r="Q55">
            <v>8205</v>
          </cell>
          <cell r="R55">
            <v>12816</v>
          </cell>
          <cell r="S55">
            <v>1005</v>
          </cell>
          <cell r="T55">
            <v>735</v>
          </cell>
          <cell r="U55">
            <v>1455</v>
          </cell>
          <cell r="V55">
            <v>810</v>
          </cell>
          <cell r="W55">
            <v>10700</v>
          </cell>
          <cell r="X55">
            <v>13830</v>
          </cell>
          <cell r="Y55">
            <v>6320.13</v>
          </cell>
          <cell r="Z55">
            <v>19710</v>
          </cell>
          <cell r="AA55">
            <v>2745</v>
          </cell>
          <cell r="AB55">
            <v>9240</v>
          </cell>
          <cell r="AC55">
            <v>3495</v>
          </cell>
          <cell r="AD55">
            <v>11610</v>
          </cell>
          <cell r="AE55">
            <v>690</v>
          </cell>
          <cell r="AF55">
            <v>1050</v>
          </cell>
          <cell r="AG55">
            <v>1170</v>
          </cell>
          <cell r="AH55">
            <v>555</v>
          </cell>
          <cell r="AI55">
            <v>780</v>
          </cell>
          <cell r="AJ55">
            <v>630</v>
          </cell>
          <cell r="AK55">
            <v>345</v>
          </cell>
          <cell r="AL55">
            <v>540</v>
          </cell>
          <cell r="AM55">
            <v>2100</v>
          </cell>
          <cell r="AN55">
            <v>1770</v>
          </cell>
          <cell r="AO55">
            <v>855</v>
          </cell>
          <cell r="AP55">
            <v>525</v>
          </cell>
          <cell r="AQ55">
            <v>840</v>
          </cell>
          <cell r="AR55">
            <v>1620</v>
          </cell>
          <cell r="AS55">
            <v>6075</v>
          </cell>
          <cell r="AT55">
            <v>10740</v>
          </cell>
          <cell r="AU55">
            <v>1515</v>
          </cell>
          <cell r="AV55">
            <v>630</v>
          </cell>
          <cell r="AW55">
            <v>13650</v>
          </cell>
          <cell r="AX55">
            <v>21390</v>
          </cell>
          <cell r="AY55">
            <v>28995</v>
          </cell>
          <cell r="AZ55">
            <v>300</v>
          </cell>
          <cell r="BA55">
            <v>870</v>
          </cell>
          <cell r="BB55">
            <v>300</v>
          </cell>
          <cell r="BC55">
            <v>255</v>
          </cell>
          <cell r="BD55">
            <v>1260</v>
          </cell>
          <cell r="BE55">
            <v>7290</v>
          </cell>
          <cell r="BF55">
            <v>3644</v>
          </cell>
          <cell r="BG55">
            <v>4174</v>
          </cell>
          <cell r="BH55">
            <v>7640</v>
          </cell>
          <cell r="BI55">
            <v>9590</v>
          </cell>
          <cell r="BJ55">
            <v>18450</v>
          </cell>
          <cell r="BK55">
            <v>12900</v>
          </cell>
          <cell r="BL55">
            <v>17820</v>
          </cell>
          <cell r="BM55">
            <v>20625</v>
          </cell>
          <cell r="BN55">
            <v>7080</v>
          </cell>
          <cell r="BO55">
            <v>2070</v>
          </cell>
          <cell r="BP55">
            <v>0</v>
          </cell>
          <cell r="BQ55">
            <v>23325</v>
          </cell>
          <cell r="BR55">
            <v>19845</v>
          </cell>
          <cell r="BS55">
            <v>381030.13</v>
          </cell>
          <cell r="BT55">
            <v>2.62</v>
          </cell>
          <cell r="BU55">
            <v>998298.94</v>
          </cell>
        </row>
        <row r="56">
          <cell r="A56">
            <v>48</v>
          </cell>
          <cell r="B56">
            <v>5.0599999999999987</v>
          </cell>
          <cell r="C56" t="str">
            <v>SUMRS035</v>
          </cell>
          <cell r="D56" t="str">
            <v>Conductor de Cobre Concéntrico,  2 x 6 mm2, con aislamiento y cubierta de PVC</v>
          </cell>
          <cell r="E56">
            <v>0</v>
          </cell>
          <cell r="F56">
            <v>0</v>
          </cell>
          <cell r="G56" t="str">
            <v>m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6645</v>
          </cell>
          <cell r="BQ56">
            <v>0</v>
          </cell>
          <cell r="BR56">
            <v>0</v>
          </cell>
          <cell r="BS56">
            <v>6645</v>
          </cell>
          <cell r="BT56">
            <v>4.1500000000000004</v>
          </cell>
          <cell r="BU56">
            <v>27576.75</v>
          </cell>
        </row>
        <row r="57">
          <cell r="A57">
            <v>49</v>
          </cell>
          <cell r="B57">
            <v>5.0699999999999985</v>
          </cell>
          <cell r="C57" t="str">
            <v>SUMRS037</v>
          </cell>
          <cell r="D57" t="str">
            <v>Conductor de Cobre Recocido, Cableado, de 16 mm², para Puesta a Tierra</v>
          </cell>
          <cell r="E57">
            <v>0</v>
          </cell>
          <cell r="F57">
            <v>0</v>
          </cell>
          <cell r="G57" t="str">
            <v>m</v>
          </cell>
          <cell r="H57">
            <v>1872</v>
          </cell>
          <cell r="I57">
            <v>61</v>
          </cell>
          <cell r="J57">
            <v>193</v>
          </cell>
          <cell r="K57">
            <v>410</v>
          </cell>
          <cell r="L57">
            <v>306</v>
          </cell>
          <cell r="M57">
            <v>189</v>
          </cell>
          <cell r="N57">
            <v>144</v>
          </cell>
          <cell r="O57">
            <v>0</v>
          </cell>
          <cell r="P57">
            <v>396</v>
          </cell>
          <cell r="Q57">
            <v>765</v>
          </cell>
          <cell r="R57">
            <v>666</v>
          </cell>
          <cell r="S57">
            <v>423</v>
          </cell>
          <cell r="T57">
            <v>477</v>
          </cell>
          <cell r="U57">
            <v>342</v>
          </cell>
          <cell r="V57">
            <v>261</v>
          </cell>
          <cell r="W57">
            <v>1395</v>
          </cell>
          <cell r="X57">
            <v>1107</v>
          </cell>
          <cell r="Y57">
            <v>1197</v>
          </cell>
          <cell r="Z57">
            <v>4680</v>
          </cell>
          <cell r="AA57">
            <v>189</v>
          </cell>
          <cell r="AB57">
            <v>981</v>
          </cell>
          <cell r="AC57">
            <v>486</v>
          </cell>
          <cell r="AD57">
            <v>1791</v>
          </cell>
          <cell r="AE57">
            <v>324</v>
          </cell>
          <cell r="AF57">
            <v>180</v>
          </cell>
          <cell r="AG57">
            <v>153</v>
          </cell>
          <cell r="AH57">
            <v>477</v>
          </cell>
          <cell r="AI57">
            <v>81</v>
          </cell>
          <cell r="AJ57">
            <v>72</v>
          </cell>
          <cell r="AK57">
            <v>45</v>
          </cell>
          <cell r="AL57">
            <v>126</v>
          </cell>
          <cell r="AM57">
            <v>108</v>
          </cell>
          <cell r="AN57">
            <v>63</v>
          </cell>
          <cell r="AO57">
            <v>117</v>
          </cell>
          <cell r="AP57">
            <v>54</v>
          </cell>
          <cell r="AQ57">
            <v>81</v>
          </cell>
          <cell r="AR57">
            <v>321</v>
          </cell>
          <cell r="AS57">
            <v>261</v>
          </cell>
          <cell r="AT57">
            <v>1883</v>
          </cell>
          <cell r="AU57">
            <v>243</v>
          </cell>
          <cell r="AV57">
            <v>54</v>
          </cell>
          <cell r="AW57">
            <v>4689</v>
          </cell>
          <cell r="AX57">
            <v>2574</v>
          </cell>
          <cell r="AY57">
            <v>4221</v>
          </cell>
          <cell r="AZ57">
            <v>216</v>
          </cell>
          <cell r="BA57">
            <v>630</v>
          </cell>
          <cell r="BB57">
            <v>216</v>
          </cell>
          <cell r="BC57">
            <v>171</v>
          </cell>
          <cell r="BD57">
            <v>135</v>
          </cell>
          <cell r="BE57">
            <v>1188</v>
          </cell>
          <cell r="BF57">
            <v>260</v>
          </cell>
          <cell r="BG57">
            <v>260</v>
          </cell>
          <cell r="BH57">
            <v>2050</v>
          </cell>
          <cell r="BI57">
            <v>2736</v>
          </cell>
          <cell r="BJ57">
            <v>1397</v>
          </cell>
          <cell r="BK57">
            <v>441</v>
          </cell>
          <cell r="BL57">
            <v>1449.5</v>
          </cell>
          <cell r="BM57">
            <v>340</v>
          </cell>
          <cell r="BN57">
            <v>538</v>
          </cell>
          <cell r="BO57">
            <v>117</v>
          </cell>
          <cell r="BP57">
            <v>517</v>
          </cell>
          <cell r="BQ57">
            <v>2132.5</v>
          </cell>
          <cell r="BR57">
            <v>2573</v>
          </cell>
          <cell r="BS57">
            <v>51825</v>
          </cell>
          <cell r="BT57">
            <v>3.89</v>
          </cell>
          <cell r="BU57">
            <v>201599.25</v>
          </cell>
        </row>
        <row r="58">
          <cell r="A58">
            <v>50</v>
          </cell>
          <cell r="B58">
            <v>0</v>
          </cell>
          <cell r="C58">
            <v>0</v>
          </cell>
          <cell r="D58" t="str">
            <v xml:space="preserve">SUB-TOTAL   5:  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1278603.97</v>
          </cell>
        </row>
        <row r="59">
          <cell r="A59">
            <v>51</v>
          </cell>
          <cell r="B59">
            <v>6</v>
          </cell>
          <cell r="C59">
            <v>0</v>
          </cell>
          <cell r="D59" t="str">
            <v>LUMINARIAS, LAMPARAS Y ACCESORIOS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</row>
        <row r="60">
          <cell r="A60">
            <v>52</v>
          </cell>
          <cell r="B60">
            <v>6.01</v>
          </cell>
          <cell r="C60" t="str">
            <v>SUMRS038</v>
          </cell>
          <cell r="D60" t="str">
            <v>Pastoral tubo A°G° 38 mm Ø interior, 500 mm avance horizontal, 720 mm altura y 20° inclinación, provisto de 2 abrazaderas dobles para poste de concreto</v>
          </cell>
          <cell r="E60">
            <v>0</v>
          </cell>
          <cell r="F60">
            <v>0</v>
          </cell>
          <cell r="G60" t="str">
            <v>u</v>
          </cell>
          <cell r="H60">
            <v>129</v>
          </cell>
          <cell r="I60">
            <v>5</v>
          </cell>
          <cell r="J60">
            <v>10</v>
          </cell>
          <cell r="K60">
            <v>51</v>
          </cell>
          <cell r="L60">
            <v>39</v>
          </cell>
          <cell r="M60">
            <v>8</v>
          </cell>
          <cell r="N60">
            <v>8</v>
          </cell>
          <cell r="O60">
            <v>14</v>
          </cell>
          <cell r="P60">
            <v>57</v>
          </cell>
          <cell r="Q60">
            <v>74</v>
          </cell>
          <cell r="R60">
            <v>204</v>
          </cell>
          <cell r="S60">
            <v>17</v>
          </cell>
          <cell r="T60">
            <v>31</v>
          </cell>
          <cell r="U60">
            <v>101</v>
          </cell>
          <cell r="V60">
            <v>38</v>
          </cell>
          <cell r="W60">
            <v>154</v>
          </cell>
          <cell r="X60">
            <v>89</v>
          </cell>
          <cell r="Y60">
            <v>94</v>
          </cell>
          <cell r="Z60">
            <v>203</v>
          </cell>
          <cell r="AA60">
            <v>34</v>
          </cell>
          <cell r="AB60">
            <v>119</v>
          </cell>
          <cell r="AC60">
            <v>52</v>
          </cell>
          <cell r="AD60">
            <v>63</v>
          </cell>
          <cell r="AE60">
            <v>6</v>
          </cell>
          <cell r="AF60">
            <v>2</v>
          </cell>
          <cell r="AG60">
            <v>13</v>
          </cell>
          <cell r="AH60">
            <v>31</v>
          </cell>
          <cell r="AI60">
            <v>10</v>
          </cell>
          <cell r="AJ60">
            <v>10</v>
          </cell>
          <cell r="AK60">
            <v>4</v>
          </cell>
          <cell r="AL60">
            <v>5</v>
          </cell>
          <cell r="AM60">
            <v>28</v>
          </cell>
          <cell r="AN60">
            <v>16</v>
          </cell>
          <cell r="AO60">
            <v>10</v>
          </cell>
          <cell r="AP60">
            <v>6</v>
          </cell>
          <cell r="AQ60">
            <v>8</v>
          </cell>
          <cell r="AR60">
            <v>10</v>
          </cell>
          <cell r="AS60">
            <v>75</v>
          </cell>
          <cell r="AT60">
            <v>79</v>
          </cell>
          <cell r="AU60">
            <v>23</v>
          </cell>
          <cell r="AV60">
            <v>11</v>
          </cell>
          <cell r="AW60">
            <v>380</v>
          </cell>
          <cell r="AX60">
            <v>238</v>
          </cell>
          <cell r="AY60">
            <v>386</v>
          </cell>
          <cell r="AZ60">
            <v>16</v>
          </cell>
          <cell r="BA60">
            <v>49</v>
          </cell>
          <cell r="BB60">
            <v>16</v>
          </cell>
          <cell r="BC60">
            <v>15</v>
          </cell>
          <cell r="BD60">
            <v>14</v>
          </cell>
          <cell r="BE60">
            <v>383</v>
          </cell>
          <cell r="BF60">
            <v>54</v>
          </cell>
          <cell r="BG60">
            <v>48</v>
          </cell>
          <cell r="BH60">
            <v>87</v>
          </cell>
          <cell r="BI60">
            <v>100</v>
          </cell>
          <cell r="BJ60">
            <v>255</v>
          </cell>
          <cell r="BK60">
            <v>77</v>
          </cell>
          <cell r="BL60">
            <v>251</v>
          </cell>
          <cell r="BM60">
            <v>184</v>
          </cell>
          <cell r="BN60">
            <v>110</v>
          </cell>
          <cell r="BO60">
            <v>17</v>
          </cell>
          <cell r="BP60">
            <v>91</v>
          </cell>
          <cell r="BQ60">
            <v>338</v>
          </cell>
          <cell r="BR60">
            <v>133</v>
          </cell>
          <cell r="BS60">
            <v>5183</v>
          </cell>
          <cell r="BT60">
            <v>22.61</v>
          </cell>
          <cell r="BU60">
            <v>117187.63</v>
          </cell>
        </row>
        <row r="61">
          <cell r="A61">
            <v>53</v>
          </cell>
          <cell r="B61">
            <v>6.02</v>
          </cell>
          <cell r="C61" t="str">
            <v>SUMRS039</v>
          </cell>
          <cell r="D61" t="str">
            <v>Luminaria completa con equipo para Lámpara de Vapor de Sodio de 50 W</v>
          </cell>
          <cell r="E61">
            <v>0</v>
          </cell>
          <cell r="F61">
            <v>0</v>
          </cell>
          <cell r="G61" t="str">
            <v>u</v>
          </cell>
          <cell r="H61">
            <v>129</v>
          </cell>
          <cell r="I61">
            <v>5</v>
          </cell>
          <cell r="J61">
            <v>10</v>
          </cell>
          <cell r="K61">
            <v>51</v>
          </cell>
          <cell r="L61">
            <v>39</v>
          </cell>
          <cell r="M61">
            <v>8</v>
          </cell>
          <cell r="N61">
            <v>8</v>
          </cell>
          <cell r="O61">
            <v>14</v>
          </cell>
          <cell r="P61">
            <v>57</v>
          </cell>
          <cell r="Q61">
            <v>74</v>
          </cell>
          <cell r="R61">
            <v>0</v>
          </cell>
          <cell r="S61">
            <v>17</v>
          </cell>
          <cell r="T61">
            <v>31</v>
          </cell>
          <cell r="U61">
            <v>101</v>
          </cell>
          <cell r="V61">
            <v>38</v>
          </cell>
          <cell r="W61">
            <v>154</v>
          </cell>
          <cell r="X61">
            <v>89</v>
          </cell>
          <cell r="Y61">
            <v>94</v>
          </cell>
          <cell r="Z61">
            <v>203</v>
          </cell>
          <cell r="AA61">
            <v>34</v>
          </cell>
          <cell r="AB61">
            <v>119</v>
          </cell>
          <cell r="AC61">
            <v>52</v>
          </cell>
          <cell r="AD61">
            <v>63</v>
          </cell>
          <cell r="AE61">
            <v>6</v>
          </cell>
          <cell r="AF61">
            <v>2</v>
          </cell>
          <cell r="AG61">
            <v>13</v>
          </cell>
          <cell r="AH61">
            <v>31</v>
          </cell>
          <cell r="AI61">
            <v>10</v>
          </cell>
          <cell r="AJ61">
            <v>10</v>
          </cell>
          <cell r="AK61">
            <v>4</v>
          </cell>
          <cell r="AL61">
            <v>5</v>
          </cell>
          <cell r="AM61">
            <v>28</v>
          </cell>
          <cell r="AN61">
            <v>16</v>
          </cell>
          <cell r="AO61">
            <v>10</v>
          </cell>
          <cell r="AP61">
            <v>6</v>
          </cell>
          <cell r="AQ61">
            <v>8</v>
          </cell>
          <cell r="AR61">
            <v>10</v>
          </cell>
          <cell r="AS61">
            <v>0</v>
          </cell>
          <cell r="AT61">
            <v>79</v>
          </cell>
          <cell r="AU61">
            <v>23</v>
          </cell>
          <cell r="AV61">
            <v>11</v>
          </cell>
          <cell r="AW61">
            <v>380</v>
          </cell>
          <cell r="AX61">
            <v>238</v>
          </cell>
          <cell r="AY61">
            <v>386</v>
          </cell>
          <cell r="AZ61">
            <v>16</v>
          </cell>
          <cell r="BA61">
            <v>49</v>
          </cell>
          <cell r="BB61">
            <v>16</v>
          </cell>
          <cell r="BC61">
            <v>15</v>
          </cell>
          <cell r="BD61">
            <v>0</v>
          </cell>
          <cell r="BE61">
            <v>383</v>
          </cell>
          <cell r="BF61">
            <v>54</v>
          </cell>
          <cell r="BG61">
            <v>48</v>
          </cell>
          <cell r="BH61">
            <v>87</v>
          </cell>
          <cell r="BI61">
            <v>100</v>
          </cell>
          <cell r="BJ61">
            <v>255</v>
          </cell>
          <cell r="BK61">
            <v>77</v>
          </cell>
          <cell r="BL61">
            <v>251</v>
          </cell>
          <cell r="BM61">
            <v>184</v>
          </cell>
          <cell r="BN61">
            <v>110</v>
          </cell>
          <cell r="BO61">
            <v>17</v>
          </cell>
          <cell r="BP61">
            <v>91</v>
          </cell>
          <cell r="BQ61">
            <v>338</v>
          </cell>
          <cell r="BR61">
            <v>133</v>
          </cell>
          <cell r="BS61">
            <v>4890</v>
          </cell>
          <cell r="BT61">
            <v>127.03</v>
          </cell>
          <cell r="BU61">
            <v>621176.69999999995</v>
          </cell>
        </row>
        <row r="62">
          <cell r="A62">
            <v>54</v>
          </cell>
          <cell r="B62">
            <v>6.0299999999999994</v>
          </cell>
          <cell r="C62" t="str">
            <v>SUMRS040</v>
          </cell>
          <cell r="D62" t="str">
            <v>Luminaria completa con equipo para Lámpara de Vapor de Sodio de 70 W</v>
          </cell>
          <cell r="E62">
            <v>0</v>
          </cell>
          <cell r="F62">
            <v>0</v>
          </cell>
          <cell r="G62" t="str">
            <v>u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204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75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14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293</v>
          </cell>
          <cell r="BT62">
            <v>146.09</v>
          </cell>
          <cell r="BU62">
            <v>42804.37</v>
          </cell>
        </row>
        <row r="63">
          <cell r="A63">
            <v>55</v>
          </cell>
          <cell r="B63">
            <v>6.0399999999999991</v>
          </cell>
          <cell r="C63" t="str">
            <v>SUMRS042</v>
          </cell>
          <cell r="D63" t="str">
            <v>Lámpara de Vapor de Sodio de Alta Presión de 50 W</v>
          </cell>
          <cell r="E63">
            <v>0</v>
          </cell>
          <cell r="F63">
            <v>0</v>
          </cell>
          <cell r="G63" t="str">
            <v>u</v>
          </cell>
          <cell r="H63">
            <v>129</v>
          </cell>
          <cell r="I63">
            <v>5</v>
          </cell>
          <cell r="J63">
            <v>10</v>
          </cell>
          <cell r="K63">
            <v>51</v>
          </cell>
          <cell r="L63">
            <v>39</v>
          </cell>
          <cell r="M63">
            <v>8</v>
          </cell>
          <cell r="N63">
            <v>8</v>
          </cell>
          <cell r="O63">
            <v>14</v>
          </cell>
          <cell r="P63">
            <v>57</v>
          </cell>
          <cell r="Q63">
            <v>74</v>
          </cell>
          <cell r="R63">
            <v>0</v>
          </cell>
          <cell r="S63">
            <v>17</v>
          </cell>
          <cell r="T63">
            <v>31</v>
          </cell>
          <cell r="U63">
            <v>101</v>
          </cell>
          <cell r="V63">
            <v>38</v>
          </cell>
          <cell r="W63">
            <v>154</v>
          </cell>
          <cell r="X63">
            <v>89</v>
          </cell>
          <cell r="Y63">
            <v>94</v>
          </cell>
          <cell r="Z63">
            <v>203</v>
          </cell>
          <cell r="AA63">
            <v>34</v>
          </cell>
          <cell r="AB63">
            <v>119</v>
          </cell>
          <cell r="AC63">
            <v>52</v>
          </cell>
          <cell r="AD63">
            <v>63</v>
          </cell>
          <cell r="AE63">
            <v>6</v>
          </cell>
          <cell r="AF63">
            <v>2</v>
          </cell>
          <cell r="AG63">
            <v>13</v>
          </cell>
          <cell r="AH63">
            <v>31</v>
          </cell>
          <cell r="AI63">
            <v>10</v>
          </cell>
          <cell r="AJ63">
            <v>10</v>
          </cell>
          <cell r="AK63">
            <v>4</v>
          </cell>
          <cell r="AL63">
            <v>5</v>
          </cell>
          <cell r="AM63">
            <v>28</v>
          </cell>
          <cell r="AN63">
            <v>16</v>
          </cell>
          <cell r="AO63">
            <v>10</v>
          </cell>
          <cell r="AP63">
            <v>6</v>
          </cell>
          <cell r="AQ63">
            <v>8</v>
          </cell>
          <cell r="AR63">
            <v>10</v>
          </cell>
          <cell r="AS63">
            <v>0</v>
          </cell>
          <cell r="AT63">
            <v>79</v>
          </cell>
          <cell r="AU63">
            <v>23</v>
          </cell>
          <cell r="AV63">
            <v>11</v>
          </cell>
          <cell r="AW63">
            <v>380</v>
          </cell>
          <cell r="AX63">
            <v>238</v>
          </cell>
          <cell r="AY63">
            <v>386</v>
          </cell>
          <cell r="AZ63">
            <v>16</v>
          </cell>
          <cell r="BA63">
            <v>49</v>
          </cell>
          <cell r="BB63">
            <v>16</v>
          </cell>
          <cell r="BC63">
            <v>15</v>
          </cell>
          <cell r="BD63">
            <v>0</v>
          </cell>
          <cell r="BE63">
            <v>383</v>
          </cell>
          <cell r="BF63">
            <v>54</v>
          </cell>
          <cell r="BG63">
            <v>48</v>
          </cell>
          <cell r="BH63">
            <v>87</v>
          </cell>
          <cell r="BI63">
            <v>100</v>
          </cell>
          <cell r="BJ63">
            <v>255</v>
          </cell>
          <cell r="BK63">
            <v>77</v>
          </cell>
          <cell r="BL63">
            <v>251</v>
          </cell>
          <cell r="BM63">
            <v>184</v>
          </cell>
          <cell r="BN63">
            <v>110</v>
          </cell>
          <cell r="BO63">
            <v>17</v>
          </cell>
          <cell r="BP63">
            <v>91</v>
          </cell>
          <cell r="BQ63">
            <v>338</v>
          </cell>
          <cell r="BR63">
            <v>133</v>
          </cell>
          <cell r="BS63">
            <v>4890</v>
          </cell>
          <cell r="BT63">
            <v>25.41</v>
          </cell>
          <cell r="BU63">
            <v>124254.9</v>
          </cell>
        </row>
        <row r="64">
          <cell r="A64">
            <v>56</v>
          </cell>
          <cell r="B64">
            <v>6.0499999999999989</v>
          </cell>
          <cell r="C64" t="str">
            <v>SUMRS043</v>
          </cell>
          <cell r="D64" t="str">
            <v>Lámpara de Vapor de Sodio de Alta Presión de 70 W</v>
          </cell>
          <cell r="E64">
            <v>0</v>
          </cell>
          <cell r="F64">
            <v>0</v>
          </cell>
          <cell r="G64" t="str">
            <v>u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204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75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14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293</v>
          </cell>
          <cell r="BT64">
            <v>22.23</v>
          </cell>
          <cell r="BU64">
            <v>6513.39</v>
          </cell>
        </row>
        <row r="65">
          <cell r="A65">
            <v>57</v>
          </cell>
          <cell r="B65">
            <v>6.0599999999999987</v>
          </cell>
          <cell r="C65" t="str">
            <v>SUMRS045</v>
          </cell>
          <cell r="D65" t="str">
            <v>Portafusible unipolar 220V,  de 5A provisto con fusible de 1A</v>
          </cell>
          <cell r="E65">
            <v>0</v>
          </cell>
          <cell r="F65">
            <v>0</v>
          </cell>
          <cell r="G65" t="str">
            <v>u</v>
          </cell>
          <cell r="H65">
            <v>129</v>
          </cell>
          <cell r="I65">
            <v>5</v>
          </cell>
          <cell r="J65">
            <v>10</v>
          </cell>
          <cell r="K65">
            <v>51</v>
          </cell>
          <cell r="L65">
            <v>39</v>
          </cell>
          <cell r="M65">
            <v>8</v>
          </cell>
          <cell r="N65">
            <v>8</v>
          </cell>
          <cell r="O65">
            <v>14</v>
          </cell>
          <cell r="P65">
            <v>57</v>
          </cell>
          <cell r="Q65">
            <v>74</v>
          </cell>
          <cell r="R65">
            <v>204</v>
          </cell>
          <cell r="S65">
            <v>17</v>
          </cell>
          <cell r="T65">
            <v>31</v>
          </cell>
          <cell r="U65">
            <v>101</v>
          </cell>
          <cell r="V65">
            <v>38</v>
          </cell>
          <cell r="W65">
            <v>154</v>
          </cell>
          <cell r="X65">
            <v>89</v>
          </cell>
          <cell r="Y65">
            <v>94</v>
          </cell>
          <cell r="Z65">
            <v>203</v>
          </cell>
          <cell r="AA65">
            <v>34</v>
          </cell>
          <cell r="AB65">
            <v>119</v>
          </cell>
          <cell r="AC65">
            <v>52</v>
          </cell>
          <cell r="AD65">
            <v>63</v>
          </cell>
          <cell r="AE65">
            <v>6</v>
          </cell>
          <cell r="AF65">
            <v>2</v>
          </cell>
          <cell r="AG65">
            <v>13</v>
          </cell>
          <cell r="AH65">
            <v>31</v>
          </cell>
          <cell r="AI65">
            <v>10</v>
          </cell>
          <cell r="AJ65">
            <v>10</v>
          </cell>
          <cell r="AK65">
            <v>4</v>
          </cell>
          <cell r="AL65">
            <v>5</v>
          </cell>
          <cell r="AM65">
            <v>28</v>
          </cell>
          <cell r="AN65">
            <v>16</v>
          </cell>
          <cell r="AO65">
            <v>10</v>
          </cell>
          <cell r="AP65">
            <v>6</v>
          </cell>
          <cell r="AQ65">
            <v>8</v>
          </cell>
          <cell r="AR65">
            <v>10</v>
          </cell>
          <cell r="AS65">
            <v>75</v>
          </cell>
          <cell r="AT65">
            <v>79</v>
          </cell>
          <cell r="AU65">
            <v>23</v>
          </cell>
          <cell r="AV65">
            <v>11</v>
          </cell>
          <cell r="AW65">
            <v>380</v>
          </cell>
          <cell r="AX65">
            <v>238</v>
          </cell>
          <cell r="AY65">
            <v>386</v>
          </cell>
          <cell r="AZ65">
            <v>16</v>
          </cell>
          <cell r="BA65">
            <v>49</v>
          </cell>
          <cell r="BB65">
            <v>16</v>
          </cell>
          <cell r="BC65">
            <v>15</v>
          </cell>
          <cell r="BD65">
            <v>14</v>
          </cell>
          <cell r="BE65">
            <v>383</v>
          </cell>
          <cell r="BF65">
            <v>54</v>
          </cell>
          <cell r="BG65">
            <v>48</v>
          </cell>
          <cell r="BH65">
            <v>87</v>
          </cell>
          <cell r="BI65">
            <v>100</v>
          </cell>
          <cell r="BJ65">
            <v>255</v>
          </cell>
          <cell r="BK65">
            <v>77</v>
          </cell>
          <cell r="BL65">
            <v>251</v>
          </cell>
          <cell r="BM65">
            <v>184</v>
          </cell>
          <cell r="BN65">
            <v>110</v>
          </cell>
          <cell r="BO65">
            <v>17</v>
          </cell>
          <cell r="BP65">
            <v>91</v>
          </cell>
          <cell r="BQ65">
            <v>338</v>
          </cell>
          <cell r="BR65">
            <v>133</v>
          </cell>
          <cell r="BS65">
            <v>5183</v>
          </cell>
          <cell r="BT65">
            <v>1.49</v>
          </cell>
          <cell r="BU65">
            <v>7722.67</v>
          </cell>
        </row>
        <row r="66">
          <cell r="A66">
            <v>58</v>
          </cell>
          <cell r="B66">
            <v>6.0699999999999985</v>
          </cell>
          <cell r="C66" t="str">
            <v>SUMRS046</v>
          </cell>
          <cell r="D66" t="str">
            <v>Conector bimetálico para Al 25 mm2/Cu 4-10mm2,  para neutro desnudo tipo cuña</v>
          </cell>
          <cell r="E66">
            <v>0</v>
          </cell>
          <cell r="F66">
            <v>0</v>
          </cell>
          <cell r="G66" t="str">
            <v>u</v>
          </cell>
          <cell r="H66">
            <v>129</v>
          </cell>
          <cell r="I66">
            <v>5</v>
          </cell>
          <cell r="J66">
            <v>10</v>
          </cell>
          <cell r="K66">
            <v>51</v>
          </cell>
          <cell r="L66">
            <v>39</v>
          </cell>
          <cell r="M66">
            <v>8</v>
          </cell>
          <cell r="N66">
            <v>8</v>
          </cell>
          <cell r="O66">
            <v>14</v>
          </cell>
          <cell r="P66">
            <v>57</v>
          </cell>
          <cell r="Q66">
            <v>74</v>
          </cell>
          <cell r="R66">
            <v>204</v>
          </cell>
          <cell r="S66">
            <v>17</v>
          </cell>
          <cell r="T66">
            <v>31</v>
          </cell>
          <cell r="U66">
            <v>101</v>
          </cell>
          <cell r="V66">
            <v>38</v>
          </cell>
          <cell r="W66">
            <v>154</v>
          </cell>
          <cell r="X66">
            <v>89</v>
          </cell>
          <cell r="Y66">
            <v>94</v>
          </cell>
          <cell r="Z66">
            <v>203</v>
          </cell>
          <cell r="AA66">
            <v>34</v>
          </cell>
          <cell r="AB66">
            <v>119</v>
          </cell>
          <cell r="AC66">
            <v>52</v>
          </cell>
          <cell r="AD66">
            <v>63</v>
          </cell>
          <cell r="AE66">
            <v>6</v>
          </cell>
          <cell r="AF66">
            <v>2</v>
          </cell>
          <cell r="AG66">
            <v>13</v>
          </cell>
          <cell r="AH66">
            <v>31</v>
          </cell>
          <cell r="AI66">
            <v>10</v>
          </cell>
          <cell r="AJ66">
            <v>10</v>
          </cell>
          <cell r="AK66">
            <v>4</v>
          </cell>
          <cell r="AL66">
            <v>5</v>
          </cell>
          <cell r="AM66">
            <v>28</v>
          </cell>
          <cell r="AN66">
            <v>16</v>
          </cell>
          <cell r="AO66">
            <v>10</v>
          </cell>
          <cell r="AP66">
            <v>6</v>
          </cell>
          <cell r="AQ66">
            <v>8</v>
          </cell>
          <cell r="AR66">
            <v>10</v>
          </cell>
          <cell r="AS66">
            <v>75</v>
          </cell>
          <cell r="AT66">
            <v>79</v>
          </cell>
          <cell r="AU66">
            <v>23</v>
          </cell>
          <cell r="AV66">
            <v>11</v>
          </cell>
          <cell r="AW66">
            <v>380</v>
          </cell>
          <cell r="AX66">
            <v>238</v>
          </cell>
          <cell r="AY66">
            <v>386</v>
          </cell>
          <cell r="AZ66">
            <v>16</v>
          </cell>
          <cell r="BA66">
            <v>49</v>
          </cell>
          <cell r="BB66">
            <v>16</v>
          </cell>
          <cell r="BC66">
            <v>15</v>
          </cell>
          <cell r="BD66">
            <v>14</v>
          </cell>
          <cell r="BE66">
            <v>383</v>
          </cell>
          <cell r="BF66">
            <v>54</v>
          </cell>
          <cell r="BG66">
            <v>48</v>
          </cell>
          <cell r="BH66">
            <v>87</v>
          </cell>
          <cell r="BI66">
            <v>100</v>
          </cell>
          <cell r="BJ66">
            <v>255</v>
          </cell>
          <cell r="BK66">
            <v>77</v>
          </cell>
          <cell r="BL66">
            <v>251</v>
          </cell>
          <cell r="BM66">
            <v>184</v>
          </cell>
          <cell r="BN66">
            <v>110</v>
          </cell>
          <cell r="BO66">
            <v>17</v>
          </cell>
          <cell r="BP66">
            <v>91</v>
          </cell>
          <cell r="BQ66">
            <v>338</v>
          </cell>
          <cell r="BR66">
            <v>133</v>
          </cell>
          <cell r="BS66">
            <v>5183</v>
          </cell>
          <cell r="BT66">
            <v>2.66</v>
          </cell>
          <cell r="BU66">
            <v>13786.78</v>
          </cell>
        </row>
        <row r="67">
          <cell r="A67">
            <v>59</v>
          </cell>
          <cell r="B67">
            <v>6.0799999999999983</v>
          </cell>
          <cell r="C67" t="str">
            <v>SUMRS047</v>
          </cell>
          <cell r="D67" t="str">
            <v>Conector bimetálico forrado para Al 35 mm2/Cu 4-10mm2,  para fase aislada tipo perforacion</v>
          </cell>
          <cell r="E67">
            <v>0</v>
          </cell>
          <cell r="F67">
            <v>0</v>
          </cell>
          <cell r="G67" t="str">
            <v>u</v>
          </cell>
          <cell r="H67">
            <v>129</v>
          </cell>
          <cell r="I67">
            <v>5</v>
          </cell>
          <cell r="J67">
            <v>10</v>
          </cell>
          <cell r="K67">
            <v>51</v>
          </cell>
          <cell r="L67">
            <v>39</v>
          </cell>
          <cell r="M67">
            <v>8</v>
          </cell>
          <cell r="N67">
            <v>8</v>
          </cell>
          <cell r="O67">
            <v>14</v>
          </cell>
          <cell r="P67">
            <v>57</v>
          </cell>
          <cell r="Q67">
            <v>74</v>
          </cell>
          <cell r="R67">
            <v>204</v>
          </cell>
          <cell r="S67">
            <v>17</v>
          </cell>
          <cell r="T67">
            <v>31</v>
          </cell>
          <cell r="U67">
            <v>101</v>
          </cell>
          <cell r="V67">
            <v>38</v>
          </cell>
          <cell r="W67">
            <v>154</v>
          </cell>
          <cell r="X67">
            <v>89</v>
          </cell>
          <cell r="Y67">
            <v>94</v>
          </cell>
          <cell r="Z67">
            <v>203</v>
          </cell>
          <cell r="AA67">
            <v>34</v>
          </cell>
          <cell r="AB67">
            <v>119</v>
          </cell>
          <cell r="AC67">
            <v>52</v>
          </cell>
          <cell r="AD67">
            <v>63</v>
          </cell>
          <cell r="AE67">
            <v>6</v>
          </cell>
          <cell r="AF67">
            <v>2</v>
          </cell>
          <cell r="AG67">
            <v>13</v>
          </cell>
          <cell r="AH67">
            <v>31</v>
          </cell>
          <cell r="AI67">
            <v>10</v>
          </cell>
          <cell r="AJ67">
            <v>10</v>
          </cell>
          <cell r="AK67">
            <v>4</v>
          </cell>
          <cell r="AL67">
            <v>5</v>
          </cell>
          <cell r="AM67">
            <v>28</v>
          </cell>
          <cell r="AN67">
            <v>16</v>
          </cell>
          <cell r="AO67">
            <v>10</v>
          </cell>
          <cell r="AP67">
            <v>6</v>
          </cell>
          <cell r="AQ67">
            <v>8</v>
          </cell>
          <cell r="AR67">
            <v>10</v>
          </cell>
          <cell r="AS67">
            <v>75</v>
          </cell>
          <cell r="AT67">
            <v>79</v>
          </cell>
          <cell r="AU67">
            <v>23</v>
          </cell>
          <cell r="AV67">
            <v>11</v>
          </cell>
          <cell r="AW67">
            <v>380</v>
          </cell>
          <cell r="AX67">
            <v>238</v>
          </cell>
          <cell r="AY67">
            <v>386</v>
          </cell>
          <cell r="AZ67">
            <v>16</v>
          </cell>
          <cell r="BA67">
            <v>49</v>
          </cell>
          <cell r="BB67">
            <v>16</v>
          </cell>
          <cell r="BC67">
            <v>15</v>
          </cell>
          <cell r="BD67">
            <v>14</v>
          </cell>
          <cell r="BE67">
            <v>383</v>
          </cell>
          <cell r="BF67">
            <v>54</v>
          </cell>
          <cell r="BG67">
            <v>48</v>
          </cell>
          <cell r="BH67">
            <v>87</v>
          </cell>
          <cell r="BI67">
            <v>100</v>
          </cell>
          <cell r="BJ67">
            <v>255</v>
          </cell>
          <cell r="BK67">
            <v>77</v>
          </cell>
          <cell r="BL67">
            <v>251</v>
          </cell>
          <cell r="BM67">
            <v>184</v>
          </cell>
          <cell r="BN67">
            <v>110</v>
          </cell>
          <cell r="BO67">
            <v>17</v>
          </cell>
          <cell r="BP67">
            <v>91</v>
          </cell>
          <cell r="BQ67">
            <v>338</v>
          </cell>
          <cell r="BR67">
            <v>133</v>
          </cell>
          <cell r="BS67">
            <v>5183</v>
          </cell>
          <cell r="BT67">
            <v>4.2</v>
          </cell>
          <cell r="BU67">
            <v>21768.6</v>
          </cell>
        </row>
        <row r="68">
          <cell r="A68">
            <v>60</v>
          </cell>
          <cell r="B68">
            <v>6.0899999999999981</v>
          </cell>
          <cell r="C68">
            <v>0</v>
          </cell>
          <cell r="D68" t="str">
            <v>Pastoral tubo A°G° 38 mm Ø interior, 500 mm avance horizontal, 720 mm altura y 20° inclinación.</v>
          </cell>
          <cell r="E68">
            <v>0</v>
          </cell>
          <cell r="F68">
            <v>0</v>
          </cell>
          <cell r="G68" t="str">
            <v>u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</row>
        <row r="69">
          <cell r="A69">
            <v>61</v>
          </cell>
          <cell r="B69">
            <v>6.0999999999999979</v>
          </cell>
          <cell r="C69">
            <v>0</v>
          </cell>
          <cell r="D69" t="str">
            <v>Abrazadera de AºGº para pastoral 39mmx125mmØ(Poste 8, 9 m C.A.C.)x38mmØ(Pastoral), 5mm ESP.</v>
          </cell>
          <cell r="E69">
            <v>0</v>
          </cell>
          <cell r="F69">
            <v>0</v>
          </cell>
          <cell r="G69" t="str">
            <v>u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</row>
        <row r="70">
          <cell r="A70">
            <v>62</v>
          </cell>
          <cell r="B70">
            <v>6.1099999999999977</v>
          </cell>
          <cell r="C70">
            <v>0</v>
          </cell>
          <cell r="D70" t="str">
            <v>Abrazadera de AºGº para pastoral 39mmx210mmØ(Poste 11, 12 m C.A.C.)x38mmØ(Pastoral), 5mm ESP.</v>
          </cell>
          <cell r="E70">
            <v>0</v>
          </cell>
          <cell r="F70">
            <v>0</v>
          </cell>
          <cell r="G70" t="str">
            <v>u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</row>
        <row r="71">
          <cell r="A71">
            <v>63</v>
          </cell>
          <cell r="B71">
            <v>6.1199999999999974</v>
          </cell>
          <cell r="C71">
            <v>0</v>
          </cell>
          <cell r="D71" t="str">
            <v>Abrazadera de A°G° para fijación de pastoral en poste de madera</v>
          </cell>
          <cell r="E71">
            <v>0</v>
          </cell>
          <cell r="F71">
            <v>0</v>
          </cell>
          <cell r="G71" t="str">
            <v>u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</row>
        <row r="72">
          <cell r="A72">
            <v>64</v>
          </cell>
          <cell r="B72">
            <v>6.1299999999999972</v>
          </cell>
          <cell r="C72">
            <v>0</v>
          </cell>
          <cell r="D72" t="str">
            <v>Tirafon de A°G° 10mm∅x100mm Longitud</v>
          </cell>
          <cell r="E72">
            <v>0</v>
          </cell>
          <cell r="F72">
            <v>0</v>
          </cell>
          <cell r="G72" t="str">
            <v>u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</row>
        <row r="73">
          <cell r="A73">
            <v>65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</row>
        <row r="74">
          <cell r="A74">
            <v>66</v>
          </cell>
          <cell r="B74">
            <v>0</v>
          </cell>
          <cell r="C74">
            <v>0</v>
          </cell>
          <cell r="D74" t="str">
            <v xml:space="preserve">SUB-TOTAL   6:  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955215.04</v>
          </cell>
        </row>
        <row r="75">
          <cell r="A75">
            <v>67</v>
          </cell>
          <cell r="B75">
            <v>7</v>
          </cell>
          <cell r="C75">
            <v>0</v>
          </cell>
          <cell r="D75" t="str">
            <v>RETENIDAS Y ANCLAJES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</row>
        <row r="76">
          <cell r="A76">
            <v>68</v>
          </cell>
          <cell r="B76">
            <v>7.01</v>
          </cell>
          <cell r="C76" t="str">
            <v>SUMRS048</v>
          </cell>
          <cell r="D76" t="str">
            <v>Cable de acero grado Siemens Martin, de 10 mm ø, 7 hilos</v>
          </cell>
          <cell r="E76">
            <v>0</v>
          </cell>
          <cell r="F76">
            <v>0</v>
          </cell>
          <cell r="G76" t="str">
            <v>m</v>
          </cell>
          <cell r="H76">
            <v>2540</v>
          </cell>
          <cell r="I76">
            <v>110</v>
          </cell>
          <cell r="J76">
            <v>230</v>
          </cell>
          <cell r="K76">
            <v>875</v>
          </cell>
          <cell r="L76">
            <v>200</v>
          </cell>
          <cell r="M76">
            <v>270</v>
          </cell>
          <cell r="N76">
            <v>240</v>
          </cell>
          <cell r="O76">
            <v>300</v>
          </cell>
          <cell r="P76">
            <v>900</v>
          </cell>
          <cell r="Q76">
            <v>1400</v>
          </cell>
          <cell r="R76">
            <v>1260</v>
          </cell>
          <cell r="S76">
            <v>470</v>
          </cell>
          <cell r="T76">
            <v>500</v>
          </cell>
          <cell r="U76">
            <v>380</v>
          </cell>
          <cell r="V76">
            <v>250</v>
          </cell>
          <cell r="W76">
            <v>2510</v>
          </cell>
          <cell r="X76">
            <v>3320</v>
          </cell>
          <cell r="Y76">
            <v>2290</v>
          </cell>
          <cell r="Z76">
            <v>8600</v>
          </cell>
          <cell r="AA76">
            <v>290</v>
          </cell>
          <cell r="AB76">
            <v>1180</v>
          </cell>
          <cell r="AC76">
            <v>970</v>
          </cell>
          <cell r="AD76">
            <v>3000</v>
          </cell>
          <cell r="AE76">
            <v>360</v>
          </cell>
          <cell r="AF76">
            <v>250</v>
          </cell>
          <cell r="AG76">
            <v>320</v>
          </cell>
          <cell r="AH76">
            <v>530</v>
          </cell>
          <cell r="AI76">
            <v>110</v>
          </cell>
          <cell r="AJ76">
            <v>90</v>
          </cell>
          <cell r="AK76">
            <v>80</v>
          </cell>
          <cell r="AL76">
            <v>220</v>
          </cell>
          <cell r="AM76">
            <v>160</v>
          </cell>
          <cell r="AN76">
            <v>220</v>
          </cell>
          <cell r="AO76">
            <v>290</v>
          </cell>
          <cell r="AP76">
            <v>170</v>
          </cell>
          <cell r="AQ76">
            <v>200</v>
          </cell>
          <cell r="AR76">
            <v>460</v>
          </cell>
          <cell r="AS76">
            <v>620</v>
          </cell>
          <cell r="AT76">
            <v>2510</v>
          </cell>
          <cell r="AU76">
            <v>330</v>
          </cell>
          <cell r="AV76">
            <v>80</v>
          </cell>
          <cell r="AW76">
            <v>5230</v>
          </cell>
          <cell r="AX76">
            <v>3880</v>
          </cell>
          <cell r="AY76">
            <v>5990</v>
          </cell>
          <cell r="AZ76">
            <v>240</v>
          </cell>
          <cell r="BA76">
            <v>700</v>
          </cell>
          <cell r="BB76">
            <v>240</v>
          </cell>
          <cell r="BC76">
            <v>140</v>
          </cell>
          <cell r="BD76">
            <v>220</v>
          </cell>
          <cell r="BE76">
            <v>1320</v>
          </cell>
          <cell r="BF76">
            <v>680</v>
          </cell>
          <cell r="BG76">
            <v>668</v>
          </cell>
          <cell r="BH76">
            <v>1286</v>
          </cell>
          <cell r="BI76">
            <v>2620</v>
          </cell>
          <cell r="BJ76">
            <v>1592</v>
          </cell>
          <cell r="BK76">
            <v>830</v>
          </cell>
          <cell r="BL76">
            <v>1710</v>
          </cell>
          <cell r="BM76">
            <v>1280</v>
          </cell>
          <cell r="BN76">
            <v>758</v>
          </cell>
          <cell r="BO76">
            <v>350</v>
          </cell>
          <cell r="BP76">
            <v>834</v>
          </cell>
          <cell r="BQ76">
            <v>2403</v>
          </cell>
          <cell r="BR76">
            <v>2553</v>
          </cell>
          <cell r="BS76">
            <v>74609</v>
          </cell>
          <cell r="BT76">
            <v>2.14</v>
          </cell>
          <cell r="BU76">
            <v>159663.26</v>
          </cell>
        </row>
        <row r="77">
          <cell r="A77">
            <v>69</v>
          </cell>
          <cell r="B77">
            <v>7.02</v>
          </cell>
          <cell r="C77" t="str">
            <v>SUMRS049</v>
          </cell>
          <cell r="D77" t="str">
            <v>Perno Angular con Ojal Guardacabo de A°G°, 16 mm Ø x 203 mm, provisto de Tuerca y Contratuerca</v>
          </cell>
          <cell r="E77">
            <v>0</v>
          </cell>
          <cell r="F77">
            <v>0</v>
          </cell>
          <cell r="G77" t="str">
            <v>u</v>
          </cell>
          <cell r="H77">
            <v>250</v>
          </cell>
          <cell r="I77">
            <v>11</v>
          </cell>
          <cell r="J77">
            <v>23</v>
          </cell>
          <cell r="K77">
            <v>79</v>
          </cell>
          <cell r="L77">
            <v>20</v>
          </cell>
          <cell r="M77">
            <v>27</v>
          </cell>
          <cell r="N77">
            <v>24</v>
          </cell>
          <cell r="O77">
            <v>30</v>
          </cell>
          <cell r="P77">
            <v>0</v>
          </cell>
          <cell r="Q77">
            <v>0</v>
          </cell>
          <cell r="R77">
            <v>126</v>
          </cell>
          <cell r="S77">
            <v>47</v>
          </cell>
          <cell r="T77">
            <v>50</v>
          </cell>
          <cell r="U77">
            <v>38</v>
          </cell>
          <cell r="V77">
            <v>25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97</v>
          </cell>
          <cell r="AD77">
            <v>300</v>
          </cell>
          <cell r="AE77">
            <v>36</v>
          </cell>
          <cell r="AF77">
            <v>25</v>
          </cell>
          <cell r="AG77">
            <v>29</v>
          </cell>
          <cell r="AH77">
            <v>53</v>
          </cell>
          <cell r="AI77">
            <v>11</v>
          </cell>
          <cell r="AJ77">
            <v>0</v>
          </cell>
          <cell r="AK77">
            <v>8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46</v>
          </cell>
          <cell r="AS77">
            <v>62</v>
          </cell>
          <cell r="AT77">
            <v>0</v>
          </cell>
          <cell r="AU77">
            <v>33</v>
          </cell>
          <cell r="AV77">
            <v>8</v>
          </cell>
          <cell r="AW77">
            <v>0</v>
          </cell>
          <cell r="AX77">
            <v>388</v>
          </cell>
          <cell r="AY77">
            <v>0</v>
          </cell>
          <cell r="AZ77">
            <v>24</v>
          </cell>
          <cell r="BA77">
            <v>70</v>
          </cell>
          <cell r="BB77">
            <v>24</v>
          </cell>
          <cell r="BC77">
            <v>14</v>
          </cell>
          <cell r="BD77">
            <v>22</v>
          </cell>
          <cell r="BE77">
            <v>132</v>
          </cell>
          <cell r="BF77">
            <v>68</v>
          </cell>
          <cell r="BG77">
            <v>52</v>
          </cell>
          <cell r="BH77">
            <v>128</v>
          </cell>
          <cell r="BI77">
            <v>249</v>
          </cell>
          <cell r="BJ77">
            <v>0</v>
          </cell>
          <cell r="BK77">
            <v>83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253</v>
          </cell>
          <cell r="BS77">
            <v>2965</v>
          </cell>
          <cell r="BT77">
            <v>4.97</v>
          </cell>
          <cell r="BU77">
            <v>14736.05</v>
          </cell>
        </row>
        <row r="78">
          <cell r="A78">
            <v>70</v>
          </cell>
          <cell r="B78">
            <v>7.0299999999999994</v>
          </cell>
          <cell r="C78" t="str">
            <v>SUMRS050</v>
          </cell>
          <cell r="D78" t="str">
            <v>Perno Angular con Ojal Guardacabo de A°G°, 16 mm Ø x 254 mm, provisto de Tuerca y Contratuerca</v>
          </cell>
          <cell r="E78">
            <v>0</v>
          </cell>
          <cell r="F78">
            <v>0</v>
          </cell>
          <cell r="G78" t="str">
            <v>u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87</v>
          </cell>
          <cell r="Q78">
            <v>140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251</v>
          </cell>
          <cell r="X78">
            <v>332</v>
          </cell>
          <cell r="Y78">
            <v>197</v>
          </cell>
          <cell r="Z78">
            <v>818</v>
          </cell>
          <cell r="AA78">
            <v>29</v>
          </cell>
          <cell r="AB78">
            <v>118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3</v>
          </cell>
          <cell r="AH78">
            <v>0</v>
          </cell>
          <cell r="AI78">
            <v>0</v>
          </cell>
          <cell r="AJ78">
            <v>9</v>
          </cell>
          <cell r="AK78">
            <v>0</v>
          </cell>
          <cell r="AL78">
            <v>22</v>
          </cell>
          <cell r="AM78">
            <v>16</v>
          </cell>
          <cell r="AN78">
            <v>22</v>
          </cell>
          <cell r="AO78">
            <v>28</v>
          </cell>
          <cell r="AP78">
            <v>17</v>
          </cell>
          <cell r="AQ78">
            <v>20</v>
          </cell>
          <cell r="AR78">
            <v>0</v>
          </cell>
          <cell r="AS78">
            <v>0</v>
          </cell>
          <cell r="AT78">
            <v>249</v>
          </cell>
          <cell r="AU78">
            <v>0</v>
          </cell>
          <cell r="AV78">
            <v>0</v>
          </cell>
          <cell r="AW78">
            <v>513</v>
          </cell>
          <cell r="AX78">
            <v>0</v>
          </cell>
          <cell r="AY78">
            <v>585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15</v>
          </cell>
          <cell r="BH78">
            <v>0</v>
          </cell>
          <cell r="BI78">
            <v>0</v>
          </cell>
          <cell r="BJ78">
            <v>202</v>
          </cell>
          <cell r="BK78">
            <v>0</v>
          </cell>
          <cell r="BL78">
            <v>217</v>
          </cell>
          <cell r="BM78">
            <v>128</v>
          </cell>
          <cell r="BN78">
            <v>79</v>
          </cell>
          <cell r="BO78">
            <v>0</v>
          </cell>
          <cell r="BP78">
            <v>86</v>
          </cell>
          <cell r="BQ78">
            <v>305</v>
          </cell>
          <cell r="BR78">
            <v>0</v>
          </cell>
          <cell r="BS78">
            <v>4488</v>
          </cell>
          <cell r="BT78">
            <v>5.4</v>
          </cell>
          <cell r="BU78">
            <v>24235.200000000001</v>
          </cell>
        </row>
        <row r="79">
          <cell r="A79">
            <v>71</v>
          </cell>
          <cell r="B79">
            <v>7.0399999999999991</v>
          </cell>
          <cell r="C79" t="str">
            <v>SUMRS051</v>
          </cell>
          <cell r="D79" t="str">
            <v>Perno Angular con Ojal Guardacabo de A°G°, 16 mm Ø x 305 mm, provisto de Tuerca y Contratuerca</v>
          </cell>
          <cell r="E79">
            <v>0</v>
          </cell>
          <cell r="F79">
            <v>0</v>
          </cell>
          <cell r="G79" t="str">
            <v>u</v>
          </cell>
          <cell r="H79">
            <v>4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3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32</v>
          </cell>
          <cell r="Z79">
            <v>42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1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4</v>
          </cell>
          <cell r="AU79">
            <v>0</v>
          </cell>
          <cell r="AV79">
            <v>0</v>
          </cell>
          <cell r="AW79">
            <v>10</v>
          </cell>
          <cell r="AX79">
            <v>0</v>
          </cell>
          <cell r="AY79">
            <v>14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2</v>
          </cell>
          <cell r="BI79">
            <v>13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35</v>
          </cell>
          <cell r="BP79">
            <v>0</v>
          </cell>
          <cell r="BQ79">
            <v>0</v>
          </cell>
          <cell r="BR79">
            <v>0</v>
          </cell>
          <cell r="BS79">
            <v>160</v>
          </cell>
          <cell r="BT79">
            <v>5.86</v>
          </cell>
          <cell r="BU79">
            <v>937.6</v>
          </cell>
        </row>
        <row r="80">
          <cell r="A80">
            <v>72</v>
          </cell>
          <cell r="B80">
            <v>7.0499999999999989</v>
          </cell>
          <cell r="C80" t="str">
            <v>SUMRS052</v>
          </cell>
          <cell r="D80" t="str">
            <v>Varilla de anclaje de A° G° de 16 mm ø  x 2.40 m, prov. de ojal guard. en un extremo; Tca y Ctca en el otro</v>
          </cell>
          <cell r="E80">
            <v>0</v>
          </cell>
          <cell r="F80">
            <v>0</v>
          </cell>
          <cell r="G80" t="str">
            <v>u</v>
          </cell>
          <cell r="H80">
            <v>254</v>
          </cell>
          <cell r="I80">
            <v>11</v>
          </cell>
          <cell r="J80">
            <v>23</v>
          </cell>
          <cell r="K80">
            <v>79</v>
          </cell>
          <cell r="L80">
            <v>20</v>
          </cell>
          <cell r="M80">
            <v>27</v>
          </cell>
          <cell r="N80">
            <v>24</v>
          </cell>
          <cell r="O80">
            <v>30</v>
          </cell>
          <cell r="P80">
            <v>90</v>
          </cell>
          <cell r="Q80">
            <v>140</v>
          </cell>
          <cell r="R80">
            <v>126</v>
          </cell>
          <cell r="S80">
            <v>47</v>
          </cell>
          <cell r="T80">
            <v>50</v>
          </cell>
          <cell r="U80">
            <v>38</v>
          </cell>
          <cell r="V80">
            <v>25</v>
          </cell>
          <cell r="W80">
            <v>251</v>
          </cell>
          <cell r="X80">
            <v>332</v>
          </cell>
          <cell r="Y80">
            <v>229</v>
          </cell>
          <cell r="Z80">
            <v>860</v>
          </cell>
          <cell r="AA80">
            <v>29</v>
          </cell>
          <cell r="AB80">
            <v>118</v>
          </cell>
          <cell r="AC80">
            <v>97</v>
          </cell>
          <cell r="AD80">
            <v>300</v>
          </cell>
          <cell r="AE80">
            <v>36</v>
          </cell>
          <cell r="AF80">
            <v>25</v>
          </cell>
          <cell r="AG80">
            <v>32</v>
          </cell>
          <cell r="AH80">
            <v>53</v>
          </cell>
          <cell r="AI80">
            <v>11</v>
          </cell>
          <cell r="AJ80">
            <v>9</v>
          </cell>
          <cell r="AK80">
            <v>8</v>
          </cell>
          <cell r="AL80">
            <v>22</v>
          </cell>
          <cell r="AM80">
            <v>16</v>
          </cell>
          <cell r="AN80">
            <v>22</v>
          </cell>
          <cell r="AO80">
            <v>29</v>
          </cell>
          <cell r="AP80">
            <v>17</v>
          </cell>
          <cell r="AQ80">
            <v>20</v>
          </cell>
          <cell r="AR80">
            <v>46</v>
          </cell>
          <cell r="AS80">
            <v>62</v>
          </cell>
          <cell r="AT80">
            <v>253</v>
          </cell>
          <cell r="AU80">
            <v>33</v>
          </cell>
          <cell r="AV80">
            <v>8</v>
          </cell>
          <cell r="AW80">
            <v>523</v>
          </cell>
          <cell r="AX80">
            <v>388</v>
          </cell>
          <cell r="AY80">
            <v>599</v>
          </cell>
          <cell r="AZ80">
            <v>24</v>
          </cell>
          <cell r="BA80">
            <v>70</v>
          </cell>
          <cell r="BB80">
            <v>24</v>
          </cell>
          <cell r="BC80">
            <v>14</v>
          </cell>
          <cell r="BD80">
            <v>22</v>
          </cell>
          <cell r="BE80">
            <v>132</v>
          </cell>
          <cell r="BF80">
            <v>68</v>
          </cell>
          <cell r="BG80">
            <v>67</v>
          </cell>
          <cell r="BH80">
            <v>130</v>
          </cell>
          <cell r="BI80">
            <v>262</v>
          </cell>
          <cell r="BJ80">
            <v>202</v>
          </cell>
          <cell r="BK80">
            <v>83</v>
          </cell>
          <cell r="BL80">
            <v>217</v>
          </cell>
          <cell r="BM80">
            <v>128</v>
          </cell>
          <cell r="BN80">
            <v>79</v>
          </cell>
          <cell r="BO80">
            <v>35</v>
          </cell>
          <cell r="BP80">
            <v>86</v>
          </cell>
          <cell r="BQ80">
            <v>305</v>
          </cell>
          <cell r="BR80">
            <v>253</v>
          </cell>
          <cell r="BS80">
            <v>7613</v>
          </cell>
          <cell r="BT80">
            <v>28.38</v>
          </cell>
          <cell r="BU80">
            <v>216056.94</v>
          </cell>
        </row>
        <row r="81">
          <cell r="A81">
            <v>73</v>
          </cell>
          <cell r="B81">
            <v>7.0599999999999987</v>
          </cell>
          <cell r="C81" t="str">
            <v>SUMRS053</v>
          </cell>
          <cell r="D81" t="str">
            <v>Arandela de anclaje, de A° G°, 102 x 102 x 6,35 mm, agujero de 18 mmø</v>
          </cell>
          <cell r="E81">
            <v>0</v>
          </cell>
          <cell r="F81">
            <v>0</v>
          </cell>
          <cell r="G81" t="str">
            <v>u</v>
          </cell>
          <cell r="H81">
            <v>254</v>
          </cell>
          <cell r="I81">
            <v>11</v>
          </cell>
          <cell r="J81">
            <v>23</v>
          </cell>
          <cell r="K81">
            <v>79</v>
          </cell>
          <cell r="L81">
            <v>20</v>
          </cell>
          <cell r="M81">
            <v>27</v>
          </cell>
          <cell r="N81">
            <v>24</v>
          </cell>
          <cell r="O81">
            <v>30</v>
          </cell>
          <cell r="P81">
            <v>90</v>
          </cell>
          <cell r="Q81">
            <v>140</v>
          </cell>
          <cell r="R81">
            <v>126</v>
          </cell>
          <cell r="S81">
            <v>47</v>
          </cell>
          <cell r="T81">
            <v>50</v>
          </cell>
          <cell r="U81">
            <v>38</v>
          </cell>
          <cell r="V81">
            <v>25</v>
          </cell>
          <cell r="W81">
            <v>251</v>
          </cell>
          <cell r="X81">
            <v>332</v>
          </cell>
          <cell r="Y81">
            <v>229</v>
          </cell>
          <cell r="Z81">
            <v>860</v>
          </cell>
          <cell r="AA81">
            <v>29</v>
          </cell>
          <cell r="AB81">
            <v>118</v>
          </cell>
          <cell r="AC81">
            <v>97</v>
          </cell>
          <cell r="AD81">
            <v>300</v>
          </cell>
          <cell r="AE81">
            <v>36</v>
          </cell>
          <cell r="AF81">
            <v>25</v>
          </cell>
          <cell r="AG81">
            <v>32</v>
          </cell>
          <cell r="AH81">
            <v>53</v>
          </cell>
          <cell r="AI81">
            <v>11</v>
          </cell>
          <cell r="AJ81">
            <v>9</v>
          </cell>
          <cell r="AK81">
            <v>8</v>
          </cell>
          <cell r="AL81">
            <v>22</v>
          </cell>
          <cell r="AM81">
            <v>16</v>
          </cell>
          <cell r="AN81">
            <v>22</v>
          </cell>
          <cell r="AO81">
            <v>29</v>
          </cell>
          <cell r="AP81">
            <v>17</v>
          </cell>
          <cell r="AQ81">
            <v>20</v>
          </cell>
          <cell r="AR81">
            <v>46</v>
          </cell>
          <cell r="AS81">
            <v>62</v>
          </cell>
          <cell r="AT81">
            <v>253</v>
          </cell>
          <cell r="AU81">
            <v>33</v>
          </cell>
          <cell r="AV81">
            <v>8</v>
          </cell>
          <cell r="AW81">
            <v>523</v>
          </cell>
          <cell r="AX81">
            <v>388</v>
          </cell>
          <cell r="AY81">
            <v>599</v>
          </cell>
          <cell r="AZ81">
            <v>24</v>
          </cell>
          <cell r="BA81">
            <v>70</v>
          </cell>
          <cell r="BB81">
            <v>24</v>
          </cell>
          <cell r="BC81">
            <v>14</v>
          </cell>
          <cell r="BD81">
            <v>22</v>
          </cell>
          <cell r="BE81">
            <v>132</v>
          </cell>
          <cell r="BF81">
            <v>68</v>
          </cell>
          <cell r="BG81">
            <v>67</v>
          </cell>
          <cell r="BH81">
            <v>130</v>
          </cell>
          <cell r="BI81">
            <v>262</v>
          </cell>
          <cell r="BJ81">
            <v>202</v>
          </cell>
          <cell r="BK81">
            <v>83</v>
          </cell>
          <cell r="BL81">
            <v>217</v>
          </cell>
          <cell r="BM81">
            <v>128</v>
          </cell>
          <cell r="BN81">
            <v>79</v>
          </cell>
          <cell r="BO81">
            <v>35</v>
          </cell>
          <cell r="BP81">
            <v>86</v>
          </cell>
          <cell r="BQ81">
            <v>305</v>
          </cell>
          <cell r="BR81">
            <v>253</v>
          </cell>
          <cell r="BS81">
            <v>7613</v>
          </cell>
          <cell r="BT81">
            <v>3.17</v>
          </cell>
          <cell r="BU81">
            <v>24133.21</v>
          </cell>
        </row>
        <row r="82">
          <cell r="A82">
            <v>74</v>
          </cell>
          <cell r="B82">
            <v>7.0699999999999985</v>
          </cell>
          <cell r="C82" t="str">
            <v>SUMRS054</v>
          </cell>
          <cell r="D82" t="str">
            <v>Grapa Paralela de A° G° de 152 mm de longitud provista de tres pernos</v>
          </cell>
          <cell r="E82">
            <v>0</v>
          </cell>
          <cell r="F82">
            <v>0</v>
          </cell>
          <cell r="G82" t="str">
            <v>u</v>
          </cell>
          <cell r="H82">
            <v>508</v>
          </cell>
          <cell r="I82">
            <v>22</v>
          </cell>
          <cell r="J82">
            <v>46</v>
          </cell>
          <cell r="K82">
            <v>158</v>
          </cell>
          <cell r="L82">
            <v>40</v>
          </cell>
          <cell r="M82">
            <v>54</v>
          </cell>
          <cell r="N82">
            <v>48</v>
          </cell>
          <cell r="O82">
            <v>60</v>
          </cell>
          <cell r="P82">
            <v>180</v>
          </cell>
          <cell r="Q82">
            <v>280</v>
          </cell>
          <cell r="R82">
            <v>252</v>
          </cell>
          <cell r="S82">
            <v>94</v>
          </cell>
          <cell r="T82">
            <v>100</v>
          </cell>
          <cell r="U82">
            <v>76</v>
          </cell>
          <cell r="V82">
            <v>50</v>
          </cell>
          <cell r="W82">
            <v>502</v>
          </cell>
          <cell r="X82">
            <v>664</v>
          </cell>
          <cell r="Y82">
            <v>458</v>
          </cell>
          <cell r="Z82">
            <v>1720</v>
          </cell>
          <cell r="AA82">
            <v>58</v>
          </cell>
          <cell r="AB82">
            <v>236</v>
          </cell>
          <cell r="AC82">
            <v>194</v>
          </cell>
          <cell r="AD82">
            <v>600</v>
          </cell>
          <cell r="AE82">
            <v>72</v>
          </cell>
          <cell r="AF82">
            <v>50</v>
          </cell>
          <cell r="AG82">
            <v>64</v>
          </cell>
          <cell r="AH82">
            <v>106</v>
          </cell>
          <cell r="AI82">
            <v>22</v>
          </cell>
          <cell r="AJ82">
            <v>18</v>
          </cell>
          <cell r="AK82">
            <v>16</v>
          </cell>
          <cell r="AL82">
            <v>44</v>
          </cell>
          <cell r="AM82">
            <v>32</v>
          </cell>
          <cell r="AN82">
            <v>44</v>
          </cell>
          <cell r="AO82">
            <v>58</v>
          </cell>
          <cell r="AP82">
            <v>34</v>
          </cell>
          <cell r="AQ82">
            <v>40</v>
          </cell>
          <cell r="AR82">
            <v>92</v>
          </cell>
          <cell r="AS82">
            <v>124</v>
          </cell>
          <cell r="AT82">
            <v>506</v>
          </cell>
          <cell r="AU82">
            <v>66</v>
          </cell>
          <cell r="AV82">
            <v>16</v>
          </cell>
          <cell r="AW82">
            <v>1046</v>
          </cell>
          <cell r="AX82">
            <v>776</v>
          </cell>
          <cell r="AY82">
            <v>1198</v>
          </cell>
          <cell r="AZ82">
            <v>48</v>
          </cell>
          <cell r="BA82">
            <v>140</v>
          </cell>
          <cell r="BB82">
            <v>48</v>
          </cell>
          <cell r="BC82">
            <v>28</v>
          </cell>
          <cell r="BD82">
            <v>44</v>
          </cell>
          <cell r="BE82">
            <v>264</v>
          </cell>
          <cell r="BF82">
            <v>136</v>
          </cell>
          <cell r="BG82">
            <v>134</v>
          </cell>
          <cell r="BH82">
            <v>260</v>
          </cell>
          <cell r="BI82">
            <v>524</v>
          </cell>
          <cell r="BJ82">
            <v>404</v>
          </cell>
          <cell r="BK82">
            <v>166</v>
          </cell>
          <cell r="BL82">
            <v>434</v>
          </cell>
          <cell r="BM82">
            <v>256</v>
          </cell>
          <cell r="BN82">
            <v>158</v>
          </cell>
          <cell r="BO82">
            <v>70</v>
          </cell>
          <cell r="BP82">
            <v>172</v>
          </cell>
          <cell r="BQ82">
            <v>610</v>
          </cell>
          <cell r="BR82">
            <v>506</v>
          </cell>
          <cell r="BS82">
            <v>15226</v>
          </cell>
          <cell r="BT82">
            <v>7.35</v>
          </cell>
          <cell r="BU82">
            <v>111911.1</v>
          </cell>
        </row>
        <row r="83">
          <cell r="A83">
            <v>75</v>
          </cell>
          <cell r="B83">
            <v>7.0799999999999983</v>
          </cell>
          <cell r="C83" t="str">
            <v>SUMRS055</v>
          </cell>
          <cell r="D83" t="str">
            <v>Arandela cuadrada curva de A° G°, 57 x 57 x 5 mm, agujero de 18 mmø</v>
          </cell>
          <cell r="E83">
            <v>0</v>
          </cell>
          <cell r="F83">
            <v>0</v>
          </cell>
          <cell r="G83" t="str">
            <v>u</v>
          </cell>
          <cell r="H83">
            <v>508</v>
          </cell>
          <cell r="I83">
            <v>22</v>
          </cell>
          <cell r="J83">
            <v>46</v>
          </cell>
          <cell r="K83">
            <v>79</v>
          </cell>
          <cell r="L83">
            <v>40</v>
          </cell>
          <cell r="M83">
            <v>54</v>
          </cell>
          <cell r="N83">
            <v>48</v>
          </cell>
          <cell r="O83">
            <v>60</v>
          </cell>
          <cell r="P83">
            <v>180</v>
          </cell>
          <cell r="Q83">
            <v>280</v>
          </cell>
          <cell r="R83">
            <v>252</v>
          </cell>
          <cell r="S83">
            <v>94</v>
          </cell>
          <cell r="T83">
            <v>100</v>
          </cell>
          <cell r="U83">
            <v>76</v>
          </cell>
          <cell r="V83">
            <v>50</v>
          </cell>
          <cell r="W83">
            <v>502</v>
          </cell>
          <cell r="X83">
            <v>664</v>
          </cell>
          <cell r="Y83">
            <v>458</v>
          </cell>
          <cell r="Z83">
            <v>1720</v>
          </cell>
          <cell r="AA83">
            <v>58</v>
          </cell>
          <cell r="AB83">
            <v>236</v>
          </cell>
          <cell r="AC83">
            <v>194</v>
          </cell>
          <cell r="AD83">
            <v>600</v>
          </cell>
          <cell r="AE83">
            <v>72</v>
          </cell>
          <cell r="AF83">
            <v>50</v>
          </cell>
          <cell r="AG83">
            <v>64</v>
          </cell>
          <cell r="AH83">
            <v>106</v>
          </cell>
          <cell r="AI83">
            <v>22</v>
          </cell>
          <cell r="AJ83">
            <v>18</v>
          </cell>
          <cell r="AK83">
            <v>16</v>
          </cell>
          <cell r="AL83">
            <v>44</v>
          </cell>
          <cell r="AM83">
            <v>32</v>
          </cell>
          <cell r="AN83">
            <v>44</v>
          </cell>
          <cell r="AO83">
            <v>58</v>
          </cell>
          <cell r="AP83">
            <v>34</v>
          </cell>
          <cell r="AQ83">
            <v>40</v>
          </cell>
          <cell r="AR83">
            <v>92</v>
          </cell>
          <cell r="AS83">
            <v>124</v>
          </cell>
          <cell r="AT83">
            <v>506</v>
          </cell>
          <cell r="AU83">
            <v>66</v>
          </cell>
          <cell r="AV83">
            <v>16</v>
          </cell>
          <cell r="AW83">
            <v>1046</v>
          </cell>
          <cell r="AX83">
            <v>776</v>
          </cell>
          <cell r="AY83">
            <v>1198</v>
          </cell>
          <cell r="AZ83">
            <v>48</v>
          </cell>
          <cell r="BA83">
            <v>140</v>
          </cell>
          <cell r="BB83">
            <v>48</v>
          </cell>
          <cell r="BC83">
            <v>28</v>
          </cell>
          <cell r="BD83">
            <v>44</v>
          </cell>
          <cell r="BE83">
            <v>264</v>
          </cell>
          <cell r="BF83">
            <v>136</v>
          </cell>
          <cell r="BG83">
            <v>134</v>
          </cell>
          <cell r="BH83">
            <v>260</v>
          </cell>
          <cell r="BI83">
            <v>524</v>
          </cell>
          <cell r="BJ83">
            <v>404</v>
          </cell>
          <cell r="BK83">
            <v>166</v>
          </cell>
          <cell r="BL83">
            <v>434</v>
          </cell>
          <cell r="BM83">
            <v>256</v>
          </cell>
          <cell r="BN83">
            <v>158</v>
          </cell>
          <cell r="BO83">
            <v>70</v>
          </cell>
          <cell r="BP83">
            <v>172</v>
          </cell>
          <cell r="BQ83">
            <v>610</v>
          </cell>
          <cell r="BR83">
            <v>506</v>
          </cell>
          <cell r="BS83">
            <v>15147</v>
          </cell>
          <cell r="BT83">
            <v>0.83</v>
          </cell>
          <cell r="BU83">
            <v>12572.01</v>
          </cell>
        </row>
        <row r="84">
          <cell r="A84">
            <v>76</v>
          </cell>
          <cell r="B84">
            <v>7.0899999999999981</v>
          </cell>
          <cell r="C84" t="str">
            <v>SUMRS056</v>
          </cell>
          <cell r="D84" t="str">
            <v>Soporte de contrapunta de 51 mmØx1000mm de long. con abrazadera partida en un extremo</v>
          </cell>
          <cell r="E84">
            <v>0</v>
          </cell>
          <cell r="F84">
            <v>0</v>
          </cell>
          <cell r="G84" t="str">
            <v>u</v>
          </cell>
          <cell r="H84">
            <v>0</v>
          </cell>
          <cell r="I84">
            <v>0</v>
          </cell>
          <cell r="J84">
            <v>0</v>
          </cell>
          <cell r="K84">
            <v>2</v>
          </cell>
          <cell r="L84">
            <v>0</v>
          </cell>
          <cell r="M84">
            <v>0</v>
          </cell>
          <cell r="N84">
            <v>0</v>
          </cell>
          <cell r="O84">
            <v>4</v>
          </cell>
          <cell r="P84">
            <v>7</v>
          </cell>
          <cell r="Q84">
            <v>3</v>
          </cell>
          <cell r="R84">
            <v>5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5</v>
          </cell>
          <cell r="X84">
            <v>31</v>
          </cell>
          <cell r="Y84">
            <v>17</v>
          </cell>
          <cell r="Z84">
            <v>38</v>
          </cell>
          <cell r="AA84">
            <v>0</v>
          </cell>
          <cell r="AB84">
            <v>0</v>
          </cell>
          <cell r="AC84">
            <v>1</v>
          </cell>
          <cell r="AD84">
            <v>1</v>
          </cell>
          <cell r="AE84">
            <v>12</v>
          </cell>
          <cell r="AF84">
            <v>0</v>
          </cell>
          <cell r="AG84">
            <v>0</v>
          </cell>
          <cell r="AH84">
            <v>2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2</v>
          </cell>
          <cell r="AN84">
            <v>5</v>
          </cell>
          <cell r="AO84">
            <v>2</v>
          </cell>
          <cell r="AP84">
            <v>4</v>
          </cell>
          <cell r="AQ84">
            <v>2</v>
          </cell>
          <cell r="AR84">
            <v>0</v>
          </cell>
          <cell r="AS84">
            <v>1</v>
          </cell>
          <cell r="AT84">
            <v>20</v>
          </cell>
          <cell r="AU84">
            <v>0</v>
          </cell>
          <cell r="AV84">
            <v>0</v>
          </cell>
          <cell r="AW84">
            <v>18</v>
          </cell>
          <cell r="AX84">
            <v>1</v>
          </cell>
          <cell r="AY84">
            <v>7</v>
          </cell>
          <cell r="AZ84">
            <v>2</v>
          </cell>
          <cell r="BA84">
            <v>0</v>
          </cell>
          <cell r="BB84">
            <v>2</v>
          </cell>
          <cell r="BC84">
            <v>2</v>
          </cell>
          <cell r="BD84">
            <v>8</v>
          </cell>
          <cell r="BE84">
            <v>55</v>
          </cell>
          <cell r="BF84">
            <v>0</v>
          </cell>
          <cell r="BG84">
            <v>2</v>
          </cell>
          <cell r="BH84">
            <v>14</v>
          </cell>
          <cell r="BI84">
            <v>1</v>
          </cell>
          <cell r="BJ84">
            <v>24</v>
          </cell>
          <cell r="BK84">
            <v>0</v>
          </cell>
          <cell r="BL84">
            <v>26</v>
          </cell>
          <cell r="BM84">
            <v>18</v>
          </cell>
          <cell r="BN84">
            <v>32</v>
          </cell>
          <cell r="BO84">
            <v>2</v>
          </cell>
          <cell r="BP84">
            <v>26</v>
          </cell>
          <cell r="BQ84">
            <v>37</v>
          </cell>
          <cell r="BR84">
            <v>7</v>
          </cell>
          <cell r="BS84">
            <v>448</v>
          </cell>
          <cell r="BT84">
            <v>46.13</v>
          </cell>
          <cell r="BU84">
            <v>20666.240000000002</v>
          </cell>
        </row>
        <row r="85">
          <cell r="A85">
            <v>77</v>
          </cell>
          <cell r="B85">
            <v>7.0999999999999979</v>
          </cell>
          <cell r="C85" t="str">
            <v>SUMRS057</v>
          </cell>
          <cell r="D85" t="str">
            <v>Alambre de acero N° 12; para entorchado</v>
          </cell>
          <cell r="E85">
            <v>0</v>
          </cell>
          <cell r="F85">
            <v>0</v>
          </cell>
          <cell r="G85" t="str">
            <v>m</v>
          </cell>
          <cell r="H85">
            <v>381</v>
          </cell>
          <cell r="I85">
            <v>33</v>
          </cell>
          <cell r="J85">
            <v>69</v>
          </cell>
          <cell r="K85">
            <v>250</v>
          </cell>
          <cell r="L85">
            <v>30</v>
          </cell>
          <cell r="M85">
            <v>40.5</v>
          </cell>
          <cell r="N85">
            <v>36</v>
          </cell>
          <cell r="O85">
            <v>90</v>
          </cell>
          <cell r="P85">
            <v>135</v>
          </cell>
          <cell r="Q85">
            <v>210</v>
          </cell>
          <cell r="R85">
            <v>189</v>
          </cell>
          <cell r="S85">
            <v>70.5</v>
          </cell>
          <cell r="T85">
            <v>75</v>
          </cell>
          <cell r="U85">
            <v>57</v>
          </cell>
          <cell r="V85">
            <v>37.5</v>
          </cell>
          <cell r="W85">
            <v>376.5</v>
          </cell>
          <cell r="X85">
            <v>498</v>
          </cell>
          <cell r="Y85">
            <v>343.5</v>
          </cell>
          <cell r="Z85">
            <v>1290</v>
          </cell>
          <cell r="AA85">
            <v>43.5</v>
          </cell>
          <cell r="AB85">
            <v>177</v>
          </cell>
          <cell r="AC85">
            <v>145.5</v>
          </cell>
          <cell r="AD85">
            <v>450</v>
          </cell>
          <cell r="AE85">
            <v>54</v>
          </cell>
          <cell r="AF85">
            <v>37.5</v>
          </cell>
          <cell r="AG85">
            <v>48</v>
          </cell>
          <cell r="AH85">
            <v>79.5</v>
          </cell>
          <cell r="AI85">
            <v>16.5</v>
          </cell>
          <cell r="AJ85">
            <v>13.5</v>
          </cell>
          <cell r="AK85">
            <v>12</v>
          </cell>
          <cell r="AL85">
            <v>33</v>
          </cell>
          <cell r="AM85">
            <v>24</v>
          </cell>
          <cell r="AN85">
            <v>33</v>
          </cell>
          <cell r="AO85">
            <v>43.5</v>
          </cell>
          <cell r="AP85">
            <v>25.5</v>
          </cell>
          <cell r="AQ85">
            <v>30</v>
          </cell>
          <cell r="AR85">
            <v>69</v>
          </cell>
          <cell r="AS85">
            <v>93</v>
          </cell>
          <cell r="AT85">
            <v>759</v>
          </cell>
          <cell r="AU85">
            <v>49.5</v>
          </cell>
          <cell r="AV85">
            <v>12</v>
          </cell>
          <cell r="AW85">
            <v>784.5</v>
          </cell>
          <cell r="AX85">
            <v>582</v>
          </cell>
          <cell r="AY85">
            <v>898.5</v>
          </cell>
          <cell r="AZ85">
            <v>36</v>
          </cell>
          <cell r="BA85">
            <v>105</v>
          </cell>
          <cell r="BB85">
            <v>36</v>
          </cell>
          <cell r="BC85">
            <v>21</v>
          </cell>
          <cell r="BD85">
            <v>33</v>
          </cell>
          <cell r="BE85">
            <v>198</v>
          </cell>
          <cell r="BF85">
            <v>204</v>
          </cell>
          <cell r="BG85">
            <v>201</v>
          </cell>
          <cell r="BH85">
            <v>390</v>
          </cell>
          <cell r="BI85">
            <v>393</v>
          </cell>
          <cell r="BJ85">
            <v>606</v>
          </cell>
          <cell r="BK85">
            <v>124.5</v>
          </cell>
          <cell r="BL85">
            <v>651</v>
          </cell>
          <cell r="BM85">
            <v>384</v>
          </cell>
          <cell r="BN85">
            <v>237</v>
          </cell>
          <cell r="BO85">
            <v>52.5</v>
          </cell>
          <cell r="BP85">
            <v>258</v>
          </cell>
          <cell r="BQ85">
            <v>915</v>
          </cell>
          <cell r="BR85">
            <v>759</v>
          </cell>
          <cell r="BS85">
            <v>14329</v>
          </cell>
          <cell r="BT85">
            <v>0.17</v>
          </cell>
          <cell r="BU85">
            <v>2435.9299999999998</v>
          </cell>
        </row>
        <row r="86">
          <cell r="A86">
            <v>78</v>
          </cell>
          <cell r="B86">
            <v>7.1099999999999977</v>
          </cell>
          <cell r="C86" t="str">
            <v>SUMRS058</v>
          </cell>
          <cell r="D86" t="str">
            <v>Bloque de concreto de 0,40 x 0,40 x 0,15 m</v>
          </cell>
          <cell r="E86">
            <v>0</v>
          </cell>
          <cell r="F86">
            <v>0</v>
          </cell>
          <cell r="G86" t="str">
            <v>u</v>
          </cell>
          <cell r="H86">
            <v>254</v>
          </cell>
          <cell r="I86">
            <v>11</v>
          </cell>
          <cell r="J86">
            <v>23</v>
          </cell>
          <cell r="K86">
            <v>79</v>
          </cell>
          <cell r="L86">
            <v>20</v>
          </cell>
          <cell r="M86">
            <v>27</v>
          </cell>
          <cell r="N86">
            <v>24</v>
          </cell>
          <cell r="O86">
            <v>30</v>
          </cell>
          <cell r="P86">
            <v>90</v>
          </cell>
          <cell r="Q86">
            <v>140</v>
          </cell>
          <cell r="R86">
            <v>126</v>
          </cell>
          <cell r="S86">
            <v>47</v>
          </cell>
          <cell r="T86">
            <v>50</v>
          </cell>
          <cell r="U86">
            <v>38</v>
          </cell>
          <cell r="V86">
            <v>25</v>
          </cell>
          <cell r="W86">
            <v>251</v>
          </cell>
          <cell r="X86">
            <v>332</v>
          </cell>
          <cell r="Y86">
            <v>229</v>
          </cell>
          <cell r="Z86">
            <v>860</v>
          </cell>
          <cell r="AA86">
            <v>29</v>
          </cell>
          <cell r="AB86">
            <v>118</v>
          </cell>
          <cell r="AC86">
            <v>97</v>
          </cell>
          <cell r="AD86">
            <v>300</v>
          </cell>
          <cell r="AE86">
            <v>36</v>
          </cell>
          <cell r="AF86">
            <v>25</v>
          </cell>
          <cell r="AG86">
            <v>32</v>
          </cell>
          <cell r="AH86">
            <v>53</v>
          </cell>
          <cell r="AI86">
            <v>11</v>
          </cell>
          <cell r="AJ86">
            <v>9</v>
          </cell>
          <cell r="AK86">
            <v>8</v>
          </cell>
          <cell r="AL86">
            <v>22</v>
          </cell>
          <cell r="AM86">
            <v>16</v>
          </cell>
          <cell r="AN86">
            <v>22</v>
          </cell>
          <cell r="AO86">
            <v>29</v>
          </cell>
          <cell r="AP86">
            <v>17</v>
          </cell>
          <cell r="AQ86">
            <v>20</v>
          </cell>
          <cell r="AR86">
            <v>46</v>
          </cell>
          <cell r="AS86">
            <v>62</v>
          </cell>
          <cell r="AT86">
            <v>253</v>
          </cell>
          <cell r="AU86">
            <v>33</v>
          </cell>
          <cell r="AV86">
            <v>8</v>
          </cell>
          <cell r="AW86">
            <v>523</v>
          </cell>
          <cell r="AX86">
            <v>388</v>
          </cell>
          <cell r="AY86">
            <v>599</v>
          </cell>
          <cell r="AZ86">
            <v>24</v>
          </cell>
          <cell r="BA86">
            <v>70</v>
          </cell>
          <cell r="BB86">
            <v>24</v>
          </cell>
          <cell r="BC86">
            <v>14</v>
          </cell>
          <cell r="BD86">
            <v>22</v>
          </cell>
          <cell r="BE86">
            <v>132</v>
          </cell>
          <cell r="BF86">
            <v>68</v>
          </cell>
          <cell r="BG86">
            <v>67</v>
          </cell>
          <cell r="BH86">
            <v>130</v>
          </cell>
          <cell r="BI86">
            <v>262</v>
          </cell>
          <cell r="BJ86">
            <v>202</v>
          </cell>
          <cell r="BK86">
            <v>83</v>
          </cell>
          <cell r="BL86">
            <v>217</v>
          </cell>
          <cell r="BM86">
            <v>128</v>
          </cell>
          <cell r="BN86">
            <v>79</v>
          </cell>
          <cell r="BO86">
            <v>35</v>
          </cell>
          <cell r="BP86">
            <v>86</v>
          </cell>
          <cell r="BQ86">
            <v>305</v>
          </cell>
          <cell r="BR86">
            <v>253</v>
          </cell>
          <cell r="BS86">
            <v>7613</v>
          </cell>
          <cell r="BT86">
            <v>28.58</v>
          </cell>
          <cell r="BU86">
            <v>217579.54</v>
          </cell>
        </row>
        <row r="87">
          <cell r="A87">
            <v>79</v>
          </cell>
          <cell r="B87">
            <v>7.1199999999999974</v>
          </cell>
          <cell r="C87">
            <v>0</v>
          </cell>
          <cell r="D87" t="str">
            <v>Abrazadera para retenida Ø 125 mm X 50 mm x 5mm, incluye Guardacabo para cable de acero Siemens Martin,  de 10 mm Ø</v>
          </cell>
          <cell r="E87">
            <v>0</v>
          </cell>
          <cell r="F87">
            <v>0</v>
          </cell>
          <cell r="G87" t="str">
            <v>u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</row>
        <row r="88">
          <cell r="A88">
            <v>80</v>
          </cell>
          <cell r="B88">
            <v>7.1299999999999972</v>
          </cell>
          <cell r="C88">
            <v>0</v>
          </cell>
          <cell r="D88" t="str">
            <v>Abrazadera para retenida Ø 210 mm X 50 mm x 5mm, incluye Guardacabo para cable de acero Siemens Martin,  de 10 mm Ø</v>
          </cell>
          <cell r="E88">
            <v>0</v>
          </cell>
          <cell r="F88">
            <v>0</v>
          </cell>
          <cell r="G88" t="str">
            <v>u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</row>
        <row r="89">
          <cell r="A89">
            <v>81</v>
          </cell>
          <cell r="B89">
            <v>7.139999999999997</v>
          </cell>
          <cell r="C89">
            <v>0</v>
          </cell>
          <cell r="D89" t="str">
            <v>Canaleta Guardacable de F°G° de 2400 m de Long. Con perno y tuerca en un extremo</v>
          </cell>
          <cell r="E89">
            <v>0</v>
          </cell>
          <cell r="F89">
            <v>0</v>
          </cell>
          <cell r="G89" t="str">
            <v>u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</row>
        <row r="90">
          <cell r="A90">
            <v>82</v>
          </cell>
          <cell r="B90">
            <v>0</v>
          </cell>
          <cell r="C90">
            <v>0</v>
          </cell>
          <cell r="D90" t="str">
            <v xml:space="preserve">SUB-TOTAL   7:  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804927.08000000019</v>
          </cell>
        </row>
        <row r="91">
          <cell r="A91">
            <v>83</v>
          </cell>
          <cell r="B91">
            <v>8</v>
          </cell>
          <cell r="C91">
            <v>0</v>
          </cell>
          <cell r="D91" t="str">
            <v>ACCESORIOS DE FERRETERIA PARA ESTRUCTURAS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</row>
        <row r="92">
          <cell r="A92">
            <v>84</v>
          </cell>
          <cell r="B92">
            <v>8.01</v>
          </cell>
          <cell r="C92" t="str">
            <v>SUMRS059</v>
          </cell>
          <cell r="D92" t="str">
            <v xml:space="preserve">Perno con gancho de 16mm Ø, provisto de arandela, tuerca y contrat., long. 203 mm </v>
          </cell>
          <cell r="E92">
            <v>0</v>
          </cell>
          <cell r="F92">
            <v>0</v>
          </cell>
          <cell r="G92" t="str">
            <v>u</v>
          </cell>
          <cell r="H92">
            <v>468</v>
          </cell>
          <cell r="I92">
            <v>12</v>
          </cell>
          <cell r="J92">
            <v>38</v>
          </cell>
          <cell r="K92">
            <v>108</v>
          </cell>
          <cell r="L92">
            <v>67</v>
          </cell>
          <cell r="M92">
            <v>24</v>
          </cell>
          <cell r="N92">
            <v>24</v>
          </cell>
          <cell r="O92">
            <v>54</v>
          </cell>
          <cell r="P92">
            <v>0</v>
          </cell>
          <cell r="Q92">
            <v>0</v>
          </cell>
          <cell r="R92">
            <v>343</v>
          </cell>
          <cell r="S92">
            <v>92</v>
          </cell>
          <cell r="T92">
            <v>100</v>
          </cell>
          <cell r="U92">
            <v>58</v>
          </cell>
          <cell r="V92">
            <v>35</v>
          </cell>
          <cell r="W92">
            <v>0</v>
          </cell>
          <cell r="X92">
            <v>231</v>
          </cell>
          <cell r="Y92">
            <v>0</v>
          </cell>
          <cell r="Z92">
            <v>0</v>
          </cell>
          <cell r="AA92">
            <v>29</v>
          </cell>
          <cell r="AB92">
            <v>155</v>
          </cell>
          <cell r="AC92">
            <v>134</v>
          </cell>
          <cell r="AD92">
            <v>473</v>
          </cell>
          <cell r="AE92">
            <v>30</v>
          </cell>
          <cell r="AF92">
            <v>44</v>
          </cell>
          <cell r="AG92">
            <v>31</v>
          </cell>
          <cell r="AH92">
            <v>56</v>
          </cell>
          <cell r="AI92">
            <v>0</v>
          </cell>
          <cell r="AJ92">
            <v>0</v>
          </cell>
          <cell r="AK92">
            <v>22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44</v>
          </cell>
          <cell r="AS92">
            <v>67</v>
          </cell>
          <cell r="AT92">
            <v>0</v>
          </cell>
          <cell r="AU92">
            <v>51</v>
          </cell>
          <cell r="AV92">
            <v>12</v>
          </cell>
          <cell r="AW92">
            <v>0</v>
          </cell>
          <cell r="AX92">
            <v>613</v>
          </cell>
          <cell r="AY92">
            <v>0</v>
          </cell>
          <cell r="AZ92">
            <v>14</v>
          </cell>
          <cell r="BA92">
            <v>69</v>
          </cell>
          <cell r="BB92">
            <v>14</v>
          </cell>
          <cell r="BC92">
            <v>19</v>
          </cell>
          <cell r="BD92">
            <v>40</v>
          </cell>
          <cell r="BE92">
            <v>249</v>
          </cell>
          <cell r="BF92">
            <v>77</v>
          </cell>
          <cell r="BG92">
            <v>123</v>
          </cell>
          <cell r="BH92">
            <v>349</v>
          </cell>
          <cell r="BI92">
            <v>613</v>
          </cell>
          <cell r="BJ92">
            <v>0</v>
          </cell>
          <cell r="BK92">
            <v>98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85</v>
          </cell>
          <cell r="BQ92">
            <v>0</v>
          </cell>
          <cell r="BR92">
            <v>543</v>
          </cell>
          <cell r="BS92">
            <v>5708</v>
          </cell>
          <cell r="BT92">
            <v>5.83</v>
          </cell>
          <cell r="BU92">
            <v>33277.64</v>
          </cell>
        </row>
        <row r="93">
          <cell r="A93">
            <v>85</v>
          </cell>
          <cell r="B93">
            <v>8.02</v>
          </cell>
          <cell r="C93" t="str">
            <v>SUMRS060</v>
          </cell>
          <cell r="D93" t="str">
            <v xml:space="preserve">Perno con gancho de 16mm Ø, provisto de arandela, tuerca y contrat., long. 254 mm </v>
          </cell>
          <cell r="E93">
            <v>0</v>
          </cell>
          <cell r="F93">
            <v>0</v>
          </cell>
          <cell r="G93" t="str">
            <v>u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99</v>
          </cell>
          <cell r="Q93">
            <v>129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700</v>
          </cell>
          <cell r="X93">
            <v>565</v>
          </cell>
          <cell r="Y93">
            <v>254</v>
          </cell>
          <cell r="Z93">
            <v>1167</v>
          </cell>
          <cell r="AA93">
            <v>0</v>
          </cell>
          <cell r="AB93">
            <v>0</v>
          </cell>
          <cell r="AC93">
            <v>0</v>
          </cell>
          <cell r="AD93">
            <v>6</v>
          </cell>
          <cell r="AE93">
            <v>0</v>
          </cell>
          <cell r="AF93">
            <v>0</v>
          </cell>
          <cell r="AG93">
            <v>0</v>
          </cell>
          <cell r="AH93">
            <v>2</v>
          </cell>
          <cell r="AI93">
            <v>37</v>
          </cell>
          <cell r="AJ93">
            <v>36</v>
          </cell>
          <cell r="AK93">
            <v>0</v>
          </cell>
          <cell r="AL93">
            <v>22</v>
          </cell>
          <cell r="AM93">
            <v>22</v>
          </cell>
          <cell r="AN93">
            <v>10</v>
          </cell>
          <cell r="AO93">
            <v>30</v>
          </cell>
          <cell r="AP93">
            <v>12</v>
          </cell>
          <cell r="AQ93">
            <v>25</v>
          </cell>
          <cell r="AR93">
            <v>0</v>
          </cell>
          <cell r="AS93">
            <v>0</v>
          </cell>
          <cell r="AT93">
            <v>319</v>
          </cell>
          <cell r="AU93">
            <v>10</v>
          </cell>
          <cell r="AV93">
            <v>2</v>
          </cell>
          <cell r="AW93">
            <v>1098</v>
          </cell>
          <cell r="AX93">
            <v>0</v>
          </cell>
          <cell r="AY93">
            <v>963</v>
          </cell>
          <cell r="AZ93">
            <v>0</v>
          </cell>
          <cell r="BA93">
            <v>0</v>
          </cell>
          <cell r="BB93">
            <v>0</v>
          </cell>
          <cell r="BC93">
            <v>14</v>
          </cell>
          <cell r="BD93">
            <v>0</v>
          </cell>
          <cell r="BE93">
            <v>10</v>
          </cell>
          <cell r="BF93">
            <v>0</v>
          </cell>
          <cell r="BG93">
            <v>18</v>
          </cell>
          <cell r="BH93">
            <v>0</v>
          </cell>
          <cell r="BI93">
            <v>0</v>
          </cell>
          <cell r="BJ93">
            <v>281</v>
          </cell>
          <cell r="BK93">
            <v>0</v>
          </cell>
          <cell r="BL93">
            <v>304</v>
          </cell>
          <cell r="BM93">
            <v>162</v>
          </cell>
          <cell r="BN93">
            <v>94</v>
          </cell>
          <cell r="BO93">
            <v>0</v>
          </cell>
          <cell r="BP93">
            <v>0</v>
          </cell>
          <cell r="BQ93">
            <v>426</v>
          </cell>
          <cell r="BR93">
            <v>0</v>
          </cell>
          <cell r="BS93">
            <v>6817</v>
          </cell>
          <cell r="BT93">
            <v>6.29</v>
          </cell>
          <cell r="BU93">
            <v>42878.93</v>
          </cell>
        </row>
        <row r="94">
          <cell r="A94">
            <v>86</v>
          </cell>
          <cell r="B94">
            <v>8.0299999999999994</v>
          </cell>
          <cell r="C94" t="str">
            <v>SUMRS061</v>
          </cell>
          <cell r="D94" t="str">
            <v xml:space="preserve">Perno con gancho de 16mm Ø, provisto de arandela, tuerca y contrat., long. 305 mm </v>
          </cell>
          <cell r="E94">
            <v>0</v>
          </cell>
          <cell r="F94">
            <v>0</v>
          </cell>
          <cell r="G94" t="str">
            <v>u</v>
          </cell>
          <cell r="H94">
            <v>12</v>
          </cell>
          <cell r="I94">
            <v>1</v>
          </cell>
          <cell r="J94">
            <v>2</v>
          </cell>
          <cell r="K94">
            <v>36</v>
          </cell>
          <cell r="L94">
            <v>0</v>
          </cell>
          <cell r="M94">
            <v>1</v>
          </cell>
          <cell r="N94">
            <v>3</v>
          </cell>
          <cell r="O94">
            <v>0</v>
          </cell>
          <cell r="P94">
            <v>3</v>
          </cell>
          <cell r="Q94">
            <v>0</v>
          </cell>
          <cell r="R94">
            <v>46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8</v>
          </cell>
          <cell r="Z94">
            <v>19</v>
          </cell>
          <cell r="AA94">
            <v>0</v>
          </cell>
          <cell r="AB94">
            <v>10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3</v>
          </cell>
          <cell r="AT94">
            <v>8</v>
          </cell>
          <cell r="AU94">
            <v>0</v>
          </cell>
          <cell r="AV94">
            <v>0</v>
          </cell>
          <cell r="AW94">
            <v>66</v>
          </cell>
          <cell r="AX94">
            <v>16</v>
          </cell>
          <cell r="AY94">
            <v>45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23</v>
          </cell>
          <cell r="BI94">
            <v>39</v>
          </cell>
          <cell r="BJ94">
            <v>0</v>
          </cell>
          <cell r="BK94">
            <v>0</v>
          </cell>
          <cell r="BL94">
            <v>0</v>
          </cell>
          <cell r="BM94">
            <v>16</v>
          </cell>
          <cell r="BN94">
            <v>7</v>
          </cell>
          <cell r="BO94">
            <v>115</v>
          </cell>
          <cell r="BP94">
            <v>6</v>
          </cell>
          <cell r="BQ94">
            <v>0</v>
          </cell>
          <cell r="BR94">
            <v>18</v>
          </cell>
          <cell r="BS94">
            <v>503</v>
          </cell>
          <cell r="BT94">
            <v>6.75</v>
          </cell>
          <cell r="BU94">
            <v>3395.25</v>
          </cell>
        </row>
        <row r="95">
          <cell r="A95">
            <v>87</v>
          </cell>
          <cell r="B95">
            <v>8.0399999999999991</v>
          </cell>
          <cell r="C95" t="str">
            <v>SUMRS063</v>
          </cell>
          <cell r="D95" t="str">
            <v xml:space="preserve">Perno de AºGº de 13mm Ø, provisto de tuerca y contrat., long. 203 mm </v>
          </cell>
          <cell r="E95">
            <v>0</v>
          </cell>
          <cell r="F95">
            <v>0</v>
          </cell>
          <cell r="G95" t="str">
            <v>u</v>
          </cell>
          <cell r="H95">
            <v>0</v>
          </cell>
          <cell r="I95">
            <v>21</v>
          </cell>
          <cell r="J95">
            <v>56</v>
          </cell>
          <cell r="K95">
            <v>15</v>
          </cell>
          <cell r="L95">
            <v>136</v>
          </cell>
          <cell r="M95">
            <v>36</v>
          </cell>
          <cell r="N95">
            <v>32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124</v>
          </cell>
          <cell r="T95">
            <v>124</v>
          </cell>
          <cell r="U95">
            <v>158</v>
          </cell>
          <cell r="V95">
            <v>180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111</v>
          </cell>
          <cell r="AB95">
            <v>481</v>
          </cell>
          <cell r="AC95">
            <v>0</v>
          </cell>
          <cell r="AD95">
            <v>371</v>
          </cell>
          <cell r="AE95">
            <v>115</v>
          </cell>
          <cell r="AF95">
            <v>0</v>
          </cell>
          <cell r="AG95">
            <v>30</v>
          </cell>
          <cell r="AH95">
            <v>97</v>
          </cell>
          <cell r="AI95">
            <v>0</v>
          </cell>
          <cell r="AJ95">
            <v>0</v>
          </cell>
          <cell r="AK95">
            <v>31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50</v>
          </cell>
          <cell r="AS95">
            <v>107</v>
          </cell>
          <cell r="AT95">
            <v>0</v>
          </cell>
          <cell r="AU95">
            <v>80</v>
          </cell>
          <cell r="AV95">
            <v>19</v>
          </cell>
          <cell r="AW95">
            <v>0</v>
          </cell>
          <cell r="AX95">
            <v>1013</v>
          </cell>
          <cell r="AY95">
            <v>0</v>
          </cell>
          <cell r="AZ95">
            <v>52</v>
          </cell>
          <cell r="BA95">
            <v>147</v>
          </cell>
          <cell r="BB95">
            <v>52</v>
          </cell>
          <cell r="BC95">
            <v>39</v>
          </cell>
          <cell r="BD95">
            <v>35</v>
          </cell>
          <cell r="BE95">
            <v>2527</v>
          </cell>
          <cell r="BF95">
            <v>107</v>
          </cell>
          <cell r="BG95">
            <v>182</v>
          </cell>
          <cell r="BH95">
            <v>496</v>
          </cell>
          <cell r="BI95">
            <v>895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836</v>
          </cell>
          <cell r="BS95">
            <v>8755</v>
          </cell>
          <cell r="BT95">
            <v>1.83</v>
          </cell>
          <cell r="BU95">
            <v>16021.65</v>
          </cell>
        </row>
        <row r="96">
          <cell r="A96">
            <v>88</v>
          </cell>
          <cell r="B96">
            <v>8.0499999999999989</v>
          </cell>
          <cell r="C96" t="str">
            <v>SUMRS064</v>
          </cell>
          <cell r="D96" t="str">
            <v xml:space="preserve">Perno de AºGº de 13mm Ø, provisto de tuerca y contrat., long. 254 mm </v>
          </cell>
          <cell r="E96">
            <v>0</v>
          </cell>
          <cell r="F96">
            <v>0</v>
          </cell>
          <cell r="G96" t="str">
            <v>u</v>
          </cell>
          <cell r="H96">
            <v>361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119</v>
          </cell>
          <cell r="Q96">
            <v>332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248</v>
          </cell>
          <cell r="Z96">
            <v>743</v>
          </cell>
          <cell r="AA96">
            <v>0</v>
          </cell>
          <cell r="AB96">
            <v>0</v>
          </cell>
          <cell r="AC96">
            <v>228</v>
          </cell>
          <cell r="AD96">
            <v>30</v>
          </cell>
          <cell r="AE96">
            <v>0</v>
          </cell>
          <cell r="AF96">
            <v>79</v>
          </cell>
          <cell r="AG96">
            <v>2</v>
          </cell>
          <cell r="AH96">
            <v>6</v>
          </cell>
          <cell r="AI96">
            <v>0</v>
          </cell>
          <cell r="AJ96">
            <v>0</v>
          </cell>
          <cell r="AK96">
            <v>0</v>
          </cell>
          <cell r="AL96">
            <v>22</v>
          </cell>
          <cell r="AM96">
            <v>61</v>
          </cell>
          <cell r="AN96">
            <v>38</v>
          </cell>
          <cell r="AO96">
            <v>30</v>
          </cell>
          <cell r="AP96">
            <v>16</v>
          </cell>
          <cell r="AQ96">
            <v>27</v>
          </cell>
          <cell r="AR96">
            <v>1</v>
          </cell>
          <cell r="AS96">
            <v>0</v>
          </cell>
          <cell r="AT96">
            <v>536</v>
          </cell>
          <cell r="AU96">
            <v>8</v>
          </cell>
          <cell r="AV96">
            <v>2</v>
          </cell>
          <cell r="AW96">
            <v>760</v>
          </cell>
          <cell r="AX96">
            <v>0</v>
          </cell>
          <cell r="AY96">
            <v>922</v>
          </cell>
          <cell r="AZ96">
            <v>0</v>
          </cell>
          <cell r="BA96">
            <v>0</v>
          </cell>
          <cell r="BB96">
            <v>0</v>
          </cell>
          <cell r="BC96">
            <v>14</v>
          </cell>
          <cell r="BD96">
            <v>0</v>
          </cell>
          <cell r="BE96">
            <v>0</v>
          </cell>
          <cell r="BF96">
            <v>10</v>
          </cell>
          <cell r="BG96">
            <v>0</v>
          </cell>
          <cell r="BH96">
            <v>0</v>
          </cell>
          <cell r="BI96">
            <v>0</v>
          </cell>
          <cell r="BJ96">
            <v>516</v>
          </cell>
          <cell r="BK96">
            <v>260</v>
          </cell>
          <cell r="BL96">
            <v>550</v>
          </cell>
          <cell r="BM96">
            <v>24</v>
          </cell>
          <cell r="BN96">
            <v>17</v>
          </cell>
          <cell r="BO96">
            <v>0</v>
          </cell>
          <cell r="BP96">
            <v>18</v>
          </cell>
          <cell r="BQ96">
            <v>771</v>
          </cell>
          <cell r="BR96">
            <v>0</v>
          </cell>
          <cell r="BS96">
            <v>6751</v>
          </cell>
          <cell r="BT96">
            <v>2.69</v>
          </cell>
          <cell r="BU96">
            <v>18160.189999999999</v>
          </cell>
        </row>
        <row r="97">
          <cell r="A97">
            <v>89</v>
          </cell>
          <cell r="B97">
            <v>8.0599999999999987</v>
          </cell>
          <cell r="C97" t="str">
            <v>SUMRS065</v>
          </cell>
          <cell r="D97" t="str">
            <v xml:space="preserve">Perno de AºGº de 13mm Ø, provisto de tuerca y contrat., long. 305 mm </v>
          </cell>
          <cell r="E97">
            <v>0</v>
          </cell>
          <cell r="F97">
            <v>0</v>
          </cell>
          <cell r="G97" t="str">
            <v>u</v>
          </cell>
          <cell r="H97">
            <v>4</v>
          </cell>
          <cell r="I97">
            <v>2</v>
          </cell>
          <cell r="J97">
            <v>4</v>
          </cell>
          <cell r="K97">
            <v>12</v>
          </cell>
          <cell r="L97">
            <v>0</v>
          </cell>
          <cell r="M97">
            <v>3</v>
          </cell>
          <cell r="N97">
            <v>6</v>
          </cell>
          <cell r="O97">
            <v>0</v>
          </cell>
          <cell r="P97">
            <v>4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19</v>
          </cell>
          <cell r="Z97">
            <v>31</v>
          </cell>
          <cell r="AA97">
            <v>20</v>
          </cell>
          <cell r="AB97">
            <v>80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19</v>
          </cell>
          <cell r="AJ97">
            <v>16</v>
          </cell>
          <cell r="AK97">
            <v>2</v>
          </cell>
          <cell r="AL97">
            <v>0</v>
          </cell>
          <cell r="AM97">
            <v>1</v>
          </cell>
          <cell r="AN97">
            <v>1</v>
          </cell>
          <cell r="AO97">
            <v>4</v>
          </cell>
          <cell r="AP97">
            <v>0</v>
          </cell>
          <cell r="AQ97">
            <v>0</v>
          </cell>
          <cell r="AR97">
            <v>0</v>
          </cell>
          <cell r="AS97">
            <v>12</v>
          </cell>
          <cell r="AT97">
            <v>25</v>
          </cell>
          <cell r="AU97">
            <v>0</v>
          </cell>
          <cell r="AV97">
            <v>0</v>
          </cell>
          <cell r="AW97">
            <v>32</v>
          </cell>
          <cell r="AX97">
            <v>57</v>
          </cell>
          <cell r="AY97">
            <v>31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72</v>
          </cell>
          <cell r="BI97">
            <v>84</v>
          </cell>
          <cell r="BJ97">
            <v>29</v>
          </cell>
          <cell r="BK97">
            <v>0</v>
          </cell>
          <cell r="BL97">
            <v>32</v>
          </cell>
          <cell r="BM97">
            <v>4</v>
          </cell>
          <cell r="BN97">
            <v>4</v>
          </cell>
          <cell r="BO97">
            <v>28</v>
          </cell>
          <cell r="BP97">
            <v>0</v>
          </cell>
          <cell r="BQ97">
            <v>29</v>
          </cell>
          <cell r="BR97">
            <v>62</v>
          </cell>
          <cell r="BS97">
            <v>729</v>
          </cell>
          <cell r="BT97">
            <v>3.12</v>
          </cell>
          <cell r="BU97">
            <v>2274.48</v>
          </cell>
        </row>
        <row r="98">
          <cell r="A98">
            <v>90</v>
          </cell>
          <cell r="B98">
            <v>8.0699999999999985</v>
          </cell>
          <cell r="C98" t="str">
            <v>SUMRS066</v>
          </cell>
          <cell r="D98" t="str">
            <v xml:space="preserve">Perno con ojal, de AºGº  de 16mm Ø, provisto de tuerca y contrat., long. 203 mm </v>
          </cell>
          <cell r="E98">
            <v>0</v>
          </cell>
          <cell r="F98">
            <v>0</v>
          </cell>
          <cell r="G98" t="str">
            <v>u</v>
          </cell>
          <cell r="H98">
            <v>0</v>
          </cell>
          <cell r="I98">
            <v>13</v>
          </cell>
          <cell r="J98">
            <v>23</v>
          </cell>
          <cell r="K98">
            <v>22</v>
          </cell>
          <cell r="L98">
            <v>88</v>
          </cell>
          <cell r="M98">
            <v>45</v>
          </cell>
          <cell r="N98">
            <v>32</v>
          </cell>
          <cell r="O98">
            <v>61</v>
          </cell>
          <cell r="P98">
            <v>0</v>
          </cell>
          <cell r="Q98">
            <v>0</v>
          </cell>
          <cell r="R98">
            <v>678</v>
          </cell>
          <cell r="S98">
            <v>95</v>
          </cell>
          <cell r="T98">
            <v>106</v>
          </cell>
          <cell r="U98">
            <v>74</v>
          </cell>
          <cell r="V98">
            <v>54</v>
          </cell>
          <cell r="W98">
            <v>0</v>
          </cell>
          <cell r="X98">
            <v>555</v>
          </cell>
          <cell r="Y98">
            <v>0</v>
          </cell>
          <cell r="Z98">
            <v>0</v>
          </cell>
          <cell r="AA98">
            <v>47</v>
          </cell>
          <cell r="AB98">
            <v>175</v>
          </cell>
          <cell r="AC98">
            <v>159</v>
          </cell>
          <cell r="AD98">
            <v>408</v>
          </cell>
          <cell r="AE98">
            <v>53</v>
          </cell>
          <cell r="AF98">
            <v>38</v>
          </cell>
          <cell r="AG98">
            <v>29</v>
          </cell>
          <cell r="AH98">
            <v>94</v>
          </cell>
          <cell r="AI98">
            <v>0</v>
          </cell>
          <cell r="AJ98">
            <v>0</v>
          </cell>
          <cell r="AK98">
            <v>11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55</v>
          </cell>
          <cell r="AS98">
            <v>65</v>
          </cell>
          <cell r="AT98">
            <v>0</v>
          </cell>
          <cell r="AU98">
            <v>39</v>
          </cell>
          <cell r="AV98">
            <v>8</v>
          </cell>
          <cell r="AW98">
            <v>0</v>
          </cell>
          <cell r="AX98">
            <v>526</v>
          </cell>
          <cell r="AY98">
            <v>0</v>
          </cell>
          <cell r="AZ98">
            <v>35</v>
          </cell>
          <cell r="BA98">
            <v>123</v>
          </cell>
          <cell r="BB98">
            <v>35</v>
          </cell>
          <cell r="BC98">
            <v>24</v>
          </cell>
          <cell r="BD98">
            <v>23</v>
          </cell>
          <cell r="BE98">
            <v>185</v>
          </cell>
          <cell r="BF98">
            <v>47</v>
          </cell>
          <cell r="BG98">
            <v>73</v>
          </cell>
          <cell r="BH98">
            <v>175</v>
          </cell>
          <cell r="BI98">
            <v>354</v>
          </cell>
          <cell r="BJ98">
            <v>0</v>
          </cell>
          <cell r="BK98">
            <v>76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356</v>
          </cell>
          <cell r="BS98">
            <v>5059</v>
          </cell>
          <cell r="BT98">
            <v>5.72</v>
          </cell>
          <cell r="BU98">
            <v>28937.48</v>
          </cell>
        </row>
        <row r="99">
          <cell r="A99">
            <v>91</v>
          </cell>
          <cell r="B99">
            <v>8.0799999999999983</v>
          </cell>
          <cell r="C99" t="str">
            <v>SUMRS067</v>
          </cell>
          <cell r="D99" t="str">
            <v xml:space="preserve">Perno con ojal, de AºGº  de 16mm Ø, provisto de tuerca y contrat., long. 254 mm </v>
          </cell>
          <cell r="E99">
            <v>0</v>
          </cell>
          <cell r="F99">
            <v>0</v>
          </cell>
          <cell r="G99" t="str">
            <v>u</v>
          </cell>
          <cell r="H99">
            <v>368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97</v>
          </cell>
          <cell r="Q99">
            <v>248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249</v>
          </cell>
          <cell r="Z99">
            <v>1001</v>
          </cell>
          <cell r="AA99">
            <v>0</v>
          </cell>
          <cell r="AB99">
            <v>0</v>
          </cell>
          <cell r="AC99">
            <v>0</v>
          </cell>
          <cell r="AD99">
            <v>54</v>
          </cell>
          <cell r="AE99">
            <v>0</v>
          </cell>
          <cell r="AF99">
            <v>0</v>
          </cell>
          <cell r="AG99">
            <v>6</v>
          </cell>
          <cell r="AH99">
            <v>10</v>
          </cell>
          <cell r="AI99">
            <v>25</v>
          </cell>
          <cell r="AJ99">
            <v>24</v>
          </cell>
          <cell r="AK99">
            <v>0</v>
          </cell>
          <cell r="AL99">
            <v>28</v>
          </cell>
          <cell r="AM99">
            <v>54</v>
          </cell>
          <cell r="AN99">
            <v>43</v>
          </cell>
          <cell r="AO99">
            <v>31</v>
          </cell>
          <cell r="AP99">
            <v>20</v>
          </cell>
          <cell r="AQ99">
            <v>26</v>
          </cell>
          <cell r="AR99">
            <v>10</v>
          </cell>
          <cell r="AS99">
            <v>0</v>
          </cell>
          <cell r="AT99">
            <v>305</v>
          </cell>
          <cell r="AU99">
            <v>4</v>
          </cell>
          <cell r="AV99">
            <v>1</v>
          </cell>
          <cell r="AW99">
            <v>643</v>
          </cell>
          <cell r="AX99">
            <v>0</v>
          </cell>
          <cell r="AY99">
            <v>797</v>
          </cell>
          <cell r="AZ99">
            <v>0</v>
          </cell>
          <cell r="BA99">
            <v>0</v>
          </cell>
          <cell r="BB99">
            <v>0</v>
          </cell>
          <cell r="BC99">
            <v>4</v>
          </cell>
          <cell r="BD99">
            <v>0</v>
          </cell>
          <cell r="BE99">
            <v>14</v>
          </cell>
          <cell r="BF99">
            <v>10</v>
          </cell>
          <cell r="BG99">
            <v>23</v>
          </cell>
          <cell r="BH99">
            <v>0</v>
          </cell>
          <cell r="BI99">
            <v>0</v>
          </cell>
          <cell r="BJ99">
            <v>271</v>
          </cell>
          <cell r="BK99">
            <v>0</v>
          </cell>
          <cell r="BL99">
            <v>288</v>
          </cell>
          <cell r="BM99">
            <v>181</v>
          </cell>
          <cell r="BN99">
            <v>118</v>
          </cell>
          <cell r="BO99">
            <v>0</v>
          </cell>
          <cell r="BP99">
            <v>119</v>
          </cell>
          <cell r="BQ99">
            <v>399</v>
          </cell>
          <cell r="BR99">
            <v>0</v>
          </cell>
          <cell r="BS99">
            <v>5471</v>
          </cell>
          <cell r="BT99">
            <v>6.26</v>
          </cell>
          <cell r="BU99">
            <v>34248.46</v>
          </cell>
        </row>
        <row r="100">
          <cell r="A100">
            <v>92</v>
          </cell>
          <cell r="B100">
            <v>8.0899999999999981</v>
          </cell>
          <cell r="C100" t="str">
            <v>SUMRS068</v>
          </cell>
          <cell r="D100" t="str">
            <v xml:space="preserve">Perno con ojal, de AºGº  de 16mm Ø, provisto de tuerca y contrat., long. 305 mm </v>
          </cell>
          <cell r="E100">
            <v>0</v>
          </cell>
          <cell r="F100">
            <v>0</v>
          </cell>
          <cell r="G100" t="str">
            <v>u</v>
          </cell>
          <cell r="H100">
            <v>20</v>
          </cell>
          <cell r="I100">
            <v>2</v>
          </cell>
          <cell r="J100">
            <v>3</v>
          </cell>
          <cell r="K100">
            <v>35</v>
          </cell>
          <cell r="L100">
            <v>0</v>
          </cell>
          <cell r="M100">
            <v>4</v>
          </cell>
          <cell r="N100">
            <v>13</v>
          </cell>
          <cell r="O100">
            <v>0</v>
          </cell>
          <cell r="P100">
            <v>16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46</v>
          </cell>
          <cell r="Z100">
            <v>189</v>
          </cell>
          <cell r="AA100">
            <v>11</v>
          </cell>
          <cell r="AB100">
            <v>39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8</v>
          </cell>
          <cell r="AJ100">
            <v>10</v>
          </cell>
          <cell r="AK100">
            <v>2</v>
          </cell>
          <cell r="AL100">
            <v>1</v>
          </cell>
          <cell r="AM100">
            <v>0</v>
          </cell>
          <cell r="AN100">
            <v>0</v>
          </cell>
          <cell r="AO100">
            <v>0</v>
          </cell>
          <cell r="AP100">
            <v>1</v>
          </cell>
          <cell r="AQ100">
            <v>1</v>
          </cell>
          <cell r="AR100">
            <v>0</v>
          </cell>
          <cell r="AS100">
            <v>13</v>
          </cell>
          <cell r="AT100">
            <v>26</v>
          </cell>
          <cell r="AU100">
            <v>0</v>
          </cell>
          <cell r="AV100">
            <v>0</v>
          </cell>
          <cell r="AW100">
            <v>79</v>
          </cell>
          <cell r="AX100">
            <v>48</v>
          </cell>
          <cell r="AY100">
            <v>66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2</v>
          </cell>
          <cell r="BE100">
            <v>0</v>
          </cell>
          <cell r="BF100">
            <v>0</v>
          </cell>
          <cell r="BG100">
            <v>0</v>
          </cell>
          <cell r="BH100">
            <v>65</v>
          </cell>
          <cell r="BI100">
            <v>72</v>
          </cell>
          <cell r="BJ100">
            <v>35</v>
          </cell>
          <cell r="BK100">
            <v>0</v>
          </cell>
          <cell r="BL100">
            <v>34</v>
          </cell>
          <cell r="BM100">
            <v>17</v>
          </cell>
          <cell r="BN100">
            <v>18</v>
          </cell>
          <cell r="BO100">
            <v>0</v>
          </cell>
          <cell r="BP100">
            <v>16</v>
          </cell>
          <cell r="BQ100">
            <v>30</v>
          </cell>
          <cell r="BR100">
            <v>55</v>
          </cell>
          <cell r="BS100">
            <v>977</v>
          </cell>
          <cell r="BT100">
            <v>6.8</v>
          </cell>
          <cell r="BU100">
            <v>6643.6</v>
          </cell>
        </row>
        <row r="101">
          <cell r="A101">
            <v>93</v>
          </cell>
          <cell r="B101">
            <v>8.0999999999999979</v>
          </cell>
          <cell r="C101" t="str">
            <v>SUMRS070</v>
          </cell>
          <cell r="D101" t="str">
            <v>Tuerca-Ojal de AºGº para perno de 16 mmØ</v>
          </cell>
          <cell r="E101">
            <v>0</v>
          </cell>
          <cell r="F101">
            <v>0</v>
          </cell>
          <cell r="G101" t="str">
            <v>u</v>
          </cell>
          <cell r="H101">
            <v>179</v>
          </cell>
          <cell r="I101">
            <v>3</v>
          </cell>
          <cell r="J101">
            <v>10</v>
          </cell>
          <cell r="K101">
            <v>32</v>
          </cell>
          <cell r="L101">
            <v>24</v>
          </cell>
          <cell r="M101">
            <v>25</v>
          </cell>
          <cell r="N101">
            <v>25</v>
          </cell>
          <cell r="O101">
            <v>40</v>
          </cell>
          <cell r="P101">
            <v>29</v>
          </cell>
          <cell r="Q101">
            <v>41</v>
          </cell>
          <cell r="R101">
            <v>102</v>
          </cell>
          <cell r="S101">
            <v>27</v>
          </cell>
          <cell r="T101">
            <v>44</v>
          </cell>
          <cell r="U101">
            <v>27</v>
          </cell>
          <cell r="V101">
            <v>17</v>
          </cell>
          <cell r="W101">
            <v>12</v>
          </cell>
          <cell r="X101">
            <v>68</v>
          </cell>
          <cell r="Y101">
            <v>84</v>
          </cell>
          <cell r="Z101">
            <v>327</v>
          </cell>
          <cell r="AA101">
            <v>19</v>
          </cell>
          <cell r="AB101">
            <v>54</v>
          </cell>
          <cell r="AC101">
            <v>45</v>
          </cell>
          <cell r="AD101">
            <v>81</v>
          </cell>
          <cell r="AE101">
            <v>15</v>
          </cell>
          <cell r="AF101">
            <v>11</v>
          </cell>
          <cell r="AG101">
            <v>3</v>
          </cell>
          <cell r="AH101">
            <v>32</v>
          </cell>
          <cell r="AI101">
            <v>2</v>
          </cell>
          <cell r="AJ101">
            <v>2</v>
          </cell>
          <cell r="AK101">
            <v>3</v>
          </cell>
          <cell r="AL101">
            <v>14</v>
          </cell>
          <cell r="AM101">
            <v>20</v>
          </cell>
          <cell r="AN101">
            <v>7</v>
          </cell>
          <cell r="AO101">
            <v>7</v>
          </cell>
          <cell r="AP101">
            <v>7</v>
          </cell>
          <cell r="AQ101">
            <v>2</v>
          </cell>
          <cell r="AR101">
            <v>23</v>
          </cell>
          <cell r="AS101">
            <v>29</v>
          </cell>
          <cell r="AT101">
            <v>96</v>
          </cell>
          <cell r="AU101">
            <v>13</v>
          </cell>
          <cell r="AV101">
            <v>4</v>
          </cell>
          <cell r="AW101">
            <v>129</v>
          </cell>
          <cell r="AX101">
            <v>204</v>
          </cell>
          <cell r="AY101">
            <v>167</v>
          </cell>
          <cell r="AZ101">
            <v>12</v>
          </cell>
          <cell r="BA101">
            <v>42</v>
          </cell>
          <cell r="BB101">
            <v>12</v>
          </cell>
          <cell r="BC101">
            <v>10</v>
          </cell>
          <cell r="BD101">
            <v>17</v>
          </cell>
          <cell r="BE101">
            <v>84</v>
          </cell>
          <cell r="BF101">
            <v>2</v>
          </cell>
          <cell r="BG101">
            <v>22</v>
          </cell>
          <cell r="BH101">
            <v>65</v>
          </cell>
          <cell r="BI101">
            <v>136</v>
          </cell>
          <cell r="BJ101">
            <v>111</v>
          </cell>
          <cell r="BK101">
            <v>44</v>
          </cell>
          <cell r="BL101">
            <v>0</v>
          </cell>
          <cell r="BM101">
            <v>86</v>
          </cell>
          <cell r="BN101">
            <v>63</v>
          </cell>
          <cell r="BO101">
            <v>20</v>
          </cell>
          <cell r="BP101">
            <v>54</v>
          </cell>
          <cell r="BQ101">
            <v>148</v>
          </cell>
          <cell r="BR101">
            <v>174</v>
          </cell>
          <cell r="BS101">
            <v>3207</v>
          </cell>
          <cell r="BT101">
            <v>4.92</v>
          </cell>
          <cell r="BU101">
            <v>15778.44</v>
          </cell>
        </row>
        <row r="102">
          <cell r="A102">
            <v>94</v>
          </cell>
          <cell r="B102">
            <v>8.1099999999999977</v>
          </cell>
          <cell r="C102" t="str">
            <v>SUMRS071</v>
          </cell>
          <cell r="D102" t="str">
            <v>Fleje de acero inoxidable de 19 mm provisto de hebilla</v>
          </cell>
          <cell r="E102">
            <v>0</v>
          </cell>
          <cell r="F102">
            <v>0</v>
          </cell>
          <cell r="G102" t="str">
            <v>m</v>
          </cell>
          <cell r="H102">
            <v>0</v>
          </cell>
          <cell r="I102">
            <v>0</v>
          </cell>
          <cell r="J102">
            <v>0</v>
          </cell>
          <cell r="K102">
            <v>28</v>
          </cell>
          <cell r="L102">
            <v>7</v>
          </cell>
          <cell r="M102">
            <v>0</v>
          </cell>
          <cell r="N102">
            <v>0</v>
          </cell>
          <cell r="O102">
            <v>0</v>
          </cell>
          <cell r="P102">
            <v>6</v>
          </cell>
          <cell r="Q102">
            <v>10</v>
          </cell>
          <cell r="R102">
            <v>219</v>
          </cell>
          <cell r="S102">
            <v>7</v>
          </cell>
          <cell r="T102">
            <v>11</v>
          </cell>
          <cell r="U102">
            <v>63</v>
          </cell>
          <cell r="V102">
            <v>26</v>
          </cell>
          <cell r="W102">
            <v>16</v>
          </cell>
          <cell r="X102">
            <v>344</v>
          </cell>
          <cell r="Y102">
            <v>6</v>
          </cell>
          <cell r="Z102">
            <v>0</v>
          </cell>
          <cell r="AA102">
            <v>5</v>
          </cell>
          <cell r="AB102">
            <v>29</v>
          </cell>
          <cell r="AC102">
            <v>0</v>
          </cell>
          <cell r="AD102">
            <v>0</v>
          </cell>
          <cell r="AE102">
            <v>10</v>
          </cell>
          <cell r="AF102">
            <v>2</v>
          </cell>
          <cell r="AG102">
            <v>1</v>
          </cell>
          <cell r="AH102">
            <v>5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16</v>
          </cell>
          <cell r="AN102">
            <v>3</v>
          </cell>
          <cell r="AO102">
            <v>0</v>
          </cell>
          <cell r="AP102">
            <v>0</v>
          </cell>
          <cell r="AQ102">
            <v>0</v>
          </cell>
          <cell r="AR102">
            <v>4</v>
          </cell>
          <cell r="AS102">
            <v>24</v>
          </cell>
          <cell r="AT102">
            <v>50</v>
          </cell>
          <cell r="AU102">
            <v>10</v>
          </cell>
          <cell r="AV102">
            <v>3</v>
          </cell>
          <cell r="AW102">
            <v>48</v>
          </cell>
          <cell r="AX102">
            <v>20</v>
          </cell>
          <cell r="AY102">
            <v>9</v>
          </cell>
          <cell r="AZ102">
            <v>3</v>
          </cell>
          <cell r="BA102">
            <v>11</v>
          </cell>
          <cell r="BB102">
            <v>3</v>
          </cell>
          <cell r="BC102">
            <v>3</v>
          </cell>
          <cell r="BD102">
            <v>4</v>
          </cell>
          <cell r="BE102">
            <v>277</v>
          </cell>
          <cell r="BF102">
            <v>11</v>
          </cell>
          <cell r="BG102">
            <v>17</v>
          </cell>
          <cell r="BH102">
            <v>17</v>
          </cell>
          <cell r="BI102">
            <v>0</v>
          </cell>
          <cell r="BJ102">
            <v>45</v>
          </cell>
          <cell r="BK102">
            <v>89</v>
          </cell>
          <cell r="BL102">
            <v>43.2</v>
          </cell>
          <cell r="BM102">
            <v>840</v>
          </cell>
          <cell r="BN102">
            <v>21</v>
          </cell>
          <cell r="BO102">
            <v>15</v>
          </cell>
          <cell r="BP102">
            <v>18</v>
          </cell>
          <cell r="BQ102">
            <v>42.6</v>
          </cell>
          <cell r="BR102">
            <v>43</v>
          </cell>
          <cell r="BS102">
            <v>2484.8000000000002</v>
          </cell>
          <cell r="BT102">
            <v>4.09</v>
          </cell>
          <cell r="BU102">
            <v>10162.83</v>
          </cell>
        </row>
        <row r="103">
          <cell r="A103">
            <v>95</v>
          </cell>
          <cell r="B103">
            <v>8.1199999999999974</v>
          </cell>
          <cell r="C103" t="str">
            <v>SUMRS072</v>
          </cell>
          <cell r="D103" t="str">
            <v>Arandela cuadrada curva de AºGº 57x57 mm, agujero de 18mmØ</v>
          </cell>
          <cell r="E103">
            <v>0</v>
          </cell>
          <cell r="F103">
            <v>0</v>
          </cell>
          <cell r="G103" t="str">
            <v>u</v>
          </cell>
          <cell r="H103">
            <v>1256</v>
          </cell>
          <cell r="I103">
            <v>43</v>
          </cell>
          <cell r="J103">
            <v>92</v>
          </cell>
          <cell r="K103">
            <v>260</v>
          </cell>
          <cell r="L103">
            <v>243</v>
          </cell>
          <cell r="M103">
            <v>123</v>
          </cell>
          <cell r="N103">
            <v>117</v>
          </cell>
          <cell r="O103">
            <v>221</v>
          </cell>
          <cell r="P103">
            <v>328</v>
          </cell>
          <cell r="Q103">
            <v>625</v>
          </cell>
          <cell r="R103">
            <v>778</v>
          </cell>
          <cell r="S103">
            <v>282</v>
          </cell>
          <cell r="T103">
            <v>312</v>
          </cell>
          <cell r="U103">
            <v>206</v>
          </cell>
          <cell r="V103">
            <v>143</v>
          </cell>
          <cell r="W103">
            <v>1366</v>
          </cell>
          <cell r="X103">
            <v>1267</v>
          </cell>
          <cell r="Y103">
            <v>1062</v>
          </cell>
          <cell r="Z103">
            <v>4426</v>
          </cell>
          <cell r="AA103">
            <v>149</v>
          </cell>
          <cell r="AB103">
            <v>610</v>
          </cell>
          <cell r="AC103">
            <v>452</v>
          </cell>
          <cell r="AD103">
            <v>924</v>
          </cell>
          <cell r="AE103">
            <v>136</v>
          </cell>
          <cell r="AF103">
            <v>0</v>
          </cell>
          <cell r="AG103">
            <v>70</v>
          </cell>
          <cell r="AH103">
            <v>266</v>
          </cell>
          <cell r="AI103">
            <v>0</v>
          </cell>
          <cell r="AJ103">
            <v>0</v>
          </cell>
          <cell r="AK103">
            <v>48</v>
          </cell>
          <cell r="AL103">
            <v>102</v>
          </cell>
          <cell r="AM103">
            <v>146</v>
          </cell>
          <cell r="AN103">
            <v>118</v>
          </cell>
          <cell r="AO103">
            <v>121</v>
          </cell>
          <cell r="AP103">
            <v>71</v>
          </cell>
          <cell r="AQ103">
            <v>99</v>
          </cell>
          <cell r="AR103">
            <v>174</v>
          </cell>
          <cell r="AS103">
            <v>226</v>
          </cell>
          <cell r="AT103">
            <v>989</v>
          </cell>
          <cell r="AU103">
            <v>129</v>
          </cell>
          <cell r="AV103">
            <v>28</v>
          </cell>
          <cell r="AW103">
            <v>2608</v>
          </cell>
          <cell r="AX103">
            <v>1777</v>
          </cell>
          <cell r="AY103">
            <v>2734</v>
          </cell>
          <cell r="AZ103">
            <v>84</v>
          </cell>
          <cell r="BA103">
            <v>315</v>
          </cell>
          <cell r="BB103">
            <v>84</v>
          </cell>
          <cell r="BC103">
            <v>89</v>
          </cell>
          <cell r="BD103">
            <v>90</v>
          </cell>
          <cell r="BE103">
            <v>657</v>
          </cell>
          <cell r="BF103">
            <v>268</v>
          </cell>
          <cell r="BG103">
            <v>474</v>
          </cell>
          <cell r="BH103">
            <v>852</v>
          </cell>
          <cell r="BI103">
            <v>1504</v>
          </cell>
          <cell r="BJ103">
            <v>893</v>
          </cell>
          <cell r="BK103">
            <v>348</v>
          </cell>
          <cell r="BL103">
            <v>948</v>
          </cell>
          <cell r="BM103">
            <v>566</v>
          </cell>
          <cell r="BN103">
            <v>373</v>
          </cell>
          <cell r="BO103">
            <v>236</v>
          </cell>
          <cell r="BP103">
            <v>361</v>
          </cell>
          <cell r="BQ103">
            <v>1284</v>
          </cell>
          <cell r="BR103">
            <v>1383</v>
          </cell>
          <cell r="BS103">
            <v>35936</v>
          </cell>
          <cell r="BT103">
            <v>0.83</v>
          </cell>
          <cell r="BU103">
            <v>29826.880000000001</v>
          </cell>
        </row>
        <row r="104">
          <cell r="A104">
            <v>96</v>
          </cell>
          <cell r="B104">
            <v>8.1299999999999972</v>
          </cell>
          <cell r="C104" t="str">
            <v>SUMRS073</v>
          </cell>
          <cell r="D104" t="str">
            <v>Caja de Derivacion para Acometidas, Sistema 440-22O V (5 Borneras en cada barra de cobre)</v>
          </cell>
          <cell r="E104">
            <v>0</v>
          </cell>
          <cell r="F104">
            <v>0</v>
          </cell>
          <cell r="G104" t="str">
            <v>u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7</v>
          </cell>
          <cell r="M104">
            <v>0</v>
          </cell>
          <cell r="N104">
            <v>0</v>
          </cell>
          <cell r="O104">
            <v>0</v>
          </cell>
          <cell r="P104">
            <v>1</v>
          </cell>
          <cell r="Q104">
            <v>0</v>
          </cell>
          <cell r="R104">
            <v>0</v>
          </cell>
          <cell r="S104">
            <v>7</v>
          </cell>
          <cell r="T104">
            <v>11</v>
          </cell>
          <cell r="U104">
            <v>56</v>
          </cell>
          <cell r="V104">
            <v>19</v>
          </cell>
          <cell r="W104">
            <v>16</v>
          </cell>
          <cell r="X104">
            <v>344</v>
          </cell>
          <cell r="Y104">
            <v>0</v>
          </cell>
          <cell r="Z104">
            <v>0</v>
          </cell>
          <cell r="AA104">
            <v>5</v>
          </cell>
          <cell r="AB104">
            <v>25</v>
          </cell>
          <cell r="AC104">
            <v>0</v>
          </cell>
          <cell r="AD104">
            <v>0</v>
          </cell>
          <cell r="AE104">
            <v>0</v>
          </cell>
          <cell r="AF104">
            <v>2</v>
          </cell>
          <cell r="AG104">
            <v>0</v>
          </cell>
          <cell r="AH104">
            <v>5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16</v>
          </cell>
          <cell r="AN104">
            <v>3</v>
          </cell>
          <cell r="AO104">
            <v>0</v>
          </cell>
          <cell r="AP104">
            <v>0</v>
          </cell>
          <cell r="AQ104">
            <v>0</v>
          </cell>
          <cell r="AR104">
            <v>4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20</v>
          </cell>
          <cell r="AX104">
            <v>0</v>
          </cell>
          <cell r="AY104">
            <v>4</v>
          </cell>
          <cell r="AZ104">
            <v>3</v>
          </cell>
          <cell r="BA104">
            <v>11</v>
          </cell>
          <cell r="BB104">
            <v>3</v>
          </cell>
          <cell r="BC104">
            <v>3</v>
          </cell>
          <cell r="BD104">
            <v>4</v>
          </cell>
          <cell r="BE104">
            <v>112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681</v>
          </cell>
          <cell r="BT104">
            <v>58.33</v>
          </cell>
          <cell r="BU104">
            <v>39722.730000000003</v>
          </cell>
        </row>
        <row r="105">
          <cell r="A105">
            <v>97</v>
          </cell>
          <cell r="B105">
            <v>8.139999999999997</v>
          </cell>
          <cell r="C105" t="str">
            <v>SUMRS074</v>
          </cell>
          <cell r="D105" t="str">
            <v>Caja de Derivacion para Acometidas, Sistema 440-22O V (10 Borneras en cada barra de cobre)</v>
          </cell>
          <cell r="E105">
            <v>0</v>
          </cell>
          <cell r="F105">
            <v>0</v>
          </cell>
          <cell r="G105" t="str">
            <v>u</v>
          </cell>
          <cell r="H105">
            <v>0</v>
          </cell>
          <cell r="I105">
            <v>0</v>
          </cell>
          <cell r="J105">
            <v>0</v>
          </cell>
          <cell r="K105">
            <v>21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1</v>
          </cell>
          <cell r="Q105">
            <v>10</v>
          </cell>
          <cell r="R105">
            <v>219</v>
          </cell>
          <cell r="S105">
            <v>0</v>
          </cell>
          <cell r="T105">
            <v>0</v>
          </cell>
          <cell r="U105">
            <v>7</v>
          </cell>
          <cell r="V105">
            <v>7</v>
          </cell>
          <cell r="W105">
            <v>0</v>
          </cell>
          <cell r="X105">
            <v>0</v>
          </cell>
          <cell r="Y105">
            <v>6</v>
          </cell>
          <cell r="Z105">
            <v>0</v>
          </cell>
          <cell r="AA105">
            <v>0</v>
          </cell>
          <cell r="AB105">
            <v>4</v>
          </cell>
          <cell r="AC105">
            <v>0</v>
          </cell>
          <cell r="AD105">
            <v>0</v>
          </cell>
          <cell r="AE105">
            <v>10</v>
          </cell>
          <cell r="AF105">
            <v>0</v>
          </cell>
          <cell r="AG105">
            <v>1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7</v>
          </cell>
          <cell r="AT105">
            <v>41</v>
          </cell>
          <cell r="AU105">
            <v>7</v>
          </cell>
          <cell r="AV105">
            <v>2</v>
          </cell>
          <cell r="AW105">
            <v>1</v>
          </cell>
          <cell r="AX105">
            <v>4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165</v>
          </cell>
          <cell r="BF105">
            <v>11</v>
          </cell>
          <cell r="BG105">
            <v>5</v>
          </cell>
          <cell r="BH105">
            <v>0</v>
          </cell>
          <cell r="BI105">
            <v>0</v>
          </cell>
          <cell r="BJ105">
            <v>66</v>
          </cell>
          <cell r="BK105">
            <v>89</v>
          </cell>
          <cell r="BL105">
            <v>60</v>
          </cell>
          <cell r="BM105">
            <v>28</v>
          </cell>
          <cell r="BN105">
            <v>21</v>
          </cell>
          <cell r="BO105">
            <v>0</v>
          </cell>
          <cell r="BP105">
            <v>18</v>
          </cell>
          <cell r="BQ105">
            <v>66</v>
          </cell>
          <cell r="BR105">
            <v>16</v>
          </cell>
          <cell r="BS105">
            <v>893</v>
          </cell>
          <cell r="BT105">
            <v>59.84</v>
          </cell>
          <cell r="BU105">
            <v>53437.120000000003</v>
          </cell>
        </row>
        <row r="106">
          <cell r="A106">
            <v>98</v>
          </cell>
          <cell r="B106">
            <v>8.1499999999999968</v>
          </cell>
          <cell r="C106">
            <v>0</v>
          </cell>
          <cell r="D106" t="str">
            <v>Caja de Derivacion para Acometidas, Sistema 380-22O V (10 Borneras en cada barra de cobre)</v>
          </cell>
          <cell r="E106">
            <v>0</v>
          </cell>
          <cell r="F106">
            <v>0</v>
          </cell>
          <cell r="G106" t="str">
            <v>u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</row>
        <row r="107">
          <cell r="A107">
            <v>99</v>
          </cell>
          <cell r="B107">
            <v>8.1599999999999966</v>
          </cell>
          <cell r="C107" t="str">
            <v>SUMRS077</v>
          </cell>
          <cell r="D107" t="str">
            <v>Caja de Derivacion para Acometidas, Sistema 22O V (5 Borneras en cada barra de cobre)</v>
          </cell>
          <cell r="E107">
            <v>0</v>
          </cell>
          <cell r="F107">
            <v>0</v>
          </cell>
          <cell r="G107" t="str">
            <v>u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4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26</v>
          </cell>
          <cell r="AX107">
            <v>0</v>
          </cell>
          <cell r="AY107">
            <v>5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35</v>
          </cell>
          <cell r="BT107">
            <v>61.16</v>
          </cell>
          <cell r="BU107">
            <v>2140.6</v>
          </cell>
        </row>
        <row r="108">
          <cell r="A108">
            <v>100</v>
          </cell>
          <cell r="B108">
            <v>8.1699999999999964</v>
          </cell>
          <cell r="C108" t="str">
            <v>SUMRS078</v>
          </cell>
          <cell r="D108" t="str">
            <v>Caja de Derivacion para Acometidas, Sistema 22O V (10 Borneras en cada barra de cobre)</v>
          </cell>
          <cell r="E108">
            <v>0</v>
          </cell>
          <cell r="F108">
            <v>0</v>
          </cell>
          <cell r="G108" t="str">
            <v>u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17</v>
          </cell>
          <cell r="AT108">
            <v>0</v>
          </cell>
          <cell r="AU108">
            <v>3</v>
          </cell>
          <cell r="AV108">
            <v>1</v>
          </cell>
          <cell r="AW108">
            <v>1</v>
          </cell>
          <cell r="AX108">
            <v>16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9</v>
          </cell>
          <cell r="BK108">
            <v>0</v>
          </cell>
          <cell r="BL108">
            <v>12</v>
          </cell>
          <cell r="BM108">
            <v>0</v>
          </cell>
          <cell r="BN108">
            <v>0</v>
          </cell>
          <cell r="BO108">
            <v>15</v>
          </cell>
          <cell r="BP108">
            <v>0</v>
          </cell>
          <cell r="BQ108">
            <v>5</v>
          </cell>
          <cell r="BR108">
            <v>27</v>
          </cell>
          <cell r="BS108">
            <v>106</v>
          </cell>
          <cell r="BT108">
            <v>61.99</v>
          </cell>
          <cell r="BU108">
            <v>6570.94</v>
          </cell>
        </row>
        <row r="109">
          <cell r="A109">
            <v>101</v>
          </cell>
          <cell r="B109">
            <v>8.1799999999999962</v>
          </cell>
          <cell r="C109" t="str">
            <v>SUMRS079</v>
          </cell>
          <cell r="D109" t="str">
            <v>Portalinea unipolar de AºGº, provisto de PIN de 10 mm Ø</v>
          </cell>
          <cell r="E109">
            <v>0</v>
          </cell>
          <cell r="F109">
            <v>0</v>
          </cell>
          <cell r="G109" t="str">
            <v>u</v>
          </cell>
          <cell r="H109">
            <v>686</v>
          </cell>
          <cell r="I109">
            <v>46</v>
          </cell>
          <cell r="J109">
            <v>120</v>
          </cell>
          <cell r="K109">
            <v>125</v>
          </cell>
          <cell r="L109">
            <v>120</v>
          </cell>
          <cell r="M109">
            <v>78</v>
          </cell>
          <cell r="N109">
            <v>76</v>
          </cell>
          <cell r="O109">
            <v>0</v>
          </cell>
          <cell r="P109">
            <v>180</v>
          </cell>
          <cell r="Q109">
            <v>342</v>
          </cell>
          <cell r="R109">
            <v>613</v>
          </cell>
          <cell r="S109">
            <v>248</v>
          </cell>
          <cell r="T109">
            <v>248</v>
          </cell>
          <cell r="U109">
            <v>316</v>
          </cell>
          <cell r="V109">
            <v>360</v>
          </cell>
          <cell r="W109">
            <v>126</v>
          </cell>
          <cell r="X109">
            <v>583</v>
          </cell>
          <cell r="Y109">
            <v>314</v>
          </cell>
          <cell r="Z109">
            <v>774</v>
          </cell>
          <cell r="AA109">
            <v>137</v>
          </cell>
          <cell r="AB109">
            <v>575</v>
          </cell>
          <cell r="AC109">
            <v>255</v>
          </cell>
          <cell r="AD109">
            <v>302</v>
          </cell>
          <cell r="AE109">
            <v>230</v>
          </cell>
          <cell r="AF109">
            <v>35</v>
          </cell>
          <cell r="AG109">
            <v>64</v>
          </cell>
          <cell r="AH109">
            <v>200</v>
          </cell>
          <cell r="AI109">
            <v>35</v>
          </cell>
          <cell r="AJ109">
            <v>36</v>
          </cell>
          <cell r="AK109">
            <v>13</v>
          </cell>
          <cell r="AL109">
            <v>23</v>
          </cell>
          <cell r="AM109">
            <v>103</v>
          </cell>
          <cell r="AN109">
            <v>62</v>
          </cell>
          <cell r="AO109">
            <v>36</v>
          </cell>
          <cell r="AP109">
            <v>18</v>
          </cell>
          <cell r="AQ109">
            <v>32</v>
          </cell>
          <cell r="AR109">
            <v>65</v>
          </cell>
          <cell r="AS109">
            <v>228</v>
          </cell>
          <cell r="AT109">
            <v>611</v>
          </cell>
          <cell r="AU109">
            <v>96</v>
          </cell>
          <cell r="AV109">
            <v>23</v>
          </cell>
          <cell r="AW109">
            <v>1154</v>
          </cell>
          <cell r="AX109">
            <v>2140</v>
          </cell>
          <cell r="AY109">
            <v>1275</v>
          </cell>
          <cell r="AZ109">
            <v>104</v>
          </cell>
          <cell r="BA109">
            <v>294</v>
          </cell>
          <cell r="BB109">
            <v>104</v>
          </cell>
          <cell r="BC109">
            <v>92</v>
          </cell>
          <cell r="BD109">
            <v>70</v>
          </cell>
          <cell r="BE109">
            <v>5054</v>
          </cell>
          <cell r="BF109">
            <v>234</v>
          </cell>
          <cell r="BG109">
            <v>436</v>
          </cell>
          <cell r="BH109">
            <v>585</v>
          </cell>
          <cell r="BI109">
            <v>979</v>
          </cell>
          <cell r="BJ109">
            <v>620</v>
          </cell>
          <cell r="BK109">
            <v>260</v>
          </cell>
          <cell r="BL109">
            <v>654</v>
          </cell>
          <cell r="BM109">
            <v>56</v>
          </cell>
          <cell r="BN109">
            <v>42</v>
          </cell>
          <cell r="BO109">
            <v>66</v>
          </cell>
          <cell r="BP109">
            <v>36</v>
          </cell>
          <cell r="BQ109">
            <v>871</v>
          </cell>
          <cell r="BR109">
            <v>1796</v>
          </cell>
          <cell r="BS109">
            <v>25456</v>
          </cell>
          <cell r="BT109">
            <v>3.37</v>
          </cell>
          <cell r="BU109">
            <v>85786.72</v>
          </cell>
        </row>
        <row r="110">
          <cell r="A110">
            <v>102</v>
          </cell>
          <cell r="B110">
            <v>8.1899999999999959</v>
          </cell>
          <cell r="C110">
            <v>0</v>
          </cell>
          <cell r="D110" t="str">
            <v>Bastidor de Fº Gº DE 1.10m de  Long. Ver Detalle</v>
          </cell>
          <cell r="E110">
            <v>0</v>
          </cell>
          <cell r="F110">
            <v>0</v>
          </cell>
          <cell r="G110" t="str">
            <v>u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</row>
        <row r="111">
          <cell r="A111">
            <v>103</v>
          </cell>
          <cell r="B111">
            <v>8.1999999999999957</v>
          </cell>
          <cell r="C111">
            <v>0</v>
          </cell>
          <cell r="D111" t="str">
            <v xml:space="preserve">Perno con gancho de 16mm Ø, provisto de arandela, tuerca y contrat., long. 152 mm </v>
          </cell>
          <cell r="E111">
            <v>0</v>
          </cell>
          <cell r="F111">
            <v>0</v>
          </cell>
          <cell r="G111" t="str">
            <v>u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</row>
        <row r="112">
          <cell r="A112">
            <v>104</v>
          </cell>
          <cell r="B112">
            <v>8.2099999999999955</v>
          </cell>
          <cell r="C112">
            <v>0</v>
          </cell>
          <cell r="D112" t="str">
            <v xml:space="preserve">Perno con ojal, de AºGº  de 16mm Ø, provisto de tuerca y contrat., long. 152 mm </v>
          </cell>
          <cell r="E112">
            <v>0</v>
          </cell>
          <cell r="F112">
            <v>0</v>
          </cell>
          <cell r="G112" t="str">
            <v>u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</row>
        <row r="113">
          <cell r="A113">
            <v>105</v>
          </cell>
          <cell r="B113">
            <v>8.2199999999999953</v>
          </cell>
          <cell r="C113">
            <v>0</v>
          </cell>
          <cell r="D113" t="str">
            <v xml:space="preserve">Perno de AºGº de 16mm Ø, provisto de tuerca y contrat., long. 203 mm </v>
          </cell>
          <cell r="E113">
            <v>0</v>
          </cell>
          <cell r="F113">
            <v>0</v>
          </cell>
          <cell r="G113" t="str">
            <v>u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</row>
        <row r="114">
          <cell r="A114">
            <v>106</v>
          </cell>
          <cell r="B114">
            <v>8.2299999999999951</v>
          </cell>
          <cell r="C114">
            <v>0</v>
          </cell>
          <cell r="D114" t="str">
            <v xml:space="preserve">Perno de AºGº de 16mm Ø, provisto de tuerca y contrat., long. 305 mm </v>
          </cell>
          <cell r="E114">
            <v>0</v>
          </cell>
          <cell r="F114">
            <v>0</v>
          </cell>
          <cell r="G114" t="str">
            <v>u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</row>
        <row r="115">
          <cell r="A115">
            <v>107</v>
          </cell>
          <cell r="B115">
            <v>8.2399999999999949</v>
          </cell>
          <cell r="C115">
            <v>0</v>
          </cell>
          <cell r="D115" t="str">
            <v xml:space="preserve">Perno con ojal, de AºGº  de 16mm Ø, provisto de tuerca y contrat., long. 381 mm </v>
          </cell>
          <cell r="E115">
            <v>0</v>
          </cell>
          <cell r="F115">
            <v>0</v>
          </cell>
          <cell r="G115" t="str">
            <v>u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</row>
        <row r="116">
          <cell r="A116">
            <v>108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</row>
        <row r="117">
          <cell r="A117">
            <v>109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</row>
        <row r="118">
          <cell r="A118">
            <v>110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</row>
        <row r="119">
          <cell r="A119">
            <v>111</v>
          </cell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</row>
        <row r="120">
          <cell r="A120">
            <v>112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</row>
        <row r="121">
          <cell r="A121">
            <v>113</v>
          </cell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</row>
        <row r="122">
          <cell r="A122">
            <v>114</v>
          </cell>
          <cell r="B122">
            <v>0</v>
          </cell>
          <cell r="C122">
            <v>0</v>
          </cell>
          <cell r="D122" t="str">
            <v xml:space="preserve">SUB-TOTAL   8:  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429263.93999999994</v>
          </cell>
        </row>
        <row r="123">
          <cell r="A123">
            <v>115</v>
          </cell>
          <cell r="B123">
            <v>9</v>
          </cell>
          <cell r="C123">
            <v>0</v>
          </cell>
          <cell r="D123" t="str">
            <v>PUESTA A TIERRA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</row>
        <row r="124">
          <cell r="A124">
            <v>116</v>
          </cell>
          <cell r="B124">
            <v>9.01</v>
          </cell>
          <cell r="C124" t="str">
            <v>SUMRS080</v>
          </cell>
          <cell r="D124" t="str">
            <v>Electrodo de Acero recubierto de cobre de 16 mm ø  x 2,40 m</v>
          </cell>
          <cell r="E124">
            <v>0</v>
          </cell>
          <cell r="F124">
            <v>0</v>
          </cell>
          <cell r="G124" t="str">
            <v>u</v>
          </cell>
          <cell r="H124">
            <v>208</v>
          </cell>
          <cell r="I124">
            <v>5</v>
          </cell>
          <cell r="J124">
            <v>17</v>
          </cell>
          <cell r="K124">
            <v>42</v>
          </cell>
          <cell r="L124">
            <v>34</v>
          </cell>
          <cell r="M124">
            <v>21</v>
          </cell>
          <cell r="N124">
            <v>16</v>
          </cell>
          <cell r="O124">
            <v>49</v>
          </cell>
          <cell r="P124">
            <v>44</v>
          </cell>
          <cell r="Q124">
            <v>85</v>
          </cell>
          <cell r="R124">
            <v>74</v>
          </cell>
          <cell r="S124">
            <v>47</v>
          </cell>
          <cell r="T124">
            <v>53</v>
          </cell>
          <cell r="U124">
            <v>38</v>
          </cell>
          <cell r="V124">
            <v>29</v>
          </cell>
          <cell r="W124">
            <v>155</v>
          </cell>
          <cell r="X124">
            <v>123</v>
          </cell>
          <cell r="Y124">
            <v>133</v>
          </cell>
          <cell r="Z124">
            <v>520</v>
          </cell>
          <cell r="AA124">
            <v>21</v>
          </cell>
          <cell r="AB124">
            <v>109</v>
          </cell>
          <cell r="AC124">
            <v>54</v>
          </cell>
          <cell r="AD124">
            <v>199</v>
          </cell>
          <cell r="AE124">
            <v>36</v>
          </cell>
          <cell r="AF124">
            <v>20</v>
          </cell>
          <cell r="AG124">
            <v>17</v>
          </cell>
          <cell r="AH124">
            <v>53</v>
          </cell>
          <cell r="AI124">
            <v>9</v>
          </cell>
          <cell r="AJ124">
            <v>8</v>
          </cell>
          <cell r="AK124">
            <v>5</v>
          </cell>
          <cell r="AL124">
            <v>14</v>
          </cell>
          <cell r="AM124">
            <v>12</v>
          </cell>
          <cell r="AN124">
            <v>7</v>
          </cell>
          <cell r="AO124">
            <v>13</v>
          </cell>
          <cell r="AP124">
            <v>6</v>
          </cell>
          <cell r="AQ124">
            <v>9</v>
          </cell>
          <cell r="AR124">
            <v>25</v>
          </cell>
          <cell r="AS124">
            <v>29</v>
          </cell>
          <cell r="AT124">
            <v>163</v>
          </cell>
          <cell r="AU124">
            <v>27</v>
          </cell>
          <cell r="AV124">
            <v>6</v>
          </cell>
          <cell r="AW124">
            <v>521</v>
          </cell>
          <cell r="AX124">
            <v>286</v>
          </cell>
          <cell r="AY124">
            <v>469</v>
          </cell>
          <cell r="AZ124">
            <v>24</v>
          </cell>
          <cell r="BA124">
            <v>70</v>
          </cell>
          <cell r="BB124">
            <v>24</v>
          </cell>
          <cell r="BC124">
            <v>19</v>
          </cell>
          <cell r="BD124">
            <v>15</v>
          </cell>
          <cell r="BE124">
            <v>132</v>
          </cell>
          <cell r="BF124">
            <v>26</v>
          </cell>
          <cell r="BG124">
            <v>26</v>
          </cell>
          <cell r="BH124">
            <v>192</v>
          </cell>
          <cell r="BI124">
            <v>304</v>
          </cell>
          <cell r="BJ124">
            <v>144</v>
          </cell>
          <cell r="BK124">
            <v>49</v>
          </cell>
          <cell r="BL124">
            <v>149</v>
          </cell>
          <cell r="BM124">
            <v>94</v>
          </cell>
          <cell r="BN124">
            <v>53</v>
          </cell>
          <cell r="BO124">
            <v>13</v>
          </cell>
          <cell r="BP124">
            <v>51</v>
          </cell>
          <cell r="BQ124">
            <v>220</v>
          </cell>
          <cell r="BR124">
            <v>232</v>
          </cell>
          <cell r="BS124">
            <v>5648</v>
          </cell>
          <cell r="BT124">
            <v>31.84</v>
          </cell>
          <cell r="BU124">
            <v>179832.32000000001</v>
          </cell>
        </row>
        <row r="125">
          <cell r="A125">
            <v>117</v>
          </cell>
          <cell r="B125">
            <v>9.02</v>
          </cell>
          <cell r="C125" t="str">
            <v>SUMRS081</v>
          </cell>
          <cell r="D125" t="str">
            <v>Conector bimetálico para Al 25 mm2 y cobre de 16 mm2, tipo cuña</v>
          </cell>
          <cell r="E125">
            <v>0</v>
          </cell>
          <cell r="F125">
            <v>0</v>
          </cell>
          <cell r="G125" t="str">
            <v>u</v>
          </cell>
          <cell r="H125">
            <v>208</v>
          </cell>
          <cell r="I125">
            <v>5</v>
          </cell>
          <cell r="J125">
            <v>17</v>
          </cell>
          <cell r="K125">
            <v>42</v>
          </cell>
          <cell r="L125">
            <v>34</v>
          </cell>
          <cell r="M125">
            <v>21</v>
          </cell>
          <cell r="N125">
            <v>16</v>
          </cell>
          <cell r="O125">
            <v>49</v>
          </cell>
          <cell r="P125">
            <v>44</v>
          </cell>
          <cell r="Q125">
            <v>85</v>
          </cell>
          <cell r="R125">
            <v>74</v>
          </cell>
          <cell r="S125">
            <v>47</v>
          </cell>
          <cell r="T125">
            <v>53</v>
          </cell>
          <cell r="U125">
            <v>38</v>
          </cell>
          <cell r="V125">
            <v>29</v>
          </cell>
          <cell r="W125">
            <v>155</v>
          </cell>
          <cell r="X125">
            <v>123</v>
          </cell>
          <cell r="Y125">
            <v>133</v>
          </cell>
          <cell r="Z125">
            <v>520</v>
          </cell>
          <cell r="AA125">
            <v>21</v>
          </cell>
          <cell r="AB125">
            <v>109</v>
          </cell>
          <cell r="AC125">
            <v>54</v>
          </cell>
          <cell r="AD125">
            <v>199</v>
          </cell>
          <cell r="AE125">
            <v>36</v>
          </cell>
          <cell r="AF125">
            <v>20</v>
          </cell>
          <cell r="AG125">
            <v>17</v>
          </cell>
          <cell r="AH125">
            <v>53</v>
          </cell>
          <cell r="AI125">
            <v>9</v>
          </cell>
          <cell r="AJ125">
            <v>8</v>
          </cell>
          <cell r="AK125">
            <v>5</v>
          </cell>
          <cell r="AL125">
            <v>14</v>
          </cell>
          <cell r="AM125">
            <v>12</v>
          </cell>
          <cell r="AN125">
            <v>7</v>
          </cell>
          <cell r="AO125">
            <v>13</v>
          </cell>
          <cell r="AP125">
            <v>6</v>
          </cell>
          <cell r="AQ125">
            <v>9</v>
          </cell>
          <cell r="AR125">
            <v>25</v>
          </cell>
          <cell r="AS125">
            <v>29</v>
          </cell>
          <cell r="AT125">
            <v>163</v>
          </cell>
          <cell r="AU125">
            <v>27</v>
          </cell>
          <cell r="AV125">
            <v>6</v>
          </cell>
          <cell r="AW125">
            <v>521</v>
          </cell>
          <cell r="AX125">
            <v>286</v>
          </cell>
          <cell r="AY125">
            <v>469</v>
          </cell>
          <cell r="AZ125">
            <v>24</v>
          </cell>
          <cell r="BA125">
            <v>70</v>
          </cell>
          <cell r="BB125">
            <v>24</v>
          </cell>
          <cell r="BC125">
            <v>19</v>
          </cell>
          <cell r="BD125">
            <v>15</v>
          </cell>
          <cell r="BE125">
            <v>132</v>
          </cell>
          <cell r="BF125">
            <v>26</v>
          </cell>
          <cell r="BG125">
            <v>26</v>
          </cell>
          <cell r="BH125">
            <v>192</v>
          </cell>
          <cell r="BI125">
            <v>304</v>
          </cell>
          <cell r="BJ125">
            <v>144</v>
          </cell>
          <cell r="BK125">
            <v>49</v>
          </cell>
          <cell r="BL125">
            <v>149</v>
          </cell>
          <cell r="BM125">
            <v>94</v>
          </cell>
          <cell r="BN125">
            <v>53</v>
          </cell>
          <cell r="BO125">
            <v>13</v>
          </cell>
          <cell r="BP125">
            <v>51</v>
          </cell>
          <cell r="BQ125">
            <v>220</v>
          </cell>
          <cell r="BR125">
            <v>232</v>
          </cell>
          <cell r="BS125">
            <v>5648</v>
          </cell>
          <cell r="BT125">
            <v>3.43</v>
          </cell>
          <cell r="BU125">
            <v>19372.64</v>
          </cell>
        </row>
        <row r="126">
          <cell r="A126">
            <v>118</v>
          </cell>
          <cell r="B126">
            <v>9.0299999999999994</v>
          </cell>
          <cell r="C126" t="str">
            <v>SUMRS082</v>
          </cell>
          <cell r="D126" t="str">
            <v>Conector de bronce para electrodo de 16 mm ø y conductor de cobre 16 mm²</v>
          </cell>
          <cell r="E126">
            <v>0</v>
          </cell>
          <cell r="F126">
            <v>0</v>
          </cell>
          <cell r="G126" t="str">
            <v>u</v>
          </cell>
          <cell r="H126">
            <v>208</v>
          </cell>
          <cell r="I126">
            <v>5</v>
          </cell>
          <cell r="J126">
            <v>17</v>
          </cell>
          <cell r="K126">
            <v>42</v>
          </cell>
          <cell r="L126">
            <v>34</v>
          </cell>
          <cell r="M126">
            <v>21</v>
          </cell>
          <cell r="N126">
            <v>16</v>
          </cell>
          <cell r="O126">
            <v>49</v>
          </cell>
          <cell r="P126">
            <v>44</v>
          </cell>
          <cell r="Q126">
            <v>85</v>
          </cell>
          <cell r="R126">
            <v>74</v>
          </cell>
          <cell r="S126">
            <v>47</v>
          </cell>
          <cell r="T126">
            <v>53</v>
          </cell>
          <cell r="U126">
            <v>38</v>
          </cell>
          <cell r="V126">
            <v>29</v>
          </cell>
          <cell r="W126">
            <v>155</v>
          </cell>
          <cell r="X126">
            <v>123</v>
          </cell>
          <cell r="Y126">
            <v>133</v>
          </cell>
          <cell r="Z126">
            <v>520</v>
          </cell>
          <cell r="AA126">
            <v>21</v>
          </cell>
          <cell r="AB126">
            <v>109</v>
          </cell>
          <cell r="AC126">
            <v>54</v>
          </cell>
          <cell r="AD126">
            <v>199</v>
          </cell>
          <cell r="AE126">
            <v>36</v>
          </cell>
          <cell r="AF126">
            <v>20</v>
          </cell>
          <cell r="AG126">
            <v>17</v>
          </cell>
          <cell r="AH126">
            <v>53</v>
          </cell>
          <cell r="AI126">
            <v>9</v>
          </cell>
          <cell r="AJ126">
            <v>8</v>
          </cell>
          <cell r="AK126">
            <v>5</v>
          </cell>
          <cell r="AL126">
            <v>14</v>
          </cell>
          <cell r="AM126">
            <v>12</v>
          </cell>
          <cell r="AN126">
            <v>7</v>
          </cell>
          <cell r="AO126">
            <v>13</v>
          </cell>
          <cell r="AP126">
            <v>6</v>
          </cell>
          <cell r="AQ126">
            <v>9</v>
          </cell>
          <cell r="AR126">
            <v>25</v>
          </cell>
          <cell r="AS126">
            <v>29</v>
          </cell>
          <cell r="AT126">
            <v>163</v>
          </cell>
          <cell r="AU126">
            <v>27</v>
          </cell>
          <cell r="AV126">
            <v>6</v>
          </cell>
          <cell r="AW126">
            <v>521</v>
          </cell>
          <cell r="AX126">
            <v>286</v>
          </cell>
          <cell r="AY126">
            <v>469</v>
          </cell>
          <cell r="AZ126">
            <v>24</v>
          </cell>
          <cell r="BA126">
            <v>70</v>
          </cell>
          <cell r="BB126">
            <v>24</v>
          </cell>
          <cell r="BC126">
            <v>19</v>
          </cell>
          <cell r="BD126">
            <v>15</v>
          </cell>
          <cell r="BE126">
            <v>132</v>
          </cell>
          <cell r="BF126">
            <v>26</v>
          </cell>
          <cell r="BG126">
            <v>26</v>
          </cell>
          <cell r="BH126">
            <v>192</v>
          </cell>
          <cell r="BI126">
            <v>304</v>
          </cell>
          <cell r="BJ126">
            <v>144</v>
          </cell>
          <cell r="BK126">
            <v>49</v>
          </cell>
          <cell r="BL126">
            <v>149</v>
          </cell>
          <cell r="BM126">
            <v>94</v>
          </cell>
          <cell r="BN126">
            <v>53</v>
          </cell>
          <cell r="BO126">
            <v>13</v>
          </cell>
          <cell r="BP126">
            <v>51</v>
          </cell>
          <cell r="BQ126">
            <v>220</v>
          </cell>
          <cell r="BR126">
            <v>232</v>
          </cell>
          <cell r="BS126">
            <v>5648</v>
          </cell>
          <cell r="BT126">
            <v>2.57</v>
          </cell>
          <cell r="BU126">
            <v>14515.36</v>
          </cell>
        </row>
        <row r="127">
          <cell r="A127">
            <v>119</v>
          </cell>
          <cell r="B127">
            <v>9.0399999999999991</v>
          </cell>
          <cell r="C127" t="str">
            <v>SUMRS083</v>
          </cell>
          <cell r="D127" t="str">
            <v>Conector doble via bimetálico para cable de acero de 10mmØ y cobre de 16 mm²</v>
          </cell>
          <cell r="E127">
            <v>0</v>
          </cell>
          <cell r="F127">
            <v>0</v>
          </cell>
          <cell r="G127" t="str">
            <v>u</v>
          </cell>
          <cell r="H127">
            <v>254</v>
          </cell>
          <cell r="I127">
            <v>11</v>
          </cell>
          <cell r="J127">
            <v>23</v>
          </cell>
          <cell r="K127">
            <v>79</v>
          </cell>
          <cell r="L127">
            <v>20</v>
          </cell>
          <cell r="M127">
            <v>27</v>
          </cell>
          <cell r="N127">
            <v>24</v>
          </cell>
          <cell r="O127">
            <v>30</v>
          </cell>
          <cell r="P127">
            <v>90</v>
          </cell>
          <cell r="Q127">
            <v>140</v>
          </cell>
          <cell r="R127">
            <v>126</v>
          </cell>
          <cell r="S127">
            <v>47</v>
          </cell>
          <cell r="T127">
            <v>50</v>
          </cell>
          <cell r="U127">
            <v>38</v>
          </cell>
          <cell r="V127">
            <v>25</v>
          </cell>
          <cell r="W127">
            <v>251</v>
          </cell>
          <cell r="X127">
            <v>332</v>
          </cell>
          <cell r="Y127">
            <v>229</v>
          </cell>
          <cell r="Z127">
            <v>860</v>
          </cell>
          <cell r="AA127">
            <v>29</v>
          </cell>
          <cell r="AB127">
            <v>118</v>
          </cell>
          <cell r="AC127">
            <v>97</v>
          </cell>
          <cell r="AD127">
            <v>300</v>
          </cell>
          <cell r="AE127">
            <v>36</v>
          </cell>
          <cell r="AF127">
            <v>25</v>
          </cell>
          <cell r="AG127">
            <v>32</v>
          </cell>
          <cell r="AH127">
            <v>53</v>
          </cell>
          <cell r="AI127">
            <v>11</v>
          </cell>
          <cell r="AJ127">
            <v>9</v>
          </cell>
          <cell r="AK127">
            <v>8</v>
          </cell>
          <cell r="AL127">
            <v>22</v>
          </cell>
          <cell r="AM127">
            <v>16</v>
          </cell>
          <cell r="AN127">
            <v>22</v>
          </cell>
          <cell r="AO127">
            <v>29</v>
          </cell>
          <cell r="AP127">
            <v>17</v>
          </cell>
          <cell r="AQ127">
            <v>20</v>
          </cell>
          <cell r="AR127">
            <v>46</v>
          </cell>
          <cell r="AS127">
            <v>62</v>
          </cell>
          <cell r="AT127">
            <v>253</v>
          </cell>
          <cell r="AU127">
            <v>33</v>
          </cell>
          <cell r="AV127">
            <v>8</v>
          </cell>
          <cell r="AW127">
            <v>523</v>
          </cell>
          <cell r="AX127">
            <v>388</v>
          </cell>
          <cell r="AY127">
            <v>599</v>
          </cell>
          <cell r="AZ127">
            <v>24</v>
          </cell>
          <cell r="BA127">
            <v>70</v>
          </cell>
          <cell r="BB127">
            <v>24</v>
          </cell>
          <cell r="BC127">
            <v>14</v>
          </cell>
          <cell r="BD127">
            <v>22</v>
          </cell>
          <cell r="BE127">
            <v>132</v>
          </cell>
          <cell r="BF127">
            <v>68</v>
          </cell>
          <cell r="BG127">
            <v>67</v>
          </cell>
          <cell r="BH127">
            <v>130</v>
          </cell>
          <cell r="BI127">
            <v>262</v>
          </cell>
          <cell r="BJ127">
            <v>202</v>
          </cell>
          <cell r="BK127">
            <v>83</v>
          </cell>
          <cell r="BL127">
            <v>217</v>
          </cell>
          <cell r="BM127">
            <v>128</v>
          </cell>
          <cell r="BN127">
            <v>79</v>
          </cell>
          <cell r="BO127">
            <v>35</v>
          </cell>
          <cell r="BP127">
            <v>86</v>
          </cell>
          <cell r="BQ127">
            <v>305</v>
          </cell>
          <cell r="BR127">
            <v>253</v>
          </cell>
          <cell r="BS127">
            <v>7613</v>
          </cell>
          <cell r="BT127">
            <v>3.26</v>
          </cell>
          <cell r="BU127">
            <v>24818.38</v>
          </cell>
        </row>
        <row r="128">
          <cell r="A128">
            <v>120</v>
          </cell>
          <cell r="B128">
            <v>9.0499999999999989</v>
          </cell>
          <cell r="C128">
            <v>0</v>
          </cell>
          <cell r="D128" t="str">
            <v>Grapa en "U" de acero recubierto de cobre 44,5x9,5mm; 3,7 mmø</v>
          </cell>
          <cell r="E128">
            <v>0</v>
          </cell>
          <cell r="F128">
            <v>0</v>
          </cell>
          <cell r="G128" t="str">
            <v>u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6673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6673</v>
          </cell>
          <cell r="BT128">
            <v>0.11</v>
          </cell>
          <cell r="BU128">
            <v>734.03</v>
          </cell>
        </row>
        <row r="129">
          <cell r="A129">
            <v>121</v>
          </cell>
          <cell r="B129">
            <v>9.0599999999999987</v>
          </cell>
          <cell r="C129">
            <v>0</v>
          </cell>
          <cell r="D129" t="str">
            <v>Liston de madera tratada de 50 x 19 mm sección, 2,7m longitud (incluye clavos de fijación)</v>
          </cell>
          <cell r="E129">
            <v>0</v>
          </cell>
          <cell r="F129">
            <v>0</v>
          </cell>
          <cell r="G129" t="str">
            <v>u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286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286</v>
          </cell>
          <cell r="BT129">
            <v>22.23</v>
          </cell>
          <cell r="BU129">
            <v>6357.78</v>
          </cell>
        </row>
        <row r="130">
          <cell r="A130">
            <v>122</v>
          </cell>
          <cell r="B130">
            <v>9.0699999999999985</v>
          </cell>
          <cell r="C130">
            <v>0</v>
          </cell>
          <cell r="D130" t="str">
            <v>Bentonita Sodica bolsas de 50kg</v>
          </cell>
          <cell r="E130">
            <v>0</v>
          </cell>
          <cell r="F130">
            <v>0</v>
          </cell>
          <cell r="G130" t="str">
            <v>u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</row>
        <row r="131">
          <cell r="A131">
            <v>123</v>
          </cell>
          <cell r="B131">
            <v>9.0799999999999983</v>
          </cell>
          <cell r="C131">
            <v>0</v>
          </cell>
          <cell r="D131" t="str">
            <v>Tierra negra vegetal cernida y compactada</v>
          </cell>
          <cell r="E131">
            <v>0</v>
          </cell>
          <cell r="F131">
            <v>0</v>
          </cell>
          <cell r="G131" t="str">
            <v>m3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</row>
        <row r="132">
          <cell r="A132">
            <v>124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</row>
        <row r="133">
          <cell r="A133">
            <v>125</v>
          </cell>
          <cell r="B133">
            <v>0</v>
          </cell>
          <cell r="C133">
            <v>0</v>
          </cell>
          <cell r="D133" t="str">
            <v xml:space="preserve">SUB-TOTAL   9:  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245630.51</v>
          </cell>
        </row>
        <row r="134">
          <cell r="A134">
            <v>126</v>
          </cell>
          <cell r="B134">
            <v>10</v>
          </cell>
          <cell r="C134">
            <v>0</v>
          </cell>
          <cell r="D134" t="str">
            <v>CONEXIONES DOMICILIARIAS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</row>
        <row r="135">
          <cell r="A135">
            <v>127</v>
          </cell>
          <cell r="B135">
            <v>10.01</v>
          </cell>
          <cell r="C135" t="str">
            <v>SUMRS084</v>
          </cell>
          <cell r="D135" t="str">
            <v>Tubo de AºGº standard / redondo de 19 mm Ø x 1,5 mm x 2,5 m, provisto de codo</v>
          </cell>
          <cell r="E135">
            <v>0</v>
          </cell>
          <cell r="F135">
            <v>0</v>
          </cell>
          <cell r="G135" t="str">
            <v>u</v>
          </cell>
          <cell r="H135">
            <v>352</v>
          </cell>
          <cell r="I135">
            <v>0</v>
          </cell>
          <cell r="J135">
            <v>0</v>
          </cell>
          <cell r="K135">
            <v>0</v>
          </cell>
          <cell r="L135">
            <v>105</v>
          </cell>
          <cell r="M135">
            <v>0</v>
          </cell>
          <cell r="N135">
            <v>19</v>
          </cell>
          <cell r="O135">
            <v>0</v>
          </cell>
          <cell r="P135">
            <v>80</v>
          </cell>
          <cell r="Q135">
            <v>285</v>
          </cell>
          <cell r="R135">
            <v>619</v>
          </cell>
          <cell r="S135">
            <v>51</v>
          </cell>
          <cell r="T135">
            <v>88</v>
          </cell>
          <cell r="U135">
            <v>139</v>
          </cell>
          <cell r="V135">
            <v>97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115</v>
          </cell>
          <cell r="AD135">
            <v>210</v>
          </cell>
          <cell r="AE135">
            <v>113</v>
          </cell>
          <cell r="AF135">
            <v>48</v>
          </cell>
          <cell r="AG135">
            <v>16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24</v>
          </cell>
          <cell r="AS135">
            <v>0</v>
          </cell>
          <cell r="AT135">
            <v>406</v>
          </cell>
          <cell r="AU135">
            <v>43</v>
          </cell>
          <cell r="AV135">
            <v>40</v>
          </cell>
          <cell r="AW135">
            <v>844</v>
          </cell>
          <cell r="AX135">
            <v>0</v>
          </cell>
          <cell r="AY135">
            <v>766</v>
          </cell>
          <cell r="AZ135">
            <v>35</v>
          </cell>
          <cell r="BA135">
            <v>101</v>
          </cell>
          <cell r="BB135">
            <v>35</v>
          </cell>
          <cell r="BC135">
            <v>31</v>
          </cell>
          <cell r="BD135">
            <v>69</v>
          </cell>
          <cell r="BE135">
            <v>859</v>
          </cell>
          <cell r="BF135">
            <v>0</v>
          </cell>
          <cell r="BG135">
            <v>0</v>
          </cell>
          <cell r="BH135">
            <v>0</v>
          </cell>
          <cell r="BI135">
            <v>244</v>
          </cell>
          <cell r="BJ135">
            <v>64</v>
          </cell>
          <cell r="BK135">
            <v>204</v>
          </cell>
          <cell r="BL135">
            <v>56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79</v>
          </cell>
          <cell r="BR135">
            <v>0</v>
          </cell>
          <cell r="BS135">
            <v>6237</v>
          </cell>
          <cell r="BT135">
            <v>16.86</v>
          </cell>
          <cell r="BU135">
            <v>105155.82</v>
          </cell>
        </row>
        <row r="136">
          <cell r="A136">
            <v>128</v>
          </cell>
          <cell r="B136">
            <v>10.02</v>
          </cell>
          <cell r="C136" t="str">
            <v>SUMRS085</v>
          </cell>
          <cell r="D136" t="str">
            <v>Tubo de AºGº standard / redondo de 19 mm Ø x 1,5 mm x 4,0 m, provisto de codo</v>
          </cell>
          <cell r="E136">
            <v>0</v>
          </cell>
          <cell r="F136">
            <v>0</v>
          </cell>
          <cell r="G136" t="str">
            <v>u</v>
          </cell>
          <cell r="H136">
            <v>0</v>
          </cell>
          <cell r="I136">
            <v>8</v>
          </cell>
          <cell r="J136">
            <v>24</v>
          </cell>
          <cell r="K136">
            <v>175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82</v>
          </cell>
          <cell r="R136">
            <v>104</v>
          </cell>
          <cell r="S136">
            <v>87</v>
          </cell>
          <cell r="T136">
            <v>58</v>
          </cell>
          <cell r="U136">
            <v>145</v>
          </cell>
          <cell r="V136">
            <v>65</v>
          </cell>
          <cell r="W136">
            <v>305</v>
          </cell>
          <cell r="X136">
            <v>366</v>
          </cell>
          <cell r="Y136">
            <v>127</v>
          </cell>
          <cell r="Z136">
            <v>0</v>
          </cell>
          <cell r="AA136">
            <v>57</v>
          </cell>
          <cell r="AB136">
            <v>149</v>
          </cell>
          <cell r="AC136">
            <v>59</v>
          </cell>
          <cell r="AD136">
            <v>282</v>
          </cell>
          <cell r="AE136">
            <v>22</v>
          </cell>
          <cell r="AF136">
            <v>11</v>
          </cell>
          <cell r="AG136">
            <v>30</v>
          </cell>
          <cell r="AH136">
            <v>30</v>
          </cell>
          <cell r="AI136">
            <v>15</v>
          </cell>
          <cell r="AJ136">
            <v>6</v>
          </cell>
          <cell r="AK136">
            <v>2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42</v>
          </cell>
          <cell r="AS136">
            <v>136</v>
          </cell>
          <cell r="AT136">
            <v>63</v>
          </cell>
          <cell r="AU136">
            <v>39</v>
          </cell>
          <cell r="AV136">
            <v>1</v>
          </cell>
          <cell r="AW136">
            <v>0</v>
          </cell>
          <cell r="AX136">
            <v>559</v>
          </cell>
          <cell r="AY136">
            <v>0</v>
          </cell>
          <cell r="AZ136">
            <v>23</v>
          </cell>
          <cell r="BA136">
            <v>68</v>
          </cell>
          <cell r="BB136">
            <v>23</v>
          </cell>
          <cell r="BC136">
            <v>21</v>
          </cell>
          <cell r="BD136">
            <v>0</v>
          </cell>
          <cell r="BE136">
            <v>572</v>
          </cell>
          <cell r="BF136">
            <v>194</v>
          </cell>
          <cell r="BG136">
            <v>105</v>
          </cell>
          <cell r="BH136">
            <v>118</v>
          </cell>
          <cell r="BI136">
            <v>157</v>
          </cell>
          <cell r="BJ136">
            <v>0</v>
          </cell>
          <cell r="BK136">
            <v>0</v>
          </cell>
          <cell r="BL136">
            <v>0</v>
          </cell>
          <cell r="BM136">
            <v>98</v>
          </cell>
          <cell r="BN136">
            <v>86</v>
          </cell>
          <cell r="BO136">
            <v>23</v>
          </cell>
          <cell r="BP136">
            <v>119</v>
          </cell>
          <cell r="BQ136">
            <v>0</v>
          </cell>
          <cell r="BR136">
            <v>440</v>
          </cell>
          <cell r="BS136">
            <v>5096</v>
          </cell>
          <cell r="BT136">
            <v>24.98</v>
          </cell>
          <cell r="BU136">
            <v>127298.08</v>
          </cell>
        </row>
        <row r="137">
          <cell r="A137">
            <v>129</v>
          </cell>
          <cell r="B137">
            <v>10.029999999999999</v>
          </cell>
          <cell r="C137" t="str">
            <v>SUMRS086</v>
          </cell>
          <cell r="D137" t="str">
            <v>Tubo de AºGº standard / redondo de 19 mm Ø x 1,5 mm x 6,0 m, provisto de codo</v>
          </cell>
          <cell r="E137">
            <v>0</v>
          </cell>
          <cell r="F137">
            <v>0</v>
          </cell>
          <cell r="G137" t="str">
            <v>u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15</v>
          </cell>
          <cell r="M137">
            <v>19</v>
          </cell>
          <cell r="N137">
            <v>0</v>
          </cell>
          <cell r="O137">
            <v>0</v>
          </cell>
          <cell r="P137">
            <v>128</v>
          </cell>
          <cell r="Q137">
            <v>99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230</v>
          </cell>
          <cell r="X137">
            <v>0</v>
          </cell>
          <cell r="Y137">
            <v>0</v>
          </cell>
          <cell r="Z137">
            <v>383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80</v>
          </cell>
          <cell r="AI137">
            <v>0</v>
          </cell>
          <cell r="AJ137">
            <v>0</v>
          </cell>
          <cell r="AK137">
            <v>0</v>
          </cell>
          <cell r="AL137">
            <v>13</v>
          </cell>
          <cell r="AM137">
            <v>34</v>
          </cell>
          <cell r="AN137">
            <v>43</v>
          </cell>
          <cell r="AO137">
            <v>18</v>
          </cell>
          <cell r="AP137">
            <v>13</v>
          </cell>
          <cell r="AQ137">
            <v>21</v>
          </cell>
          <cell r="AR137">
            <v>0</v>
          </cell>
          <cell r="AS137">
            <v>0</v>
          </cell>
          <cell r="AT137">
            <v>92</v>
          </cell>
          <cell r="AU137">
            <v>0</v>
          </cell>
          <cell r="AV137">
            <v>0</v>
          </cell>
          <cell r="AW137">
            <v>521</v>
          </cell>
          <cell r="AX137">
            <v>0</v>
          </cell>
          <cell r="AY137">
            <v>581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32</v>
          </cell>
          <cell r="BK137">
            <v>0</v>
          </cell>
          <cell r="BL137">
            <v>36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40</v>
          </cell>
          <cell r="BR137">
            <v>0</v>
          </cell>
          <cell r="BS137">
            <v>2398</v>
          </cell>
          <cell r="BT137">
            <v>36.5</v>
          </cell>
          <cell r="BU137">
            <v>87527</v>
          </cell>
        </row>
        <row r="138">
          <cell r="A138">
            <v>130</v>
          </cell>
          <cell r="B138">
            <v>10.039999999999999</v>
          </cell>
          <cell r="C138" t="str">
            <v>SUMRS087</v>
          </cell>
          <cell r="D138" t="str">
            <v>Tubo de AºGº standard / redondo de 38 mm Ø x 1,5 mm x 2,5 m, provisto de codo</v>
          </cell>
          <cell r="E138">
            <v>0</v>
          </cell>
          <cell r="F138">
            <v>0</v>
          </cell>
          <cell r="G138" t="str">
            <v>u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2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5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205</v>
          </cell>
          <cell r="BI138">
            <v>0</v>
          </cell>
          <cell r="BJ138">
            <v>570</v>
          </cell>
          <cell r="BK138">
            <v>0</v>
          </cell>
          <cell r="BL138">
            <v>520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764</v>
          </cell>
          <cell r="BR138">
            <v>0</v>
          </cell>
          <cell r="BS138">
            <v>2066</v>
          </cell>
          <cell r="BT138">
            <v>36.840000000000003</v>
          </cell>
          <cell r="BU138">
            <v>76111.44</v>
          </cell>
        </row>
        <row r="139">
          <cell r="A139">
            <v>131</v>
          </cell>
          <cell r="B139">
            <v>10.049999999999999</v>
          </cell>
          <cell r="C139" t="str">
            <v>SUMRS088</v>
          </cell>
          <cell r="D139" t="str">
            <v>Tubo de AºGº standard / redondo de 38 mm Ø x 1,5 mm x 4,0 m, provisto de codo</v>
          </cell>
          <cell r="E139">
            <v>0</v>
          </cell>
          <cell r="F139">
            <v>0</v>
          </cell>
          <cell r="G139" t="str">
            <v>u</v>
          </cell>
          <cell r="H139">
            <v>142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260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402</v>
          </cell>
          <cell r="BT139">
            <v>55.88</v>
          </cell>
          <cell r="BU139">
            <v>22463.759999999998</v>
          </cell>
        </row>
        <row r="140">
          <cell r="A140">
            <v>132</v>
          </cell>
          <cell r="B140">
            <v>10.059999999999999</v>
          </cell>
          <cell r="C140" t="str">
            <v>SUMRS089</v>
          </cell>
          <cell r="D140" t="str">
            <v>Tubo de AºGº standard / redondo de 38 mm Ø x 1,5 mm x 6,0 m, provisto de codo</v>
          </cell>
          <cell r="E140">
            <v>0</v>
          </cell>
          <cell r="F140">
            <v>0</v>
          </cell>
          <cell r="G140" t="str">
            <v>u</v>
          </cell>
          <cell r="H140">
            <v>7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266</v>
          </cell>
          <cell r="BK140">
            <v>0</v>
          </cell>
          <cell r="BL140">
            <v>270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316</v>
          </cell>
          <cell r="BR140">
            <v>0</v>
          </cell>
          <cell r="BS140">
            <v>859</v>
          </cell>
          <cell r="BT140">
            <v>80.77</v>
          </cell>
          <cell r="BU140">
            <v>69381.429999999993</v>
          </cell>
        </row>
        <row r="141">
          <cell r="A141">
            <v>133</v>
          </cell>
          <cell r="B141">
            <v>10.069999999999999</v>
          </cell>
          <cell r="C141" t="str">
            <v>SUMRS090</v>
          </cell>
          <cell r="D141" t="str">
            <v>Tubo Plastico de PVC SAP de 19 mm ø x 3,0 m, con curva de plastico de 19 mm ø x 180º</v>
          </cell>
          <cell r="E141">
            <v>0</v>
          </cell>
          <cell r="F141">
            <v>0</v>
          </cell>
          <cell r="G141" t="str">
            <v>u</v>
          </cell>
          <cell r="H141">
            <v>0</v>
          </cell>
          <cell r="I141">
            <v>10</v>
          </cell>
          <cell r="J141">
            <v>12</v>
          </cell>
          <cell r="K141">
            <v>0</v>
          </cell>
          <cell r="L141">
            <v>0</v>
          </cell>
          <cell r="M141">
            <v>32</v>
          </cell>
          <cell r="N141">
            <v>34</v>
          </cell>
          <cell r="O141">
            <v>62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190</v>
          </cell>
          <cell r="Y141">
            <v>210</v>
          </cell>
          <cell r="Z141">
            <v>548</v>
          </cell>
          <cell r="AA141">
            <v>69</v>
          </cell>
          <cell r="AB141">
            <v>318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22</v>
          </cell>
          <cell r="AJ141">
            <v>30</v>
          </cell>
          <cell r="AK141">
            <v>19</v>
          </cell>
          <cell r="AL141">
            <v>10</v>
          </cell>
          <cell r="AM141">
            <v>72</v>
          </cell>
          <cell r="AN141">
            <v>32</v>
          </cell>
          <cell r="AO141">
            <v>21</v>
          </cell>
          <cell r="AP141">
            <v>9</v>
          </cell>
          <cell r="AQ141">
            <v>14</v>
          </cell>
          <cell r="AR141">
            <v>0</v>
          </cell>
          <cell r="AS141">
            <v>133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308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64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600</v>
          </cell>
          <cell r="BN141">
            <v>300</v>
          </cell>
          <cell r="BO141">
            <v>92</v>
          </cell>
          <cell r="BP141">
            <v>205</v>
          </cell>
          <cell r="BQ141">
            <v>0</v>
          </cell>
          <cell r="BR141">
            <v>443</v>
          </cell>
          <cell r="BS141">
            <v>3859</v>
          </cell>
          <cell r="BT141">
            <v>7.37</v>
          </cell>
          <cell r="BU141">
            <v>28440.83</v>
          </cell>
        </row>
        <row r="142">
          <cell r="A142">
            <v>134</v>
          </cell>
          <cell r="B142">
            <v>10.079999999999998</v>
          </cell>
          <cell r="C142" t="str">
            <v>SUMRS091</v>
          </cell>
          <cell r="D142" t="str">
            <v>Armella Tirafondo de 10 mm Ø x 64 mm de longitud</v>
          </cell>
          <cell r="E142">
            <v>0</v>
          </cell>
          <cell r="F142">
            <v>0</v>
          </cell>
          <cell r="G142" t="str">
            <v>u</v>
          </cell>
          <cell r="H142">
            <v>367</v>
          </cell>
          <cell r="I142">
            <v>10</v>
          </cell>
          <cell r="J142">
            <v>12</v>
          </cell>
          <cell r="K142">
            <v>0</v>
          </cell>
          <cell r="L142">
            <v>105</v>
          </cell>
          <cell r="M142">
            <v>0</v>
          </cell>
          <cell r="N142">
            <v>0</v>
          </cell>
          <cell r="O142">
            <v>62</v>
          </cell>
          <cell r="P142">
            <v>80</v>
          </cell>
          <cell r="Q142">
            <v>235</v>
          </cell>
          <cell r="R142">
            <v>723</v>
          </cell>
          <cell r="S142">
            <v>234</v>
          </cell>
          <cell r="T142">
            <v>226</v>
          </cell>
          <cell r="U142">
            <v>190</v>
          </cell>
          <cell r="V142">
            <v>168</v>
          </cell>
          <cell r="W142">
            <v>50</v>
          </cell>
          <cell r="X142">
            <v>190</v>
          </cell>
          <cell r="Y142">
            <v>210</v>
          </cell>
          <cell r="Z142">
            <v>734</v>
          </cell>
          <cell r="AA142">
            <v>69</v>
          </cell>
          <cell r="AB142">
            <v>318</v>
          </cell>
          <cell r="AC142">
            <v>174</v>
          </cell>
          <cell r="AD142">
            <v>492</v>
          </cell>
          <cell r="AE142">
            <v>210</v>
          </cell>
          <cell r="AF142">
            <v>59</v>
          </cell>
          <cell r="AG142">
            <v>0</v>
          </cell>
          <cell r="AH142">
            <v>190</v>
          </cell>
          <cell r="AI142">
            <v>22</v>
          </cell>
          <cell r="AJ142">
            <v>30</v>
          </cell>
          <cell r="AK142">
            <v>19</v>
          </cell>
          <cell r="AL142">
            <v>23</v>
          </cell>
          <cell r="AM142">
            <v>106</v>
          </cell>
          <cell r="AN142">
            <v>75</v>
          </cell>
          <cell r="AO142">
            <v>39</v>
          </cell>
          <cell r="AP142">
            <v>22</v>
          </cell>
          <cell r="AQ142">
            <v>35</v>
          </cell>
          <cell r="AR142">
            <v>24</v>
          </cell>
          <cell r="AS142">
            <v>133</v>
          </cell>
          <cell r="AT142">
            <v>406</v>
          </cell>
          <cell r="AU142">
            <v>43</v>
          </cell>
          <cell r="AV142">
            <v>40</v>
          </cell>
          <cell r="AW142">
            <v>844</v>
          </cell>
          <cell r="AX142">
            <v>308</v>
          </cell>
          <cell r="AY142">
            <v>771</v>
          </cell>
          <cell r="AZ142">
            <v>98</v>
          </cell>
          <cell r="BA142">
            <v>272</v>
          </cell>
          <cell r="BB142">
            <v>98</v>
          </cell>
          <cell r="BC142">
            <v>86</v>
          </cell>
          <cell r="BD142">
            <v>69</v>
          </cell>
          <cell r="BE142">
            <v>1200</v>
          </cell>
          <cell r="BF142">
            <v>0</v>
          </cell>
          <cell r="BG142">
            <v>64</v>
          </cell>
          <cell r="BH142">
            <v>205</v>
          </cell>
          <cell r="BI142">
            <v>244</v>
          </cell>
          <cell r="BJ142">
            <v>64</v>
          </cell>
          <cell r="BK142">
            <v>928</v>
          </cell>
          <cell r="BL142">
            <v>56</v>
          </cell>
          <cell r="BM142">
            <v>523</v>
          </cell>
          <cell r="BN142">
            <v>300</v>
          </cell>
          <cell r="BO142">
            <v>115</v>
          </cell>
          <cell r="BP142">
            <v>205</v>
          </cell>
          <cell r="BQ142">
            <v>79</v>
          </cell>
          <cell r="BR142">
            <v>443</v>
          </cell>
          <cell r="BS142">
            <v>13097</v>
          </cell>
          <cell r="BT142">
            <v>0.6</v>
          </cell>
          <cell r="BU142">
            <v>7858.2</v>
          </cell>
        </row>
        <row r="143">
          <cell r="A143">
            <v>135</v>
          </cell>
          <cell r="B143">
            <v>10.089999999999998</v>
          </cell>
          <cell r="C143" t="str">
            <v>SUMRS092</v>
          </cell>
          <cell r="D143" t="str">
            <v>Tarugo de cedro de 13 mm x 50 mm</v>
          </cell>
          <cell r="E143">
            <v>0</v>
          </cell>
          <cell r="F143">
            <v>0</v>
          </cell>
          <cell r="G143" t="str">
            <v>u</v>
          </cell>
          <cell r="H143">
            <v>367</v>
          </cell>
          <cell r="I143">
            <v>10</v>
          </cell>
          <cell r="J143">
            <v>12</v>
          </cell>
          <cell r="K143">
            <v>0</v>
          </cell>
          <cell r="L143">
            <v>105</v>
          </cell>
          <cell r="M143">
            <v>0</v>
          </cell>
          <cell r="N143">
            <v>0</v>
          </cell>
          <cell r="O143">
            <v>62</v>
          </cell>
          <cell r="P143">
            <v>80</v>
          </cell>
          <cell r="Q143">
            <v>235</v>
          </cell>
          <cell r="R143">
            <v>723</v>
          </cell>
          <cell r="S143">
            <v>234</v>
          </cell>
          <cell r="T143">
            <v>226</v>
          </cell>
          <cell r="U143">
            <v>190</v>
          </cell>
          <cell r="V143">
            <v>168</v>
          </cell>
          <cell r="W143">
            <v>50</v>
          </cell>
          <cell r="X143">
            <v>190</v>
          </cell>
          <cell r="Y143">
            <v>210</v>
          </cell>
          <cell r="Z143">
            <v>734</v>
          </cell>
          <cell r="AA143">
            <v>69</v>
          </cell>
          <cell r="AB143">
            <v>318</v>
          </cell>
          <cell r="AC143">
            <v>174</v>
          </cell>
          <cell r="AD143">
            <v>492</v>
          </cell>
          <cell r="AE143">
            <v>210</v>
          </cell>
          <cell r="AF143">
            <v>59</v>
          </cell>
          <cell r="AG143">
            <v>0</v>
          </cell>
          <cell r="AH143">
            <v>190</v>
          </cell>
          <cell r="AI143">
            <v>22</v>
          </cell>
          <cell r="AJ143">
            <v>30</v>
          </cell>
          <cell r="AK143">
            <v>19</v>
          </cell>
          <cell r="AL143">
            <v>23</v>
          </cell>
          <cell r="AM143">
            <v>106</v>
          </cell>
          <cell r="AN143">
            <v>75</v>
          </cell>
          <cell r="AO143">
            <v>39</v>
          </cell>
          <cell r="AP143">
            <v>22</v>
          </cell>
          <cell r="AQ143">
            <v>35</v>
          </cell>
          <cell r="AR143">
            <v>24</v>
          </cell>
          <cell r="AS143">
            <v>133</v>
          </cell>
          <cell r="AT143">
            <v>406</v>
          </cell>
          <cell r="AU143">
            <v>43</v>
          </cell>
          <cell r="AV143">
            <v>40</v>
          </cell>
          <cell r="AW143">
            <v>844</v>
          </cell>
          <cell r="AX143">
            <v>308</v>
          </cell>
          <cell r="AY143">
            <v>771</v>
          </cell>
          <cell r="AZ143">
            <v>98</v>
          </cell>
          <cell r="BA143">
            <v>272</v>
          </cell>
          <cell r="BB143">
            <v>98</v>
          </cell>
          <cell r="BC143">
            <v>86</v>
          </cell>
          <cell r="BD143">
            <v>69</v>
          </cell>
          <cell r="BE143">
            <v>1200</v>
          </cell>
          <cell r="BF143">
            <v>0</v>
          </cell>
          <cell r="BG143">
            <v>64</v>
          </cell>
          <cell r="BH143">
            <v>205</v>
          </cell>
          <cell r="BI143">
            <v>244</v>
          </cell>
          <cell r="BJ143">
            <v>64</v>
          </cell>
          <cell r="BK143">
            <v>928</v>
          </cell>
          <cell r="BL143">
            <v>56</v>
          </cell>
          <cell r="BM143">
            <v>523</v>
          </cell>
          <cell r="BN143">
            <v>300</v>
          </cell>
          <cell r="BO143">
            <v>115</v>
          </cell>
          <cell r="BP143">
            <v>205</v>
          </cell>
          <cell r="BQ143">
            <v>79</v>
          </cell>
          <cell r="BR143">
            <v>443</v>
          </cell>
          <cell r="BS143">
            <v>13097</v>
          </cell>
          <cell r="BT143">
            <v>0.17</v>
          </cell>
          <cell r="BU143">
            <v>2226.4899999999998</v>
          </cell>
        </row>
        <row r="144">
          <cell r="A144">
            <v>136</v>
          </cell>
          <cell r="B144">
            <v>10.099999999999998</v>
          </cell>
          <cell r="C144" t="str">
            <v>SUMRS093</v>
          </cell>
          <cell r="D144" t="str">
            <v>Alambre galvanizado N° 12 AWG</v>
          </cell>
          <cell r="E144">
            <v>0</v>
          </cell>
          <cell r="F144">
            <v>0</v>
          </cell>
          <cell r="G144" t="str">
            <v>m</v>
          </cell>
          <cell r="H144">
            <v>826.65</v>
          </cell>
          <cell r="I144">
            <v>16</v>
          </cell>
          <cell r="J144">
            <v>48</v>
          </cell>
          <cell r="K144">
            <v>200</v>
          </cell>
          <cell r="L144">
            <v>198</v>
          </cell>
          <cell r="M144">
            <v>84.15</v>
          </cell>
          <cell r="N144">
            <v>87.45</v>
          </cell>
          <cell r="O144">
            <v>89.4</v>
          </cell>
          <cell r="P144">
            <v>346.5</v>
          </cell>
          <cell r="Q144">
            <v>768.9</v>
          </cell>
          <cell r="R144">
            <v>1192.95</v>
          </cell>
          <cell r="S144">
            <v>227.7</v>
          </cell>
          <cell r="T144">
            <v>240.9</v>
          </cell>
          <cell r="U144">
            <v>468.6</v>
          </cell>
          <cell r="V144">
            <v>267.3</v>
          </cell>
          <cell r="W144">
            <v>882.75</v>
          </cell>
          <cell r="X144">
            <v>917.4</v>
          </cell>
          <cell r="Y144">
            <v>556.04999999999995</v>
          </cell>
          <cell r="Z144">
            <v>1536.15</v>
          </cell>
          <cell r="AA144">
            <v>207.9</v>
          </cell>
          <cell r="AB144">
            <v>770.55</v>
          </cell>
          <cell r="AC144">
            <v>287.10000000000002</v>
          </cell>
          <cell r="AD144">
            <v>811.8</v>
          </cell>
          <cell r="AE144">
            <v>222.75</v>
          </cell>
          <cell r="AF144">
            <v>97.35</v>
          </cell>
          <cell r="AG144">
            <v>75.900000000000006</v>
          </cell>
          <cell r="AH144">
            <v>181.5</v>
          </cell>
          <cell r="AI144">
            <v>61.05</v>
          </cell>
          <cell r="AJ144">
            <v>59.4</v>
          </cell>
          <cell r="AK144">
            <v>34.65</v>
          </cell>
          <cell r="AL144">
            <v>37.950000000000003</v>
          </cell>
          <cell r="AM144">
            <v>174.9</v>
          </cell>
          <cell r="AN144">
            <v>123.75</v>
          </cell>
          <cell r="AO144">
            <v>64.349999999999994</v>
          </cell>
          <cell r="AP144">
            <v>36.299999999999997</v>
          </cell>
          <cell r="AQ144">
            <v>57.75</v>
          </cell>
          <cell r="AR144">
            <v>126</v>
          </cell>
          <cell r="AS144">
            <v>443.85</v>
          </cell>
          <cell r="AT144">
            <v>310</v>
          </cell>
          <cell r="AU144">
            <v>135.30000000000001</v>
          </cell>
          <cell r="AV144">
            <v>67.650000000000006</v>
          </cell>
          <cell r="AW144">
            <v>2252.25</v>
          </cell>
          <cell r="AX144">
            <v>1430.55</v>
          </cell>
          <cell r="AY144">
            <v>2230.8000000000002</v>
          </cell>
          <cell r="AZ144">
            <v>95.7</v>
          </cell>
          <cell r="BA144">
            <v>278.85000000000002</v>
          </cell>
          <cell r="BB144">
            <v>95.7</v>
          </cell>
          <cell r="BC144">
            <v>85.8</v>
          </cell>
          <cell r="BD144">
            <v>113.85</v>
          </cell>
          <cell r="BE144">
            <v>2361.15</v>
          </cell>
          <cell r="BF144">
            <v>956</v>
          </cell>
          <cell r="BG144">
            <v>630</v>
          </cell>
          <cell r="BH144">
            <v>236</v>
          </cell>
          <cell r="BI144">
            <v>661.65</v>
          </cell>
          <cell r="BJ144">
            <v>1736</v>
          </cell>
          <cell r="BK144">
            <v>765.6</v>
          </cell>
          <cell r="BL144">
            <v>1652</v>
          </cell>
          <cell r="BM144">
            <v>294</v>
          </cell>
          <cell r="BN144">
            <v>258</v>
          </cell>
          <cell r="BO144">
            <v>189.75</v>
          </cell>
          <cell r="BP144">
            <v>357</v>
          </cell>
          <cell r="BQ144">
            <v>2240</v>
          </cell>
          <cell r="BR144">
            <v>880</v>
          </cell>
          <cell r="BS144">
            <v>33143.25</v>
          </cell>
          <cell r="BT144">
            <v>0.17</v>
          </cell>
          <cell r="BU144">
            <v>5634.35</v>
          </cell>
        </row>
        <row r="145">
          <cell r="A145">
            <v>137</v>
          </cell>
          <cell r="B145">
            <v>10.109999999999998</v>
          </cell>
          <cell r="C145" t="str">
            <v>SUMRS094</v>
          </cell>
          <cell r="D145" t="str">
            <v>Conector bimetálico, para Al 25 mm2/Cu 4-10 mm2, para neutro desnudo, tipo cuña</v>
          </cell>
          <cell r="E145">
            <v>0</v>
          </cell>
          <cell r="F145">
            <v>0</v>
          </cell>
          <cell r="G145" t="str">
            <v>u</v>
          </cell>
          <cell r="H145">
            <v>501</v>
          </cell>
          <cell r="I145">
            <v>18</v>
          </cell>
          <cell r="J145">
            <v>36</v>
          </cell>
          <cell r="K145">
            <v>175</v>
          </cell>
          <cell r="L145">
            <v>120</v>
          </cell>
          <cell r="M145">
            <v>51</v>
          </cell>
          <cell r="N145">
            <v>53</v>
          </cell>
          <cell r="O145">
            <v>124</v>
          </cell>
          <cell r="P145">
            <v>210</v>
          </cell>
          <cell r="Q145">
            <v>466</v>
          </cell>
          <cell r="R145">
            <v>723</v>
          </cell>
          <cell r="S145">
            <v>138</v>
          </cell>
          <cell r="T145">
            <v>146</v>
          </cell>
          <cell r="U145">
            <v>284</v>
          </cell>
          <cell r="V145">
            <v>162</v>
          </cell>
          <cell r="W145">
            <v>535</v>
          </cell>
          <cell r="X145">
            <v>556</v>
          </cell>
          <cell r="Y145">
            <v>337</v>
          </cell>
          <cell r="Z145">
            <v>931</v>
          </cell>
          <cell r="AA145">
            <v>126</v>
          </cell>
          <cell r="AB145">
            <v>467</v>
          </cell>
          <cell r="AC145">
            <v>174</v>
          </cell>
          <cell r="AD145">
            <v>492</v>
          </cell>
          <cell r="AE145">
            <v>135</v>
          </cell>
          <cell r="AF145">
            <v>59</v>
          </cell>
          <cell r="AG145">
            <v>46</v>
          </cell>
          <cell r="AH145">
            <v>110</v>
          </cell>
          <cell r="AI145">
            <v>37</v>
          </cell>
          <cell r="AJ145">
            <v>36</v>
          </cell>
          <cell r="AK145">
            <v>21</v>
          </cell>
          <cell r="AL145">
            <v>23</v>
          </cell>
          <cell r="AM145">
            <v>106</v>
          </cell>
          <cell r="AN145">
            <v>75</v>
          </cell>
          <cell r="AO145">
            <v>39</v>
          </cell>
          <cell r="AP145">
            <v>22</v>
          </cell>
          <cell r="AQ145">
            <v>35</v>
          </cell>
          <cell r="AR145">
            <v>66</v>
          </cell>
          <cell r="AS145">
            <v>269</v>
          </cell>
          <cell r="AT145">
            <v>561</v>
          </cell>
          <cell r="AU145">
            <v>82</v>
          </cell>
          <cell r="AV145">
            <v>41</v>
          </cell>
          <cell r="AW145">
            <v>1365</v>
          </cell>
          <cell r="AX145">
            <v>867</v>
          </cell>
          <cell r="AY145">
            <v>1352</v>
          </cell>
          <cell r="AZ145">
            <v>58</v>
          </cell>
          <cell r="BA145">
            <v>169</v>
          </cell>
          <cell r="BB145">
            <v>58</v>
          </cell>
          <cell r="BC145">
            <v>52</v>
          </cell>
          <cell r="BD145">
            <v>69</v>
          </cell>
          <cell r="BE145">
            <v>1431</v>
          </cell>
          <cell r="BF145">
            <v>194</v>
          </cell>
          <cell r="BG145">
            <v>147</v>
          </cell>
          <cell r="BH145">
            <v>323</v>
          </cell>
          <cell r="BI145">
            <v>401</v>
          </cell>
          <cell r="BJ145">
            <v>632</v>
          </cell>
          <cell r="BK145">
            <v>464</v>
          </cell>
          <cell r="BL145">
            <v>594</v>
          </cell>
          <cell r="BM145">
            <v>621</v>
          </cell>
          <cell r="BN145">
            <v>386</v>
          </cell>
          <cell r="BO145">
            <v>115</v>
          </cell>
          <cell r="BP145">
            <v>324</v>
          </cell>
          <cell r="BQ145">
            <v>915</v>
          </cell>
          <cell r="BR145">
            <v>674</v>
          </cell>
          <cell r="BS145">
            <v>19799</v>
          </cell>
          <cell r="BT145">
            <v>2.66</v>
          </cell>
          <cell r="BU145">
            <v>52665.34</v>
          </cell>
        </row>
        <row r="146">
          <cell r="A146">
            <v>138</v>
          </cell>
          <cell r="B146">
            <v>10.119999999999997</v>
          </cell>
          <cell r="C146" t="str">
            <v>SUMRS095</v>
          </cell>
          <cell r="D146" t="str">
            <v>Conector bimetálico aislado, para Al 25 mm2/Cu 4-10 mm2, para fase aislada, tipo perforación</v>
          </cell>
          <cell r="E146">
            <v>0</v>
          </cell>
          <cell r="F146">
            <v>0</v>
          </cell>
          <cell r="G146" t="str">
            <v>u</v>
          </cell>
          <cell r="H146">
            <v>501</v>
          </cell>
          <cell r="I146">
            <v>18</v>
          </cell>
          <cell r="J146">
            <v>36</v>
          </cell>
          <cell r="K146">
            <v>175</v>
          </cell>
          <cell r="L146">
            <v>120</v>
          </cell>
          <cell r="M146">
            <v>51</v>
          </cell>
          <cell r="N146">
            <v>53</v>
          </cell>
          <cell r="O146">
            <v>124</v>
          </cell>
          <cell r="P146">
            <v>210</v>
          </cell>
          <cell r="Q146">
            <v>466</v>
          </cell>
          <cell r="R146">
            <v>723</v>
          </cell>
          <cell r="S146">
            <v>138</v>
          </cell>
          <cell r="T146">
            <v>146</v>
          </cell>
          <cell r="U146">
            <v>284</v>
          </cell>
          <cell r="V146">
            <v>162</v>
          </cell>
          <cell r="W146">
            <v>535</v>
          </cell>
          <cell r="X146">
            <v>556</v>
          </cell>
          <cell r="Y146">
            <v>337</v>
          </cell>
          <cell r="Z146">
            <v>931</v>
          </cell>
          <cell r="AA146">
            <v>126</v>
          </cell>
          <cell r="AB146">
            <v>467</v>
          </cell>
          <cell r="AC146">
            <v>174</v>
          </cell>
          <cell r="AD146">
            <v>492</v>
          </cell>
          <cell r="AE146">
            <v>135</v>
          </cell>
          <cell r="AF146">
            <v>59</v>
          </cell>
          <cell r="AG146">
            <v>46</v>
          </cell>
          <cell r="AH146">
            <v>110</v>
          </cell>
          <cell r="AI146">
            <v>37</v>
          </cell>
          <cell r="AJ146">
            <v>36</v>
          </cell>
          <cell r="AK146">
            <v>21</v>
          </cell>
          <cell r="AL146">
            <v>23</v>
          </cell>
          <cell r="AM146">
            <v>106</v>
          </cell>
          <cell r="AN146">
            <v>75</v>
          </cell>
          <cell r="AO146">
            <v>39</v>
          </cell>
          <cell r="AP146">
            <v>22</v>
          </cell>
          <cell r="AQ146">
            <v>35</v>
          </cell>
          <cell r="AR146">
            <v>66</v>
          </cell>
          <cell r="AS146">
            <v>269</v>
          </cell>
          <cell r="AT146">
            <v>561</v>
          </cell>
          <cell r="AU146">
            <v>82</v>
          </cell>
          <cell r="AV146">
            <v>41</v>
          </cell>
          <cell r="AW146">
            <v>1365</v>
          </cell>
          <cell r="AX146">
            <v>867</v>
          </cell>
          <cell r="AY146">
            <v>1352</v>
          </cell>
          <cell r="AZ146">
            <v>58</v>
          </cell>
          <cell r="BA146">
            <v>169</v>
          </cell>
          <cell r="BB146">
            <v>58</v>
          </cell>
          <cell r="BC146">
            <v>52</v>
          </cell>
          <cell r="BD146">
            <v>69</v>
          </cell>
          <cell r="BE146">
            <v>1431</v>
          </cell>
          <cell r="BF146">
            <v>194</v>
          </cell>
          <cell r="BG146">
            <v>147</v>
          </cell>
          <cell r="BH146">
            <v>323</v>
          </cell>
          <cell r="BI146">
            <v>401</v>
          </cell>
          <cell r="BJ146">
            <v>632</v>
          </cell>
          <cell r="BK146">
            <v>464</v>
          </cell>
          <cell r="BL146">
            <v>594</v>
          </cell>
          <cell r="BM146">
            <v>621</v>
          </cell>
          <cell r="BN146">
            <v>386</v>
          </cell>
          <cell r="BO146">
            <v>115</v>
          </cell>
          <cell r="BP146">
            <v>324</v>
          </cell>
          <cell r="BQ146">
            <v>915</v>
          </cell>
          <cell r="BR146">
            <v>674</v>
          </cell>
          <cell r="BS146">
            <v>19799</v>
          </cell>
          <cell r="BT146">
            <v>4.2</v>
          </cell>
          <cell r="BU146">
            <v>83155.8</v>
          </cell>
        </row>
        <row r="147">
          <cell r="A147">
            <v>139</v>
          </cell>
          <cell r="B147">
            <v>10.129999999999997</v>
          </cell>
          <cell r="C147" t="str">
            <v>SUMRS096</v>
          </cell>
          <cell r="D147" t="str">
            <v xml:space="preserve">Templador de AºGº </v>
          </cell>
          <cell r="E147">
            <v>0</v>
          </cell>
          <cell r="F147">
            <v>0</v>
          </cell>
          <cell r="G147" t="str">
            <v>u</v>
          </cell>
          <cell r="H147">
            <v>1002</v>
          </cell>
          <cell r="I147">
            <v>36</v>
          </cell>
          <cell r="J147">
            <v>72</v>
          </cell>
          <cell r="K147">
            <v>350</v>
          </cell>
          <cell r="L147">
            <v>240</v>
          </cell>
          <cell r="M147">
            <v>102</v>
          </cell>
          <cell r="N147">
            <v>106</v>
          </cell>
          <cell r="O147">
            <v>124</v>
          </cell>
          <cell r="P147">
            <v>420</v>
          </cell>
          <cell r="Q147">
            <v>932</v>
          </cell>
          <cell r="R147">
            <v>1446</v>
          </cell>
          <cell r="S147">
            <v>276</v>
          </cell>
          <cell r="T147">
            <v>292</v>
          </cell>
          <cell r="U147">
            <v>568</v>
          </cell>
          <cell r="V147">
            <v>324</v>
          </cell>
          <cell r="W147">
            <v>1070</v>
          </cell>
          <cell r="X147">
            <v>1112</v>
          </cell>
          <cell r="Y147">
            <v>674</v>
          </cell>
          <cell r="Z147">
            <v>1862</v>
          </cell>
          <cell r="AA147">
            <v>252</v>
          </cell>
          <cell r="AB147">
            <v>934</v>
          </cell>
          <cell r="AC147">
            <v>348</v>
          </cell>
          <cell r="AD147">
            <v>984</v>
          </cell>
          <cell r="AE147">
            <v>270</v>
          </cell>
          <cell r="AF147">
            <v>118</v>
          </cell>
          <cell r="AG147">
            <v>92</v>
          </cell>
          <cell r="AH147">
            <v>220</v>
          </cell>
          <cell r="AI147">
            <v>74</v>
          </cell>
          <cell r="AJ147">
            <v>72</v>
          </cell>
          <cell r="AK147">
            <v>42</v>
          </cell>
          <cell r="AL147">
            <v>46</v>
          </cell>
          <cell r="AM147">
            <v>212</v>
          </cell>
          <cell r="AN147">
            <v>150</v>
          </cell>
          <cell r="AO147">
            <v>78</v>
          </cell>
          <cell r="AP147">
            <v>44</v>
          </cell>
          <cell r="AQ147">
            <v>70</v>
          </cell>
          <cell r="AR147">
            <v>132</v>
          </cell>
          <cell r="AS147">
            <v>538</v>
          </cell>
          <cell r="AT147">
            <v>1122</v>
          </cell>
          <cell r="AU147">
            <v>164</v>
          </cell>
          <cell r="AV147">
            <v>82</v>
          </cell>
          <cell r="AW147">
            <v>2730</v>
          </cell>
          <cell r="AX147">
            <v>1734</v>
          </cell>
          <cell r="AY147">
            <v>2704</v>
          </cell>
          <cell r="AZ147">
            <v>116</v>
          </cell>
          <cell r="BA147">
            <v>338</v>
          </cell>
          <cell r="BB147">
            <v>116</v>
          </cell>
          <cell r="BC147">
            <v>104</v>
          </cell>
          <cell r="BD147">
            <v>138</v>
          </cell>
          <cell r="BE147">
            <v>2862</v>
          </cell>
          <cell r="BF147">
            <v>388</v>
          </cell>
          <cell r="BG147">
            <v>338</v>
          </cell>
          <cell r="BH147">
            <v>646</v>
          </cell>
          <cell r="BI147">
            <v>802</v>
          </cell>
          <cell r="BJ147">
            <v>1864</v>
          </cell>
          <cell r="BK147">
            <v>928</v>
          </cell>
          <cell r="BL147">
            <v>1764</v>
          </cell>
          <cell r="BM147">
            <v>1396</v>
          </cell>
          <cell r="BN147">
            <v>772</v>
          </cell>
          <cell r="BO147">
            <v>230</v>
          </cell>
          <cell r="BP147">
            <v>648</v>
          </cell>
          <cell r="BQ147">
            <v>2398</v>
          </cell>
          <cell r="BR147">
            <v>1766</v>
          </cell>
          <cell r="BS147">
            <v>41834</v>
          </cell>
          <cell r="BT147">
            <v>1.29</v>
          </cell>
          <cell r="BU147">
            <v>53965.86</v>
          </cell>
        </row>
        <row r="148">
          <cell r="A148">
            <v>140</v>
          </cell>
          <cell r="B148">
            <v>10.139999999999997</v>
          </cell>
          <cell r="C148" t="str">
            <v>SUMRS097</v>
          </cell>
          <cell r="D148" t="str">
            <v>Caja metálica portamedidor, equipado con interruptor termomagnetico 10A</v>
          </cell>
          <cell r="E148">
            <v>0</v>
          </cell>
          <cell r="F148">
            <v>0</v>
          </cell>
          <cell r="G148" t="str">
            <v>u</v>
          </cell>
          <cell r="H148">
            <v>501</v>
          </cell>
          <cell r="I148">
            <v>18</v>
          </cell>
          <cell r="J148">
            <v>36</v>
          </cell>
          <cell r="K148">
            <v>175</v>
          </cell>
          <cell r="L148">
            <v>120</v>
          </cell>
          <cell r="M148">
            <v>51</v>
          </cell>
          <cell r="N148">
            <v>53</v>
          </cell>
          <cell r="O148">
            <v>62</v>
          </cell>
          <cell r="P148">
            <v>210</v>
          </cell>
          <cell r="Q148">
            <v>466</v>
          </cell>
          <cell r="R148">
            <v>723</v>
          </cell>
          <cell r="S148">
            <v>138</v>
          </cell>
          <cell r="T148">
            <v>146</v>
          </cell>
          <cell r="U148">
            <v>284</v>
          </cell>
          <cell r="V148">
            <v>162</v>
          </cell>
          <cell r="W148">
            <v>535</v>
          </cell>
          <cell r="X148">
            <v>556</v>
          </cell>
          <cell r="Y148">
            <v>337</v>
          </cell>
          <cell r="Z148">
            <v>931</v>
          </cell>
          <cell r="AA148">
            <v>126</v>
          </cell>
          <cell r="AB148">
            <v>467</v>
          </cell>
          <cell r="AC148">
            <v>174</v>
          </cell>
          <cell r="AD148">
            <v>492</v>
          </cell>
          <cell r="AE148">
            <v>135</v>
          </cell>
          <cell r="AF148">
            <v>59</v>
          </cell>
          <cell r="AG148">
            <v>46</v>
          </cell>
          <cell r="AH148">
            <v>110</v>
          </cell>
          <cell r="AI148">
            <v>37</v>
          </cell>
          <cell r="AJ148">
            <v>36</v>
          </cell>
          <cell r="AK148">
            <v>21</v>
          </cell>
          <cell r="AL148">
            <v>23</v>
          </cell>
          <cell r="AM148">
            <v>106</v>
          </cell>
          <cell r="AN148">
            <v>75</v>
          </cell>
          <cell r="AO148">
            <v>39</v>
          </cell>
          <cell r="AP148">
            <v>22</v>
          </cell>
          <cell r="AQ148">
            <v>35</v>
          </cell>
          <cell r="AR148">
            <v>66</v>
          </cell>
          <cell r="AS148">
            <v>269</v>
          </cell>
          <cell r="AT148">
            <v>561</v>
          </cell>
          <cell r="AU148">
            <v>82</v>
          </cell>
          <cell r="AV148">
            <v>41</v>
          </cell>
          <cell r="AW148">
            <v>1365</v>
          </cell>
          <cell r="AX148">
            <v>867</v>
          </cell>
          <cell r="AY148">
            <v>1352</v>
          </cell>
          <cell r="AZ148">
            <v>58</v>
          </cell>
          <cell r="BA148">
            <v>169</v>
          </cell>
          <cell r="BB148">
            <v>58</v>
          </cell>
          <cell r="BC148">
            <v>52</v>
          </cell>
          <cell r="BD148">
            <v>69</v>
          </cell>
          <cell r="BE148">
            <v>1431</v>
          </cell>
          <cell r="BF148">
            <v>194</v>
          </cell>
          <cell r="BG148">
            <v>169</v>
          </cell>
          <cell r="BH148">
            <v>323</v>
          </cell>
          <cell r="BI148">
            <v>401</v>
          </cell>
          <cell r="BJ148">
            <v>932</v>
          </cell>
          <cell r="BK148">
            <v>464</v>
          </cell>
          <cell r="BL148">
            <v>882</v>
          </cell>
          <cell r="BM148">
            <v>698</v>
          </cell>
          <cell r="BN148">
            <v>386</v>
          </cell>
          <cell r="BO148">
            <v>115</v>
          </cell>
          <cell r="BP148">
            <v>324</v>
          </cell>
          <cell r="BQ148">
            <v>1199</v>
          </cell>
          <cell r="BR148">
            <v>883</v>
          </cell>
          <cell r="BS148">
            <v>20917</v>
          </cell>
          <cell r="BT148">
            <v>41.29</v>
          </cell>
          <cell r="BU148">
            <v>863662.93</v>
          </cell>
        </row>
        <row r="149">
          <cell r="A149">
            <v>141</v>
          </cell>
          <cell r="B149">
            <v>10.149999999999997</v>
          </cell>
          <cell r="C149" t="str">
            <v>SUMRS098</v>
          </cell>
          <cell r="D149" t="str">
            <v>Medidor Monofásico de Energía Activa, tipo Electrónico con Micro Procesador de 220V;10-40A; 60Hz, Clase 1</v>
          </cell>
          <cell r="E149">
            <v>0</v>
          </cell>
          <cell r="F149">
            <v>0</v>
          </cell>
          <cell r="G149" t="str">
            <v>u</v>
          </cell>
          <cell r="H149">
            <v>501</v>
          </cell>
          <cell r="I149">
            <v>18</v>
          </cell>
          <cell r="J149">
            <v>36</v>
          </cell>
          <cell r="K149">
            <v>175</v>
          </cell>
          <cell r="L149">
            <v>120</v>
          </cell>
          <cell r="M149">
            <v>51</v>
          </cell>
          <cell r="N149">
            <v>53</v>
          </cell>
          <cell r="O149">
            <v>62</v>
          </cell>
          <cell r="P149">
            <v>210</v>
          </cell>
          <cell r="Q149">
            <v>466</v>
          </cell>
          <cell r="R149">
            <v>723</v>
          </cell>
          <cell r="S149">
            <v>138</v>
          </cell>
          <cell r="T149">
            <v>146</v>
          </cell>
          <cell r="U149">
            <v>284</v>
          </cell>
          <cell r="V149">
            <v>162</v>
          </cell>
          <cell r="W149">
            <v>535</v>
          </cell>
          <cell r="X149">
            <v>556</v>
          </cell>
          <cell r="Y149">
            <v>337</v>
          </cell>
          <cell r="Z149">
            <v>931</v>
          </cell>
          <cell r="AA149">
            <v>126</v>
          </cell>
          <cell r="AB149">
            <v>467</v>
          </cell>
          <cell r="AC149">
            <v>174</v>
          </cell>
          <cell r="AD149">
            <v>492</v>
          </cell>
          <cell r="AE149">
            <v>135</v>
          </cell>
          <cell r="AF149">
            <v>59</v>
          </cell>
          <cell r="AG149">
            <v>46</v>
          </cell>
          <cell r="AH149">
            <v>110</v>
          </cell>
          <cell r="AI149">
            <v>37</v>
          </cell>
          <cell r="AJ149">
            <v>36</v>
          </cell>
          <cell r="AK149">
            <v>21</v>
          </cell>
          <cell r="AL149">
            <v>23</v>
          </cell>
          <cell r="AM149">
            <v>106</v>
          </cell>
          <cell r="AN149">
            <v>75</v>
          </cell>
          <cell r="AO149">
            <v>39</v>
          </cell>
          <cell r="AP149">
            <v>22</v>
          </cell>
          <cell r="AQ149">
            <v>35</v>
          </cell>
          <cell r="AR149">
            <v>66</v>
          </cell>
          <cell r="AS149">
            <v>269</v>
          </cell>
          <cell r="AT149">
            <v>561</v>
          </cell>
          <cell r="AU149">
            <v>82</v>
          </cell>
          <cell r="AV149">
            <v>41</v>
          </cell>
          <cell r="AW149">
            <v>1365</v>
          </cell>
          <cell r="AX149">
            <v>867</v>
          </cell>
          <cell r="AY149">
            <v>1352</v>
          </cell>
          <cell r="AZ149">
            <v>58</v>
          </cell>
          <cell r="BA149">
            <v>169</v>
          </cell>
          <cell r="BB149">
            <v>58</v>
          </cell>
          <cell r="BC149">
            <v>52</v>
          </cell>
          <cell r="BD149">
            <v>69</v>
          </cell>
          <cell r="BE149">
            <v>1431</v>
          </cell>
          <cell r="BF149">
            <v>194</v>
          </cell>
          <cell r="BG149">
            <v>169</v>
          </cell>
          <cell r="BH149">
            <v>323</v>
          </cell>
          <cell r="BI149">
            <v>401</v>
          </cell>
          <cell r="BJ149">
            <v>932</v>
          </cell>
          <cell r="BK149">
            <v>464</v>
          </cell>
          <cell r="BL149">
            <v>882</v>
          </cell>
          <cell r="BM149">
            <v>698</v>
          </cell>
          <cell r="BN149">
            <v>386</v>
          </cell>
          <cell r="BO149">
            <v>115</v>
          </cell>
          <cell r="BP149">
            <v>324</v>
          </cell>
          <cell r="BQ149">
            <v>1199</v>
          </cell>
          <cell r="BR149">
            <v>883</v>
          </cell>
          <cell r="BS149">
            <v>20917</v>
          </cell>
          <cell r="BT149">
            <v>33.35</v>
          </cell>
          <cell r="BU149">
            <v>697581.95</v>
          </cell>
        </row>
        <row r="150">
          <cell r="A150">
            <v>142</v>
          </cell>
          <cell r="B150">
            <v>10.159999999999997</v>
          </cell>
          <cell r="C150">
            <v>0</v>
          </cell>
          <cell r="D150" t="str">
            <v>Tubo de PVC SAP 19mm x 1,5mm x 1,5m, Provisto de codo</v>
          </cell>
          <cell r="E150">
            <v>0</v>
          </cell>
          <cell r="F150">
            <v>0</v>
          </cell>
          <cell r="G150" t="str">
            <v>m3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</row>
        <row r="151">
          <cell r="A151">
            <v>143</v>
          </cell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</row>
        <row r="152">
          <cell r="A152">
            <v>144</v>
          </cell>
          <cell r="B152">
            <v>0</v>
          </cell>
          <cell r="C152">
            <v>0</v>
          </cell>
          <cell r="D152" t="str">
            <v xml:space="preserve">SUB-TOTAL   10:  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2283129.2800000003</v>
          </cell>
        </row>
        <row r="153">
          <cell r="A153">
            <v>145</v>
          </cell>
          <cell r="B153">
            <v>0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</row>
        <row r="154">
          <cell r="A154">
            <v>146</v>
          </cell>
          <cell r="B154">
            <v>0</v>
          </cell>
          <cell r="C154">
            <v>0</v>
          </cell>
          <cell r="D154" t="str">
            <v/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</row>
        <row r="155">
          <cell r="A155">
            <v>147</v>
          </cell>
          <cell r="B155">
            <v>0</v>
          </cell>
          <cell r="C155">
            <v>0</v>
          </cell>
          <cell r="D155" t="str">
            <v>TOTAL SUMINISTRO DE MATERIALES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15039282.080000008</v>
          </cell>
        </row>
        <row r="156">
          <cell r="A156">
            <v>148</v>
          </cell>
          <cell r="B156">
            <v>0</v>
          </cell>
          <cell r="C156">
            <v>0</v>
          </cell>
          <cell r="D156" t="str">
            <v/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</row>
      </sheetData>
      <sheetData sheetId="17">
        <row r="9">
          <cell r="A9">
            <v>1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1</v>
          </cell>
          <cell r="I9">
            <v>2</v>
          </cell>
          <cell r="J9">
            <v>3</v>
          </cell>
          <cell r="K9">
            <v>4</v>
          </cell>
          <cell r="L9">
            <v>5</v>
          </cell>
          <cell r="M9">
            <v>6</v>
          </cell>
          <cell r="N9">
            <v>7</v>
          </cell>
          <cell r="O9">
            <v>8</v>
          </cell>
          <cell r="P9">
            <v>9</v>
          </cell>
          <cell r="Q9">
            <v>10</v>
          </cell>
          <cell r="R9">
            <v>11</v>
          </cell>
          <cell r="S9">
            <v>12</v>
          </cell>
          <cell r="T9">
            <v>13</v>
          </cell>
          <cell r="U9">
            <v>14</v>
          </cell>
          <cell r="V9">
            <v>15</v>
          </cell>
          <cell r="W9">
            <v>16</v>
          </cell>
          <cell r="X9">
            <v>17</v>
          </cell>
          <cell r="Y9">
            <v>18</v>
          </cell>
          <cell r="Z9">
            <v>19</v>
          </cell>
          <cell r="AA9">
            <v>20</v>
          </cell>
          <cell r="AB9">
            <v>21</v>
          </cell>
          <cell r="AC9">
            <v>22</v>
          </cell>
          <cell r="AD9">
            <v>23</v>
          </cell>
          <cell r="AE9">
            <v>24</v>
          </cell>
          <cell r="AF9">
            <v>25</v>
          </cell>
          <cell r="AG9">
            <v>26</v>
          </cell>
          <cell r="AH9">
            <v>27</v>
          </cell>
          <cell r="AI9">
            <v>28</v>
          </cell>
          <cell r="AJ9">
            <v>29</v>
          </cell>
          <cell r="AK9">
            <v>30</v>
          </cell>
          <cell r="AL9">
            <v>31</v>
          </cell>
          <cell r="AM9">
            <v>32</v>
          </cell>
          <cell r="AN9">
            <v>33</v>
          </cell>
          <cell r="AO9">
            <v>34</v>
          </cell>
          <cell r="AP9">
            <v>35</v>
          </cell>
          <cell r="AQ9">
            <v>36</v>
          </cell>
          <cell r="AR9">
            <v>37</v>
          </cell>
          <cell r="AS9">
            <v>38</v>
          </cell>
          <cell r="AT9">
            <v>39</v>
          </cell>
          <cell r="AU9">
            <v>40</v>
          </cell>
          <cell r="AV9">
            <v>41</v>
          </cell>
          <cell r="AW9">
            <v>42</v>
          </cell>
          <cell r="AX9">
            <v>43</v>
          </cell>
          <cell r="AY9">
            <v>44</v>
          </cell>
          <cell r="AZ9">
            <v>45</v>
          </cell>
          <cell r="BA9">
            <v>46</v>
          </cell>
          <cell r="BB9">
            <v>47</v>
          </cell>
          <cell r="BC9">
            <v>48</v>
          </cell>
          <cell r="BD9">
            <v>49</v>
          </cell>
          <cell r="BE9">
            <v>50</v>
          </cell>
          <cell r="BF9">
            <v>51</v>
          </cell>
          <cell r="BG9">
            <v>52</v>
          </cell>
          <cell r="BH9">
            <v>53</v>
          </cell>
          <cell r="BI9">
            <v>54</v>
          </cell>
          <cell r="BJ9">
            <v>55</v>
          </cell>
          <cell r="BK9">
            <v>56</v>
          </cell>
          <cell r="BL9">
            <v>57</v>
          </cell>
          <cell r="BM9">
            <v>58</v>
          </cell>
          <cell r="BN9">
            <v>59</v>
          </cell>
          <cell r="BO9">
            <v>60</v>
          </cell>
          <cell r="BP9">
            <v>61</v>
          </cell>
          <cell r="BQ9">
            <v>62</v>
          </cell>
          <cell r="BR9">
            <v>63</v>
          </cell>
          <cell r="BS9">
            <v>0</v>
          </cell>
          <cell r="BT9">
            <v>0</v>
          </cell>
          <cell r="BU9">
            <v>0</v>
          </cell>
        </row>
        <row r="10">
          <cell r="A10">
            <v>2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 t="str">
            <v>Cant.</v>
          </cell>
          <cell r="I10" t="str">
            <v>Cant.</v>
          </cell>
          <cell r="J10" t="str">
            <v>Cant.</v>
          </cell>
          <cell r="K10" t="str">
            <v>Cant.</v>
          </cell>
          <cell r="L10" t="str">
            <v>Cant.</v>
          </cell>
          <cell r="M10" t="str">
            <v>Cant.</v>
          </cell>
          <cell r="N10" t="str">
            <v>Cant.</v>
          </cell>
          <cell r="O10" t="str">
            <v>Cant.</v>
          </cell>
          <cell r="P10" t="str">
            <v>Cant.</v>
          </cell>
          <cell r="Q10" t="str">
            <v>Cant.</v>
          </cell>
          <cell r="R10" t="str">
            <v>Cant.</v>
          </cell>
          <cell r="S10" t="str">
            <v>Cant.</v>
          </cell>
          <cell r="T10" t="str">
            <v>Cant.</v>
          </cell>
          <cell r="U10" t="str">
            <v>Cant.</v>
          </cell>
          <cell r="V10" t="str">
            <v>Cant.</v>
          </cell>
          <cell r="W10" t="str">
            <v>Cant.</v>
          </cell>
          <cell r="X10" t="str">
            <v>Cant.</v>
          </cell>
          <cell r="Y10" t="str">
            <v>Cant.</v>
          </cell>
          <cell r="Z10" t="str">
            <v>Cant.</v>
          </cell>
          <cell r="AA10" t="str">
            <v>Cant.</v>
          </cell>
          <cell r="AB10" t="str">
            <v>Cant.</v>
          </cell>
          <cell r="AC10" t="str">
            <v>Cant.</v>
          </cell>
          <cell r="AD10" t="str">
            <v>Cant.</v>
          </cell>
          <cell r="AE10" t="str">
            <v>Cant.</v>
          </cell>
          <cell r="AF10" t="str">
            <v>Cant.</v>
          </cell>
          <cell r="AG10" t="str">
            <v>Cant.</v>
          </cell>
          <cell r="AH10" t="str">
            <v>Cant.</v>
          </cell>
          <cell r="AI10" t="str">
            <v>Cant.</v>
          </cell>
          <cell r="AJ10" t="str">
            <v>Cant.</v>
          </cell>
          <cell r="AK10" t="str">
            <v>Cant.</v>
          </cell>
          <cell r="AL10" t="str">
            <v>Cant.</v>
          </cell>
          <cell r="AM10" t="str">
            <v>Cant.</v>
          </cell>
          <cell r="AN10" t="str">
            <v>Cant.</v>
          </cell>
          <cell r="AO10" t="str">
            <v>Cant.</v>
          </cell>
          <cell r="AP10" t="str">
            <v>Cant.</v>
          </cell>
          <cell r="AQ10" t="str">
            <v>Cant.</v>
          </cell>
          <cell r="AR10" t="str">
            <v>Cant.</v>
          </cell>
          <cell r="AS10" t="str">
            <v>Cant.</v>
          </cell>
          <cell r="AT10" t="str">
            <v>Cant.</v>
          </cell>
          <cell r="AU10" t="str">
            <v>Cant.</v>
          </cell>
          <cell r="AV10" t="str">
            <v>Cant.</v>
          </cell>
          <cell r="AW10" t="str">
            <v>Cant.</v>
          </cell>
          <cell r="AX10" t="str">
            <v>Cant.</v>
          </cell>
          <cell r="AY10" t="str">
            <v>Cant.</v>
          </cell>
          <cell r="AZ10" t="str">
            <v>Cant.</v>
          </cell>
          <cell r="BA10" t="str">
            <v>Cant.</v>
          </cell>
          <cell r="BB10" t="str">
            <v>Cant.</v>
          </cell>
          <cell r="BC10" t="str">
            <v>Cant.</v>
          </cell>
          <cell r="BD10" t="str">
            <v>Cant.</v>
          </cell>
          <cell r="BE10" t="str">
            <v>Cant.</v>
          </cell>
          <cell r="BF10" t="str">
            <v>Cant.</v>
          </cell>
          <cell r="BG10" t="str">
            <v>Cant.</v>
          </cell>
          <cell r="BH10" t="str">
            <v>Cant.</v>
          </cell>
          <cell r="BI10" t="str">
            <v>Cant.</v>
          </cell>
          <cell r="BJ10" t="str">
            <v>Cant.</v>
          </cell>
          <cell r="BK10" t="str">
            <v>Cant.</v>
          </cell>
          <cell r="BL10" t="str">
            <v>Cant.</v>
          </cell>
          <cell r="BM10" t="str">
            <v>Cant.</v>
          </cell>
          <cell r="BN10" t="str">
            <v>Cant.</v>
          </cell>
          <cell r="BO10" t="str">
            <v>Cant.</v>
          </cell>
          <cell r="BP10" t="str">
            <v>Cant.</v>
          </cell>
          <cell r="BQ10" t="str">
            <v>Cant.</v>
          </cell>
          <cell r="BR10" t="str">
            <v>Cant.</v>
          </cell>
          <cell r="BS10">
            <v>0</v>
          </cell>
          <cell r="BT10">
            <v>0</v>
          </cell>
          <cell r="BU10" t="str">
            <v>S/.</v>
          </cell>
        </row>
        <row r="11">
          <cell r="A11">
            <v>3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</row>
        <row r="12">
          <cell r="A12">
            <v>4</v>
          </cell>
          <cell r="B12">
            <v>1</v>
          </cell>
          <cell r="C12">
            <v>0</v>
          </cell>
          <cell r="D12" t="str">
            <v>OBRAS PRELIMINARES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</row>
        <row r="13">
          <cell r="A13">
            <v>5</v>
          </cell>
          <cell r="B13">
            <v>1.01</v>
          </cell>
          <cell r="C13">
            <v>0</v>
          </cell>
          <cell r="D13" t="str">
            <v>EXPEDIENTE TÉCNICO de obra Redes Secundarias</v>
          </cell>
          <cell r="E13">
            <v>0</v>
          </cell>
          <cell r="F13">
            <v>0</v>
          </cell>
          <cell r="G13" t="str">
            <v>Loc</v>
          </cell>
          <cell r="H13">
            <v>10</v>
          </cell>
          <cell r="I13">
            <v>1</v>
          </cell>
          <cell r="J13">
            <v>1</v>
          </cell>
          <cell r="K13">
            <v>4</v>
          </cell>
          <cell r="L13">
            <v>4</v>
          </cell>
          <cell r="M13">
            <v>2</v>
          </cell>
          <cell r="N13">
            <v>1</v>
          </cell>
          <cell r="O13">
            <v>3</v>
          </cell>
          <cell r="P13">
            <v>0</v>
          </cell>
          <cell r="Q13">
            <v>19</v>
          </cell>
          <cell r="R13">
            <v>6</v>
          </cell>
          <cell r="S13">
            <v>2</v>
          </cell>
          <cell r="T13">
            <v>3</v>
          </cell>
          <cell r="U13">
            <v>1</v>
          </cell>
          <cell r="V13">
            <v>3</v>
          </cell>
          <cell r="W13">
            <v>1</v>
          </cell>
          <cell r="X13">
            <v>18</v>
          </cell>
          <cell r="Y13">
            <v>0</v>
          </cell>
          <cell r="Z13">
            <v>0</v>
          </cell>
          <cell r="AA13">
            <v>30</v>
          </cell>
          <cell r="AB13">
            <v>0</v>
          </cell>
          <cell r="AC13">
            <v>0</v>
          </cell>
          <cell r="AD13">
            <v>0</v>
          </cell>
          <cell r="AE13">
            <v>3</v>
          </cell>
          <cell r="AF13">
            <v>3</v>
          </cell>
          <cell r="AG13">
            <v>2</v>
          </cell>
          <cell r="AH13">
            <v>3</v>
          </cell>
          <cell r="AI13">
            <v>1</v>
          </cell>
          <cell r="AJ13">
            <v>1</v>
          </cell>
          <cell r="AK13">
            <v>1</v>
          </cell>
          <cell r="AL13">
            <v>1</v>
          </cell>
          <cell r="AM13">
            <v>2</v>
          </cell>
          <cell r="AN13">
            <v>2</v>
          </cell>
          <cell r="AO13">
            <v>1</v>
          </cell>
          <cell r="AP13">
            <v>1</v>
          </cell>
          <cell r="AQ13">
            <v>1</v>
          </cell>
          <cell r="AR13">
            <v>4</v>
          </cell>
          <cell r="AS13">
            <v>6</v>
          </cell>
          <cell r="AT13">
            <v>12</v>
          </cell>
          <cell r="AU13">
            <v>1</v>
          </cell>
          <cell r="AV13">
            <v>1</v>
          </cell>
          <cell r="AW13">
            <v>0</v>
          </cell>
          <cell r="AX13">
            <v>0</v>
          </cell>
          <cell r="AY13">
            <v>20</v>
          </cell>
          <cell r="AZ13">
            <v>2</v>
          </cell>
          <cell r="BA13">
            <v>1</v>
          </cell>
          <cell r="BB13">
            <v>1</v>
          </cell>
          <cell r="BC13">
            <v>1</v>
          </cell>
          <cell r="BD13">
            <v>1</v>
          </cell>
          <cell r="BE13">
            <v>5</v>
          </cell>
          <cell r="BF13">
            <v>1</v>
          </cell>
          <cell r="BG13">
            <v>1</v>
          </cell>
          <cell r="BH13">
            <v>12</v>
          </cell>
          <cell r="BI13">
            <v>0</v>
          </cell>
          <cell r="BJ13">
            <v>36</v>
          </cell>
          <cell r="BK13">
            <v>11</v>
          </cell>
          <cell r="BL13">
            <v>20</v>
          </cell>
          <cell r="BM13">
            <v>6</v>
          </cell>
          <cell r="BN13">
            <v>4</v>
          </cell>
          <cell r="BO13">
            <v>1</v>
          </cell>
          <cell r="BP13">
            <v>5</v>
          </cell>
          <cell r="BQ13">
            <v>38</v>
          </cell>
          <cell r="BR13">
            <v>14</v>
          </cell>
          <cell r="BS13">
            <v>335</v>
          </cell>
          <cell r="BT13">
            <v>488.07</v>
          </cell>
          <cell r="BU13">
            <v>163503.45000000001</v>
          </cell>
        </row>
        <row r="14">
          <cell r="A14">
            <v>6</v>
          </cell>
          <cell r="B14">
            <v>1.02</v>
          </cell>
          <cell r="C14" t="str">
            <v>MONRS001</v>
          </cell>
          <cell r="D14" t="str">
            <v>Replanteo Topográfico, Ubicación de Estructuras de Redes Secundarias. Incluye Elaboración de Planos de Concesión Rural.</v>
          </cell>
          <cell r="E14">
            <v>0</v>
          </cell>
          <cell r="F14">
            <v>0</v>
          </cell>
          <cell r="G14" t="str">
            <v>Loc</v>
          </cell>
          <cell r="H14">
            <v>10</v>
          </cell>
          <cell r="I14">
            <v>1</v>
          </cell>
          <cell r="J14">
            <v>1</v>
          </cell>
          <cell r="K14">
            <v>4</v>
          </cell>
          <cell r="L14">
            <v>4</v>
          </cell>
          <cell r="M14">
            <v>2</v>
          </cell>
          <cell r="N14">
            <v>1</v>
          </cell>
          <cell r="O14">
            <v>3</v>
          </cell>
          <cell r="P14">
            <v>9</v>
          </cell>
          <cell r="Q14">
            <v>19</v>
          </cell>
          <cell r="R14">
            <v>6</v>
          </cell>
          <cell r="S14">
            <v>2</v>
          </cell>
          <cell r="T14">
            <v>3</v>
          </cell>
          <cell r="U14">
            <v>1</v>
          </cell>
          <cell r="V14">
            <v>3</v>
          </cell>
          <cell r="W14">
            <v>1</v>
          </cell>
          <cell r="X14">
            <v>18</v>
          </cell>
          <cell r="Y14">
            <v>24</v>
          </cell>
          <cell r="Z14">
            <v>74</v>
          </cell>
          <cell r="AA14">
            <v>30</v>
          </cell>
          <cell r="AB14">
            <v>30</v>
          </cell>
          <cell r="AC14">
            <v>8</v>
          </cell>
          <cell r="AD14">
            <v>35</v>
          </cell>
          <cell r="AE14">
            <v>3</v>
          </cell>
          <cell r="AF14">
            <v>3</v>
          </cell>
          <cell r="AG14">
            <v>2</v>
          </cell>
          <cell r="AH14">
            <v>3</v>
          </cell>
          <cell r="AI14">
            <v>1</v>
          </cell>
          <cell r="AJ14">
            <v>1</v>
          </cell>
          <cell r="AK14">
            <v>1</v>
          </cell>
          <cell r="AL14">
            <v>1</v>
          </cell>
          <cell r="AM14">
            <v>2</v>
          </cell>
          <cell r="AN14">
            <v>2</v>
          </cell>
          <cell r="AO14">
            <v>1</v>
          </cell>
          <cell r="AP14">
            <v>1</v>
          </cell>
          <cell r="AQ14">
            <v>1</v>
          </cell>
          <cell r="AR14">
            <v>4</v>
          </cell>
          <cell r="AS14">
            <v>6</v>
          </cell>
          <cell r="AT14">
            <v>12</v>
          </cell>
          <cell r="AU14">
            <v>1</v>
          </cell>
          <cell r="AV14">
            <v>1</v>
          </cell>
          <cell r="AW14">
            <v>43</v>
          </cell>
          <cell r="AX14">
            <v>29</v>
          </cell>
          <cell r="AY14">
            <v>20</v>
          </cell>
          <cell r="AZ14">
            <v>2</v>
          </cell>
          <cell r="BA14">
            <v>1</v>
          </cell>
          <cell r="BB14">
            <v>1</v>
          </cell>
          <cell r="BC14">
            <v>1</v>
          </cell>
          <cell r="BD14">
            <v>1</v>
          </cell>
          <cell r="BE14">
            <v>5</v>
          </cell>
          <cell r="BF14">
            <v>1</v>
          </cell>
          <cell r="BG14">
            <v>1</v>
          </cell>
          <cell r="BH14">
            <v>12</v>
          </cell>
          <cell r="BI14">
            <v>11</v>
          </cell>
          <cell r="BJ14">
            <v>36</v>
          </cell>
          <cell r="BK14">
            <v>11</v>
          </cell>
          <cell r="BL14">
            <v>20</v>
          </cell>
          <cell r="BM14">
            <v>6</v>
          </cell>
          <cell r="BN14">
            <v>4</v>
          </cell>
          <cell r="BO14">
            <v>1</v>
          </cell>
          <cell r="BP14">
            <v>5</v>
          </cell>
          <cell r="BQ14">
            <v>38</v>
          </cell>
          <cell r="BR14">
            <v>14</v>
          </cell>
          <cell r="BS14">
            <v>598</v>
          </cell>
          <cell r="BT14">
            <v>430.48</v>
          </cell>
          <cell r="BU14">
            <v>257427.04</v>
          </cell>
        </row>
        <row r="15">
          <cell r="A15">
            <v>7</v>
          </cell>
          <cell r="B15">
            <v>1.03</v>
          </cell>
          <cell r="C15">
            <v>0</v>
          </cell>
          <cell r="D15" t="str">
            <v>Expediente de Ingenieria de detalle</v>
          </cell>
          <cell r="E15">
            <v>0</v>
          </cell>
          <cell r="F15">
            <v>0</v>
          </cell>
          <cell r="G15" t="str">
            <v>Loc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</row>
        <row r="16">
          <cell r="A16">
            <v>8</v>
          </cell>
          <cell r="B16">
            <v>0</v>
          </cell>
          <cell r="C16">
            <v>0</v>
          </cell>
          <cell r="D16" t="str">
            <v xml:space="preserve">SUB-TOTAL   1 :  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420930.49</v>
          </cell>
        </row>
        <row r="17">
          <cell r="A17">
            <v>9</v>
          </cell>
          <cell r="B17">
            <v>2</v>
          </cell>
          <cell r="C17">
            <v>0</v>
          </cell>
          <cell r="D17" t="str">
            <v>INSTALACIÓN DE POSTES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</row>
        <row r="18">
          <cell r="A18">
            <v>10</v>
          </cell>
          <cell r="B18">
            <v>2.0099999999999998</v>
          </cell>
          <cell r="C18" t="str">
            <v>MONRS004</v>
          </cell>
          <cell r="D18" t="str">
            <v xml:space="preserve">Transporte de Poste de 8 m/200 daN  de Almacen a Punto de Izaje </v>
          </cell>
          <cell r="E18">
            <v>0</v>
          </cell>
          <cell r="F18">
            <v>0</v>
          </cell>
          <cell r="G18" t="str">
            <v>u</v>
          </cell>
          <cell r="H18">
            <v>475</v>
          </cell>
          <cell r="I18">
            <v>21</v>
          </cell>
          <cell r="J18">
            <v>55</v>
          </cell>
          <cell r="K18">
            <v>116</v>
          </cell>
          <cell r="L18">
            <v>99</v>
          </cell>
          <cell r="M18">
            <v>27</v>
          </cell>
          <cell r="N18">
            <v>29</v>
          </cell>
          <cell r="O18">
            <v>84</v>
          </cell>
          <cell r="P18">
            <v>169</v>
          </cell>
          <cell r="Q18">
            <v>332</v>
          </cell>
          <cell r="R18">
            <v>243</v>
          </cell>
          <cell r="S18">
            <v>79</v>
          </cell>
          <cell r="T18">
            <v>84</v>
          </cell>
          <cell r="U18">
            <v>61</v>
          </cell>
          <cell r="V18">
            <v>25</v>
          </cell>
          <cell r="W18">
            <v>259</v>
          </cell>
          <cell r="X18">
            <v>257</v>
          </cell>
          <cell r="Y18">
            <v>402</v>
          </cell>
          <cell r="Z18">
            <v>1894</v>
          </cell>
          <cell r="AA18">
            <v>72</v>
          </cell>
          <cell r="AB18">
            <v>316</v>
          </cell>
          <cell r="AC18">
            <v>237</v>
          </cell>
          <cell r="AD18">
            <v>748</v>
          </cell>
          <cell r="AE18">
            <v>65</v>
          </cell>
          <cell r="AF18">
            <v>70</v>
          </cell>
          <cell r="AG18">
            <v>0</v>
          </cell>
          <cell r="AH18">
            <v>123</v>
          </cell>
          <cell r="AI18">
            <v>30</v>
          </cell>
          <cell r="AJ18">
            <v>31</v>
          </cell>
          <cell r="AK18">
            <v>30</v>
          </cell>
          <cell r="AL18">
            <v>44</v>
          </cell>
          <cell r="AM18">
            <v>59</v>
          </cell>
          <cell r="AN18">
            <v>35</v>
          </cell>
          <cell r="AO18">
            <v>52</v>
          </cell>
          <cell r="AP18">
            <v>26</v>
          </cell>
          <cell r="AQ18">
            <v>41</v>
          </cell>
          <cell r="AR18">
            <v>0</v>
          </cell>
          <cell r="AS18">
            <v>118</v>
          </cell>
          <cell r="AT18">
            <v>531</v>
          </cell>
          <cell r="AU18">
            <v>80</v>
          </cell>
          <cell r="AV18">
            <v>19</v>
          </cell>
          <cell r="AW18">
            <v>1530</v>
          </cell>
          <cell r="AX18">
            <v>0</v>
          </cell>
          <cell r="AY18">
            <v>1482</v>
          </cell>
          <cell r="AZ18">
            <v>35</v>
          </cell>
          <cell r="BA18">
            <v>142</v>
          </cell>
          <cell r="BB18">
            <v>35</v>
          </cell>
          <cell r="BC18">
            <v>35</v>
          </cell>
          <cell r="BD18">
            <v>23</v>
          </cell>
          <cell r="BE18">
            <v>20</v>
          </cell>
          <cell r="BF18">
            <v>0</v>
          </cell>
          <cell r="BG18">
            <v>113</v>
          </cell>
          <cell r="BH18">
            <v>493</v>
          </cell>
          <cell r="BI18">
            <v>859</v>
          </cell>
          <cell r="BJ18">
            <v>487</v>
          </cell>
          <cell r="BK18">
            <v>168</v>
          </cell>
          <cell r="BL18">
            <v>458</v>
          </cell>
          <cell r="BM18">
            <v>291</v>
          </cell>
          <cell r="BN18">
            <v>185</v>
          </cell>
          <cell r="BO18">
            <v>114</v>
          </cell>
          <cell r="BP18">
            <v>171</v>
          </cell>
          <cell r="BQ18">
            <v>712</v>
          </cell>
          <cell r="BR18">
            <v>728</v>
          </cell>
          <cell r="BS18">
            <v>15519</v>
          </cell>
          <cell r="BT18">
            <v>90.39</v>
          </cell>
          <cell r="BU18">
            <v>1402762.41</v>
          </cell>
        </row>
        <row r="19">
          <cell r="A19">
            <v>11</v>
          </cell>
          <cell r="B19">
            <v>2.0199999999999996</v>
          </cell>
          <cell r="C19" t="str">
            <v>MONRS005</v>
          </cell>
          <cell r="D19" t="str">
            <v xml:space="preserve">Transporte de Poste de 8 m/300 daN  de Almacen a Punto de Izaje </v>
          </cell>
          <cell r="E19">
            <v>0</v>
          </cell>
          <cell r="F19">
            <v>0</v>
          </cell>
          <cell r="G19" t="str">
            <v>u</v>
          </cell>
          <cell r="H19">
            <v>281</v>
          </cell>
          <cell r="I19">
            <v>0</v>
          </cell>
          <cell r="J19">
            <v>0</v>
          </cell>
          <cell r="K19">
            <v>87</v>
          </cell>
          <cell r="L19">
            <v>22</v>
          </cell>
          <cell r="M19">
            <v>28</v>
          </cell>
          <cell r="N19">
            <v>22</v>
          </cell>
          <cell r="O19">
            <v>0</v>
          </cell>
          <cell r="P19">
            <v>0</v>
          </cell>
          <cell r="Q19">
            <v>0</v>
          </cell>
          <cell r="R19">
            <v>235</v>
          </cell>
          <cell r="S19">
            <v>37</v>
          </cell>
          <cell r="T19">
            <v>52</v>
          </cell>
          <cell r="U19">
            <v>45</v>
          </cell>
          <cell r="V19">
            <v>30</v>
          </cell>
          <cell r="W19">
            <v>292</v>
          </cell>
          <cell r="X19">
            <v>304</v>
          </cell>
          <cell r="Y19">
            <v>42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25</v>
          </cell>
          <cell r="BE19">
            <v>5</v>
          </cell>
          <cell r="BF19">
            <v>0</v>
          </cell>
          <cell r="BG19">
            <v>62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1569</v>
          </cell>
          <cell r="BT19">
            <v>113</v>
          </cell>
          <cell r="BU19">
            <v>177297</v>
          </cell>
        </row>
        <row r="20">
          <cell r="A20">
            <v>12</v>
          </cell>
          <cell r="B20">
            <v>2.0299999999999994</v>
          </cell>
          <cell r="C20" t="str">
            <v>MONRS006</v>
          </cell>
          <cell r="D20" t="str">
            <v xml:space="preserve">Transporte de Poste de 9 m/200 daN  de Almacen a Punto de Izaje </v>
          </cell>
          <cell r="E20">
            <v>0</v>
          </cell>
          <cell r="F20">
            <v>0</v>
          </cell>
          <cell r="G20" t="str">
            <v>u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34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88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184</v>
          </cell>
          <cell r="BF20">
            <v>41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347</v>
          </cell>
          <cell r="BT20">
            <v>139.51</v>
          </cell>
          <cell r="BU20">
            <v>48409.97</v>
          </cell>
        </row>
        <row r="21">
          <cell r="A21">
            <v>13</v>
          </cell>
          <cell r="B21">
            <v>2.0399999999999991</v>
          </cell>
          <cell r="C21" t="str">
            <v>MONRS007</v>
          </cell>
          <cell r="D21" t="str">
            <v xml:space="preserve">Transporte de Poste de 9 m/300 daN  de Almacen a Punto de Izaje </v>
          </cell>
          <cell r="E21">
            <v>0</v>
          </cell>
          <cell r="F21">
            <v>0</v>
          </cell>
          <cell r="G21" t="str">
            <v>u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16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152</v>
          </cell>
          <cell r="BF21">
            <v>65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233</v>
          </cell>
          <cell r="BT21">
            <v>164.58</v>
          </cell>
          <cell r="BU21">
            <v>38347.14</v>
          </cell>
        </row>
        <row r="22">
          <cell r="A22">
            <v>14</v>
          </cell>
          <cell r="B22">
            <v>2.0499999999999989</v>
          </cell>
          <cell r="C22">
            <v>0</v>
          </cell>
          <cell r="D22" t="str">
            <v xml:space="preserve">Transporte de Poste de 11 m/200 daN  de Almacen a Punto de Izaje </v>
          </cell>
          <cell r="E22">
            <v>0</v>
          </cell>
          <cell r="F22">
            <v>0</v>
          </cell>
          <cell r="G22" t="str">
            <v>u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13</v>
          </cell>
          <cell r="BK22">
            <v>0</v>
          </cell>
          <cell r="BL22">
            <v>15</v>
          </cell>
          <cell r="BM22">
            <v>0</v>
          </cell>
          <cell r="BN22">
            <v>4</v>
          </cell>
          <cell r="BO22">
            <v>0</v>
          </cell>
          <cell r="BP22">
            <v>4</v>
          </cell>
          <cell r="BQ22">
            <v>19</v>
          </cell>
          <cell r="BR22">
            <v>0</v>
          </cell>
          <cell r="BS22">
            <v>55</v>
          </cell>
          <cell r="BT22">
            <v>251.19</v>
          </cell>
          <cell r="BU22">
            <v>13815.45</v>
          </cell>
        </row>
        <row r="23">
          <cell r="A23">
            <v>15</v>
          </cell>
          <cell r="B23">
            <v>2.0599999999999987</v>
          </cell>
          <cell r="C23">
            <v>0</v>
          </cell>
          <cell r="D23" t="str">
            <v xml:space="preserve">Transporte de Poste de 12 m/200 daN  de Almacen a Punto de Izaje </v>
          </cell>
          <cell r="E23">
            <v>0</v>
          </cell>
          <cell r="F23">
            <v>0</v>
          </cell>
          <cell r="G23" t="str">
            <v>u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2</v>
          </cell>
          <cell r="BJ23">
            <v>0</v>
          </cell>
          <cell r="BK23">
            <v>0</v>
          </cell>
          <cell r="BL23">
            <v>0</v>
          </cell>
          <cell r="BM23">
            <v>7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9</v>
          </cell>
          <cell r="BT23">
            <v>386.22</v>
          </cell>
          <cell r="BU23">
            <v>3475.98</v>
          </cell>
        </row>
        <row r="24">
          <cell r="A24">
            <v>16</v>
          </cell>
          <cell r="B24">
            <v>2.0699999999999985</v>
          </cell>
          <cell r="C24">
            <v>0</v>
          </cell>
          <cell r="D24" t="str">
            <v xml:space="preserve">Transporte de Poste de madera importado de 8 m, Clase 7, de Almacen a Punto de Izaje </v>
          </cell>
          <cell r="E24">
            <v>0</v>
          </cell>
          <cell r="F24">
            <v>0</v>
          </cell>
          <cell r="G24" t="str">
            <v>u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996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996</v>
          </cell>
          <cell r="BT24">
            <v>67.349999999999994</v>
          </cell>
          <cell r="BU24">
            <v>67080.600000000006</v>
          </cell>
        </row>
        <row r="25">
          <cell r="A25">
            <v>17</v>
          </cell>
          <cell r="B25">
            <v>2.0799999999999983</v>
          </cell>
          <cell r="C25" t="str">
            <v>MONRS009</v>
          </cell>
          <cell r="D25" t="str">
            <v>Excavación en terreno Tipo I (arcilloso y conglomerado)</v>
          </cell>
          <cell r="E25">
            <v>0</v>
          </cell>
          <cell r="F25">
            <v>0</v>
          </cell>
          <cell r="G25" t="str">
            <v>m3</v>
          </cell>
          <cell r="H25">
            <v>425.78</v>
          </cell>
          <cell r="I25">
            <v>14.11</v>
          </cell>
          <cell r="J25">
            <v>36.96</v>
          </cell>
          <cell r="K25">
            <v>125</v>
          </cell>
          <cell r="L25">
            <v>68.150000000000006</v>
          </cell>
          <cell r="M25">
            <v>30.98</v>
          </cell>
          <cell r="N25">
            <v>28.72</v>
          </cell>
          <cell r="O25">
            <v>19.05</v>
          </cell>
          <cell r="P25">
            <v>95.18</v>
          </cell>
          <cell r="Q25">
            <v>186.98</v>
          </cell>
          <cell r="R25">
            <v>269.20999999999998</v>
          </cell>
          <cell r="S25">
            <v>65.33</v>
          </cell>
          <cell r="T25">
            <v>76.599999999999994</v>
          </cell>
          <cell r="U25">
            <v>59.7</v>
          </cell>
          <cell r="V25">
            <v>30.98</v>
          </cell>
          <cell r="W25">
            <v>310.32</v>
          </cell>
          <cell r="X25">
            <v>315.95999999999998</v>
          </cell>
          <cell r="Y25">
            <v>250.06</v>
          </cell>
          <cell r="Z25">
            <v>1066.7</v>
          </cell>
          <cell r="AA25">
            <v>40.549999999999997</v>
          </cell>
          <cell r="AB25">
            <v>177.97</v>
          </cell>
          <cell r="AC25">
            <v>133.47999999999999</v>
          </cell>
          <cell r="AD25">
            <v>421.27</v>
          </cell>
          <cell r="AE25">
            <v>36.61</v>
          </cell>
          <cell r="AF25">
            <v>39.42</v>
          </cell>
          <cell r="AG25">
            <v>30.16</v>
          </cell>
          <cell r="AH25">
            <v>69.27</v>
          </cell>
          <cell r="AI25">
            <v>16.899999999999999</v>
          </cell>
          <cell r="AJ25">
            <v>17.46</v>
          </cell>
          <cell r="AK25">
            <v>16.899999999999999</v>
          </cell>
          <cell r="AL25">
            <v>24.78</v>
          </cell>
          <cell r="AM25">
            <v>33.229999999999997</v>
          </cell>
          <cell r="AN25">
            <v>19.71</v>
          </cell>
          <cell r="AO25">
            <v>29.29</v>
          </cell>
          <cell r="AP25">
            <v>14.64</v>
          </cell>
          <cell r="AQ25">
            <v>23.09</v>
          </cell>
          <cell r="AR25">
            <v>59.41</v>
          </cell>
          <cell r="AS25">
            <v>66.459999999999994</v>
          </cell>
          <cell r="AT25">
            <v>352</v>
          </cell>
          <cell r="AU25">
            <v>45.06</v>
          </cell>
          <cell r="AV25">
            <v>10.7</v>
          </cell>
          <cell r="AW25">
            <v>861.7</v>
          </cell>
          <cell r="AX25">
            <v>560.95000000000005</v>
          </cell>
          <cell r="AY25">
            <v>834.66</v>
          </cell>
          <cell r="AZ25">
            <v>19.71</v>
          </cell>
          <cell r="BA25">
            <v>79.97</v>
          </cell>
          <cell r="BB25">
            <v>19.71</v>
          </cell>
          <cell r="BC25">
            <v>19.71</v>
          </cell>
          <cell r="BD25">
            <v>27.03</v>
          </cell>
          <cell r="BE25">
            <v>216.76</v>
          </cell>
          <cell r="BF25">
            <v>94.98</v>
          </cell>
          <cell r="BG25">
            <v>123.2</v>
          </cell>
          <cell r="BH25">
            <v>310.58999999999997</v>
          </cell>
          <cell r="BI25">
            <v>485.24</v>
          </cell>
          <cell r="BJ25">
            <v>447.82</v>
          </cell>
          <cell r="BK25">
            <v>94.62</v>
          </cell>
          <cell r="BL25">
            <v>402.78</v>
          </cell>
          <cell r="BM25">
            <v>147.80000000000001</v>
          </cell>
          <cell r="BN25">
            <v>116.74</v>
          </cell>
          <cell r="BO25">
            <v>64.2</v>
          </cell>
          <cell r="BP25">
            <v>100.07</v>
          </cell>
          <cell r="BQ25">
            <v>622.64</v>
          </cell>
          <cell r="BR25">
            <v>955.12</v>
          </cell>
          <cell r="BS25">
            <v>11760.13</v>
          </cell>
          <cell r="BT25">
            <v>36.270000000000003</v>
          </cell>
          <cell r="BU25">
            <v>426539.92</v>
          </cell>
        </row>
        <row r="26">
          <cell r="A26">
            <v>18</v>
          </cell>
          <cell r="B26">
            <v>2.0899999999999981</v>
          </cell>
          <cell r="C26" t="str">
            <v>MONRS010</v>
          </cell>
          <cell r="D26" t="str">
            <v>Excavación en terreno Tipo II (rocoso)</v>
          </cell>
          <cell r="E26">
            <v>0</v>
          </cell>
          <cell r="F26">
            <v>0</v>
          </cell>
          <cell r="G26" t="str">
            <v>m3</v>
          </cell>
          <cell r="H26">
            <v>106.44</v>
          </cell>
          <cell r="I26">
            <v>6.05</v>
          </cell>
          <cell r="J26">
            <v>15.84</v>
          </cell>
          <cell r="K26">
            <v>81</v>
          </cell>
          <cell r="L26">
            <v>17.04</v>
          </cell>
          <cell r="M26">
            <v>7.74</v>
          </cell>
          <cell r="N26">
            <v>7.18</v>
          </cell>
          <cell r="O26">
            <v>8.16</v>
          </cell>
          <cell r="P26">
            <v>23.8</v>
          </cell>
          <cell r="Q26">
            <v>46.75</v>
          </cell>
          <cell r="R26">
            <v>67.3</v>
          </cell>
          <cell r="S26">
            <v>16.329999999999998</v>
          </cell>
          <cell r="T26">
            <v>19.149999999999999</v>
          </cell>
          <cell r="U26">
            <v>14.92</v>
          </cell>
          <cell r="V26">
            <v>7.74</v>
          </cell>
          <cell r="W26">
            <v>77.58</v>
          </cell>
          <cell r="X26">
            <v>78.989999999999995</v>
          </cell>
          <cell r="Y26">
            <v>62.52</v>
          </cell>
          <cell r="Z26">
            <v>266.68</v>
          </cell>
          <cell r="AA26">
            <v>10.14</v>
          </cell>
          <cell r="AB26">
            <v>44.49</v>
          </cell>
          <cell r="AC26">
            <v>33.369999999999997</v>
          </cell>
          <cell r="AD26">
            <v>105.32</v>
          </cell>
          <cell r="AE26">
            <v>9.15</v>
          </cell>
          <cell r="AF26">
            <v>9.86</v>
          </cell>
          <cell r="AG26">
            <v>7.54</v>
          </cell>
          <cell r="AH26">
            <v>17.32</v>
          </cell>
          <cell r="AI26">
            <v>4.22</v>
          </cell>
          <cell r="AJ26">
            <v>4.3600000000000003</v>
          </cell>
          <cell r="AK26">
            <v>4.22</v>
          </cell>
          <cell r="AL26">
            <v>6.2</v>
          </cell>
          <cell r="AM26">
            <v>8.31</v>
          </cell>
          <cell r="AN26">
            <v>4.93</v>
          </cell>
          <cell r="AO26">
            <v>7.32</v>
          </cell>
          <cell r="AP26">
            <v>3.66</v>
          </cell>
          <cell r="AQ26">
            <v>5.77</v>
          </cell>
          <cell r="AR26">
            <v>6.59</v>
          </cell>
          <cell r="AS26">
            <v>16.61</v>
          </cell>
          <cell r="AT26">
            <v>20</v>
          </cell>
          <cell r="AU26">
            <v>11.26</v>
          </cell>
          <cell r="AV26">
            <v>2.68</v>
          </cell>
          <cell r="AW26">
            <v>215.42</v>
          </cell>
          <cell r="AX26">
            <v>140.24</v>
          </cell>
          <cell r="AY26">
            <v>208.67</v>
          </cell>
          <cell r="AZ26">
            <v>4.93</v>
          </cell>
          <cell r="BA26">
            <v>19.989999999999998</v>
          </cell>
          <cell r="BB26">
            <v>4.93</v>
          </cell>
          <cell r="BC26">
            <v>4.93</v>
          </cell>
          <cell r="BD26">
            <v>6.76</v>
          </cell>
          <cell r="BE26">
            <v>54.19</v>
          </cell>
          <cell r="BF26">
            <v>0</v>
          </cell>
          <cell r="BG26">
            <v>0</v>
          </cell>
          <cell r="BH26">
            <v>34.51</v>
          </cell>
          <cell r="BI26">
            <v>121.31</v>
          </cell>
          <cell r="BJ26">
            <v>0</v>
          </cell>
          <cell r="BK26">
            <v>23.65</v>
          </cell>
          <cell r="BL26">
            <v>13.27</v>
          </cell>
          <cell r="BM26">
            <v>63.35</v>
          </cell>
          <cell r="BN26">
            <v>29.18</v>
          </cell>
          <cell r="BO26">
            <v>16.05</v>
          </cell>
          <cell r="BP26">
            <v>35.090000000000003</v>
          </cell>
          <cell r="BQ26">
            <v>22.67</v>
          </cell>
          <cell r="BR26">
            <v>238.8</v>
          </cell>
          <cell r="BS26">
            <v>2532.4699999999998</v>
          </cell>
          <cell r="BT26">
            <v>108.06</v>
          </cell>
          <cell r="BU26">
            <v>273658.71000000002</v>
          </cell>
        </row>
        <row r="27">
          <cell r="A27">
            <v>19</v>
          </cell>
          <cell r="B27">
            <v>2.0999999999999979</v>
          </cell>
          <cell r="C27" t="str">
            <v>MONRS011</v>
          </cell>
          <cell r="D27" t="str">
            <v>Excavación en Terreno Tipo III (Húmedo)</v>
          </cell>
          <cell r="E27">
            <v>0</v>
          </cell>
          <cell r="F27">
            <v>0</v>
          </cell>
          <cell r="G27" t="str">
            <v>m3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1.48</v>
          </cell>
          <cell r="T27">
            <v>1.73</v>
          </cell>
          <cell r="U27">
            <v>1.35</v>
          </cell>
          <cell r="V27">
            <v>1.7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1.56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1.45</v>
          </cell>
          <cell r="BA27">
            <v>1.81</v>
          </cell>
          <cell r="BB27">
            <v>1.45</v>
          </cell>
          <cell r="BC27">
            <v>1.45</v>
          </cell>
          <cell r="BD27">
            <v>0</v>
          </cell>
          <cell r="BE27">
            <v>5.07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19.05</v>
          </cell>
          <cell r="BT27">
            <v>96.61</v>
          </cell>
          <cell r="BU27">
            <v>1840.42</v>
          </cell>
        </row>
        <row r="28">
          <cell r="A28">
            <v>20</v>
          </cell>
          <cell r="B28">
            <v>2.1099999999999977</v>
          </cell>
          <cell r="C28" t="str">
            <v>MONRS014</v>
          </cell>
          <cell r="D28" t="str">
            <v>Izaje, identificación y señalización de poste de 8 m/2000 N (*)</v>
          </cell>
          <cell r="E28">
            <v>0</v>
          </cell>
          <cell r="F28">
            <v>0</v>
          </cell>
          <cell r="G28" t="str">
            <v>u</v>
          </cell>
          <cell r="H28">
            <v>475</v>
          </cell>
          <cell r="I28">
            <v>21</v>
          </cell>
          <cell r="J28">
            <v>55</v>
          </cell>
          <cell r="K28">
            <v>116</v>
          </cell>
          <cell r="L28">
            <v>99</v>
          </cell>
          <cell r="M28">
            <v>27</v>
          </cell>
          <cell r="N28">
            <v>29</v>
          </cell>
          <cell r="O28">
            <v>84</v>
          </cell>
          <cell r="P28">
            <v>169</v>
          </cell>
          <cell r="Q28">
            <v>332</v>
          </cell>
          <cell r="R28">
            <v>243</v>
          </cell>
          <cell r="S28">
            <v>79</v>
          </cell>
          <cell r="T28">
            <v>84</v>
          </cell>
          <cell r="U28">
            <v>61</v>
          </cell>
          <cell r="V28">
            <v>25</v>
          </cell>
          <cell r="W28">
            <v>259</v>
          </cell>
          <cell r="X28">
            <v>257</v>
          </cell>
          <cell r="Y28">
            <v>402</v>
          </cell>
          <cell r="Z28">
            <v>1894</v>
          </cell>
          <cell r="AA28">
            <v>72</v>
          </cell>
          <cell r="AB28">
            <v>316</v>
          </cell>
          <cell r="AC28">
            <v>237</v>
          </cell>
          <cell r="AD28">
            <v>748</v>
          </cell>
          <cell r="AE28">
            <v>65</v>
          </cell>
          <cell r="AF28">
            <v>70</v>
          </cell>
          <cell r="AG28">
            <v>0</v>
          </cell>
          <cell r="AH28">
            <v>123</v>
          </cell>
          <cell r="AI28">
            <v>30</v>
          </cell>
          <cell r="AJ28">
            <v>31</v>
          </cell>
          <cell r="AK28">
            <v>30</v>
          </cell>
          <cell r="AL28">
            <v>44</v>
          </cell>
          <cell r="AM28">
            <v>59</v>
          </cell>
          <cell r="AN28">
            <v>35</v>
          </cell>
          <cell r="AO28">
            <v>52</v>
          </cell>
          <cell r="AP28">
            <v>26</v>
          </cell>
          <cell r="AQ28">
            <v>41</v>
          </cell>
          <cell r="AR28">
            <v>0</v>
          </cell>
          <cell r="AS28">
            <v>118</v>
          </cell>
          <cell r="AT28">
            <v>531</v>
          </cell>
          <cell r="AU28">
            <v>80</v>
          </cell>
          <cell r="AV28">
            <v>19</v>
          </cell>
          <cell r="AW28">
            <v>1530</v>
          </cell>
          <cell r="AX28">
            <v>0</v>
          </cell>
          <cell r="AY28">
            <v>1482</v>
          </cell>
          <cell r="AZ28">
            <v>35</v>
          </cell>
          <cell r="BA28">
            <v>142</v>
          </cell>
          <cell r="BB28">
            <v>35</v>
          </cell>
          <cell r="BC28">
            <v>35</v>
          </cell>
          <cell r="BD28">
            <v>23</v>
          </cell>
          <cell r="BE28">
            <v>20</v>
          </cell>
          <cell r="BF28">
            <v>0</v>
          </cell>
          <cell r="BG28">
            <v>113</v>
          </cell>
          <cell r="BH28">
            <v>493</v>
          </cell>
          <cell r="BI28">
            <v>859</v>
          </cell>
          <cell r="BJ28">
            <v>487</v>
          </cell>
          <cell r="BK28">
            <v>168</v>
          </cell>
          <cell r="BL28">
            <v>458</v>
          </cell>
          <cell r="BM28">
            <v>291</v>
          </cell>
          <cell r="BN28">
            <v>185</v>
          </cell>
          <cell r="BO28">
            <v>114</v>
          </cell>
          <cell r="BP28">
            <v>171</v>
          </cell>
          <cell r="BQ28">
            <v>712</v>
          </cell>
          <cell r="BR28">
            <v>728</v>
          </cell>
          <cell r="BS28">
            <v>15519</v>
          </cell>
          <cell r="BT28">
            <v>45.28</v>
          </cell>
          <cell r="BU28">
            <v>702700.32</v>
          </cell>
        </row>
        <row r="29">
          <cell r="A29">
            <v>21</v>
          </cell>
          <cell r="B29">
            <v>2.1199999999999974</v>
          </cell>
          <cell r="C29" t="str">
            <v>MONRS015</v>
          </cell>
          <cell r="D29" t="str">
            <v>Izaje, identificación y señalización de poste de 8 m/3000 N (*)</v>
          </cell>
          <cell r="E29">
            <v>0</v>
          </cell>
          <cell r="F29">
            <v>0</v>
          </cell>
          <cell r="G29" t="str">
            <v>u</v>
          </cell>
          <cell r="H29">
            <v>281</v>
          </cell>
          <cell r="I29">
            <v>0</v>
          </cell>
          <cell r="J29">
            <v>0</v>
          </cell>
          <cell r="K29">
            <v>87</v>
          </cell>
          <cell r="L29">
            <v>22</v>
          </cell>
          <cell r="M29">
            <v>28</v>
          </cell>
          <cell r="N29">
            <v>22</v>
          </cell>
          <cell r="O29">
            <v>0</v>
          </cell>
          <cell r="P29">
            <v>0</v>
          </cell>
          <cell r="Q29">
            <v>0</v>
          </cell>
          <cell r="R29">
            <v>235</v>
          </cell>
          <cell r="S29">
            <v>37</v>
          </cell>
          <cell r="T29">
            <v>52</v>
          </cell>
          <cell r="U29">
            <v>45</v>
          </cell>
          <cell r="V29">
            <v>30</v>
          </cell>
          <cell r="W29">
            <v>292</v>
          </cell>
          <cell r="X29">
            <v>304</v>
          </cell>
          <cell r="Y29">
            <v>42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25</v>
          </cell>
          <cell r="BE29">
            <v>5</v>
          </cell>
          <cell r="BF29">
            <v>0</v>
          </cell>
          <cell r="BG29">
            <v>62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1569</v>
          </cell>
          <cell r="BT29">
            <v>50.55</v>
          </cell>
          <cell r="BU29">
            <v>79312.95</v>
          </cell>
        </row>
        <row r="30">
          <cell r="A30">
            <v>22</v>
          </cell>
          <cell r="B30">
            <v>2.1299999999999972</v>
          </cell>
          <cell r="C30" t="str">
            <v>MONRS016</v>
          </cell>
          <cell r="D30" t="str">
            <v>Izaje, identificación y señalización de poste de 9 m/2000 N (*)</v>
          </cell>
          <cell r="E30">
            <v>0</v>
          </cell>
          <cell r="F30">
            <v>0</v>
          </cell>
          <cell r="G30" t="str">
            <v>u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34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88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184</v>
          </cell>
          <cell r="BF30">
            <v>41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347</v>
          </cell>
          <cell r="BT30">
            <v>52.87</v>
          </cell>
          <cell r="BU30">
            <v>18345.89</v>
          </cell>
        </row>
        <row r="31">
          <cell r="A31">
            <v>23</v>
          </cell>
          <cell r="B31">
            <v>2.139999999999997</v>
          </cell>
          <cell r="C31" t="str">
            <v>MONRS017</v>
          </cell>
          <cell r="D31" t="str">
            <v>Izaje, identificación y señalización de poste de 9 m/3000 N (*)</v>
          </cell>
          <cell r="E31">
            <v>0</v>
          </cell>
          <cell r="F31">
            <v>0</v>
          </cell>
          <cell r="G31" t="str">
            <v>u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16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152</v>
          </cell>
          <cell r="BF31">
            <v>65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233</v>
          </cell>
          <cell r="BT31">
            <v>59.44</v>
          </cell>
          <cell r="BU31">
            <v>13849.52</v>
          </cell>
        </row>
        <row r="32">
          <cell r="A32">
            <v>24</v>
          </cell>
          <cell r="B32">
            <v>2.1499999999999968</v>
          </cell>
          <cell r="C32">
            <v>0</v>
          </cell>
          <cell r="D32" t="str">
            <v>Izaje, identificación y señalización de poste de 11 m/2000 N (*)</v>
          </cell>
          <cell r="E32">
            <v>0</v>
          </cell>
          <cell r="F32">
            <v>0</v>
          </cell>
          <cell r="G32" t="str">
            <v>u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13</v>
          </cell>
          <cell r="BK32">
            <v>0</v>
          </cell>
          <cell r="BL32">
            <v>15</v>
          </cell>
          <cell r="BM32">
            <v>0</v>
          </cell>
          <cell r="BN32">
            <v>4</v>
          </cell>
          <cell r="BO32">
            <v>0</v>
          </cell>
          <cell r="BP32">
            <v>4</v>
          </cell>
          <cell r="BQ32">
            <v>19</v>
          </cell>
          <cell r="BR32">
            <v>0</v>
          </cell>
          <cell r="BS32">
            <v>55</v>
          </cell>
          <cell r="BT32">
            <v>59.11</v>
          </cell>
          <cell r="BU32">
            <v>3251.05</v>
          </cell>
        </row>
        <row r="33">
          <cell r="A33">
            <v>25</v>
          </cell>
          <cell r="B33">
            <v>2.1599999999999966</v>
          </cell>
          <cell r="C33">
            <v>0</v>
          </cell>
          <cell r="D33" t="str">
            <v>Izaje, identificación y señalización de poste de 12 m/2000 N (*)</v>
          </cell>
          <cell r="E33">
            <v>0</v>
          </cell>
          <cell r="F33">
            <v>0</v>
          </cell>
          <cell r="G33" t="str">
            <v>u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2</v>
          </cell>
          <cell r="BJ33">
            <v>0</v>
          </cell>
          <cell r="BK33">
            <v>0</v>
          </cell>
          <cell r="BL33">
            <v>0</v>
          </cell>
          <cell r="BM33">
            <v>7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9</v>
          </cell>
          <cell r="BT33">
            <v>71.61</v>
          </cell>
          <cell r="BU33">
            <v>644.49</v>
          </cell>
        </row>
        <row r="34">
          <cell r="A34">
            <v>26</v>
          </cell>
          <cell r="B34">
            <v>2.1699999999999964</v>
          </cell>
          <cell r="C34">
            <v>0</v>
          </cell>
          <cell r="D34" t="str">
            <v>Izaje, Identificación y Señalización de Poste de madera de 8 m, Clase 7</v>
          </cell>
          <cell r="E34">
            <v>0</v>
          </cell>
          <cell r="F34">
            <v>0</v>
          </cell>
          <cell r="G34" t="str">
            <v>u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996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996</v>
          </cell>
          <cell r="BT34">
            <v>35.950000000000003</v>
          </cell>
          <cell r="BU34">
            <v>35806.199999999997</v>
          </cell>
        </row>
        <row r="35">
          <cell r="A35">
            <v>27</v>
          </cell>
          <cell r="B35">
            <v>2.1799999999999962</v>
          </cell>
          <cell r="C35" t="str">
            <v>MONRS022</v>
          </cell>
          <cell r="D35" t="str">
            <v>Relleno y Compactación para cimentación de Poste 8m, en Terreno Tipo I</v>
          </cell>
          <cell r="E35">
            <v>0</v>
          </cell>
          <cell r="F35">
            <v>0</v>
          </cell>
          <cell r="G35" t="str">
            <v>m3</v>
          </cell>
          <cell r="H35">
            <v>390.7</v>
          </cell>
          <cell r="I35">
            <v>0</v>
          </cell>
          <cell r="J35">
            <v>0</v>
          </cell>
          <cell r="K35">
            <v>206</v>
          </cell>
          <cell r="L35">
            <v>62.53</v>
          </cell>
          <cell r="M35">
            <v>28.42</v>
          </cell>
          <cell r="N35">
            <v>26.36</v>
          </cell>
          <cell r="O35">
            <v>24.49</v>
          </cell>
          <cell r="P35">
            <v>87.34</v>
          </cell>
          <cell r="Q35">
            <v>171.58</v>
          </cell>
          <cell r="R35">
            <v>247.03</v>
          </cell>
          <cell r="S35">
            <v>59.95</v>
          </cell>
          <cell r="T35">
            <v>70.28</v>
          </cell>
          <cell r="U35">
            <v>54.78</v>
          </cell>
          <cell r="V35">
            <v>28.42</v>
          </cell>
          <cell r="W35">
            <v>284.76</v>
          </cell>
          <cell r="X35">
            <v>289.92</v>
          </cell>
          <cell r="Y35">
            <v>229.46</v>
          </cell>
          <cell r="Z35">
            <v>978.82</v>
          </cell>
          <cell r="AA35">
            <v>37.21</v>
          </cell>
          <cell r="AB35">
            <v>163.31</v>
          </cell>
          <cell r="AC35">
            <v>122.48</v>
          </cell>
          <cell r="AD35">
            <v>386.57</v>
          </cell>
          <cell r="AE35">
            <v>33.590000000000003</v>
          </cell>
          <cell r="AF35">
            <v>36.18</v>
          </cell>
          <cell r="AG35">
            <v>0</v>
          </cell>
          <cell r="AH35">
            <v>63.57</v>
          </cell>
          <cell r="AI35">
            <v>15.5</v>
          </cell>
          <cell r="AJ35">
            <v>16.02</v>
          </cell>
          <cell r="AK35">
            <v>15.5</v>
          </cell>
          <cell r="AL35">
            <v>22.74</v>
          </cell>
          <cell r="AM35">
            <v>30.49</v>
          </cell>
          <cell r="AN35">
            <v>18.09</v>
          </cell>
          <cell r="AO35">
            <v>26.87</v>
          </cell>
          <cell r="AP35">
            <v>13.44</v>
          </cell>
          <cell r="AQ35">
            <v>21.19</v>
          </cell>
          <cell r="AR35">
            <v>0</v>
          </cell>
          <cell r="AS35">
            <v>60.98</v>
          </cell>
          <cell r="AT35">
            <v>327</v>
          </cell>
          <cell r="AU35">
            <v>41.34</v>
          </cell>
          <cell r="AV35">
            <v>9.82</v>
          </cell>
          <cell r="AW35">
            <v>790.7</v>
          </cell>
          <cell r="AX35">
            <v>514.73</v>
          </cell>
          <cell r="AY35">
            <v>765.9</v>
          </cell>
          <cell r="AZ35">
            <v>18.09</v>
          </cell>
          <cell r="BA35">
            <v>73.39</v>
          </cell>
          <cell r="BB35">
            <v>18.09</v>
          </cell>
          <cell r="BC35">
            <v>18.09</v>
          </cell>
          <cell r="BD35">
            <v>24.81</v>
          </cell>
          <cell r="BE35">
            <v>12.92</v>
          </cell>
          <cell r="BF35">
            <v>0</v>
          </cell>
          <cell r="BG35">
            <v>0</v>
          </cell>
          <cell r="BH35">
            <v>307.98</v>
          </cell>
          <cell r="BI35">
            <v>443.93</v>
          </cell>
          <cell r="BJ35">
            <v>0</v>
          </cell>
          <cell r="BK35">
            <v>86.82</v>
          </cell>
          <cell r="BL35">
            <v>0</v>
          </cell>
          <cell r="BM35">
            <v>223.5</v>
          </cell>
          <cell r="BN35">
            <v>137.41999999999999</v>
          </cell>
          <cell r="BO35">
            <v>58.92</v>
          </cell>
          <cell r="BP35">
            <v>127.29</v>
          </cell>
          <cell r="BQ35">
            <v>0</v>
          </cell>
          <cell r="BR35">
            <v>0</v>
          </cell>
          <cell r="BS35">
            <v>8325.31</v>
          </cell>
          <cell r="BT35">
            <v>45.2</v>
          </cell>
          <cell r="BU35">
            <v>376304.01</v>
          </cell>
        </row>
        <row r="36">
          <cell r="A36">
            <v>28</v>
          </cell>
          <cell r="B36">
            <v>2.1899999999999959</v>
          </cell>
          <cell r="C36" t="str">
            <v>MONRS023</v>
          </cell>
          <cell r="D36" t="str">
            <v>Relleno y Compactación para cimentación de Poste 8m, en Terreno Tipo II</v>
          </cell>
          <cell r="E36">
            <v>0</v>
          </cell>
          <cell r="F36">
            <v>0</v>
          </cell>
          <cell r="G36" t="str">
            <v>m3</v>
          </cell>
          <cell r="H36">
            <v>97.68</v>
          </cell>
          <cell r="I36">
            <v>0</v>
          </cell>
          <cell r="J36">
            <v>0</v>
          </cell>
          <cell r="K36">
            <v>0</v>
          </cell>
          <cell r="L36">
            <v>15.63</v>
          </cell>
          <cell r="M36">
            <v>7.11</v>
          </cell>
          <cell r="N36">
            <v>6.59</v>
          </cell>
          <cell r="O36">
            <v>0</v>
          </cell>
          <cell r="P36">
            <v>21.83</v>
          </cell>
          <cell r="Q36">
            <v>42.89</v>
          </cell>
          <cell r="R36">
            <v>61.76</v>
          </cell>
          <cell r="S36">
            <v>14.99</v>
          </cell>
          <cell r="T36">
            <v>17.57</v>
          </cell>
          <cell r="U36">
            <v>13.7</v>
          </cell>
          <cell r="V36">
            <v>7.11</v>
          </cell>
          <cell r="W36">
            <v>71.19</v>
          </cell>
          <cell r="X36">
            <v>72.48</v>
          </cell>
          <cell r="Y36">
            <v>57.36</v>
          </cell>
          <cell r="Z36">
            <v>244.7</v>
          </cell>
          <cell r="AA36">
            <v>9.3000000000000007</v>
          </cell>
          <cell r="AB36">
            <v>40.83</v>
          </cell>
          <cell r="AC36">
            <v>30.62</v>
          </cell>
          <cell r="AD36">
            <v>96.64</v>
          </cell>
          <cell r="AE36">
            <v>8.4</v>
          </cell>
          <cell r="AF36">
            <v>9.0399999999999991</v>
          </cell>
          <cell r="AG36">
            <v>0</v>
          </cell>
          <cell r="AH36">
            <v>15.89</v>
          </cell>
          <cell r="AI36">
            <v>3.88</v>
          </cell>
          <cell r="AJ36">
            <v>4.01</v>
          </cell>
          <cell r="AK36">
            <v>3.88</v>
          </cell>
          <cell r="AL36">
            <v>5.68</v>
          </cell>
          <cell r="AM36">
            <v>7.62</v>
          </cell>
          <cell r="AN36">
            <v>4.5199999999999996</v>
          </cell>
          <cell r="AO36">
            <v>6.72</v>
          </cell>
          <cell r="AP36">
            <v>3.36</v>
          </cell>
          <cell r="AQ36">
            <v>5.3</v>
          </cell>
          <cell r="AR36">
            <v>0</v>
          </cell>
          <cell r="AS36">
            <v>15.25</v>
          </cell>
          <cell r="AT36">
            <v>19.32</v>
          </cell>
          <cell r="AU36">
            <v>10.34</v>
          </cell>
          <cell r="AV36">
            <v>2.4500000000000002</v>
          </cell>
          <cell r="AW36">
            <v>197.68</v>
          </cell>
          <cell r="AX36">
            <v>128.68</v>
          </cell>
          <cell r="AY36">
            <v>191.47</v>
          </cell>
          <cell r="AZ36">
            <v>4.5199999999999996</v>
          </cell>
          <cell r="BA36">
            <v>18.350000000000001</v>
          </cell>
          <cell r="BB36">
            <v>4.5199999999999996</v>
          </cell>
          <cell r="BC36">
            <v>4.5199999999999996</v>
          </cell>
          <cell r="BD36">
            <v>6.2</v>
          </cell>
          <cell r="BE36">
            <v>3.23</v>
          </cell>
          <cell r="BF36">
            <v>0</v>
          </cell>
          <cell r="BG36">
            <v>0</v>
          </cell>
          <cell r="BH36">
            <v>0</v>
          </cell>
          <cell r="BI36">
            <v>110.98</v>
          </cell>
          <cell r="BJ36">
            <v>0</v>
          </cell>
          <cell r="BK36">
            <v>21.71</v>
          </cell>
          <cell r="BL36">
            <v>0</v>
          </cell>
          <cell r="BM36">
            <v>0</v>
          </cell>
          <cell r="BN36">
            <v>0</v>
          </cell>
          <cell r="BO36">
            <v>14.73</v>
          </cell>
          <cell r="BP36">
            <v>0</v>
          </cell>
          <cell r="BQ36">
            <v>0</v>
          </cell>
          <cell r="BR36">
            <v>0</v>
          </cell>
          <cell r="BS36">
            <v>1762.23</v>
          </cell>
          <cell r="BT36">
            <v>55.7</v>
          </cell>
          <cell r="BU36">
            <v>98156.21</v>
          </cell>
        </row>
        <row r="37">
          <cell r="A37">
            <v>29</v>
          </cell>
          <cell r="B37">
            <v>2.1999999999999957</v>
          </cell>
          <cell r="C37" t="str">
            <v>MONRS024</v>
          </cell>
          <cell r="D37" t="str">
            <v>Relleno y Compactación para cimentación de Poste 8m, en Terreno Tipo III</v>
          </cell>
          <cell r="E37">
            <v>0</v>
          </cell>
          <cell r="F37">
            <v>0</v>
          </cell>
          <cell r="G37" t="str">
            <v>m3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1.28</v>
          </cell>
          <cell r="T37">
            <v>1.5</v>
          </cell>
          <cell r="U37">
            <v>1.17</v>
          </cell>
          <cell r="V37">
            <v>0.61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1.35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1.1200000000000001</v>
          </cell>
          <cell r="BA37">
            <v>1.56</v>
          </cell>
          <cell r="BB37">
            <v>1.1200000000000001</v>
          </cell>
          <cell r="BC37">
            <v>1.1200000000000001</v>
          </cell>
          <cell r="BD37">
            <v>0</v>
          </cell>
          <cell r="BE37">
            <v>1.1200000000000001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11.95</v>
          </cell>
          <cell r="BT37">
            <v>72.599999999999994</v>
          </cell>
          <cell r="BU37">
            <v>867.57</v>
          </cell>
        </row>
        <row r="38">
          <cell r="A38">
            <v>30</v>
          </cell>
          <cell r="B38">
            <v>2.2099999999999955</v>
          </cell>
          <cell r="C38" t="str">
            <v>MONRS025</v>
          </cell>
          <cell r="D38" t="str">
            <v>Relleno y Compactación para cimentación de Poste 9m, en Terreno Tipo I</v>
          </cell>
          <cell r="E38">
            <v>0</v>
          </cell>
          <cell r="F38">
            <v>0</v>
          </cell>
          <cell r="G38" t="str">
            <v>m3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27.36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61.5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183.86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272.72000000000003</v>
          </cell>
          <cell r="BT38">
            <v>52.2</v>
          </cell>
          <cell r="BU38">
            <v>14235.98</v>
          </cell>
        </row>
        <row r="39">
          <cell r="A39">
            <v>31</v>
          </cell>
          <cell r="B39">
            <v>2.2199999999999953</v>
          </cell>
          <cell r="C39" t="str">
            <v>MONRS026</v>
          </cell>
          <cell r="D39" t="str">
            <v>Relleno y Compactación para cimentación de Poste 9m, en Terreno Tipo II</v>
          </cell>
          <cell r="E39">
            <v>0</v>
          </cell>
          <cell r="F39">
            <v>0</v>
          </cell>
          <cell r="G39" t="str">
            <v>m3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6.84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45.96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52.8</v>
          </cell>
          <cell r="BT39">
            <v>69.400000000000006</v>
          </cell>
          <cell r="BU39">
            <v>3664.32</v>
          </cell>
        </row>
        <row r="40">
          <cell r="A40">
            <v>32</v>
          </cell>
          <cell r="B40">
            <v>2.2299999999999951</v>
          </cell>
          <cell r="C40" t="str">
            <v>MONRS027</v>
          </cell>
          <cell r="D40" t="str">
            <v>Relleno y Compactación para cimentación de Poste 9m, en Terreno Tipo III</v>
          </cell>
          <cell r="E40">
            <v>0</v>
          </cell>
          <cell r="F40">
            <v>0</v>
          </cell>
          <cell r="G40" t="str">
            <v>m3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3.97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3.97</v>
          </cell>
          <cell r="BT40">
            <v>89.2</v>
          </cell>
          <cell r="BU40">
            <v>354.12</v>
          </cell>
        </row>
        <row r="41">
          <cell r="A41">
            <v>33</v>
          </cell>
          <cell r="B41">
            <v>2.2399999999999949</v>
          </cell>
          <cell r="C41">
            <v>0</v>
          </cell>
          <cell r="D41" t="str">
            <v>Relleno y Compactación para cimentación de Poste 12m, en Terreno Tipo I</v>
          </cell>
          <cell r="E41">
            <v>0</v>
          </cell>
          <cell r="F41">
            <v>0</v>
          </cell>
          <cell r="G41" t="str">
            <v>m3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1.48</v>
          </cell>
          <cell r="BJ41">
            <v>0</v>
          </cell>
          <cell r="BK41">
            <v>0</v>
          </cell>
          <cell r="BL41">
            <v>0</v>
          </cell>
          <cell r="BM41">
            <v>5.94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7.42</v>
          </cell>
          <cell r="BT41">
            <v>68.33</v>
          </cell>
          <cell r="BU41">
            <v>507.01</v>
          </cell>
        </row>
        <row r="42">
          <cell r="A42">
            <v>34</v>
          </cell>
          <cell r="B42">
            <v>2.2499999999999947</v>
          </cell>
          <cell r="C42">
            <v>0</v>
          </cell>
          <cell r="D42" t="str">
            <v>Cimentación con concreto ciclópeo de Poste de 8m en Terreno Tipo I (Arcilloso y Arenoso)</v>
          </cell>
          <cell r="E42">
            <v>0</v>
          </cell>
          <cell r="F42">
            <v>0</v>
          </cell>
          <cell r="G42" t="str">
            <v>u</v>
          </cell>
          <cell r="H42">
            <v>0</v>
          </cell>
          <cell r="I42">
            <v>21</v>
          </cell>
          <cell r="J42">
            <v>55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140</v>
          </cell>
          <cell r="BH42">
            <v>0</v>
          </cell>
          <cell r="BI42">
            <v>0</v>
          </cell>
          <cell r="BJ42">
            <v>487</v>
          </cell>
          <cell r="BK42">
            <v>0</v>
          </cell>
          <cell r="BL42">
            <v>434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676</v>
          </cell>
          <cell r="BR42">
            <v>728</v>
          </cell>
          <cell r="BS42">
            <v>2541</v>
          </cell>
          <cell r="BT42">
            <v>156.19999999999999</v>
          </cell>
          <cell r="BU42">
            <v>396904.2</v>
          </cell>
        </row>
        <row r="43">
          <cell r="A43">
            <v>35</v>
          </cell>
          <cell r="B43">
            <v>2.2599999999999945</v>
          </cell>
          <cell r="C43">
            <v>0</v>
          </cell>
          <cell r="D43" t="str">
            <v>Cimentación con concreto ciclópeo de Poste de 8m en Terreno Tipo II (Rocoso)</v>
          </cell>
          <cell r="E43">
            <v>0</v>
          </cell>
          <cell r="F43">
            <v>0</v>
          </cell>
          <cell r="G43" t="str">
            <v>u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35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24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41</v>
          </cell>
          <cell r="BR43">
            <v>0</v>
          </cell>
          <cell r="BS43">
            <v>100</v>
          </cell>
          <cell r="BT43">
            <v>146.69999999999999</v>
          </cell>
          <cell r="BU43">
            <v>14670</v>
          </cell>
        </row>
        <row r="44">
          <cell r="A44">
            <v>36</v>
          </cell>
          <cell r="B44">
            <v>2.2699999999999942</v>
          </cell>
          <cell r="C44">
            <v>0</v>
          </cell>
          <cell r="D44" t="str">
            <v>Cimentación con concreto ciclópeo de Poste de 9m en Terreno Tipo I (Arcilloso y Arenoso)</v>
          </cell>
          <cell r="E44">
            <v>0</v>
          </cell>
          <cell r="F44">
            <v>0</v>
          </cell>
          <cell r="G44" t="str">
            <v>u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106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106</v>
          </cell>
          <cell r="BT44">
            <v>186.2</v>
          </cell>
          <cell r="BU44">
            <v>19737.2</v>
          </cell>
        </row>
        <row r="45">
          <cell r="A45">
            <v>37</v>
          </cell>
          <cell r="B45">
            <v>2.279999999999994</v>
          </cell>
          <cell r="C45">
            <v>0</v>
          </cell>
          <cell r="D45" t="str">
            <v>Cimentación con concreto ciclópeo de Poste de 11m en Terreno Tipo I (Arcilloso y Arenoso)</v>
          </cell>
          <cell r="E45">
            <v>0</v>
          </cell>
          <cell r="F45">
            <v>0</v>
          </cell>
          <cell r="G45" t="str">
            <v>u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13</v>
          </cell>
          <cell r="BK45">
            <v>0</v>
          </cell>
          <cell r="BL45">
            <v>15</v>
          </cell>
          <cell r="BM45">
            <v>0</v>
          </cell>
          <cell r="BN45">
            <v>4</v>
          </cell>
          <cell r="BO45">
            <v>0</v>
          </cell>
          <cell r="BP45">
            <v>4</v>
          </cell>
          <cell r="BQ45">
            <v>19</v>
          </cell>
          <cell r="BR45">
            <v>0</v>
          </cell>
          <cell r="BS45">
            <v>55</v>
          </cell>
          <cell r="BT45">
            <v>236.4</v>
          </cell>
          <cell r="BU45">
            <v>13002</v>
          </cell>
        </row>
        <row r="46">
          <cell r="A46">
            <v>38</v>
          </cell>
          <cell r="B46">
            <v>10.029999999999999</v>
          </cell>
          <cell r="C46">
            <v>0</v>
          </cell>
          <cell r="D46" t="str">
            <v>Transporte de Poste de C.A.C. de 8 m  de Almacen a Punto de Izaje en Zona de Dificil Acceso</v>
          </cell>
          <cell r="E46">
            <v>0</v>
          </cell>
          <cell r="F46">
            <v>0</v>
          </cell>
          <cell r="G46" t="str">
            <v>u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</row>
        <row r="47">
          <cell r="A47">
            <v>39</v>
          </cell>
          <cell r="B47">
            <v>10.039999999999999</v>
          </cell>
          <cell r="C47">
            <v>0</v>
          </cell>
          <cell r="D47" t="str">
            <v>Transporte de Poste de C.A.C. de 9 m  de Almacen a Punto de Izaje en Zona de Dificil Acceso</v>
          </cell>
          <cell r="E47">
            <v>0</v>
          </cell>
          <cell r="F47">
            <v>0</v>
          </cell>
          <cell r="G47" t="str">
            <v>u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</row>
        <row r="48">
          <cell r="A48">
            <v>40</v>
          </cell>
          <cell r="B48">
            <v>10.050000000000001</v>
          </cell>
          <cell r="C48">
            <v>0</v>
          </cell>
          <cell r="D48" t="str">
            <v>Relleno y Compactación para cimentación de Poste 11m, en Terreno Tipo I</v>
          </cell>
          <cell r="E48">
            <v>0</v>
          </cell>
          <cell r="F48">
            <v>0</v>
          </cell>
          <cell r="G48" t="str">
            <v>m3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</row>
        <row r="49">
          <cell r="A49">
            <v>41</v>
          </cell>
          <cell r="B49">
            <v>10.06</v>
          </cell>
          <cell r="C49">
            <v>0</v>
          </cell>
          <cell r="D49" t="str">
            <v>Relleno y Compactación para cimentación de Poste 11 en Terreno Tipo II</v>
          </cell>
          <cell r="E49">
            <v>0</v>
          </cell>
          <cell r="F49">
            <v>0</v>
          </cell>
          <cell r="G49" t="str">
            <v>m3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</row>
        <row r="50">
          <cell r="A50">
            <v>42</v>
          </cell>
          <cell r="B50">
            <v>10.06</v>
          </cell>
          <cell r="C50">
            <v>0</v>
          </cell>
          <cell r="D50" t="str">
            <v xml:space="preserve">Transporte de  torrecilla celosia de A°G° de 8m(*) de Almacen a Punto de Izaje </v>
          </cell>
          <cell r="E50">
            <v>0</v>
          </cell>
          <cell r="F50">
            <v>0</v>
          </cell>
          <cell r="G50" t="str">
            <v>u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</row>
        <row r="51">
          <cell r="A51">
            <v>43</v>
          </cell>
          <cell r="B51">
            <v>10.06</v>
          </cell>
          <cell r="C51">
            <v>0</v>
          </cell>
          <cell r="D51" t="str">
            <v>Izaje, Identificación y Señalización de torrecilla celosia de A°G° de 8m(*)</v>
          </cell>
          <cell r="E51">
            <v>0</v>
          </cell>
          <cell r="F51">
            <v>0</v>
          </cell>
          <cell r="G51" t="str">
            <v>u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</row>
        <row r="52">
          <cell r="A52">
            <v>44</v>
          </cell>
          <cell r="B52">
            <v>10.07</v>
          </cell>
          <cell r="C52">
            <v>0</v>
          </cell>
          <cell r="D52" t="str">
            <v>Cimentación con concreto ciclópeo de Poste de 12m en Terreno Tipo I (Arcilloso y Arenoso)</v>
          </cell>
          <cell r="E52">
            <v>0</v>
          </cell>
          <cell r="F52">
            <v>0</v>
          </cell>
          <cell r="G52" t="str">
            <v>u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</row>
        <row r="53">
          <cell r="A53">
            <v>45</v>
          </cell>
          <cell r="B53">
            <v>10.07</v>
          </cell>
          <cell r="C53">
            <v>0</v>
          </cell>
          <cell r="D53" t="str">
            <v>Pintado de Postes en el borde de carreteras</v>
          </cell>
          <cell r="E53">
            <v>0</v>
          </cell>
          <cell r="F53">
            <v>0</v>
          </cell>
          <cell r="G53" t="str">
            <v>u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</row>
        <row r="54">
          <cell r="A54">
            <v>46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</row>
        <row r="55">
          <cell r="A55">
            <v>47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</row>
        <row r="56">
          <cell r="A56">
            <v>48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</row>
        <row r="57">
          <cell r="A57">
            <v>49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</row>
        <row r="58">
          <cell r="A58">
            <v>50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</row>
        <row r="59">
          <cell r="A59">
            <v>51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</row>
        <row r="60">
          <cell r="A60">
            <v>52</v>
          </cell>
          <cell r="B60">
            <v>0</v>
          </cell>
          <cell r="C60">
            <v>0</v>
          </cell>
          <cell r="D60" t="str">
            <v xml:space="preserve">SUB-TOTAL   2 :  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4245540.6399999997</v>
          </cell>
        </row>
        <row r="61">
          <cell r="A61">
            <v>53</v>
          </cell>
          <cell r="B61">
            <v>3</v>
          </cell>
          <cell r="C61">
            <v>0</v>
          </cell>
          <cell r="D61" t="str">
            <v>INSTALACIÓN DE RETENIDAS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</row>
        <row r="62">
          <cell r="A62">
            <v>54</v>
          </cell>
          <cell r="B62">
            <v>3.01</v>
          </cell>
          <cell r="C62" t="str">
            <v>MONRS039</v>
          </cell>
          <cell r="D62" t="str">
            <v>Excavación en terreno Tipo I (arcilloso y conglomerado)</v>
          </cell>
          <cell r="E62">
            <v>0</v>
          </cell>
          <cell r="F62">
            <v>0</v>
          </cell>
          <cell r="G62" t="str">
            <v>m3</v>
          </cell>
          <cell r="H62">
            <v>227.58</v>
          </cell>
          <cell r="I62">
            <v>8.01</v>
          </cell>
          <cell r="J62">
            <v>16.760000000000002</v>
          </cell>
          <cell r="K62">
            <v>20</v>
          </cell>
          <cell r="L62">
            <v>17.920000000000002</v>
          </cell>
          <cell r="M62">
            <v>25</v>
          </cell>
          <cell r="N62">
            <v>30.24</v>
          </cell>
          <cell r="O62">
            <v>46.2</v>
          </cell>
          <cell r="P62">
            <v>86.62</v>
          </cell>
          <cell r="Q62">
            <v>101.19</v>
          </cell>
          <cell r="R62">
            <v>192.78</v>
          </cell>
          <cell r="S62">
            <v>49.92</v>
          </cell>
          <cell r="T62">
            <v>53.11</v>
          </cell>
          <cell r="U62">
            <v>40.36</v>
          </cell>
          <cell r="V62">
            <v>26.55</v>
          </cell>
          <cell r="W62">
            <v>552.20000000000005</v>
          </cell>
          <cell r="X62">
            <v>290.68</v>
          </cell>
          <cell r="Y62">
            <v>164.5</v>
          </cell>
          <cell r="Z62">
            <v>769.34</v>
          </cell>
          <cell r="AA62">
            <v>31.94</v>
          </cell>
          <cell r="AB62">
            <v>129.96</v>
          </cell>
          <cell r="AC62">
            <v>86.91</v>
          </cell>
          <cell r="AD62">
            <v>268.76</v>
          </cell>
          <cell r="AE62">
            <v>31.81</v>
          </cell>
          <cell r="AF62">
            <v>22.4</v>
          </cell>
          <cell r="AG62">
            <v>35.18</v>
          </cell>
          <cell r="AH62">
            <v>56.22</v>
          </cell>
          <cell r="AI62">
            <v>18.48</v>
          </cell>
          <cell r="AJ62">
            <v>15.12</v>
          </cell>
          <cell r="AK62">
            <v>8.4</v>
          </cell>
          <cell r="AL62">
            <v>11.99</v>
          </cell>
          <cell r="AM62">
            <v>8.7200000000000006</v>
          </cell>
          <cell r="AN62">
            <v>11.39</v>
          </cell>
          <cell r="AO62">
            <v>15.8</v>
          </cell>
          <cell r="AP62">
            <v>9.26</v>
          </cell>
          <cell r="AQ62">
            <v>10.9</v>
          </cell>
          <cell r="AR62">
            <v>46.56</v>
          </cell>
          <cell r="AS62">
            <v>58.03</v>
          </cell>
          <cell r="AT62">
            <v>225.83</v>
          </cell>
          <cell r="AU62">
            <v>37.29</v>
          </cell>
          <cell r="AV62">
            <v>9.0399999999999991</v>
          </cell>
          <cell r="AW62">
            <v>468.03</v>
          </cell>
          <cell r="AX62">
            <v>282.68</v>
          </cell>
          <cell r="AY62">
            <v>563.39</v>
          </cell>
          <cell r="AZ62">
            <v>25.41</v>
          </cell>
          <cell r="BA62">
            <v>74.349999999999994</v>
          </cell>
          <cell r="BB62">
            <v>25.41</v>
          </cell>
          <cell r="BC62">
            <v>14.79</v>
          </cell>
          <cell r="BD62">
            <v>25.54</v>
          </cell>
          <cell r="BE62">
            <v>138.11000000000001</v>
          </cell>
          <cell r="BF62">
            <v>71.260000000000005</v>
          </cell>
          <cell r="BG62">
            <v>69.8</v>
          </cell>
          <cell r="BH62">
            <v>128.58000000000001</v>
          </cell>
          <cell r="BI62">
            <v>259.70999999999998</v>
          </cell>
          <cell r="BJ62">
            <v>211.04</v>
          </cell>
          <cell r="BK62">
            <v>286.73</v>
          </cell>
          <cell r="BL62">
            <v>218.4</v>
          </cell>
          <cell r="BM62">
            <v>149.66</v>
          </cell>
          <cell r="BN62">
            <v>89.16</v>
          </cell>
          <cell r="BO62">
            <v>31.36</v>
          </cell>
          <cell r="BP62">
            <v>96.51</v>
          </cell>
          <cell r="BQ62">
            <v>311.39999999999998</v>
          </cell>
          <cell r="BR62">
            <v>224.01</v>
          </cell>
          <cell r="BS62">
            <v>7634.28</v>
          </cell>
          <cell r="BT62">
            <v>36.270000000000003</v>
          </cell>
          <cell r="BU62">
            <v>276895.34000000003</v>
          </cell>
        </row>
        <row r="63">
          <cell r="A63">
            <v>55</v>
          </cell>
          <cell r="B63">
            <v>3.0199999999999996</v>
          </cell>
          <cell r="C63" t="str">
            <v>MONRS040</v>
          </cell>
          <cell r="D63" t="str">
            <v>Excavación en terreno Tipo II (rocoso)</v>
          </cell>
          <cell r="E63">
            <v>0</v>
          </cell>
          <cell r="F63">
            <v>0</v>
          </cell>
          <cell r="G63" t="str">
            <v>m3</v>
          </cell>
          <cell r="H63">
            <v>56.9</v>
          </cell>
          <cell r="I63">
            <v>3.43</v>
          </cell>
          <cell r="J63">
            <v>7.18</v>
          </cell>
          <cell r="K63">
            <v>57</v>
          </cell>
          <cell r="L63">
            <v>4.4800000000000004</v>
          </cell>
          <cell r="M63">
            <v>4</v>
          </cell>
          <cell r="N63">
            <v>12.96</v>
          </cell>
          <cell r="O63">
            <v>19.8</v>
          </cell>
          <cell r="P63">
            <v>9.6199999999999992</v>
          </cell>
          <cell r="Q63">
            <v>43.37</v>
          </cell>
          <cell r="R63">
            <v>21.42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63.85</v>
          </cell>
          <cell r="Y63">
            <v>74.52</v>
          </cell>
          <cell r="Z63">
            <v>192.34</v>
          </cell>
          <cell r="AA63">
            <v>0</v>
          </cell>
          <cell r="AB63">
            <v>0</v>
          </cell>
          <cell r="AC63">
            <v>21.73</v>
          </cell>
          <cell r="AD63">
            <v>67.19</v>
          </cell>
          <cell r="AE63">
            <v>7.95</v>
          </cell>
          <cell r="AF63">
            <v>5.6</v>
          </cell>
          <cell r="AG63">
            <v>8.7899999999999991</v>
          </cell>
          <cell r="AH63">
            <v>0</v>
          </cell>
          <cell r="AI63">
            <v>1.06</v>
          </cell>
          <cell r="AJ63">
            <v>0.86</v>
          </cell>
          <cell r="AK63">
            <v>0.48</v>
          </cell>
          <cell r="AL63">
            <v>11.99</v>
          </cell>
          <cell r="AM63">
            <v>8.7200000000000006</v>
          </cell>
          <cell r="AN63">
            <v>11.39</v>
          </cell>
          <cell r="AO63">
            <v>15.8</v>
          </cell>
          <cell r="AP63">
            <v>9.26</v>
          </cell>
          <cell r="AQ63">
            <v>10.9</v>
          </cell>
          <cell r="AR63">
            <v>2.84</v>
          </cell>
          <cell r="AS63">
            <v>10.25</v>
          </cell>
          <cell r="AT63">
            <v>57.02</v>
          </cell>
          <cell r="AU63">
            <v>4.29</v>
          </cell>
          <cell r="AV63">
            <v>1.04</v>
          </cell>
          <cell r="AW63">
            <v>117.01</v>
          </cell>
          <cell r="AX63">
            <v>121.17</v>
          </cell>
          <cell r="AY63">
            <v>62.61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14.28</v>
          </cell>
          <cell r="BI63">
            <v>28.85</v>
          </cell>
          <cell r="BJ63">
            <v>0</v>
          </cell>
          <cell r="BK63">
            <v>0</v>
          </cell>
          <cell r="BL63">
            <v>8.32</v>
          </cell>
          <cell r="BM63">
            <v>37.42</v>
          </cell>
          <cell r="BN63">
            <v>22.29</v>
          </cell>
          <cell r="BO63">
            <v>7.84</v>
          </cell>
          <cell r="BP63">
            <v>24.83</v>
          </cell>
          <cell r="BQ63">
            <v>7.28</v>
          </cell>
          <cell r="BR63">
            <v>39.54</v>
          </cell>
          <cell r="BS63">
            <v>1319.47</v>
          </cell>
          <cell r="BT63">
            <v>108.06</v>
          </cell>
          <cell r="BU63">
            <v>142581.93</v>
          </cell>
        </row>
        <row r="64">
          <cell r="A64">
            <v>56</v>
          </cell>
          <cell r="B64">
            <v>3.0299999999999994</v>
          </cell>
          <cell r="C64" t="str">
            <v>MONRS041</v>
          </cell>
          <cell r="D64" t="str">
            <v>Excavación en Terreno Tipo III (Húmedo)</v>
          </cell>
          <cell r="E64">
            <v>0</v>
          </cell>
          <cell r="F64">
            <v>0</v>
          </cell>
          <cell r="G64" t="str">
            <v>m3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2.63</v>
          </cell>
          <cell r="T64">
            <v>2.8</v>
          </cell>
          <cell r="U64">
            <v>2.12</v>
          </cell>
          <cell r="V64">
            <v>1.4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2.96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1.34</v>
          </cell>
          <cell r="BA64">
            <v>3.91</v>
          </cell>
          <cell r="BB64">
            <v>1.34</v>
          </cell>
          <cell r="BC64">
            <v>0.78</v>
          </cell>
          <cell r="BD64">
            <v>0</v>
          </cell>
          <cell r="BE64">
            <v>7.27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26.55</v>
          </cell>
          <cell r="BT64">
            <v>96.61</v>
          </cell>
          <cell r="BU64">
            <v>2565</v>
          </cell>
        </row>
        <row r="65">
          <cell r="A65">
            <v>57</v>
          </cell>
          <cell r="B65">
            <v>3.0399999999999991</v>
          </cell>
          <cell r="C65" t="str">
            <v>MONRS042</v>
          </cell>
          <cell r="D65" t="str">
            <v>Instalación de retenida inclinada</v>
          </cell>
          <cell r="E65">
            <v>0</v>
          </cell>
          <cell r="F65">
            <v>0</v>
          </cell>
          <cell r="G65" t="str">
            <v>u</v>
          </cell>
          <cell r="H65">
            <v>254</v>
          </cell>
          <cell r="I65">
            <v>11</v>
          </cell>
          <cell r="J65">
            <v>23</v>
          </cell>
          <cell r="K65">
            <v>77</v>
          </cell>
          <cell r="L65">
            <v>20</v>
          </cell>
          <cell r="M65">
            <v>27</v>
          </cell>
          <cell r="N65">
            <v>24</v>
          </cell>
          <cell r="O65">
            <v>26</v>
          </cell>
          <cell r="P65">
            <v>83</v>
          </cell>
          <cell r="Q65">
            <v>137</v>
          </cell>
          <cell r="R65">
            <v>121</v>
          </cell>
          <cell r="S65">
            <v>47</v>
          </cell>
          <cell r="T65">
            <v>50</v>
          </cell>
          <cell r="U65">
            <v>38</v>
          </cell>
          <cell r="V65">
            <v>25</v>
          </cell>
          <cell r="W65">
            <v>246</v>
          </cell>
          <cell r="X65">
            <v>301</v>
          </cell>
          <cell r="Y65">
            <v>212</v>
          </cell>
          <cell r="Z65">
            <v>822</v>
          </cell>
          <cell r="AA65">
            <v>29</v>
          </cell>
          <cell r="AB65">
            <v>118</v>
          </cell>
          <cell r="AC65">
            <v>96</v>
          </cell>
          <cell r="AD65">
            <v>299</v>
          </cell>
          <cell r="AE65">
            <v>24</v>
          </cell>
          <cell r="AF65">
            <v>25</v>
          </cell>
          <cell r="AG65">
            <v>32</v>
          </cell>
          <cell r="AH65">
            <v>51</v>
          </cell>
          <cell r="AI65">
            <v>11</v>
          </cell>
          <cell r="AJ65">
            <v>9</v>
          </cell>
          <cell r="AK65">
            <v>8</v>
          </cell>
          <cell r="AL65">
            <v>22</v>
          </cell>
          <cell r="AM65">
            <v>14</v>
          </cell>
          <cell r="AN65">
            <v>17</v>
          </cell>
          <cell r="AO65">
            <v>27</v>
          </cell>
          <cell r="AP65">
            <v>13</v>
          </cell>
          <cell r="AQ65">
            <v>18</v>
          </cell>
          <cell r="AR65">
            <v>46</v>
          </cell>
          <cell r="AS65">
            <v>61</v>
          </cell>
          <cell r="AT65">
            <v>233</v>
          </cell>
          <cell r="AU65">
            <v>33</v>
          </cell>
          <cell r="AV65">
            <v>8</v>
          </cell>
          <cell r="AW65">
            <v>505</v>
          </cell>
          <cell r="AX65">
            <v>387</v>
          </cell>
          <cell r="AY65">
            <v>592</v>
          </cell>
          <cell r="AZ65">
            <v>22</v>
          </cell>
          <cell r="BA65">
            <v>70</v>
          </cell>
          <cell r="BB65">
            <v>22</v>
          </cell>
          <cell r="BC65">
            <v>12</v>
          </cell>
          <cell r="BD65">
            <v>14</v>
          </cell>
          <cell r="BE65">
            <v>77</v>
          </cell>
          <cell r="BF65">
            <v>68</v>
          </cell>
          <cell r="BG65">
            <v>65</v>
          </cell>
          <cell r="BH65">
            <v>116</v>
          </cell>
          <cell r="BI65">
            <v>261</v>
          </cell>
          <cell r="BJ65">
            <v>178</v>
          </cell>
          <cell r="BK65">
            <v>83</v>
          </cell>
          <cell r="BL65">
            <v>191</v>
          </cell>
          <cell r="BM65">
            <v>110</v>
          </cell>
          <cell r="BN65">
            <v>53</v>
          </cell>
          <cell r="BO65">
            <v>33</v>
          </cell>
          <cell r="BP65">
            <v>60</v>
          </cell>
          <cell r="BQ65">
            <v>268</v>
          </cell>
          <cell r="BR65">
            <v>246</v>
          </cell>
          <cell r="BS65">
            <v>7171</v>
          </cell>
          <cell r="BT65">
            <v>36.49</v>
          </cell>
          <cell r="BU65">
            <v>261669.79</v>
          </cell>
        </row>
        <row r="66">
          <cell r="A66">
            <v>58</v>
          </cell>
          <cell r="B66">
            <v>3.0499999999999989</v>
          </cell>
          <cell r="C66" t="str">
            <v>MONRS043</v>
          </cell>
          <cell r="D66" t="str">
            <v>Instalación de retenida vertical</v>
          </cell>
          <cell r="E66">
            <v>0</v>
          </cell>
          <cell r="F66">
            <v>0</v>
          </cell>
          <cell r="G66" t="str">
            <v>u</v>
          </cell>
          <cell r="H66">
            <v>0</v>
          </cell>
          <cell r="I66">
            <v>0</v>
          </cell>
          <cell r="J66">
            <v>0</v>
          </cell>
          <cell r="K66">
            <v>2</v>
          </cell>
          <cell r="L66">
            <v>0</v>
          </cell>
          <cell r="M66">
            <v>0</v>
          </cell>
          <cell r="N66">
            <v>0</v>
          </cell>
          <cell r="O66">
            <v>4</v>
          </cell>
          <cell r="P66">
            <v>7</v>
          </cell>
          <cell r="Q66">
            <v>3</v>
          </cell>
          <cell r="R66">
            <v>5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5</v>
          </cell>
          <cell r="X66">
            <v>31</v>
          </cell>
          <cell r="Y66">
            <v>17</v>
          </cell>
          <cell r="Z66">
            <v>38</v>
          </cell>
          <cell r="AA66">
            <v>0</v>
          </cell>
          <cell r="AB66">
            <v>0</v>
          </cell>
          <cell r="AC66">
            <v>1</v>
          </cell>
          <cell r="AD66">
            <v>1</v>
          </cell>
          <cell r="AE66">
            <v>12</v>
          </cell>
          <cell r="AF66">
            <v>0</v>
          </cell>
          <cell r="AG66">
            <v>0</v>
          </cell>
          <cell r="AH66">
            <v>2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2</v>
          </cell>
          <cell r="AN66">
            <v>5</v>
          </cell>
          <cell r="AO66">
            <v>2</v>
          </cell>
          <cell r="AP66">
            <v>4</v>
          </cell>
          <cell r="AQ66">
            <v>2</v>
          </cell>
          <cell r="AR66">
            <v>0</v>
          </cell>
          <cell r="AS66">
            <v>1</v>
          </cell>
          <cell r="AT66">
            <v>20</v>
          </cell>
          <cell r="AU66">
            <v>0</v>
          </cell>
          <cell r="AV66">
            <v>0</v>
          </cell>
          <cell r="AW66">
            <v>18</v>
          </cell>
          <cell r="AX66">
            <v>1</v>
          </cell>
          <cell r="AY66">
            <v>7</v>
          </cell>
          <cell r="AZ66">
            <v>2</v>
          </cell>
          <cell r="BA66">
            <v>0</v>
          </cell>
          <cell r="BB66">
            <v>2</v>
          </cell>
          <cell r="BC66">
            <v>2</v>
          </cell>
          <cell r="BD66">
            <v>8</v>
          </cell>
          <cell r="BE66">
            <v>55</v>
          </cell>
          <cell r="BF66">
            <v>0</v>
          </cell>
          <cell r="BG66">
            <v>2</v>
          </cell>
          <cell r="BH66">
            <v>14</v>
          </cell>
          <cell r="BI66">
            <v>1</v>
          </cell>
          <cell r="BJ66">
            <v>24</v>
          </cell>
          <cell r="BK66">
            <v>0</v>
          </cell>
          <cell r="BL66">
            <v>26</v>
          </cell>
          <cell r="BM66">
            <v>18</v>
          </cell>
          <cell r="BN66">
            <v>26</v>
          </cell>
          <cell r="BO66">
            <v>2</v>
          </cell>
          <cell r="BP66">
            <v>26</v>
          </cell>
          <cell r="BQ66">
            <v>37</v>
          </cell>
          <cell r="BR66">
            <v>7</v>
          </cell>
          <cell r="BS66">
            <v>442</v>
          </cell>
          <cell r="BT66">
            <v>39.9</v>
          </cell>
          <cell r="BU66">
            <v>17635.8</v>
          </cell>
        </row>
        <row r="67">
          <cell r="A67">
            <v>59</v>
          </cell>
          <cell r="B67">
            <v>3.0599999999999987</v>
          </cell>
          <cell r="C67" t="str">
            <v>MONRS044</v>
          </cell>
          <cell r="D67" t="str">
            <v>Relleno y compactación de retenida en terreno Tipo I</v>
          </cell>
          <cell r="E67">
            <v>0</v>
          </cell>
          <cell r="F67">
            <v>0</v>
          </cell>
          <cell r="G67" t="str">
            <v>m3</v>
          </cell>
          <cell r="H67">
            <v>0</v>
          </cell>
          <cell r="I67">
            <v>11.45</v>
          </cell>
          <cell r="J67">
            <v>23.94</v>
          </cell>
          <cell r="K67">
            <v>79</v>
          </cell>
          <cell r="L67">
            <v>17.600000000000001</v>
          </cell>
          <cell r="M67">
            <v>30</v>
          </cell>
          <cell r="N67">
            <v>42.12</v>
          </cell>
          <cell r="O67">
            <v>66</v>
          </cell>
          <cell r="P67">
            <v>84.71</v>
          </cell>
          <cell r="Q67">
            <v>141.36000000000001</v>
          </cell>
          <cell r="R67">
            <v>214.2</v>
          </cell>
          <cell r="S67">
            <v>48.85</v>
          </cell>
          <cell r="T67">
            <v>51.97</v>
          </cell>
          <cell r="U67">
            <v>39.49</v>
          </cell>
          <cell r="V67">
            <v>25.98</v>
          </cell>
          <cell r="W67">
            <v>502</v>
          </cell>
          <cell r="X67">
            <v>371.17</v>
          </cell>
          <cell r="Y67">
            <v>233.52</v>
          </cell>
          <cell r="Z67">
            <v>755.58</v>
          </cell>
          <cell r="AA67">
            <v>31.94</v>
          </cell>
          <cell r="AB67">
            <v>129.96</v>
          </cell>
          <cell r="AC67">
            <v>106.66</v>
          </cell>
          <cell r="AD67">
            <v>329.96</v>
          </cell>
          <cell r="AE67">
            <v>31.12</v>
          </cell>
          <cell r="AF67">
            <v>27.5</v>
          </cell>
          <cell r="AG67">
            <v>34.36</v>
          </cell>
          <cell r="AH67">
            <v>55.01</v>
          </cell>
          <cell r="AI67">
            <v>12.21</v>
          </cell>
          <cell r="AJ67">
            <v>9.99</v>
          </cell>
          <cell r="AK67">
            <v>8.8800000000000008</v>
          </cell>
          <cell r="AL67">
            <v>29.09</v>
          </cell>
          <cell r="AM67">
            <v>21.1</v>
          </cell>
          <cell r="AN67">
            <v>28.94</v>
          </cell>
          <cell r="AO67">
            <v>38.28</v>
          </cell>
          <cell r="AP67">
            <v>22.36</v>
          </cell>
          <cell r="AQ67">
            <v>26.39</v>
          </cell>
          <cell r="AR67">
            <v>49.4</v>
          </cell>
          <cell r="AS67">
            <v>66.78</v>
          </cell>
          <cell r="AT67">
            <v>282.85000000000002</v>
          </cell>
          <cell r="AU67">
            <v>41.58</v>
          </cell>
          <cell r="AV67">
            <v>10.8</v>
          </cell>
          <cell r="AW67">
            <v>459.66</v>
          </cell>
          <cell r="AX67">
            <v>465.6</v>
          </cell>
          <cell r="AY67">
            <v>550.54999999999995</v>
          </cell>
          <cell r="AZ67">
            <v>24.87</v>
          </cell>
          <cell r="BA67">
            <v>72.75</v>
          </cell>
          <cell r="BB67">
            <v>24.87</v>
          </cell>
          <cell r="BC67">
            <v>14.47</v>
          </cell>
          <cell r="BD67">
            <v>25.04</v>
          </cell>
          <cell r="BE67">
            <v>135.1</v>
          </cell>
          <cell r="BF67">
            <v>69.63</v>
          </cell>
          <cell r="BG67">
            <v>68.2</v>
          </cell>
          <cell r="BH67">
            <v>142.86000000000001</v>
          </cell>
          <cell r="BI67">
            <v>288.56</v>
          </cell>
          <cell r="BJ67">
            <v>200.49</v>
          </cell>
          <cell r="BK67">
            <v>281.14999999999998</v>
          </cell>
          <cell r="BL67">
            <v>213.38</v>
          </cell>
          <cell r="BM67">
            <v>184.01</v>
          </cell>
          <cell r="BN67">
            <v>125.98</v>
          </cell>
          <cell r="BO67">
            <v>38.42</v>
          </cell>
          <cell r="BP67">
            <v>137.13999999999999</v>
          </cell>
          <cell r="BQ67">
            <v>304.25</v>
          </cell>
          <cell r="BR67">
            <v>263.55</v>
          </cell>
          <cell r="BS67">
            <v>8224.6299999999992</v>
          </cell>
          <cell r="BT67">
            <v>44.1</v>
          </cell>
          <cell r="BU67">
            <v>362706.18</v>
          </cell>
        </row>
        <row r="68">
          <cell r="A68">
            <v>60</v>
          </cell>
          <cell r="B68">
            <v>3.0699999999999985</v>
          </cell>
          <cell r="C68" t="str">
            <v>MONRS045</v>
          </cell>
          <cell r="D68" t="str">
            <v>Relleno y compactación de retenida en terreno Tipo II</v>
          </cell>
          <cell r="E68">
            <v>0</v>
          </cell>
          <cell r="F68">
            <v>0</v>
          </cell>
          <cell r="G68" t="str">
            <v>m3</v>
          </cell>
          <cell r="H68">
            <v>279.39999999999998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9.3800000000000008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7.78</v>
          </cell>
          <cell r="AF68">
            <v>0</v>
          </cell>
          <cell r="AG68">
            <v>8.59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61.05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8.1300000000000008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7.11</v>
          </cell>
          <cell r="BR68">
            <v>0</v>
          </cell>
          <cell r="BS68">
            <v>381.44</v>
          </cell>
          <cell r="BT68">
            <v>46.92</v>
          </cell>
          <cell r="BU68">
            <v>17897.16</v>
          </cell>
        </row>
        <row r="69">
          <cell r="A69">
            <v>61</v>
          </cell>
          <cell r="B69">
            <v>3.0799999999999983</v>
          </cell>
          <cell r="C69" t="str">
            <v>MONRS046</v>
          </cell>
          <cell r="D69" t="str">
            <v>Relleno y compactación de retenida en terreno Tipo III</v>
          </cell>
          <cell r="E69">
            <v>0</v>
          </cell>
          <cell r="F69">
            <v>0</v>
          </cell>
          <cell r="G69" t="str">
            <v>m3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2.57</v>
          </cell>
          <cell r="T69">
            <v>2.74</v>
          </cell>
          <cell r="U69">
            <v>2.08</v>
          </cell>
          <cell r="V69">
            <v>1.37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2.9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1.31</v>
          </cell>
          <cell r="BA69">
            <v>3.83</v>
          </cell>
          <cell r="BB69">
            <v>1.31</v>
          </cell>
          <cell r="BC69">
            <v>0.76</v>
          </cell>
          <cell r="BD69">
            <v>0</v>
          </cell>
          <cell r="BE69">
            <v>7.11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25.98</v>
          </cell>
          <cell r="BT69">
            <v>57.25</v>
          </cell>
          <cell r="BU69">
            <v>1487.36</v>
          </cell>
        </row>
        <row r="70">
          <cell r="A70">
            <v>62</v>
          </cell>
          <cell r="B70">
            <v>3.0899999999999981</v>
          </cell>
          <cell r="C70">
            <v>0</v>
          </cell>
          <cell r="D70" t="str">
            <v>Instalacion y sañalizacion de canaletas guardacables</v>
          </cell>
          <cell r="E70">
            <v>0</v>
          </cell>
          <cell r="F70">
            <v>0</v>
          </cell>
          <cell r="G70" t="str">
            <v>u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</row>
        <row r="71">
          <cell r="A71">
            <v>63</v>
          </cell>
          <cell r="B71">
            <v>0</v>
          </cell>
          <cell r="C71">
            <v>0</v>
          </cell>
          <cell r="D71" t="str">
            <v xml:space="preserve">SUB-TOTAL   3 :  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1083438.56</v>
          </cell>
        </row>
        <row r="72">
          <cell r="A72">
            <v>64</v>
          </cell>
          <cell r="B72">
            <v>4</v>
          </cell>
          <cell r="C72">
            <v>0</v>
          </cell>
          <cell r="D72" t="str">
            <v>MONTAJE DE ARMADOS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</row>
        <row r="73">
          <cell r="A73">
            <v>65</v>
          </cell>
          <cell r="B73">
            <v>4.01</v>
          </cell>
          <cell r="C73" t="str">
            <v>MONRS047</v>
          </cell>
          <cell r="D73" t="str">
            <v>Armado Tipo E1, con caja de derivación para acometida</v>
          </cell>
          <cell r="E73">
            <v>0</v>
          </cell>
          <cell r="F73">
            <v>0</v>
          </cell>
          <cell r="G73" t="str">
            <v>u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42</v>
          </cell>
          <cell r="M73">
            <v>0</v>
          </cell>
          <cell r="N73">
            <v>0</v>
          </cell>
          <cell r="O73">
            <v>45</v>
          </cell>
          <cell r="P73">
            <v>3</v>
          </cell>
          <cell r="Q73">
            <v>0</v>
          </cell>
          <cell r="R73">
            <v>175</v>
          </cell>
          <cell r="S73">
            <v>0</v>
          </cell>
          <cell r="T73">
            <v>5</v>
          </cell>
          <cell r="U73">
            <v>37</v>
          </cell>
          <cell r="V73">
            <v>12</v>
          </cell>
          <cell r="W73">
            <v>8</v>
          </cell>
          <cell r="X73">
            <v>1</v>
          </cell>
          <cell r="Y73">
            <v>3</v>
          </cell>
          <cell r="Z73">
            <v>0</v>
          </cell>
          <cell r="AA73">
            <v>2</v>
          </cell>
          <cell r="AB73">
            <v>6</v>
          </cell>
          <cell r="AC73">
            <v>0</v>
          </cell>
          <cell r="AD73">
            <v>0</v>
          </cell>
          <cell r="AE73">
            <v>5</v>
          </cell>
          <cell r="AF73">
            <v>0</v>
          </cell>
          <cell r="AG73">
            <v>0</v>
          </cell>
          <cell r="AH73">
            <v>1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7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4</v>
          </cell>
          <cell r="AT73">
            <v>266</v>
          </cell>
          <cell r="AU73">
            <v>9</v>
          </cell>
          <cell r="AV73">
            <v>3</v>
          </cell>
          <cell r="AW73">
            <v>12</v>
          </cell>
          <cell r="AX73">
            <v>6</v>
          </cell>
          <cell r="AY73">
            <v>5</v>
          </cell>
          <cell r="AZ73">
            <v>0</v>
          </cell>
          <cell r="BA73">
            <v>6</v>
          </cell>
          <cell r="BB73">
            <v>0</v>
          </cell>
          <cell r="BC73">
            <v>12</v>
          </cell>
          <cell r="BD73">
            <v>2</v>
          </cell>
          <cell r="BE73">
            <v>212</v>
          </cell>
          <cell r="BF73">
            <v>5</v>
          </cell>
          <cell r="BG73">
            <v>1</v>
          </cell>
          <cell r="BH73">
            <v>5</v>
          </cell>
          <cell r="BI73">
            <v>0</v>
          </cell>
          <cell r="BJ73">
            <v>5</v>
          </cell>
          <cell r="BK73">
            <v>30</v>
          </cell>
          <cell r="BL73">
            <v>9</v>
          </cell>
          <cell r="BM73">
            <v>14</v>
          </cell>
          <cell r="BN73">
            <v>11</v>
          </cell>
          <cell r="BO73">
            <v>2</v>
          </cell>
          <cell r="BP73">
            <v>9</v>
          </cell>
          <cell r="BQ73">
            <v>1</v>
          </cell>
          <cell r="BR73">
            <v>17</v>
          </cell>
          <cell r="BS73">
            <v>998</v>
          </cell>
          <cell r="BT73">
            <v>18.79</v>
          </cell>
          <cell r="BU73">
            <v>18752.419999999998</v>
          </cell>
        </row>
        <row r="74">
          <cell r="A74">
            <v>66</v>
          </cell>
          <cell r="B74">
            <v>4.0199999999999996</v>
          </cell>
          <cell r="C74" t="str">
            <v>MONRS048</v>
          </cell>
          <cell r="D74" t="str">
            <v>Armado Tipo E1/S, sin caja de derivación para acometida</v>
          </cell>
          <cell r="E74">
            <v>0</v>
          </cell>
          <cell r="F74">
            <v>0</v>
          </cell>
          <cell r="G74" t="str">
            <v>u</v>
          </cell>
          <cell r="H74">
            <v>420</v>
          </cell>
          <cell r="I74">
            <v>10</v>
          </cell>
          <cell r="J74">
            <v>37</v>
          </cell>
          <cell r="K74">
            <v>116</v>
          </cell>
          <cell r="L74">
            <v>7</v>
          </cell>
          <cell r="M74">
            <v>20</v>
          </cell>
          <cell r="N74">
            <v>25</v>
          </cell>
          <cell r="O74">
            <v>0</v>
          </cell>
          <cell r="P74">
            <v>79</v>
          </cell>
          <cell r="Q74">
            <v>103</v>
          </cell>
          <cell r="R74">
            <v>16</v>
          </cell>
          <cell r="S74">
            <v>79</v>
          </cell>
          <cell r="T74">
            <v>85</v>
          </cell>
          <cell r="U74">
            <v>15</v>
          </cell>
          <cell r="V74">
            <v>17</v>
          </cell>
          <cell r="W74">
            <v>286</v>
          </cell>
          <cell r="X74">
            <v>201</v>
          </cell>
          <cell r="Y74">
            <v>216</v>
          </cell>
          <cell r="Z74">
            <v>1070</v>
          </cell>
          <cell r="AA74">
            <v>27</v>
          </cell>
          <cell r="AB74">
            <v>149</v>
          </cell>
          <cell r="AC74">
            <v>103</v>
          </cell>
          <cell r="AD74">
            <v>391</v>
          </cell>
          <cell r="AE74">
            <v>18</v>
          </cell>
          <cell r="AF74">
            <v>43</v>
          </cell>
          <cell r="AG74">
            <v>30</v>
          </cell>
          <cell r="AH74">
            <v>48</v>
          </cell>
          <cell r="AI74">
            <v>12</v>
          </cell>
          <cell r="AJ74">
            <v>17</v>
          </cell>
          <cell r="AK74">
            <v>22</v>
          </cell>
          <cell r="AL74">
            <v>16</v>
          </cell>
          <cell r="AM74">
            <v>12</v>
          </cell>
          <cell r="AN74">
            <v>4</v>
          </cell>
          <cell r="AO74">
            <v>22</v>
          </cell>
          <cell r="AP74">
            <v>8</v>
          </cell>
          <cell r="AQ74">
            <v>16</v>
          </cell>
          <cell r="AR74">
            <v>39</v>
          </cell>
          <cell r="AS74">
            <v>55</v>
          </cell>
          <cell r="AT74">
            <v>252</v>
          </cell>
          <cell r="AU74">
            <v>36</v>
          </cell>
          <cell r="AV74">
            <v>9</v>
          </cell>
          <cell r="AW74">
            <v>953</v>
          </cell>
          <cell r="AX74">
            <v>537</v>
          </cell>
          <cell r="AY74">
            <v>769</v>
          </cell>
          <cell r="AZ74">
            <v>14</v>
          </cell>
          <cell r="BA74">
            <v>57</v>
          </cell>
          <cell r="BB74">
            <v>14</v>
          </cell>
          <cell r="BC74">
            <v>19</v>
          </cell>
          <cell r="BD74">
            <v>20</v>
          </cell>
          <cell r="BE74">
            <v>0</v>
          </cell>
          <cell r="BF74">
            <v>56</v>
          </cell>
          <cell r="BG74">
            <v>126</v>
          </cell>
          <cell r="BH74">
            <v>346</v>
          </cell>
          <cell r="BI74">
            <v>594</v>
          </cell>
          <cell r="BJ74">
            <v>258</v>
          </cell>
          <cell r="BK74">
            <v>34</v>
          </cell>
          <cell r="BL74">
            <v>274</v>
          </cell>
          <cell r="BM74">
            <v>131</v>
          </cell>
          <cell r="BN74">
            <v>67</v>
          </cell>
          <cell r="BO74">
            <v>73</v>
          </cell>
          <cell r="BP74">
            <v>54</v>
          </cell>
          <cell r="BQ74">
            <v>398</v>
          </cell>
          <cell r="BR74">
            <v>498</v>
          </cell>
          <cell r="BS74">
            <v>9423</v>
          </cell>
          <cell r="BT74">
            <v>15.08</v>
          </cell>
          <cell r="BU74">
            <v>142098.84</v>
          </cell>
        </row>
        <row r="75">
          <cell r="A75">
            <v>67</v>
          </cell>
          <cell r="B75">
            <v>4.0299999999999994</v>
          </cell>
          <cell r="C75" t="str">
            <v>MONRS049</v>
          </cell>
          <cell r="D75" t="str">
            <v>Armado Tipo E2, con caja de derivación para acometida</v>
          </cell>
          <cell r="E75">
            <v>0</v>
          </cell>
          <cell r="F75">
            <v>0</v>
          </cell>
          <cell r="G75" t="str">
            <v>u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7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1</v>
          </cell>
          <cell r="U75">
            <v>0</v>
          </cell>
          <cell r="V75">
            <v>1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1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1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7</v>
          </cell>
          <cell r="AT75">
            <v>4</v>
          </cell>
          <cell r="AU75">
            <v>0</v>
          </cell>
          <cell r="AV75">
            <v>0</v>
          </cell>
          <cell r="AW75">
            <v>1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8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27</v>
          </cell>
          <cell r="BK75">
            <v>0</v>
          </cell>
          <cell r="BL75">
            <v>27</v>
          </cell>
          <cell r="BM75">
            <v>1</v>
          </cell>
          <cell r="BN75">
            <v>0</v>
          </cell>
          <cell r="BO75">
            <v>0</v>
          </cell>
          <cell r="BP75">
            <v>0</v>
          </cell>
          <cell r="BQ75">
            <v>39</v>
          </cell>
          <cell r="BR75">
            <v>1</v>
          </cell>
          <cell r="BS75">
            <v>126</v>
          </cell>
          <cell r="BT75">
            <v>20.82</v>
          </cell>
          <cell r="BU75">
            <v>2623.32</v>
          </cell>
        </row>
        <row r="76">
          <cell r="A76">
            <v>68</v>
          </cell>
          <cell r="B76">
            <v>4.0399999999999991</v>
          </cell>
          <cell r="C76" t="str">
            <v>MONRS050</v>
          </cell>
          <cell r="D76" t="str">
            <v>Armado Tipo E2/S, sin caja de derivación para acometida</v>
          </cell>
          <cell r="E76">
            <v>0</v>
          </cell>
          <cell r="F76">
            <v>0</v>
          </cell>
          <cell r="G76" t="str">
            <v>u</v>
          </cell>
          <cell r="H76">
            <v>21</v>
          </cell>
          <cell r="I76">
            <v>0</v>
          </cell>
          <cell r="J76">
            <v>2</v>
          </cell>
          <cell r="K76">
            <v>4</v>
          </cell>
          <cell r="L76">
            <v>10</v>
          </cell>
          <cell r="M76">
            <v>14</v>
          </cell>
          <cell r="N76">
            <v>11</v>
          </cell>
          <cell r="O76">
            <v>0</v>
          </cell>
          <cell r="P76">
            <v>4</v>
          </cell>
          <cell r="Q76">
            <v>2</v>
          </cell>
          <cell r="R76">
            <v>0</v>
          </cell>
          <cell r="S76">
            <v>8</v>
          </cell>
          <cell r="T76">
            <v>15</v>
          </cell>
          <cell r="U76">
            <v>3</v>
          </cell>
          <cell r="V76">
            <v>8</v>
          </cell>
          <cell r="W76">
            <v>12</v>
          </cell>
          <cell r="X76">
            <v>14</v>
          </cell>
          <cell r="Y76">
            <v>23</v>
          </cell>
          <cell r="Z76">
            <v>72</v>
          </cell>
          <cell r="AA76">
            <v>1</v>
          </cell>
          <cell r="AB76">
            <v>7</v>
          </cell>
          <cell r="AC76">
            <v>11</v>
          </cell>
          <cell r="AD76">
            <v>32</v>
          </cell>
          <cell r="AE76">
            <v>0</v>
          </cell>
          <cell r="AF76">
            <v>4</v>
          </cell>
          <cell r="AG76">
            <v>1</v>
          </cell>
          <cell r="AH76">
            <v>7</v>
          </cell>
          <cell r="AI76">
            <v>0</v>
          </cell>
          <cell r="AJ76">
            <v>2</v>
          </cell>
          <cell r="AK76">
            <v>1</v>
          </cell>
          <cell r="AL76">
            <v>0</v>
          </cell>
          <cell r="AM76">
            <v>1</v>
          </cell>
          <cell r="AN76">
            <v>0</v>
          </cell>
          <cell r="AO76">
            <v>2</v>
          </cell>
          <cell r="AP76">
            <v>1</v>
          </cell>
          <cell r="AQ76">
            <v>0</v>
          </cell>
          <cell r="AR76">
            <v>10</v>
          </cell>
          <cell r="AS76">
            <v>7</v>
          </cell>
          <cell r="AT76">
            <v>26</v>
          </cell>
          <cell r="AU76">
            <v>9</v>
          </cell>
          <cell r="AV76">
            <v>3</v>
          </cell>
          <cell r="AW76">
            <v>34</v>
          </cell>
          <cell r="AX76">
            <v>63</v>
          </cell>
          <cell r="AY76">
            <v>67</v>
          </cell>
          <cell r="AZ76">
            <v>0</v>
          </cell>
          <cell r="BA76">
            <v>3</v>
          </cell>
          <cell r="BB76">
            <v>0</v>
          </cell>
          <cell r="BC76">
            <v>0</v>
          </cell>
          <cell r="BD76">
            <v>2</v>
          </cell>
          <cell r="BE76">
            <v>0</v>
          </cell>
          <cell r="BF76">
            <v>0</v>
          </cell>
          <cell r="BG76">
            <v>12</v>
          </cell>
          <cell r="BH76">
            <v>18</v>
          </cell>
          <cell r="BI76">
            <v>65</v>
          </cell>
          <cell r="BJ76">
            <v>24</v>
          </cell>
          <cell r="BK76">
            <v>0</v>
          </cell>
          <cell r="BL76">
            <v>23</v>
          </cell>
          <cell r="BM76">
            <v>3</v>
          </cell>
          <cell r="BN76">
            <v>0</v>
          </cell>
          <cell r="BO76">
            <v>0</v>
          </cell>
          <cell r="BP76">
            <v>0</v>
          </cell>
          <cell r="BQ76">
            <v>28</v>
          </cell>
          <cell r="BR76">
            <v>23</v>
          </cell>
          <cell r="BS76">
            <v>713</v>
          </cell>
          <cell r="BT76">
            <v>18.79</v>
          </cell>
          <cell r="BU76">
            <v>13397.27</v>
          </cell>
        </row>
        <row r="77">
          <cell r="A77">
            <v>69</v>
          </cell>
          <cell r="B77">
            <v>4.0499999999999989</v>
          </cell>
          <cell r="C77" t="str">
            <v>MONRS051</v>
          </cell>
          <cell r="D77" t="str">
            <v>Armado Tipo E3, con caja de derivación para acometida</v>
          </cell>
          <cell r="E77">
            <v>0</v>
          </cell>
          <cell r="F77">
            <v>0</v>
          </cell>
          <cell r="G77" t="str">
            <v>u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21</v>
          </cell>
          <cell r="P77">
            <v>3</v>
          </cell>
          <cell r="Q77">
            <v>5</v>
          </cell>
          <cell r="R77">
            <v>65</v>
          </cell>
          <cell r="S77">
            <v>0</v>
          </cell>
          <cell r="T77">
            <v>5</v>
          </cell>
          <cell r="U77">
            <v>14</v>
          </cell>
          <cell r="V77">
            <v>10</v>
          </cell>
          <cell r="W77">
            <v>3</v>
          </cell>
          <cell r="X77">
            <v>8</v>
          </cell>
          <cell r="Y77">
            <v>1</v>
          </cell>
          <cell r="Z77">
            <v>0</v>
          </cell>
          <cell r="AA77">
            <v>0</v>
          </cell>
          <cell r="AB77">
            <v>17</v>
          </cell>
          <cell r="AC77">
            <v>0</v>
          </cell>
          <cell r="AD77">
            <v>0</v>
          </cell>
          <cell r="AE77">
            <v>3</v>
          </cell>
          <cell r="AF77">
            <v>2</v>
          </cell>
          <cell r="AG77">
            <v>0</v>
          </cell>
          <cell r="AH77">
            <v>1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6</v>
          </cell>
          <cell r="AN77">
            <v>1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8</v>
          </cell>
          <cell r="AT77">
            <v>21</v>
          </cell>
          <cell r="AU77">
            <v>1</v>
          </cell>
          <cell r="AV77">
            <v>1</v>
          </cell>
          <cell r="AW77">
            <v>27</v>
          </cell>
          <cell r="AX77">
            <v>8</v>
          </cell>
          <cell r="AY77">
            <v>3</v>
          </cell>
          <cell r="AZ77">
            <v>1</v>
          </cell>
          <cell r="BA77">
            <v>7</v>
          </cell>
          <cell r="BB77">
            <v>1</v>
          </cell>
          <cell r="BC77">
            <v>0</v>
          </cell>
          <cell r="BD77">
            <v>2</v>
          </cell>
          <cell r="BE77">
            <v>68</v>
          </cell>
          <cell r="BF77">
            <v>5</v>
          </cell>
          <cell r="BG77">
            <v>4</v>
          </cell>
          <cell r="BH77">
            <v>6</v>
          </cell>
          <cell r="BI77">
            <v>0</v>
          </cell>
          <cell r="BJ77">
            <v>37</v>
          </cell>
          <cell r="BK77">
            <v>44</v>
          </cell>
          <cell r="BL77">
            <v>34</v>
          </cell>
          <cell r="BM77">
            <v>6</v>
          </cell>
          <cell r="BN77">
            <v>6</v>
          </cell>
          <cell r="BO77">
            <v>10</v>
          </cell>
          <cell r="BP77">
            <v>7</v>
          </cell>
          <cell r="BQ77">
            <v>30</v>
          </cell>
          <cell r="BR77">
            <v>14</v>
          </cell>
          <cell r="BS77">
            <v>516</v>
          </cell>
          <cell r="BT77">
            <v>19.32</v>
          </cell>
          <cell r="BU77">
            <v>9969.1200000000008</v>
          </cell>
        </row>
        <row r="78">
          <cell r="A78">
            <v>70</v>
          </cell>
          <cell r="B78">
            <v>4.0599999999999987</v>
          </cell>
          <cell r="C78" t="str">
            <v>MONRS052</v>
          </cell>
          <cell r="D78" t="str">
            <v>Armado Tipo E3/S, sin caja de derivación para acometida</v>
          </cell>
          <cell r="E78">
            <v>0</v>
          </cell>
          <cell r="F78">
            <v>0</v>
          </cell>
          <cell r="G78" t="str">
            <v>u</v>
          </cell>
          <cell r="H78">
            <v>129</v>
          </cell>
          <cell r="I78">
            <v>7</v>
          </cell>
          <cell r="J78">
            <v>10</v>
          </cell>
          <cell r="K78">
            <v>37</v>
          </cell>
          <cell r="L78">
            <v>36</v>
          </cell>
          <cell r="M78">
            <v>15</v>
          </cell>
          <cell r="N78">
            <v>12</v>
          </cell>
          <cell r="O78">
            <v>0</v>
          </cell>
          <cell r="P78">
            <v>53</v>
          </cell>
          <cell r="Q78">
            <v>176</v>
          </cell>
          <cell r="R78">
            <v>13</v>
          </cell>
          <cell r="S78">
            <v>46</v>
          </cell>
          <cell r="T78">
            <v>35</v>
          </cell>
          <cell r="U78">
            <v>21</v>
          </cell>
          <cell r="V78">
            <v>17</v>
          </cell>
          <cell r="W78">
            <v>105</v>
          </cell>
          <cell r="X78">
            <v>120</v>
          </cell>
          <cell r="Y78">
            <v>145</v>
          </cell>
          <cell r="Z78">
            <v>628</v>
          </cell>
          <cell r="AA78">
            <v>29</v>
          </cell>
          <cell r="AB78">
            <v>114</v>
          </cell>
          <cell r="AC78">
            <v>76</v>
          </cell>
          <cell r="AD78">
            <v>258</v>
          </cell>
          <cell r="AE78">
            <v>28</v>
          </cell>
          <cell r="AF78">
            <v>32</v>
          </cell>
          <cell r="AG78">
            <v>14</v>
          </cell>
          <cell r="AH78">
            <v>51</v>
          </cell>
          <cell r="AI78">
            <v>13</v>
          </cell>
          <cell r="AJ78">
            <v>15</v>
          </cell>
          <cell r="AK78">
            <v>8</v>
          </cell>
          <cell r="AL78">
            <v>9</v>
          </cell>
          <cell r="AM78">
            <v>17</v>
          </cell>
          <cell r="AN78">
            <v>26</v>
          </cell>
          <cell r="AO78">
            <v>15</v>
          </cell>
          <cell r="AP78">
            <v>8</v>
          </cell>
          <cell r="AQ78">
            <v>15</v>
          </cell>
          <cell r="AR78">
            <v>33</v>
          </cell>
          <cell r="AS78">
            <v>26</v>
          </cell>
          <cell r="AT78">
            <v>116</v>
          </cell>
          <cell r="AU78">
            <v>15</v>
          </cell>
          <cell r="AV78">
            <v>2</v>
          </cell>
          <cell r="AW78">
            <v>347</v>
          </cell>
          <cell r="AX78">
            <v>229</v>
          </cell>
          <cell r="AY78">
            <v>432</v>
          </cell>
          <cell r="AZ78">
            <v>10</v>
          </cell>
          <cell r="BA78">
            <v>30</v>
          </cell>
          <cell r="BB78">
            <v>10</v>
          </cell>
          <cell r="BC78">
            <v>7</v>
          </cell>
          <cell r="BD78">
            <v>5</v>
          </cell>
          <cell r="BE78">
            <v>0</v>
          </cell>
          <cell r="BF78">
            <v>33</v>
          </cell>
          <cell r="BG78">
            <v>51</v>
          </cell>
          <cell r="BH78">
            <v>125</v>
          </cell>
          <cell r="BI78">
            <v>191</v>
          </cell>
          <cell r="BJ78">
            <v>116</v>
          </cell>
          <cell r="BK78">
            <v>32</v>
          </cell>
          <cell r="BL78">
            <v>130</v>
          </cell>
          <cell r="BM78">
            <v>61</v>
          </cell>
          <cell r="BN78">
            <v>38</v>
          </cell>
          <cell r="BO78">
            <v>21</v>
          </cell>
          <cell r="BP78">
            <v>39</v>
          </cell>
          <cell r="BQ78">
            <v>196</v>
          </cell>
          <cell r="BR78">
            <v>149</v>
          </cell>
          <cell r="BS78">
            <v>4777</v>
          </cell>
          <cell r="BT78">
            <v>15.24</v>
          </cell>
          <cell r="BU78">
            <v>72801.48</v>
          </cell>
        </row>
        <row r="79">
          <cell r="A79">
            <v>71</v>
          </cell>
          <cell r="B79">
            <v>4.0699999999999985</v>
          </cell>
          <cell r="C79" t="str">
            <v>MONRS053</v>
          </cell>
          <cell r="D79" t="str">
            <v>Armado Tipo E4, con caja de derivación para acometida</v>
          </cell>
          <cell r="E79">
            <v>0</v>
          </cell>
          <cell r="F79">
            <v>0</v>
          </cell>
          <cell r="G79" t="str">
            <v>u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24</v>
          </cell>
          <cell r="P79">
            <v>0</v>
          </cell>
          <cell r="Q79">
            <v>6</v>
          </cell>
          <cell r="R79">
            <v>71</v>
          </cell>
          <cell r="S79">
            <v>0</v>
          </cell>
          <cell r="T79">
            <v>1</v>
          </cell>
          <cell r="U79">
            <v>6</v>
          </cell>
          <cell r="V79">
            <v>1</v>
          </cell>
          <cell r="W79">
            <v>4</v>
          </cell>
          <cell r="X79">
            <v>6</v>
          </cell>
          <cell r="Y79">
            <v>1</v>
          </cell>
          <cell r="Z79">
            <v>0</v>
          </cell>
          <cell r="AA79">
            <v>4</v>
          </cell>
          <cell r="AB79">
            <v>3</v>
          </cell>
          <cell r="AC79">
            <v>0</v>
          </cell>
          <cell r="AD79">
            <v>0</v>
          </cell>
          <cell r="AE79">
            <v>2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2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2</v>
          </cell>
          <cell r="AT79">
            <v>3</v>
          </cell>
          <cell r="AU79">
            <v>0</v>
          </cell>
          <cell r="AV79">
            <v>0</v>
          </cell>
          <cell r="AW79">
            <v>3</v>
          </cell>
          <cell r="AX79">
            <v>3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76</v>
          </cell>
          <cell r="BF79">
            <v>0</v>
          </cell>
          <cell r="BG79">
            <v>0</v>
          </cell>
          <cell r="BH79">
            <v>4</v>
          </cell>
          <cell r="BI79">
            <v>0</v>
          </cell>
          <cell r="BJ79">
            <v>6</v>
          </cell>
          <cell r="BK79">
            <v>9</v>
          </cell>
          <cell r="BL79">
            <v>2</v>
          </cell>
          <cell r="BM79">
            <v>3</v>
          </cell>
          <cell r="BN79">
            <v>1</v>
          </cell>
          <cell r="BO79">
            <v>2</v>
          </cell>
          <cell r="BP79">
            <v>2</v>
          </cell>
          <cell r="BQ79">
            <v>1</v>
          </cell>
          <cell r="BR79">
            <v>3</v>
          </cell>
          <cell r="BS79">
            <v>251</v>
          </cell>
          <cell r="BT79">
            <v>20.82</v>
          </cell>
          <cell r="BU79">
            <v>5225.82</v>
          </cell>
        </row>
        <row r="80">
          <cell r="A80">
            <v>72</v>
          </cell>
          <cell r="B80">
            <v>4.0799999999999983</v>
          </cell>
          <cell r="C80" t="str">
            <v>MONRS054</v>
          </cell>
          <cell r="D80" t="str">
            <v>Armado Tipo E4/S, sin caja de derivación para acometida</v>
          </cell>
          <cell r="E80">
            <v>0</v>
          </cell>
          <cell r="F80">
            <v>0</v>
          </cell>
          <cell r="G80" t="str">
            <v>u</v>
          </cell>
          <cell r="H80">
            <v>138</v>
          </cell>
          <cell r="I80">
            <v>1</v>
          </cell>
          <cell r="J80">
            <v>5</v>
          </cell>
          <cell r="K80">
            <v>34</v>
          </cell>
          <cell r="L80">
            <v>22</v>
          </cell>
          <cell r="M80">
            <v>7</v>
          </cell>
          <cell r="N80">
            <v>8</v>
          </cell>
          <cell r="O80">
            <v>0</v>
          </cell>
          <cell r="P80">
            <v>17</v>
          </cell>
          <cell r="Q80">
            <v>35</v>
          </cell>
          <cell r="R80">
            <v>11</v>
          </cell>
          <cell r="S80">
            <v>10</v>
          </cell>
          <cell r="T80">
            <v>15</v>
          </cell>
          <cell r="U80">
            <v>12</v>
          </cell>
          <cell r="V80">
            <v>3</v>
          </cell>
          <cell r="W80">
            <v>92</v>
          </cell>
          <cell r="X80">
            <v>132</v>
          </cell>
          <cell r="Y80">
            <v>27</v>
          </cell>
          <cell r="Z80">
            <v>136</v>
          </cell>
          <cell r="AA80">
            <v>8</v>
          </cell>
          <cell r="AB80">
            <v>31</v>
          </cell>
          <cell r="AC80">
            <v>27</v>
          </cell>
          <cell r="AD80">
            <v>17</v>
          </cell>
          <cell r="AE80">
            <v>13</v>
          </cell>
          <cell r="AF80">
            <v>5</v>
          </cell>
          <cell r="AG80">
            <v>1</v>
          </cell>
          <cell r="AH80">
            <v>14</v>
          </cell>
          <cell r="AI80">
            <v>1</v>
          </cell>
          <cell r="AJ80">
            <v>0</v>
          </cell>
          <cell r="AK80">
            <v>0</v>
          </cell>
          <cell r="AL80">
            <v>14</v>
          </cell>
          <cell r="AM80">
            <v>9</v>
          </cell>
          <cell r="AN80">
            <v>3</v>
          </cell>
          <cell r="AO80">
            <v>4</v>
          </cell>
          <cell r="AP80">
            <v>4</v>
          </cell>
          <cell r="AQ80">
            <v>1</v>
          </cell>
          <cell r="AR80">
            <v>9</v>
          </cell>
          <cell r="AS80">
            <v>9</v>
          </cell>
          <cell r="AT80">
            <v>28</v>
          </cell>
          <cell r="AU80">
            <v>0</v>
          </cell>
          <cell r="AV80">
            <v>0</v>
          </cell>
          <cell r="AW80">
            <v>71</v>
          </cell>
          <cell r="AX80">
            <v>91</v>
          </cell>
          <cell r="AY80">
            <v>73</v>
          </cell>
          <cell r="AZ80">
            <v>0</v>
          </cell>
          <cell r="BA80">
            <v>1</v>
          </cell>
          <cell r="BB80">
            <v>0</v>
          </cell>
          <cell r="BC80">
            <v>1</v>
          </cell>
          <cell r="BD80">
            <v>12</v>
          </cell>
          <cell r="BE80">
            <v>0</v>
          </cell>
          <cell r="BF80">
            <v>1</v>
          </cell>
          <cell r="BG80">
            <v>5</v>
          </cell>
          <cell r="BH80">
            <v>20</v>
          </cell>
          <cell r="BI80">
            <v>30</v>
          </cell>
          <cell r="BJ80">
            <v>30</v>
          </cell>
          <cell r="BK80">
            <v>35</v>
          </cell>
          <cell r="BL80">
            <v>39</v>
          </cell>
          <cell r="BM80">
            <v>79</v>
          </cell>
          <cell r="BN80">
            <v>56</v>
          </cell>
          <cell r="BO80">
            <v>18</v>
          </cell>
          <cell r="BP80">
            <v>45</v>
          </cell>
          <cell r="BQ80">
            <v>52</v>
          </cell>
          <cell r="BR80">
            <v>119</v>
          </cell>
          <cell r="BS80">
            <v>1681</v>
          </cell>
          <cell r="BT80">
            <v>18.79</v>
          </cell>
          <cell r="BU80">
            <v>31585.99</v>
          </cell>
        </row>
        <row r="81">
          <cell r="A81">
            <v>73</v>
          </cell>
          <cell r="B81">
            <v>4.0899999999999981</v>
          </cell>
          <cell r="C81" t="str">
            <v>MONRS055</v>
          </cell>
          <cell r="D81" t="str">
            <v>Armado Tipo E5, con caja de derivación para acometida</v>
          </cell>
          <cell r="E81">
            <v>0</v>
          </cell>
          <cell r="F81">
            <v>0</v>
          </cell>
          <cell r="G81" t="str">
            <v>u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9</v>
          </cell>
          <cell r="P81">
            <v>0</v>
          </cell>
          <cell r="Q81">
            <v>2</v>
          </cell>
          <cell r="R81">
            <v>20</v>
          </cell>
          <cell r="S81">
            <v>0</v>
          </cell>
          <cell r="T81">
            <v>0</v>
          </cell>
          <cell r="U81">
            <v>3</v>
          </cell>
          <cell r="V81">
            <v>2</v>
          </cell>
          <cell r="W81">
            <v>1</v>
          </cell>
          <cell r="X81">
            <v>2</v>
          </cell>
          <cell r="Y81">
            <v>1</v>
          </cell>
          <cell r="Z81">
            <v>0</v>
          </cell>
          <cell r="AA81">
            <v>0</v>
          </cell>
          <cell r="AB81">
            <v>1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1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3</v>
          </cell>
          <cell r="AT81">
            <v>2</v>
          </cell>
          <cell r="AU81">
            <v>0</v>
          </cell>
          <cell r="AV81">
            <v>0</v>
          </cell>
          <cell r="AW81">
            <v>5</v>
          </cell>
          <cell r="AX81">
            <v>2</v>
          </cell>
          <cell r="AY81">
            <v>1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47</v>
          </cell>
          <cell r="BF81">
            <v>1</v>
          </cell>
          <cell r="BG81">
            <v>0</v>
          </cell>
          <cell r="BH81">
            <v>1</v>
          </cell>
          <cell r="BI81">
            <v>0</v>
          </cell>
          <cell r="BJ81">
            <v>0</v>
          </cell>
          <cell r="BK81">
            <v>6</v>
          </cell>
          <cell r="BL81">
            <v>0</v>
          </cell>
          <cell r="BM81">
            <v>3</v>
          </cell>
          <cell r="BN81">
            <v>2</v>
          </cell>
          <cell r="BO81">
            <v>1</v>
          </cell>
          <cell r="BP81">
            <v>0</v>
          </cell>
          <cell r="BQ81">
            <v>0</v>
          </cell>
          <cell r="BR81">
            <v>5</v>
          </cell>
          <cell r="BS81">
            <v>121</v>
          </cell>
          <cell r="BT81">
            <v>27.37</v>
          </cell>
          <cell r="BU81">
            <v>3311.77</v>
          </cell>
        </row>
        <row r="82">
          <cell r="A82">
            <v>74</v>
          </cell>
          <cell r="B82">
            <v>4.0999999999999979</v>
          </cell>
          <cell r="C82" t="str">
            <v>MONRS056</v>
          </cell>
          <cell r="D82" t="str">
            <v>Armado Tipo E5/S, sin caja de derivación para acometida</v>
          </cell>
          <cell r="E82">
            <v>0</v>
          </cell>
          <cell r="F82">
            <v>0</v>
          </cell>
          <cell r="G82" t="str">
            <v>u</v>
          </cell>
          <cell r="H82">
            <v>80</v>
          </cell>
          <cell r="I82">
            <v>3</v>
          </cell>
          <cell r="J82">
            <v>3</v>
          </cell>
          <cell r="K82">
            <v>25</v>
          </cell>
          <cell r="L82">
            <v>18</v>
          </cell>
          <cell r="M82">
            <v>5</v>
          </cell>
          <cell r="N82">
            <v>2</v>
          </cell>
          <cell r="O82">
            <v>0</v>
          </cell>
          <cell r="P82">
            <v>20</v>
          </cell>
          <cell r="Q82">
            <v>47</v>
          </cell>
          <cell r="R82">
            <v>4</v>
          </cell>
          <cell r="S82">
            <v>13</v>
          </cell>
          <cell r="T82">
            <v>10</v>
          </cell>
          <cell r="U82">
            <v>3</v>
          </cell>
          <cell r="V82">
            <v>4</v>
          </cell>
          <cell r="W82">
            <v>46</v>
          </cell>
          <cell r="X82">
            <v>27</v>
          </cell>
          <cell r="Y82">
            <v>42</v>
          </cell>
          <cell r="Z82">
            <v>116</v>
          </cell>
          <cell r="AA82">
            <v>4</v>
          </cell>
          <cell r="AB82">
            <v>16</v>
          </cell>
          <cell r="AC82">
            <v>31</v>
          </cell>
          <cell r="AD82">
            <v>91</v>
          </cell>
          <cell r="AE82">
            <v>7</v>
          </cell>
          <cell r="AF82">
            <v>1</v>
          </cell>
          <cell r="AG82">
            <v>1</v>
          </cell>
          <cell r="AH82">
            <v>9</v>
          </cell>
          <cell r="AI82">
            <v>6</v>
          </cell>
          <cell r="AJ82">
            <v>2</v>
          </cell>
          <cell r="AK82">
            <v>0</v>
          </cell>
          <cell r="AL82">
            <v>6</v>
          </cell>
          <cell r="AM82">
            <v>2</v>
          </cell>
          <cell r="AN82">
            <v>6</v>
          </cell>
          <cell r="AO82">
            <v>8</v>
          </cell>
          <cell r="AP82">
            <v>4</v>
          </cell>
          <cell r="AQ82">
            <v>9</v>
          </cell>
          <cell r="AR82">
            <v>5</v>
          </cell>
          <cell r="AS82">
            <v>8</v>
          </cell>
          <cell r="AT82">
            <v>59</v>
          </cell>
          <cell r="AU82">
            <v>6</v>
          </cell>
          <cell r="AV82">
            <v>0</v>
          </cell>
          <cell r="AW82">
            <v>194</v>
          </cell>
          <cell r="AX82">
            <v>84</v>
          </cell>
          <cell r="AY82">
            <v>233</v>
          </cell>
          <cell r="AZ82">
            <v>0</v>
          </cell>
          <cell r="BA82">
            <v>6</v>
          </cell>
          <cell r="BB82">
            <v>0</v>
          </cell>
          <cell r="BC82">
            <v>2</v>
          </cell>
          <cell r="BD82">
            <v>4</v>
          </cell>
          <cell r="BE82">
            <v>0</v>
          </cell>
          <cell r="BF82">
            <v>15</v>
          </cell>
          <cell r="BG82">
            <v>14</v>
          </cell>
          <cell r="BH82">
            <v>20</v>
          </cell>
          <cell r="BI82">
            <v>58</v>
          </cell>
          <cell r="BJ82">
            <v>18</v>
          </cell>
          <cell r="BK82">
            <v>18</v>
          </cell>
          <cell r="BL82">
            <v>21</v>
          </cell>
          <cell r="BM82">
            <v>34</v>
          </cell>
          <cell r="BN82">
            <v>21</v>
          </cell>
          <cell r="BO82">
            <v>3</v>
          </cell>
          <cell r="BP82">
            <v>28</v>
          </cell>
          <cell r="BQ82">
            <v>27</v>
          </cell>
          <cell r="BR82">
            <v>41</v>
          </cell>
          <cell r="BS82">
            <v>1590</v>
          </cell>
          <cell r="BT82">
            <v>23.8</v>
          </cell>
          <cell r="BU82">
            <v>37842</v>
          </cell>
        </row>
        <row r="83">
          <cell r="A83">
            <v>75</v>
          </cell>
          <cell r="B83">
            <v>4.1099999999999977</v>
          </cell>
          <cell r="C83" t="str">
            <v>MONRS057</v>
          </cell>
          <cell r="D83" t="str">
            <v>Armado Tipo E6, con caja de derivación para acometida</v>
          </cell>
          <cell r="E83">
            <v>0</v>
          </cell>
          <cell r="F83">
            <v>0</v>
          </cell>
          <cell r="G83" t="str">
            <v>u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6</v>
          </cell>
          <cell r="S83">
            <v>0</v>
          </cell>
          <cell r="T83">
            <v>0</v>
          </cell>
          <cell r="U83">
            <v>3</v>
          </cell>
          <cell r="V83">
            <v>1</v>
          </cell>
          <cell r="W83">
            <v>0</v>
          </cell>
          <cell r="X83">
            <v>1</v>
          </cell>
          <cell r="Y83">
            <v>0</v>
          </cell>
          <cell r="Z83">
            <v>0</v>
          </cell>
          <cell r="AA83">
            <v>0</v>
          </cell>
          <cell r="AB83">
            <v>2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1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6</v>
          </cell>
          <cell r="AU83">
            <v>0</v>
          </cell>
          <cell r="AV83">
            <v>0</v>
          </cell>
          <cell r="AW83">
            <v>0</v>
          </cell>
          <cell r="AX83">
            <v>1</v>
          </cell>
          <cell r="AY83">
            <v>0</v>
          </cell>
          <cell r="AZ83">
            <v>2</v>
          </cell>
          <cell r="BA83">
            <v>1</v>
          </cell>
          <cell r="BB83">
            <v>2</v>
          </cell>
          <cell r="BC83">
            <v>1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1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1</v>
          </cell>
          <cell r="BO83">
            <v>0</v>
          </cell>
          <cell r="BP83">
            <v>0</v>
          </cell>
          <cell r="BQ83">
            <v>0</v>
          </cell>
          <cell r="BR83">
            <v>3</v>
          </cell>
          <cell r="BS83">
            <v>32</v>
          </cell>
          <cell r="BT83">
            <v>33.14</v>
          </cell>
          <cell r="BU83">
            <v>1060.48</v>
          </cell>
        </row>
        <row r="84">
          <cell r="A84">
            <v>76</v>
          </cell>
          <cell r="B84">
            <v>4.1199999999999974</v>
          </cell>
          <cell r="C84" t="str">
            <v>MONRS058</v>
          </cell>
          <cell r="D84" t="str">
            <v>Armado Tipo E6/S,sin caja de derivación para acometida</v>
          </cell>
          <cell r="E84">
            <v>0</v>
          </cell>
          <cell r="F84">
            <v>0</v>
          </cell>
          <cell r="G84" t="str">
            <v>u</v>
          </cell>
          <cell r="H84">
            <v>27</v>
          </cell>
          <cell r="I84">
            <v>2</v>
          </cell>
          <cell r="J84">
            <v>3</v>
          </cell>
          <cell r="K84">
            <v>0</v>
          </cell>
          <cell r="L84">
            <v>1</v>
          </cell>
          <cell r="M84">
            <v>4</v>
          </cell>
          <cell r="N84">
            <v>6</v>
          </cell>
          <cell r="O84">
            <v>0</v>
          </cell>
          <cell r="P84">
            <v>8</v>
          </cell>
          <cell r="Q84">
            <v>6</v>
          </cell>
          <cell r="R84">
            <v>1</v>
          </cell>
          <cell r="S84">
            <v>9</v>
          </cell>
          <cell r="T84">
            <v>12</v>
          </cell>
          <cell r="U84">
            <v>3</v>
          </cell>
          <cell r="V84">
            <v>3</v>
          </cell>
          <cell r="W84">
            <v>23</v>
          </cell>
          <cell r="X84">
            <v>53</v>
          </cell>
          <cell r="Y84">
            <v>33</v>
          </cell>
          <cell r="Z84">
            <v>119</v>
          </cell>
          <cell r="AA84">
            <v>5</v>
          </cell>
          <cell r="AB84">
            <v>14</v>
          </cell>
          <cell r="AC84">
            <v>7</v>
          </cell>
          <cell r="AD84">
            <v>34</v>
          </cell>
          <cell r="AE84">
            <v>0</v>
          </cell>
          <cell r="AF84">
            <v>2</v>
          </cell>
          <cell r="AG84">
            <v>1</v>
          </cell>
          <cell r="AH84">
            <v>11</v>
          </cell>
          <cell r="AI84">
            <v>2</v>
          </cell>
          <cell r="AJ84">
            <v>1</v>
          </cell>
          <cell r="AK84">
            <v>6</v>
          </cell>
          <cell r="AL84">
            <v>0</v>
          </cell>
          <cell r="AM84">
            <v>8</v>
          </cell>
          <cell r="AN84">
            <v>2</v>
          </cell>
          <cell r="AO84">
            <v>1</v>
          </cell>
          <cell r="AP84">
            <v>2</v>
          </cell>
          <cell r="AQ84">
            <v>1</v>
          </cell>
          <cell r="AR84">
            <v>4</v>
          </cell>
          <cell r="AS84">
            <v>4</v>
          </cell>
          <cell r="AT84">
            <v>30</v>
          </cell>
          <cell r="AU84">
            <v>4</v>
          </cell>
          <cell r="AV84">
            <v>1</v>
          </cell>
          <cell r="AW84">
            <v>20</v>
          </cell>
          <cell r="AX84">
            <v>46</v>
          </cell>
          <cell r="AY84">
            <v>27</v>
          </cell>
          <cell r="AZ84">
            <v>10</v>
          </cell>
          <cell r="BA84">
            <v>37</v>
          </cell>
          <cell r="BB84">
            <v>10</v>
          </cell>
          <cell r="BC84">
            <v>8</v>
          </cell>
          <cell r="BD84">
            <v>1</v>
          </cell>
          <cell r="BE84">
            <v>0</v>
          </cell>
          <cell r="BF84">
            <v>1</v>
          </cell>
          <cell r="BG84">
            <v>5</v>
          </cell>
          <cell r="BH84">
            <v>22</v>
          </cell>
          <cell r="BI84">
            <v>41</v>
          </cell>
          <cell r="BJ84">
            <v>24</v>
          </cell>
          <cell r="BK84">
            <v>0</v>
          </cell>
          <cell r="BL84">
            <v>23</v>
          </cell>
          <cell r="BM84">
            <v>0</v>
          </cell>
          <cell r="BN84">
            <v>5</v>
          </cell>
          <cell r="BO84">
            <v>0</v>
          </cell>
          <cell r="BP84">
            <v>7</v>
          </cell>
          <cell r="BQ84">
            <v>28</v>
          </cell>
          <cell r="BR84">
            <v>25</v>
          </cell>
          <cell r="BS84">
            <v>793</v>
          </cell>
          <cell r="BT84">
            <v>25.62</v>
          </cell>
          <cell r="BU84">
            <v>20316.66</v>
          </cell>
        </row>
        <row r="85">
          <cell r="A85">
            <v>77</v>
          </cell>
          <cell r="B85">
            <v>10.01</v>
          </cell>
          <cell r="C85">
            <v>0</v>
          </cell>
          <cell r="D85" t="str">
            <v>Empalme en cruz (+)</v>
          </cell>
          <cell r="E85">
            <v>0</v>
          </cell>
          <cell r="F85">
            <v>0</v>
          </cell>
          <cell r="G85" t="str">
            <v>u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</row>
        <row r="86">
          <cell r="A86">
            <v>78</v>
          </cell>
          <cell r="B86">
            <v>10.02</v>
          </cell>
          <cell r="C86">
            <v>0</v>
          </cell>
          <cell r="D86" t="str">
            <v>Empalme en (T)</v>
          </cell>
          <cell r="E86">
            <v>0</v>
          </cell>
          <cell r="F86">
            <v>0</v>
          </cell>
          <cell r="G86" t="str">
            <v>u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</row>
        <row r="87">
          <cell r="A87">
            <v>79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</row>
        <row r="88">
          <cell r="A88">
            <v>80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</row>
        <row r="89">
          <cell r="A89">
            <v>81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</row>
        <row r="90">
          <cell r="A90">
            <v>82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</row>
        <row r="91">
          <cell r="A91">
            <v>83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</row>
        <row r="92">
          <cell r="A92">
            <v>84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</row>
        <row r="93">
          <cell r="A93">
            <v>85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</row>
        <row r="94">
          <cell r="A94">
            <v>86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</row>
        <row r="95">
          <cell r="A95">
            <v>87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</row>
        <row r="96">
          <cell r="A96">
            <v>88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</row>
        <row r="97">
          <cell r="A97">
            <v>89</v>
          </cell>
          <cell r="B97">
            <v>0</v>
          </cell>
          <cell r="C97">
            <v>0</v>
          </cell>
          <cell r="D97" t="str">
            <v xml:space="preserve">SUB-TOTAL   4 :  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358985.17</v>
          </cell>
        </row>
        <row r="98">
          <cell r="A98">
            <v>90</v>
          </cell>
          <cell r="B98">
            <v>5</v>
          </cell>
          <cell r="C98">
            <v>0</v>
          </cell>
          <cell r="D98" t="str">
            <v>MONTAJE DE CONDUCTORES AUTOPORTANTES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</row>
        <row r="99">
          <cell r="A99">
            <v>91</v>
          </cell>
          <cell r="B99">
            <v>0</v>
          </cell>
          <cell r="C99">
            <v>0</v>
          </cell>
          <cell r="D99" t="str">
            <v>Comprende Tendido y puesta en Flecha de :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</row>
        <row r="100">
          <cell r="A100">
            <v>92</v>
          </cell>
          <cell r="B100">
            <v>5.01</v>
          </cell>
          <cell r="C100" t="str">
            <v>MONRS059</v>
          </cell>
          <cell r="D100" t="str">
            <v>Conductor Autoportante de Aluminio 3x35+16/25 mm²</v>
          </cell>
          <cell r="E100">
            <v>0</v>
          </cell>
          <cell r="F100">
            <v>0</v>
          </cell>
          <cell r="G100" t="str">
            <v>km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11.88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11.88</v>
          </cell>
          <cell r="BT100">
            <v>1001.82</v>
          </cell>
          <cell r="BU100">
            <v>11901.62</v>
          </cell>
        </row>
        <row r="101">
          <cell r="A101">
            <v>93</v>
          </cell>
          <cell r="B101">
            <v>5.0199999999999996</v>
          </cell>
          <cell r="C101" t="str">
            <v>MONRS060</v>
          </cell>
          <cell r="D101" t="str">
            <v>Conductor Autoportante de Aluminio 3x25+16/25 mm²</v>
          </cell>
          <cell r="E101">
            <v>0</v>
          </cell>
          <cell r="F101">
            <v>0</v>
          </cell>
          <cell r="G101" t="str">
            <v>km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12.03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0.89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12.92</v>
          </cell>
          <cell r="BT101">
            <v>887.49</v>
          </cell>
          <cell r="BU101">
            <v>11466.37</v>
          </cell>
        </row>
        <row r="102">
          <cell r="A102">
            <v>94</v>
          </cell>
          <cell r="B102">
            <v>5.0299999999999994</v>
          </cell>
          <cell r="C102" t="str">
            <v>MONRS061</v>
          </cell>
          <cell r="D102" t="str">
            <v>Conductor Autoportante de Aluminio 3x16+16/25 mm²</v>
          </cell>
          <cell r="E102">
            <v>0</v>
          </cell>
          <cell r="F102">
            <v>0</v>
          </cell>
          <cell r="G102" t="str">
            <v>km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4.92</v>
          </cell>
          <cell r="BP102">
            <v>0</v>
          </cell>
          <cell r="BQ102">
            <v>0</v>
          </cell>
          <cell r="BR102">
            <v>0</v>
          </cell>
          <cell r="BS102">
            <v>4.92</v>
          </cell>
          <cell r="BT102">
            <v>757.68</v>
          </cell>
          <cell r="BU102">
            <v>3727.79</v>
          </cell>
        </row>
        <row r="103">
          <cell r="A103">
            <v>95</v>
          </cell>
          <cell r="B103">
            <v>5.0399999999999991</v>
          </cell>
          <cell r="C103">
            <v>0</v>
          </cell>
          <cell r="D103" t="str">
            <v>Conductor Autoportante de Aluminio 3x16/25 mm²</v>
          </cell>
          <cell r="E103">
            <v>0</v>
          </cell>
          <cell r="F103">
            <v>0</v>
          </cell>
          <cell r="G103" t="str">
            <v>km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</row>
        <row r="104">
          <cell r="A104">
            <v>96</v>
          </cell>
          <cell r="B104">
            <v>5.0499999999999989</v>
          </cell>
          <cell r="C104" t="str">
            <v>MONRS065</v>
          </cell>
          <cell r="D104" t="str">
            <v>Conductor Autoportante de Aluminio 2X35+16/25 mm²</v>
          </cell>
          <cell r="E104">
            <v>0</v>
          </cell>
          <cell r="F104">
            <v>0</v>
          </cell>
          <cell r="G104" t="str">
            <v>km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1.67</v>
          </cell>
          <cell r="T104">
            <v>0.86</v>
          </cell>
          <cell r="U104">
            <v>1.56</v>
          </cell>
          <cell r="V104">
            <v>0.64</v>
          </cell>
          <cell r="W104">
            <v>4.9000000000000004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0.97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10.6</v>
          </cell>
          <cell r="BT104">
            <v>838.96</v>
          </cell>
          <cell r="BU104">
            <v>8892.98</v>
          </cell>
        </row>
        <row r="105">
          <cell r="A105">
            <v>97</v>
          </cell>
          <cell r="B105">
            <v>5.0599999999999987</v>
          </cell>
          <cell r="C105" t="str">
            <v>MONRS066</v>
          </cell>
          <cell r="D105" t="str">
            <v>Conductor Autoportante de Aluminio 2X25+16/25 mm²</v>
          </cell>
          <cell r="E105">
            <v>0</v>
          </cell>
          <cell r="F105">
            <v>0</v>
          </cell>
          <cell r="G105" t="str">
            <v>km</v>
          </cell>
          <cell r="H105">
            <v>13.94</v>
          </cell>
          <cell r="I105">
            <v>0</v>
          </cell>
          <cell r="J105">
            <v>0</v>
          </cell>
          <cell r="K105">
            <v>0.97</v>
          </cell>
          <cell r="L105">
            <v>1.51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0.05</v>
          </cell>
          <cell r="S105">
            <v>0.39</v>
          </cell>
          <cell r="T105">
            <v>0.12</v>
          </cell>
          <cell r="U105">
            <v>1.85</v>
          </cell>
          <cell r="V105">
            <v>0.41</v>
          </cell>
          <cell r="W105">
            <v>9.34</v>
          </cell>
          <cell r="X105">
            <v>8.9499999999999993</v>
          </cell>
          <cell r="Y105">
            <v>0</v>
          </cell>
          <cell r="Z105">
            <v>0.01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0.53</v>
          </cell>
          <cell r="AU105">
            <v>0</v>
          </cell>
          <cell r="AV105">
            <v>0</v>
          </cell>
          <cell r="AW105">
            <v>2.4</v>
          </cell>
          <cell r="AX105">
            <v>0.45</v>
          </cell>
          <cell r="AY105">
            <v>6.18</v>
          </cell>
          <cell r="AZ105">
            <v>0</v>
          </cell>
          <cell r="BA105">
            <v>0.75</v>
          </cell>
          <cell r="BB105">
            <v>0</v>
          </cell>
          <cell r="BC105">
            <v>0</v>
          </cell>
          <cell r="BD105">
            <v>1.42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0.51</v>
          </cell>
          <cell r="BJ105">
            <v>0</v>
          </cell>
          <cell r="BK105">
            <v>0</v>
          </cell>
          <cell r="BL105">
            <v>0</v>
          </cell>
          <cell r="BM105">
            <v>2.5499999999999998</v>
          </cell>
          <cell r="BN105">
            <v>0.69</v>
          </cell>
          <cell r="BO105">
            <v>0</v>
          </cell>
          <cell r="BP105">
            <v>0</v>
          </cell>
          <cell r="BQ105">
            <v>0</v>
          </cell>
          <cell r="BR105">
            <v>0.52</v>
          </cell>
          <cell r="BS105">
            <v>53.54</v>
          </cell>
          <cell r="BT105">
            <v>757.68</v>
          </cell>
          <cell r="BU105">
            <v>40566.19</v>
          </cell>
        </row>
        <row r="106">
          <cell r="A106">
            <v>98</v>
          </cell>
          <cell r="B106">
            <v>5.0699999999999985</v>
          </cell>
          <cell r="C106" t="str">
            <v>MONRS067</v>
          </cell>
          <cell r="D106" t="str">
            <v>Conductor Autoportante de Aluminio 2X16+16/25 mm²</v>
          </cell>
          <cell r="E106">
            <v>0</v>
          </cell>
          <cell r="F106">
            <v>0</v>
          </cell>
          <cell r="G106" t="str">
            <v>km</v>
          </cell>
          <cell r="H106">
            <v>0</v>
          </cell>
          <cell r="I106">
            <v>0.16</v>
          </cell>
          <cell r="J106">
            <v>0.22</v>
          </cell>
          <cell r="K106">
            <v>3.1</v>
          </cell>
          <cell r="L106">
            <v>0.2</v>
          </cell>
          <cell r="M106">
            <v>0.51</v>
          </cell>
          <cell r="N106">
            <v>0.3</v>
          </cell>
          <cell r="O106">
            <v>0</v>
          </cell>
          <cell r="P106">
            <v>0.47</v>
          </cell>
          <cell r="Q106">
            <v>0</v>
          </cell>
          <cell r="R106">
            <v>0</v>
          </cell>
          <cell r="S106">
            <v>1.92</v>
          </cell>
          <cell r="T106">
            <v>4.58</v>
          </cell>
          <cell r="U106">
            <v>0</v>
          </cell>
          <cell r="V106">
            <v>0.94</v>
          </cell>
          <cell r="W106">
            <v>0</v>
          </cell>
          <cell r="X106">
            <v>8.83</v>
          </cell>
          <cell r="Y106">
            <v>0</v>
          </cell>
          <cell r="Z106">
            <v>6.54</v>
          </cell>
          <cell r="AA106">
            <v>0</v>
          </cell>
          <cell r="AB106">
            <v>0</v>
          </cell>
          <cell r="AC106">
            <v>4.5999999999999996</v>
          </cell>
          <cell r="AD106">
            <v>1.05</v>
          </cell>
          <cell r="AE106">
            <v>1.6</v>
          </cell>
          <cell r="AF106">
            <v>0.45</v>
          </cell>
          <cell r="AG106">
            <v>1.05</v>
          </cell>
          <cell r="AH106">
            <v>1.1100000000000001</v>
          </cell>
          <cell r="AI106">
            <v>0</v>
          </cell>
          <cell r="AJ106">
            <v>0</v>
          </cell>
          <cell r="AK106">
            <v>0</v>
          </cell>
          <cell r="AL106">
            <v>0.19</v>
          </cell>
          <cell r="AM106">
            <v>0.81</v>
          </cell>
          <cell r="AN106">
            <v>0.38</v>
          </cell>
          <cell r="AO106">
            <v>0</v>
          </cell>
          <cell r="AP106">
            <v>0</v>
          </cell>
          <cell r="AQ106">
            <v>0</v>
          </cell>
          <cell r="AR106">
            <v>0.9</v>
          </cell>
          <cell r="AS106">
            <v>0.87</v>
          </cell>
          <cell r="AT106">
            <v>2.83</v>
          </cell>
          <cell r="AU106">
            <v>1.78</v>
          </cell>
          <cell r="AV106">
            <v>0.77</v>
          </cell>
          <cell r="AW106">
            <v>29</v>
          </cell>
          <cell r="AX106">
            <v>2.97</v>
          </cell>
          <cell r="AY106">
            <v>19.670000000000002</v>
          </cell>
          <cell r="AZ106">
            <v>0.67</v>
          </cell>
          <cell r="BA106">
            <v>2.5099999999999998</v>
          </cell>
          <cell r="BB106">
            <v>0.67</v>
          </cell>
          <cell r="BC106">
            <v>0.61</v>
          </cell>
          <cell r="BD106">
            <v>0</v>
          </cell>
          <cell r="BE106">
            <v>0</v>
          </cell>
          <cell r="BF106">
            <v>6.0579999999999998</v>
          </cell>
          <cell r="BG106">
            <v>5.91</v>
          </cell>
          <cell r="BH106">
            <v>1.96</v>
          </cell>
          <cell r="BI106">
            <v>10.02</v>
          </cell>
          <cell r="BJ106">
            <v>1.88</v>
          </cell>
          <cell r="BK106">
            <v>0</v>
          </cell>
          <cell r="BL106">
            <v>2</v>
          </cell>
          <cell r="BM106">
            <v>5.78</v>
          </cell>
          <cell r="BN106">
            <v>0</v>
          </cell>
          <cell r="BO106">
            <v>0</v>
          </cell>
          <cell r="BP106">
            <v>7.05</v>
          </cell>
          <cell r="BQ106">
            <v>2.86</v>
          </cell>
          <cell r="BR106">
            <v>4.24</v>
          </cell>
          <cell r="BS106">
            <v>150.02000000000001</v>
          </cell>
          <cell r="BT106">
            <v>611.01</v>
          </cell>
          <cell r="BU106">
            <v>91663.72</v>
          </cell>
        </row>
        <row r="107">
          <cell r="A107">
            <v>99</v>
          </cell>
          <cell r="B107">
            <v>5.0799999999999983</v>
          </cell>
          <cell r="C107" t="str">
            <v>MONRS068</v>
          </cell>
          <cell r="D107" t="str">
            <v>Conductor Autoportante de Aluminio 2X35/25 mm²</v>
          </cell>
          <cell r="E107">
            <v>0</v>
          </cell>
          <cell r="F107">
            <v>0</v>
          </cell>
          <cell r="G107" t="str">
            <v>km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0.5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0.5</v>
          </cell>
          <cell r="BT107">
            <v>691.1</v>
          </cell>
          <cell r="BU107">
            <v>345.55</v>
          </cell>
        </row>
        <row r="108">
          <cell r="A108">
            <v>100</v>
          </cell>
          <cell r="B108">
            <v>5.0899999999999981</v>
          </cell>
          <cell r="C108" t="str">
            <v>MONRS069</v>
          </cell>
          <cell r="D108" t="str">
            <v>Conductor Autoportante de Aluminio 2X25/25 mm²</v>
          </cell>
          <cell r="E108">
            <v>0</v>
          </cell>
          <cell r="F108">
            <v>0</v>
          </cell>
          <cell r="G108" t="str">
            <v>km</v>
          </cell>
          <cell r="H108">
            <v>27.72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0.8</v>
          </cell>
          <cell r="AU108">
            <v>0</v>
          </cell>
          <cell r="AV108">
            <v>0</v>
          </cell>
          <cell r="AW108">
            <v>0</v>
          </cell>
          <cell r="AX108">
            <v>0.3</v>
          </cell>
          <cell r="AY108">
            <v>7.64</v>
          </cell>
          <cell r="AZ108">
            <v>0</v>
          </cell>
          <cell r="BA108">
            <v>0.31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0.48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0.56999999999999995</v>
          </cell>
          <cell r="BN108">
            <v>0</v>
          </cell>
          <cell r="BO108">
            <v>0.84</v>
          </cell>
          <cell r="BP108">
            <v>0</v>
          </cell>
          <cell r="BQ108">
            <v>0</v>
          </cell>
          <cell r="BR108">
            <v>0</v>
          </cell>
          <cell r="BS108">
            <v>38.659999999999997</v>
          </cell>
          <cell r="BT108">
            <v>635.16</v>
          </cell>
          <cell r="BU108">
            <v>24555.29</v>
          </cell>
        </row>
        <row r="109">
          <cell r="A109">
            <v>101</v>
          </cell>
          <cell r="B109">
            <v>5.0999999999999979</v>
          </cell>
          <cell r="C109" t="str">
            <v>MONRS070</v>
          </cell>
          <cell r="D109" t="str">
            <v>Conductor Autoportante de Aluminio 2X16/25 mm²</v>
          </cell>
          <cell r="E109">
            <v>0</v>
          </cell>
          <cell r="F109">
            <v>0</v>
          </cell>
          <cell r="G109" t="str">
            <v>km</v>
          </cell>
          <cell r="H109">
            <v>0</v>
          </cell>
          <cell r="I109">
            <v>0</v>
          </cell>
          <cell r="J109">
            <v>0.19</v>
          </cell>
          <cell r="K109">
            <v>1.48</v>
          </cell>
          <cell r="L109">
            <v>1.7</v>
          </cell>
          <cell r="M109">
            <v>1.47</v>
          </cell>
          <cell r="N109">
            <v>1.79</v>
          </cell>
          <cell r="O109">
            <v>1.54</v>
          </cell>
          <cell r="P109">
            <v>0.17</v>
          </cell>
          <cell r="Q109">
            <v>0.44</v>
          </cell>
          <cell r="R109">
            <v>0.28000000000000003</v>
          </cell>
          <cell r="S109">
            <v>1.23</v>
          </cell>
          <cell r="T109">
            <v>0.79</v>
          </cell>
          <cell r="U109">
            <v>0</v>
          </cell>
          <cell r="V109">
            <v>0.08</v>
          </cell>
          <cell r="W109">
            <v>7.7</v>
          </cell>
          <cell r="X109">
            <v>6.88</v>
          </cell>
          <cell r="Y109">
            <v>0</v>
          </cell>
          <cell r="Z109">
            <v>18.03</v>
          </cell>
          <cell r="AA109">
            <v>0</v>
          </cell>
          <cell r="AB109">
            <v>0</v>
          </cell>
          <cell r="AC109">
            <v>6.1</v>
          </cell>
          <cell r="AD109">
            <v>12.51</v>
          </cell>
          <cell r="AE109">
            <v>0.22</v>
          </cell>
          <cell r="AF109">
            <v>0</v>
          </cell>
          <cell r="AG109">
            <v>0</v>
          </cell>
          <cell r="AH109">
            <v>0.22</v>
          </cell>
          <cell r="AI109">
            <v>0</v>
          </cell>
          <cell r="AJ109">
            <v>0</v>
          </cell>
          <cell r="AK109">
            <v>0</v>
          </cell>
          <cell r="AL109">
            <v>1.58</v>
          </cell>
          <cell r="AM109">
            <v>0.98</v>
          </cell>
          <cell r="AN109">
            <v>0.28000000000000003</v>
          </cell>
          <cell r="AO109">
            <v>0</v>
          </cell>
          <cell r="AP109">
            <v>0</v>
          </cell>
          <cell r="AQ109">
            <v>0</v>
          </cell>
          <cell r="AR109">
            <v>1.95</v>
          </cell>
          <cell r="AS109">
            <v>1.33</v>
          </cell>
          <cell r="AT109">
            <v>2.4</v>
          </cell>
          <cell r="AU109">
            <v>3.45</v>
          </cell>
          <cell r="AV109">
            <v>0</v>
          </cell>
          <cell r="AW109">
            <v>13.64</v>
          </cell>
          <cell r="AX109">
            <v>4.37</v>
          </cell>
          <cell r="AY109">
            <v>14.23</v>
          </cell>
          <cell r="AZ109">
            <v>0.76</v>
          </cell>
          <cell r="BA109">
            <v>3.33</v>
          </cell>
          <cell r="BB109">
            <v>0.76</v>
          </cell>
          <cell r="BC109">
            <v>0.35</v>
          </cell>
          <cell r="BD109">
            <v>0</v>
          </cell>
          <cell r="BE109">
            <v>0</v>
          </cell>
          <cell r="BF109">
            <v>0</v>
          </cell>
          <cell r="BG109">
            <v>2.95</v>
          </cell>
          <cell r="BH109">
            <v>1.56</v>
          </cell>
          <cell r="BI109">
            <v>2.0099999999999998</v>
          </cell>
          <cell r="BJ109">
            <v>4.62</v>
          </cell>
          <cell r="BK109">
            <v>0</v>
          </cell>
          <cell r="BL109">
            <v>4.9400000000000004</v>
          </cell>
          <cell r="BM109">
            <v>3.17</v>
          </cell>
          <cell r="BN109">
            <v>0</v>
          </cell>
          <cell r="BO109">
            <v>0</v>
          </cell>
          <cell r="BP109">
            <v>0.6</v>
          </cell>
          <cell r="BQ109">
            <v>7.06</v>
          </cell>
          <cell r="BR109">
            <v>1.7</v>
          </cell>
          <cell r="BS109">
            <v>140.84</v>
          </cell>
          <cell r="BT109">
            <v>513.54</v>
          </cell>
          <cell r="BU109">
            <v>72326.97</v>
          </cell>
        </row>
        <row r="110">
          <cell r="A110">
            <v>102</v>
          </cell>
          <cell r="B110">
            <v>5.1099999999999977</v>
          </cell>
          <cell r="C110" t="str">
            <v>MONRS071</v>
          </cell>
          <cell r="D110" t="str">
            <v>Conductor Autoportante de Aluminio 1X16+16/25 mm²</v>
          </cell>
          <cell r="E110">
            <v>0</v>
          </cell>
          <cell r="F110">
            <v>0</v>
          </cell>
          <cell r="G110" t="str">
            <v>km</v>
          </cell>
          <cell r="H110">
            <v>0</v>
          </cell>
          <cell r="I110">
            <v>0.9</v>
          </cell>
          <cell r="J110">
            <v>0.33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0.438</v>
          </cell>
          <cell r="P110">
            <v>5.72</v>
          </cell>
          <cell r="Q110">
            <v>6.76</v>
          </cell>
          <cell r="R110">
            <v>0</v>
          </cell>
          <cell r="S110">
            <v>0</v>
          </cell>
          <cell r="T110">
            <v>0</v>
          </cell>
          <cell r="U110">
            <v>0.42</v>
          </cell>
          <cell r="V110">
            <v>0</v>
          </cell>
          <cell r="W110">
            <v>0.75</v>
          </cell>
          <cell r="X110">
            <v>0</v>
          </cell>
          <cell r="Y110">
            <v>10.87</v>
          </cell>
          <cell r="Z110">
            <v>14.37</v>
          </cell>
          <cell r="AA110">
            <v>2.63</v>
          </cell>
          <cell r="AB110">
            <v>9.43</v>
          </cell>
          <cell r="AC110">
            <v>0</v>
          </cell>
          <cell r="AD110">
            <v>1.71</v>
          </cell>
          <cell r="AE110">
            <v>0.41</v>
          </cell>
          <cell r="AF110">
            <v>2.15</v>
          </cell>
          <cell r="AG110">
            <v>0</v>
          </cell>
          <cell r="AH110">
            <v>0</v>
          </cell>
          <cell r="AI110">
            <v>0.62</v>
          </cell>
          <cell r="AJ110">
            <v>0.8</v>
          </cell>
          <cell r="AK110">
            <v>0.72</v>
          </cell>
          <cell r="AL110">
            <v>0</v>
          </cell>
          <cell r="AM110">
            <v>0</v>
          </cell>
          <cell r="AN110">
            <v>0.16</v>
          </cell>
          <cell r="AO110">
            <v>0.53</v>
          </cell>
          <cell r="AP110">
            <v>0.28000000000000003</v>
          </cell>
          <cell r="AQ110">
            <v>0.99</v>
          </cell>
          <cell r="AR110">
            <v>0.06</v>
          </cell>
          <cell r="AS110">
            <v>2.16</v>
          </cell>
          <cell r="AT110">
            <v>5.15</v>
          </cell>
          <cell r="AU110">
            <v>0</v>
          </cell>
          <cell r="AV110">
            <v>0</v>
          </cell>
          <cell r="AW110">
            <v>23.66</v>
          </cell>
          <cell r="AX110">
            <v>9.76</v>
          </cell>
          <cell r="AY110">
            <v>20.309999999999999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7.07</v>
          </cell>
          <cell r="BI110">
            <v>14.55</v>
          </cell>
          <cell r="BJ110">
            <v>2.38</v>
          </cell>
          <cell r="BK110">
            <v>4.1500000000000004</v>
          </cell>
          <cell r="BL110">
            <v>2.12</v>
          </cell>
          <cell r="BM110">
            <v>0.11</v>
          </cell>
          <cell r="BN110">
            <v>5.52</v>
          </cell>
          <cell r="BO110">
            <v>0</v>
          </cell>
          <cell r="BP110">
            <v>0</v>
          </cell>
          <cell r="BQ110">
            <v>4.5</v>
          </cell>
          <cell r="BR110">
            <v>4.5</v>
          </cell>
          <cell r="BS110">
            <v>166.99</v>
          </cell>
          <cell r="BT110">
            <v>513.54</v>
          </cell>
          <cell r="BU110">
            <v>85756.04</v>
          </cell>
        </row>
        <row r="111">
          <cell r="A111">
            <v>103</v>
          </cell>
          <cell r="B111">
            <v>5.1199999999999974</v>
          </cell>
          <cell r="C111" t="str">
            <v>MONRS072</v>
          </cell>
          <cell r="D111" t="str">
            <v>Conductor Autoportante de Aluminio 1X16/25 mm²</v>
          </cell>
          <cell r="E111">
            <v>0</v>
          </cell>
          <cell r="F111">
            <v>0</v>
          </cell>
          <cell r="G111" t="str">
            <v>km</v>
          </cell>
          <cell r="H111">
            <v>0</v>
          </cell>
          <cell r="I111">
            <v>0.8</v>
          </cell>
          <cell r="J111">
            <v>2.85</v>
          </cell>
          <cell r="K111">
            <v>6.97</v>
          </cell>
          <cell r="L111">
            <v>0</v>
          </cell>
          <cell r="M111">
            <v>76</v>
          </cell>
          <cell r="N111">
            <v>0.57999999999999996</v>
          </cell>
          <cell r="O111">
            <v>4.2370000000000001</v>
          </cell>
          <cell r="P111">
            <v>3.73</v>
          </cell>
          <cell r="Q111">
            <v>15.94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17.440000000000001</v>
          </cell>
          <cell r="Z111">
            <v>69.5</v>
          </cell>
          <cell r="AA111">
            <v>0.36</v>
          </cell>
          <cell r="AB111">
            <v>5.5</v>
          </cell>
          <cell r="AC111">
            <v>0.86</v>
          </cell>
          <cell r="AD111">
            <v>31.83</v>
          </cell>
          <cell r="AE111">
            <v>7.0000000000000007E-2</v>
          </cell>
          <cell r="AF111">
            <v>0.77</v>
          </cell>
          <cell r="AG111">
            <v>1.31</v>
          </cell>
          <cell r="AH111">
            <v>2.12</v>
          </cell>
          <cell r="AI111">
            <v>1.06</v>
          </cell>
          <cell r="AJ111">
            <v>0.56999999999999995</v>
          </cell>
          <cell r="AK111">
            <v>0.77</v>
          </cell>
          <cell r="AL111">
            <v>0.11</v>
          </cell>
          <cell r="AM111">
            <v>0.45</v>
          </cell>
          <cell r="AN111">
            <v>0.51</v>
          </cell>
          <cell r="AO111">
            <v>2.8</v>
          </cell>
          <cell r="AP111">
            <v>1.18</v>
          </cell>
          <cell r="AQ111">
            <v>1.94</v>
          </cell>
          <cell r="AR111">
            <v>1.81</v>
          </cell>
          <cell r="AS111">
            <v>3.17</v>
          </cell>
          <cell r="AT111">
            <v>18.02</v>
          </cell>
          <cell r="AU111">
            <v>0</v>
          </cell>
          <cell r="AV111">
            <v>0.18</v>
          </cell>
          <cell r="AW111">
            <v>47.35</v>
          </cell>
          <cell r="AX111">
            <v>36.71</v>
          </cell>
          <cell r="AY111">
            <v>38.42</v>
          </cell>
          <cell r="AZ111">
            <v>0.62</v>
          </cell>
          <cell r="BA111">
            <v>1.97</v>
          </cell>
          <cell r="BB111">
            <v>0.02</v>
          </cell>
          <cell r="BC111">
            <v>1.88</v>
          </cell>
          <cell r="BD111">
            <v>0</v>
          </cell>
          <cell r="BE111">
            <v>0</v>
          </cell>
          <cell r="BF111">
            <v>0</v>
          </cell>
          <cell r="BG111">
            <v>3.19</v>
          </cell>
          <cell r="BH111">
            <v>27.57</v>
          </cell>
          <cell r="BI111">
            <v>45.97</v>
          </cell>
          <cell r="BJ111">
            <v>17.440000000000001</v>
          </cell>
          <cell r="BK111">
            <v>2.58</v>
          </cell>
          <cell r="BL111">
            <v>18.149999999999999</v>
          </cell>
          <cell r="BM111">
            <v>1.1000000000000001</v>
          </cell>
          <cell r="BN111">
            <v>0.55000000000000004</v>
          </cell>
          <cell r="BO111">
            <v>0.34</v>
          </cell>
          <cell r="BP111">
            <v>0</v>
          </cell>
          <cell r="BQ111">
            <v>25.71</v>
          </cell>
          <cell r="BR111">
            <v>34.72</v>
          </cell>
          <cell r="BS111">
            <v>577.73</v>
          </cell>
          <cell r="BT111">
            <v>513.54</v>
          </cell>
          <cell r="BU111">
            <v>296687.46000000002</v>
          </cell>
        </row>
        <row r="112">
          <cell r="A112">
            <v>104</v>
          </cell>
          <cell r="B112">
            <v>0</v>
          </cell>
          <cell r="C112">
            <v>0</v>
          </cell>
          <cell r="D112" t="str">
            <v xml:space="preserve">SUB-TOTAL   5 :  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647889.98</v>
          </cell>
        </row>
        <row r="113">
          <cell r="A113">
            <v>105</v>
          </cell>
          <cell r="B113">
            <v>6</v>
          </cell>
          <cell r="C113">
            <v>0</v>
          </cell>
          <cell r="D113" t="str">
            <v>INSTALACIÓN DE PUESTA A TIERRA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</row>
        <row r="114">
          <cell r="A114">
            <v>106</v>
          </cell>
          <cell r="B114">
            <v>6.01</v>
          </cell>
          <cell r="C114" t="str">
            <v>MONRS073</v>
          </cell>
          <cell r="D114" t="str">
            <v>Excavación en terreno Tipo I (arcilloso y conglomerado)</v>
          </cell>
          <cell r="E114">
            <v>0</v>
          </cell>
          <cell r="F114">
            <v>0</v>
          </cell>
          <cell r="G114" t="str">
            <v>m3</v>
          </cell>
          <cell r="H114">
            <v>329.47</v>
          </cell>
          <cell r="I114">
            <v>6.79</v>
          </cell>
          <cell r="J114">
            <v>23.07</v>
          </cell>
          <cell r="K114">
            <v>168</v>
          </cell>
          <cell r="L114">
            <v>53.86</v>
          </cell>
          <cell r="M114">
            <v>33.26</v>
          </cell>
          <cell r="N114">
            <v>25.34</v>
          </cell>
          <cell r="O114">
            <v>60.48</v>
          </cell>
          <cell r="P114">
            <v>69.7</v>
          </cell>
          <cell r="Q114">
            <v>134.63999999999999</v>
          </cell>
          <cell r="R114">
            <v>117.22</v>
          </cell>
          <cell r="S114">
            <v>74.45</v>
          </cell>
          <cell r="T114">
            <v>83.95</v>
          </cell>
          <cell r="U114">
            <v>60.19</v>
          </cell>
          <cell r="V114">
            <v>45.94</v>
          </cell>
          <cell r="W114">
            <v>245.52</v>
          </cell>
          <cell r="X114">
            <v>194.83</v>
          </cell>
          <cell r="Y114">
            <v>210.67</v>
          </cell>
          <cell r="Z114">
            <v>823.68</v>
          </cell>
          <cell r="AA114">
            <v>33.26</v>
          </cell>
          <cell r="AB114">
            <v>172.66</v>
          </cell>
          <cell r="AC114">
            <v>85.54</v>
          </cell>
          <cell r="AD114">
            <v>315.22000000000003</v>
          </cell>
          <cell r="AE114">
            <v>57.02</v>
          </cell>
          <cell r="AF114">
            <v>31.68</v>
          </cell>
          <cell r="AG114">
            <v>26.93</v>
          </cell>
          <cell r="AH114">
            <v>83.95</v>
          </cell>
          <cell r="AI114">
            <v>14.26</v>
          </cell>
          <cell r="AJ114">
            <v>12.67</v>
          </cell>
          <cell r="AK114">
            <v>7.92</v>
          </cell>
          <cell r="AL114">
            <v>22.18</v>
          </cell>
          <cell r="AM114">
            <v>19.010000000000002</v>
          </cell>
          <cell r="AN114">
            <v>11.09</v>
          </cell>
          <cell r="AO114">
            <v>20.59</v>
          </cell>
          <cell r="AP114">
            <v>9.5</v>
          </cell>
          <cell r="AQ114">
            <v>14.26</v>
          </cell>
          <cell r="AR114">
            <v>49.5</v>
          </cell>
          <cell r="AS114">
            <v>45.94</v>
          </cell>
          <cell r="AT114">
            <v>257.54000000000002</v>
          </cell>
          <cell r="AU114">
            <v>42.77</v>
          </cell>
          <cell r="AV114">
            <v>9.5</v>
          </cell>
          <cell r="AW114">
            <v>825.26</v>
          </cell>
          <cell r="AX114">
            <v>453.02</v>
          </cell>
          <cell r="AY114">
            <v>742.9</v>
          </cell>
          <cell r="AZ114">
            <v>38.020000000000003</v>
          </cell>
          <cell r="BA114">
            <v>110.88</v>
          </cell>
          <cell r="BB114">
            <v>38.020000000000003</v>
          </cell>
          <cell r="BC114">
            <v>30.1</v>
          </cell>
          <cell r="BD114">
            <v>23.76</v>
          </cell>
          <cell r="BE114">
            <v>209.09</v>
          </cell>
          <cell r="BF114">
            <v>44.93</v>
          </cell>
          <cell r="BG114">
            <v>47.42</v>
          </cell>
          <cell r="BH114">
            <v>180.48</v>
          </cell>
          <cell r="BI114">
            <v>481.54</v>
          </cell>
          <cell r="BJ114">
            <v>286.56</v>
          </cell>
          <cell r="BK114">
            <v>77.62</v>
          </cell>
          <cell r="BL114">
            <v>284.57</v>
          </cell>
          <cell r="BM114">
            <v>186.12</v>
          </cell>
          <cell r="BN114">
            <v>76.03</v>
          </cell>
          <cell r="BO114">
            <v>20.59</v>
          </cell>
          <cell r="BP114">
            <v>88.13</v>
          </cell>
          <cell r="BQ114">
            <v>429.84</v>
          </cell>
          <cell r="BR114">
            <v>314.85000000000002</v>
          </cell>
          <cell r="BS114">
            <v>9093.7800000000007</v>
          </cell>
          <cell r="BT114">
            <v>36.270000000000003</v>
          </cell>
          <cell r="BU114">
            <v>329831.40000000002</v>
          </cell>
        </row>
        <row r="115">
          <cell r="A115">
            <v>107</v>
          </cell>
          <cell r="B115">
            <v>6.02</v>
          </cell>
          <cell r="C115" t="str">
            <v>MONRS074</v>
          </cell>
          <cell r="D115" t="str">
            <v>Excavación en terreno Tipo II (rocoso)</v>
          </cell>
          <cell r="E115">
            <v>0</v>
          </cell>
          <cell r="F115">
            <v>0</v>
          </cell>
          <cell r="G115" t="str">
            <v>m3</v>
          </cell>
          <cell r="H115">
            <v>82.37</v>
          </cell>
          <cell r="I115">
            <v>0</v>
          </cell>
          <cell r="J115">
            <v>0</v>
          </cell>
          <cell r="K115">
            <v>0</v>
          </cell>
          <cell r="L115">
            <v>13.46</v>
          </cell>
          <cell r="M115">
            <v>8.32</v>
          </cell>
          <cell r="N115">
            <v>6.34</v>
          </cell>
          <cell r="O115">
            <v>15.12</v>
          </cell>
          <cell r="P115">
            <v>17.420000000000002</v>
          </cell>
          <cell r="Q115">
            <v>33.659999999999997</v>
          </cell>
          <cell r="R115">
            <v>29.3</v>
          </cell>
          <cell r="S115">
            <v>18.61</v>
          </cell>
          <cell r="T115">
            <v>20.99</v>
          </cell>
          <cell r="U115">
            <v>15.05</v>
          </cell>
          <cell r="V115">
            <v>11.48</v>
          </cell>
          <cell r="W115">
            <v>61.38</v>
          </cell>
          <cell r="X115">
            <v>48.71</v>
          </cell>
          <cell r="Y115">
            <v>52.67</v>
          </cell>
          <cell r="Z115">
            <v>205.92</v>
          </cell>
          <cell r="AA115">
            <v>8.32</v>
          </cell>
          <cell r="AB115">
            <v>43.16</v>
          </cell>
          <cell r="AC115">
            <v>21.38</v>
          </cell>
          <cell r="AD115">
            <v>78.8</v>
          </cell>
          <cell r="AE115">
            <v>14.26</v>
          </cell>
          <cell r="AF115">
            <v>7.92</v>
          </cell>
          <cell r="AG115">
            <v>6.73</v>
          </cell>
          <cell r="AH115">
            <v>20.99</v>
          </cell>
          <cell r="AI115">
            <v>3.56</v>
          </cell>
          <cell r="AJ115">
            <v>3.17</v>
          </cell>
          <cell r="AK115">
            <v>1.98</v>
          </cell>
          <cell r="AL115">
            <v>5.54</v>
          </cell>
          <cell r="AM115">
            <v>4.75</v>
          </cell>
          <cell r="AN115">
            <v>2.77</v>
          </cell>
          <cell r="AO115">
            <v>5.15</v>
          </cell>
          <cell r="AP115">
            <v>2.38</v>
          </cell>
          <cell r="AQ115">
            <v>3.56</v>
          </cell>
          <cell r="AR115">
            <v>0</v>
          </cell>
          <cell r="AS115">
            <v>11.48</v>
          </cell>
          <cell r="AT115">
            <v>0</v>
          </cell>
          <cell r="AU115">
            <v>10.69</v>
          </cell>
          <cell r="AV115">
            <v>2.38</v>
          </cell>
          <cell r="AW115">
            <v>206.32</v>
          </cell>
          <cell r="AX115">
            <v>113.26</v>
          </cell>
          <cell r="AY115">
            <v>185.72</v>
          </cell>
          <cell r="AZ115">
            <v>9.5</v>
          </cell>
          <cell r="BA115">
            <v>27.72</v>
          </cell>
          <cell r="BB115">
            <v>9.5</v>
          </cell>
          <cell r="BC115">
            <v>7.52</v>
          </cell>
          <cell r="BD115">
            <v>5.94</v>
          </cell>
          <cell r="BE115">
            <v>52.27</v>
          </cell>
          <cell r="BF115">
            <v>0</v>
          </cell>
          <cell r="BG115">
            <v>0</v>
          </cell>
          <cell r="BH115">
            <v>19.2</v>
          </cell>
          <cell r="BI115">
            <v>120.38</v>
          </cell>
          <cell r="BJ115">
            <v>0</v>
          </cell>
          <cell r="BK115">
            <v>19.399999999999999</v>
          </cell>
          <cell r="BL115">
            <v>9.82</v>
          </cell>
          <cell r="BM115">
            <v>0</v>
          </cell>
          <cell r="BN115">
            <v>0</v>
          </cell>
          <cell r="BO115">
            <v>5.15</v>
          </cell>
          <cell r="BP115">
            <v>0</v>
          </cell>
          <cell r="BQ115">
            <v>8.18</v>
          </cell>
          <cell r="BR115">
            <v>0</v>
          </cell>
          <cell r="BS115">
            <v>1699.65</v>
          </cell>
          <cell r="BT115">
            <v>108.06</v>
          </cell>
          <cell r="BU115">
            <v>183664.18</v>
          </cell>
        </row>
        <row r="116">
          <cell r="A116">
            <v>108</v>
          </cell>
          <cell r="B116">
            <v>6.0299999999999994</v>
          </cell>
          <cell r="C116" t="str">
            <v>MONRS075</v>
          </cell>
          <cell r="D116" t="str">
            <v>Excavación en Terreno Tipo III (Húmedo)</v>
          </cell>
          <cell r="E116">
            <v>0</v>
          </cell>
          <cell r="F116">
            <v>0</v>
          </cell>
          <cell r="G116" t="str">
            <v>m3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2.63</v>
          </cell>
          <cell r="T116">
            <v>2.96</v>
          </cell>
          <cell r="U116">
            <v>2.12</v>
          </cell>
          <cell r="V116">
            <v>1.62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2.0099999999999998</v>
          </cell>
          <cell r="AF116">
            <v>0</v>
          </cell>
          <cell r="AG116">
            <v>0</v>
          </cell>
          <cell r="AH116">
            <v>2.96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1.22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1.34</v>
          </cell>
          <cell r="BA116">
            <v>3.91</v>
          </cell>
          <cell r="BB116">
            <v>1.34</v>
          </cell>
          <cell r="BC116">
            <v>1.06</v>
          </cell>
          <cell r="BD116">
            <v>0</v>
          </cell>
          <cell r="BE116">
            <v>7.38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30.55</v>
          </cell>
          <cell r="BT116">
            <v>96.61</v>
          </cell>
          <cell r="BU116">
            <v>2951.44</v>
          </cell>
        </row>
        <row r="117">
          <cell r="A117">
            <v>109</v>
          </cell>
          <cell r="B117">
            <v>6.0399999999999991</v>
          </cell>
          <cell r="C117" t="str">
            <v>MONRS076</v>
          </cell>
          <cell r="D117" t="str">
            <v>Instalacion de puesta a tierra Tipo PAT-1 en poste de concreto</v>
          </cell>
          <cell r="E117">
            <v>0</v>
          </cell>
          <cell r="F117">
            <v>0</v>
          </cell>
          <cell r="G117" t="str">
            <v>u</v>
          </cell>
          <cell r="H117">
            <v>208</v>
          </cell>
          <cell r="I117">
            <v>5</v>
          </cell>
          <cell r="J117">
            <v>17</v>
          </cell>
          <cell r="K117">
            <v>42</v>
          </cell>
          <cell r="L117">
            <v>34</v>
          </cell>
          <cell r="M117">
            <v>21</v>
          </cell>
          <cell r="N117">
            <v>16</v>
          </cell>
          <cell r="O117">
            <v>49</v>
          </cell>
          <cell r="P117">
            <v>44</v>
          </cell>
          <cell r="Q117">
            <v>85</v>
          </cell>
          <cell r="R117">
            <v>74</v>
          </cell>
          <cell r="S117">
            <v>47</v>
          </cell>
          <cell r="T117">
            <v>53</v>
          </cell>
          <cell r="U117">
            <v>38</v>
          </cell>
          <cell r="V117">
            <v>29</v>
          </cell>
          <cell r="W117">
            <v>155</v>
          </cell>
          <cell r="X117">
            <v>123</v>
          </cell>
          <cell r="Y117">
            <v>133</v>
          </cell>
          <cell r="Z117">
            <v>520</v>
          </cell>
          <cell r="AA117">
            <v>21</v>
          </cell>
          <cell r="AB117">
            <v>109</v>
          </cell>
          <cell r="AC117">
            <v>54</v>
          </cell>
          <cell r="AD117">
            <v>199</v>
          </cell>
          <cell r="AE117">
            <v>36</v>
          </cell>
          <cell r="AF117">
            <v>20</v>
          </cell>
          <cell r="AG117">
            <v>17</v>
          </cell>
          <cell r="AH117">
            <v>53</v>
          </cell>
          <cell r="AI117">
            <v>9</v>
          </cell>
          <cell r="AJ117">
            <v>8</v>
          </cell>
          <cell r="AK117">
            <v>5</v>
          </cell>
          <cell r="AL117">
            <v>14</v>
          </cell>
          <cell r="AM117">
            <v>12</v>
          </cell>
          <cell r="AN117">
            <v>7</v>
          </cell>
          <cell r="AO117">
            <v>13</v>
          </cell>
          <cell r="AP117">
            <v>6</v>
          </cell>
          <cell r="AQ117">
            <v>9</v>
          </cell>
          <cell r="AR117">
            <v>25</v>
          </cell>
          <cell r="AS117">
            <v>29</v>
          </cell>
          <cell r="AT117">
            <v>163</v>
          </cell>
          <cell r="AU117">
            <v>27</v>
          </cell>
          <cell r="AV117">
            <v>6</v>
          </cell>
          <cell r="AW117">
            <v>521</v>
          </cell>
          <cell r="AX117">
            <v>286</v>
          </cell>
          <cell r="AY117">
            <v>469</v>
          </cell>
          <cell r="AZ117">
            <v>24</v>
          </cell>
          <cell r="BA117">
            <v>70</v>
          </cell>
          <cell r="BB117">
            <v>24</v>
          </cell>
          <cell r="BC117">
            <v>19</v>
          </cell>
          <cell r="BD117">
            <v>15</v>
          </cell>
          <cell r="BE117">
            <v>132</v>
          </cell>
          <cell r="BF117">
            <v>26</v>
          </cell>
          <cell r="BG117">
            <v>26</v>
          </cell>
          <cell r="BH117">
            <v>192</v>
          </cell>
          <cell r="BI117">
            <v>304</v>
          </cell>
          <cell r="BJ117">
            <v>144</v>
          </cell>
          <cell r="BK117">
            <v>49</v>
          </cell>
          <cell r="BL117">
            <v>149</v>
          </cell>
          <cell r="BM117">
            <v>94</v>
          </cell>
          <cell r="BN117">
            <v>44</v>
          </cell>
          <cell r="BO117">
            <v>13</v>
          </cell>
          <cell r="BP117">
            <v>51</v>
          </cell>
          <cell r="BQ117">
            <v>220</v>
          </cell>
          <cell r="BR117">
            <v>232</v>
          </cell>
          <cell r="BS117">
            <v>5639</v>
          </cell>
          <cell r="BT117">
            <v>17.8</v>
          </cell>
          <cell r="BU117">
            <v>100374.2</v>
          </cell>
        </row>
        <row r="118">
          <cell r="A118">
            <v>110</v>
          </cell>
          <cell r="B118">
            <v>6.0499999999999989</v>
          </cell>
          <cell r="C118" t="str">
            <v>MONRS077</v>
          </cell>
          <cell r="D118" t="str">
            <v xml:space="preserve">Relleno y compactación de puesta a tierra  Tipo PAT-1 con material adecuado. </v>
          </cell>
          <cell r="E118">
            <v>0</v>
          </cell>
          <cell r="F118">
            <v>0</v>
          </cell>
          <cell r="G118" t="str">
            <v>m3</v>
          </cell>
          <cell r="H118">
            <v>399.48</v>
          </cell>
          <cell r="I118">
            <v>6.79</v>
          </cell>
          <cell r="J118">
            <v>23.07</v>
          </cell>
          <cell r="K118">
            <v>42</v>
          </cell>
          <cell r="L118">
            <v>65.3</v>
          </cell>
          <cell r="M118">
            <v>40.33</v>
          </cell>
          <cell r="N118">
            <v>30.73</v>
          </cell>
          <cell r="O118">
            <v>75.599999999999994</v>
          </cell>
          <cell r="P118">
            <v>84.51</v>
          </cell>
          <cell r="Q118">
            <v>163.25</v>
          </cell>
          <cell r="R118">
            <v>142.12</v>
          </cell>
          <cell r="S118">
            <v>90.27</v>
          </cell>
          <cell r="T118">
            <v>101.79</v>
          </cell>
          <cell r="U118">
            <v>72.98</v>
          </cell>
          <cell r="V118">
            <v>55.7</v>
          </cell>
          <cell r="W118">
            <v>297.69</v>
          </cell>
          <cell r="X118">
            <v>236.23</v>
          </cell>
          <cell r="Y118">
            <v>255.44</v>
          </cell>
          <cell r="Z118">
            <v>998.71</v>
          </cell>
          <cell r="AA118">
            <v>40.33</v>
          </cell>
          <cell r="AB118">
            <v>209.35</v>
          </cell>
          <cell r="AC118">
            <v>103.71</v>
          </cell>
          <cell r="AD118">
            <v>382.2</v>
          </cell>
          <cell r="AE118">
            <v>69.14</v>
          </cell>
          <cell r="AF118">
            <v>38.409999999999997</v>
          </cell>
          <cell r="AG118">
            <v>32.65</v>
          </cell>
          <cell r="AH118">
            <v>101.79</v>
          </cell>
          <cell r="AI118">
            <v>17.29</v>
          </cell>
          <cell r="AJ118">
            <v>15.36</v>
          </cell>
          <cell r="AK118">
            <v>9.6</v>
          </cell>
          <cell r="AL118">
            <v>26.89</v>
          </cell>
          <cell r="AM118">
            <v>23.05</v>
          </cell>
          <cell r="AN118">
            <v>13.44</v>
          </cell>
          <cell r="AO118">
            <v>24.97</v>
          </cell>
          <cell r="AP118">
            <v>11.52</v>
          </cell>
          <cell r="AQ118">
            <v>17.29</v>
          </cell>
          <cell r="AR118">
            <v>47.5</v>
          </cell>
          <cell r="AS118">
            <v>55.7</v>
          </cell>
          <cell r="AT118">
            <v>257.54000000000002</v>
          </cell>
          <cell r="AU118">
            <v>51.86</v>
          </cell>
          <cell r="AV118">
            <v>11.52</v>
          </cell>
          <cell r="AW118">
            <v>1000.63</v>
          </cell>
          <cell r="AX118">
            <v>549.29</v>
          </cell>
          <cell r="AY118">
            <v>900.76</v>
          </cell>
          <cell r="AZ118">
            <v>46.09</v>
          </cell>
          <cell r="BA118">
            <v>134.44</v>
          </cell>
          <cell r="BB118">
            <v>46.09</v>
          </cell>
          <cell r="BC118">
            <v>36.49</v>
          </cell>
          <cell r="BD118">
            <v>28.81</v>
          </cell>
          <cell r="BE118">
            <v>253.52</v>
          </cell>
          <cell r="BF118">
            <v>44.93</v>
          </cell>
          <cell r="BG118">
            <v>47.42</v>
          </cell>
          <cell r="BH118">
            <v>199.68</v>
          </cell>
          <cell r="BI118">
            <v>583.86</v>
          </cell>
          <cell r="BJ118">
            <v>286.56</v>
          </cell>
          <cell r="BK118">
            <v>94.11</v>
          </cell>
          <cell r="BL118">
            <v>288.86</v>
          </cell>
          <cell r="BM118">
            <v>176.81</v>
          </cell>
          <cell r="BN118">
            <v>67.58</v>
          </cell>
          <cell r="BO118">
            <v>24.97</v>
          </cell>
          <cell r="BP118">
            <v>78.34</v>
          </cell>
          <cell r="BQ118">
            <v>429.86</v>
          </cell>
          <cell r="BR118">
            <v>314.83999999999997</v>
          </cell>
          <cell r="BS118">
            <v>10377.040000000001</v>
          </cell>
          <cell r="BT118">
            <v>43.85</v>
          </cell>
          <cell r="BU118">
            <v>455033.2</v>
          </cell>
        </row>
        <row r="119">
          <cell r="A119">
            <v>111</v>
          </cell>
          <cell r="B119">
            <v>0</v>
          </cell>
          <cell r="C119">
            <v>0</v>
          </cell>
          <cell r="D119" t="str">
            <v xml:space="preserve">SUB-TOTAL   6 :  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1071854.42</v>
          </cell>
        </row>
        <row r="120">
          <cell r="A120">
            <v>112</v>
          </cell>
          <cell r="B120">
            <v>7</v>
          </cell>
          <cell r="C120">
            <v>0</v>
          </cell>
          <cell r="D120" t="str">
            <v>PASTORALES, LUMINARIAS Y LAMPARAS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</row>
        <row r="121">
          <cell r="A121">
            <v>113</v>
          </cell>
          <cell r="B121">
            <v>7.01</v>
          </cell>
          <cell r="C121" t="str">
            <v>MONRS078</v>
          </cell>
          <cell r="D121" t="str">
            <v>Instalación de pastoral de A° G°</v>
          </cell>
          <cell r="E121">
            <v>0</v>
          </cell>
          <cell r="F121">
            <v>0</v>
          </cell>
          <cell r="G121" t="str">
            <v>u</v>
          </cell>
          <cell r="H121">
            <v>129</v>
          </cell>
          <cell r="I121">
            <v>5</v>
          </cell>
          <cell r="J121">
            <v>10</v>
          </cell>
          <cell r="K121">
            <v>51</v>
          </cell>
          <cell r="L121">
            <v>39</v>
          </cell>
          <cell r="M121">
            <v>8</v>
          </cell>
          <cell r="N121">
            <v>8</v>
          </cell>
          <cell r="O121">
            <v>14</v>
          </cell>
          <cell r="P121">
            <v>57</v>
          </cell>
          <cell r="Q121">
            <v>74</v>
          </cell>
          <cell r="R121">
            <v>204</v>
          </cell>
          <cell r="S121">
            <v>17</v>
          </cell>
          <cell r="T121">
            <v>31</v>
          </cell>
          <cell r="U121">
            <v>101</v>
          </cell>
          <cell r="V121">
            <v>38</v>
          </cell>
          <cell r="W121">
            <v>154</v>
          </cell>
          <cell r="X121">
            <v>89</v>
          </cell>
          <cell r="Y121">
            <v>94</v>
          </cell>
          <cell r="Z121">
            <v>203</v>
          </cell>
          <cell r="AA121">
            <v>34</v>
          </cell>
          <cell r="AB121">
            <v>119</v>
          </cell>
          <cell r="AC121">
            <v>52</v>
          </cell>
          <cell r="AD121">
            <v>63</v>
          </cell>
          <cell r="AE121">
            <v>6</v>
          </cell>
          <cell r="AF121">
            <v>2</v>
          </cell>
          <cell r="AG121">
            <v>13</v>
          </cell>
          <cell r="AH121">
            <v>31</v>
          </cell>
          <cell r="AI121">
            <v>10</v>
          </cell>
          <cell r="AJ121">
            <v>10</v>
          </cell>
          <cell r="AK121">
            <v>4</v>
          </cell>
          <cell r="AL121">
            <v>5</v>
          </cell>
          <cell r="AM121">
            <v>28</v>
          </cell>
          <cell r="AN121">
            <v>16</v>
          </cell>
          <cell r="AO121">
            <v>10</v>
          </cell>
          <cell r="AP121">
            <v>6</v>
          </cell>
          <cell r="AQ121">
            <v>8</v>
          </cell>
          <cell r="AR121">
            <v>10</v>
          </cell>
          <cell r="AS121">
            <v>75</v>
          </cell>
          <cell r="AT121">
            <v>79</v>
          </cell>
          <cell r="AU121">
            <v>23</v>
          </cell>
          <cell r="AV121">
            <v>11</v>
          </cell>
          <cell r="AW121">
            <v>380</v>
          </cell>
          <cell r="AX121">
            <v>238</v>
          </cell>
          <cell r="AY121">
            <v>386</v>
          </cell>
          <cell r="AZ121">
            <v>16</v>
          </cell>
          <cell r="BA121">
            <v>49</v>
          </cell>
          <cell r="BB121">
            <v>16</v>
          </cell>
          <cell r="BC121">
            <v>15</v>
          </cell>
          <cell r="BD121">
            <v>14</v>
          </cell>
          <cell r="BE121">
            <v>383</v>
          </cell>
          <cell r="BF121">
            <v>54</v>
          </cell>
          <cell r="BG121">
            <v>48</v>
          </cell>
          <cell r="BH121">
            <v>87</v>
          </cell>
          <cell r="BI121">
            <v>100</v>
          </cell>
          <cell r="BJ121">
            <v>255</v>
          </cell>
          <cell r="BK121">
            <v>77</v>
          </cell>
          <cell r="BL121">
            <v>251</v>
          </cell>
          <cell r="BM121">
            <v>184</v>
          </cell>
          <cell r="BN121">
            <v>110</v>
          </cell>
          <cell r="BO121">
            <v>17</v>
          </cell>
          <cell r="BP121">
            <v>91</v>
          </cell>
          <cell r="BQ121">
            <v>338</v>
          </cell>
          <cell r="BR121">
            <v>133</v>
          </cell>
          <cell r="BS121">
            <v>5183</v>
          </cell>
          <cell r="BT121">
            <v>19.91</v>
          </cell>
          <cell r="BU121">
            <v>103193.53</v>
          </cell>
        </row>
        <row r="122">
          <cell r="A122">
            <v>114</v>
          </cell>
          <cell r="B122">
            <v>7.02</v>
          </cell>
          <cell r="C122" t="str">
            <v>MONRS079</v>
          </cell>
          <cell r="D122" t="str">
            <v>Instalación de Luminaria, Lámpara y Accesorios</v>
          </cell>
          <cell r="E122">
            <v>0</v>
          </cell>
          <cell r="F122">
            <v>0</v>
          </cell>
          <cell r="G122" t="str">
            <v>u</v>
          </cell>
          <cell r="H122">
            <v>129</v>
          </cell>
          <cell r="I122">
            <v>5</v>
          </cell>
          <cell r="J122">
            <v>10</v>
          </cell>
          <cell r="K122">
            <v>51</v>
          </cell>
          <cell r="L122">
            <v>39</v>
          </cell>
          <cell r="M122">
            <v>8</v>
          </cell>
          <cell r="N122">
            <v>8</v>
          </cell>
          <cell r="O122">
            <v>14</v>
          </cell>
          <cell r="P122">
            <v>57</v>
          </cell>
          <cell r="Q122">
            <v>74</v>
          </cell>
          <cell r="R122">
            <v>204</v>
          </cell>
          <cell r="S122">
            <v>17</v>
          </cell>
          <cell r="T122">
            <v>31</v>
          </cell>
          <cell r="U122">
            <v>101</v>
          </cell>
          <cell r="V122">
            <v>38</v>
          </cell>
          <cell r="W122">
            <v>154</v>
          </cell>
          <cell r="X122">
            <v>89</v>
          </cell>
          <cell r="Y122">
            <v>94</v>
          </cell>
          <cell r="Z122">
            <v>203</v>
          </cell>
          <cell r="AA122">
            <v>34</v>
          </cell>
          <cell r="AB122">
            <v>119</v>
          </cell>
          <cell r="AC122">
            <v>52</v>
          </cell>
          <cell r="AD122">
            <v>63</v>
          </cell>
          <cell r="AE122">
            <v>6</v>
          </cell>
          <cell r="AF122">
            <v>2</v>
          </cell>
          <cell r="AG122">
            <v>13</v>
          </cell>
          <cell r="AH122">
            <v>31</v>
          </cell>
          <cell r="AI122">
            <v>10</v>
          </cell>
          <cell r="AJ122">
            <v>10</v>
          </cell>
          <cell r="AK122">
            <v>4</v>
          </cell>
          <cell r="AL122">
            <v>5</v>
          </cell>
          <cell r="AM122">
            <v>28</v>
          </cell>
          <cell r="AN122">
            <v>16</v>
          </cell>
          <cell r="AO122">
            <v>10</v>
          </cell>
          <cell r="AP122">
            <v>6</v>
          </cell>
          <cell r="AQ122">
            <v>8</v>
          </cell>
          <cell r="AR122">
            <v>10</v>
          </cell>
          <cell r="AS122">
            <v>75</v>
          </cell>
          <cell r="AT122">
            <v>79</v>
          </cell>
          <cell r="AU122">
            <v>23</v>
          </cell>
          <cell r="AV122">
            <v>11</v>
          </cell>
          <cell r="AW122">
            <v>380</v>
          </cell>
          <cell r="AX122">
            <v>238</v>
          </cell>
          <cell r="AY122">
            <v>386</v>
          </cell>
          <cell r="AZ122">
            <v>16</v>
          </cell>
          <cell r="BA122">
            <v>49</v>
          </cell>
          <cell r="BB122">
            <v>16</v>
          </cell>
          <cell r="BC122">
            <v>15</v>
          </cell>
          <cell r="BD122">
            <v>14</v>
          </cell>
          <cell r="BE122">
            <v>383</v>
          </cell>
          <cell r="BF122">
            <v>54</v>
          </cell>
          <cell r="BG122">
            <v>48</v>
          </cell>
          <cell r="BH122">
            <v>87</v>
          </cell>
          <cell r="BI122">
            <v>100</v>
          </cell>
          <cell r="BJ122">
            <v>255</v>
          </cell>
          <cell r="BK122">
            <v>77</v>
          </cell>
          <cell r="BL122">
            <v>251</v>
          </cell>
          <cell r="BM122">
            <v>184</v>
          </cell>
          <cell r="BN122">
            <v>110</v>
          </cell>
          <cell r="BO122">
            <v>17</v>
          </cell>
          <cell r="BP122">
            <v>91</v>
          </cell>
          <cell r="BQ122">
            <v>338</v>
          </cell>
          <cell r="BR122">
            <v>133</v>
          </cell>
          <cell r="BS122">
            <v>5183</v>
          </cell>
          <cell r="BT122">
            <v>35.35</v>
          </cell>
          <cell r="BU122">
            <v>183219.05</v>
          </cell>
        </row>
        <row r="123">
          <cell r="A123">
            <v>115</v>
          </cell>
          <cell r="B123">
            <v>0</v>
          </cell>
          <cell r="C123">
            <v>0</v>
          </cell>
          <cell r="D123" t="str">
            <v xml:space="preserve">SUB-TOTAL   7 :  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286412.57999999996</v>
          </cell>
        </row>
        <row r="124">
          <cell r="A124">
            <v>116</v>
          </cell>
          <cell r="B124">
            <v>8</v>
          </cell>
          <cell r="C124">
            <v>0</v>
          </cell>
          <cell r="D124" t="str">
            <v>CONEXIONES DOMICILIARIAS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</row>
        <row r="125">
          <cell r="A125">
            <v>117</v>
          </cell>
          <cell r="B125">
            <v>0</v>
          </cell>
          <cell r="C125">
            <v>0</v>
          </cell>
          <cell r="D125" t="str">
            <v>Instalación de acometida domiciliaria, que comprende: Conexión de Acometida Domiciliarias, Montaje de Medidor y Contraste del Medidor.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</row>
        <row r="126">
          <cell r="A126">
            <v>118</v>
          </cell>
          <cell r="B126">
            <v>8.01</v>
          </cell>
          <cell r="C126" t="str">
            <v>MONRS080</v>
          </cell>
          <cell r="D126" t="str">
            <v>Conexión de Acometidas Domiciliarias, Configuración: Corta en Murete (no incluye medidor de energía activa)</v>
          </cell>
          <cell r="E126">
            <v>0</v>
          </cell>
          <cell r="F126">
            <v>0</v>
          </cell>
          <cell r="G126" t="str">
            <v>u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2</v>
          </cell>
          <cell r="Q126">
            <v>0</v>
          </cell>
          <cell r="R126">
            <v>0</v>
          </cell>
          <cell r="S126">
            <v>8</v>
          </cell>
          <cell r="T126">
            <v>9</v>
          </cell>
          <cell r="U126">
            <v>17</v>
          </cell>
          <cell r="V126">
            <v>10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8</v>
          </cell>
          <cell r="AF126">
            <v>0</v>
          </cell>
          <cell r="AG126">
            <v>0</v>
          </cell>
          <cell r="AH126">
            <v>7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5</v>
          </cell>
          <cell r="AZ126">
            <v>4</v>
          </cell>
          <cell r="BA126">
            <v>10</v>
          </cell>
          <cell r="BB126">
            <v>4</v>
          </cell>
          <cell r="BC126">
            <v>3</v>
          </cell>
          <cell r="BD126">
            <v>0</v>
          </cell>
          <cell r="BE126">
            <v>86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570</v>
          </cell>
          <cell r="BK126">
            <v>0</v>
          </cell>
          <cell r="BL126">
            <v>520</v>
          </cell>
          <cell r="BM126">
            <v>0</v>
          </cell>
          <cell r="BN126">
            <v>292</v>
          </cell>
          <cell r="BO126">
            <v>0</v>
          </cell>
          <cell r="BP126">
            <v>196</v>
          </cell>
          <cell r="BQ126">
            <v>764</v>
          </cell>
          <cell r="BR126">
            <v>0</v>
          </cell>
          <cell r="BS126">
            <v>2515</v>
          </cell>
          <cell r="BT126">
            <v>32.33</v>
          </cell>
          <cell r="BU126">
            <v>81309.95</v>
          </cell>
        </row>
        <row r="127">
          <cell r="A127">
            <v>119</v>
          </cell>
          <cell r="B127">
            <v>8.02</v>
          </cell>
          <cell r="C127" t="str">
            <v>MONRS081</v>
          </cell>
          <cell r="D127" t="str">
            <v>Conexión de Acometidas Domiciliarias, Configuración: Larga en Murete (no incluye medidor de energía activa)</v>
          </cell>
          <cell r="E127">
            <v>0</v>
          </cell>
          <cell r="F127">
            <v>0</v>
          </cell>
          <cell r="G127" t="str">
            <v>u</v>
          </cell>
          <cell r="H127">
            <v>0</v>
          </cell>
          <cell r="I127">
            <v>0</v>
          </cell>
          <cell r="J127">
            <v>0</v>
          </cell>
          <cell r="K127">
            <v>6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20</v>
          </cell>
          <cell r="T127">
            <v>20</v>
          </cell>
          <cell r="U127">
            <v>40</v>
          </cell>
          <cell r="V127">
            <v>22</v>
          </cell>
          <cell r="W127">
            <v>0</v>
          </cell>
          <cell r="X127">
            <v>0</v>
          </cell>
          <cell r="Y127">
            <v>0</v>
          </cell>
          <cell r="Z127">
            <v>197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19</v>
          </cell>
          <cell r="AF127">
            <v>0</v>
          </cell>
          <cell r="AG127">
            <v>0</v>
          </cell>
          <cell r="AH127">
            <v>15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8</v>
          </cell>
          <cell r="BA127">
            <v>24</v>
          </cell>
          <cell r="BB127">
            <v>8</v>
          </cell>
          <cell r="BC127">
            <v>7</v>
          </cell>
          <cell r="BD127">
            <v>0</v>
          </cell>
          <cell r="BE127">
            <v>200</v>
          </cell>
          <cell r="BF127">
            <v>0</v>
          </cell>
          <cell r="BG127">
            <v>0</v>
          </cell>
          <cell r="BH127">
            <v>0</v>
          </cell>
          <cell r="BI127">
            <v>3</v>
          </cell>
          <cell r="BJ127">
            <v>266</v>
          </cell>
          <cell r="BK127">
            <v>0</v>
          </cell>
          <cell r="BL127">
            <v>270</v>
          </cell>
          <cell r="BM127">
            <v>0</v>
          </cell>
          <cell r="BN127">
            <v>84</v>
          </cell>
          <cell r="BO127">
            <v>0</v>
          </cell>
          <cell r="BP127">
            <v>113</v>
          </cell>
          <cell r="BQ127">
            <v>316</v>
          </cell>
          <cell r="BR127">
            <v>0</v>
          </cell>
          <cell r="BS127">
            <v>1638</v>
          </cell>
          <cell r="BT127">
            <v>35.97</v>
          </cell>
          <cell r="BU127">
            <v>58918.86</v>
          </cell>
        </row>
        <row r="128">
          <cell r="A128">
            <v>120</v>
          </cell>
          <cell r="B128">
            <v>8.0299999999999994</v>
          </cell>
          <cell r="C128" t="str">
            <v>MONRS082</v>
          </cell>
          <cell r="D128" t="str">
            <v>Conexión de acometidas domiciliarias, configuración: Corta</v>
          </cell>
          <cell r="E128">
            <v>0</v>
          </cell>
          <cell r="F128">
            <v>0</v>
          </cell>
          <cell r="G128" t="str">
            <v>u</v>
          </cell>
          <cell r="H128">
            <v>369</v>
          </cell>
          <cell r="I128">
            <v>10</v>
          </cell>
          <cell r="J128">
            <v>12</v>
          </cell>
          <cell r="K128">
            <v>130</v>
          </cell>
          <cell r="L128">
            <v>105</v>
          </cell>
          <cell r="M128">
            <v>32</v>
          </cell>
          <cell r="N128">
            <v>34</v>
          </cell>
          <cell r="O128">
            <v>38</v>
          </cell>
          <cell r="P128">
            <v>80</v>
          </cell>
          <cell r="Q128">
            <v>291</v>
          </cell>
          <cell r="R128">
            <v>619</v>
          </cell>
          <cell r="S128">
            <v>97</v>
          </cell>
          <cell r="T128">
            <v>103</v>
          </cell>
          <cell r="U128">
            <v>199</v>
          </cell>
          <cell r="V128">
            <v>114</v>
          </cell>
          <cell r="W128">
            <v>305</v>
          </cell>
          <cell r="X128">
            <v>190</v>
          </cell>
          <cell r="Y128">
            <v>210</v>
          </cell>
          <cell r="Z128">
            <v>548</v>
          </cell>
          <cell r="AA128">
            <v>69</v>
          </cell>
          <cell r="AB128">
            <v>318</v>
          </cell>
          <cell r="AC128">
            <v>115</v>
          </cell>
          <cell r="AD128">
            <v>210</v>
          </cell>
          <cell r="AE128">
            <v>95</v>
          </cell>
          <cell r="AF128">
            <v>48</v>
          </cell>
          <cell r="AG128">
            <v>14</v>
          </cell>
          <cell r="AH128">
            <v>77</v>
          </cell>
          <cell r="AI128">
            <v>22</v>
          </cell>
          <cell r="AJ128">
            <v>30</v>
          </cell>
          <cell r="AK128">
            <v>19</v>
          </cell>
          <cell r="AL128">
            <v>10</v>
          </cell>
          <cell r="AM128">
            <v>72</v>
          </cell>
          <cell r="AN128">
            <v>32</v>
          </cell>
          <cell r="AO128">
            <v>21</v>
          </cell>
          <cell r="AP128">
            <v>9</v>
          </cell>
          <cell r="AQ128">
            <v>14</v>
          </cell>
          <cell r="AR128">
            <v>24</v>
          </cell>
          <cell r="AS128">
            <v>133</v>
          </cell>
          <cell r="AT128">
            <v>406</v>
          </cell>
          <cell r="AU128">
            <v>48</v>
          </cell>
          <cell r="AV128">
            <v>40</v>
          </cell>
          <cell r="AW128">
            <v>844</v>
          </cell>
          <cell r="AX128">
            <v>308</v>
          </cell>
          <cell r="AY128">
            <v>766</v>
          </cell>
          <cell r="AZ128">
            <v>41</v>
          </cell>
          <cell r="BA128">
            <v>118</v>
          </cell>
          <cell r="BB128">
            <v>41</v>
          </cell>
          <cell r="BC128">
            <v>36</v>
          </cell>
          <cell r="BD128">
            <v>31</v>
          </cell>
          <cell r="BE128">
            <v>1002</v>
          </cell>
          <cell r="BF128">
            <v>104</v>
          </cell>
          <cell r="BG128">
            <v>64</v>
          </cell>
          <cell r="BH128">
            <v>205</v>
          </cell>
          <cell r="BI128">
            <v>244</v>
          </cell>
          <cell r="BJ128">
            <v>64</v>
          </cell>
          <cell r="BK128">
            <v>204</v>
          </cell>
          <cell r="BL128">
            <v>56</v>
          </cell>
          <cell r="BM128">
            <v>600</v>
          </cell>
          <cell r="BN128">
            <v>8</v>
          </cell>
          <cell r="BO128">
            <v>92</v>
          </cell>
          <cell r="BP128">
            <v>9</v>
          </cell>
          <cell r="BQ128">
            <v>79</v>
          </cell>
          <cell r="BR128">
            <v>443</v>
          </cell>
          <cell r="BS128">
            <v>10671</v>
          </cell>
          <cell r="BT128">
            <v>35.97</v>
          </cell>
          <cell r="BU128">
            <v>383835.87</v>
          </cell>
        </row>
        <row r="129">
          <cell r="A129">
            <v>121</v>
          </cell>
          <cell r="B129">
            <v>8.0399999999999991</v>
          </cell>
          <cell r="C129" t="str">
            <v>MONRS083</v>
          </cell>
          <cell r="D129" t="str">
            <v>Conexión de  acometida domiciliarias, configuración: Larga</v>
          </cell>
          <cell r="E129">
            <v>0</v>
          </cell>
          <cell r="F129">
            <v>0</v>
          </cell>
          <cell r="G129" t="str">
            <v>u</v>
          </cell>
          <cell r="H129">
            <v>132</v>
          </cell>
          <cell r="I129">
            <v>8</v>
          </cell>
          <cell r="J129">
            <v>24</v>
          </cell>
          <cell r="K129">
            <v>39</v>
          </cell>
          <cell r="L129">
            <v>15</v>
          </cell>
          <cell r="M129">
            <v>19</v>
          </cell>
          <cell r="N129">
            <v>19</v>
          </cell>
          <cell r="O129">
            <v>24</v>
          </cell>
          <cell r="P129">
            <v>128</v>
          </cell>
          <cell r="Q129">
            <v>175</v>
          </cell>
          <cell r="R129">
            <v>104</v>
          </cell>
          <cell r="S129">
            <v>13</v>
          </cell>
          <cell r="T129">
            <v>14</v>
          </cell>
          <cell r="U129">
            <v>28</v>
          </cell>
          <cell r="V129">
            <v>16</v>
          </cell>
          <cell r="W129">
            <v>230</v>
          </cell>
          <cell r="X129">
            <v>366</v>
          </cell>
          <cell r="Y129">
            <v>127</v>
          </cell>
          <cell r="Z129">
            <v>186</v>
          </cell>
          <cell r="AA129">
            <v>57</v>
          </cell>
          <cell r="AB129">
            <v>149</v>
          </cell>
          <cell r="AC129">
            <v>59</v>
          </cell>
          <cell r="AD129">
            <v>282</v>
          </cell>
          <cell r="AE129">
            <v>13</v>
          </cell>
          <cell r="AF129">
            <v>11</v>
          </cell>
          <cell r="AG129">
            <v>32</v>
          </cell>
          <cell r="AH129">
            <v>11</v>
          </cell>
          <cell r="AI129">
            <v>15</v>
          </cell>
          <cell r="AJ129">
            <v>6</v>
          </cell>
          <cell r="AK129">
            <v>2</v>
          </cell>
          <cell r="AL129">
            <v>13</v>
          </cell>
          <cell r="AM129">
            <v>34</v>
          </cell>
          <cell r="AN129">
            <v>43</v>
          </cell>
          <cell r="AO129">
            <v>18</v>
          </cell>
          <cell r="AP129">
            <v>13</v>
          </cell>
          <cell r="AQ129">
            <v>21</v>
          </cell>
          <cell r="AR129">
            <v>42</v>
          </cell>
          <cell r="AS129">
            <v>136</v>
          </cell>
          <cell r="AT129">
            <v>155</v>
          </cell>
          <cell r="AU129">
            <v>34</v>
          </cell>
          <cell r="AV129">
            <v>1</v>
          </cell>
          <cell r="AW129">
            <v>521</v>
          </cell>
          <cell r="AX129">
            <v>559</v>
          </cell>
          <cell r="AY129">
            <v>581</v>
          </cell>
          <cell r="AZ129">
            <v>5</v>
          </cell>
          <cell r="BA129">
            <v>17</v>
          </cell>
          <cell r="BB129">
            <v>5</v>
          </cell>
          <cell r="BC129">
            <v>6</v>
          </cell>
          <cell r="BD129">
            <v>38</v>
          </cell>
          <cell r="BE129">
            <v>143</v>
          </cell>
          <cell r="BF129">
            <v>90</v>
          </cell>
          <cell r="BG129">
            <v>105</v>
          </cell>
          <cell r="BH129">
            <v>118</v>
          </cell>
          <cell r="BI129">
            <v>154</v>
          </cell>
          <cell r="BJ129">
            <v>32</v>
          </cell>
          <cell r="BK129">
            <v>260</v>
          </cell>
          <cell r="BL129">
            <v>36</v>
          </cell>
          <cell r="BM129">
            <v>98</v>
          </cell>
          <cell r="BN129">
            <v>2</v>
          </cell>
          <cell r="BO129">
            <v>23</v>
          </cell>
          <cell r="BP129">
            <v>6</v>
          </cell>
          <cell r="BQ129">
            <v>40</v>
          </cell>
          <cell r="BR129">
            <v>440</v>
          </cell>
          <cell r="BS129">
            <v>6093</v>
          </cell>
          <cell r="BT129">
            <v>43.51</v>
          </cell>
          <cell r="BU129">
            <v>265106.43</v>
          </cell>
        </row>
        <row r="130">
          <cell r="A130">
            <v>122</v>
          </cell>
          <cell r="B130">
            <v>8.0499999999999989</v>
          </cell>
          <cell r="C130" t="str">
            <v>MONRS084</v>
          </cell>
          <cell r="D130" t="str">
            <v>Instalación de medidor monofásico de energia activa y caja</v>
          </cell>
          <cell r="E130">
            <v>0</v>
          </cell>
          <cell r="F130">
            <v>0</v>
          </cell>
          <cell r="G130" t="str">
            <v>u</v>
          </cell>
          <cell r="H130">
            <v>501</v>
          </cell>
          <cell r="I130">
            <v>18</v>
          </cell>
          <cell r="J130">
            <v>36</v>
          </cell>
          <cell r="K130">
            <v>175</v>
          </cell>
          <cell r="L130">
            <v>120</v>
          </cell>
          <cell r="M130">
            <v>51</v>
          </cell>
          <cell r="N130">
            <v>53</v>
          </cell>
          <cell r="O130">
            <v>62</v>
          </cell>
          <cell r="P130">
            <v>210</v>
          </cell>
          <cell r="Q130">
            <v>466</v>
          </cell>
          <cell r="R130">
            <v>723</v>
          </cell>
          <cell r="S130">
            <v>138</v>
          </cell>
          <cell r="T130">
            <v>146</v>
          </cell>
          <cell r="U130">
            <v>284</v>
          </cell>
          <cell r="V130">
            <v>162</v>
          </cell>
          <cell r="W130">
            <v>535</v>
          </cell>
          <cell r="X130">
            <v>556</v>
          </cell>
          <cell r="Y130">
            <v>337</v>
          </cell>
          <cell r="Z130">
            <v>931</v>
          </cell>
          <cell r="AA130">
            <v>126</v>
          </cell>
          <cell r="AB130">
            <v>467</v>
          </cell>
          <cell r="AC130">
            <v>174</v>
          </cell>
          <cell r="AD130">
            <v>492</v>
          </cell>
          <cell r="AE130">
            <v>135</v>
          </cell>
          <cell r="AF130">
            <v>59</v>
          </cell>
          <cell r="AG130">
            <v>46</v>
          </cell>
          <cell r="AH130">
            <v>110</v>
          </cell>
          <cell r="AI130">
            <v>37</v>
          </cell>
          <cell r="AJ130">
            <v>36</v>
          </cell>
          <cell r="AK130">
            <v>21</v>
          </cell>
          <cell r="AL130">
            <v>23</v>
          </cell>
          <cell r="AM130">
            <v>106</v>
          </cell>
          <cell r="AN130">
            <v>75</v>
          </cell>
          <cell r="AO130">
            <v>39</v>
          </cell>
          <cell r="AP130">
            <v>22</v>
          </cell>
          <cell r="AQ130">
            <v>35</v>
          </cell>
          <cell r="AR130">
            <v>66</v>
          </cell>
          <cell r="AS130">
            <v>269</v>
          </cell>
          <cell r="AT130">
            <v>561</v>
          </cell>
          <cell r="AU130">
            <v>82</v>
          </cell>
          <cell r="AV130">
            <v>41</v>
          </cell>
          <cell r="AW130">
            <v>1365</v>
          </cell>
          <cell r="AX130">
            <v>867</v>
          </cell>
          <cell r="AY130">
            <v>1352</v>
          </cell>
          <cell r="AZ130">
            <v>58</v>
          </cell>
          <cell r="BA130">
            <v>169</v>
          </cell>
          <cell r="BB130">
            <v>58</v>
          </cell>
          <cell r="BC130">
            <v>52</v>
          </cell>
          <cell r="BD130">
            <v>69</v>
          </cell>
          <cell r="BE130">
            <v>1431</v>
          </cell>
          <cell r="BF130">
            <v>194</v>
          </cell>
          <cell r="BG130">
            <v>169</v>
          </cell>
          <cell r="BH130">
            <v>323</v>
          </cell>
          <cell r="BI130">
            <v>401</v>
          </cell>
          <cell r="BJ130">
            <v>932</v>
          </cell>
          <cell r="BK130">
            <v>464</v>
          </cell>
          <cell r="BL130">
            <v>882</v>
          </cell>
          <cell r="BM130">
            <v>698</v>
          </cell>
          <cell r="BN130">
            <v>386</v>
          </cell>
          <cell r="BO130">
            <v>115</v>
          </cell>
          <cell r="BP130">
            <v>324</v>
          </cell>
          <cell r="BQ130">
            <v>1199</v>
          </cell>
          <cell r="BR130">
            <v>883</v>
          </cell>
          <cell r="BS130">
            <v>20917</v>
          </cell>
          <cell r="BT130">
            <v>11.29</v>
          </cell>
          <cell r="BU130">
            <v>236152.93</v>
          </cell>
        </row>
        <row r="131">
          <cell r="A131">
            <v>123</v>
          </cell>
          <cell r="B131">
            <v>8.0599999999999987</v>
          </cell>
          <cell r="C131" t="str">
            <v>MONRS085</v>
          </cell>
          <cell r="D131" t="str">
            <v>Contraste de medidor monofásico de energía activa - electrónico</v>
          </cell>
          <cell r="E131">
            <v>0</v>
          </cell>
          <cell r="F131">
            <v>0</v>
          </cell>
          <cell r="G131" t="str">
            <v>u</v>
          </cell>
          <cell r="H131">
            <v>501</v>
          </cell>
          <cell r="I131">
            <v>18</v>
          </cell>
          <cell r="J131">
            <v>36</v>
          </cell>
          <cell r="K131">
            <v>175</v>
          </cell>
          <cell r="L131">
            <v>120</v>
          </cell>
          <cell r="M131">
            <v>51</v>
          </cell>
          <cell r="N131">
            <v>53</v>
          </cell>
          <cell r="O131">
            <v>62</v>
          </cell>
          <cell r="P131">
            <v>210</v>
          </cell>
          <cell r="Q131">
            <v>466</v>
          </cell>
          <cell r="R131">
            <v>723</v>
          </cell>
          <cell r="S131">
            <v>138</v>
          </cell>
          <cell r="T131">
            <v>146</v>
          </cell>
          <cell r="U131">
            <v>284</v>
          </cell>
          <cell r="V131">
            <v>162</v>
          </cell>
          <cell r="W131">
            <v>535</v>
          </cell>
          <cell r="X131">
            <v>556</v>
          </cell>
          <cell r="Y131">
            <v>337</v>
          </cell>
          <cell r="Z131">
            <v>931</v>
          </cell>
          <cell r="AA131">
            <v>126</v>
          </cell>
          <cell r="AB131">
            <v>467</v>
          </cell>
          <cell r="AC131">
            <v>174</v>
          </cell>
          <cell r="AD131">
            <v>492</v>
          </cell>
          <cell r="AE131">
            <v>135</v>
          </cell>
          <cell r="AF131">
            <v>59</v>
          </cell>
          <cell r="AG131">
            <v>46</v>
          </cell>
          <cell r="AH131">
            <v>110</v>
          </cell>
          <cell r="AI131">
            <v>37</v>
          </cell>
          <cell r="AJ131">
            <v>36</v>
          </cell>
          <cell r="AK131">
            <v>21</v>
          </cell>
          <cell r="AL131">
            <v>23</v>
          </cell>
          <cell r="AM131">
            <v>106</v>
          </cell>
          <cell r="AN131">
            <v>75</v>
          </cell>
          <cell r="AO131">
            <v>39</v>
          </cell>
          <cell r="AP131">
            <v>22</v>
          </cell>
          <cell r="AQ131">
            <v>35</v>
          </cell>
          <cell r="AR131">
            <v>66</v>
          </cell>
          <cell r="AS131">
            <v>269</v>
          </cell>
          <cell r="AT131">
            <v>561</v>
          </cell>
          <cell r="AU131">
            <v>82</v>
          </cell>
          <cell r="AV131">
            <v>41</v>
          </cell>
          <cell r="AW131">
            <v>1365</v>
          </cell>
          <cell r="AX131">
            <v>867</v>
          </cell>
          <cell r="AY131">
            <v>1352</v>
          </cell>
          <cell r="AZ131">
            <v>58</v>
          </cell>
          <cell r="BA131">
            <v>169</v>
          </cell>
          <cell r="BB131">
            <v>58</v>
          </cell>
          <cell r="BC131">
            <v>52</v>
          </cell>
          <cell r="BD131">
            <v>69</v>
          </cell>
          <cell r="BE131">
            <v>1431</v>
          </cell>
          <cell r="BF131">
            <v>194</v>
          </cell>
          <cell r="BG131">
            <v>169</v>
          </cell>
          <cell r="BH131">
            <v>323</v>
          </cell>
          <cell r="BI131">
            <v>401</v>
          </cell>
          <cell r="BJ131">
            <v>932</v>
          </cell>
          <cell r="BK131">
            <v>464</v>
          </cell>
          <cell r="BL131">
            <v>882</v>
          </cell>
          <cell r="BM131">
            <v>698</v>
          </cell>
          <cell r="BN131">
            <v>386</v>
          </cell>
          <cell r="BO131">
            <v>115</v>
          </cell>
          <cell r="BP131">
            <v>324</v>
          </cell>
          <cell r="BQ131">
            <v>1199</v>
          </cell>
          <cell r="BR131">
            <v>883</v>
          </cell>
          <cell r="BS131">
            <v>20917</v>
          </cell>
          <cell r="BT131">
            <v>20.54</v>
          </cell>
          <cell r="BU131">
            <v>429635.18</v>
          </cell>
        </row>
        <row r="132">
          <cell r="A132">
            <v>124</v>
          </cell>
          <cell r="B132">
            <v>8.0699999999999985</v>
          </cell>
          <cell r="C132" t="str">
            <v>MONRS086</v>
          </cell>
          <cell r="D132" t="str">
            <v>Murete de Concreto de 1,65m de altura libre y 0,30m de profundidad. F'c=100 kg/cm², incluye transporte</v>
          </cell>
          <cell r="E132">
            <v>0</v>
          </cell>
          <cell r="F132">
            <v>0</v>
          </cell>
          <cell r="G132" t="str">
            <v>u</v>
          </cell>
          <cell r="H132">
            <v>0</v>
          </cell>
          <cell r="I132">
            <v>0</v>
          </cell>
          <cell r="J132">
            <v>0</v>
          </cell>
          <cell r="K132">
            <v>6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2</v>
          </cell>
          <cell r="Q132">
            <v>0</v>
          </cell>
          <cell r="R132">
            <v>0</v>
          </cell>
          <cell r="S132">
            <v>28</v>
          </cell>
          <cell r="T132">
            <v>29</v>
          </cell>
          <cell r="U132">
            <v>57</v>
          </cell>
          <cell r="V132">
            <v>32</v>
          </cell>
          <cell r="W132">
            <v>0</v>
          </cell>
          <cell r="X132">
            <v>0</v>
          </cell>
          <cell r="Y132">
            <v>0</v>
          </cell>
          <cell r="Z132">
            <v>197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27</v>
          </cell>
          <cell r="AF132">
            <v>0</v>
          </cell>
          <cell r="AG132">
            <v>0</v>
          </cell>
          <cell r="AH132">
            <v>22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5</v>
          </cell>
          <cell r="AZ132">
            <v>12</v>
          </cell>
          <cell r="BA132">
            <v>34</v>
          </cell>
          <cell r="BB132">
            <v>12</v>
          </cell>
          <cell r="BC132">
            <v>10</v>
          </cell>
          <cell r="BD132">
            <v>0</v>
          </cell>
          <cell r="BE132">
            <v>286</v>
          </cell>
          <cell r="BF132">
            <v>0</v>
          </cell>
          <cell r="BG132">
            <v>0</v>
          </cell>
          <cell r="BH132">
            <v>0</v>
          </cell>
          <cell r="BI132">
            <v>3</v>
          </cell>
          <cell r="BJ132">
            <v>836</v>
          </cell>
          <cell r="BK132">
            <v>0</v>
          </cell>
          <cell r="BL132">
            <v>790</v>
          </cell>
          <cell r="BM132">
            <v>0</v>
          </cell>
          <cell r="BN132">
            <v>376</v>
          </cell>
          <cell r="BO132">
            <v>0</v>
          </cell>
          <cell r="BP132">
            <v>309</v>
          </cell>
          <cell r="BQ132">
            <v>1080</v>
          </cell>
          <cell r="BR132">
            <v>0</v>
          </cell>
          <cell r="BS132">
            <v>4153</v>
          </cell>
          <cell r="BT132">
            <v>111.44</v>
          </cell>
          <cell r="BU132">
            <v>462810.32</v>
          </cell>
        </row>
        <row r="133">
          <cell r="A133">
            <v>125</v>
          </cell>
          <cell r="B133">
            <v>0</v>
          </cell>
          <cell r="C133">
            <v>0</v>
          </cell>
          <cell r="D133" t="str">
            <v xml:space="preserve">SUB-TOTAL   8 :  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1917769.54</v>
          </cell>
        </row>
        <row r="134">
          <cell r="A134">
            <v>126</v>
          </cell>
          <cell r="B134">
            <v>9</v>
          </cell>
          <cell r="C134">
            <v>0</v>
          </cell>
          <cell r="D134" t="str">
            <v>PRUEBAS Y PUESTA EN SERVICIO: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</row>
        <row r="135">
          <cell r="A135">
            <v>127</v>
          </cell>
          <cell r="B135">
            <v>9.01</v>
          </cell>
          <cell r="C135" t="str">
            <v>MONRS087</v>
          </cell>
          <cell r="D135" t="str">
            <v>Pruebas y puesta en servicio</v>
          </cell>
          <cell r="E135">
            <v>0</v>
          </cell>
          <cell r="F135">
            <v>0</v>
          </cell>
          <cell r="G135" t="str">
            <v>Loc</v>
          </cell>
          <cell r="H135">
            <v>10</v>
          </cell>
          <cell r="I135">
            <v>1</v>
          </cell>
          <cell r="J135">
            <v>1</v>
          </cell>
          <cell r="K135">
            <v>4</v>
          </cell>
          <cell r="L135">
            <v>4</v>
          </cell>
          <cell r="M135">
            <v>2</v>
          </cell>
          <cell r="N135">
            <v>1</v>
          </cell>
          <cell r="O135">
            <v>3</v>
          </cell>
          <cell r="P135">
            <v>9</v>
          </cell>
          <cell r="Q135">
            <v>19</v>
          </cell>
          <cell r="R135">
            <v>6</v>
          </cell>
          <cell r="S135">
            <v>2</v>
          </cell>
          <cell r="T135">
            <v>3</v>
          </cell>
          <cell r="U135">
            <v>1</v>
          </cell>
          <cell r="V135">
            <v>3</v>
          </cell>
          <cell r="W135">
            <v>1</v>
          </cell>
          <cell r="X135">
            <v>18</v>
          </cell>
          <cell r="Y135">
            <v>24</v>
          </cell>
          <cell r="Z135">
            <v>74</v>
          </cell>
          <cell r="AA135">
            <v>30</v>
          </cell>
          <cell r="AB135">
            <v>30</v>
          </cell>
          <cell r="AC135">
            <v>8</v>
          </cell>
          <cell r="AD135">
            <v>35</v>
          </cell>
          <cell r="AE135">
            <v>3</v>
          </cell>
          <cell r="AF135">
            <v>3</v>
          </cell>
          <cell r="AG135">
            <v>2</v>
          </cell>
          <cell r="AH135">
            <v>3</v>
          </cell>
          <cell r="AI135">
            <v>1</v>
          </cell>
          <cell r="AJ135">
            <v>1</v>
          </cell>
          <cell r="AK135">
            <v>1</v>
          </cell>
          <cell r="AL135">
            <v>1</v>
          </cell>
          <cell r="AM135">
            <v>2</v>
          </cell>
          <cell r="AN135">
            <v>2</v>
          </cell>
          <cell r="AO135">
            <v>1</v>
          </cell>
          <cell r="AP135">
            <v>1</v>
          </cell>
          <cell r="AQ135">
            <v>1</v>
          </cell>
          <cell r="AR135">
            <v>4</v>
          </cell>
          <cell r="AS135">
            <v>6</v>
          </cell>
          <cell r="AT135">
            <v>12</v>
          </cell>
          <cell r="AU135">
            <v>1</v>
          </cell>
          <cell r="AV135">
            <v>1</v>
          </cell>
          <cell r="AW135">
            <v>43</v>
          </cell>
          <cell r="AX135">
            <v>29</v>
          </cell>
          <cell r="AY135">
            <v>20</v>
          </cell>
          <cell r="AZ135">
            <v>2</v>
          </cell>
          <cell r="BA135">
            <v>1</v>
          </cell>
          <cell r="BB135">
            <v>1</v>
          </cell>
          <cell r="BC135">
            <v>1</v>
          </cell>
          <cell r="BD135">
            <v>1</v>
          </cell>
          <cell r="BE135">
            <v>5</v>
          </cell>
          <cell r="BF135">
            <v>1</v>
          </cell>
          <cell r="BG135">
            <v>1</v>
          </cell>
          <cell r="BH135">
            <v>12</v>
          </cell>
          <cell r="BI135">
            <v>11</v>
          </cell>
          <cell r="BJ135">
            <v>36</v>
          </cell>
          <cell r="BK135">
            <v>11</v>
          </cell>
          <cell r="BL135">
            <v>20</v>
          </cell>
          <cell r="BM135">
            <v>6</v>
          </cell>
          <cell r="BN135">
            <v>4</v>
          </cell>
          <cell r="BO135">
            <v>1</v>
          </cell>
          <cell r="BP135">
            <v>5</v>
          </cell>
          <cell r="BQ135">
            <v>38</v>
          </cell>
          <cell r="BR135">
            <v>14</v>
          </cell>
          <cell r="BS135">
            <v>598</v>
          </cell>
          <cell r="BT135">
            <v>510.45</v>
          </cell>
          <cell r="BU135">
            <v>305249.09999999998</v>
          </cell>
        </row>
        <row r="136">
          <cell r="A136">
            <v>128</v>
          </cell>
          <cell r="B136">
            <v>9.02</v>
          </cell>
          <cell r="C136">
            <v>0</v>
          </cell>
          <cell r="D136" t="str">
            <v>Expediente tecnico finales conforme a obra (1 Original + 3 Copias) de redes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</row>
        <row r="137">
          <cell r="A137">
            <v>129</v>
          </cell>
          <cell r="B137">
            <v>0</v>
          </cell>
          <cell r="C137" t="str">
            <v>MONRS088</v>
          </cell>
          <cell r="D137" t="str">
            <v>secundarias, incluye la presentación digitalizada del expediente en un CD</v>
          </cell>
          <cell r="E137">
            <v>0</v>
          </cell>
          <cell r="F137">
            <v>0</v>
          </cell>
          <cell r="G137" t="str">
            <v>Loc</v>
          </cell>
          <cell r="H137">
            <v>10</v>
          </cell>
          <cell r="I137">
            <v>1</v>
          </cell>
          <cell r="J137">
            <v>1</v>
          </cell>
          <cell r="K137">
            <v>4</v>
          </cell>
          <cell r="L137">
            <v>4</v>
          </cell>
          <cell r="M137">
            <v>2</v>
          </cell>
          <cell r="N137">
            <v>1</v>
          </cell>
          <cell r="O137">
            <v>3</v>
          </cell>
          <cell r="P137">
            <v>9</v>
          </cell>
          <cell r="Q137">
            <v>19</v>
          </cell>
          <cell r="R137">
            <v>6</v>
          </cell>
          <cell r="S137">
            <v>2</v>
          </cell>
          <cell r="T137">
            <v>3</v>
          </cell>
          <cell r="U137">
            <v>1</v>
          </cell>
          <cell r="V137">
            <v>3</v>
          </cell>
          <cell r="W137">
            <v>1</v>
          </cell>
          <cell r="X137">
            <v>18</v>
          </cell>
          <cell r="Y137">
            <v>24</v>
          </cell>
          <cell r="Z137">
            <v>74</v>
          </cell>
          <cell r="AA137">
            <v>30</v>
          </cell>
          <cell r="AB137">
            <v>30</v>
          </cell>
          <cell r="AC137">
            <v>8</v>
          </cell>
          <cell r="AD137">
            <v>35</v>
          </cell>
          <cell r="AE137">
            <v>3</v>
          </cell>
          <cell r="AF137">
            <v>3</v>
          </cell>
          <cell r="AG137">
            <v>2</v>
          </cell>
          <cell r="AH137">
            <v>3</v>
          </cell>
          <cell r="AI137">
            <v>1</v>
          </cell>
          <cell r="AJ137">
            <v>1</v>
          </cell>
          <cell r="AK137">
            <v>1</v>
          </cell>
          <cell r="AL137">
            <v>1</v>
          </cell>
          <cell r="AM137">
            <v>2</v>
          </cell>
          <cell r="AN137">
            <v>2</v>
          </cell>
          <cell r="AO137">
            <v>1</v>
          </cell>
          <cell r="AP137">
            <v>1</v>
          </cell>
          <cell r="AQ137">
            <v>1</v>
          </cell>
          <cell r="AR137">
            <v>4</v>
          </cell>
          <cell r="AS137">
            <v>6</v>
          </cell>
          <cell r="AT137">
            <v>12</v>
          </cell>
          <cell r="AU137">
            <v>1</v>
          </cell>
          <cell r="AV137">
            <v>1</v>
          </cell>
          <cell r="AW137">
            <v>43</v>
          </cell>
          <cell r="AX137">
            <v>29</v>
          </cell>
          <cell r="AY137">
            <v>20</v>
          </cell>
          <cell r="AZ137">
            <v>2</v>
          </cell>
          <cell r="BA137">
            <v>1</v>
          </cell>
          <cell r="BB137">
            <v>1</v>
          </cell>
          <cell r="BC137">
            <v>1</v>
          </cell>
          <cell r="BD137">
            <v>1</v>
          </cell>
          <cell r="BE137">
            <v>5</v>
          </cell>
          <cell r="BF137">
            <v>1</v>
          </cell>
          <cell r="BG137">
            <v>1</v>
          </cell>
          <cell r="BH137">
            <v>12</v>
          </cell>
          <cell r="BI137">
            <v>11</v>
          </cell>
          <cell r="BJ137">
            <v>36</v>
          </cell>
          <cell r="BK137">
            <v>11</v>
          </cell>
          <cell r="BL137">
            <v>20</v>
          </cell>
          <cell r="BM137">
            <v>6</v>
          </cell>
          <cell r="BN137">
            <v>4</v>
          </cell>
          <cell r="BO137">
            <v>1</v>
          </cell>
          <cell r="BP137">
            <v>5</v>
          </cell>
          <cell r="BQ137">
            <v>38</v>
          </cell>
          <cell r="BR137">
            <v>14</v>
          </cell>
          <cell r="BS137">
            <v>598</v>
          </cell>
          <cell r="BT137">
            <v>110</v>
          </cell>
          <cell r="BU137">
            <v>65780</v>
          </cell>
        </row>
        <row r="138">
          <cell r="A138">
            <v>130</v>
          </cell>
          <cell r="B138">
            <v>0</v>
          </cell>
          <cell r="C138">
            <v>0</v>
          </cell>
          <cell r="D138" t="str">
            <v xml:space="preserve">SUB-TOTAL   9 :  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371029.1</v>
          </cell>
        </row>
        <row r="139">
          <cell r="A139">
            <v>131</v>
          </cell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</row>
        <row r="140">
          <cell r="A140">
            <v>132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</row>
        <row r="141">
          <cell r="A141">
            <v>133</v>
          </cell>
          <cell r="B141">
            <v>0</v>
          </cell>
          <cell r="C141">
            <v>0</v>
          </cell>
          <cell r="D141" t="str">
            <v>TOTAL  MONTAJE ELECTROMECÁNICO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10403850.479999999</v>
          </cell>
        </row>
        <row r="142">
          <cell r="A142">
            <v>134</v>
          </cell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</row>
      </sheetData>
      <sheetData sheetId="18">
        <row r="9">
          <cell r="A9">
            <v>1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1</v>
          </cell>
          <cell r="I9">
            <v>2</v>
          </cell>
          <cell r="J9">
            <v>3</v>
          </cell>
          <cell r="K9">
            <v>4</v>
          </cell>
          <cell r="L9">
            <v>5</v>
          </cell>
          <cell r="M9">
            <v>6</v>
          </cell>
          <cell r="N9">
            <v>7</v>
          </cell>
          <cell r="O9">
            <v>8</v>
          </cell>
          <cell r="P9">
            <v>9</v>
          </cell>
          <cell r="Q9">
            <v>10</v>
          </cell>
          <cell r="R9">
            <v>11</v>
          </cell>
          <cell r="S9">
            <v>12</v>
          </cell>
          <cell r="T9">
            <v>13</v>
          </cell>
          <cell r="U9">
            <v>14</v>
          </cell>
          <cell r="V9">
            <v>15</v>
          </cell>
          <cell r="W9">
            <v>16</v>
          </cell>
          <cell r="X9">
            <v>17</v>
          </cell>
          <cell r="Y9">
            <v>18</v>
          </cell>
          <cell r="Z9">
            <v>19</v>
          </cell>
          <cell r="AA9">
            <v>20</v>
          </cell>
          <cell r="AB9">
            <v>21</v>
          </cell>
          <cell r="AC9">
            <v>22</v>
          </cell>
          <cell r="AD9">
            <v>23</v>
          </cell>
          <cell r="AE9">
            <v>24</v>
          </cell>
          <cell r="AF9">
            <v>25</v>
          </cell>
          <cell r="AG9">
            <v>26</v>
          </cell>
          <cell r="AH9">
            <v>27</v>
          </cell>
          <cell r="AI9">
            <v>28</v>
          </cell>
          <cell r="AJ9">
            <v>29</v>
          </cell>
          <cell r="AK9">
            <v>30</v>
          </cell>
          <cell r="AL9">
            <v>31</v>
          </cell>
          <cell r="AM9">
            <v>32</v>
          </cell>
          <cell r="AN9">
            <v>33</v>
          </cell>
          <cell r="AO9">
            <v>34</v>
          </cell>
          <cell r="AP9">
            <v>35</v>
          </cell>
          <cell r="AQ9">
            <v>36</v>
          </cell>
          <cell r="AR9">
            <v>37</v>
          </cell>
          <cell r="AS9">
            <v>38</v>
          </cell>
          <cell r="AT9">
            <v>39</v>
          </cell>
          <cell r="AU9">
            <v>40</v>
          </cell>
          <cell r="AV9">
            <v>41</v>
          </cell>
          <cell r="AW9">
            <v>42</v>
          </cell>
          <cell r="AX9">
            <v>43</v>
          </cell>
          <cell r="AY9">
            <v>44</v>
          </cell>
          <cell r="AZ9">
            <v>45</v>
          </cell>
          <cell r="BA9">
            <v>46</v>
          </cell>
          <cell r="BB9">
            <v>47</v>
          </cell>
          <cell r="BC9">
            <v>48</v>
          </cell>
          <cell r="BD9">
            <v>49</v>
          </cell>
          <cell r="BE9">
            <v>50</v>
          </cell>
          <cell r="BF9">
            <v>51</v>
          </cell>
          <cell r="BG9">
            <v>52</v>
          </cell>
          <cell r="BH9">
            <v>53</v>
          </cell>
          <cell r="BI9">
            <v>54</v>
          </cell>
          <cell r="BJ9">
            <v>55</v>
          </cell>
          <cell r="BK9">
            <v>56</v>
          </cell>
          <cell r="BL9">
            <v>57</v>
          </cell>
          <cell r="BM9">
            <v>58</v>
          </cell>
          <cell r="BN9">
            <v>59</v>
          </cell>
          <cell r="BO9">
            <v>60</v>
          </cell>
          <cell r="BP9">
            <v>61</v>
          </cell>
          <cell r="BQ9">
            <v>62</v>
          </cell>
          <cell r="BR9">
            <v>63</v>
          </cell>
          <cell r="BS9">
            <v>0</v>
          </cell>
          <cell r="BT9">
            <v>0</v>
          </cell>
          <cell r="BU9">
            <v>0</v>
          </cell>
        </row>
        <row r="10">
          <cell r="A10">
            <v>2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 t="str">
            <v>Cant.</v>
          </cell>
          <cell r="I10" t="str">
            <v>Cant.</v>
          </cell>
          <cell r="J10" t="str">
            <v>Cant.</v>
          </cell>
          <cell r="K10" t="str">
            <v>Cant.</v>
          </cell>
          <cell r="L10" t="str">
            <v>Cant.</v>
          </cell>
          <cell r="M10" t="str">
            <v>Cant.</v>
          </cell>
          <cell r="N10" t="str">
            <v>Cant.</v>
          </cell>
          <cell r="O10" t="str">
            <v>Cant.</v>
          </cell>
          <cell r="P10" t="str">
            <v>Cant.</v>
          </cell>
          <cell r="Q10" t="str">
            <v>Cant.</v>
          </cell>
          <cell r="R10" t="str">
            <v>Cant.</v>
          </cell>
          <cell r="S10" t="str">
            <v>Cant.</v>
          </cell>
          <cell r="T10" t="str">
            <v>Cant.</v>
          </cell>
          <cell r="U10" t="str">
            <v>Cant.</v>
          </cell>
          <cell r="V10" t="str">
            <v>Cant.</v>
          </cell>
          <cell r="W10" t="str">
            <v>Cant.</v>
          </cell>
          <cell r="X10" t="str">
            <v>Cant.</v>
          </cell>
          <cell r="Y10" t="str">
            <v>Cant.</v>
          </cell>
          <cell r="Z10" t="str">
            <v>Cant.</v>
          </cell>
          <cell r="AA10" t="str">
            <v>Cant.</v>
          </cell>
          <cell r="AB10" t="str">
            <v>Cant.</v>
          </cell>
          <cell r="AC10" t="str">
            <v>Cant.</v>
          </cell>
          <cell r="AD10" t="str">
            <v>Cant.</v>
          </cell>
          <cell r="AE10" t="str">
            <v>Cant.</v>
          </cell>
          <cell r="AF10" t="str">
            <v>Cant.</v>
          </cell>
          <cell r="AG10" t="str">
            <v>Cant.</v>
          </cell>
          <cell r="AH10" t="str">
            <v>Cant.</v>
          </cell>
          <cell r="AI10" t="str">
            <v>Cant.</v>
          </cell>
          <cell r="AJ10" t="str">
            <v>Cant.</v>
          </cell>
          <cell r="AK10" t="str">
            <v>Cant.</v>
          </cell>
          <cell r="AL10" t="str">
            <v>Cant.</v>
          </cell>
          <cell r="AM10" t="str">
            <v>Cant.</v>
          </cell>
          <cell r="AN10" t="str">
            <v>Cant.</v>
          </cell>
          <cell r="AO10" t="str">
            <v>Cant.</v>
          </cell>
          <cell r="AP10" t="str">
            <v>Cant.</v>
          </cell>
          <cell r="AQ10" t="str">
            <v>Cant.</v>
          </cell>
          <cell r="AR10" t="str">
            <v>Cant.</v>
          </cell>
          <cell r="AS10" t="str">
            <v>Cant.</v>
          </cell>
          <cell r="AT10" t="str">
            <v>Cant.</v>
          </cell>
          <cell r="AU10" t="str">
            <v>Cant.</v>
          </cell>
          <cell r="AV10" t="str">
            <v>Cant.</v>
          </cell>
          <cell r="AW10" t="str">
            <v>Cant.</v>
          </cell>
          <cell r="AX10" t="str">
            <v>Cant.</v>
          </cell>
          <cell r="AY10" t="str">
            <v>Cant.</v>
          </cell>
          <cell r="AZ10" t="str">
            <v>Cant.</v>
          </cell>
          <cell r="BA10" t="str">
            <v>Cant.</v>
          </cell>
          <cell r="BB10" t="str">
            <v>Cant.</v>
          </cell>
          <cell r="BC10" t="str">
            <v>Cant.</v>
          </cell>
          <cell r="BD10" t="str">
            <v>Cant.</v>
          </cell>
          <cell r="BE10" t="str">
            <v>Cant.</v>
          </cell>
          <cell r="BF10" t="str">
            <v>Cant.</v>
          </cell>
          <cell r="BG10" t="str">
            <v>Cant.</v>
          </cell>
          <cell r="BH10" t="str">
            <v>Cant.</v>
          </cell>
          <cell r="BI10" t="str">
            <v>Cant.</v>
          </cell>
          <cell r="BJ10" t="str">
            <v>Cant.</v>
          </cell>
          <cell r="BK10" t="str">
            <v>Cant.</v>
          </cell>
          <cell r="BL10" t="str">
            <v>Cant.</v>
          </cell>
          <cell r="BM10" t="str">
            <v>Cant.</v>
          </cell>
          <cell r="BN10" t="str">
            <v>Cant.</v>
          </cell>
          <cell r="BO10" t="str">
            <v>Cant.</v>
          </cell>
          <cell r="BP10" t="str">
            <v>Cant.</v>
          </cell>
          <cell r="BQ10" t="str">
            <v>Cant.</v>
          </cell>
          <cell r="BR10" t="str">
            <v>Cant.</v>
          </cell>
          <cell r="BS10">
            <v>0</v>
          </cell>
          <cell r="BT10">
            <v>0</v>
          </cell>
          <cell r="BU10" t="str">
            <v>S/.</v>
          </cell>
        </row>
        <row r="11">
          <cell r="A11">
            <v>3</v>
          </cell>
          <cell r="B11">
            <v>1</v>
          </cell>
          <cell r="C11">
            <v>0</v>
          </cell>
          <cell r="D11" t="str">
            <v>POSTES  DE CONCRETO ARMADO CENTRIFUGADO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</row>
        <row r="12">
          <cell r="A12">
            <v>4</v>
          </cell>
          <cell r="B12">
            <v>1.01</v>
          </cell>
          <cell r="C12" t="str">
            <v>SUMRS003</v>
          </cell>
          <cell r="D12" t="str">
            <v>Poste de C.A.C. de 8 m/200 daN (Incluye perilla)</v>
          </cell>
          <cell r="E12">
            <v>0</v>
          </cell>
          <cell r="F12">
            <v>0</v>
          </cell>
          <cell r="G12" t="str">
            <v>u</v>
          </cell>
          <cell r="H12">
            <v>475</v>
          </cell>
          <cell r="I12">
            <v>21</v>
          </cell>
          <cell r="J12">
            <v>55</v>
          </cell>
          <cell r="K12">
            <v>116</v>
          </cell>
          <cell r="L12">
            <v>99</v>
          </cell>
          <cell r="M12">
            <v>27</v>
          </cell>
          <cell r="N12">
            <v>29</v>
          </cell>
          <cell r="O12">
            <v>84</v>
          </cell>
          <cell r="P12">
            <v>169</v>
          </cell>
          <cell r="Q12">
            <v>332</v>
          </cell>
          <cell r="R12">
            <v>243</v>
          </cell>
          <cell r="S12">
            <v>79</v>
          </cell>
          <cell r="T12">
            <v>84</v>
          </cell>
          <cell r="U12">
            <v>61</v>
          </cell>
          <cell r="V12">
            <v>25</v>
          </cell>
          <cell r="W12">
            <v>259</v>
          </cell>
          <cell r="X12">
            <v>257</v>
          </cell>
          <cell r="Y12">
            <v>402</v>
          </cell>
          <cell r="Z12">
            <v>1894</v>
          </cell>
          <cell r="AA12">
            <v>72</v>
          </cell>
          <cell r="AB12">
            <v>316</v>
          </cell>
          <cell r="AC12">
            <v>237</v>
          </cell>
          <cell r="AD12">
            <v>748</v>
          </cell>
          <cell r="AE12">
            <v>65</v>
          </cell>
          <cell r="AF12">
            <v>70</v>
          </cell>
          <cell r="AG12">
            <v>0</v>
          </cell>
          <cell r="AH12">
            <v>123</v>
          </cell>
          <cell r="AI12">
            <v>30</v>
          </cell>
          <cell r="AJ12">
            <v>31</v>
          </cell>
          <cell r="AK12">
            <v>30</v>
          </cell>
          <cell r="AL12">
            <v>44</v>
          </cell>
          <cell r="AM12">
            <v>59</v>
          </cell>
          <cell r="AN12">
            <v>35</v>
          </cell>
          <cell r="AO12">
            <v>52</v>
          </cell>
          <cell r="AP12">
            <v>26</v>
          </cell>
          <cell r="AQ12">
            <v>41</v>
          </cell>
          <cell r="AR12">
            <v>0</v>
          </cell>
          <cell r="AS12">
            <v>118</v>
          </cell>
          <cell r="AT12">
            <v>531</v>
          </cell>
          <cell r="AU12">
            <v>80</v>
          </cell>
          <cell r="AV12">
            <v>19</v>
          </cell>
          <cell r="AW12">
            <v>1530</v>
          </cell>
          <cell r="AX12">
            <v>0</v>
          </cell>
          <cell r="AY12">
            <v>1482</v>
          </cell>
          <cell r="AZ12">
            <v>35</v>
          </cell>
          <cell r="BA12">
            <v>142</v>
          </cell>
          <cell r="BB12">
            <v>35</v>
          </cell>
          <cell r="BC12">
            <v>35</v>
          </cell>
          <cell r="BD12">
            <v>23</v>
          </cell>
          <cell r="BE12">
            <v>20</v>
          </cell>
          <cell r="BF12">
            <v>0</v>
          </cell>
          <cell r="BG12">
            <v>113</v>
          </cell>
          <cell r="BH12">
            <v>493</v>
          </cell>
          <cell r="BI12">
            <v>859</v>
          </cell>
          <cell r="BJ12">
            <v>487</v>
          </cell>
          <cell r="BK12">
            <v>168</v>
          </cell>
          <cell r="BL12">
            <v>458</v>
          </cell>
          <cell r="BM12">
            <v>291</v>
          </cell>
          <cell r="BN12">
            <v>185</v>
          </cell>
          <cell r="BO12">
            <v>114</v>
          </cell>
          <cell r="BP12">
            <v>171</v>
          </cell>
          <cell r="BQ12">
            <v>712</v>
          </cell>
          <cell r="BR12">
            <v>728</v>
          </cell>
          <cell r="BS12">
            <v>15519</v>
          </cell>
          <cell r="BT12">
            <v>74.33</v>
          </cell>
          <cell r="BU12">
            <v>1153527.27</v>
          </cell>
        </row>
        <row r="13">
          <cell r="A13">
            <v>5</v>
          </cell>
          <cell r="B13">
            <v>1.02</v>
          </cell>
          <cell r="C13" t="str">
            <v>SUMRS004</v>
          </cell>
          <cell r="D13" t="str">
            <v>Poste de C.A.C. de 8 m/300 daN (Incluye perilla)</v>
          </cell>
          <cell r="E13">
            <v>0</v>
          </cell>
          <cell r="F13">
            <v>0</v>
          </cell>
          <cell r="G13" t="str">
            <v>u</v>
          </cell>
          <cell r="H13">
            <v>281</v>
          </cell>
          <cell r="I13">
            <v>0</v>
          </cell>
          <cell r="J13">
            <v>0</v>
          </cell>
          <cell r="K13">
            <v>87</v>
          </cell>
          <cell r="L13">
            <v>22</v>
          </cell>
          <cell r="M13">
            <v>28</v>
          </cell>
          <cell r="N13">
            <v>22</v>
          </cell>
          <cell r="O13">
            <v>0</v>
          </cell>
          <cell r="P13">
            <v>0</v>
          </cell>
          <cell r="Q13">
            <v>0</v>
          </cell>
          <cell r="R13">
            <v>235</v>
          </cell>
          <cell r="S13">
            <v>37</v>
          </cell>
          <cell r="T13">
            <v>52</v>
          </cell>
          <cell r="U13">
            <v>45</v>
          </cell>
          <cell r="V13">
            <v>30</v>
          </cell>
          <cell r="W13">
            <v>292</v>
          </cell>
          <cell r="X13">
            <v>304</v>
          </cell>
          <cell r="Y13">
            <v>42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25</v>
          </cell>
          <cell r="BE13">
            <v>5</v>
          </cell>
          <cell r="BF13">
            <v>0</v>
          </cell>
          <cell r="BG13">
            <v>62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1569</v>
          </cell>
          <cell r="BT13">
            <v>83.98</v>
          </cell>
          <cell r="BU13">
            <v>131764.62</v>
          </cell>
        </row>
        <row r="14">
          <cell r="A14">
            <v>6</v>
          </cell>
          <cell r="B14">
            <v>1.03</v>
          </cell>
          <cell r="C14" t="str">
            <v>SUMRS005</v>
          </cell>
          <cell r="D14" t="str">
            <v>Poste de C.A.C. de 9 m/200 daN (Incluye perilla)</v>
          </cell>
          <cell r="E14">
            <v>0</v>
          </cell>
          <cell r="F14">
            <v>0</v>
          </cell>
          <cell r="G14" t="str">
            <v>u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34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88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184</v>
          </cell>
          <cell r="BF14">
            <v>41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347</v>
          </cell>
          <cell r="BT14">
            <v>96.62</v>
          </cell>
          <cell r="BU14">
            <v>33527.14</v>
          </cell>
        </row>
        <row r="15">
          <cell r="A15">
            <v>7</v>
          </cell>
          <cell r="B15">
            <v>1.04</v>
          </cell>
          <cell r="C15" t="str">
            <v>SUMRS006</v>
          </cell>
          <cell r="D15" t="str">
            <v>Poste de C.A.C. de 9 m/300 daN (Incluye perilla)</v>
          </cell>
          <cell r="E15">
            <v>0</v>
          </cell>
          <cell r="F15">
            <v>0</v>
          </cell>
          <cell r="G15" t="str">
            <v>u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16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152</v>
          </cell>
          <cell r="BF15">
            <v>65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233</v>
          </cell>
          <cell r="BT15">
            <v>109.18</v>
          </cell>
          <cell r="BU15">
            <v>25438.94</v>
          </cell>
        </row>
        <row r="16">
          <cell r="A16">
            <v>8</v>
          </cell>
          <cell r="B16">
            <v>1.05</v>
          </cell>
          <cell r="C16">
            <v>0</v>
          </cell>
          <cell r="D16" t="str">
            <v>Poste de C.A.C. de 11 m/200 daN (Incluye perilla)</v>
          </cell>
          <cell r="E16">
            <v>0</v>
          </cell>
          <cell r="F16">
            <v>0</v>
          </cell>
          <cell r="G16" t="str">
            <v>u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13</v>
          </cell>
          <cell r="BK16">
            <v>0</v>
          </cell>
          <cell r="BL16">
            <v>15</v>
          </cell>
          <cell r="BM16">
            <v>0</v>
          </cell>
          <cell r="BN16">
            <v>4</v>
          </cell>
          <cell r="BO16">
            <v>0</v>
          </cell>
          <cell r="BP16">
            <v>4</v>
          </cell>
          <cell r="BQ16">
            <v>19</v>
          </cell>
          <cell r="BR16">
            <v>0</v>
          </cell>
          <cell r="BS16">
            <v>55</v>
          </cell>
          <cell r="BT16">
            <v>163.66</v>
          </cell>
          <cell r="BU16">
            <v>9001.2999999999993</v>
          </cell>
        </row>
        <row r="17">
          <cell r="A17">
            <v>9</v>
          </cell>
          <cell r="B17">
            <v>1.06</v>
          </cell>
          <cell r="C17">
            <v>0</v>
          </cell>
          <cell r="D17" t="str">
            <v>Poste de C.A.C. de 12 m/200 daN (Incluye perilla)</v>
          </cell>
          <cell r="E17">
            <v>0</v>
          </cell>
          <cell r="F17">
            <v>0</v>
          </cell>
          <cell r="G17" t="str">
            <v>u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2</v>
          </cell>
          <cell r="BJ17">
            <v>0</v>
          </cell>
          <cell r="BK17">
            <v>0</v>
          </cell>
          <cell r="BL17">
            <v>0</v>
          </cell>
          <cell r="BM17">
            <v>7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9</v>
          </cell>
          <cell r="BT17">
            <v>277.2</v>
          </cell>
          <cell r="BU17">
            <v>2494.8000000000002</v>
          </cell>
        </row>
        <row r="18">
          <cell r="A18">
            <v>10</v>
          </cell>
          <cell r="B18">
            <v>1.07</v>
          </cell>
          <cell r="C18">
            <v>0</v>
          </cell>
          <cell r="D18" t="str">
            <v>Poste de C.A.C. de 8 m/200 daN Seccionable (Incluye perilla)</v>
          </cell>
          <cell r="E18">
            <v>0</v>
          </cell>
          <cell r="F18">
            <v>0</v>
          </cell>
          <cell r="G18" t="str">
            <v>u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</row>
        <row r="19">
          <cell r="A19">
            <v>11</v>
          </cell>
          <cell r="B19">
            <v>1.08</v>
          </cell>
          <cell r="C19">
            <v>0</v>
          </cell>
          <cell r="D19" t="str">
            <v>Torres de Celosia de A°G° de 8m</v>
          </cell>
          <cell r="E19">
            <v>0</v>
          </cell>
          <cell r="F19">
            <v>0</v>
          </cell>
          <cell r="G19" t="str">
            <v>u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</row>
        <row r="20">
          <cell r="A20">
            <v>12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</row>
        <row r="21">
          <cell r="A21">
            <v>13</v>
          </cell>
          <cell r="B21">
            <v>0</v>
          </cell>
          <cell r="C21">
            <v>0</v>
          </cell>
          <cell r="D21" t="str">
            <v xml:space="preserve">SUB-TOTAL   1:  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1355754.07</v>
          </cell>
        </row>
        <row r="22">
          <cell r="A22">
            <v>14</v>
          </cell>
          <cell r="B22">
            <v>2</v>
          </cell>
          <cell r="C22">
            <v>0</v>
          </cell>
          <cell r="D22" t="str">
            <v>POSTES DE MADERA IMPORTADA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</row>
        <row r="23">
          <cell r="A23">
            <v>15</v>
          </cell>
          <cell r="B23">
            <v>2.0099999999999998</v>
          </cell>
          <cell r="C23">
            <v>0</v>
          </cell>
          <cell r="D23" t="str">
            <v>Poste de madera importada (Pino Amarillo del Sur) de 8 m, Clase 7</v>
          </cell>
          <cell r="E23">
            <v>0</v>
          </cell>
          <cell r="F23">
            <v>0</v>
          </cell>
          <cell r="G23" t="str">
            <v>u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996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996</v>
          </cell>
          <cell r="BT23">
            <v>44.8</v>
          </cell>
          <cell r="BU23">
            <v>44620.800000000003</v>
          </cell>
        </row>
        <row r="24">
          <cell r="A24">
            <v>16</v>
          </cell>
          <cell r="B24">
            <v>0</v>
          </cell>
          <cell r="C24">
            <v>0</v>
          </cell>
          <cell r="D24" t="str">
            <v xml:space="preserve">SUB-TOTAL   2:  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44620.800000000003</v>
          </cell>
        </row>
        <row r="25">
          <cell r="A25">
            <v>17</v>
          </cell>
          <cell r="B25">
            <v>3</v>
          </cell>
          <cell r="C25">
            <v>0</v>
          </cell>
          <cell r="D25" t="str">
            <v>CABLES Y CONDUCTORES DE ALUMINIO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</row>
        <row r="26">
          <cell r="A26">
            <v>18</v>
          </cell>
          <cell r="B26">
            <v>3.01</v>
          </cell>
          <cell r="C26" t="str">
            <v>SUMRS008</v>
          </cell>
          <cell r="D26" t="str">
            <v>Conductor Autoportante de Aluminio 3x35+16/25 mm²</v>
          </cell>
          <cell r="E26">
            <v>0</v>
          </cell>
          <cell r="F26">
            <v>0</v>
          </cell>
          <cell r="G26" t="str">
            <v>km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11.88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11.88</v>
          </cell>
          <cell r="BT26">
            <v>168.35</v>
          </cell>
          <cell r="BU26">
            <v>2000</v>
          </cell>
        </row>
        <row r="27">
          <cell r="A27">
            <v>19</v>
          </cell>
          <cell r="B27">
            <v>3.0199999999999996</v>
          </cell>
          <cell r="C27" t="str">
            <v>SUMRS009</v>
          </cell>
          <cell r="D27" t="str">
            <v>Conductor Autoportante de Aluminio 3x25+16/25 mm²</v>
          </cell>
          <cell r="E27">
            <v>0</v>
          </cell>
          <cell r="F27">
            <v>0</v>
          </cell>
          <cell r="G27" t="str">
            <v>km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12.03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0.89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12.92</v>
          </cell>
          <cell r="BT27">
            <v>138.94999999999999</v>
          </cell>
          <cell r="BU27">
            <v>1795.23</v>
          </cell>
        </row>
        <row r="28">
          <cell r="A28">
            <v>20</v>
          </cell>
          <cell r="B28">
            <v>3.0299999999999994</v>
          </cell>
          <cell r="C28" t="str">
            <v>SUMRS010</v>
          </cell>
          <cell r="D28" t="str">
            <v>Conductor Autoportante de Aluminio 3x16+16/25 mm²</v>
          </cell>
          <cell r="E28">
            <v>0</v>
          </cell>
          <cell r="F28">
            <v>0</v>
          </cell>
          <cell r="G28" t="str">
            <v>km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4.92</v>
          </cell>
          <cell r="BP28">
            <v>0</v>
          </cell>
          <cell r="BQ28">
            <v>0</v>
          </cell>
          <cell r="BR28">
            <v>0</v>
          </cell>
          <cell r="BS28">
            <v>4.92</v>
          </cell>
          <cell r="BT28">
            <v>108.5</v>
          </cell>
          <cell r="BU28">
            <v>533.82000000000005</v>
          </cell>
        </row>
        <row r="29">
          <cell r="A29">
            <v>21</v>
          </cell>
          <cell r="B29">
            <v>3.0399999999999991</v>
          </cell>
          <cell r="C29">
            <v>0</v>
          </cell>
          <cell r="D29" t="str">
            <v>Conductor Autoportante de Aluminio 3x16/25 mm²</v>
          </cell>
          <cell r="E29">
            <v>0</v>
          </cell>
          <cell r="F29">
            <v>0</v>
          </cell>
          <cell r="G29" t="str">
            <v>km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</row>
        <row r="30">
          <cell r="A30">
            <v>22</v>
          </cell>
          <cell r="B30">
            <v>3.0499999999999989</v>
          </cell>
          <cell r="C30" t="str">
            <v>SUMRS014</v>
          </cell>
          <cell r="D30" t="str">
            <v>Conductor Autoportante de Aluminio 2X35+16/25 mm²</v>
          </cell>
          <cell r="E30">
            <v>0</v>
          </cell>
          <cell r="F30">
            <v>0</v>
          </cell>
          <cell r="G30" t="str">
            <v>km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1.67</v>
          </cell>
          <cell r="T30">
            <v>0.86</v>
          </cell>
          <cell r="U30">
            <v>1.56</v>
          </cell>
          <cell r="V30">
            <v>0.64</v>
          </cell>
          <cell r="W30">
            <v>4.9000000000000004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0.97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10.6</v>
          </cell>
          <cell r="BT30">
            <v>126.7</v>
          </cell>
          <cell r="BU30">
            <v>1343.02</v>
          </cell>
        </row>
        <row r="31">
          <cell r="A31">
            <v>23</v>
          </cell>
          <cell r="B31">
            <v>3.0599999999999987</v>
          </cell>
          <cell r="C31" t="str">
            <v>SUMRS015</v>
          </cell>
          <cell r="D31" t="str">
            <v>Conductor Autoportante de Aluminio 2X25+16/25 mm²</v>
          </cell>
          <cell r="E31">
            <v>0</v>
          </cell>
          <cell r="F31">
            <v>0</v>
          </cell>
          <cell r="G31" t="str">
            <v>km</v>
          </cell>
          <cell r="H31">
            <v>13.94</v>
          </cell>
          <cell r="I31">
            <v>0</v>
          </cell>
          <cell r="J31">
            <v>0</v>
          </cell>
          <cell r="K31">
            <v>0.97</v>
          </cell>
          <cell r="L31">
            <v>1.51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0.05</v>
          </cell>
          <cell r="S31">
            <v>0.39</v>
          </cell>
          <cell r="T31">
            <v>0.12</v>
          </cell>
          <cell r="U31">
            <v>1.85</v>
          </cell>
          <cell r="V31">
            <v>0.41</v>
          </cell>
          <cell r="W31">
            <v>9.34</v>
          </cell>
          <cell r="X31">
            <v>8.9499999999999993</v>
          </cell>
          <cell r="Y31">
            <v>0</v>
          </cell>
          <cell r="Z31">
            <v>0.01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0.53</v>
          </cell>
          <cell r="AU31">
            <v>0</v>
          </cell>
          <cell r="AV31">
            <v>0</v>
          </cell>
          <cell r="AW31">
            <v>2.4</v>
          </cell>
          <cell r="AX31">
            <v>0.45</v>
          </cell>
          <cell r="AY31">
            <v>6.18</v>
          </cell>
          <cell r="AZ31">
            <v>0</v>
          </cell>
          <cell r="BA31">
            <v>0.75</v>
          </cell>
          <cell r="BB31">
            <v>0</v>
          </cell>
          <cell r="BC31">
            <v>0</v>
          </cell>
          <cell r="BD31">
            <v>1.42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0.51</v>
          </cell>
          <cell r="BJ31">
            <v>0</v>
          </cell>
          <cell r="BK31">
            <v>0</v>
          </cell>
          <cell r="BL31">
            <v>0</v>
          </cell>
          <cell r="BM31">
            <v>2.5499999999999998</v>
          </cell>
          <cell r="BN31">
            <v>0.69</v>
          </cell>
          <cell r="BO31">
            <v>0</v>
          </cell>
          <cell r="BP31">
            <v>0</v>
          </cell>
          <cell r="BQ31">
            <v>0</v>
          </cell>
          <cell r="BR31">
            <v>0.52</v>
          </cell>
          <cell r="BS31">
            <v>53.54</v>
          </cell>
          <cell r="BT31">
            <v>107.45</v>
          </cell>
          <cell r="BU31">
            <v>5752.87</v>
          </cell>
        </row>
        <row r="32">
          <cell r="A32">
            <v>24</v>
          </cell>
          <cell r="B32">
            <v>3.0699999999999985</v>
          </cell>
          <cell r="C32" t="str">
            <v>SUMRS016</v>
          </cell>
          <cell r="D32" t="str">
            <v>Conductor Autoportante de Aluminio 2X16+16/25 mm²</v>
          </cell>
          <cell r="E32">
            <v>0</v>
          </cell>
          <cell r="F32">
            <v>0</v>
          </cell>
          <cell r="G32" t="str">
            <v>km</v>
          </cell>
          <cell r="H32">
            <v>0</v>
          </cell>
          <cell r="I32">
            <v>0.16</v>
          </cell>
          <cell r="J32">
            <v>0.22</v>
          </cell>
          <cell r="K32">
            <v>3.1</v>
          </cell>
          <cell r="L32">
            <v>0.2</v>
          </cell>
          <cell r="M32">
            <v>0.51</v>
          </cell>
          <cell r="N32">
            <v>0.3</v>
          </cell>
          <cell r="O32">
            <v>0</v>
          </cell>
          <cell r="P32">
            <v>0.47</v>
          </cell>
          <cell r="Q32">
            <v>0</v>
          </cell>
          <cell r="R32">
            <v>0</v>
          </cell>
          <cell r="S32">
            <v>1.92</v>
          </cell>
          <cell r="T32">
            <v>4.58</v>
          </cell>
          <cell r="U32">
            <v>0</v>
          </cell>
          <cell r="V32">
            <v>0.94</v>
          </cell>
          <cell r="W32">
            <v>0</v>
          </cell>
          <cell r="X32">
            <v>8.83</v>
          </cell>
          <cell r="Y32">
            <v>0</v>
          </cell>
          <cell r="Z32">
            <v>6.54</v>
          </cell>
          <cell r="AA32">
            <v>0</v>
          </cell>
          <cell r="AB32">
            <v>0</v>
          </cell>
          <cell r="AC32">
            <v>4.5999999999999996</v>
          </cell>
          <cell r="AD32">
            <v>1.05</v>
          </cell>
          <cell r="AE32">
            <v>1.6</v>
          </cell>
          <cell r="AF32">
            <v>0.45</v>
          </cell>
          <cell r="AG32">
            <v>1.05</v>
          </cell>
          <cell r="AH32">
            <v>1.1100000000000001</v>
          </cell>
          <cell r="AI32">
            <v>0</v>
          </cell>
          <cell r="AJ32">
            <v>0</v>
          </cell>
          <cell r="AK32">
            <v>0</v>
          </cell>
          <cell r="AL32">
            <v>0.19</v>
          </cell>
          <cell r="AM32">
            <v>0.81</v>
          </cell>
          <cell r="AN32">
            <v>0.38</v>
          </cell>
          <cell r="AO32">
            <v>0</v>
          </cell>
          <cell r="AP32">
            <v>0</v>
          </cell>
          <cell r="AQ32">
            <v>0</v>
          </cell>
          <cell r="AR32">
            <v>0.9</v>
          </cell>
          <cell r="AS32">
            <v>0.87</v>
          </cell>
          <cell r="AT32">
            <v>2.83</v>
          </cell>
          <cell r="AU32">
            <v>1.78</v>
          </cell>
          <cell r="AV32">
            <v>0.77</v>
          </cell>
          <cell r="AW32">
            <v>29</v>
          </cell>
          <cell r="AX32">
            <v>2.97</v>
          </cell>
          <cell r="AY32">
            <v>19.670000000000002</v>
          </cell>
          <cell r="AZ32">
            <v>0.67</v>
          </cell>
          <cell r="BA32">
            <v>2.5099999999999998</v>
          </cell>
          <cell r="BB32">
            <v>0.67</v>
          </cell>
          <cell r="BC32">
            <v>0.61</v>
          </cell>
          <cell r="BD32">
            <v>0</v>
          </cell>
          <cell r="BE32">
            <v>0</v>
          </cell>
          <cell r="BF32">
            <v>6.0579999999999998</v>
          </cell>
          <cell r="BG32">
            <v>5.91</v>
          </cell>
          <cell r="BH32">
            <v>1.96</v>
          </cell>
          <cell r="BI32">
            <v>10.02</v>
          </cell>
          <cell r="BJ32">
            <v>1.88</v>
          </cell>
          <cell r="BK32">
            <v>0</v>
          </cell>
          <cell r="BL32">
            <v>2</v>
          </cell>
          <cell r="BM32">
            <v>5.78</v>
          </cell>
          <cell r="BN32">
            <v>0</v>
          </cell>
          <cell r="BO32">
            <v>0</v>
          </cell>
          <cell r="BP32">
            <v>7.05</v>
          </cell>
          <cell r="BQ32">
            <v>2.86</v>
          </cell>
          <cell r="BR32">
            <v>4.24</v>
          </cell>
          <cell r="BS32">
            <v>150.02000000000001</v>
          </cell>
          <cell r="BT32">
            <v>87.15</v>
          </cell>
          <cell r="BU32">
            <v>13074.24</v>
          </cell>
        </row>
        <row r="33">
          <cell r="A33">
            <v>25</v>
          </cell>
          <cell r="B33">
            <v>3.0799999999999983</v>
          </cell>
          <cell r="C33" t="str">
            <v>SUMRS017</v>
          </cell>
          <cell r="D33" t="str">
            <v>Conductor Autoportante de Aluminio 2X35/25 mm²</v>
          </cell>
          <cell r="E33">
            <v>0</v>
          </cell>
          <cell r="F33">
            <v>0</v>
          </cell>
          <cell r="G33" t="str">
            <v>km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0.5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0.5</v>
          </cell>
          <cell r="BT33">
            <v>95.02</v>
          </cell>
          <cell r="BU33">
            <v>47.51</v>
          </cell>
        </row>
        <row r="34">
          <cell r="A34">
            <v>26</v>
          </cell>
          <cell r="B34">
            <v>3.0899999999999981</v>
          </cell>
          <cell r="C34" t="str">
            <v>SUMRS018</v>
          </cell>
          <cell r="D34" t="str">
            <v>Conductor Autoportante de Aluminio 2X25/25 mm²</v>
          </cell>
          <cell r="E34">
            <v>0</v>
          </cell>
          <cell r="F34">
            <v>0</v>
          </cell>
          <cell r="G34" t="str">
            <v>km</v>
          </cell>
          <cell r="H34">
            <v>27.72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0.8</v>
          </cell>
          <cell r="AU34">
            <v>0</v>
          </cell>
          <cell r="AV34">
            <v>0</v>
          </cell>
          <cell r="AW34">
            <v>0</v>
          </cell>
          <cell r="AX34">
            <v>0.3</v>
          </cell>
          <cell r="AY34">
            <v>7.64</v>
          </cell>
          <cell r="AZ34">
            <v>0</v>
          </cell>
          <cell r="BA34">
            <v>0.31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0.48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0.56999999999999995</v>
          </cell>
          <cell r="BN34">
            <v>0</v>
          </cell>
          <cell r="BO34">
            <v>0.84</v>
          </cell>
          <cell r="BP34">
            <v>0</v>
          </cell>
          <cell r="BQ34">
            <v>0</v>
          </cell>
          <cell r="BR34">
            <v>0</v>
          </cell>
          <cell r="BS34">
            <v>38.659999999999997</v>
          </cell>
          <cell r="BT34">
            <v>80.58</v>
          </cell>
          <cell r="BU34">
            <v>3115.22</v>
          </cell>
        </row>
        <row r="35">
          <cell r="A35">
            <v>27</v>
          </cell>
          <cell r="B35">
            <v>3.0999999999999979</v>
          </cell>
          <cell r="C35" t="str">
            <v>SUMRS019</v>
          </cell>
          <cell r="D35" t="str">
            <v>Conductor Autoportante de Aluminio 2X16/25 mm²</v>
          </cell>
          <cell r="E35">
            <v>0</v>
          </cell>
          <cell r="F35">
            <v>0</v>
          </cell>
          <cell r="G35" t="str">
            <v>km</v>
          </cell>
          <cell r="H35">
            <v>0</v>
          </cell>
          <cell r="I35">
            <v>0</v>
          </cell>
          <cell r="J35">
            <v>0.19</v>
          </cell>
          <cell r="K35">
            <v>1.48</v>
          </cell>
          <cell r="L35">
            <v>1.7</v>
          </cell>
          <cell r="M35">
            <v>1.47</v>
          </cell>
          <cell r="N35">
            <v>1.79</v>
          </cell>
          <cell r="O35">
            <v>1.54</v>
          </cell>
          <cell r="P35">
            <v>0.17</v>
          </cell>
          <cell r="Q35">
            <v>0.44</v>
          </cell>
          <cell r="R35">
            <v>0.28000000000000003</v>
          </cell>
          <cell r="S35">
            <v>1.23</v>
          </cell>
          <cell r="T35">
            <v>0.79</v>
          </cell>
          <cell r="U35">
            <v>0</v>
          </cell>
          <cell r="V35">
            <v>0.08</v>
          </cell>
          <cell r="W35">
            <v>7.7</v>
          </cell>
          <cell r="X35">
            <v>6.88</v>
          </cell>
          <cell r="Y35">
            <v>0</v>
          </cell>
          <cell r="Z35">
            <v>18.03</v>
          </cell>
          <cell r="AA35">
            <v>0</v>
          </cell>
          <cell r="AB35">
            <v>0</v>
          </cell>
          <cell r="AC35">
            <v>6.1</v>
          </cell>
          <cell r="AD35">
            <v>12.51</v>
          </cell>
          <cell r="AE35">
            <v>0.22</v>
          </cell>
          <cell r="AF35">
            <v>0</v>
          </cell>
          <cell r="AG35">
            <v>0</v>
          </cell>
          <cell r="AH35">
            <v>0.22</v>
          </cell>
          <cell r="AI35">
            <v>0</v>
          </cell>
          <cell r="AJ35">
            <v>0</v>
          </cell>
          <cell r="AK35">
            <v>0</v>
          </cell>
          <cell r="AL35">
            <v>1.58</v>
          </cell>
          <cell r="AM35">
            <v>0.98</v>
          </cell>
          <cell r="AN35">
            <v>0.28000000000000003</v>
          </cell>
          <cell r="AO35">
            <v>0</v>
          </cell>
          <cell r="AP35">
            <v>0</v>
          </cell>
          <cell r="AQ35">
            <v>0</v>
          </cell>
          <cell r="AR35">
            <v>1.95</v>
          </cell>
          <cell r="AS35">
            <v>1.33</v>
          </cell>
          <cell r="AT35">
            <v>2.4</v>
          </cell>
          <cell r="AU35">
            <v>3.45</v>
          </cell>
          <cell r="AV35">
            <v>0</v>
          </cell>
          <cell r="AW35">
            <v>13.64</v>
          </cell>
          <cell r="AX35">
            <v>4.37</v>
          </cell>
          <cell r="AY35">
            <v>14.23</v>
          </cell>
          <cell r="AZ35">
            <v>0.76</v>
          </cell>
          <cell r="BA35">
            <v>3.33</v>
          </cell>
          <cell r="BB35">
            <v>0.76</v>
          </cell>
          <cell r="BC35">
            <v>0.35</v>
          </cell>
          <cell r="BD35">
            <v>0</v>
          </cell>
          <cell r="BE35">
            <v>0</v>
          </cell>
          <cell r="BF35">
            <v>0</v>
          </cell>
          <cell r="BG35">
            <v>2.95</v>
          </cell>
          <cell r="BH35">
            <v>1.56</v>
          </cell>
          <cell r="BI35">
            <v>2.0099999999999998</v>
          </cell>
          <cell r="BJ35">
            <v>4.62</v>
          </cell>
          <cell r="BK35">
            <v>0</v>
          </cell>
          <cell r="BL35">
            <v>4.9400000000000004</v>
          </cell>
          <cell r="BM35">
            <v>3.17</v>
          </cell>
          <cell r="BN35">
            <v>0</v>
          </cell>
          <cell r="BO35">
            <v>0</v>
          </cell>
          <cell r="BP35">
            <v>0.6</v>
          </cell>
          <cell r="BQ35">
            <v>7.06</v>
          </cell>
          <cell r="BR35">
            <v>1.7</v>
          </cell>
          <cell r="BS35">
            <v>140.84</v>
          </cell>
          <cell r="BT35">
            <v>65.45</v>
          </cell>
          <cell r="BU35">
            <v>9217.98</v>
          </cell>
        </row>
        <row r="36">
          <cell r="A36">
            <v>28</v>
          </cell>
          <cell r="B36">
            <v>3.1099999999999977</v>
          </cell>
          <cell r="C36" t="str">
            <v>SUMRS020</v>
          </cell>
          <cell r="D36" t="str">
            <v>Conductor Autoportante de Aluminio 1X16+16/25 mm²</v>
          </cell>
          <cell r="E36">
            <v>0</v>
          </cell>
          <cell r="F36">
            <v>0</v>
          </cell>
          <cell r="G36" t="str">
            <v>km</v>
          </cell>
          <cell r="H36">
            <v>0</v>
          </cell>
          <cell r="I36">
            <v>0.9</v>
          </cell>
          <cell r="J36">
            <v>0.33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0.438</v>
          </cell>
          <cell r="P36">
            <v>5.72</v>
          </cell>
          <cell r="Q36">
            <v>6.76</v>
          </cell>
          <cell r="R36">
            <v>0</v>
          </cell>
          <cell r="S36">
            <v>0</v>
          </cell>
          <cell r="T36">
            <v>0</v>
          </cell>
          <cell r="U36">
            <v>0.42</v>
          </cell>
          <cell r="V36">
            <v>0</v>
          </cell>
          <cell r="W36">
            <v>0.75</v>
          </cell>
          <cell r="X36">
            <v>0</v>
          </cell>
          <cell r="Y36">
            <v>10.87</v>
          </cell>
          <cell r="Z36">
            <v>14.37</v>
          </cell>
          <cell r="AA36">
            <v>2.63</v>
          </cell>
          <cell r="AB36">
            <v>9.43</v>
          </cell>
          <cell r="AC36">
            <v>0</v>
          </cell>
          <cell r="AD36">
            <v>1.71</v>
          </cell>
          <cell r="AE36">
            <v>0.41</v>
          </cell>
          <cell r="AF36">
            <v>2.15</v>
          </cell>
          <cell r="AG36">
            <v>0</v>
          </cell>
          <cell r="AH36">
            <v>0</v>
          </cell>
          <cell r="AI36">
            <v>0.62</v>
          </cell>
          <cell r="AJ36">
            <v>0.8</v>
          </cell>
          <cell r="AK36">
            <v>0.72</v>
          </cell>
          <cell r="AL36">
            <v>0</v>
          </cell>
          <cell r="AM36">
            <v>0</v>
          </cell>
          <cell r="AN36">
            <v>0.16</v>
          </cell>
          <cell r="AO36">
            <v>0.53</v>
          </cell>
          <cell r="AP36">
            <v>0.28000000000000003</v>
          </cell>
          <cell r="AQ36">
            <v>0.99</v>
          </cell>
          <cell r="AR36">
            <v>0.06</v>
          </cell>
          <cell r="AS36">
            <v>2.16</v>
          </cell>
          <cell r="AT36">
            <v>5.15</v>
          </cell>
          <cell r="AU36">
            <v>0</v>
          </cell>
          <cell r="AV36">
            <v>0</v>
          </cell>
          <cell r="AW36">
            <v>23.66</v>
          </cell>
          <cell r="AX36">
            <v>9.76</v>
          </cell>
          <cell r="AY36">
            <v>20.309999999999999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7.07</v>
          </cell>
          <cell r="BI36">
            <v>14.55</v>
          </cell>
          <cell r="BJ36">
            <v>2.38</v>
          </cell>
          <cell r="BK36">
            <v>4.1500000000000004</v>
          </cell>
          <cell r="BL36">
            <v>2.12</v>
          </cell>
          <cell r="BM36">
            <v>0.11</v>
          </cell>
          <cell r="BN36">
            <v>5.52</v>
          </cell>
          <cell r="BO36">
            <v>0</v>
          </cell>
          <cell r="BP36">
            <v>0</v>
          </cell>
          <cell r="BQ36">
            <v>4.5</v>
          </cell>
          <cell r="BR36">
            <v>4.5</v>
          </cell>
          <cell r="BS36">
            <v>166.99</v>
          </cell>
          <cell r="BT36">
            <v>65.45</v>
          </cell>
          <cell r="BU36">
            <v>10929.5</v>
          </cell>
        </row>
        <row r="37">
          <cell r="A37">
            <v>29</v>
          </cell>
          <cell r="B37">
            <v>3.1199999999999974</v>
          </cell>
          <cell r="C37" t="str">
            <v>SUMRS021</v>
          </cell>
          <cell r="D37" t="str">
            <v>Conductor Autoportante de Aluminio 1X16/25 mm²</v>
          </cell>
          <cell r="E37">
            <v>0</v>
          </cell>
          <cell r="F37">
            <v>0</v>
          </cell>
          <cell r="G37" t="str">
            <v>km</v>
          </cell>
          <cell r="H37">
            <v>0</v>
          </cell>
          <cell r="I37">
            <v>0.8</v>
          </cell>
          <cell r="J37">
            <v>2.85</v>
          </cell>
          <cell r="K37">
            <v>6.97</v>
          </cell>
          <cell r="L37">
            <v>0</v>
          </cell>
          <cell r="M37">
            <v>76</v>
          </cell>
          <cell r="N37">
            <v>0.57999999999999996</v>
          </cell>
          <cell r="O37">
            <v>4.2370000000000001</v>
          </cell>
          <cell r="P37">
            <v>3.73</v>
          </cell>
          <cell r="Q37">
            <v>15.94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17.440000000000001</v>
          </cell>
          <cell r="Z37">
            <v>69.5</v>
          </cell>
          <cell r="AA37">
            <v>0.36</v>
          </cell>
          <cell r="AB37">
            <v>5.5</v>
          </cell>
          <cell r="AC37">
            <v>0.86</v>
          </cell>
          <cell r="AD37">
            <v>31.83</v>
          </cell>
          <cell r="AE37">
            <v>7.0000000000000007E-2</v>
          </cell>
          <cell r="AF37">
            <v>0.77</v>
          </cell>
          <cell r="AG37">
            <v>1.31</v>
          </cell>
          <cell r="AH37">
            <v>2.12</v>
          </cell>
          <cell r="AI37">
            <v>1.06</v>
          </cell>
          <cell r="AJ37">
            <v>0.56999999999999995</v>
          </cell>
          <cell r="AK37">
            <v>0.77</v>
          </cell>
          <cell r="AL37">
            <v>0.11</v>
          </cell>
          <cell r="AM37">
            <v>0.45</v>
          </cell>
          <cell r="AN37">
            <v>0.51</v>
          </cell>
          <cell r="AO37">
            <v>2.8</v>
          </cell>
          <cell r="AP37">
            <v>1.18</v>
          </cell>
          <cell r="AQ37">
            <v>1.94</v>
          </cell>
          <cell r="AR37">
            <v>1.81</v>
          </cell>
          <cell r="AS37">
            <v>3.17</v>
          </cell>
          <cell r="AT37">
            <v>18.02</v>
          </cell>
          <cell r="AU37">
            <v>0</v>
          </cell>
          <cell r="AV37">
            <v>0.18</v>
          </cell>
          <cell r="AW37">
            <v>47.35</v>
          </cell>
          <cell r="AX37">
            <v>36.71</v>
          </cell>
          <cell r="AY37">
            <v>38.42</v>
          </cell>
          <cell r="AZ37">
            <v>0.62</v>
          </cell>
          <cell r="BA37">
            <v>1.97</v>
          </cell>
          <cell r="BB37">
            <v>0.02</v>
          </cell>
          <cell r="BC37">
            <v>1.88</v>
          </cell>
          <cell r="BD37">
            <v>0</v>
          </cell>
          <cell r="BE37">
            <v>0</v>
          </cell>
          <cell r="BF37">
            <v>0</v>
          </cell>
          <cell r="BG37">
            <v>3.19</v>
          </cell>
          <cell r="BH37">
            <v>27.57</v>
          </cell>
          <cell r="BI37">
            <v>45.97</v>
          </cell>
          <cell r="BJ37">
            <v>17.440000000000001</v>
          </cell>
          <cell r="BK37">
            <v>2.58</v>
          </cell>
          <cell r="BL37">
            <v>18.149999999999999</v>
          </cell>
          <cell r="BM37">
            <v>1.1000000000000001</v>
          </cell>
          <cell r="BN37">
            <v>0.55000000000000004</v>
          </cell>
          <cell r="BO37">
            <v>0.34</v>
          </cell>
          <cell r="BP37">
            <v>0</v>
          </cell>
          <cell r="BQ37">
            <v>25.71</v>
          </cell>
          <cell r="BR37">
            <v>34.72</v>
          </cell>
          <cell r="BS37">
            <v>577.73</v>
          </cell>
          <cell r="BT37">
            <v>43.75</v>
          </cell>
          <cell r="BU37">
            <v>25275.69</v>
          </cell>
        </row>
        <row r="38">
          <cell r="A38">
            <v>30</v>
          </cell>
          <cell r="B38">
            <v>0</v>
          </cell>
          <cell r="C38">
            <v>0</v>
          </cell>
          <cell r="D38" t="str">
            <v xml:space="preserve">SUB-TOTAL   3:  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73085.08</v>
          </cell>
        </row>
        <row r="39">
          <cell r="A39">
            <v>31</v>
          </cell>
          <cell r="B39">
            <v>4</v>
          </cell>
          <cell r="C39">
            <v>0</v>
          </cell>
          <cell r="D39" t="str">
            <v>ACCESORIOS DE CABLES AUTOPORTANTES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</row>
        <row r="40">
          <cell r="A40">
            <v>32</v>
          </cell>
          <cell r="B40">
            <v>4.01</v>
          </cell>
          <cell r="C40" t="str">
            <v>SUMRS022</v>
          </cell>
          <cell r="D40" t="str">
            <v>Grapa de suspension angular para conductor de Aleacion de 25 mm2</v>
          </cell>
          <cell r="E40">
            <v>0</v>
          </cell>
          <cell r="F40">
            <v>0</v>
          </cell>
          <cell r="G40" t="str">
            <v>u</v>
          </cell>
          <cell r="H40">
            <v>480</v>
          </cell>
          <cell r="I40">
            <v>13</v>
          </cell>
          <cell r="J40">
            <v>40</v>
          </cell>
          <cell r="K40">
            <v>85</v>
          </cell>
          <cell r="L40">
            <v>67</v>
          </cell>
          <cell r="M40">
            <v>25</v>
          </cell>
          <cell r="N40">
            <v>27</v>
          </cell>
          <cell r="O40">
            <v>54</v>
          </cell>
          <cell r="P40">
            <v>102</v>
          </cell>
          <cell r="Q40">
            <v>152</v>
          </cell>
          <cell r="R40">
            <v>242</v>
          </cell>
          <cell r="S40">
            <v>92</v>
          </cell>
          <cell r="T40">
            <v>100</v>
          </cell>
          <cell r="U40">
            <v>58</v>
          </cell>
          <cell r="V40">
            <v>35</v>
          </cell>
          <cell r="W40">
            <v>375</v>
          </cell>
          <cell r="X40">
            <v>231</v>
          </cell>
          <cell r="Y40">
            <v>262</v>
          </cell>
          <cell r="Z40">
            <v>1186</v>
          </cell>
          <cell r="AA40">
            <v>33</v>
          </cell>
          <cell r="AB40">
            <v>182</v>
          </cell>
          <cell r="AC40">
            <v>134</v>
          </cell>
          <cell r="AD40">
            <v>479</v>
          </cell>
          <cell r="AE40">
            <v>30</v>
          </cell>
          <cell r="AF40">
            <v>44</v>
          </cell>
          <cell r="AG40">
            <v>31</v>
          </cell>
          <cell r="AH40">
            <v>58</v>
          </cell>
          <cell r="AI40">
            <v>18</v>
          </cell>
          <cell r="AJ40">
            <v>19</v>
          </cell>
          <cell r="AK40">
            <v>22</v>
          </cell>
          <cell r="AL40">
            <v>22</v>
          </cell>
          <cell r="AM40">
            <v>22</v>
          </cell>
          <cell r="AN40">
            <v>10</v>
          </cell>
          <cell r="AO40">
            <v>30</v>
          </cell>
          <cell r="AP40">
            <v>12</v>
          </cell>
          <cell r="AQ40">
            <v>25</v>
          </cell>
          <cell r="AR40">
            <v>44</v>
          </cell>
          <cell r="AS40">
            <v>70</v>
          </cell>
          <cell r="AT40">
            <v>327</v>
          </cell>
          <cell r="AU40">
            <v>51</v>
          </cell>
          <cell r="AV40">
            <v>12</v>
          </cell>
          <cell r="AW40">
            <v>1164</v>
          </cell>
          <cell r="AX40">
            <v>629</v>
          </cell>
          <cell r="AY40">
            <v>1008</v>
          </cell>
          <cell r="AZ40">
            <v>14</v>
          </cell>
          <cell r="BA40">
            <v>69</v>
          </cell>
          <cell r="BB40">
            <v>14</v>
          </cell>
          <cell r="BC40">
            <v>33</v>
          </cell>
          <cell r="BD40">
            <v>40</v>
          </cell>
          <cell r="BE40">
            <v>259</v>
          </cell>
          <cell r="BF40">
            <v>77</v>
          </cell>
          <cell r="BG40">
            <v>141</v>
          </cell>
          <cell r="BH40">
            <v>372</v>
          </cell>
          <cell r="BI40">
            <v>652</v>
          </cell>
          <cell r="BJ40">
            <v>281</v>
          </cell>
          <cell r="BK40">
            <v>132</v>
          </cell>
          <cell r="BL40">
            <v>304</v>
          </cell>
          <cell r="BM40">
            <v>178</v>
          </cell>
          <cell r="BN40">
            <v>101</v>
          </cell>
          <cell r="BO40">
            <v>79</v>
          </cell>
          <cell r="BP40">
            <v>91</v>
          </cell>
          <cell r="BQ40">
            <v>426</v>
          </cell>
          <cell r="BR40">
            <v>561</v>
          </cell>
          <cell r="BS40">
            <v>11926</v>
          </cell>
          <cell r="BT40">
            <v>0.04</v>
          </cell>
          <cell r="BU40">
            <v>477.04</v>
          </cell>
        </row>
        <row r="41">
          <cell r="A41">
            <v>33</v>
          </cell>
          <cell r="B41">
            <v>4.0199999999999996</v>
          </cell>
          <cell r="C41" t="str">
            <v>SUMRS023</v>
          </cell>
          <cell r="D41" t="str">
            <v>Grapa de anclaje conica para conductor de Aleacion de Aluminio de 25 mm2</v>
          </cell>
          <cell r="E41">
            <v>0</v>
          </cell>
          <cell r="F41">
            <v>0</v>
          </cell>
          <cell r="G41" t="str">
            <v>u</v>
          </cell>
          <cell r="H41">
            <v>567</v>
          </cell>
          <cell r="I41">
            <v>18</v>
          </cell>
          <cell r="J41">
            <v>36</v>
          </cell>
          <cell r="K41">
            <v>45</v>
          </cell>
          <cell r="L41">
            <v>121</v>
          </cell>
          <cell r="M41">
            <v>74</v>
          </cell>
          <cell r="N41">
            <v>70</v>
          </cell>
          <cell r="O41">
            <v>92</v>
          </cell>
          <cell r="P41">
            <v>142</v>
          </cell>
          <cell r="Q41">
            <v>334</v>
          </cell>
          <cell r="R41">
            <v>0</v>
          </cell>
          <cell r="S41">
            <v>122</v>
          </cell>
          <cell r="T41">
            <v>150</v>
          </cell>
          <cell r="U41">
            <v>101</v>
          </cell>
          <cell r="V41">
            <v>71</v>
          </cell>
          <cell r="W41">
            <v>388</v>
          </cell>
          <cell r="X41">
            <v>623</v>
          </cell>
          <cell r="Y41">
            <v>389</v>
          </cell>
          <cell r="Z41">
            <v>1517</v>
          </cell>
          <cell r="AA41">
            <v>77</v>
          </cell>
          <cell r="AB41">
            <v>268</v>
          </cell>
          <cell r="AC41">
            <v>204</v>
          </cell>
          <cell r="AD41">
            <v>543</v>
          </cell>
          <cell r="AE41">
            <v>68</v>
          </cell>
          <cell r="AF41">
            <v>59</v>
          </cell>
          <cell r="AG41">
            <v>38</v>
          </cell>
          <cell r="AH41">
            <v>136</v>
          </cell>
          <cell r="AI41">
            <v>27</v>
          </cell>
          <cell r="AJ41">
            <v>24</v>
          </cell>
          <cell r="AK41">
            <v>16</v>
          </cell>
          <cell r="AL41">
            <v>43</v>
          </cell>
          <cell r="AM41">
            <v>74</v>
          </cell>
          <cell r="AN41">
            <v>50</v>
          </cell>
          <cell r="AO41">
            <v>38</v>
          </cell>
          <cell r="AP41">
            <v>28</v>
          </cell>
          <cell r="AQ41">
            <v>29</v>
          </cell>
          <cell r="AR41">
            <v>88</v>
          </cell>
          <cell r="AS41">
            <v>107</v>
          </cell>
          <cell r="AT41">
            <v>428</v>
          </cell>
          <cell r="AU41">
            <v>52</v>
          </cell>
          <cell r="AV41">
            <v>12</v>
          </cell>
          <cell r="AW41">
            <v>851</v>
          </cell>
          <cell r="AX41">
            <v>778</v>
          </cell>
          <cell r="AY41">
            <v>1030</v>
          </cell>
          <cell r="AZ41">
            <v>47</v>
          </cell>
          <cell r="BA41">
            <v>165</v>
          </cell>
          <cell r="BB41">
            <v>47</v>
          </cell>
          <cell r="BC41">
            <v>38</v>
          </cell>
          <cell r="BD41">
            <v>44</v>
          </cell>
          <cell r="BE41">
            <v>283</v>
          </cell>
          <cell r="BF41">
            <v>59</v>
          </cell>
          <cell r="BG41">
            <v>118</v>
          </cell>
          <cell r="BH41">
            <v>305</v>
          </cell>
          <cell r="BI41">
            <v>562</v>
          </cell>
          <cell r="BJ41">
            <v>417</v>
          </cell>
          <cell r="BK41">
            <v>188</v>
          </cell>
          <cell r="BL41">
            <v>436</v>
          </cell>
          <cell r="BM41">
            <v>284</v>
          </cell>
          <cell r="BN41">
            <v>199</v>
          </cell>
          <cell r="BO41">
            <v>75</v>
          </cell>
          <cell r="BP41">
            <v>189</v>
          </cell>
          <cell r="BQ41">
            <v>577</v>
          </cell>
          <cell r="BR41">
            <v>585</v>
          </cell>
          <cell r="BS41">
            <v>14546</v>
          </cell>
          <cell r="BT41">
            <v>0.04</v>
          </cell>
          <cell r="BU41">
            <v>581.84</v>
          </cell>
        </row>
        <row r="42">
          <cell r="A42">
            <v>34</v>
          </cell>
          <cell r="B42">
            <v>4.0299999999999994</v>
          </cell>
          <cell r="C42" t="str">
            <v>SUMRS024</v>
          </cell>
          <cell r="D42" t="str">
            <v>Conector Bimetálico, para Al 25 mm2/Cu 4-10mm2, para neutro desnudo, tipo cuña</v>
          </cell>
          <cell r="E42">
            <v>0</v>
          </cell>
          <cell r="F42">
            <v>0</v>
          </cell>
          <cell r="G42" t="str">
            <v>u</v>
          </cell>
          <cell r="H42">
            <v>31</v>
          </cell>
          <cell r="I42">
            <v>0</v>
          </cell>
          <cell r="J42">
            <v>24</v>
          </cell>
          <cell r="K42">
            <v>28</v>
          </cell>
          <cell r="L42">
            <v>49</v>
          </cell>
          <cell r="M42">
            <v>12</v>
          </cell>
          <cell r="N42">
            <v>3</v>
          </cell>
          <cell r="O42">
            <v>0</v>
          </cell>
          <cell r="P42">
            <v>6</v>
          </cell>
          <cell r="Q42">
            <v>13</v>
          </cell>
          <cell r="R42">
            <v>802</v>
          </cell>
          <cell r="S42">
            <v>7</v>
          </cell>
          <cell r="T42">
            <v>11</v>
          </cell>
          <cell r="U42">
            <v>63</v>
          </cell>
          <cell r="V42">
            <v>26</v>
          </cell>
          <cell r="W42">
            <v>188</v>
          </cell>
          <cell r="X42">
            <v>18</v>
          </cell>
          <cell r="Y42">
            <v>6</v>
          </cell>
          <cell r="Z42">
            <v>1134</v>
          </cell>
          <cell r="AA42">
            <v>1</v>
          </cell>
          <cell r="AB42">
            <v>19</v>
          </cell>
          <cell r="AC42">
            <v>0</v>
          </cell>
          <cell r="AD42">
            <v>0</v>
          </cell>
          <cell r="AE42">
            <v>10</v>
          </cell>
          <cell r="AF42">
            <v>0</v>
          </cell>
          <cell r="AG42">
            <v>1</v>
          </cell>
          <cell r="AH42">
            <v>5</v>
          </cell>
          <cell r="AI42">
            <v>11</v>
          </cell>
          <cell r="AJ42">
            <v>5</v>
          </cell>
          <cell r="AK42">
            <v>3</v>
          </cell>
          <cell r="AL42">
            <v>28</v>
          </cell>
          <cell r="AM42">
            <v>70</v>
          </cell>
          <cell r="AN42">
            <v>79</v>
          </cell>
          <cell r="AO42">
            <v>49</v>
          </cell>
          <cell r="AP42">
            <v>28</v>
          </cell>
          <cell r="AQ42">
            <v>43</v>
          </cell>
          <cell r="AR42">
            <v>33</v>
          </cell>
          <cell r="AS42">
            <v>44</v>
          </cell>
          <cell r="AT42">
            <v>50</v>
          </cell>
          <cell r="AU42">
            <v>10</v>
          </cell>
          <cell r="AV42">
            <v>4</v>
          </cell>
          <cell r="AW42">
            <v>48</v>
          </cell>
          <cell r="AX42">
            <v>20</v>
          </cell>
          <cell r="AY42">
            <v>9</v>
          </cell>
          <cell r="AZ42">
            <v>3</v>
          </cell>
          <cell r="BA42">
            <v>11</v>
          </cell>
          <cell r="BB42">
            <v>3</v>
          </cell>
          <cell r="BC42">
            <v>3</v>
          </cell>
          <cell r="BD42">
            <v>0</v>
          </cell>
          <cell r="BE42">
            <v>277</v>
          </cell>
          <cell r="BF42">
            <v>11</v>
          </cell>
          <cell r="BG42">
            <v>17</v>
          </cell>
          <cell r="BH42">
            <v>17</v>
          </cell>
          <cell r="BI42">
            <v>164</v>
          </cell>
          <cell r="BJ42">
            <v>75</v>
          </cell>
          <cell r="BK42">
            <v>204</v>
          </cell>
          <cell r="BL42">
            <v>72</v>
          </cell>
          <cell r="BM42">
            <v>28</v>
          </cell>
          <cell r="BN42">
            <v>21</v>
          </cell>
          <cell r="BO42">
            <v>0</v>
          </cell>
          <cell r="BP42">
            <v>18</v>
          </cell>
          <cell r="BQ42">
            <v>71</v>
          </cell>
          <cell r="BR42">
            <v>43</v>
          </cell>
          <cell r="BS42">
            <v>4029</v>
          </cell>
          <cell r="BT42">
            <v>0.01</v>
          </cell>
          <cell r="BU42">
            <v>40.29</v>
          </cell>
        </row>
        <row r="43">
          <cell r="A43">
            <v>35</v>
          </cell>
          <cell r="B43">
            <v>4.0399999999999991</v>
          </cell>
          <cell r="C43" t="str">
            <v>SUMRS025</v>
          </cell>
          <cell r="D43" t="str">
            <v>Conector Bimetalico aislado, para Al 35 mm2/Cu 4-10mm2, para fase aislada, tipo perforacion</v>
          </cell>
          <cell r="E43">
            <v>0</v>
          </cell>
          <cell r="F43">
            <v>0</v>
          </cell>
          <cell r="G43" t="str">
            <v>u</v>
          </cell>
          <cell r="H43">
            <v>510</v>
          </cell>
          <cell r="I43">
            <v>15</v>
          </cell>
          <cell r="J43">
            <v>8</v>
          </cell>
          <cell r="K43">
            <v>105</v>
          </cell>
          <cell r="L43">
            <v>34</v>
          </cell>
          <cell r="M43">
            <v>78</v>
          </cell>
          <cell r="N43">
            <v>2</v>
          </cell>
          <cell r="O43">
            <v>0</v>
          </cell>
          <cell r="P43">
            <v>8</v>
          </cell>
          <cell r="Q43">
            <v>13</v>
          </cell>
          <cell r="R43">
            <v>0</v>
          </cell>
          <cell r="S43">
            <v>14</v>
          </cell>
          <cell r="T43">
            <v>22</v>
          </cell>
          <cell r="U43">
            <v>126</v>
          </cell>
          <cell r="V43">
            <v>52</v>
          </cell>
          <cell r="W43">
            <v>155</v>
          </cell>
          <cell r="X43">
            <v>18</v>
          </cell>
          <cell r="Y43">
            <v>12</v>
          </cell>
          <cell r="Z43">
            <v>1134</v>
          </cell>
          <cell r="AA43">
            <v>4</v>
          </cell>
          <cell r="AB43">
            <v>76</v>
          </cell>
          <cell r="AC43">
            <v>76</v>
          </cell>
          <cell r="AD43">
            <v>0</v>
          </cell>
          <cell r="AE43">
            <v>20</v>
          </cell>
          <cell r="AF43">
            <v>0</v>
          </cell>
          <cell r="AG43">
            <v>2</v>
          </cell>
          <cell r="AH43">
            <v>10</v>
          </cell>
          <cell r="AI43">
            <v>11</v>
          </cell>
          <cell r="AJ43">
            <v>5</v>
          </cell>
          <cell r="AK43">
            <v>3</v>
          </cell>
          <cell r="AL43">
            <v>28</v>
          </cell>
          <cell r="AM43">
            <v>70</v>
          </cell>
          <cell r="AN43">
            <v>79</v>
          </cell>
          <cell r="AO43">
            <v>49</v>
          </cell>
          <cell r="AP43">
            <v>28</v>
          </cell>
          <cell r="AQ43">
            <v>43</v>
          </cell>
          <cell r="AR43">
            <v>35</v>
          </cell>
          <cell r="AS43">
            <v>29</v>
          </cell>
          <cell r="AT43">
            <v>50</v>
          </cell>
          <cell r="AU43">
            <v>20</v>
          </cell>
          <cell r="AV43">
            <v>8</v>
          </cell>
          <cell r="AW43">
            <v>69</v>
          </cell>
          <cell r="AX43">
            <v>60</v>
          </cell>
          <cell r="AY43">
            <v>13</v>
          </cell>
          <cell r="AZ43">
            <v>6</v>
          </cell>
          <cell r="BA43">
            <v>22</v>
          </cell>
          <cell r="BB43">
            <v>6</v>
          </cell>
          <cell r="BC43">
            <v>6</v>
          </cell>
          <cell r="BD43">
            <v>24</v>
          </cell>
          <cell r="BE43">
            <v>554</v>
          </cell>
          <cell r="BF43">
            <v>22</v>
          </cell>
          <cell r="BG43">
            <v>34</v>
          </cell>
          <cell r="BH43">
            <v>34</v>
          </cell>
          <cell r="BI43">
            <v>328</v>
          </cell>
          <cell r="BJ43">
            <v>141</v>
          </cell>
          <cell r="BK43">
            <v>204</v>
          </cell>
          <cell r="BL43">
            <v>132</v>
          </cell>
          <cell r="BM43">
            <v>84</v>
          </cell>
          <cell r="BN43">
            <v>42</v>
          </cell>
          <cell r="BO43">
            <v>0</v>
          </cell>
          <cell r="BP43">
            <v>36</v>
          </cell>
          <cell r="BQ43">
            <v>137</v>
          </cell>
          <cell r="BR43">
            <v>129</v>
          </cell>
          <cell r="BS43">
            <v>5035</v>
          </cell>
          <cell r="BT43">
            <v>0.01</v>
          </cell>
          <cell r="BU43">
            <v>50.35</v>
          </cell>
        </row>
        <row r="44">
          <cell r="A44">
            <v>36</v>
          </cell>
          <cell r="B44">
            <v>4.0499999999999989</v>
          </cell>
          <cell r="C44" t="str">
            <v>SUMRS026</v>
          </cell>
          <cell r="D44" t="str">
            <v>Conector, para Al 25mm², para neutro desnudo, tipo cuña</v>
          </cell>
          <cell r="E44">
            <v>0</v>
          </cell>
          <cell r="F44">
            <v>0</v>
          </cell>
          <cell r="G44" t="str">
            <v>u</v>
          </cell>
          <cell r="H44">
            <v>93</v>
          </cell>
          <cell r="I44">
            <v>5</v>
          </cell>
          <cell r="J44">
            <v>0</v>
          </cell>
          <cell r="K44">
            <v>28</v>
          </cell>
          <cell r="L44">
            <v>0</v>
          </cell>
          <cell r="M44">
            <v>0</v>
          </cell>
          <cell r="N44">
            <v>0</v>
          </cell>
          <cell r="O44">
            <v>88</v>
          </cell>
          <cell r="P44">
            <v>32</v>
          </cell>
          <cell r="Q44">
            <v>57</v>
          </cell>
          <cell r="R44">
            <v>790</v>
          </cell>
          <cell r="S44">
            <v>30</v>
          </cell>
          <cell r="T44">
            <v>38</v>
          </cell>
          <cell r="U44">
            <v>15</v>
          </cell>
          <cell r="V44">
            <v>19</v>
          </cell>
          <cell r="W44">
            <v>0</v>
          </cell>
          <cell r="X44">
            <v>97</v>
          </cell>
          <cell r="Y44">
            <v>132</v>
          </cell>
          <cell r="Z44">
            <v>307</v>
          </cell>
          <cell r="AA44">
            <v>11</v>
          </cell>
          <cell r="AB44">
            <v>53</v>
          </cell>
          <cell r="AC44">
            <v>60</v>
          </cell>
          <cell r="AD44">
            <v>0</v>
          </cell>
          <cell r="AE44">
            <v>7</v>
          </cell>
          <cell r="AF44">
            <v>6</v>
          </cell>
          <cell r="AG44">
            <v>12</v>
          </cell>
          <cell r="AH44">
            <v>27</v>
          </cell>
          <cell r="AI44">
            <v>0</v>
          </cell>
          <cell r="AJ44">
            <v>0</v>
          </cell>
          <cell r="AK44">
            <v>0</v>
          </cell>
          <cell r="AL44">
            <v>6</v>
          </cell>
          <cell r="AM44">
            <v>12</v>
          </cell>
          <cell r="AN44">
            <v>10</v>
          </cell>
          <cell r="AO44">
            <v>11</v>
          </cell>
          <cell r="AP44">
            <v>7</v>
          </cell>
          <cell r="AQ44">
            <v>10</v>
          </cell>
          <cell r="AR44">
            <v>0</v>
          </cell>
          <cell r="AS44">
            <v>0</v>
          </cell>
          <cell r="AT44">
            <v>127</v>
          </cell>
          <cell r="AU44">
            <v>19</v>
          </cell>
          <cell r="AV44">
            <v>4</v>
          </cell>
          <cell r="AW44">
            <v>254</v>
          </cell>
          <cell r="AX44">
            <v>196</v>
          </cell>
          <cell r="AY44">
            <v>328</v>
          </cell>
          <cell r="AZ44">
            <v>12</v>
          </cell>
          <cell r="BA44">
            <v>47</v>
          </cell>
          <cell r="BB44">
            <v>12</v>
          </cell>
          <cell r="BC44">
            <v>11</v>
          </cell>
          <cell r="BD44">
            <v>0</v>
          </cell>
          <cell r="BE44">
            <v>55</v>
          </cell>
          <cell r="BF44">
            <v>17</v>
          </cell>
          <cell r="BG44">
            <v>31</v>
          </cell>
          <cell r="BH44">
            <v>62</v>
          </cell>
          <cell r="BI44">
            <v>0</v>
          </cell>
          <cell r="BJ44">
            <v>180</v>
          </cell>
          <cell r="BK44">
            <v>0</v>
          </cell>
          <cell r="BL44">
            <v>164</v>
          </cell>
          <cell r="BM44">
            <v>41</v>
          </cell>
          <cell r="BN44">
            <v>29</v>
          </cell>
          <cell r="BO44">
            <v>0</v>
          </cell>
          <cell r="BP44">
            <v>29</v>
          </cell>
          <cell r="BQ44">
            <v>227</v>
          </cell>
          <cell r="BR44">
            <v>98</v>
          </cell>
          <cell r="BS44">
            <v>3906</v>
          </cell>
          <cell r="BT44">
            <v>0.01</v>
          </cell>
          <cell r="BU44">
            <v>39.06</v>
          </cell>
        </row>
        <row r="45">
          <cell r="A45">
            <v>37</v>
          </cell>
          <cell r="B45">
            <v>4.0599999999999987</v>
          </cell>
          <cell r="C45" t="str">
            <v>SUMRS027</v>
          </cell>
          <cell r="D45" t="str">
            <v>Conector aislado, para Al 35mm2, para fases aislada, tipo perforacion</v>
          </cell>
          <cell r="E45">
            <v>0</v>
          </cell>
          <cell r="F45">
            <v>0</v>
          </cell>
          <cell r="G45" t="str">
            <v>u</v>
          </cell>
          <cell r="H45">
            <v>168</v>
          </cell>
          <cell r="I45">
            <v>0</v>
          </cell>
          <cell r="J45">
            <v>0</v>
          </cell>
          <cell r="K45">
            <v>22</v>
          </cell>
          <cell r="L45">
            <v>87</v>
          </cell>
          <cell r="M45">
            <v>0</v>
          </cell>
          <cell r="N45">
            <v>75</v>
          </cell>
          <cell r="O45">
            <v>88</v>
          </cell>
          <cell r="P45">
            <v>53</v>
          </cell>
          <cell r="Q45">
            <v>57</v>
          </cell>
          <cell r="R45">
            <v>790</v>
          </cell>
          <cell r="S45">
            <v>90</v>
          </cell>
          <cell r="T45">
            <v>114</v>
          </cell>
          <cell r="U45">
            <v>45</v>
          </cell>
          <cell r="V45">
            <v>57</v>
          </cell>
          <cell r="W45">
            <v>0</v>
          </cell>
          <cell r="X45">
            <v>111</v>
          </cell>
          <cell r="Y45">
            <v>264</v>
          </cell>
          <cell r="Z45">
            <v>614</v>
          </cell>
          <cell r="AA45">
            <v>22</v>
          </cell>
          <cell r="AB45">
            <v>106</v>
          </cell>
          <cell r="AC45">
            <v>98</v>
          </cell>
          <cell r="AD45">
            <v>0</v>
          </cell>
          <cell r="AE45">
            <v>21</v>
          </cell>
          <cell r="AF45">
            <v>12</v>
          </cell>
          <cell r="AG45">
            <v>17</v>
          </cell>
          <cell r="AH45">
            <v>81</v>
          </cell>
          <cell r="AI45">
            <v>0</v>
          </cell>
          <cell r="AJ45">
            <v>0</v>
          </cell>
          <cell r="AK45">
            <v>0</v>
          </cell>
          <cell r="AL45">
            <v>12</v>
          </cell>
          <cell r="AM45">
            <v>24</v>
          </cell>
          <cell r="AN45">
            <v>20</v>
          </cell>
          <cell r="AO45">
            <v>22</v>
          </cell>
          <cell r="AP45">
            <v>14</v>
          </cell>
          <cell r="AQ45">
            <v>20</v>
          </cell>
          <cell r="AR45">
            <v>0</v>
          </cell>
          <cell r="AS45">
            <v>0</v>
          </cell>
          <cell r="AT45">
            <v>127</v>
          </cell>
          <cell r="AU45">
            <v>38</v>
          </cell>
          <cell r="AV45">
            <v>8</v>
          </cell>
          <cell r="AW45">
            <v>467</v>
          </cell>
          <cell r="AX45">
            <v>588</v>
          </cell>
          <cell r="AY45">
            <v>612</v>
          </cell>
          <cell r="AZ45">
            <v>36</v>
          </cell>
          <cell r="BA45">
            <v>141</v>
          </cell>
          <cell r="BB45">
            <v>36</v>
          </cell>
          <cell r="BC45">
            <v>33</v>
          </cell>
          <cell r="BD45">
            <v>57</v>
          </cell>
          <cell r="BE45">
            <v>165</v>
          </cell>
          <cell r="BF45">
            <v>51</v>
          </cell>
          <cell r="BG45">
            <v>93</v>
          </cell>
          <cell r="BH45">
            <v>124</v>
          </cell>
          <cell r="BI45">
            <v>0</v>
          </cell>
          <cell r="BJ45">
            <v>258</v>
          </cell>
          <cell r="BK45">
            <v>0</v>
          </cell>
          <cell r="BL45">
            <v>228</v>
          </cell>
          <cell r="BM45">
            <v>123</v>
          </cell>
          <cell r="BN45">
            <v>58</v>
          </cell>
          <cell r="BO45">
            <v>0</v>
          </cell>
          <cell r="BP45">
            <v>58</v>
          </cell>
          <cell r="BQ45">
            <v>320</v>
          </cell>
          <cell r="BR45">
            <v>294</v>
          </cell>
          <cell r="BS45">
            <v>7019</v>
          </cell>
          <cell r="BT45">
            <v>0.01</v>
          </cell>
          <cell r="BU45">
            <v>70.19</v>
          </cell>
        </row>
        <row r="46">
          <cell r="A46">
            <v>38</v>
          </cell>
          <cell r="B46">
            <v>4.0699999999999985</v>
          </cell>
          <cell r="C46" t="str">
            <v>SUMRS028</v>
          </cell>
          <cell r="D46" t="str">
            <v>Correa plastica de amarre, color negro</v>
          </cell>
          <cell r="E46">
            <v>0</v>
          </cell>
          <cell r="F46">
            <v>0</v>
          </cell>
          <cell r="G46" t="str">
            <v>u</v>
          </cell>
          <cell r="H46">
            <v>3891</v>
          </cell>
          <cell r="I46">
            <v>100</v>
          </cell>
          <cell r="J46">
            <v>254</v>
          </cell>
          <cell r="K46">
            <v>268</v>
          </cell>
          <cell r="L46">
            <v>586</v>
          </cell>
          <cell r="M46">
            <v>331</v>
          </cell>
          <cell r="N46">
            <v>331</v>
          </cell>
          <cell r="O46">
            <v>953</v>
          </cell>
          <cell r="P46">
            <v>801</v>
          </cell>
          <cell r="Q46">
            <v>1630</v>
          </cell>
          <cell r="R46">
            <v>3850</v>
          </cell>
          <cell r="S46">
            <v>612</v>
          </cell>
          <cell r="T46">
            <v>700</v>
          </cell>
          <cell r="U46">
            <v>434</v>
          </cell>
          <cell r="V46">
            <v>282</v>
          </cell>
          <cell r="W46">
            <v>1823</v>
          </cell>
          <cell r="X46">
            <v>2535</v>
          </cell>
          <cell r="Y46">
            <v>2797</v>
          </cell>
          <cell r="Z46">
            <v>10475</v>
          </cell>
          <cell r="AA46">
            <v>355</v>
          </cell>
          <cell r="AB46">
            <v>1543</v>
          </cell>
          <cell r="AC46">
            <v>1092</v>
          </cell>
          <cell r="AD46">
            <v>5413</v>
          </cell>
          <cell r="AE46">
            <v>256</v>
          </cell>
          <cell r="AF46">
            <v>206</v>
          </cell>
          <cell r="AG46">
            <v>444</v>
          </cell>
          <cell r="AH46">
            <v>504</v>
          </cell>
          <cell r="AI46">
            <v>126</v>
          </cell>
          <cell r="AJ46">
            <v>124</v>
          </cell>
          <cell r="AK46">
            <v>120</v>
          </cell>
          <cell r="AL46">
            <v>266</v>
          </cell>
          <cell r="AM46">
            <v>672</v>
          </cell>
          <cell r="AN46">
            <v>550</v>
          </cell>
          <cell r="AO46">
            <v>348</v>
          </cell>
          <cell r="AP46">
            <v>210</v>
          </cell>
          <cell r="AQ46">
            <v>321</v>
          </cell>
          <cell r="AR46">
            <v>352</v>
          </cell>
          <cell r="AS46">
            <v>562</v>
          </cell>
          <cell r="AT46">
            <v>2408</v>
          </cell>
          <cell r="AU46">
            <v>334</v>
          </cell>
          <cell r="AV46">
            <v>78</v>
          </cell>
          <cell r="AW46">
            <v>6981</v>
          </cell>
          <cell r="AX46">
            <v>4554</v>
          </cell>
          <cell r="AY46">
            <v>6801</v>
          </cell>
          <cell r="AZ46">
            <v>150</v>
          </cell>
          <cell r="BA46">
            <v>606</v>
          </cell>
          <cell r="BB46">
            <v>150</v>
          </cell>
          <cell r="BC46">
            <v>208</v>
          </cell>
          <cell r="BD46">
            <v>228</v>
          </cell>
          <cell r="BE46">
            <v>1602</v>
          </cell>
          <cell r="BF46">
            <v>841</v>
          </cell>
          <cell r="BG46">
            <v>901</v>
          </cell>
          <cell r="BH46">
            <v>2363</v>
          </cell>
          <cell r="BI46">
            <v>4086</v>
          </cell>
          <cell r="BJ46">
            <v>2282</v>
          </cell>
          <cell r="BK46">
            <v>2040</v>
          </cell>
          <cell r="BL46">
            <v>2436</v>
          </cell>
          <cell r="BM46">
            <v>1586</v>
          </cell>
          <cell r="BN46">
            <v>1004</v>
          </cell>
          <cell r="BO46">
            <v>544</v>
          </cell>
          <cell r="BP46">
            <v>948</v>
          </cell>
          <cell r="BQ46">
            <v>3336</v>
          </cell>
          <cell r="BR46">
            <v>3816</v>
          </cell>
          <cell r="BS46">
            <v>96400</v>
          </cell>
          <cell r="BT46">
            <v>0.01</v>
          </cell>
          <cell r="BU46">
            <v>964</v>
          </cell>
        </row>
        <row r="47">
          <cell r="A47">
            <v>39</v>
          </cell>
          <cell r="B47">
            <v>4.0799999999999983</v>
          </cell>
          <cell r="C47" t="str">
            <v>SUMRS029</v>
          </cell>
          <cell r="D47" t="str">
            <v>Cinta autofundente para extremo de cable</v>
          </cell>
          <cell r="E47">
            <v>0</v>
          </cell>
          <cell r="F47">
            <v>0</v>
          </cell>
          <cell r="G47" t="str">
            <v>m</v>
          </cell>
          <cell r="H47">
            <v>287</v>
          </cell>
          <cell r="I47">
            <v>1.4</v>
          </cell>
          <cell r="J47">
            <v>2</v>
          </cell>
          <cell r="K47">
            <v>22</v>
          </cell>
          <cell r="L47">
            <v>54</v>
          </cell>
          <cell r="M47">
            <v>38</v>
          </cell>
          <cell r="N47">
            <v>34</v>
          </cell>
          <cell r="O47">
            <v>46</v>
          </cell>
          <cell r="P47">
            <v>40.75</v>
          </cell>
          <cell r="Q47">
            <v>318.2</v>
          </cell>
          <cell r="R47">
            <v>3615</v>
          </cell>
          <cell r="S47">
            <v>79.8</v>
          </cell>
          <cell r="T47">
            <v>81.900000000000006</v>
          </cell>
          <cell r="U47">
            <v>52.5</v>
          </cell>
          <cell r="V47">
            <v>48.3</v>
          </cell>
          <cell r="W47">
            <v>5</v>
          </cell>
          <cell r="X47">
            <v>410.8</v>
          </cell>
          <cell r="Y47">
            <v>145.19999999999999</v>
          </cell>
          <cell r="Z47">
            <v>94.2</v>
          </cell>
          <cell r="AA47">
            <v>29</v>
          </cell>
          <cell r="AB47">
            <v>114</v>
          </cell>
          <cell r="AC47">
            <v>38</v>
          </cell>
          <cell r="AD47">
            <v>34.4</v>
          </cell>
          <cell r="AE47">
            <v>39.9</v>
          </cell>
          <cell r="AF47">
            <v>12</v>
          </cell>
          <cell r="AG47">
            <v>78</v>
          </cell>
          <cell r="AH47">
            <v>82.95</v>
          </cell>
          <cell r="AI47">
            <v>6.5</v>
          </cell>
          <cell r="AJ47">
            <v>7.5</v>
          </cell>
          <cell r="AK47">
            <v>4</v>
          </cell>
          <cell r="AL47">
            <v>1.35</v>
          </cell>
          <cell r="AM47">
            <v>3.45</v>
          </cell>
          <cell r="AN47">
            <v>4.05</v>
          </cell>
          <cell r="AO47">
            <v>2.25</v>
          </cell>
          <cell r="AP47">
            <v>1.2</v>
          </cell>
          <cell r="AQ47">
            <v>2.25</v>
          </cell>
          <cell r="AR47">
            <v>65</v>
          </cell>
          <cell r="AS47">
            <v>130</v>
          </cell>
          <cell r="AT47">
            <v>436.3</v>
          </cell>
          <cell r="AU47">
            <v>60</v>
          </cell>
          <cell r="AV47">
            <v>10</v>
          </cell>
          <cell r="AW47">
            <v>319.75</v>
          </cell>
          <cell r="AX47">
            <v>47.5</v>
          </cell>
          <cell r="AY47">
            <v>417.5</v>
          </cell>
          <cell r="AZ47">
            <v>24.15</v>
          </cell>
          <cell r="BA47">
            <v>88.2</v>
          </cell>
          <cell r="BB47">
            <v>24.15</v>
          </cell>
          <cell r="BC47">
            <v>18.899999999999999</v>
          </cell>
          <cell r="BD47">
            <v>112</v>
          </cell>
          <cell r="BE47">
            <v>129.15</v>
          </cell>
          <cell r="BF47">
            <v>91</v>
          </cell>
          <cell r="BG47">
            <v>132</v>
          </cell>
          <cell r="BH47">
            <v>125</v>
          </cell>
          <cell r="BI47">
            <v>191</v>
          </cell>
          <cell r="BJ47">
            <v>415.1</v>
          </cell>
          <cell r="BK47">
            <v>432.4</v>
          </cell>
          <cell r="BL47">
            <v>432.6</v>
          </cell>
          <cell r="BM47">
            <v>61</v>
          </cell>
          <cell r="BN47">
            <v>38</v>
          </cell>
          <cell r="BO47">
            <v>505</v>
          </cell>
          <cell r="BP47">
            <v>45</v>
          </cell>
          <cell r="BQ47">
            <v>570.6</v>
          </cell>
          <cell r="BR47">
            <v>32.6</v>
          </cell>
          <cell r="BS47">
            <v>10790.75</v>
          </cell>
          <cell r="BT47">
            <v>0.01</v>
          </cell>
          <cell r="BU47">
            <v>107.91</v>
          </cell>
        </row>
        <row r="48">
          <cell r="A48">
            <v>40</v>
          </cell>
          <cell r="B48">
            <v>4.0899999999999981</v>
          </cell>
          <cell r="C48" t="str">
            <v>SUMRS030</v>
          </cell>
          <cell r="D48" t="str">
            <v>Cinta aislante</v>
          </cell>
          <cell r="E48">
            <v>0</v>
          </cell>
          <cell r="F48">
            <v>0</v>
          </cell>
          <cell r="G48" t="str">
            <v>m</v>
          </cell>
          <cell r="H48">
            <v>57</v>
          </cell>
          <cell r="I48">
            <v>0</v>
          </cell>
          <cell r="J48">
            <v>0</v>
          </cell>
          <cell r="K48">
            <v>0</v>
          </cell>
          <cell r="L48">
            <v>15</v>
          </cell>
          <cell r="M48">
            <v>8</v>
          </cell>
          <cell r="N48">
            <v>7</v>
          </cell>
          <cell r="O48">
            <v>423.2</v>
          </cell>
          <cell r="P48">
            <v>23.39</v>
          </cell>
          <cell r="Q48">
            <v>33</v>
          </cell>
          <cell r="R48">
            <v>723</v>
          </cell>
          <cell r="S48">
            <v>16</v>
          </cell>
          <cell r="T48">
            <v>16</v>
          </cell>
          <cell r="U48">
            <v>11</v>
          </cell>
          <cell r="V48">
            <v>10</v>
          </cell>
          <cell r="W48">
            <v>1</v>
          </cell>
          <cell r="X48">
            <v>42</v>
          </cell>
          <cell r="Y48">
            <v>29</v>
          </cell>
          <cell r="Z48">
            <v>19</v>
          </cell>
          <cell r="AA48">
            <v>6</v>
          </cell>
          <cell r="AB48">
            <v>23</v>
          </cell>
          <cell r="AC48">
            <v>240.5</v>
          </cell>
          <cell r="AD48">
            <v>83.6</v>
          </cell>
          <cell r="AE48">
            <v>8</v>
          </cell>
          <cell r="AF48">
            <v>2</v>
          </cell>
          <cell r="AG48">
            <v>72</v>
          </cell>
          <cell r="AH48">
            <v>17</v>
          </cell>
          <cell r="AI48">
            <v>1</v>
          </cell>
          <cell r="AJ48">
            <v>2</v>
          </cell>
          <cell r="AK48">
            <v>1</v>
          </cell>
          <cell r="AL48">
            <v>0</v>
          </cell>
          <cell r="AM48">
            <v>1</v>
          </cell>
          <cell r="AN48">
            <v>1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26</v>
          </cell>
          <cell r="AT48">
            <v>54</v>
          </cell>
          <cell r="AU48">
            <v>1</v>
          </cell>
          <cell r="AV48">
            <v>4</v>
          </cell>
          <cell r="AW48">
            <v>208.48</v>
          </cell>
          <cell r="AX48">
            <v>10</v>
          </cell>
          <cell r="AY48">
            <v>201.29</v>
          </cell>
          <cell r="AZ48">
            <v>5</v>
          </cell>
          <cell r="BA48">
            <v>18</v>
          </cell>
          <cell r="BB48">
            <v>5</v>
          </cell>
          <cell r="BC48">
            <v>4</v>
          </cell>
          <cell r="BD48">
            <v>57.6</v>
          </cell>
          <cell r="BE48">
            <v>26</v>
          </cell>
          <cell r="BF48">
            <v>9.1999999999999993</v>
          </cell>
          <cell r="BG48">
            <v>0</v>
          </cell>
          <cell r="BH48">
            <v>26</v>
          </cell>
          <cell r="BI48">
            <v>15</v>
          </cell>
          <cell r="BJ48">
            <v>38</v>
          </cell>
          <cell r="BK48">
            <v>432.4</v>
          </cell>
          <cell r="BL48">
            <v>44</v>
          </cell>
          <cell r="BM48">
            <v>17</v>
          </cell>
          <cell r="BN48">
            <v>90</v>
          </cell>
          <cell r="BO48">
            <v>101</v>
          </cell>
          <cell r="BP48">
            <v>45</v>
          </cell>
          <cell r="BQ48">
            <v>63</v>
          </cell>
          <cell r="BR48">
            <v>0</v>
          </cell>
          <cell r="BS48">
            <v>3392.66</v>
          </cell>
          <cell r="BT48">
            <v>0.01</v>
          </cell>
          <cell r="BU48">
            <v>33.93</v>
          </cell>
        </row>
        <row r="49">
          <cell r="A49">
            <v>41</v>
          </cell>
          <cell r="B49">
            <v>0</v>
          </cell>
          <cell r="C49">
            <v>0</v>
          </cell>
          <cell r="D49" t="str">
            <v xml:space="preserve">SUB-TOTAL   4:  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2364.6099999999997</v>
          </cell>
        </row>
        <row r="50">
          <cell r="A50">
            <v>42</v>
          </cell>
          <cell r="B50">
            <v>5</v>
          </cell>
          <cell r="C50">
            <v>0</v>
          </cell>
          <cell r="D50" t="str">
            <v>CABLES Y CONDUCTORES DE COBRE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</row>
        <row r="51">
          <cell r="A51">
            <v>43</v>
          </cell>
          <cell r="B51">
            <v>5.01</v>
          </cell>
          <cell r="C51" t="str">
            <v>SUMRS031</v>
          </cell>
          <cell r="D51" t="str">
            <v>Conductor de Cobre Recocido, tipo N2XY, Bipolar, 2 x 10 mm2, cubierta negra</v>
          </cell>
          <cell r="E51">
            <v>0</v>
          </cell>
          <cell r="F51">
            <v>0</v>
          </cell>
          <cell r="G51" t="str">
            <v>m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4.8</v>
          </cell>
          <cell r="Q51">
            <v>24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688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20.399999999999999</v>
          </cell>
          <cell r="AT51">
            <v>49.2</v>
          </cell>
          <cell r="AU51">
            <v>3.6</v>
          </cell>
          <cell r="AV51">
            <v>1.2</v>
          </cell>
          <cell r="AW51">
            <v>32.4</v>
          </cell>
          <cell r="AX51">
            <v>19.2</v>
          </cell>
          <cell r="AY51">
            <v>6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10.8</v>
          </cell>
          <cell r="BK51">
            <v>356</v>
          </cell>
          <cell r="BL51">
            <v>14.4</v>
          </cell>
          <cell r="BM51">
            <v>0</v>
          </cell>
          <cell r="BN51">
            <v>0</v>
          </cell>
          <cell r="BO51">
            <v>18</v>
          </cell>
          <cell r="BP51">
            <v>0</v>
          </cell>
          <cell r="BQ51">
            <v>6</v>
          </cell>
          <cell r="BR51">
            <v>32.4</v>
          </cell>
          <cell r="BS51">
            <v>1286.4000000000001</v>
          </cell>
          <cell r="BT51">
            <v>0.05</v>
          </cell>
          <cell r="BU51">
            <v>64.319999999999993</v>
          </cell>
        </row>
        <row r="52">
          <cell r="A52">
            <v>44</v>
          </cell>
          <cell r="B52">
            <v>5.0199999999999996</v>
          </cell>
          <cell r="C52" t="str">
            <v>SUMRS032</v>
          </cell>
          <cell r="D52" t="str">
            <v>Conductor de Cobre Recocido, tipo N2XY, Tripolar, 3 x 10 mm2, cubierta negra</v>
          </cell>
          <cell r="E52">
            <v>0</v>
          </cell>
          <cell r="F52">
            <v>0</v>
          </cell>
          <cell r="G52" t="str">
            <v>m</v>
          </cell>
          <cell r="H52">
            <v>0</v>
          </cell>
          <cell r="I52">
            <v>0</v>
          </cell>
          <cell r="J52">
            <v>0</v>
          </cell>
          <cell r="K52">
            <v>32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2.4</v>
          </cell>
          <cell r="Q52">
            <v>0</v>
          </cell>
          <cell r="R52">
            <v>0</v>
          </cell>
          <cell r="S52">
            <v>8.4</v>
          </cell>
          <cell r="T52">
            <v>13.2</v>
          </cell>
          <cell r="U52">
            <v>75.599999999999994</v>
          </cell>
          <cell r="V52">
            <v>31.2</v>
          </cell>
          <cell r="W52">
            <v>48</v>
          </cell>
          <cell r="X52">
            <v>0</v>
          </cell>
          <cell r="Y52">
            <v>7.2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12</v>
          </cell>
          <cell r="AF52">
            <v>2.4</v>
          </cell>
          <cell r="AG52">
            <v>1.5</v>
          </cell>
          <cell r="AH52">
            <v>6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19.2</v>
          </cell>
          <cell r="AN52">
            <v>3.6</v>
          </cell>
          <cell r="AO52">
            <v>0</v>
          </cell>
          <cell r="AP52">
            <v>0</v>
          </cell>
          <cell r="AQ52">
            <v>0</v>
          </cell>
          <cell r="AR52">
            <v>25</v>
          </cell>
          <cell r="AS52">
            <v>8.4</v>
          </cell>
          <cell r="AT52">
            <v>70.8</v>
          </cell>
          <cell r="AU52">
            <v>8.4</v>
          </cell>
          <cell r="AV52">
            <v>2.4</v>
          </cell>
          <cell r="AW52">
            <v>25.2</v>
          </cell>
          <cell r="AX52">
            <v>4.8</v>
          </cell>
          <cell r="AY52">
            <v>4.8</v>
          </cell>
          <cell r="AZ52">
            <v>3.6</v>
          </cell>
          <cell r="BA52">
            <v>13.2</v>
          </cell>
          <cell r="BB52">
            <v>3.6</v>
          </cell>
          <cell r="BC52">
            <v>3.6</v>
          </cell>
          <cell r="BD52">
            <v>9.5</v>
          </cell>
          <cell r="BE52">
            <v>332.4</v>
          </cell>
          <cell r="BF52">
            <v>13</v>
          </cell>
          <cell r="BG52">
            <v>6</v>
          </cell>
          <cell r="BH52">
            <v>0</v>
          </cell>
          <cell r="BI52">
            <v>0</v>
          </cell>
          <cell r="BJ52">
            <v>79.2</v>
          </cell>
          <cell r="BK52">
            <v>0</v>
          </cell>
          <cell r="BL52">
            <v>72</v>
          </cell>
          <cell r="BM52">
            <v>33.6</v>
          </cell>
          <cell r="BN52">
            <v>25.2</v>
          </cell>
          <cell r="BO52">
            <v>0</v>
          </cell>
          <cell r="BP52">
            <v>21.6</v>
          </cell>
          <cell r="BQ52">
            <v>79.2</v>
          </cell>
          <cell r="BR52">
            <v>16.2</v>
          </cell>
          <cell r="BS52">
            <v>1124.4000000000001</v>
          </cell>
          <cell r="BT52">
            <v>0.06</v>
          </cell>
          <cell r="BU52">
            <v>67.459999999999994</v>
          </cell>
        </row>
        <row r="53">
          <cell r="A53">
            <v>45</v>
          </cell>
          <cell r="B53">
            <v>5.0299999999999994</v>
          </cell>
          <cell r="C53">
            <v>0</v>
          </cell>
          <cell r="D53" t="str">
            <v>Conductor de Cobre Recocido, tipo N2XY, Tetrapolar, 4 x 10 mm2, cubierta negra</v>
          </cell>
          <cell r="E53">
            <v>0</v>
          </cell>
          <cell r="F53">
            <v>0</v>
          </cell>
          <cell r="G53" t="str">
            <v>m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</row>
        <row r="54">
          <cell r="A54">
            <v>46</v>
          </cell>
          <cell r="B54">
            <v>5.0399999999999991</v>
          </cell>
          <cell r="C54" t="str">
            <v>SUMRS034</v>
          </cell>
          <cell r="D54" t="str">
            <v>Conductor de Cobre Recocido, tipo N2XY, Bipolar, 2 x 2,5 mm2</v>
          </cell>
          <cell r="E54">
            <v>0</v>
          </cell>
          <cell r="F54">
            <v>0</v>
          </cell>
          <cell r="G54" t="str">
            <v>m</v>
          </cell>
          <cell r="H54">
            <v>346</v>
          </cell>
          <cell r="I54">
            <v>3</v>
          </cell>
          <cell r="J54">
            <v>7.5</v>
          </cell>
          <cell r="K54">
            <v>60</v>
          </cell>
          <cell r="L54">
            <v>97.5</v>
          </cell>
          <cell r="M54">
            <v>0</v>
          </cell>
          <cell r="N54">
            <v>0</v>
          </cell>
          <cell r="O54">
            <v>0</v>
          </cell>
          <cell r="P54">
            <v>85.5</v>
          </cell>
          <cell r="Q54">
            <v>111</v>
          </cell>
          <cell r="R54">
            <v>936</v>
          </cell>
          <cell r="S54">
            <v>30.6</v>
          </cell>
          <cell r="T54">
            <v>55.8</v>
          </cell>
          <cell r="U54">
            <v>181.8</v>
          </cell>
          <cell r="V54">
            <v>68.400000000000006</v>
          </cell>
          <cell r="W54">
            <v>385</v>
          </cell>
          <cell r="X54">
            <v>133.5</v>
          </cell>
          <cell r="Y54">
            <v>141</v>
          </cell>
          <cell r="Z54">
            <v>304.5</v>
          </cell>
          <cell r="AA54">
            <v>42</v>
          </cell>
          <cell r="AB54">
            <v>133.5</v>
          </cell>
          <cell r="AC54">
            <v>130</v>
          </cell>
          <cell r="AD54">
            <v>157.5</v>
          </cell>
          <cell r="AE54">
            <v>10.8</v>
          </cell>
          <cell r="AF54">
            <v>5</v>
          </cell>
          <cell r="AG54">
            <v>32.5</v>
          </cell>
          <cell r="AH54">
            <v>55.8</v>
          </cell>
          <cell r="AI54">
            <v>15</v>
          </cell>
          <cell r="AJ54">
            <v>15</v>
          </cell>
          <cell r="AK54">
            <v>6</v>
          </cell>
          <cell r="AL54">
            <v>7.5</v>
          </cell>
          <cell r="AM54">
            <v>42</v>
          </cell>
          <cell r="AN54">
            <v>24</v>
          </cell>
          <cell r="AO54">
            <v>15</v>
          </cell>
          <cell r="AP54">
            <v>9</v>
          </cell>
          <cell r="AQ54">
            <v>12</v>
          </cell>
          <cell r="AR54">
            <v>0</v>
          </cell>
          <cell r="AS54">
            <v>70.5</v>
          </cell>
          <cell r="AT54">
            <v>118.5</v>
          </cell>
          <cell r="AU54">
            <v>34.5</v>
          </cell>
          <cell r="AV54">
            <v>16</v>
          </cell>
          <cell r="AW54">
            <v>570</v>
          </cell>
          <cell r="AX54">
            <v>357</v>
          </cell>
          <cell r="AY54">
            <v>579</v>
          </cell>
          <cell r="AZ54">
            <v>28.8</v>
          </cell>
          <cell r="BA54">
            <v>88.2</v>
          </cell>
          <cell r="BB54">
            <v>28.8</v>
          </cell>
          <cell r="BC54">
            <v>27</v>
          </cell>
          <cell r="BD54">
            <v>20.9</v>
          </cell>
          <cell r="BE54">
            <v>689.4</v>
          </cell>
          <cell r="BF54">
            <v>118</v>
          </cell>
          <cell r="BG54">
            <v>72</v>
          </cell>
          <cell r="BH54">
            <v>130.5</v>
          </cell>
          <cell r="BI54">
            <v>150</v>
          </cell>
          <cell r="BJ54">
            <v>382.5</v>
          </cell>
          <cell r="BK54">
            <v>231</v>
          </cell>
          <cell r="BL54">
            <v>376.5</v>
          </cell>
          <cell r="BM54">
            <v>276</v>
          </cell>
          <cell r="BN54">
            <v>165</v>
          </cell>
          <cell r="BO54">
            <v>42.5</v>
          </cell>
          <cell r="BP54">
            <v>136.5</v>
          </cell>
          <cell r="BQ54">
            <v>507</v>
          </cell>
          <cell r="BR54">
            <v>199.5</v>
          </cell>
          <cell r="BS54">
            <v>9075.2999999999993</v>
          </cell>
          <cell r="BT54">
            <v>0.06</v>
          </cell>
          <cell r="BU54">
            <v>544.52</v>
          </cell>
        </row>
        <row r="55">
          <cell r="A55">
            <v>47</v>
          </cell>
          <cell r="B55">
            <v>5.0499999999999989</v>
          </cell>
          <cell r="C55" t="str">
            <v>SUMRS035</v>
          </cell>
          <cell r="D55" t="str">
            <v>Conductor de Cobre Concéntrico,  2 x 4 mm2, con aislamiento y cubierta de PVC</v>
          </cell>
          <cell r="E55">
            <v>0</v>
          </cell>
          <cell r="F55">
            <v>0</v>
          </cell>
          <cell r="G55" t="str">
            <v>m</v>
          </cell>
          <cell r="H55">
            <v>8631</v>
          </cell>
          <cell r="I55">
            <v>390</v>
          </cell>
          <cell r="J55">
            <v>900</v>
          </cell>
          <cell r="K55">
            <v>3795</v>
          </cell>
          <cell r="L55">
            <v>2025</v>
          </cell>
          <cell r="M55">
            <v>1050</v>
          </cell>
          <cell r="N55">
            <v>1080</v>
          </cell>
          <cell r="O55">
            <v>1480</v>
          </cell>
          <cell r="P55">
            <v>5100</v>
          </cell>
          <cell r="Q55">
            <v>8205</v>
          </cell>
          <cell r="R55">
            <v>12816</v>
          </cell>
          <cell r="S55">
            <v>1005</v>
          </cell>
          <cell r="T55">
            <v>735</v>
          </cell>
          <cell r="U55">
            <v>1455</v>
          </cell>
          <cell r="V55">
            <v>810</v>
          </cell>
          <cell r="W55">
            <v>10700</v>
          </cell>
          <cell r="X55">
            <v>13830</v>
          </cell>
          <cell r="Y55">
            <v>6320.13</v>
          </cell>
          <cell r="Z55">
            <v>19710</v>
          </cell>
          <cell r="AA55">
            <v>2745</v>
          </cell>
          <cell r="AB55">
            <v>9240</v>
          </cell>
          <cell r="AC55">
            <v>3495</v>
          </cell>
          <cell r="AD55">
            <v>11610</v>
          </cell>
          <cell r="AE55">
            <v>690</v>
          </cell>
          <cell r="AF55">
            <v>1050</v>
          </cell>
          <cell r="AG55">
            <v>1170</v>
          </cell>
          <cell r="AH55">
            <v>555</v>
          </cell>
          <cell r="AI55">
            <v>780</v>
          </cell>
          <cell r="AJ55">
            <v>630</v>
          </cell>
          <cell r="AK55">
            <v>345</v>
          </cell>
          <cell r="AL55">
            <v>540</v>
          </cell>
          <cell r="AM55">
            <v>2100</v>
          </cell>
          <cell r="AN55">
            <v>1770</v>
          </cell>
          <cell r="AO55">
            <v>855</v>
          </cell>
          <cell r="AP55">
            <v>525</v>
          </cell>
          <cell r="AQ55">
            <v>840</v>
          </cell>
          <cell r="AR55">
            <v>1620</v>
          </cell>
          <cell r="AS55">
            <v>6075</v>
          </cell>
          <cell r="AT55">
            <v>10740</v>
          </cell>
          <cell r="AU55">
            <v>1515</v>
          </cell>
          <cell r="AV55">
            <v>630</v>
          </cell>
          <cell r="AW55">
            <v>13650</v>
          </cell>
          <cell r="AX55">
            <v>21390</v>
          </cell>
          <cell r="AY55">
            <v>28995</v>
          </cell>
          <cell r="AZ55">
            <v>300</v>
          </cell>
          <cell r="BA55">
            <v>870</v>
          </cell>
          <cell r="BB55">
            <v>300</v>
          </cell>
          <cell r="BC55">
            <v>255</v>
          </cell>
          <cell r="BD55">
            <v>1260</v>
          </cell>
          <cell r="BE55">
            <v>7290</v>
          </cell>
          <cell r="BF55">
            <v>3644</v>
          </cell>
          <cell r="BG55">
            <v>4174</v>
          </cell>
          <cell r="BH55">
            <v>7640</v>
          </cell>
          <cell r="BI55">
            <v>9590</v>
          </cell>
          <cell r="BJ55">
            <v>18450</v>
          </cell>
          <cell r="BK55">
            <v>12900</v>
          </cell>
          <cell r="BL55">
            <v>17820</v>
          </cell>
          <cell r="BM55">
            <v>20625</v>
          </cell>
          <cell r="BN55">
            <v>7080</v>
          </cell>
          <cell r="BO55">
            <v>2070</v>
          </cell>
          <cell r="BP55">
            <v>0</v>
          </cell>
          <cell r="BQ55">
            <v>23325</v>
          </cell>
          <cell r="BR55">
            <v>19845</v>
          </cell>
          <cell r="BS55">
            <v>381030.13</v>
          </cell>
          <cell r="BT55">
            <v>0.06</v>
          </cell>
          <cell r="BU55">
            <v>22861.81</v>
          </cell>
        </row>
        <row r="56">
          <cell r="A56">
            <v>48</v>
          </cell>
          <cell r="B56">
            <v>5.0599999999999987</v>
          </cell>
          <cell r="C56">
            <v>0</v>
          </cell>
          <cell r="D56" t="str">
            <v>Conductor de Cobre Concéntrico,  2 x 6 mm2, con aislamiento y cubierta de PVC</v>
          </cell>
          <cell r="E56">
            <v>0</v>
          </cell>
          <cell r="F56">
            <v>0</v>
          </cell>
          <cell r="G56" t="str">
            <v>m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6645</v>
          </cell>
          <cell r="BQ56">
            <v>0</v>
          </cell>
          <cell r="BR56">
            <v>0</v>
          </cell>
          <cell r="BS56">
            <v>6645</v>
          </cell>
          <cell r="BT56">
            <v>0.1</v>
          </cell>
          <cell r="BU56">
            <v>664.5</v>
          </cell>
        </row>
        <row r="57">
          <cell r="A57">
            <v>49</v>
          </cell>
          <cell r="B57">
            <v>5.0699999999999985</v>
          </cell>
          <cell r="C57" t="str">
            <v>SUMRS037</v>
          </cell>
          <cell r="D57" t="str">
            <v>Conductor de Cobre Recocido, Cableado, de 16 mm², para Puesta a Tierra</v>
          </cell>
          <cell r="E57">
            <v>0</v>
          </cell>
          <cell r="F57">
            <v>0</v>
          </cell>
          <cell r="G57" t="str">
            <v>m</v>
          </cell>
          <cell r="H57">
            <v>1872</v>
          </cell>
          <cell r="I57">
            <v>61</v>
          </cell>
          <cell r="J57">
            <v>193</v>
          </cell>
          <cell r="K57">
            <v>410</v>
          </cell>
          <cell r="L57">
            <v>306</v>
          </cell>
          <cell r="M57">
            <v>189</v>
          </cell>
          <cell r="N57">
            <v>144</v>
          </cell>
          <cell r="O57">
            <v>0</v>
          </cell>
          <cell r="P57">
            <v>396</v>
          </cell>
          <cell r="Q57">
            <v>765</v>
          </cell>
          <cell r="R57">
            <v>666</v>
          </cell>
          <cell r="S57">
            <v>423</v>
          </cell>
          <cell r="T57">
            <v>477</v>
          </cell>
          <cell r="U57">
            <v>342</v>
          </cell>
          <cell r="V57">
            <v>261</v>
          </cell>
          <cell r="W57">
            <v>1395</v>
          </cell>
          <cell r="X57">
            <v>1107</v>
          </cell>
          <cell r="Y57">
            <v>1197</v>
          </cell>
          <cell r="Z57">
            <v>4680</v>
          </cell>
          <cell r="AA57">
            <v>189</v>
          </cell>
          <cell r="AB57">
            <v>981</v>
          </cell>
          <cell r="AC57">
            <v>486</v>
          </cell>
          <cell r="AD57">
            <v>1791</v>
          </cell>
          <cell r="AE57">
            <v>324</v>
          </cell>
          <cell r="AF57">
            <v>180</v>
          </cell>
          <cell r="AG57">
            <v>153</v>
          </cell>
          <cell r="AH57">
            <v>477</v>
          </cell>
          <cell r="AI57">
            <v>81</v>
          </cell>
          <cell r="AJ57">
            <v>72</v>
          </cell>
          <cell r="AK57">
            <v>45</v>
          </cell>
          <cell r="AL57">
            <v>126</v>
          </cell>
          <cell r="AM57">
            <v>108</v>
          </cell>
          <cell r="AN57">
            <v>63</v>
          </cell>
          <cell r="AO57">
            <v>117</v>
          </cell>
          <cell r="AP57">
            <v>54</v>
          </cell>
          <cell r="AQ57">
            <v>81</v>
          </cell>
          <cell r="AR57">
            <v>321</v>
          </cell>
          <cell r="AS57">
            <v>261</v>
          </cell>
          <cell r="AT57">
            <v>1883</v>
          </cell>
          <cell r="AU57">
            <v>243</v>
          </cell>
          <cell r="AV57">
            <v>54</v>
          </cell>
          <cell r="AW57">
            <v>4689</v>
          </cell>
          <cell r="AX57">
            <v>2574</v>
          </cell>
          <cell r="AY57">
            <v>4221</v>
          </cell>
          <cell r="AZ57">
            <v>216</v>
          </cell>
          <cell r="BA57">
            <v>630</v>
          </cell>
          <cell r="BB57">
            <v>216</v>
          </cell>
          <cell r="BC57">
            <v>171</v>
          </cell>
          <cell r="BD57">
            <v>135</v>
          </cell>
          <cell r="BE57">
            <v>1188</v>
          </cell>
          <cell r="BF57">
            <v>260</v>
          </cell>
          <cell r="BG57">
            <v>260</v>
          </cell>
          <cell r="BH57">
            <v>2050</v>
          </cell>
          <cell r="BI57">
            <v>2736</v>
          </cell>
          <cell r="BJ57">
            <v>1397</v>
          </cell>
          <cell r="BK57">
            <v>441</v>
          </cell>
          <cell r="BL57">
            <v>1449.5</v>
          </cell>
          <cell r="BM57">
            <v>340</v>
          </cell>
          <cell r="BN57">
            <v>538</v>
          </cell>
          <cell r="BO57">
            <v>117</v>
          </cell>
          <cell r="BP57">
            <v>517</v>
          </cell>
          <cell r="BQ57">
            <v>2132.5</v>
          </cell>
          <cell r="BR57">
            <v>2573</v>
          </cell>
          <cell r="BS57">
            <v>51825</v>
          </cell>
          <cell r="BT57">
            <v>0.05</v>
          </cell>
          <cell r="BU57">
            <v>2591.25</v>
          </cell>
        </row>
        <row r="58">
          <cell r="A58">
            <v>50</v>
          </cell>
          <cell r="B58">
            <v>0</v>
          </cell>
          <cell r="C58">
            <v>0</v>
          </cell>
          <cell r="D58" t="str">
            <v xml:space="preserve">SUB-TOTAL   5:  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26793.86</v>
          </cell>
        </row>
        <row r="59">
          <cell r="A59">
            <v>51</v>
          </cell>
          <cell r="B59">
            <v>6</v>
          </cell>
          <cell r="C59">
            <v>0</v>
          </cell>
          <cell r="D59" t="str">
            <v>LUMINARIAS, LAMPARAS Y ACCESORIOS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</row>
        <row r="60">
          <cell r="A60">
            <v>52</v>
          </cell>
          <cell r="B60">
            <v>6.01</v>
          </cell>
          <cell r="C60" t="str">
            <v>SUMRS038</v>
          </cell>
          <cell r="D60" t="str">
            <v>Pastoral tubo A°G° 38 mm Ø interior, 500 mm avance horizontal, 720 mm altura y 20° inclinación, provisto de 2 abrazaderas dobles para poste de concreto</v>
          </cell>
          <cell r="E60">
            <v>0</v>
          </cell>
          <cell r="F60">
            <v>0</v>
          </cell>
          <cell r="G60" t="str">
            <v>u</v>
          </cell>
          <cell r="H60">
            <v>129</v>
          </cell>
          <cell r="I60">
            <v>5</v>
          </cell>
          <cell r="J60">
            <v>10</v>
          </cell>
          <cell r="K60">
            <v>51</v>
          </cell>
          <cell r="L60">
            <v>39</v>
          </cell>
          <cell r="M60">
            <v>8</v>
          </cell>
          <cell r="N60">
            <v>8</v>
          </cell>
          <cell r="O60">
            <v>14</v>
          </cell>
          <cell r="P60">
            <v>57</v>
          </cell>
          <cell r="Q60">
            <v>74</v>
          </cell>
          <cell r="R60">
            <v>204</v>
          </cell>
          <cell r="S60">
            <v>17</v>
          </cell>
          <cell r="T60">
            <v>31</v>
          </cell>
          <cell r="U60">
            <v>101</v>
          </cell>
          <cell r="V60">
            <v>38</v>
          </cell>
          <cell r="W60">
            <v>154</v>
          </cell>
          <cell r="X60">
            <v>89</v>
          </cell>
          <cell r="Y60">
            <v>94</v>
          </cell>
          <cell r="Z60">
            <v>203</v>
          </cell>
          <cell r="AA60">
            <v>34</v>
          </cell>
          <cell r="AB60">
            <v>119</v>
          </cell>
          <cell r="AC60">
            <v>52</v>
          </cell>
          <cell r="AD60">
            <v>63</v>
          </cell>
          <cell r="AE60">
            <v>6</v>
          </cell>
          <cell r="AF60">
            <v>2</v>
          </cell>
          <cell r="AG60">
            <v>13</v>
          </cell>
          <cell r="AH60">
            <v>31</v>
          </cell>
          <cell r="AI60">
            <v>10</v>
          </cell>
          <cell r="AJ60">
            <v>10</v>
          </cell>
          <cell r="AK60">
            <v>4</v>
          </cell>
          <cell r="AL60">
            <v>5</v>
          </cell>
          <cell r="AM60">
            <v>28</v>
          </cell>
          <cell r="AN60">
            <v>16</v>
          </cell>
          <cell r="AO60">
            <v>10</v>
          </cell>
          <cell r="AP60">
            <v>6</v>
          </cell>
          <cell r="AQ60">
            <v>8</v>
          </cell>
          <cell r="AR60">
            <v>10</v>
          </cell>
          <cell r="AS60">
            <v>75</v>
          </cell>
          <cell r="AT60">
            <v>79</v>
          </cell>
          <cell r="AU60">
            <v>23</v>
          </cell>
          <cell r="AV60">
            <v>11</v>
          </cell>
          <cell r="AW60">
            <v>380</v>
          </cell>
          <cell r="AX60">
            <v>238</v>
          </cell>
          <cell r="AY60">
            <v>386</v>
          </cell>
          <cell r="AZ60">
            <v>16</v>
          </cell>
          <cell r="BA60">
            <v>49</v>
          </cell>
          <cell r="BB60">
            <v>16</v>
          </cell>
          <cell r="BC60">
            <v>15</v>
          </cell>
          <cell r="BD60">
            <v>14</v>
          </cell>
          <cell r="BE60">
            <v>383</v>
          </cell>
          <cell r="BF60">
            <v>54</v>
          </cell>
          <cell r="BG60">
            <v>48</v>
          </cell>
          <cell r="BH60">
            <v>87</v>
          </cell>
          <cell r="BI60">
            <v>100</v>
          </cell>
          <cell r="BJ60">
            <v>255</v>
          </cell>
          <cell r="BK60">
            <v>77</v>
          </cell>
          <cell r="BL60">
            <v>251</v>
          </cell>
          <cell r="BM60">
            <v>184</v>
          </cell>
          <cell r="BN60">
            <v>110</v>
          </cell>
          <cell r="BO60">
            <v>17</v>
          </cell>
          <cell r="BP60">
            <v>91</v>
          </cell>
          <cell r="BQ60">
            <v>338</v>
          </cell>
          <cell r="BR60">
            <v>133</v>
          </cell>
          <cell r="BS60">
            <v>5183</v>
          </cell>
          <cell r="BT60">
            <v>0.8</v>
          </cell>
          <cell r="BU60">
            <v>4146.3999999999996</v>
          </cell>
        </row>
        <row r="61">
          <cell r="A61">
            <v>53</v>
          </cell>
          <cell r="B61">
            <v>6.02</v>
          </cell>
          <cell r="C61" t="str">
            <v>SUMRS039</v>
          </cell>
          <cell r="D61" t="str">
            <v>Luminaria completa con equipo para Lámpara de Vapor de Sodio de 50 W</v>
          </cell>
          <cell r="E61">
            <v>0</v>
          </cell>
          <cell r="F61">
            <v>0</v>
          </cell>
          <cell r="G61" t="str">
            <v>u</v>
          </cell>
          <cell r="H61">
            <v>129</v>
          </cell>
          <cell r="I61">
            <v>5</v>
          </cell>
          <cell r="J61">
            <v>10</v>
          </cell>
          <cell r="K61">
            <v>51</v>
          </cell>
          <cell r="L61">
            <v>39</v>
          </cell>
          <cell r="M61">
            <v>8</v>
          </cell>
          <cell r="N61">
            <v>8</v>
          </cell>
          <cell r="O61">
            <v>14</v>
          </cell>
          <cell r="P61">
            <v>57</v>
          </cell>
          <cell r="Q61">
            <v>74</v>
          </cell>
          <cell r="R61">
            <v>0</v>
          </cell>
          <cell r="S61">
            <v>17</v>
          </cell>
          <cell r="T61">
            <v>31</v>
          </cell>
          <cell r="U61">
            <v>101</v>
          </cell>
          <cell r="V61">
            <v>38</v>
          </cell>
          <cell r="W61">
            <v>154</v>
          </cell>
          <cell r="X61">
            <v>89</v>
          </cell>
          <cell r="Y61">
            <v>94</v>
          </cell>
          <cell r="Z61">
            <v>203</v>
          </cell>
          <cell r="AA61">
            <v>34</v>
          </cell>
          <cell r="AB61">
            <v>119</v>
          </cell>
          <cell r="AC61">
            <v>52</v>
          </cell>
          <cell r="AD61">
            <v>63</v>
          </cell>
          <cell r="AE61">
            <v>6</v>
          </cell>
          <cell r="AF61">
            <v>2</v>
          </cell>
          <cell r="AG61">
            <v>13</v>
          </cell>
          <cell r="AH61">
            <v>31</v>
          </cell>
          <cell r="AI61">
            <v>10</v>
          </cell>
          <cell r="AJ61">
            <v>10</v>
          </cell>
          <cell r="AK61">
            <v>4</v>
          </cell>
          <cell r="AL61">
            <v>5</v>
          </cell>
          <cell r="AM61">
            <v>28</v>
          </cell>
          <cell r="AN61">
            <v>16</v>
          </cell>
          <cell r="AO61">
            <v>10</v>
          </cell>
          <cell r="AP61">
            <v>6</v>
          </cell>
          <cell r="AQ61">
            <v>8</v>
          </cell>
          <cell r="AR61">
            <v>10</v>
          </cell>
          <cell r="AS61">
            <v>0</v>
          </cell>
          <cell r="AT61">
            <v>79</v>
          </cell>
          <cell r="AU61">
            <v>23</v>
          </cell>
          <cell r="AV61">
            <v>11</v>
          </cell>
          <cell r="AW61">
            <v>380</v>
          </cell>
          <cell r="AX61">
            <v>238</v>
          </cell>
          <cell r="AY61">
            <v>386</v>
          </cell>
          <cell r="AZ61">
            <v>16</v>
          </cell>
          <cell r="BA61">
            <v>49</v>
          </cell>
          <cell r="BB61">
            <v>16</v>
          </cell>
          <cell r="BC61">
            <v>15</v>
          </cell>
          <cell r="BD61">
            <v>0</v>
          </cell>
          <cell r="BE61">
            <v>383</v>
          </cell>
          <cell r="BF61">
            <v>54</v>
          </cell>
          <cell r="BG61">
            <v>48</v>
          </cell>
          <cell r="BH61">
            <v>87</v>
          </cell>
          <cell r="BI61">
            <v>100</v>
          </cell>
          <cell r="BJ61">
            <v>255</v>
          </cell>
          <cell r="BK61">
            <v>77</v>
          </cell>
          <cell r="BL61">
            <v>251</v>
          </cell>
          <cell r="BM61">
            <v>184</v>
          </cell>
          <cell r="BN61">
            <v>110</v>
          </cell>
          <cell r="BO61">
            <v>17</v>
          </cell>
          <cell r="BP61">
            <v>91</v>
          </cell>
          <cell r="BQ61">
            <v>338</v>
          </cell>
          <cell r="BR61">
            <v>133</v>
          </cell>
          <cell r="BS61">
            <v>4890</v>
          </cell>
          <cell r="BT61">
            <v>1.4</v>
          </cell>
          <cell r="BU61">
            <v>6846</v>
          </cell>
        </row>
        <row r="62">
          <cell r="A62">
            <v>54</v>
          </cell>
          <cell r="B62">
            <v>6.0299999999999994</v>
          </cell>
          <cell r="C62" t="str">
            <v>SUMRS040</v>
          </cell>
          <cell r="D62" t="str">
            <v>Luminaria completa con equipo para Lámpara de Vapor de Sodio de 70 W</v>
          </cell>
          <cell r="E62">
            <v>0</v>
          </cell>
          <cell r="F62">
            <v>0</v>
          </cell>
          <cell r="G62" t="str">
            <v>u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204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75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14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293</v>
          </cell>
          <cell r="BT62">
            <v>1.4</v>
          </cell>
          <cell r="BU62">
            <v>410.2</v>
          </cell>
        </row>
        <row r="63">
          <cell r="A63">
            <v>55</v>
          </cell>
          <cell r="B63">
            <v>6.0399999999999991</v>
          </cell>
          <cell r="C63" t="str">
            <v>SUMRS042</v>
          </cell>
          <cell r="D63" t="str">
            <v>Lámpara de Vapor de Sodio de Alta Presión de 50 W</v>
          </cell>
          <cell r="E63">
            <v>0</v>
          </cell>
          <cell r="F63">
            <v>0</v>
          </cell>
          <cell r="G63" t="str">
            <v>u</v>
          </cell>
          <cell r="H63">
            <v>129</v>
          </cell>
          <cell r="I63">
            <v>5</v>
          </cell>
          <cell r="J63">
            <v>10</v>
          </cell>
          <cell r="K63">
            <v>51</v>
          </cell>
          <cell r="L63">
            <v>39</v>
          </cell>
          <cell r="M63">
            <v>8</v>
          </cell>
          <cell r="N63">
            <v>8</v>
          </cell>
          <cell r="O63">
            <v>14</v>
          </cell>
          <cell r="P63">
            <v>57</v>
          </cell>
          <cell r="Q63">
            <v>74</v>
          </cell>
          <cell r="R63">
            <v>0</v>
          </cell>
          <cell r="S63">
            <v>17</v>
          </cell>
          <cell r="T63">
            <v>31</v>
          </cell>
          <cell r="U63">
            <v>101</v>
          </cell>
          <cell r="V63">
            <v>38</v>
          </cell>
          <cell r="W63">
            <v>154</v>
          </cell>
          <cell r="X63">
            <v>89</v>
          </cell>
          <cell r="Y63">
            <v>94</v>
          </cell>
          <cell r="Z63">
            <v>203</v>
          </cell>
          <cell r="AA63">
            <v>34</v>
          </cell>
          <cell r="AB63">
            <v>119</v>
          </cell>
          <cell r="AC63">
            <v>52</v>
          </cell>
          <cell r="AD63">
            <v>63</v>
          </cell>
          <cell r="AE63">
            <v>6</v>
          </cell>
          <cell r="AF63">
            <v>2</v>
          </cell>
          <cell r="AG63">
            <v>13</v>
          </cell>
          <cell r="AH63">
            <v>31</v>
          </cell>
          <cell r="AI63">
            <v>10</v>
          </cell>
          <cell r="AJ63">
            <v>10</v>
          </cell>
          <cell r="AK63">
            <v>4</v>
          </cell>
          <cell r="AL63">
            <v>5</v>
          </cell>
          <cell r="AM63">
            <v>28</v>
          </cell>
          <cell r="AN63">
            <v>16</v>
          </cell>
          <cell r="AO63">
            <v>10</v>
          </cell>
          <cell r="AP63">
            <v>6</v>
          </cell>
          <cell r="AQ63">
            <v>8</v>
          </cell>
          <cell r="AR63">
            <v>10</v>
          </cell>
          <cell r="AS63">
            <v>0</v>
          </cell>
          <cell r="AT63">
            <v>79</v>
          </cell>
          <cell r="AU63">
            <v>23</v>
          </cell>
          <cell r="AV63">
            <v>11</v>
          </cell>
          <cell r="AW63">
            <v>380</v>
          </cell>
          <cell r="AX63">
            <v>238</v>
          </cell>
          <cell r="AY63">
            <v>386</v>
          </cell>
          <cell r="AZ63">
            <v>16</v>
          </cell>
          <cell r="BA63">
            <v>49</v>
          </cell>
          <cell r="BB63">
            <v>16</v>
          </cell>
          <cell r="BC63">
            <v>15</v>
          </cell>
          <cell r="BD63">
            <v>0</v>
          </cell>
          <cell r="BE63">
            <v>383</v>
          </cell>
          <cell r="BF63">
            <v>54</v>
          </cell>
          <cell r="BG63">
            <v>48</v>
          </cell>
          <cell r="BH63">
            <v>87</v>
          </cell>
          <cell r="BI63">
            <v>100</v>
          </cell>
          <cell r="BJ63">
            <v>255</v>
          </cell>
          <cell r="BK63">
            <v>77</v>
          </cell>
          <cell r="BL63">
            <v>251</v>
          </cell>
          <cell r="BM63">
            <v>184</v>
          </cell>
          <cell r="BN63">
            <v>110</v>
          </cell>
          <cell r="BO63">
            <v>17</v>
          </cell>
          <cell r="BP63">
            <v>91</v>
          </cell>
          <cell r="BQ63">
            <v>338</v>
          </cell>
          <cell r="BR63">
            <v>133</v>
          </cell>
          <cell r="BS63">
            <v>4890</v>
          </cell>
          <cell r="BT63">
            <v>0.56000000000000005</v>
          </cell>
          <cell r="BU63">
            <v>2738.4</v>
          </cell>
        </row>
        <row r="64">
          <cell r="A64">
            <v>56</v>
          </cell>
          <cell r="B64">
            <v>6.0499999999999989</v>
          </cell>
          <cell r="C64" t="str">
            <v>SUMRS043</v>
          </cell>
          <cell r="D64" t="str">
            <v>Lámpara de Vapor de Sodio de Alta Presión de 70 W</v>
          </cell>
          <cell r="E64">
            <v>0</v>
          </cell>
          <cell r="F64">
            <v>0</v>
          </cell>
          <cell r="G64" t="str">
            <v>u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204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75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14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293</v>
          </cell>
          <cell r="BT64">
            <v>0.56000000000000005</v>
          </cell>
          <cell r="BU64">
            <v>164.08</v>
          </cell>
        </row>
        <row r="65">
          <cell r="A65">
            <v>57</v>
          </cell>
          <cell r="B65">
            <v>6.0599999999999987</v>
          </cell>
          <cell r="C65" t="str">
            <v>SUMRS045</v>
          </cell>
          <cell r="D65" t="str">
            <v>Portafusible unipolar 220V,  de 5A provisto con fusible de 1A</v>
          </cell>
          <cell r="E65">
            <v>0</v>
          </cell>
          <cell r="F65">
            <v>0</v>
          </cell>
          <cell r="G65" t="str">
            <v>u</v>
          </cell>
          <cell r="H65">
            <v>129</v>
          </cell>
          <cell r="I65">
            <v>5</v>
          </cell>
          <cell r="J65">
            <v>10</v>
          </cell>
          <cell r="K65">
            <v>51</v>
          </cell>
          <cell r="L65">
            <v>39</v>
          </cell>
          <cell r="M65">
            <v>8</v>
          </cell>
          <cell r="N65">
            <v>8</v>
          </cell>
          <cell r="O65">
            <v>14</v>
          </cell>
          <cell r="P65">
            <v>57</v>
          </cell>
          <cell r="Q65">
            <v>74</v>
          </cell>
          <cell r="R65">
            <v>204</v>
          </cell>
          <cell r="S65">
            <v>17</v>
          </cell>
          <cell r="T65">
            <v>31</v>
          </cell>
          <cell r="U65">
            <v>101</v>
          </cell>
          <cell r="V65">
            <v>38</v>
          </cell>
          <cell r="W65">
            <v>154</v>
          </cell>
          <cell r="X65">
            <v>89</v>
          </cell>
          <cell r="Y65">
            <v>94</v>
          </cell>
          <cell r="Z65">
            <v>203</v>
          </cell>
          <cell r="AA65">
            <v>34</v>
          </cell>
          <cell r="AB65">
            <v>119</v>
          </cell>
          <cell r="AC65">
            <v>52</v>
          </cell>
          <cell r="AD65">
            <v>63</v>
          </cell>
          <cell r="AE65">
            <v>6</v>
          </cell>
          <cell r="AF65">
            <v>2</v>
          </cell>
          <cell r="AG65">
            <v>13</v>
          </cell>
          <cell r="AH65">
            <v>31</v>
          </cell>
          <cell r="AI65">
            <v>10</v>
          </cell>
          <cell r="AJ65">
            <v>10</v>
          </cell>
          <cell r="AK65">
            <v>4</v>
          </cell>
          <cell r="AL65">
            <v>5</v>
          </cell>
          <cell r="AM65">
            <v>28</v>
          </cell>
          <cell r="AN65">
            <v>16</v>
          </cell>
          <cell r="AO65">
            <v>10</v>
          </cell>
          <cell r="AP65">
            <v>6</v>
          </cell>
          <cell r="AQ65">
            <v>8</v>
          </cell>
          <cell r="AR65">
            <v>10</v>
          </cell>
          <cell r="AS65">
            <v>75</v>
          </cell>
          <cell r="AT65">
            <v>79</v>
          </cell>
          <cell r="AU65">
            <v>23</v>
          </cell>
          <cell r="AV65">
            <v>11</v>
          </cell>
          <cell r="AW65">
            <v>380</v>
          </cell>
          <cell r="AX65">
            <v>238</v>
          </cell>
          <cell r="AY65">
            <v>386</v>
          </cell>
          <cell r="AZ65">
            <v>16</v>
          </cell>
          <cell r="BA65">
            <v>49</v>
          </cell>
          <cell r="BB65">
            <v>16</v>
          </cell>
          <cell r="BC65">
            <v>15</v>
          </cell>
          <cell r="BD65">
            <v>14</v>
          </cell>
          <cell r="BE65">
            <v>383</v>
          </cell>
          <cell r="BF65">
            <v>54</v>
          </cell>
          <cell r="BG65">
            <v>48</v>
          </cell>
          <cell r="BH65">
            <v>87</v>
          </cell>
          <cell r="BI65">
            <v>100</v>
          </cell>
          <cell r="BJ65">
            <v>255</v>
          </cell>
          <cell r="BK65">
            <v>77</v>
          </cell>
          <cell r="BL65">
            <v>251</v>
          </cell>
          <cell r="BM65">
            <v>184</v>
          </cell>
          <cell r="BN65">
            <v>110</v>
          </cell>
          <cell r="BO65">
            <v>17</v>
          </cell>
          <cell r="BP65">
            <v>91</v>
          </cell>
          <cell r="BQ65">
            <v>338</v>
          </cell>
          <cell r="BR65">
            <v>133</v>
          </cell>
          <cell r="BS65">
            <v>5183</v>
          </cell>
          <cell r="BT65">
            <v>0.03</v>
          </cell>
          <cell r="BU65">
            <v>155.49</v>
          </cell>
        </row>
        <row r="66">
          <cell r="A66">
            <v>58</v>
          </cell>
          <cell r="B66">
            <v>6.0699999999999985</v>
          </cell>
          <cell r="C66" t="str">
            <v>SUMRS046</v>
          </cell>
          <cell r="D66" t="str">
            <v>Conector bimetálico para Al 25 mm2/Cu 4-10mm2,  para neutro desnudo tipo cuña</v>
          </cell>
          <cell r="E66">
            <v>0</v>
          </cell>
          <cell r="F66">
            <v>0</v>
          </cell>
          <cell r="G66" t="str">
            <v>u</v>
          </cell>
          <cell r="H66">
            <v>129</v>
          </cell>
          <cell r="I66">
            <v>5</v>
          </cell>
          <cell r="J66">
            <v>10</v>
          </cell>
          <cell r="K66">
            <v>51</v>
          </cell>
          <cell r="L66">
            <v>39</v>
          </cell>
          <cell r="M66">
            <v>8</v>
          </cell>
          <cell r="N66">
            <v>8</v>
          </cell>
          <cell r="O66">
            <v>14</v>
          </cell>
          <cell r="P66">
            <v>57</v>
          </cell>
          <cell r="Q66">
            <v>74</v>
          </cell>
          <cell r="R66">
            <v>204</v>
          </cell>
          <cell r="S66">
            <v>17</v>
          </cell>
          <cell r="T66">
            <v>31</v>
          </cell>
          <cell r="U66">
            <v>101</v>
          </cell>
          <cell r="V66">
            <v>38</v>
          </cell>
          <cell r="W66">
            <v>154</v>
          </cell>
          <cell r="X66">
            <v>89</v>
          </cell>
          <cell r="Y66">
            <v>94</v>
          </cell>
          <cell r="Z66">
            <v>203</v>
          </cell>
          <cell r="AA66">
            <v>34</v>
          </cell>
          <cell r="AB66">
            <v>119</v>
          </cell>
          <cell r="AC66">
            <v>52</v>
          </cell>
          <cell r="AD66">
            <v>63</v>
          </cell>
          <cell r="AE66">
            <v>6</v>
          </cell>
          <cell r="AF66">
            <v>2</v>
          </cell>
          <cell r="AG66">
            <v>13</v>
          </cell>
          <cell r="AH66">
            <v>31</v>
          </cell>
          <cell r="AI66">
            <v>10</v>
          </cell>
          <cell r="AJ66">
            <v>10</v>
          </cell>
          <cell r="AK66">
            <v>4</v>
          </cell>
          <cell r="AL66">
            <v>5</v>
          </cell>
          <cell r="AM66">
            <v>28</v>
          </cell>
          <cell r="AN66">
            <v>16</v>
          </cell>
          <cell r="AO66">
            <v>10</v>
          </cell>
          <cell r="AP66">
            <v>6</v>
          </cell>
          <cell r="AQ66">
            <v>8</v>
          </cell>
          <cell r="AR66">
            <v>10</v>
          </cell>
          <cell r="AS66">
            <v>75</v>
          </cell>
          <cell r="AT66">
            <v>79</v>
          </cell>
          <cell r="AU66">
            <v>23</v>
          </cell>
          <cell r="AV66">
            <v>11</v>
          </cell>
          <cell r="AW66">
            <v>380</v>
          </cell>
          <cell r="AX66">
            <v>238</v>
          </cell>
          <cell r="AY66">
            <v>386</v>
          </cell>
          <cell r="AZ66">
            <v>16</v>
          </cell>
          <cell r="BA66">
            <v>49</v>
          </cell>
          <cell r="BB66">
            <v>16</v>
          </cell>
          <cell r="BC66">
            <v>15</v>
          </cell>
          <cell r="BD66">
            <v>14</v>
          </cell>
          <cell r="BE66">
            <v>383</v>
          </cell>
          <cell r="BF66">
            <v>54</v>
          </cell>
          <cell r="BG66">
            <v>48</v>
          </cell>
          <cell r="BH66">
            <v>87</v>
          </cell>
          <cell r="BI66">
            <v>100</v>
          </cell>
          <cell r="BJ66">
            <v>255</v>
          </cell>
          <cell r="BK66">
            <v>77</v>
          </cell>
          <cell r="BL66">
            <v>251</v>
          </cell>
          <cell r="BM66">
            <v>184</v>
          </cell>
          <cell r="BN66">
            <v>110</v>
          </cell>
          <cell r="BO66">
            <v>17</v>
          </cell>
          <cell r="BP66">
            <v>91</v>
          </cell>
          <cell r="BQ66">
            <v>338</v>
          </cell>
          <cell r="BR66">
            <v>133</v>
          </cell>
          <cell r="BS66">
            <v>5183</v>
          </cell>
          <cell r="BT66">
            <v>0.01</v>
          </cell>
          <cell r="BU66">
            <v>51.83</v>
          </cell>
        </row>
        <row r="67">
          <cell r="A67">
            <v>59</v>
          </cell>
          <cell r="B67">
            <v>6.0799999999999983</v>
          </cell>
          <cell r="C67" t="str">
            <v>SUMRS047</v>
          </cell>
          <cell r="D67" t="str">
            <v>Conector bimetálico forrado para Al 35 mm2/Cu 4-10mm2,  para fase aislada tipo perforacion</v>
          </cell>
          <cell r="E67">
            <v>0</v>
          </cell>
          <cell r="F67">
            <v>0</v>
          </cell>
          <cell r="G67" t="str">
            <v>u</v>
          </cell>
          <cell r="H67">
            <v>129</v>
          </cell>
          <cell r="I67">
            <v>5</v>
          </cell>
          <cell r="J67">
            <v>10</v>
          </cell>
          <cell r="K67">
            <v>51</v>
          </cell>
          <cell r="L67">
            <v>39</v>
          </cell>
          <cell r="M67">
            <v>8</v>
          </cell>
          <cell r="N67">
            <v>8</v>
          </cell>
          <cell r="O67">
            <v>14</v>
          </cell>
          <cell r="P67">
            <v>57</v>
          </cell>
          <cell r="Q67">
            <v>74</v>
          </cell>
          <cell r="R67">
            <v>204</v>
          </cell>
          <cell r="S67">
            <v>17</v>
          </cell>
          <cell r="T67">
            <v>31</v>
          </cell>
          <cell r="U67">
            <v>101</v>
          </cell>
          <cell r="V67">
            <v>38</v>
          </cell>
          <cell r="W67">
            <v>154</v>
          </cell>
          <cell r="X67">
            <v>89</v>
          </cell>
          <cell r="Y67">
            <v>94</v>
          </cell>
          <cell r="Z67">
            <v>203</v>
          </cell>
          <cell r="AA67">
            <v>34</v>
          </cell>
          <cell r="AB67">
            <v>119</v>
          </cell>
          <cell r="AC67">
            <v>52</v>
          </cell>
          <cell r="AD67">
            <v>63</v>
          </cell>
          <cell r="AE67">
            <v>6</v>
          </cell>
          <cell r="AF67">
            <v>2</v>
          </cell>
          <cell r="AG67">
            <v>13</v>
          </cell>
          <cell r="AH67">
            <v>31</v>
          </cell>
          <cell r="AI67">
            <v>10</v>
          </cell>
          <cell r="AJ67">
            <v>10</v>
          </cell>
          <cell r="AK67">
            <v>4</v>
          </cell>
          <cell r="AL67">
            <v>5</v>
          </cell>
          <cell r="AM67">
            <v>28</v>
          </cell>
          <cell r="AN67">
            <v>16</v>
          </cell>
          <cell r="AO67">
            <v>10</v>
          </cell>
          <cell r="AP67">
            <v>6</v>
          </cell>
          <cell r="AQ67">
            <v>8</v>
          </cell>
          <cell r="AR67">
            <v>10</v>
          </cell>
          <cell r="AS67">
            <v>75</v>
          </cell>
          <cell r="AT67">
            <v>79</v>
          </cell>
          <cell r="AU67">
            <v>23</v>
          </cell>
          <cell r="AV67">
            <v>11</v>
          </cell>
          <cell r="AW67">
            <v>380</v>
          </cell>
          <cell r="AX67">
            <v>238</v>
          </cell>
          <cell r="AY67">
            <v>386</v>
          </cell>
          <cell r="AZ67">
            <v>16</v>
          </cell>
          <cell r="BA67">
            <v>49</v>
          </cell>
          <cell r="BB67">
            <v>16</v>
          </cell>
          <cell r="BC67">
            <v>15</v>
          </cell>
          <cell r="BD67">
            <v>14</v>
          </cell>
          <cell r="BE67">
            <v>383</v>
          </cell>
          <cell r="BF67">
            <v>54</v>
          </cell>
          <cell r="BG67">
            <v>48</v>
          </cell>
          <cell r="BH67">
            <v>87</v>
          </cell>
          <cell r="BI67">
            <v>100</v>
          </cell>
          <cell r="BJ67">
            <v>255</v>
          </cell>
          <cell r="BK67">
            <v>77</v>
          </cell>
          <cell r="BL67">
            <v>251</v>
          </cell>
          <cell r="BM67">
            <v>184</v>
          </cell>
          <cell r="BN67">
            <v>110</v>
          </cell>
          <cell r="BO67">
            <v>17</v>
          </cell>
          <cell r="BP67">
            <v>91</v>
          </cell>
          <cell r="BQ67">
            <v>338</v>
          </cell>
          <cell r="BR67">
            <v>133</v>
          </cell>
          <cell r="BS67">
            <v>5183</v>
          </cell>
          <cell r="BT67">
            <v>0.01</v>
          </cell>
          <cell r="BU67">
            <v>51.83</v>
          </cell>
        </row>
        <row r="68">
          <cell r="A68">
            <v>60</v>
          </cell>
          <cell r="B68">
            <v>6.0899999999999981</v>
          </cell>
          <cell r="C68">
            <v>0</v>
          </cell>
          <cell r="D68" t="str">
            <v>Pastoral tubo A°G° 38 mm Ø interior, 500 mm avance horizontal, 720 mm altura y 20° inclinación.</v>
          </cell>
          <cell r="E68">
            <v>0</v>
          </cell>
          <cell r="F68">
            <v>0</v>
          </cell>
          <cell r="G68" t="str">
            <v>u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</row>
        <row r="69">
          <cell r="A69">
            <v>61</v>
          </cell>
          <cell r="B69">
            <v>6.0999999999999979</v>
          </cell>
          <cell r="C69">
            <v>0</v>
          </cell>
          <cell r="D69" t="str">
            <v>Abrazadera de AºGº para pastoral 39mmx125mmØ(Poste 8, 9 m C.A.C.)x38mmØ(Pastoral), 5mm ESP.</v>
          </cell>
          <cell r="E69">
            <v>0</v>
          </cell>
          <cell r="F69">
            <v>0</v>
          </cell>
          <cell r="G69" t="str">
            <v>u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</row>
        <row r="70">
          <cell r="A70">
            <v>62</v>
          </cell>
          <cell r="B70">
            <v>6.1099999999999977</v>
          </cell>
          <cell r="C70">
            <v>0</v>
          </cell>
          <cell r="D70" t="str">
            <v>Abrazadera de AºGº para pastoral 39mmx210mmØ(Poste 11, 12 m C.A.C.)x38mmØ(Pastoral), 5mm ESP.</v>
          </cell>
          <cell r="E70">
            <v>0</v>
          </cell>
          <cell r="F70">
            <v>0</v>
          </cell>
          <cell r="G70" t="str">
            <v>u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</row>
        <row r="71">
          <cell r="A71">
            <v>63</v>
          </cell>
          <cell r="B71">
            <v>6.1199999999999974</v>
          </cell>
          <cell r="C71">
            <v>0</v>
          </cell>
          <cell r="D71" t="str">
            <v>Abrazadera de A°G° para fijación de pastoral en poste de madera</v>
          </cell>
          <cell r="E71">
            <v>0</v>
          </cell>
          <cell r="F71">
            <v>0</v>
          </cell>
          <cell r="G71" t="str">
            <v>u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</row>
        <row r="72">
          <cell r="A72">
            <v>64</v>
          </cell>
          <cell r="B72">
            <v>6.1299999999999972</v>
          </cell>
          <cell r="C72">
            <v>0</v>
          </cell>
          <cell r="D72" t="str">
            <v>Tirafon de A°G° 10mm∅x100mm Longitud</v>
          </cell>
          <cell r="E72">
            <v>0</v>
          </cell>
          <cell r="F72">
            <v>0</v>
          </cell>
          <cell r="G72" t="str">
            <v>u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</row>
        <row r="73">
          <cell r="A73">
            <v>65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</row>
        <row r="74">
          <cell r="A74">
            <v>66</v>
          </cell>
          <cell r="B74">
            <v>0</v>
          </cell>
          <cell r="C74">
            <v>0</v>
          </cell>
          <cell r="D74" t="str">
            <v xml:space="preserve">SUB-TOTAL   6:  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14564.23</v>
          </cell>
        </row>
        <row r="75">
          <cell r="A75">
            <v>67</v>
          </cell>
          <cell r="B75">
            <v>7</v>
          </cell>
          <cell r="C75">
            <v>0</v>
          </cell>
          <cell r="D75" t="str">
            <v>RETENIDAS Y ANCLAJES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</row>
        <row r="76">
          <cell r="A76">
            <v>68</v>
          </cell>
          <cell r="B76">
            <v>7.01</v>
          </cell>
          <cell r="C76" t="str">
            <v>SUMRS048</v>
          </cell>
          <cell r="D76" t="str">
            <v>Cable de acero grado Siemens Martin, de 10 mm ø, 7 hilos</v>
          </cell>
          <cell r="E76">
            <v>0</v>
          </cell>
          <cell r="F76">
            <v>0</v>
          </cell>
          <cell r="G76" t="str">
            <v>m</v>
          </cell>
          <cell r="H76">
            <v>2540</v>
          </cell>
          <cell r="I76">
            <v>110</v>
          </cell>
          <cell r="J76">
            <v>230</v>
          </cell>
          <cell r="K76">
            <v>875</v>
          </cell>
          <cell r="L76">
            <v>200</v>
          </cell>
          <cell r="M76">
            <v>270</v>
          </cell>
          <cell r="N76">
            <v>240</v>
          </cell>
          <cell r="O76">
            <v>300</v>
          </cell>
          <cell r="P76">
            <v>900</v>
          </cell>
          <cell r="Q76">
            <v>1400</v>
          </cell>
          <cell r="R76">
            <v>1260</v>
          </cell>
          <cell r="S76">
            <v>470</v>
          </cell>
          <cell r="T76">
            <v>500</v>
          </cell>
          <cell r="U76">
            <v>380</v>
          </cell>
          <cell r="V76">
            <v>250</v>
          </cell>
          <cell r="W76">
            <v>2510</v>
          </cell>
          <cell r="X76">
            <v>3320</v>
          </cell>
          <cell r="Y76">
            <v>2290</v>
          </cell>
          <cell r="Z76">
            <v>8600</v>
          </cell>
          <cell r="AA76">
            <v>290</v>
          </cell>
          <cell r="AB76">
            <v>1180</v>
          </cell>
          <cell r="AC76">
            <v>970</v>
          </cell>
          <cell r="AD76">
            <v>3000</v>
          </cell>
          <cell r="AE76">
            <v>360</v>
          </cell>
          <cell r="AF76">
            <v>250</v>
          </cell>
          <cell r="AG76">
            <v>320</v>
          </cell>
          <cell r="AH76">
            <v>530</v>
          </cell>
          <cell r="AI76">
            <v>110</v>
          </cell>
          <cell r="AJ76">
            <v>90</v>
          </cell>
          <cell r="AK76">
            <v>80</v>
          </cell>
          <cell r="AL76">
            <v>220</v>
          </cell>
          <cell r="AM76">
            <v>160</v>
          </cell>
          <cell r="AN76">
            <v>220</v>
          </cell>
          <cell r="AO76">
            <v>290</v>
          </cell>
          <cell r="AP76">
            <v>170</v>
          </cell>
          <cell r="AQ76">
            <v>200</v>
          </cell>
          <cell r="AR76">
            <v>460</v>
          </cell>
          <cell r="AS76">
            <v>620</v>
          </cell>
          <cell r="AT76">
            <v>2510</v>
          </cell>
          <cell r="AU76">
            <v>330</v>
          </cell>
          <cell r="AV76">
            <v>80</v>
          </cell>
          <cell r="AW76">
            <v>5230</v>
          </cell>
          <cell r="AX76">
            <v>3880</v>
          </cell>
          <cell r="AY76">
            <v>5990</v>
          </cell>
          <cell r="AZ76">
            <v>240</v>
          </cell>
          <cell r="BA76">
            <v>700</v>
          </cell>
          <cell r="BB76">
            <v>240</v>
          </cell>
          <cell r="BC76">
            <v>140</v>
          </cell>
          <cell r="BD76">
            <v>220</v>
          </cell>
          <cell r="BE76">
            <v>1320</v>
          </cell>
          <cell r="BF76">
            <v>680</v>
          </cell>
          <cell r="BG76">
            <v>668</v>
          </cell>
          <cell r="BH76">
            <v>1286</v>
          </cell>
          <cell r="BI76">
            <v>2620</v>
          </cell>
          <cell r="BJ76">
            <v>1592</v>
          </cell>
          <cell r="BK76">
            <v>830</v>
          </cell>
          <cell r="BL76">
            <v>1710</v>
          </cell>
          <cell r="BM76">
            <v>1280</v>
          </cell>
          <cell r="BN76">
            <v>758</v>
          </cell>
          <cell r="BO76">
            <v>350</v>
          </cell>
          <cell r="BP76">
            <v>834</v>
          </cell>
          <cell r="BQ76">
            <v>2403</v>
          </cell>
          <cell r="BR76">
            <v>2553</v>
          </cell>
          <cell r="BS76">
            <v>74609</v>
          </cell>
          <cell r="BT76">
            <v>0.02</v>
          </cell>
          <cell r="BU76">
            <v>1492.18</v>
          </cell>
        </row>
        <row r="77">
          <cell r="A77">
            <v>69</v>
          </cell>
          <cell r="B77">
            <v>7.02</v>
          </cell>
          <cell r="C77" t="str">
            <v>SUMRS049</v>
          </cell>
          <cell r="D77" t="str">
            <v>Perno Angular con Ojal Guardacabo de A°G°, 16 mm Ø x 203 mm, provisto de Tuerca y Contratuerca</v>
          </cell>
          <cell r="E77">
            <v>0</v>
          </cell>
          <cell r="F77">
            <v>0</v>
          </cell>
          <cell r="G77" t="str">
            <v>u</v>
          </cell>
          <cell r="H77">
            <v>250</v>
          </cell>
          <cell r="I77">
            <v>11</v>
          </cell>
          <cell r="J77">
            <v>23</v>
          </cell>
          <cell r="K77">
            <v>79</v>
          </cell>
          <cell r="L77">
            <v>20</v>
          </cell>
          <cell r="M77">
            <v>27</v>
          </cell>
          <cell r="N77">
            <v>24</v>
          </cell>
          <cell r="O77">
            <v>30</v>
          </cell>
          <cell r="P77">
            <v>0</v>
          </cell>
          <cell r="Q77">
            <v>0</v>
          </cell>
          <cell r="R77">
            <v>126</v>
          </cell>
          <cell r="S77">
            <v>47</v>
          </cell>
          <cell r="T77">
            <v>50</v>
          </cell>
          <cell r="U77">
            <v>38</v>
          </cell>
          <cell r="V77">
            <v>25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97</v>
          </cell>
          <cell r="AD77">
            <v>300</v>
          </cell>
          <cell r="AE77">
            <v>36</v>
          </cell>
          <cell r="AF77">
            <v>25</v>
          </cell>
          <cell r="AG77">
            <v>29</v>
          </cell>
          <cell r="AH77">
            <v>53</v>
          </cell>
          <cell r="AI77">
            <v>11</v>
          </cell>
          <cell r="AJ77">
            <v>0</v>
          </cell>
          <cell r="AK77">
            <v>8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46</v>
          </cell>
          <cell r="AS77">
            <v>62</v>
          </cell>
          <cell r="AT77">
            <v>0</v>
          </cell>
          <cell r="AU77">
            <v>33</v>
          </cell>
          <cell r="AV77">
            <v>8</v>
          </cell>
          <cell r="AW77">
            <v>0</v>
          </cell>
          <cell r="AX77">
            <v>388</v>
          </cell>
          <cell r="AY77">
            <v>0</v>
          </cell>
          <cell r="AZ77">
            <v>24</v>
          </cell>
          <cell r="BA77">
            <v>70</v>
          </cell>
          <cell r="BB77">
            <v>24</v>
          </cell>
          <cell r="BC77">
            <v>14</v>
          </cell>
          <cell r="BD77">
            <v>22</v>
          </cell>
          <cell r="BE77">
            <v>132</v>
          </cell>
          <cell r="BF77">
            <v>68</v>
          </cell>
          <cell r="BG77">
            <v>52</v>
          </cell>
          <cell r="BH77">
            <v>128</v>
          </cell>
          <cell r="BI77">
            <v>249</v>
          </cell>
          <cell r="BJ77">
            <v>0</v>
          </cell>
          <cell r="BK77">
            <v>83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253</v>
          </cell>
          <cell r="BS77">
            <v>2965</v>
          </cell>
          <cell r="BT77">
            <v>0.06</v>
          </cell>
          <cell r="BU77">
            <v>177.9</v>
          </cell>
        </row>
        <row r="78">
          <cell r="A78">
            <v>70</v>
          </cell>
          <cell r="B78">
            <v>7.0299999999999994</v>
          </cell>
          <cell r="C78" t="str">
            <v>SUMRS050</v>
          </cell>
          <cell r="D78" t="str">
            <v>Perno Angular con Ojal Guardacabo de A°G°, 16 mm Ø x 254 mm, provisto de Tuerca y Contratuerca</v>
          </cell>
          <cell r="E78">
            <v>0</v>
          </cell>
          <cell r="F78">
            <v>0</v>
          </cell>
          <cell r="G78" t="str">
            <v>u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87</v>
          </cell>
          <cell r="Q78">
            <v>140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251</v>
          </cell>
          <cell r="X78">
            <v>332</v>
          </cell>
          <cell r="Y78">
            <v>197</v>
          </cell>
          <cell r="Z78">
            <v>818</v>
          </cell>
          <cell r="AA78">
            <v>29</v>
          </cell>
          <cell r="AB78">
            <v>118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3</v>
          </cell>
          <cell r="AH78">
            <v>0</v>
          </cell>
          <cell r="AI78">
            <v>0</v>
          </cell>
          <cell r="AJ78">
            <v>9</v>
          </cell>
          <cell r="AK78">
            <v>0</v>
          </cell>
          <cell r="AL78">
            <v>22</v>
          </cell>
          <cell r="AM78">
            <v>16</v>
          </cell>
          <cell r="AN78">
            <v>22</v>
          </cell>
          <cell r="AO78">
            <v>28</v>
          </cell>
          <cell r="AP78">
            <v>17</v>
          </cell>
          <cell r="AQ78">
            <v>20</v>
          </cell>
          <cell r="AR78">
            <v>0</v>
          </cell>
          <cell r="AS78">
            <v>0</v>
          </cell>
          <cell r="AT78">
            <v>249</v>
          </cell>
          <cell r="AU78">
            <v>0</v>
          </cell>
          <cell r="AV78">
            <v>0</v>
          </cell>
          <cell r="AW78">
            <v>513</v>
          </cell>
          <cell r="AX78">
            <v>0</v>
          </cell>
          <cell r="AY78">
            <v>585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15</v>
          </cell>
          <cell r="BH78">
            <v>0</v>
          </cell>
          <cell r="BI78">
            <v>0</v>
          </cell>
          <cell r="BJ78">
            <v>202</v>
          </cell>
          <cell r="BK78">
            <v>0</v>
          </cell>
          <cell r="BL78">
            <v>217</v>
          </cell>
          <cell r="BM78">
            <v>128</v>
          </cell>
          <cell r="BN78">
            <v>79</v>
          </cell>
          <cell r="BO78">
            <v>0</v>
          </cell>
          <cell r="BP78">
            <v>86</v>
          </cell>
          <cell r="BQ78">
            <v>305</v>
          </cell>
          <cell r="BR78">
            <v>0</v>
          </cell>
          <cell r="BS78">
            <v>4488</v>
          </cell>
          <cell r="BT78">
            <v>7.0000000000000007E-2</v>
          </cell>
          <cell r="BU78">
            <v>314.16000000000003</v>
          </cell>
        </row>
        <row r="79">
          <cell r="A79">
            <v>71</v>
          </cell>
          <cell r="B79">
            <v>7.0399999999999991</v>
          </cell>
          <cell r="C79" t="str">
            <v>SUMRS051</v>
          </cell>
          <cell r="D79" t="str">
            <v>Perno Angular con Ojal Guardacabo de A°G°, 16 mm Ø x 305 mm, provisto de Tuerca y Contratuerca</v>
          </cell>
          <cell r="E79">
            <v>0</v>
          </cell>
          <cell r="F79">
            <v>0</v>
          </cell>
          <cell r="G79" t="str">
            <v>u</v>
          </cell>
          <cell r="H79">
            <v>4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3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32</v>
          </cell>
          <cell r="Z79">
            <v>42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1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4</v>
          </cell>
          <cell r="AU79">
            <v>0</v>
          </cell>
          <cell r="AV79">
            <v>0</v>
          </cell>
          <cell r="AW79">
            <v>10</v>
          </cell>
          <cell r="AX79">
            <v>0</v>
          </cell>
          <cell r="AY79">
            <v>14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2</v>
          </cell>
          <cell r="BI79">
            <v>13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35</v>
          </cell>
          <cell r="BP79">
            <v>0</v>
          </cell>
          <cell r="BQ79">
            <v>0</v>
          </cell>
          <cell r="BR79">
            <v>0</v>
          </cell>
          <cell r="BS79">
            <v>160</v>
          </cell>
          <cell r="BT79">
            <v>0.43</v>
          </cell>
          <cell r="BU79">
            <v>68.8</v>
          </cell>
        </row>
        <row r="80">
          <cell r="A80">
            <v>72</v>
          </cell>
          <cell r="B80">
            <v>7.0499999999999989</v>
          </cell>
          <cell r="C80" t="str">
            <v>SUMRS052</v>
          </cell>
          <cell r="D80" t="str">
            <v>Varilla de anclaje de A° G° de 16 mm ø  x 2.40 m, prov. de ojal guard. en un extremo; Tca y Ctca en el otro</v>
          </cell>
          <cell r="E80">
            <v>0</v>
          </cell>
          <cell r="F80">
            <v>0</v>
          </cell>
          <cell r="G80" t="str">
            <v>u</v>
          </cell>
          <cell r="H80">
            <v>254</v>
          </cell>
          <cell r="I80">
            <v>11</v>
          </cell>
          <cell r="J80">
            <v>23</v>
          </cell>
          <cell r="K80">
            <v>79</v>
          </cell>
          <cell r="L80">
            <v>20</v>
          </cell>
          <cell r="M80">
            <v>27</v>
          </cell>
          <cell r="N80">
            <v>24</v>
          </cell>
          <cell r="O80">
            <v>30</v>
          </cell>
          <cell r="P80">
            <v>90</v>
          </cell>
          <cell r="Q80">
            <v>140</v>
          </cell>
          <cell r="R80">
            <v>126</v>
          </cell>
          <cell r="S80">
            <v>47</v>
          </cell>
          <cell r="T80">
            <v>50</v>
          </cell>
          <cell r="U80">
            <v>38</v>
          </cell>
          <cell r="V80">
            <v>25</v>
          </cell>
          <cell r="W80">
            <v>251</v>
          </cell>
          <cell r="X80">
            <v>332</v>
          </cell>
          <cell r="Y80">
            <v>229</v>
          </cell>
          <cell r="Z80">
            <v>860</v>
          </cell>
          <cell r="AA80">
            <v>29</v>
          </cell>
          <cell r="AB80">
            <v>118</v>
          </cell>
          <cell r="AC80">
            <v>97</v>
          </cell>
          <cell r="AD80">
            <v>300</v>
          </cell>
          <cell r="AE80">
            <v>36</v>
          </cell>
          <cell r="AF80">
            <v>25</v>
          </cell>
          <cell r="AG80">
            <v>32</v>
          </cell>
          <cell r="AH80">
            <v>53</v>
          </cell>
          <cell r="AI80">
            <v>11</v>
          </cell>
          <cell r="AJ80">
            <v>9</v>
          </cell>
          <cell r="AK80">
            <v>8</v>
          </cell>
          <cell r="AL80">
            <v>22</v>
          </cell>
          <cell r="AM80">
            <v>16</v>
          </cell>
          <cell r="AN80">
            <v>22</v>
          </cell>
          <cell r="AO80">
            <v>29</v>
          </cell>
          <cell r="AP80">
            <v>17</v>
          </cell>
          <cell r="AQ80">
            <v>20</v>
          </cell>
          <cell r="AR80">
            <v>46</v>
          </cell>
          <cell r="AS80">
            <v>62</v>
          </cell>
          <cell r="AT80">
            <v>253</v>
          </cell>
          <cell r="AU80">
            <v>33</v>
          </cell>
          <cell r="AV80">
            <v>8</v>
          </cell>
          <cell r="AW80">
            <v>523</v>
          </cell>
          <cell r="AX80">
            <v>388</v>
          </cell>
          <cell r="AY80">
            <v>599</v>
          </cell>
          <cell r="AZ80">
            <v>24</v>
          </cell>
          <cell r="BA80">
            <v>70</v>
          </cell>
          <cell r="BB80">
            <v>24</v>
          </cell>
          <cell r="BC80">
            <v>14</v>
          </cell>
          <cell r="BD80">
            <v>22</v>
          </cell>
          <cell r="BE80">
            <v>132</v>
          </cell>
          <cell r="BF80">
            <v>68</v>
          </cell>
          <cell r="BG80">
            <v>67</v>
          </cell>
          <cell r="BH80">
            <v>130</v>
          </cell>
          <cell r="BI80">
            <v>262</v>
          </cell>
          <cell r="BJ80">
            <v>202</v>
          </cell>
          <cell r="BK80">
            <v>83</v>
          </cell>
          <cell r="BL80">
            <v>217</v>
          </cell>
          <cell r="BM80">
            <v>128</v>
          </cell>
          <cell r="BN80">
            <v>79</v>
          </cell>
          <cell r="BO80">
            <v>35</v>
          </cell>
          <cell r="BP80">
            <v>86</v>
          </cell>
          <cell r="BQ80">
            <v>305</v>
          </cell>
          <cell r="BR80">
            <v>253</v>
          </cell>
          <cell r="BS80">
            <v>7613</v>
          </cell>
          <cell r="BT80">
            <v>0.43</v>
          </cell>
          <cell r="BU80">
            <v>3273.59</v>
          </cell>
        </row>
        <row r="81">
          <cell r="A81">
            <v>73</v>
          </cell>
          <cell r="B81">
            <v>7.0599999999999987</v>
          </cell>
          <cell r="C81" t="str">
            <v>SUMRS053</v>
          </cell>
          <cell r="D81" t="str">
            <v>Arandela de anclaje, de A° G°, 102 x 102 x 6,35 mm, agujero de 18 mmø</v>
          </cell>
          <cell r="E81">
            <v>0</v>
          </cell>
          <cell r="F81">
            <v>0</v>
          </cell>
          <cell r="G81" t="str">
            <v>u</v>
          </cell>
          <cell r="H81">
            <v>254</v>
          </cell>
          <cell r="I81">
            <v>11</v>
          </cell>
          <cell r="J81">
            <v>23</v>
          </cell>
          <cell r="K81">
            <v>79</v>
          </cell>
          <cell r="L81">
            <v>20</v>
          </cell>
          <cell r="M81">
            <v>27</v>
          </cell>
          <cell r="N81">
            <v>24</v>
          </cell>
          <cell r="O81">
            <v>30</v>
          </cell>
          <cell r="P81">
            <v>90</v>
          </cell>
          <cell r="Q81">
            <v>140</v>
          </cell>
          <cell r="R81">
            <v>126</v>
          </cell>
          <cell r="S81">
            <v>47</v>
          </cell>
          <cell r="T81">
            <v>50</v>
          </cell>
          <cell r="U81">
            <v>38</v>
          </cell>
          <cell r="V81">
            <v>25</v>
          </cell>
          <cell r="W81">
            <v>251</v>
          </cell>
          <cell r="X81">
            <v>332</v>
          </cell>
          <cell r="Y81">
            <v>229</v>
          </cell>
          <cell r="Z81">
            <v>860</v>
          </cell>
          <cell r="AA81">
            <v>29</v>
          </cell>
          <cell r="AB81">
            <v>118</v>
          </cell>
          <cell r="AC81">
            <v>97</v>
          </cell>
          <cell r="AD81">
            <v>300</v>
          </cell>
          <cell r="AE81">
            <v>36</v>
          </cell>
          <cell r="AF81">
            <v>25</v>
          </cell>
          <cell r="AG81">
            <v>32</v>
          </cell>
          <cell r="AH81">
            <v>53</v>
          </cell>
          <cell r="AI81">
            <v>11</v>
          </cell>
          <cell r="AJ81">
            <v>9</v>
          </cell>
          <cell r="AK81">
            <v>8</v>
          </cell>
          <cell r="AL81">
            <v>22</v>
          </cell>
          <cell r="AM81">
            <v>16</v>
          </cell>
          <cell r="AN81">
            <v>22</v>
          </cell>
          <cell r="AO81">
            <v>29</v>
          </cell>
          <cell r="AP81">
            <v>17</v>
          </cell>
          <cell r="AQ81">
            <v>20</v>
          </cell>
          <cell r="AR81">
            <v>46</v>
          </cell>
          <cell r="AS81">
            <v>62</v>
          </cell>
          <cell r="AT81">
            <v>253</v>
          </cell>
          <cell r="AU81">
            <v>33</v>
          </cell>
          <cell r="AV81">
            <v>8</v>
          </cell>
          <cell r="AW81">
            <v>523</v>
          </cell>
          <cell r="AX81">
            <v>388</v>
          </cell>
          <cell r="AY81">
            <v>599</v>
          </cell>
          <cell r="AZ81">
            <v>24</v>
          </cell>
          <cell r="BA81">
            <v>70</v>
          </cell>
          <cell r="BB81">
            <v>24</v>
          </cell>
          <cell r="BC81">
            <v>14</v>
          </cell>
          <cell r="BD81">
            <v>22</v>
          </cell>
          <cell r="BE81">
            <v>132</v>
          </cell>
          <cell r="BF81">
            <v>68</v>
          </cell>
          <cell r="BG81">
            <v>67</v>
          </cell>
          <cell r="BH81">
            <v>130</v>
          </cell>
          <cell r="BI81">
            <v>262</v>
          </cell>
          <cell r="BJ81">
            <v>202</v>
          </cell>
          <cell r="BK81">
            <v>83</v>
          </cell>
          <cell r="BL81">
            <v>217</v>
          </cell>
          <cell r="BM81">
            <v>128</v>
          </cell>
          <cell r="BN81">
            <v>79</v>
          </cell>
          <cell r="BO81">
            <v>35</v>
          </cell>
          <cell r="BP81">
            <v>86</v>
          </cell>
          <cell r="BQ81">
            <v>305</v>
          </cell>
          <cell r="BR81">
            <v>253</v>
          </cell>
          <cell r="BS81">
            <v>7613</v>
          </cell>
          <cell r="BT81">
            <v>0.01</v>
          </cell>
          <cell r="BU81">
            <v>76.13</v>
          </cell>
        </row>
        <row r="82">
          <cell r="A82">
            <v>74</v>
          </cell>
          <cell r="B82">
            <v>7.0699999999999985</v>
          </cell>
          <cell r="C82" t="str">
            <v>SUMRS054</v>
          </cell>
          <cell r="D82" t="str">
            <v>Grapa Paralela de A° G° de 152 mm de longitud provista de tres pernos</v>
          </cell>
          <cell r="E82">
            <v>0</v>
          </cell>
          <cell r="F82">
            <v>0</v>
          </cell>
          <cell r="G82" t="str">
            <v>u</v>
          </cell>
          <cell r="H82">
            <v>508</v>
          </cell>
          <cell r="I82">
            <v>22</v>
          </cell>
          <cell r="J82">
            <v>46</v>
          </cell>
          <cell r="K82">
            <v>158</v>
          </cell>
          <cell r="L82">
            <v>40</v>
          </cell>
          <cell r="M82">
            <v>54</v>
          </cell>
          <cell r="N82">
            <v>48</v>
          </cell>
          <cell r="O82">
            <v>60</v>
          </cell>
          <cell r="P82">
            <v>180</v>
          </cell>
          <cell r="Q82">
            <v>280</v>
          </cell>
          <cell r="R82">
            <v>252</v>
          </cell>
          <cell r="S82">
            <v>94</v>
          </cell>
          <cell r="T82">
            <v>100</v>
          </cell>
          <cell r="U82">
            <v>76</v>
          </cell>
          <cell r="V82">
            <v>50</v>
          </cell>
          <cell r="W82">
            <v>502</v>
          </cell>
          <cell r="X82">
            <v>664</v>
          </cell>
          <cell r="Y82">
            <v>458</v>
          </cell>
          <cell r="Z82">
            <v>1720</v>
          </cell>
          <cell r="AA82">
            <v>58</v>
          </cell>
          <cell r="AB82">
            <v>236</v>
          </cell>
          <cell r="AC82">
            <v>194</v>
          </cell>
          <cell r="AD82">
            <v>600</v>
          </cell>
          <cell r="AE82">
            <v>72</v>
          </cell>
          <cell r="AF82">
            <v>50</v>
          </cell>
          <cell r="AG82">
            <v>64</v>
          </cell>
          <cell r="AH82">
            <v>106</v>
          </cell>
          <cell r="AI82">
            <v>22</v>
          </cell>
          <cell r="AJ82">
            <v>18</v>
          </cell>
          <cell r="AK82">
            <v>16</v>
          </cell>
          <cell r="AL82">
            <v>44</v>
          </cell>
          <cell r="AM82">
            <v>32</v>
          </cell>
          <cell r="AN82">
            <v>44</v>
          </cell>
          <cell r="AO82">
            <v>58</v>
          </cell>
          <cell r="AP82">
            <v>34</v>
          </cell>
          <cell r="AQ82">
            <v>40</v>
          </cell>
          <cell r="AR82">
            <v>92</v>
          </cell>
          <cell r="AS82">
            <v>124</v>
          </cell>
          <cell r="AT82">
            <v>506</v>
          </cell>
          <cell r="AU82">
            <v>66</v>
          </cell>
          <cell r="AV82">
            <v>16</v>
          </cell>
          <cell r="AW82">
            <v>1046</v>
          </cell>
          <cell r="AX82">
            <v>776</v>
          </cell>
          <cell r="AY82">
            <v>1198</v>
          </cell>
          <cell r="AZ82">
            <v>48</v>
          </cell>
          <cell r="BA82">
            <v>140</v>
          </cell>
          <cell r="BB82">
            <v>48</v>
          </cell>
          <cell r="BC82">
            <v>28</v>
          </cell>
          <cell r="BD82">
            <v>44</v>
          </cell>
          <cell r="BE82">
            <v>264</v>
          </cell>
          <cell r="BF82">
            <v>136</v>
          </cell>
          <cell r="BG82">
            <v>134</v>
          </cell>
          <cell r="BH82">
            <v>260</v>
          </cell>
          <cell r="BI82">
            <v>524</v>
          </cell>
          <cell r="BJ82">
            <v>404</v>
          </cell>
          <cell r="BK82">
            <v>166</v>
          </cell>
          <cell r="BL82">
            <v>434</v>
          </cell>
          <cell r="BM82">
            <v>256</v>
          </cell>
          <cell r="BN82">
            <v>158</v>
          </cell>
          <cell r="BO82">
            <v>70</v>
          </cell>
          <cell r="BP82">
            <v>172</v>
          </cell>
          <cell r="BQ82">
            <v>610</v>
          </cell>
          <cell r="BR82">
            <v>506</v>
          </cell>
          <cell r="BS82">
            <v>15226</v>
          </cell>
          <cell r="BT82">
            <v>0.02</v>
          </cell>
          <cell r="BU82">
            <v>304.52</v>
          </cell>
        </row>
        <row r="83">
          <cell r="A83">
            <v>75</v>
          </cell>
          <cell r="B83">
            <v>7.0799999999999983</v>
          </cell>
          <cell r="C83" t="str">
            <v>SUMRS055</v>
          </cell>
          <cell r="D83" t="str">
            <v>Arandela cuadrada curva de A° G°, 57 x 57 x 5 mm, agujero de 18 mmø</v>
          </cell>
          <cell r="E83">
            <v>0</v>
          </cell>
          <cell r="F83">
            <v>0</v>
          </cell>
          <cell r="G83" t="str">
            <v>u</v>
          </cell>
          <cell r="H83">
            <v>508</v>
          </cell>
          <cell r="I83">
            <v>22</v>
          </cell>
          <cell r="J83">
            <v>46</v>
          </cell>
          <cell r="K83">
            <v>79</v>
          </cell>
          <cell r="L83">
            <v>40</v>
          </cell>
          <cell r="M83">
            <v>54</v>
          </cell>
          <cell r="N83">
            <v>48</v>
          </cell>
          <cell r="O83">
            <v>60</v>
          </cell>
          <cell r="P83">
            <v>180</v>
          </cell>
          <cell r="Q83">
            <v>280</v>
          </cell>
          <cell r="R83">
            <v>252</v>
          </cell>
          <cell r="S83">
            <v>94</v>
          </cell>
          <cell r="T83">
            <v>100</v>
          </cell>
          <cell r="U83">
            <v>76</v>
          </cell>
          <cell r="V83">
            <v>50</v>
          </cell>
          <cell r="W83">
            <v>502</v>
          </cell>
          <cell r="X83">
            <v>664</v>
          </cell>
          <cell r="Y83">
            <v>458</v>
          </cell>
          <cell r="Z83">
            <v>1720</v>
          </cell>
          <cell r="AA83">
            <v>58</v>
          </cell>
          <cell r="AB83">
            <v>236</v>
          </cell>
          <cell r="AC83">
            <v>194</v>
          </cell>
          <cell r="AD83">
            <v>600</v>
          </cell>
          <cell r="AE83">
            <v>72</v>
          </cell>
          <cell r="AF83">
            <v>50</v>
          </cell>
          <cell r="AG83">
            <v>64</v>
          </cell>
          <cell r="AH83">
            <v>106</v>
          </cell>
          <cell r="AI83">
            <v>22</v>
          </cell>
          <cell r="AJ83">
            <v>18</v>
          </cell>
          <cell r="AK83">
            <v>16</v>
          </cell>
          <cell r="AL83">
            <v>44</v>
          </cell>
          <cell r="AM83">
            <v>32</v>
          </cell>
          <cell r="AN83">
            <v>44</v>
          </cell>
          <cell r="AO83">
            <v>58</v>
          </cell>
          <cell r="AP83">
            <v>34</v>
          </cell>
          <cell r="AQ83">
            <v>40</v>
          </cell>
          <cell r="AR83">
            <v>92</v>
          </cell>
          <cell r="AS83">
            <v>124</v>
          </cell>
          <cell r="AT83">
            <v>506</v>
          </cell>
          <cell r="AU83">
            <v>66</v>
          </cell>
          <cell r="AV83">
            <v>16</v>
          </cell>
          <cell r="AW83">
            <v>1046</v>
          </cell>
          <cell r="AX83">
            <v>776</v>
          </cell>
          <cell r="AY83">
            <v>1198</v>
          </cell>
          <cell r="AZ83">
            <v>48</v>
          </cell>
          <cell r="BA83">
            <v>140</v>
          </cell>
          <cell r="BB83">
            <v>48</v>
          </cell>
          <cell r="BC83">
            <v>28</v>
          </cell>
          <cell r="BD83">
            <v>44</v>
          </cell>
          <cell r="BE83">
            <v>264</v>
          </cell>
          <cell r="BF83">
            <v>136</v>
          </cell>
          <cell r="BG83">
            <v>134</v>
          </cell>
          <cell r="BH83">
            <v>260</v>
          </cell>
          <cell r="BI83">
            <v>524</v>
          </cell>
          <cell r="BJ83">
            <v>404</v>
          </cell>
          <cell r="BK83">
            <v>166</v>
          </cell>
          <cell r="BL83">
            <v>434</v>
          </cell>
          <cell r="BM83">
            <v>256</v>
          </cell>
          <cell r="BN83">
            <v>158</v>
          </cell>
          <cell r="BO83">
            <v>70</v>
          </cell>
          <cell r="BP83">
            <v>172</v>
          </cell>
          <cell r="BQ83">
            <v>610</v>
          </cell>
          <cell r="BR83">
            <v>506</v>
          </cell>
          <cell r="BS83">
            <v>15147</v>
          </cell>
          <cell r="BT83">
            <v>0.01</v>
          </cell>
          <cell r="BU83">
            <v>151.47</v>
          </cell>
        </row>
        <row r="84">
          <cell r="A84">
            <v>76</v>
          </cell>
          <cell r="B84">
            <v>7.0899999999999981</v>
          </cell>
          <cell r="C84" t="str">
            <v>SUMRS056</v>
          </cell>
          <cell r="D84" t="str">
            <v>Soporte de contrapunta de 51 mmØx1000mm de long. con abrazadera partida en un extremo</v>
          </cell>
          <cell r="E84">
            <v>0</v>
          </cell>
          <cell r="F84">
            <v>0</v>
          </cell>
          <cell r="G84" t="str">
            <v>u</v>
          </cell>
          <cell r="H84">
            <v>0</v>
          </cell>
          <cell r="I84">
            <v>0</v>
          </cell>
          <cell r="J84">
            <v>0</v>
          </cell>
          <cell r="K84">
            <v>2</v>
          </cell>
          <cell r="L84">
            <v>0</v>
          </cell>
          <cell r="M84">
            <v>0</v>
          </cell>
          <cell r="N84">
            <v>0</v>
          </cell>
          <cell r="O84">
            <v>4</v>
          </cell>
          <cell r="P84">
            <v>7</v>
          </cell>
          <cell r="Q84">
            <v>3</v>
          </cell>
          <cell r="R84">
            <v>5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5</v>
          </cell>
          <cell r="X84">
            <v>31</v>
          </cell>
          <cell r="Y84">
            <v>17</v>
          </cell>
          <cell r="Z84">
            <v>38</v>
          </cell>
          <cell r="AA84">
            <v>0</v>
          </cell>
          <cell r="AB84">
            <v>0</v>
          </cell>
          <cell r="AC84">
            <v>1</v>
          </cell>
          <cell r="AD84">
            <v>1</v>
          </cell>
          <cell r="AE84">
            <v>12</v>
          </cell>
          <cell r="AF84">
            <v>0</v>
          </cell>
          <cell r="AG84">
            <v>0</v>
          </cell>
          <cell r="AH84">
            <v>2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2</v>
          </cell>
          <cell r="AN84">
            <v>5</v>
          </cell>
          <cell r="AO84">
            <v>2</v>
          </cell>
          <cell r="AP84">
            <v>4</v>
          </cell>
          <cell r="AQ84">
            <v>2</v>
          </cell>
          <cell r="AR84">
            <v>0</v>
          </cell>
          <cell r="AS84">
            <v>1</v>
          </cell>
          <cell r="AT84">
            <v>20</v>
          </cell>
          <cell r="AU84">
            <v>0</v>
          </cell>
          <cell r="AV84">
            <v>0</v>
          </cell>
          <cell r="AW84">
            <v>18</v>
          </cell>
          <cell r="AX84">
            <v>1</v>
          </cell>
          <cell r="AY84">
            <v>7</v>
          </cell>
          <cell r="AZ84">
            <v>2</v>
          </cell>
          <cell r="BA84">
            <v>0</v>
          </cell>
          <cell r="BB84">
            <v>2</v>
          </cell>
          <cell r="BC84">
            <v>2</v>
          </cell>
          <cell r="BD84">
            <v>8</v>
          </cell>
          <cell r="BE84">
            <v>55</v>
          </cell>
          <cell r="BF84">
            <v>0</v>
          </cell>
          <cell r="BG84">
            <v>2</v>
          </cell>
          <cell r="BH84">
            <v>14</v>
          </cell>
          <cell r="BI84">
            <v>1</v>
          </cell>
          <cell r="BJ84">
            <v>24</v>
          </cell>
          <cell r="BK84">
            <v>0</v>
          </cell>
          <cell r="BL84">
            <v>26</v>
          </cell>
          <cell r="BM84">
            <v>18</v>
          </cell>
          <cell r="BN84">
            <v>32</v>
          </cell>
          <cell r="BO84">
            <v>2</v>
          </cell>
          <cell r="BP84">
            <v>26</v>
          </cell>
          <cell r="BQ84">
            <v>37</v>
          </cell>
          <cell r="BR84">
            <v>7</v>
          </cell>
          <cell r="BS84">
            <v>448</v>
          </cell>
          <cell r="BT84">
            <v>1.38</v>
          </cell>
          <cell r="BU84">
            <v>618.24</v>
          </cell>
        </row>
        <row r="85">
          <cell r="A85">
            <v>77</v>
          </cell>
          <cell r="B85">
            <v>7.0999999999999979</v>
          </cell>
          <cell r="C85" t="str">
            <v>SUMRS057</v>
          </cell>
          <cell r="D85" t="str">
            <v>Alambre de acero N° 12; para entorchado</v>
          </cell>
          <cell r="E85">
            <v>0</v>
          </cell>
          <cell r="F85">
            <v>0</v>
          </cell>
          <cell r="G85" t="str">
            <v>m</v>
          </cell>
          <cell r="H85">
            <v>381</v>
          </cell>
          <cell r="I85">
            <v>33</v>
          </cell>
          <cell r="J85">
            <v>69</v>
          </cell>
          <cell r="K85">
            <v>250</v>
          </cell>
          <cell r="L85">
            <v>30</v>
          </cell>
          <cell r="M85">
            <v>40.5</v>
          </cell>
          <cell r="N85">
            <v>36</v>
          </cell>
          <cell r="O85">
            <v>90</v>
          </cell>
          <cell r="P85">
            <v>135</v>
          </cell>
          <cell r="Q85">
            <v>210</v>
          </cell>
          <cell r="R85">
            <v>189</v>
          </cell>
          <cell r="S85">
            <v>70.5</v>
          </cell>
          <cell r="T85">
            <v>75</v>
          </cell>
          <cell r="U85">
            <v>57</v>
          </cell>
          <cell r="V85">
            <v>37.5</v>
          </cell>
          <cell r="W85">
            <v>376.5</v>
          </cell>
          <cell r="X85">
            <v>498</v>
          </cell>
          <cell r="Y85">
            <v>343.5</v>
          </cell>
          <cell r="Z85">
            <v>1290</v>
          </cell>
          <cell r="AA85">
            <v>43.5</v>
          </cell>
          <cell r="AB85">
            <v>177</v>
          </cell>
          <cell r="AC85">
            <v>145.5</v>
          </cell>
          <cell r="AD85">
            <v>450</v>
          </cell>
          <cell r="AE85">
            <v>54</v>
          </cell>
          <cell r="AF85">
            <v>37.5</v>
          </cell>
          <cell r="AG85">
            <v>48</v>
          </cell>
          <cell r="AH85">
            <v>79.5</v>
          </cell>
          <cell r="AI85">
            <v>16.5</v>
          </cell>
          <cell r="AJ85">
            <v>13.5</v>
          </cell>
          <cell r="AK85">
            <v>12</v>
          </cell>
          <cell r="AL85">
            <v>33</v>
          </cell>
          <cell r="AM85">
            <v>24</v>
          </cell>
          <cell r="AN85">
            <v>33</v>
          </cell>
          <cell r="AO85">
            <v>43.5</v>
          </cell>
          <cell r="AP85">
            <v>25.5</v>
          </cell>
          <cell r="AQ85">
            <v>30</v>
          </cell>
          <cell r="AR85">
            <v>69</v>
          </cell>
          <cell r="AS85">
            <v>93</v>
          </cell>
          <cell r="AT85">
            <v>759</v>
          </cell>
          <cell r="AU85">
            <v>49.5</v>
          </cell>
          <cell r="AV85">
            <v>12</v>
          </cell>
          <cell r="AW85">
            <v>784.5</v>
          </cell>
          <cell r="AX85">
            <v>582</v>
          </cell>
          <cell r="AY85">
            <v>898.5</v>
          </cell>
          <cell r="AZ85">
            <v>36</v>
          </cell>
          <cell r="BA85">
            <v>105</v>
          </cell>
          <cell r="BB85">
            <v>36</v>
          </cell>
          <cell r="BC85">
            <v>21</v>
          </cell>
          <cell r="BD85">
            <v>33</v>
          </cell>
          <cell r="BE85">
            <v>198</v>
          </cell>
          <cell r="BF85">
            <v>204</v>
          </cell>
          <cell r="BG85">
            <v>201</v>
          </cell>
          <cell r="BH85">
            <v>390</v>
          </cell>
          <cell r="BI85">
            <v>393</v>
          </cell>
          <cell r="BJ85">
            <v>606</v>
          </cell>
          <cell r="BK85">
            <v>124.5</v>
          </cell>
          <cell r="BL85">
            <v>651</v>
          </cell>
          <cell r="BM85">
            <v>384</v>
          </cell>
          <cell r="BN85">
            <v>237</v>
          </cell>
          <cell r="BO85">
            <v>52.5</v>
          </cell>
          <cell r="BP85">
            <v>258</v>
          </cell>
          <cell r="BQ85">
            <v>915</v>
          </cell>
          <cell r="BR85">
            <v>759</v>
          </cell>
          <cell r="BS85">
            <v>14329</v>
          </cell>
          <cell r="BT85">
            <v>0.01</v>
          </cell>
          <cell r="BU85">
            <v>143.29</v>
          </cell>
        </row>
        <row r="86">
          <cell r="A86">
            <v>78</v>
          </cell>
          <cell r="B86">
            <v>7.1099999999999977</v>
          </cell>
          <cell r="C86" t="str">
            <v>SUMRS058</v>
          </cell>
          <cell r="D86" t="str">
            <v>Bloque de concreto de 0,40 x 0,40 x 0,15 m</v>
          </cell>
          <cell r="E86">
            <v>0</v>
          </cell>
          <cell r="F86">
            <v>0</v>
          </cell>
          <cell r="G86" t="str">
            <v>u</v>
          </cell>
          <cell r="H86">
            <v>254</v>
          </cell>
          <cell r="I86">
            <v>11</v>
          </cell>
          <cell r="J86">
            <v>23</v>
          </cell>
          <cell r="K86">
            <v>79</v>
          </cell>
          <cell r="L86">
            <v>20</v>
          </cell>
          <cell r="M86">
            <v>27</v>
          </cell>
          <cell r="N86">
            <v>24</v>
          </cell>
          <cell r="O86">
            <v>30</v>
          </cell>
          <cell r="P86">
            <v>90</v>
          </cell>
          <cell r="Q86">
            <v>140</v>
          </cell>
          <cell r="R86">
            <v>126</v>
          </cell>
          <cell r="S86">
            <v>47</v>
          </cell>
          <cell r="T86">
            <v>50</v>
          </cell>
          <cell r="U86">
            <v>38</v>
          </cell>
          <cell r="V86">
            <v>25</v>
          </cell>
          <cell r="W86">
            <v>251</v>
          </cell>
          <cell r="X86">
            <v>332</v>
          </cell>
          <cell r="Y86">
            <v>229</v>
          </cell>
          <cell r="Z86">
            <v>860</v>
          </cell>
          <cell r="AA86">
            <v>29</v>
          </cell>
          <cell r="AB86">
            <v>118</v>
          </cell>
          <cell r="AC86">
            <v>97</v>
          </cell>
          <cell r="AD86">
            <v>300</v>
          </cell>
          <cell r="AE86">
            <v>36</v>
          </cell>
          <cell r="AF86">
            <v>25</v>
          </cell>
          <cell r="AG86">
            <v>32</v>
          </cell>
          <cell r="AH86">
            <v>53</v>
          </cell>
          <cell r="AI86">
            <v>11</v>
          </cell>
          <cell r="AJ86">
            <v>9</v>
          </cell>
          <cell r="AK86">
            <v>8</v>
          </cell>
          <cell r="AL86">
            <v>22</v>
          </cell>
          <cell r="AM86">
            <v>16</v>
          </cell>
          <cell r="AN86">
            <v>22</v>
          </cell>
          <cell r="AO86">
            <v>29</v>
          </cell>
          <cell r="AP86">
            <v>17</v>
          </cell>
          <cell r="AQ86">
            <v>20</v>
          </cell>
          <cell r="AR86">
            <v>46</v>
          </cell>
          <cell r="AS86">
            <v>62</v>
          </cell>
          <cell r="AT86">
            <v>253</v>
          </cell>
          <cell r="AU86">
            <v>33</v>
          </cell>
          <cell r="AV86">
            <v>8</v>
          </cell>
          <cell r="AW86">
            <v>523</v>
          </cell>
          <cell r="AX86">
            <v>388</v>
          </cell>
          <cell r="AY86">
            <v>599</v>
          </cell>
          <cell r="AZ86">
            <v>24</v>
          </cell>
          <cell r="BA86">
            <v>70</v>
          </cell>
          <cell r="BB86">
            <v>24</v>
          </cell>
          <cell r="BC86">
            <v>14</v>
          </cell>
          <cell r="BD86">
            <v>22</v>
          </cell>
          <cell r="BE86">
            <v>132</v>
          </cell>
          <cell r="BF86">
            <v>68</v>
          </cell>
          <cell r="BG86">
            <v>67</v>
          </cell>
          <cell r="BH86">
            <v>130</v>
          </cell>
          <cell r="BI86">
            <v>262</v>
          </cell>
          <cell r="BJ86">
            <v>202</v>
          </cell>
          <cell r="BK86">
            <v>83</v>
          </cell>
          <cell r="BL86">
            <v>217</v>
          </cell>
          <cell r="BM86">
            <v>128</v>
          </cell>
          <cell r="BN86">
            <v>79</v>
          </cell>
          <cell r="BO86">
            <v>35</v>
          </cell>
          <cell r="BP86">
            <v>86</v>
          </cell>
          <cell r="BQ86">
            <v>305</v>
          </cell>
          <cell r="BR86">
            <v>253</v>
          </cell>
          <cell r="BS86">
            <v>7613</v>
          </cell>
          <cell r="BT86">
            <v>5.0599999999999996</v>
          </cell>
          <cell r="BU86">
            <v>38521.78</v>
          </cell>
        </row>
        <row r="87">
          <cell r="A87">
            <v>79</v>
          </cell>
          <cell r="B87">
            <v>7.1199999999999974</v>
          </cell>
          <cell r="C87">
            <v>0</v>
          </cell>
          <cell r="D87" t="str">
            <v>Abrazadera para retenida Ø 125 mm X 50 mm x 5mm, incluye Guardacabo para cable de acero Siemens Martin,  de 10 mm Ø</v>
          </cell>
          <cell r="E87">
            <v>0</v>
          </cell>
          <cell r="F87">
            <v>0</v>
          </cell>
          <cell r="G87" t="str">
            <v>u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</row>
        <row r="88">
          <cell r="A88">
            <v>80</v>
          </cell>
          <cell r="B88">
            <v>7.1299999999999972</v>
          </cell>
          <cell r="C88">
            <v>0</v>
          </cell>
          <cell r="D88" t="str">
            <v>Abrazadera para retenida Ø 210 mm X 50 mm x 5mm, incluye Guardacabo para cable de acero Siemens Martin,  de 10 mm Ø</v>
          </cell>
          <cell r="E88">
            <v>0</v>
          </cell>
          <cell r="F88">
            <v>0</v>
          </cell>
          <cell r="G88" t="str">
            <v>u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</row>
        <row r="89">
          <cell r="A89">
            <v>81</v>
          </cell>
          <cell r="B89">
            <v>7.139999999999997</v>
          </cell>
          <cell r="C89">
            <v>0</v>
          </cell>
          <cell r="D89" t="str">
            <v>Canaleta Guardacable de F°G° de 2400 m de Long. Con perno y tuerca en un extremo</v>
          </cell>
          <cell r="E89">
            <v>0</v>
          </cell>
          <cell r="F89">
            <v>0</v>
          </cell>
          <cell r="G89" t="str">
            <v>u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</row>
        <row r="90">
          <cell r="A90">
            <v>82</v>
          </cell>
          <cell r="B90">
            <v>0</v>
          </cell>
          <cell r="C90">
            <v>0</v>
          </cell>
          <cell r="D90" t="str">
            <v xml:space="preserve">SUB-TOTAL   7:  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45142.06</v>
          </cell>
        </row>
        <row r="91">
          <cell r="A91">
            <v>83</v>
          </cell>
          <cell r="B91">
            <v>8</v>
          </cell>
          <cell r="C91">
            <v>0</v>
          </cell>
          <cell r="D91" t="str">
            <v>ACCESORIOS DE FERRETERIA PARA ESTRUCTURAS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</row>
        <row r="92">
          <cell r="A92">
            <v>84</v>
          </cell>
          <cell r="B92">
            <v>8.01</v>
          </cell>
          <cell r="C92" t="str">
            <v>SUMRS059</v>
          </cell>
          <cell r="D92" t="str">
            <v xml:space="preserve">Perno con gancho de 16mm Ø, provisto de arandela, tuerca y contrat., long. 203 mm </v>
          </cell>
          <cell r="E92">
            <v>0</v>
          </cell>
          <cell r="F92">
            <v>0</v>
          </cell>
          <cell r="G92" t="str">
            <v>u</v>
          </cell>
          <cell r="H92">
            <v>468</v>
          </cell>
          <cell r="I92">
            <v>12</v>
          </cell>
          <cell r="J92">
            <v>38</v>
          </cell>
          <cell r="K92">
            <v>108</v>
          </cell>
          <cell r="L92">
            <v>67</v>
          </cell>
          <cell r="M92">
            <v>24</v>
          </cell>
          <cell r="N92">
            <v>24</v>
          </cell>
          <cell r="O92">
            <v>54</v>
          </cell>
          <cell r="P92">
            <v>0</v>
          </cell>
          <cell r="Q92">
            <v>0</v>
          </cell>
          <cell r="R92">
            <v>343</v>
          </cell>
          <cell r="S92">
            <v>92</v>
          </cell>
          <cell r="T92">
            <v>100</v>
          </cell>
          <cell r="U92">
            <v>58</v>
          </cell>
          <cell r="V92">
            <v>35</v>
          </cell>
          <cell r="W92">
            <v>0</v>
          </cell>
          <cell r="X92">
            <v>231</v>
          </cell>
          <cell r="Y92">
            <v>0</v>
          </cell>
          <cell r="Z92">
            <v>0</v>
          </cell>
          <cell r="AA92">
            <v>29</v>
          </cell>
          <cell r="AB92">
            <v>155</v>
          </cell>
          <cell r="AC92">
            <v>134</v>
          </cell>
          <cell r="AD92">
            <v>473</v>
          </cell>
          <cell r="AE92">
            <v>30</v>
          </cell>
          <cell r="AF92">
            <v>44</v>
          </cell>
          <cell r="AG92">
            <v>31</v>
          </cell>
          <cell r="AH92">
            <v>56</v>
          </cell>
          <cell r="AI92">
            <v>0</v>
          </cell>
          <cell r="AJ92">
            <v>0</v>
          </cell>
          <cell r="AK92">
            <v>22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44</v>
          </cell>
          <cell r="AS92">
            <v>67</v>
          </cell>
          <cell r="AT92">
            <v>0</v>
          </cell>
          <cell r="AU92">
            <v>51</v>
          </cell>
          <cell r="AV92">
            <v>12</v>
          </cell>
          <cell r="AW92">
            <v>0</v>
          </cell>
          <cell r="AX92">
            <v>613</v>
          </cell>
          <cell r="AY92">
            <v>0</v>
          </cell>
          <cell r="AZ92">
            <v>14</v>
          </cell>
          <cell r="BA92">
            <v>69</v>
          </cell>
          <cell r="BB92">
            <v>14</v>
          </cell>
          <cell r="BC92">
            <v>19</v>
          </cell>
          <cell r="BD92">
            <v>40</v>
          </cell>
          <cell r="BE92">
            <v>249</v>
          </cell>
          <cell r="BF92">
            <v>77</v>
          </cell>
          <cell r="BG92">
            <v>123</v>
          </cell>
          <cell r="BH92">
            <v>349</v>
          </cell>
          <cell r="BI92">
            <v>613</v>
          </cell>
          <cell r="BJ92">
            <v>0</v>
          </cell>
          <cell r="BK92">
            <v>98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85</v>
          </cell>
          <cell r="BQ92">
            <v>0</v>
          </cell>
          <cell r="BR92">
            <v>543</v>
          </cell>
          <cell r="BS92">
            <v>5708</v>
          </cell>
          <cell r="BT92">
            <v>0.04</v>
          </cell>
          <cell r="BU92">
            <v>228.32</v>
          </cell>
        </row>
        <row r="93">
          <cell r="A93">
            <v>85</v>
          </cell>
          <cell r="B93">
            <v>8.02</v>
          </cell>
          <cell r="C93" t="str">
            <v>SUMRS060</v>
          </cell>
          <cell r="D93" t="str">
            <v xml:space="preserve">Perno con gancho de 16mm Ø, provisto de arandela, tuerca y contrat., long. 254 mm </v>
          </cell>
          <cell r="E93">
            <v>0</v>
          </cell>
          <cell r="F93">
            <v>0</v>
          </cell>
          <cell r="G93" t="str">
            <v>u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99</v>
          </cell>
          <cell r="Q93">
            <v>129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700</v>
          </cell>
          <cell r="X93">
            <v>565</v>
          </cell>
          <cell r="Y93">
            <v>254</v>
          </cell>
          <cell r="Z93">
            <v>1167</v>
          </cell>
          <cell r="AA93">
            <v>0</v>
          </cell>
          <cell r="AB93">
            <v>0</v>
          </cell>
          <cell r="AC93">
            <v>0</v>
          </cell>
          <cell r="AD93">
            <v>6</v>
          </cell>
          <cell r="AE93">
            <v>0</v>
          </cell>
          <cell r="AF93">
            <v>0</v>
          </cell>
          <cell r="AG93">
            <v>0</v>
          </cell>
          <cell r="AH93">
            <v>2</v>
          </cell>
          <cell r="AI93">
            <v>37</v>
          </cell>
          <cell r="AJ93">
            <v>36</v>
          </cell>
          <cell r="AK93">
            <v>0</v>
          </cell>
          <cell r="AL93">
            <v>22</v>
          </cell>
          <cell r="AM93">
            <v>22</v>
          </cell>
          <cell r="AN93">
            <v>10</v>
          </cell>
          <cell r="AO93">
            <v>30</v>
          </cell>
          <cell r="AP93">
            <v>12</v>
          </cell>
          <cell r="AQ93">
            <v>25</v>
          </cell>
          <cell r="AR93">
            <v>0</v>
          </cell>
          <cell r="AS93">
            <v>0</v>
          </cell>
          <cell r="AT93">
            <v>319</v>
          </cell>
          <cell r="AU93">
            <v>10</v>
          </cell>
          <cell r="AV93">
            <v>2</v>
          </cell>
          <cell r="AW93">
            <v>1098</v>
          </cell>
          <cell r="AX93">
            <v>0</v>
          </cell>
          <cell r="AY93">
            <v>963</v>
          </cell>
          <cell r="AZ93">
            <v>0</v>
          </cell>
          <cell r="BA93">
            <v>0</v>
          </cell>
          <cell r="BB93">
            <v>0</v>
          </cell>
          <cell r="BC93">
            <v>14</v>
          </cell>
          <cell r="BD93">
            <v>0</v>
          </cell>
          <cell r="BE93">
            <v>10</v>
          </cell>
          <cell r="BF93">
            <v>0</v>
          </cell>
          <cell r="BG93">
            <v>18</v>
          </cell>
          <cell r="BH93">
            <v>0</v>
          </cell>
          <cell r="BI93">
            <v>0</v>
          </cell>
          <cell r="BJ93">
            <v>281</v>
          </cell>
          <cell r="BK93">
            <v>0</v>
          </cell>
          <cell r="BL93">
            <v>304</v>
          </cell>
          <cell r="BM93">
            <v>162</v>
          </cell>
          <cell r="BN93">
            <v>94</v>
          </cell>
          <cell r="BO93">
            <v>0</v>
          </cell>
          <cell r="BP93">
            <v>0</v>
          </cell>
          <cell r="BQ93">
            <v>426</v>
          </cell>
          <cell r="BR93">
            <v>0</v>
          </cell>
          <cell r="BS93">
            <v>6817</v>
          </cell>
          <cell r="BT93">
            <v>0.04</v>
          </cell>
          <cell r="BU93">
            <v>272.68</v>
          </cell>
        </row>
        <row r="94">
          <cell r="A94">
            <v>86</v>
          </cell>
          <cell r="B94">
            <v>8.0299999999999994</v>
          </cell>
          <cell r="C94" t="str">
            <v>SUMRS061</v>
          </cell>
          <cell r="D94" t="str">
            <v xml:space="preserve">Perno con gancho de 16mm Ø, provisto de arandela, tuerca y contrat., long. 305 mm </v>
          </cell>
          <cell r="E94">
            <v>0</v>
          </cell>
          <cell r="F94">
            <v>0</v>
          </cell>
          <cell r="G94" t="str">
            <v>u</v>
          </cell>
          <cell r="H94">
            <v>12</v>
          </cell>
          <cell r="I94">
            <v>1</v>
          </cell>
          <cell r="J94">
            <v>2</v>
          </cell>
          <cell r="K94">
            <v>36</v>
          </cell>
          <cell r="L94">
            <v>0</v>
          </cell>
          <cell r="M94">
            <v>1</v>
          </cell>
          <cell r="N94">
            <v>3</v>
          </cell>
          <cell r="O94">
            <v>0</v>
          </cell>
          <cell r="P94">
            <v>3</v>
          </cell>
          <cell r="Q94">
            <v>0</v>
          </cell>
          <cell r="R94">
            <v>46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8</v>
          </cell>
          <cell r="Z94">
            <v>19</v>
          </cell>
          <cell r="AA94">
            <v>0</v>
          </cell>
          <cell r="AB94">
            <v>10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3</v>
          </cell>
          <cell r="AT94">
            <v>8</v>
          </cell>
          <cell r="AU94">
            <v>0</v>
          </cell>
          <cell r="AV94">
            <v>0</v>
          </cell>
          <cell r="AW94">
            <v>66</v>
          </cell>
          <cell r="AX94">
            <v>16</v>
          </cell>
          <cell r="AY94">
            <v>45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23</v>
          </cell>
          <cell r="BI94">
            <v>39</v>
          </cell>
          <cell r="BJ94">
            <v>0</v>
          </cell>
          <cell r="BK94">
            <v>0</v>
          </cell>
          <cell r="BL94">
            <v>0</v>
          </cell>
          <cell r="BM94">
            <v>16</v>
          </cell>
          <cell r="BN94">
            <v>7</v>
          </cell>
          <cell r="BO94">
            <v>115</v>
          </cell>
          <cell r="BP94">
            <v>6</v>
          </cell>
          <cell r="BQ94">
            <v>0</v>
          </cell>
          <cell r="BR94">
            <v>18</v>
          </cell>
          <cell r="BS94">
            <v>503</v>
          </cell>
          <cell r="BT94">
            <v>0.05</v>
          </cell>
          <cell r="BU94">
            <v>25.15</v>
          </cell>
        </row>
        <row r="95">
          <cell r="A95">
            <v>87</v>
          </cell>
          <cell r="B95">
            <v>8.0399999999999991</v>
          </cell>
          <cell r="C95" t="str">
            <v>SUMRS063</v>
          </cell>
          <cell r="D95" t="str">
            <v xml:space="preserve">Perno de AºGº de 13mm Ø, provisto de tuerca y contrat., long. 203 mm </v>
          </cell>
          <cell r="E95">
            <v>0</v>
          </cell>
          <cell r="F95">
            <v>0</v>
          </cell>
          <cell r="G95" t="str">
            <v>u</v>
          </cell>
          <cell r="H95">
            <v>0</v>
          </cell>
          <cell r="I95">
            <v>21</v>
          </cell>
          <cell r="J95">
            <v>56</v>
          </cell>
          <cell r="K95">
            <v>15</v>
          </cell>
          <cell r="L95">
            <v>136</v>
          </cell>
          <cell r="M95">
            <v>36</v>
          </cell>
          <cell r="N95">
            <v>32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124</v>
          </cell>
          <cell r="T95">
            <v>124</v>
          </cell>
          <cell r="U95">
            <v>158</v>
          </cell>
          <cell r="V95">
            <v>180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111</v>
          </cell>
          <cell r="AB95">
            <v>481</v>
          </cell>
          <cell r="AC95">
            <v>0</v>
          </cell>
          <cell r="AD95">
            <v>371</v>
          </cell>
          <cell r="AE95">
            <v>115</v>
          </cell>
          <cell r="AF95">
            <v>0</v>
          </cell>
          <cell r="AG95">
            <v>30</v>
          </cell>
          <cell r="AH95">
            <v>97</v>
          </cell>
          <cell r="AI95">
            <v>0</v>
          </cell>
          <cell r="AJ95">
            <v>0</v>
          </cell>
          <cell r="AK95">
            <v>31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50</v>
          </cell>
          <cell r="AS95">
            <v>107</v>
          </cell>
          <cell r="AT95">
            <v>0</v>
          </cell>
          <cell r="AU95">
            <v>80</v>
          </cell>
          <cell r="AV95">
            <v>19</v>
          </cell>
          <cell r="AW95">
            <v>0</v>
          </cell>
          <cell r="AX95">
            <v>1013</v>
          </cell>
          <cell r="AY95">
            <v>0</v>
          </cell>
          <cell r="AZ95">
            <v>52</v>
          </cell>
          <cell r="BA95">
            <v>147</v>
          </cell>
          <cell r="BB95">
            <v>52</v>
          </cell>
          <cell r="BC95">
            <v>39</v>
          </cell>
          <cell r="BD95">
            <v>35</v>
          </cell>
          <cell r="BE95">
            <v>2527</v>
          </cell>
          <cell r="BF95">
            <v>107</v>
          </cell>
          <cell r="BG95">
            <v>182</v>
          </cell>
          <cell r="BH95">
            <v>496</v>
          </cell>
          <cell r="BI95">
            <v>895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836</v>
          </cell>
          <cell r="BS95">
            <v>8755</v>
          </cell>
          <cell r="BT95">
            <v>0.04</v>
          </cell>
          <cell r="BU95">
            <v>350.2</v>
          </cell>
        </row>
        <row r="96">
          <cell r="A96">
            <v>88</v>
          </cell>
          <cell r="B96">
            <v>8.0499999999999989</v>
          </cell>
          <cell r="C96" t="str">
            <v>SUMRS064</v>
          </cell>
          <cell r="D96" t="str">
            <v xml:space="preserve">Perno de AºGº de 13mm Ø, provisto de tuerca y contrat., long. 254 mm </v>
          </cell>
          <cell r="E96">
            <v>0</v>
          </cell>
          <cell r="F96">
            <v>0</v>
          </cell>
          <cell r="G96" t="str">
            <v>u</v>
          </cell>
          <cell r="H96">
            <v>361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119</v>
          </cell>
          <cell r="Q96">
            <v>332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248</v>
          </cell>
          <cell r="Z96">
            <v>743</v>
          </cell>
          <cell r="AA96">
            <v>0</v>
          </cell>
          <cell r="AB96">
            <v>0</v>
          </cell>
          <cell r="AC96">
            <v>228</v>
          </cell>
          <cell r="AD96">
            <v>30</v>
          </cell>
          <cell r="AE96">
            <v>0</v>
          </cell>
          <cell r="AF96">
            <v>79</v>
          </cell>
          <cell r="AG96">
            <v>2</v>
          </cell>
          <cell r="AH96">
            <v>6</v>
          </cell>
          <cell r="AI96">
            <v>0</v>
          </cell>
          <cell r="AJ96">
            <v>0</v>
          </cell>
          <cell r="AK96">
            <v>0</v>
          </cell>
          <cell r="AL96">
            <v>22</v>
          </cell>
          <cell r="AM96">
            <v>61</v>
          </cell>
          <cell r="AN96">
            <v>38</v>
          </cell>
          <cell r="AO96">
            <v>30</v>
          </cell>
          <cell r="AP96">
            <v>16</v>
          </cell>
          <cell r="AQ96">
            <v>27</v>
          </cell>
          <cell r="AR96">
            <v>1</v>
          </cell>
          <cell r="AS96">
            <v>0</v>
          </cell>
          <cell r="AT96">
            <v>536</v>
          </cell>
          <cell r="AU96">
            <v>8</v>
          </cell>
          <cell r="AV96">
            <v>2</v>
          </cell>
          <cell r="AW96">
            <v>760</v>
          </cell>
          <cell r="AX96">
            <v>0</v>
          </cell>
          <cell r="AY96">
            <v>922</v>
          </cell>
          <cell r="AZ96">
            <v>0</v>
          </cell>
          <cell r="BA96">
            <v>0</v>
          </cell>
          <cell r="BB96">
            <v>0</v>
          </cell>
          <cell r="BC96">
            <v>14</v>
          </cell>
          <cell r="BD96">
            <v>0</v>
          </cell>
          <cell r="BE96">
            <v>0</v>
          </cell>
          <cell r="BF96">
            <v>10</v>
          </cell>
          <cell r="BG96">
            <v>0</v>
          </cell>
          <cell r="BH96">
            <v>0</v>
          </cell>
          <cell r="BI96">
            <v>0</v>
          </cell>
          <cell r="BJ96">
            <v>516</v>
          </cell>
          <cell r="BK96">
            <v>260</v>
          </cell>
          <cell r="BL96">
            <v>550</v>
          </cell>
          <cell r="BM96">
            <v>24</v>
          </cell>
          <cell r="BN96">
            <v>17</v>
          </cell>
          <cell r="BO96">
            <v>0</v>
          </cell>
          <cell r="BP96">
            <v>18</v>
          </cell>
          <cell r="BQ96">
            <v>771</v>
          </cell>
          <cell r="BR96">
            <v>0</v>
          </cell>
          <cell r="BS96">
            <v>6751</v>
          </cell>
          <cell r="BT96">
            <v>0.04</v>
          </cell>
          <cell r="BU96">
            <v>270.04000000000002</v>
          </cell>
        </row>
        <row r="97">
          <cell r="A97">
            <v>89</v>
          </cell>
          <cell r="B97">
            <v>8.0599999999999987</v>
          </cell>
          <cell r="C97" t="str">
            <v>SUMRS065</v>
          </cell>
          <cell r="D97" t="str">
            <v xml:space="preserve">Perno de AºGº de 13mm Ø, provisto de tuerca y contrat., long. 305 mm </v>
          </cell>
          <cell r="E97">
            <v>0</v>
          </cell>
          <cell r="F97">
            <v>0</v>
          </cell>
          <cell r="G97" t="str">
            <v>u</v>
          </cell>
          <cell r="H97">
            <v>4</v>
          </cell>
          <cell r="I97">
            <v>2</v>
          </cell>
          <cell r="J97">
            <v>4</v>
          </cell>
          <cell r="K97">
            <v>12</v>
          </cell>
          <cell r="L97">
            <v>0</v>
          </cell>
          <cell r="M97">
            <v>3</v>
          </cell>
          <cell r="N97">
            <v>6</v>
          </cell>
          <cell r="O97">
            <v>0</v>
          </cell>
          <cell r="P97">
            <v>4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19</v>
          </cell>
          <cell r="Z97">
            <v>31</v>
          </cell>
          <cell r="AA97">
            <v>20</v>
          </cell>
          <cell r="AB97">
            <v>80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19</v>
          </cell>
          <cell r="AJ97">
            <v>16</v>
          </cell>
          <cell r="AK97">
            <v>2</v>
          </cell>
          <cell r="AL97">
            <v>0</v>
          </cell>
          <cell r="AM97">
            <v>1</v>
          </cell>
          <cell r="AN97">
            <v>1</v>
          </cell>
          <cell r="AO97">
            <v>4</v>
          </cell>
          <cell r="AP97">
            <v>0</v>
          </cell>
          <cell r="AQ97">
            <v>0</v>
          </cell>
          <cell r="AR97">
            <v>0</v>
          </cell>
          <cell r="AS97">
            <v>12</v>
          </cell>
          <cell r="AT97">
            <v>25</v>
          </cell>
          <cell r="AU97">
            <v>0</v>
          </cell>
          <cell r="AV97">
            <v>0</v>
          </cell>
          <cell r="AW97">
            <v>32</v>
          </cell>
          <cell r="AX97">
            <v>57</v>
          </cell>
          <cell r="AY97">
            <v>31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72</v>
          </cell>
          <cell r="BI97">
            <v>84</v>
          </cell>
          <cell r="BJ97">
            <v>29</v>
          </cell>
          <cell r="BK97">
            <v>0</v>
          </cell>
          <cell r="BL97">
            <v>32</v>
          </cell>
          <cell r="BM97">
            <v>4</v>
          </cell>
          <cell r="BN97">
            <v>4</v>
          </cell>
          <cell r="BO97">
            <v>28</v>
          </cell>
          <cell r="BP97">
            <v>0</v>
          </cell>
          <cell r="BQ97">
            <v>29</v>
          </cell>
          <cell r="BR97">
            <v>62</v>
          </cell>
          <cell r="BS97">
            <v>729</v>
          </cell>
          <cell r="BT97">
            <v>0.05</v>
          </cell>
          <cell r="BU97">
            <v>36.450000000000003</v>
          </cell>
        </row>
        <row r="98">
          <cell r="A98">
            <v>90</v>
          </cell>
          <cell r="B98">
            <v>8.0699999999999985</v>
          </cell>
          <cell r="C98" t="str">
            <v>SUMRS066</v>
          </cell>
          <cell r="D98" t="str">
            <v xml:space="preserve">Perno con ojal, de AºGº  de 16mm Ø, provisto de tuerca y contrat., long. 203 mm </v>
          </cell>
          <cell r="E98">
            <v>0</v>
          </cell>
          <cell r="F98">
            <v>0</v>
          </cell>
          <cell r="G98" t="str">
            <v>u</v>
          </cell>
          <cell r="H98">
            <v>0</v>
          </cell>
          <cell r="I98">
            <v>13</v>
          </cell>
          <cell r="J98">
            <v>23</v>
          </cell>
          <cell r="K98">
            <v>22</v>
          </cell>
          <cell r="L98">
            <v>88</v>
          </cell>
          <cell r="M98">
            <v>45</v>
          </cell>
          <cell r="N98">
            <v>32</v>
          </cell>
          <cell r="O98">
            <v>61</v>
          </cell>
          <cell r="P98">
            <v>0</v>
          </cell>
          <cell r="Q98">
            <v>0</v>
          </cell>
          <cell r="R98">
            <v>678</v>
          </cell>
          <cell r="S98">
            <v>95</v>
          </cell>
          <cell r="T98">
            <v>106</v>
          </cell>
          <cell r="U98">
            <v>74</v>
          </cell>
          <cell r="V98">
            <v>54</v>
          </cell>
          <cell r="W98">
            <v>0</v>
          </cell>
          <cell r="X98">
            <v>555</v>
          </cell>
          <cell r="Y98">
            <v>0</v>
          </cell>
          <cell r="Z98">
            <v>0</v>
          </cell>
          <cell r="AA98">
            <v>47</v>
          </cell>
          <cell r="AB98">
            <v>175</v>
          </cell>
          <cell r="AC98">
            <v>159</v>
          </cell>
          <cell r="AD98">
            <v>408</v>
          </cell>
          <cell r="AE98">
            <v>53</v>
          </cell>
          <cell r="AF98">
            <v>38</v>
          </cell>
          <cell r="AG98">
            <v>29</v>
          </cell>
          <cell r="AH98">
            <v>94</v>
          </cell>
          <cell r="AI98">
            <v>0</v>
          </cell>
          <cell r="AJ98">
            <v>0</v>
          </cell>
          <cell r="AK98">
            <v>11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55</v>
          </cell>
          <cell r="AS98">
            <v>65</v>
          </cell>
          <cell r="AT98">
            <v>0</v>
          </cell>
          <cell r="AU98">
            <v>39</v>
          </cell>
          <cell r="AV98">
            <v>8</v>
          </cell>
          <cell r="AW98">
            <v>0</v>
          </cell>
          <cell r="AX98">
            <v>526</v>
          </cell>
          <cell r="AY98">
            <v>0</v>
          </cell>
          <cell r="AZ98">
            <v>35</v>
          </cell>
          <cell r="BA98">
            <v>123</v>
          </cell>
          <cell r="BB98">
            <v>35</v>
          </cell>
          <cell r="BC98">
            <v>24</v>
          </cell>
          <cell r="BD98">
            <v>23</v>
          </cell>
          <cell r="BE98">
            <v>185</v>
          </cell>
          <cell r="BF98">
            <v>47</v>
          </cell>
          <cell r="BG98">
            <v>73</v>
          </cell>
          <cell r="BH98">
            <v>175</v>
          </cell>
          <cell r="BI98">
            <v>354</v>
          </cell>
          <cell r="BJ98">
            <v>0</v>
          </cell>
          <cell r="BK98">
            <v>76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356</v>
          </cell>
          <cell r="BS98">
            <v>5059</v>
          </cell>
          <cell r="BT98">
            <v>0.03</v>
          </cell>
          <cell r="BU98">
            <v>151.77000000000001</v>
          </cell>
        </row>
        <row r="99">
          <cell r="A99">
            <v>91</v>
          </cell>
          <cell r="B99">
            <v>8.0799999999999983</v>
          </cell>
          <cell r="C99" t="str">
            <v>SUMRS067</v>
          </cell>
          <cell r="D99" t="str">
            <v xml:space="preserve">Perno con ojal, de AºGº  de 16mm Ø, provisto de tuerca y contrat., long. 254 mm </v>
          </cell>
          <cell r="E99">
            <v>0</v>
          </cell>
          <cell r="F99">
            <v>0</v>
          </cell>
          <cell r="G99" t="str">
            <v>u</v>
          </cell>
          <cell r="H99">
            <v>368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97</v>
          </cell>
          <cell r="Q99">
            <v>248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249</v>
          </cell>
          <cell r="Z99">
            <v>1001</v>
          </cell>
          <cell r="AA99">
            <v>0</v>
          </cell>
          <cell r="AB99">
            <v>0</v>
          </cell>
          <cell r="AC99">
            <v>0</v>
          </cell>
          <cell r="AD99">
            <v>54</v>
          </cell>
          <cell r="AE99">
            <v>0</v>
          </cell>
          <cell r="AF99">
            <v>0</v>
          </cell>
          <cell r="AG99">
            <v>6</v>
          </cell>
          <cell r="AH99">
            <v>10</v>
          </cell>
          <cell r="AI99">
            <v>25</v>
          </cell>
          <cell r="AJ99">
            <v>24</v>
          </cell>
          <cell r="AK99">
            <v>0</v>
          </cell>
          <cell r="AL99">
            <v>28</v>
          </cell>
          <cell r="AM99">
            <v>54</v>
          </cell>
          <cell r="AN99">
            <v>43</v>
          </cell>
          <cell r="AO99">
            <v>31</v>
          </cell>
          <cell r="AP99">
            <v>20</v>
          </cell>
          <cell r="AQ99">
            <v>26</v>
          </cell>
          <cell r="AR99">
            <v>10</v>
          </cell>
          <cell r="AS99">
            <v>0</v>
          </cell>
          <cell r="AT99">
            <v>305</v>
          </cell>
          <cell r="AU99">
            <v>4</v>
          </cell>
          <cell r="AV99">
            <v>1</v>
          </cell>
          <cell r="AW99">
            <v>643</v>
          </cell>
          <cell r="AX99">
            <v>0</v>
          </cell>
          <cell r="AY99">
            <v>797</v>
          </cell>
          <cell r="AZ99">
            <v>0</v>
          </cell>
          <cell r="BA99">
            <v>0</v>
          </cell>
          <cell r="BB99">
            <v>0</v>
          </cell>
          <cell r="BC99">
            <v>4</v>
          </cell>
          <cell r="BD99">
            <v>0</v>
          </cell>
          <cell r="BE99">
            <v>14</v>
          </cell>
          <cell r="BF99">
            <v>10</v>
          </cell>
          <cell r="BG99">
            <v>23</v>
          </cell>
          <cell r="BH99">
            <v>0</v>
          </cell>
          <cell r="BI99">
            <v>0</v>
          </cell>
          <cell r="BJ99">
            <v>271</v>
          </cell>
          <cell r="BK99">
            <v>0</v>
          </cell>
          <cell r="BL99">
            <v>288</v>
          </cell>
          <cell r="BM99">
            <v>181</v>
          </cell>
          <cell r="BN99">
            <v>118</v>
          </cell>
          <cell r="BO99">
            <v>0</v>
          </cell>
          <cell r="BP99">
            <v>119</v>
          </cell>
          <cell r="BQ99">
            <v>399</v>
          </cell>
          <cell r="BR99">
            <v>0</v>
          </cell>
          <cell r="BS99">
            <v>5471</v>
          </cell>
          <cell r="BT99">
            <v>0.04</v>
          </cell>
          <cell r="BU99">
            <v>218.84</v>
          </cell>
        </row>
        <row r="100">
          <cell r="A100">
            <v>92</v>
          </cell>
          <cell r="B100">
            <v>8.0899999999999981</v>
          </cell>
          <cell r="C100" t="str">
            <v>SUMRS068</v>
          </cell>
          <cell r="D100" t="str">
            <v xml:space="preserve">Perno con ojal, de AºGº  de 16mm Ø, provisto de tuerca y contrat., long. 305 mm </v>
          </cell>
          <cell r="E100">
            <v>0</v>
          </cell>
          <cell r="F100">
            <v>0</v>
          </cell>
          <cell r="G100" t="str">
            <v>u</v>
          </cell>
          <cell r="H100">
            <v>20</v>
          </cell>
          <cell r="I100">
            <v>2</v>
          </cell>
          <cell r="J100">
            <v>3</v>
          </cell>
          <cell r="K100">
            <v>35</v>
          </cell>
          <cell r="L100">
            <v>0</v>
          </cell>
          <cell r="M100">
            <v>4</v>
          </cell>
          <cell r="N100">
            <v>13</v>
          </cell>
          <cell r="O100">
            <v>0</v>
          </cell>
          <cell r="P100">
            <v>16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46</v>
          </cell>
          <cell r="Z100">
            <v>189</v>
          </cell>
          <cell r="AA100">
            <v>11</v>
          </cell>
          <cell r="AB100">
            <v>39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8</v>
          </cell>
          <cell r="AJ100">
            <v>10</v>
          </cell>
          <cell r="AK100">
            <v>2</v>
          </cell>
          <cell r="AL100">
            <v>1</v>
          </cell>
          <cell r="AM100">
            <v>0</v>
          </cell>
          <cell r="AN100">
            <v>0</v>
          </cell>
          <cell r="AO100">
            <v>0</v>
          </cell>
          <cell r="AP100">
            <v>1</v>
          </cell>
          <cell r="AQ100">
            <v>1</v>
          </cell>
          <cell r="AR100">
            <v>0</v>
          </cell>
          <cell r="AS100">
            <v>13</v>
          </cell>
          <cell r="AT100">
            <v>26</v>
          </cell>
          <cell r="AU100">
            <v>0</v>
          </cell>
          <cell r="AV100">
            <v>0</v>
          </cell>
          <cell r="AW100">
            <v>79</v>
          </cell>
          <cell r="AX100">
            <v>48</v>
          </cell>
          <cell r="AY100">
            <v>66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2</v>
          </cell>
          <cell r="BE100">
            <v>0</v>
          </cell>
          <cell r="BF100">
            <v>0</v>
          </cell>
          <cell r="BG100">
            <v>0</v>
          </cell>
          <cell r="BH100">
            <v>65</v>
          </cell>
          <cell r="BI100">
            <v>72</v>
          </cell>
          <cell r="BJ100">
            <v>35</v>
          </cell>
          <cell r="BK100">
            <v>0</v>
          </cell>
          <cell r="BL100">
            <v>34</v>
          </cell>
          <cell r="BM100">
            <v>17</v>
          </cell>
          <cell r="BN100">
            <v>18</v>
          </cell>
          <cell r="BO100">
            <v>0</v>
          </cell>
          <cell r="BP100">
            <v>16</v>
          </cell>
          <cell r="BQ100">
            <v>30</v>
          </cell>
          <cell r="BR100">
            <v>55</v>
          </cell>
          <cell r="BS100">
            <v>977</v>
          </cell>
          <cell r="BT100">
            <v>0.05</v>
          </cell>
          <cell r="BU100">
            <v>48.85</v>
          </cell>
        </row>
        <row r="101">
          <cell r="A101">
            <v>93</v>
          </cell>
          <cell r="B101">
            <v>8.0999999999999979</v>
          </cell>
          <cell r="C101" t="str">
            <v>SUMRS070</v>
          </cell>
          <cell r="D101" t="str">
            <v>Tuerca-Ojal de AºGº para perno de 16 mmØ</v>
          </cell>
          <cell r="E101">
            <v>0</v>
          </cell>
          <cell r="F101">
            <v>0</v>
          </cell>
          <cell r="G101" t="str">
            <v>u</v>
          </cell>
          <cell r="H101">
            <v>179</v>
          </cell>
          <cell r="I101">
            <v>3</v>
          </cell>
          <cell r="J101">
            <v>10</v>
          </cell>
          <cell r="K101">
            <v>32</v>
          </cell>
          <cell r="L101">
            <v>24</v>
          </cell>
          <cell r="M101">
            <v>25</v>
          </cell>
          <cell r="N101">
            <v>25</v>
          </cell>
          <cell r="O101">
            <v>40</v>
          </cell>
          <cell r="P101">
            <v>29</v>
          </cell>
          <cell r="Q101">
            <v>41</v>
          </cell>
          <cell r="R101">
            <v>102</v>
          </cell>
          <cell r="S101">
            <v>27</v>
          </cell>
          <cell r="T101">
            <v>44</v>
          </cell>
          <cell r="U101">
            <v>27</v>
          </cell>
          <cell r="V101">
            <v>17</v>
          </cell>
          <cell r="W101">
            <v>12</v>
          </cell>
          <cell r="X101">
            <v>68</v>
          </cell>
          <cell r="Y101">
            <v>84</v>
          </cell>
          <cell r="Z101">
            <v>327</v>
          </cell>
          <cell r="AA101">
            <v>19</v>
          </cell>
          <cell r="AB101">
            <v>54</v>
          </cell>
          <cell r="AC101">
            <v>45</v>
          </cell>
          <cell r="AD101">
            <v>81</v>
          </cell>
          <cell r="AE101">
            <v>15</v>
          </cell>
          <cell r="AF101">
            <v>11</v>
          </cell>
          <cell r="AG101">
            <v>3</v>
          </cell>
          <cell r="AH101">
            <v>32</v>
          </cell>
          <cell r="AI101">
            <v>2</v>
          </cell>
          <cell r="AJ101">
            <v>2</v>
          </cell>
          <cell r="AK101">
            <v>3</v>
          </cell>
          <cell r="AL101">
            <v>14</v>
          </cell>
          <cell r="AM101">
            <v>20</v>
          </cell>
          <cell r="AN101">
            <v>7</v>
          </cell>
          <cell r="AO101">
            <v>7</v>
          </cell>
          <cell r="AP101">
            <v>7</v>
          </cell>
          <cell r="AQ101">
            <v>2</v>
          </cell>
          <cell r="AR101">
            <v>23</v>
          </cell>
          <cell r="AS101">
            <v>29</v>
          </cell>
          <cell r="AT101">
            <v>96</v>
          </cell>
          <cell r="AU101">
            <v>13</v>
          </cell>
          <cell r="AV101">
            <v>4</v>
          </cell>
          <cell r="AW101">
            <v>129</v>
          </cell>
          <cell r="AX101">
            <v>204</v>
          </cell>
          <cell r="AY101">
            <v>167</v>
          </cell>
          <cell r="AZ101">
            <v>12</v>
          </cell>
          <cell r="BA101">
            <v>42</v>
          </cell>
          <cell r="BB101">
            <v>12</v>
          </cell>
          <cell r="BC101">
            <v>10</v>
          </cell>
          <cell r="BD101">
            <v>17</v>
          </cell>
          <cell r="BE101">
            <v>84</v>
          </cell>
          <cell r="BF101">
            <v>2</v>
          </cell>
          <cell r="BG101">
            <v>22</v>
          </cell>
          <cell r="BH101">
            <v>65</v>
          </cell>
          <cell r="BI101">
            <v>136</v>
          </cell>
          <cell r="BJ101">
            <v>111</v>
          </cell>
          <cell r="BK101">
            <v>44</v>
          </cell>
          <cell r="BL101">
            <v>0</v>
          </cell>
          <cell r="BM101">
            <v>86</v>
          </cell>
          <cell r="BN101">
            <v>63</v>
          </cell>
          <cell r="BO101">
            <v>20</v>
          </cell>
          <cell r="BP101">
            <v>54</v>
          </cell>
          <cell r="BQ101">
            <v>148</v>
          </cell>
          <cell r="BR101">
            <v>174</v>
          </cell>
          <cell r="BS101">
            <v>3207</v>
          </cell>
          <cell r="BT101">
            <v>0.02</v>
          </cell>
          <cell r="BU101">
            <v>64.14</v>
          </cell>
        </row>
        <row r="102">
          <cell r="A102">
            <v>94</v>
          </cell>
          <cell r="B102">
            <v>8.1099999999999977</v>
          </cell>
          <cell r="C102" t="str">
            <v>SUMRS071</v>
          </cell>
          <cell r="D102" t="str">
            <v>Fleje de acero inoxidable de 19 mm provisto de hebilla</v>
          </cell>
          <cell r="E102">
            <v>0</v>
          </cell>
          <cell r="F102">
            <v>0</v>
          </cell>
          <cell r="G102" t="str">
            <v>m</v>
          </cell>
          <cell r="H102">
            <v>0</v>
          </cell>
          <cell r="I102">
            <v>0</v>
          </cell>
          <cell r="J102">
            <v>0</v>
          </cell>
          <cell r="K102">
            <v>28</v>
          </cell>
          <cell r="L102">
            <v>7</v>
          </cell>
          <cell r="M102">
            <v>0</v>
          </cell>
          <cell r="N102">
            <v>0</v>
          </cell>
          <cell r="O102">
            <v>0</v>
          </cell>
          <cell r="P102">
            <v>6</v>
          </cell>
          <cell r="Q102">
            <v>10</v>
          </cell>
          <cell r="R102">
            <v>219</v>
          </cell>
          <cell r="S102">
            <v>7</v>
          </cell>
          <cell r="T102">
            <v>11</v>
          </cell>
          <cell r="U102">
            <v>63</v>
          </cell>
          <cell r="V102">
            <v>26</v>
          </cell>
          <cell r="W102">
            <v>16</v>
          </cell>
          <cell r="X102">
            <v>344</v>
          </cell>
          <cell r="Y102">
            <v>6</v>
          </cell>
          <cell r="Z102">
            <v>0</v>
          </cell>
          <cell r="AA102">
            <v>5</v>
          </cell>
          <cell r="AB102">
            <v>29</v>
          </cell>
          <cell r="AC102">
            <v>0</v>
          </cell>
          <cell r="AD102">
            <v>0</v>
          </cell>
          <cell r="AE102">
            <v>10</v>
          </cell>
          <cell r="AF102">
            <v>2</v>
          </cell>
          <cell r="AG102">
            <v>1</v>
          </cell>
          <cell r="AH102">
            <v>5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16</v>
          </cell>
          <cell r="AN102">
            <v>3</v>
          </cell>
          <cell r="AO102">
            <v>0</v>
          </cell>
          <cell r="AP102">
            <v>0</v>
          </cell>
          <cell r="AQ102">
            <v>0</v>
          </cell>
          <cell r="AR102">
            <v>4</v>
          </cell>
          <cell r="AS102">
            <v>24</v>
          </cell>
          <cell r="AT102">
            <v>50</v>
          </cell>
          <cell r="AU102">
            <v>10</v>
          </cell>
          <cell r="AV102">
            <v>3</v>
          </cell>
          <cell r="AW102">
            <v>48</v>
          </cell>
          <cell r="AX102">
            <v>20</v>
          </cell>
          <cell r="AY102">
            <v>9</v>
          </cell>
          <cell r="AZ102">
            <v>3</v>
          </cell>
          <cell r="BA102">
            <v>11</v>
          </cell>
          <cell r="BB102">
            <v>3</v>
          </cell>
          <cell r="BC102">
            <v>3</v>
          </cell>
          <cell r="BD102">
            <v>4</v>
          </cell>
          <cell r="BE102">
            <v>277</v>
          </cell>
          <cell r="BF102">
            <v>11</v>
          </cell>
          <cell r="BG102">
            <v>17</v>
          </cell>
          <cell r="BH102">
            <v>17</v>
          </cell>
          <cell r="BI102">
            <v>0</v>
          </cell>
          <cell r="BJ102">
            <v>45</v>
          </cell>
          <cell r="BK102">
            <v>89</v>
          </cell>
          <cell r="BL102">
            <v>43.2</v>
          </cell>
          <cell r="BM102">
            <v>840</v>
          </cell>
          <cell r="BN102">
            <v>21</v>
          </cell>
          <cell r="BO102">
            <v>15</v>
          </cell>
          <cell r="BP102">
            <v>18</v>
          </cell>
          <cell r="BQ102">
            <v>42.6</v>
          </cell>
          <cell r="BR102">
            <v>43</v>
          </cell>
          <cell r="BS102">
            <v>2484.8000000000002</v>
          </cell>
          <cell r="BT102">
            <v>0.02</v>
          </cell>
          <cell r="BU102">
            <v>49.7</v>
          </cell>
        </row>
        <row r="103">
          <cell r="A103">
            <v>95</v>
          </cell>
          <cell r="B103">
            <v>8.1199999999999974</v>
          </cell>
          <cell r="C103" t="str">
            <v>SUMRS072</v>
          </cell>
          <cell r="D103" t="str">
            <v>Arandela cuadrada curva de AºGº 57x57 mm, agujero de 18mmØ</v>
          </cell>
          <cell r="E103">
            <v>0</v>
          </cell>
          <cell r="F103">
            <v>0</v>
          </cell>
          <cell r="G103" t="str">
            <v>u</v>
          </cell>
          <cell r="H103">
            <v>1256</v>
          </cell>
          <cell r="I103">
            <v>43</v>
          </cell>
          <cell r="J103">
            <v>92</v>
          </cell>
          <cell r="K103">
            <v>260</v>
          </cell>
          <cell r="L103">
            <v>243</v>
          </cell>
          <cell r="M103">
            <v>123</v>
          </cell>
          <cell r="N103">
            <v>117</v>
          </cell>
          <cell r="O103">
            <v>221</v>
          </cell>
          <cell r="P103">
            <v>328</v>
          </cell>
          <cell r="Q103">
            <v>625</v>
          </cell>
          <cell r="R103">
            <v>778</v>
          </cell>
          <cell r="S103">
            <v>282</v>
          </cell>
          <cell r="T103">
            <v>312</v>
          </cell>
          <cell r="U103">
            <v>206</v>
          </cell>
          <cell r="V103">
            <v>143</v>
          </cell>
          <cell r="W103">
            <v>1366</v>
          </cell>
          <cell r="X103">
            <v>1267</v>
          </cell>
          <cell r="Y103">
            <v>1062</v>
          </cell>
          <cell r="Z103">
            <v>4426</v>
          </cell>
          <cell r="AA103">
            <v>149</v>
          </cell>
          <cell r="AB103">
            <v>610</v>
          </cell>
          <cell r="AC103">
            <v>452</v>
          </cell>
          <cell r="AD103">
            <v>924</v>
          </cell>
          <cell r="AE103">
            <v>136</v>
          </cell>
          <cell r="AF103">
            <v>0</v>
          </cell>
          <cell r="AG103">
            <v>70</v>
          </cell>
          <cell r="AH103">
            <v>266</v>
          </cell>
          <cell r="AI103">
            <v>0</v>
          </cell>
          <cell r="AJ103">
            <v>0</v>
          </cell>
          <cell r="AK103">
            <v>48</v>
          </cell>
          <cell r="AL103">
            <v>102</v>
          </cell>
          <cell r="AM103">
            <v>146</v>
          </cell>
          <cell r="AN103">
            <v>118</v>
          </cell>
          <cell r="AO103">
            <v>121</v>
          </cell>
          <cell r="AP103">
            <v>71</v>
          </cell>
          <cell r="AQ103">
            <v>99</v>
          </cell>
          <cell r="AR103">
            <v>174</v>
          </cell>
          <cell r="AS103">
            <v>226</v>
          </cell>
          <cell r="AT103">
            <v>989</v>
          </cell>
          <cell r="AU103">
            <v>129</v>
          </cell>
          <cell r="AV103">
            <v>28</v>
          </cell>
          <cell r="AW103">
            <v>2608</v>
          </cell>
          <cell r="AX103">
            <v>1777</v>
          </cell>
          <cell r="AY103">
            <v>2734</v>
          </cell>
          <cell r="AZ103">
            <v>84</v>
          </cell>
          <cell r="BA103">
            <v>315</v>
          </cell>
          <cell r="BB103">
            <v>84</v>
          </cell>
          <cell r="BC103">
            <v>89</v>
          </cell>
          <cell r="BD103">
            <v>90</v>
          </cell>
          <cell r="BE103">
            <v>657</v>
          </cell>
          <cell r="BF103">
            <v>268</v>
          </cell>
          <cell r="BG103">
            <v>474</v>
          </cell>
          <cell r="BH103">
            <v>852</v>
          </cell>
          <cell r="BI103">
            <v>1504</v>
          </cell>
          <cell r="BJ103">
            <v>893</v>
          </cell>
          <cell r="BK103">
            <v>348</v>
          </cell>
          <cell r="BL103">
            <v>948</v>
          </cell>
          <cell r="BM103">
            <v>566</v>
          </cell>
          <cell r="BN103">
            <v>373</v>
          </cell>
          <cell r="BO103">
            <v>236</v>
          </cell>
          <cell r="BP103">
            <v>361</v>
          </cell>
          <cell r="BQ103">
            <v>1284</v>
          </cell>
          <cell r="BR103">
            <v>1383</v>
          </cell>
          <cell r="BS103">
            <v>35936</v>
          </cell>
          <cell r="BT103">
            <v>0.01</v>
          </cell>
          <cell r="BU103">
            <v>359.36</v>
          </cell>
        </row>
        <row r="104">
          <cell r="A104">
            <v>96</v>
          </cell>
          <cell r="B104">
            <v>8.1299999999999972</v>
          </cell>
          <cell r="C104" t="str">
            <v>SUMRS073</v>
          </cell>
          <cell r="D104" t="str">
            <v>Caja de Derivacion para Acometidas, Sistema 440-22O V (5 Borneras en cada barra de cobre)</v>
          </cell>
          <cell r="E104">
            <v>0</v>
          </cell>
          <cell r="F104">
            <v>0</v>
          </cell>
          <cell r="G104" t="str">
            <v>u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7</v>
          </cell>
          <cell r="M104">
            <v>0</v>
          </cell>
          <cell r="N104">
            <v>0</v>
          </cell>
          <cell r="O104">
            <v>0</v>
          </cell>
          <cell r="P104">
            <v>1</v>
          </cell>
          <cell r="Q104">
            <v>0</v>
          </cell>
          <cell r="R104">
            <v>0</v>
          </cell>
          <cell r="S104">
            <v>7</v>
          </cell>
          <cell r="T104">
            <v>11</v>
          </cell>
          <cell r="U104">
            <v>56</v>
          </cell>
          <cell r="V104">
            <v>19</v>
          </cell>
          <cell r="W104">
            <v>16</v>
          </cell>
          <cell r="X104">
            <v>344</v>
          </cell>
          <cell r="Y104">
            <v>0</v>
          </cell>
          <cell r="Z104">
            <v>0</v>
          </cell>
          <cell r="AA104">
            <v>5</v>
          </cell>
          <cell r="AB104">
            <v>25</v>
          </cell>
          <cell r="AC104">
            <v>0</v>
          </cell>
          <cell r="AD104">
            <v>0</v>
          </cell>
          <cell r="AE104">
            <v>0</v>
          </cell>
          <cell r="AF104">
            <v>2</v>
          </cell>
          <cell r="AG104">
            <v>0</v>
          </cell>
          <cell r="AH104">
            <v>5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16</v>
          </cell>
          <cell r="AN104">
            <v>3</v>
          </cell>
          <cell r="AO104">
            <v>0</v>
          </cell>
          <cell r="AP104">
            <v>0</v>
          </cell>
          <cell r="AQ104">
            <v>0</v>
          </cell>
          <cell r="AR104">
            <v>4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20</v>
          </cell>
          <cell r="AX104">
            <v>0</v>
          </cell>
          <cell r="AY104">
            <v>4</v>
          </cell>
          <cell r="AZ104">
            <v>3</v>
          </cell>
          <cell r="BA104">
            <v>11</v>
          </cell>
          <cell r="BB104">
            <v>3</v>
          </cell>
          <cell r="BC104">
            <v>3</v>
          </cell>
          <cell r="BD104">
            <v>4</v>
          </cell>
          <cell r="BE104">
            <v>112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681</v>
          </cell>
          <cell r="BT104">
            <v>0.25</v>
          </cell>
          <cell r="BU104">
            <v>170.25</v>
          </cell>
        </row>
        <row r="105">
          <cell r="A105">
            <v>97</v>
          </cell>
          <cell r="B105">
            <v>8.139999999999997</v>
          </cell>
          <cell r="C105" t="str">
            <v>SUMRS074</v>
          </cell>
          <cell r="D105" t="str">
            <v>Caja de Derivacion para Acometidas, Sistema 440-22O V (10 Borneras en cada barra de cobre)</v>
          </cell>
          <cell r="E105">
            <v>0</v>
          </cell>
          <cell r="F105">
            <v>0</v>
          </cell>
          <cell r="G105" t="str">
            <v>u</v>
          </cell>
          <cell r="H105">
            <v>0</v>
          </cell>
          <cell r="I105">
            <v>0</v>
          </cell>
          <cell r="J105">
            <v>0</v>
          </cell>
          <cell r="K105">
            <v>21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1</v>
          </cell>
          <cell r="Q105">
            <v>10</v>
          </cell>
          <cell r="R105">
            <v>219</v>
          </cell>
          <cell r="S105">
            <v>0</v>
          </cell>
          <cell r="T105">
            <v>0</v>
          </cell>
          <cell r="U105">
            <v>7</v>
          </cell>
          <cell r="V105">
            <v>7</v>
          </cell>
          <cell r="W105">
            <v>0</v>
          </cell>
          <cell r="X105">
            <v>0</v>
          </cell>
          <cell r="Y105">
            <v>6</v>
          </cell>
          <cell r="Z105">
            <v>0</v>
          </cell>
          <cell r="AA105">
            <v>0</v>
          </cell>
          <cell r="AB105">
            <v>4</v>
          </cell>
          <cell r="AC105">
            <v>0</v>
          </cell>
          <cell r="AD105">
            <v>0</v>
          </cell>
          <cell r="AE105">
            <v>10</v>
          </cell>
          <cell r="AF105">
            <v>0</v>
          </cell>
          <cell r="AG105">
            <v>1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7</v>
          </cell>
          <cell r="AT105">
            <v>41</v>
          </cell>
          <cell r="AU105">
            <v>7</v>
          </cell>
          <cell r="AV105">
            <v>2</v>
          </cell>
          <cell r="AW105">
            <v>1</v>
          </cell>
          <cell r="AX105">
            <v>4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165</v>
          </cell>
          <cell r="BF105">
            <v>11</v>
          </cell>
          <cell r="BG105">
            <v>5</v>
          </cell>
          <cell r="BH105">
            <v>0</v>
          </cell>
          <cell r="BI105">
            <v>0</v>
          </cell>
          <cell r="BJ105">
            <v>66</v>
          </cell>
          <cell r="BK105">
            <v>89</v>
          </cell>
          <cell r="BL105">
            <v>60</v>
          </cell>
          <cell r="BM105">
            <v>28</v>
          </cell>
          <cell r="BN105">
            <v>21</v>
          </cell>
          <cell r="BO105">
            <v>0</v>
          </cell>
          <cell r="BP105">
            <v>18</v>
          </cell>
          <cell r="BQ105">
            <v>66</v>
          </cell>
          <cell r="BR105">
            <v>16</v>
          </cell>
          <cell r="BS105">
            <v>893</v>
          </cell>
          <cell r="BT105">
            <v>0.31</v>
          </cell>
          <cell r="BU105">
            <v>276.83</v>
          </cell>
        </row>
        <row r="106">
          <cell r="A106">
            <v>98</v>
          </cell>
          <cell r="B106">
            <v>8.1499999999999968</v>
          </cell>
          <cell r="C106">
            <v>0</v>
          </cell>
          <cell r="D106" t="str">
            <v>Caja de Derivacion para Acometidas, Sistema 380-22O V (10 Borneras en cada barra de cobre)</v>
          </cell>
          <cell r="E106">
            <v>0</v>
          </cell>
          <cell r="F106">
            <v>0</v>
          </cell>
          <cell r="G106" t="str">
            <v>u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</row>
        <row r="107">
          <cell r="A107">
            <v>99</v>
          </cell>
          <cell r="B107">
            <v>8.1599999999999966</v>
          </cell>
          <cell r="C107" t="str">
            <v>SUMRS077</v>
          </cell>
          <cell r="D107" t="str">
            <v>Caja de Derivacion para Acometidas, Sistema 22O V (5 Borneras en cada barra de cobre)</v>
          </cell>
          <cell r="E107">
            <v>0</v>
          </cell>
          <cell r="F107">
            <v>0</v>
          </cell>
          <cell r="G107" t="str">
            <v>u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4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26</v>
          </cell>
          <cell r="AX107">
            <v>0</v>
          </cell>
          <cell r="AY107">
            <v>5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35</v>
          </cell>
          <cell r="BT107">
            <v>0.25</v>
          </cell>
          <cell r="BU107">
            <v>8.75</v>
          </cell>
        </row>
        <row r="108">
          <cell r="A108">
            <v>100</v>
          </cell>
          <cell r="B108">
            <v>8.1699999999999964</v>
          </cell>
          <cell r="C108" t="str">
            <v>SUMRS078</v>
          </cell>
          <cell r="D108" t="str">
            <v>Caja de Derivacion para Acometidas, Sistema 22O V (10 Borneras en cada barra de cobre)</v>
          </cell>
          <cell r="E108">
            <v>0</v>
          </cell>
          <cell r="F108">
            <v>0</v>
          </cell>
          <cell r="G108" t="str">
            <v>u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17</v>
          </cell>
          <cell r="AT108">
            <v>0</v>
          </cell>
          <cell r="AU108">
            <v>3</v>
          </cell>
          <cell r="AV108">
            <v>1</v>
          </cell>
          <cell r="AW108">
            <v>1</v>
          </cell>
          <cell r="AX108">
            <v>16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9</v>
          </cell>
          <cell r="BK108">
            <v>0</v>
          </cell>
          <cell r="BL108">
            <v>12</v>
          </cell>
          <cell r="BM108">
            <v>0</v>
          </cell>
          <cell r="BN108">
            <v>0</v>
          </cell>
          <cell r="BO108">
            <v>15</v>
          </cell>
          <cell r="BP108">
            <v>0</v>
          </cell>
          <cell r="BQ108">
            <v>5</v>
          </cell>
          <cell r="BR108">
            <v>27</v>
          </cell>
          <cell r="BS108">
            <v>106</v>
          </cell>
          <cell r="BT108">
            <v>0.31</v>
          </cell>
          <cell r="BU108">
            <v>32.86</v>
          </cell>
        </row>
        <row r="109">
          <cell r="A109">
            <v>101</v>
          </cell>
          <cell r="B109">
            <v>8.1799999999999962</v>
          </cell>
          <cell r="C109" t="str">
            <v>SUMRS079</v>
          </cell>
          <cell r="D109" t="str">
            <v>Portalinea unipolar de AºGº, provisto de PIN de 10 mm Ø</v>
          </cell>
          <cell r="E109">
            <v>0</v>
          </cell>
          <cell r="F109">
            <v>0</v>
          </cell>
          <cell r="G109" t="str">
            <v>u</v>
          </cell>
          <cell r="H109">
            <v>686</v>
          </cell>
          <cell r="I109">
            <v>46</v>
          </cell>
          <cell r="J109">
            <v>120</v>
          </cell>
          <cell r="K109">
            <v>125</v>
          </cell>
          <cell r="L109">
            <v>120</v>
          </cell>
          <cell r="M109">
            <v>78</v>
          </cell>
          <cell r="N109">
            <v>76</v>
          </cell>
          <cell r="O109">
            <v>0</v>
          </cell>
          <cell r="P109">
            <v>180</v>
          </cell>
          <cell r="Q109">
            <v>342</v>
          </cell>
          <cell r="R109">
            <v>613</v>
          </cell>
          <cell r="S109">
            <v>248</v>
          </cell>
          <cell r="T109">
            <v>248</v>
          </cell>
          <cell r="U109">
            <v>316</v>
          </cell>
          <cell r="V109">
            <v>360</v>
          </cell>
          <cell r="W109">
            <v>126</v>
          </cell>
          <cell r="X109">
            <v>583</v>
          </cell>
          <cell r="Y109">
            <v>314</v>
          </cell>
          <cell r="Z109">
            <v>774</v>
          </cell>
          <cell r="AA109">
            <v>137</v>
          </cell>
          <cell r="AB109">
            <v>575</v>
          </cell>
          <cell r="AC109">
            <v>255</v>
          </cell>
          <cell r="AD109">
            <v>302</v>
          </cell>
          <cell r="AE109">
            <v>230</v>
          </cell>
          <cell r="AF109">
            <v>35</v>
          </cell>
          <cell r="AG109">
            <v>64</v>
          </cell>
          <cell r="AH109">
            <v>200</v>
          </cell>
          <cell r="AI109">
            <v>35</v>
          </cell>
          <cell r="AJ109">
            <v>36</v>
          </cell>
          <cell r="AK109">
            <v>13</v>
          </cell>
          <cell r="AL109">
            <v>23</v>
          </cell>
          <cell r="AM109">
            <v>103</v>
          </cell>
          <cell r="AN109">
            <v>62</v>
          </cell>
          <cell r="AO109">
            <v>36</v>
          </cell>
          <cell r="AP109">
            <v>18</v>
          </cell>
          <cell r="AQ109">
            <v>32</v>
          </cell>
          <cell r="AR109">
            <v>65</v>
          </cell>
          <cell r="AS109">
            <v>228</v>
          </cell>
          <cell r="AT109">
            <v>611</v>
          </cell>
          <cell r="AU109">
            <v>96</v>
          </cell>
          <cell r="AV109">
            <v>23</v>
          </cell>
          <cell r="AW109">
            <v>1154</v>
          </cell>
          <cell r="AX109">
            <v>2140</v>
          </cell>
          <cell r="AY109">
            <v>1275</v>
          </cell>
          <cell r="AZ109">
            <v>104</v>
          </cell>
          <cell r="BA109">
            <v>294</v>
          </cell>
          <cell r="BB109">
            <v>104</v>
          </cell>
          <cell r="BC109">
            <v>92</v>
          </cell>
          <cell r="BD109">
            <v>70</v>
          </cell>
          <cell r="BE109">
            <v>5054</v>
          </cell>
          <cell r="BF109">
            <v>234</v>
          </cell>
          <cell r="BG109">
            <v>436</v>
          </cell>
          <cell r="BH109">
            <v>585</v>
          </cell>
          <cell r="BI109">
            <v>979</v>
          </cell>
          <cell r="BJ109">
            <v>620</v>
          </cell>
          <cell r="BK109">
            <v>260</v>
          </cell>
          <cell r="BL109">
            <v>654</v>
          </cell>
          <cell r="BM109">
            <v>56</v>
          </cell>
          <cell r="BN109">
            <v>42</v>
          </cell>
          <cell r="BO109">
            <v>66</v>
          </cell>
          <cell r="BP109">
            <v>36</v>
          </cell>
          <cell r="BQ109">
            <v>871</v>
          </cell>
          <cell r="BR109">
            <v>1796</v>
          </cell>
          <cell r="BS109">
            <v>25456</v>
          </cell>
          <cell r="BT109">
            <v>0.02</v>
          </cell>
          <cell r="BU109">
            <v>509.12</v>
          </cell>
        </row>
        <row r="110">
          <cell r="A110">
            <v>102</v>
          </cell>
          <cell r="B110">
            <v>8.1899999999999959</v>
          </cell>
          <cell r="C110">
            <v>0</v>
          </cell>
          <cell r="D110" t="str">
            <v>Bastidor de Fº Gº DE 1.10m de  Long. Ver Detalle</v>
          </cell>
          <cell r="E110">
            <v>0</v>
          </cell>
          <cell r="F110">
            <v>0</v>
          </cell>
          <cell r="G110" t="str">
            <v>u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</row>
        <row r="111">
          <cell r="A111">
            <v>103</v>
          </cell>
          <cell r="B111">
            <v>8.1999999999999957</v>
          </cell>
          <cell r="C111">
            <v>0</v>
          </cell>
          <cell r="D111" t="str">
            <v xml:space="preserve">Perno con gancho de 16mm Ø, provisto de arandela, tuerca y contrat., long. 152 mm </v>
          </cell>
          <cell r="E111">
            <v>0</v>
          </cell>
          <cell r="F111">
            <v>0</v>
          </cell>
          <cell r="G111" t="str">
            <v>u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</row>
        <row r="112">
          <cell r="A112">
            <v>104</v>
          </cell>
          <cell r="B112">
            <v>8.2099999999999955</v>
          </cell>
          <cell r="C112">
            <v>0</v>
          </cell>
          <cell r="D112" t="str">
            <v xml:space="preserve">Perno con ojal, de AºGº  de 16mm Ø, provisto de tuerca y contrat., long. 152 mm </v>
          </cell>
          <cell r="E112">
            <v>0</v>
          </cell>
          <cell r="F112">
            <v>0</v>
          </cell>
          <cell r="G112" t="str">
            <v>u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</row>
        <row r="113">
          <cell r="A113">
            <v>105</v>
          </cell>
          <cell r="B113">
            <v>8.2199999999999953</v>
          </cell>
          <cell r="C113">
            <v>0</v>
          </cell>
          <cell r="D113" t="str">
            <v xml:space="preserve">Perno de AºGº de 16mm Ø, provisto de tuerca y contrat., long. 203 mm </v>
          </cell>
          <cell r="E113">
            <v>0</v>
          </cell>
          <cell r="F113">
            <v>0</v>
          </cell>
          <cell r="G113" t="str">
            <v>u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</row>
        <row r="114">
          <cell r="A114">
            <v>106</v>
          </cell>
          <cell r="B114">
            <v>8.2299999999999951</v>
          </cell>
          <cell r="C114">
            <v>0</v>
          </cell>
          <cell r="D114" t="str">
            <v xml:space="preserve">Perno de AºGº de 16mm Ø, provisto de tuerca y contrat., long. 305 mm </v>
          </cell>
          <cell r="E114">
            <v>0</v>
          </cell>
          <cell r="F114">
            <v>0</v>
          </cell>
          <cell r="G114" t="str">
            <v>u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</row>
        <row r="115">
          <cell r="A115">
            <v>107</v>
          </cell>
          <cell r="B115">
            <v>8.2399999999999949</v>
          </cell>
          <cell r="C115">
            <v>0</v>
          </cell>
          <cell r="D115" t="str">
            <v xml:space="preserve">Perno con ojal, de AºGº  de 16mm Ø, provisto de tuerca y contrat., long. 381 mm </v>
          </cell>
          <cell r="E115">
            <v>0</v>
          </cell>
          <cell r="F115">
            <v>0</v>
          </cell>
          <cell r="G115" t="str">
            <v>u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</row>
        <row r="116">
          <cell r="A116">
            <v>108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</row>
        <row r="117">
          <cell r="A117">
            <v>109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</row>
        <row r="118">
          <cell r="A118">
            <v>110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</row>
        <row r="119">
          <cell r="A119">
            <v>111</v>
          </cell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</row>
        <row r="120">
          <cell r="A120">
            <v>112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</row>
        <row r="121">
          <cell r="A121">
            <v>113</v>
          </cell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</row>
        <row r="122">
          <cell r="A122">
            <v>114</v>
          </cell>
          <cell r="B122">
            <v>0</v>
          </cell>
          <cell r="C122">
            <v>0</v>
          </cell>
          <cell r="D122" t="str">
            <v xml:space="preserve">SUB-TOTAL   8:  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3073.31</v>
          </cell>
        </row>
        <row r="123">
          <cell r="A123">
            <v>115</v>
          </cell>
          <cell r="B123">
            <v>9</v>
          </cell>
          <cell r="C123">
            <v>0</v>
          </cell>
          <cell r="D123" t="str">
            <v>PUESTA A TIERRA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</row>
        <row r="124">
          <cell r="A124">
            <v>116</v>
          </cell>
          <cell r="B124">
            <v>9.01</v>
          </cell>
          <cell r="C124" t="str">
            <v>SUMRS080</v>
          </cell>
          <cell r="D124" t="str">
            <v>Electrodo de Acero recubierto de cobre de 16 mm ø  x 2,40 m</v>
          </cell>
          <cell r="E124">
            <v>0</v>
          </cell>
          <cell r="F124">
            <v>0</v>
          </cell>
          <cell r="G124" t="str">
            <v>u</v>
          </cell>
          <cell r="H124">
            <v>208</v>
          </cell>
          <cell r="I124">
            <v>5</v>
          </cell>
          <cell r="J124">
            <v>17</v>
          </cell>
          <cell r="K124">
            <v>42</v>
          </cell>
          <cell r="L124">
            <v>34</v>
          </cell>
          <cell r="M124">
            <v>21</v>
          </cell>
          <cell r="N124">
            <v>16</v>
          </cell>
          <cell r="O124">
            <v>49</v>
          </cell>
          <cell r="P124">
            <v>44</v>
          </cell>
          <cell r="Q124">
            <v>85</v>
          </cell>
          <cell r="R124">
            <v>74</v>
          </cell>
          <cell r="S124">
            <v>47</v>
          </cell>
          <cell r="T124">
            <v>53</v>
          </cell>
          <cell r="U124">
            <v>38</v>
          </cell>
          <cell r="V124">
            <v>29</v>
          </cell>
          <cell r="W124">
            <v>155</v>
          </cell>
          <cell r="X124">
            <v>123</v>
          </cell>
          <cell r="Y124">
            <v>133</v>
          </cell>
          <cell r="Z124">
            <v>520</v>
          </cell>
          <cell r="AA124">
            <v>21</v>
          </cell>
          <cell r="AB124">
            <v>109</v>
          </cell>
          <cell r="AC124">
            <v>54</v>
          </cell>
          <cell r="AD124">
            <v>199</v>
          </cell>
          <cell r="AE124">
            <v>36</v>
          </cell>
          <cell r="AF124">
            <v>20</v>
          </cell>
          <cell r="AG124">
            <v>17</v>
          </cell>
          <cell r="AH124">
            <v>53</v>
          </cell>
          <cell r="AI124">
            <v>9</v>
          </cell>
          <cell r="AJ124">
            <v>8</v>
          </cell>
          <cell r="AK124">
            <v>5</v>
          </cell>
          <cell r="AL124">
            <v>14</v>
          </cell>
          <cell r="AM124">
            <v>12</v>
          </cell>
          <cell r="AN124">
            <v>7</v>
          </cell>
          <cell r="AO124">
            <v>13</v>
          </cell>
          <cell r="AP124">
            <v>6</v>
          </cell>
          <cell r="AQ124">
            <v>9</v>
          </cell>
          <cell r="AR124">
            <v>25</v>
          </cell>
          <cell r="AS124">
            <v>29</v>
          </cell>
          <cell r="AT124">
            <v>163</v>
          </cell>
          <cell r="AU124">
            <v>27</v>
          </cell>
          <cell r="AV124">
            <v>6</v>
          </cell>
          <cell r="AW124">
            <v>521</v>
          </cell>
          <cell r="AX124">
            <v>286</v>
          </cell>
          <cell r="AY124">
            <v>469</v>
          </cell>
          <cell r="AZ124">
            <v>24</v>
          </cell>
          <cell r="BA124">
            <v>70</v>
          </cell>
          <cell r="BB124">
            <v>24</v>
          </cell>
          <cell r="BC124">
            <v>19</v>
          </cell>
          <cell r="BD124">
            <v>15</v>
          </cell>
          <cell r="BE124">
            <v>132</v>
          </cell>
          <cell r="BF124">
            <v>26</v>
          </cell>
          <cell r="BG124">
            <v>26</v>
          </cell>
          <cell r="BH124">
            <v>192</v>
          </cell>
          <cell r="BI124">
            <v>304</v>
          </cell>
          <cell r="BJ124">
            <v>144</v>
          </cell>
          <cell r="BK124">
            <v>49</v>
          </cell>
          <cell r="BL124">
            <v>149</v>
          </cell>
          <cell r="BM124">
            <v>94</v>
          </cell>
          <cell r="BN124">
            <v>53</v>
          </cell>
          <cell r="BO124">
            <v>13</v>
          </cell>
          <cell r="BP124">
            <v>51</v>
          </cell>
          <cell r="BQ124">
            <v>220</v>
          </cell>
          <cell r="BR124">
            <v>232</v>
          </cell>
          <cell r="BS124">
            <v>5648</v>
          </cell>
          <cell r="BT124">
            <v>0.43</v>
          </cell>
          <cell r="BU124">
            <v>2428.64</v>
          </cell>
        </row>
        <row r="125">
          <cell r="A125">
            <v>117</v>
          </cell>
          <cell r="B125">
            <v>9.02</v>
          </cell>
          <cell r="C125" t="str">
            <v>SUMRS081</v>
          </cell>
          <cell r="D125" t="str">
            <v>Conector bimetálico para Al 25 mm2 y cobre de 16 mm2, tipo cuña</v>
          </cell>
          <cell r="E125">
            <v>0</v>
          </cell>
          <cell r="F125">
            <v>0</v>
          </cell>
          <cell r="G125" t="str">
            <v>u</v>
          </cell>
          <cell r="H125">
            <v>208</v>
          </cell>
          <cell r="I125">
            <v>5</v>
          </cell>
          <cell r="J125">
            <v>17</v>
          </cell>
          <cell r="K125">
            <v>42</v>
          </cell>
          <cell r="L125">
            <v>34</v>
          </cell>
          <cell r="M125">
            <v>21</v>
          </cell>
          <cell r="N125">
            <v>16</v>
          </cell>
          <cell r="O125">
            <v>49</v>
          </cell>
          <cell r="P125">
            <v>44</v>
          </cell>
          <cell r="Q125">
            <v>85</v>
          </cell>
          <cell r="R125">
            <v>74</v>
          </cell>
          <cell r="S125">
            <v>47</v>
          </cell>
          <cell r="T125">
            <v>53</v>
          </cell>
          <cell r="U125">
            <v>38</v>
          </cell>
          <cell r="V125">
            <v>29</v>
          </cell>
          <cell r="W125">
            <v>155</v>
          </cell>
          <cell r="X125">
            <v>123</v>
          </cell>
          <cell r="Y125">
            <v>133</v>
          </cell>
          <cell r="Z125">
            <v>520</v>
          </cell>
          <cell r="AA125">
            <v>21</v>
          </cell>
          <cell r="AB125">
            <v>109</v>
          </cell>
          <cell r="AC125">
            <v>54</v>
          </cell>
          <cell r="AD125">
            <v>199</v>
          </cell>
          <cell r="AE125">
            <v>36</v>
          </cell>
          <cell r="AF125">
            <v>20</v>
          </cell>
          <cell r="AG125">
            <v>17</v>
          </cell>
          <cell r="AH125">
            <v>53</v>
          </cell>
          <cell r="AI125">
            <v>9</v>
          </cell>
          <cell r="AJ125">
            <v>8</v>
          </cell>
          <cell r="AK125">
            <v>5</v>
          </cell>
          <cell r="AL125">
            <v>14</v>
          </cell>
          <cell r="AM125">
            <v>12</v>
          </cell>
          <cell r="AN125">
            <v>7</v>
          </cell>
          <cell r="AO125">
            <v>13</v>
          </cell>
          <cell r="AP125">
            <v>6</v>
          </cell>
          <cell r="AQ125">
            <v>9</v>
          </cell>
          <cell r="AR125">
            <v>25</v>
          </cell>
          <cell r="AS125">
            <v>29</v>
          </cell>
          <cell r="AT125">
            <v>163</v>
          </cell>
          <cell r="AU125">
            <v>27</v>
          </cell>
          <cell r="AV125">
            <v>6</v>
          </cell>
          <cell r="AW125">
            <v>521</v>
          </cell>
          <cell r="AX125">
            <v>286</v>
          </cell>
          <cell r="AY125">
            <v>469</v>
          </cell>
          <cell r="AZ125">
            <v>24</v>
          </cell>
          <cell r="BA125">
            <v>70</v>
          </cell>
          <cell r="BB125">
            <v>24</v>
          </cell>
          <cell r="BC125">
            <v>19</v>
          </cell>
          <cell r="BD125">
            <v>15</v>
          </cell>
          <cell r="BE125">
            <v>132</v>
          </cell>
          <cell r="BF125">
            <v>26</v>
          </cell>
          <cell r="BG125">
            <v>26</v>
          </cell>
          <cell r="BH125">
            <v>192</v>
          </cell>
          <cell r="BI125">
            <v>304</v>
          </cell>
          <cell r="BJ125">
            <v>144</v>
          </cell>
          <cell r="BK125">
            <v>49</v>
          </cell>
          <cell r="BL125">
            <v>149</v>
          </cell>
          <cell r="BM125">
            <v>94</v>
          </cell>
          <cell r="BN125">
            <v>53</v>
          </cell>
          <cell r="BO125">
            <v>13</v>
          </cell>
          <cell r="BP125">
            <v>51</v>
          </cell>
          <cell r="BQ125">
            <v>220</v>
          </cell>
          <cell r="BR125">
            <v>232</v>
          </cell>
          <cell r="BS125">
            <v>5648</v>
          </cell>
          <cell r="BT125">
            <v>0.01</v>
          </cell>
          <cell r="BU125">
            <v>56.48</v>
          </cell>
        </row>
        <row r="126">
          <cell r="A126">
            <v>118</v>
          </cell>
          <cell r="B126">
            <v>9.0299999999999994</v>
          </cell>
          <cell r="C126" t="str">
            <v>SUMRS082</v>
          </cell>
          <cell r="D126" t="str">
            <v>Conector de bronce para electrodo de 16 mm ø y conductor de cobre 16 mm²</v>
          </cell>
          <cell r="E126">
            <v>0</v>
          </cell>
          <cell r="F126">
            <v>0</v>
          </cell>
          <cell r="G126" t="str">
            <v>u</v>
          </cell>
          <cell r="H126">
            <v>208</v>
          </cell>
          <cell r="I126">
            <v>5</v>
          </cell>
          <cell r="J126">
            <v>17</v>
          </cell>
          <cell r="K126">
            <v>42</v>
          </cell>
          <cell r="L126">
            <v>34</v>
          </cell>
          <cell r="M126">
            <v>21</v>
          </cell>
          <cell r="N126">
            <v>16</v>
          </cell>
          <cell r="O126">
            <v>49</v>
          </cell>
          <cell r="P126">
            <v>44</v>
          </cell>
          <cell r="Q126">
            <v>85</v>
          </cell>
          <cell r="R126">
            <v>74</v>
          </cell>
          <cell r="S126">
            <v>47</v>
          </cell>
          <cell r="T126">
            <v>53</v>
          </cell>
          <cell r="U126">
            <v>38</v>
          </cell>
          <cell r="V126">
            <v>29</v>
          </cell>
          <cell r="W126">
            <v>155</v>
          </cell>
          <cell r="X126">
            <v>123</v>
          </cell>
          <cell r="Y126">
            <v>133</v>
          </cell>
          <cell r="Z126">
            <v>520</v>
          </cell>
          <cell r="AA126">
            <v>21</v>
          </cell>
          <cell r="AB126">
            <v>109</v>
          </cell>
          <cell r="AC126">
            <v>54</v>
          </cell>
          <cell r="AD126">
            <v>199</v>
          </cell>
          <cell r="AE126">
            <v>36</v>
          </cell>
          <cell r="AF126">
            <v>20</v>
          </cell>
          <cell r="AG126">
            <v>17</v>
          </cell>
          <cell r="AH126">
            <v>53</v>
          </cell>
          <cell r="AI126">
            <v>9</v>
          </cell>
          <cell r="AJ126">
            <v>8</v>
          </cell>
          <cell r="AK126">
            <v>5</v>
          </cell>
          <cell r="AL126">
            <v>14</v>
          </cell>
          <cell r="AM126">
            <v>12</v>
          </cell>
          <cell r="AN126">
            <v>7</v>
          </cell>
          <cell r="AO126">
            <v>13</v>
          </cell>
          <cell r="AP126">
            <v>6</v>
          </cell>
          <cell r="AQ126">
            <v>9</v>
          </cell>
          <cell r="AR126">
            <v>25</v>
          </cell>
          <cell r="AS126">
            <v>29</v>
          </cell>
          <cell r="AT126">
            <v>163</v>
          </cell>
          <cell r="AU126">
            <v>27</v>
          </cell>
          <cell r="AV126">
            <v>6</v>
          </cell>
          <cell r="AW126">
            <v>521</v>
          </cell>
          <cell r="AX126">
            <v>286</v>
          </cell>
          <cell r="AY126">
            <v>469</v>
          </cell>
          <cell r="AZ126">
            <v>24</v>
          </cell>
          <cell r="BA126">
            <v>70</v>
          </cell>
          <cell r="BB126">
            <v>24</v>
          </cell>
          <cell r="BC126">
            <v>19</v>
          </cell>
          <cell r="BD126">
            <v>15</v>
          </cell>
          <cell r="BE126">
            <v>132</v>
          </cell>
          <cell r="BF126">
            <v>26</v>
          </cell>
          <cell r="BG126">
            <v>26</v>
          </cell>
          <cell r="BH126">
            <v>192</v>
          </cell>
          <cell r="BI126">
            <v>304</v>
          </cell>
          <cell r="BJ126">
            <v>144</v>
          </cell>
          <cell r="BK126">
            <v>49</v>
          </cell>
          <cell r="BL126">
            <v>149</v>
          </cell>
          <cell r="BM126">
            <v>94</v>
          </cell>
          <cell r="BN126">
            <v>53</v>
          </cell>
          <cell r="BO126">
            <v>13</v>
          </cell>
          <cell r="BP126">
            <v>51</v>
          </cell>
          <cell r="BQ126">
            <v>220</v>
          </cell>
          <cell r="BR126">
            <v>232</v>
          </cell>
          <cell r="BS126">
            <v>5648</v>
          </cell>
          <cell r="BT126">
            <v>0.01</v>
          </cell>
          <cell r="BU126">
            <v>56.48</v>
          </cell>
        </row>
        <row r="127">
          <cell r="A127">
            <v>119</v>
          </cell>
          <cell r="B127">
            <v>9.0399999999999991</v>
          </cell>
          <cell r="C127" t="str">
            <v>SUMRS083</v>
          </cell>
          <cell r="D127" t="str">
            <v>Conector doble via bimetálico para cable de acero de 10mmØ y cobre de 16 mm²</v>
          </cell>
          <cell r="E127">
            <v>0</v>
          </cell>
          <cell r="F127">
            <v>0</v>
          </cell>
          <cell r="G127" t="str">
            <v>u</v>
          </cell>
          <cell r="H127">
            <v>254</v>
          </cell>
          <cell r="I127">
            <v>11</v>
          </cell>
          <cell r="J127">
            <v>23</v>
          </cell>
          <cell r="K127">
            <v>79</v>
          </cell>
          <cell r="L127">
            <v>20</v>
          </cell>
          <cell r="M127">
            <v>27</v>
          </cell>
          <cell r="N127">
            <v>24</v>
          </cell>
          <cell r="O127">
            <v>30</v>
          </cell>
          <cell r="P127">
            <v>90</v>
          </cell>
          <cell r="Q127">
            <v>140</v>
          </cell>
          <cell r="R127">
            <v>126</v>
          </cell>
          <cell r="S127">
            <v>47</v>
          </cell>
          <cell r="T127">
            <v>50</v>
          </cell>
          <cell r="U127">
            <v>38</v>
          </cell>
          <cell r="V127">
            <v>25</v>
          </cell>
          <cell r="W127">
            <v>251</v>
          </cell>
          <cell r="X127">
            <v>332</v>
          </cell>
          <cell r="Y127">
            <v>229</v>
          </cell>
          <cell r="Z127">
            <v>860</v>
          </cell>
          <cell r="AA127">
            <v>29</v>
          </cell>
          <cell r="AB127">
            <v>118</v>
          </cell>
          <cell r="AC127">
            <v>97</v>
          </cell>
          <cell r="AD127">
            <v>300</v>
          </cell>
          <cell r="AE127">
            <v>36</v>
          </cell>
          <cell r="AF127">
            <v>25</v>
          </cell>
          <cell r="AG127">
            <v>32</v>
          </cell>
          <cell r="AH127">
            <v>53</v>
          </cell>
          <cell r="AI127">
            <v>11</v>
          </cell>
          <cell r="AJ127">
            <v>9</v>
          </cell>
          <cell r="AK127">
            <v>8</v>
          </cell>
          <cell r="AL127">
            <v>22</v>
          </cell>
          <cell r="AM127">
            <v>16</v>
          </cell>
          <cell r="AN127">
            <v>22</v>
          </cell>
          <cell r="AO127">
            <v>29</v>
          </cell>
          <cell r="AP127">
            <v>17</v>
          </cell>
          <cell r="AQ127">
            <v>20</v>
          </cell>
          <cell r="AR127">
            <v>46</v>
          </cell>
          <cell r="AS127">
            <v>62</v>
          </cell>
          <cell r="AT127">
            <v>253</v>
          </cell>
          <cell r="AU127">
            <v>33</v>
          </cell>
          <cell r="AV127">
            <v>8</v>
          </cell>
          <cell r="AW127">
            <v>523</v>
          </cell>
          <cell r="AX127">
            <v>388</v>
          </cell>
          <cell r="AY127">
            <v>599</v>
          </cell>
          <cell r="AZ127">
            <v>24</v>
          </cell>
          <cell r="BA127">
            <v>70</v>
          </cell>
          <cell r="BB127">
            <v>24</v>
          </cell>
          <cell r="BC127">
            <v>14</v>
          </cell>
          <cell r="BD127">
            <v>22</v>
          </cell>
          <cell r="BE127">
            <v>132</v>
          </cell>
          <cell r="BF127">
            <v>68</v>
          </cell>
          <cell r="BG127">
            <v>67</v>
          </cell>
          <cell r="BH127">
            <v>130</v>
          </cell>
          <cell r="BI127">
            <v>262</v>
          </cell>
          <cell r="BJ127">
            <v>202</v>
          </cell>
          <cell r="BK127">
            <v>83</v>
          </cell>
          <cell r="BL127">
            <v>217</v>
          </cell>
          <cell r="BM127">
            <v>128</v>
          </cell>
          <cell r="BN127">
            <v>79</v>
          </cell>
          <cell r="BO127">
            <v>35</v>
          </cell>
          <cell r="BP127">
            <v>86</v>
          </cell>
          <cell r="BQ127">
            <v>305</v>
          </cell>
          <cell r="BR127">
            <v>253</v>
          </cell>
          <cell r="BS127">
            <v>7613</v>
          </cell>
          <cell r="BT127">
            <v>0.01</v>
          </cell>
          <cell r="BU127">
            <v>76.13</v>
          </cell>
        </row>
        <row r="128">
          <cell r="A128">
            <v>120</v>
          </cell>
          <cell r="B128">
            <v>9.0499999999999989</v>
          </cell>
          <cell r="C128">
            <v>0</v>
          </cell>
          <cell r="D128" t="str">
            <v>Grapa en "U" de acero recubierto de cobre 44,5x9,5mm; 3,7 mmø</v>
          </cell>
          <cell r="E128">
            <v>0</v>
          </cell>
          <cell r="F128">
            <v>0</v>
          </cell>
          <cell r="G128" t="str">
            <v>u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6673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6673</v>
          </cell>
          <cell r="BT128">
            <v>0.01</v>
          </cell>
          <cell r="BU128">
            <v>66.73</v>
          </cell>
        </row>
        <row r="129">
          <cell r="A129">
            <v>121</v>
          </cell>
          <cell r="B129">
            <v>9.0599999999999987</v>
          </cell>
          <cell r="C129">
            <v>0</v>
          </cell>
          <cell r="D129" t="str">
            <v>Liston de madera tratada de 50 x 19 mm sección, 2,7m longitud (incluye clavos de fijación)</v>
          </cell>
          <cell r="E129">
            <v>0</v>
          </cell>
          <cell r="F129">
            <v>0</v>
          </cell>
          <cell r="G129" t="str">
            <v>u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286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286</v>
          </cell>
          <cell r="BT129">
            <v>0.02</v>
          </cell>
          <cell r="BU129">
            <v>5.72</v>
          </cell>
        </row>
        <row r="130">
          <cell r="A130">
            <v>122</v>
          </cell>
          <cell r="B130">
            <v>9.0699999999999985</v>
          </cell>
          <cell r="C130">
            <v>0</v>
          </cell>
          <cell r="D130" t="str">
            <v>Bentonita Sodica bolsas de 50kg</v>
          </cell>
          <cell r="E130">
            <v>0</v>
          </cell>
          <cell r="F130">
            <v>0</v>
          </cell>
          <cell r="G130" t="str">
            <v>u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</row>
        <row r="131">
          <cell r="A131">
            <v>123</v>
          </cell>
          <cell r="B131">
            <v>9.0799999999999983</v>
          </cell>
          <cell r="C131">
            <v>0</v>
          </cell>
          <cell r="D131" t="str">
            <v>Tierra negra vegetal cernida y compactada</v>
          </cell>
          <cell r="E131">
            <v>0</v>
          </cell>
          <cell r="F131">
            <v>0</v>
          </cell>
          <cell r="G131" t="str">
            <v>m3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</row>
        <row r="132">
          <cell r="A132">
            <v>124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</row>
        <row r="133">
          <cell r="A133">
            <v>125</v>
          </cell>
          <cell r="B133">
            <v>0</v>
          </cell>
          <cell r="C133">
            <v>0</v>
          </cell>
          <cell r="D133" t="str">
            <v xml:space="preserve">SUB-TOTAL   9:  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2690.18</v>
          </cell>
        </row>
        <row r="134">
          <cell r="A134">
            <v>126</v>
          </cell>
          <cell r="B134">
            <v>10</v>
          </cell>
          <cell r="C134">
            <v>0</v>
          </cell>
          <cell r="D134" t="str">
            <v>CONEXIONES DOMICILIARIAS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</row>
        <row r="135">
          <cell r="A135">
            <v>127</v>
          </cell>
          <cell r="B135">
            <v>10.01</v>
          </cell>
          <cell r="C135" t="str">
            <v>SUMRS084</v>
          </cell>
          <cell r="D135" t="str">
            <v>Tubo de AºGº standard / redondo de 19 mm Ø x 1,5 mm x 2,5 m, provisto de codo</v>
          </cell>
          <cell r="E135">
            <v>0</v>
          </cell>
          <cell r="F135">
            <v>0</v>
          </cell>
          <cell r="G135" t="str">
            <v>u</v>
          </cell>
          <cell r="H135">
            <v>352</v>
          </cell>
          <cell r="I135">
            <v>0</v>
          </cell>
          <cell r="J135">
            <v>0</v>
          </cell>
          <cell r="K135">
            <v>0</v>
          </cell>
          <cell r="L135">
            <v>105</v>
          </cell>
          <cell r="M135">
            <v>0</v>
          </cell>
          <cell r="N135">
            <v>19</v>
          </cell>
          <cell r="O135">
            <v>0</v>
          </cell>
          <cell r="P135">
            <v>80</v>
          </cell>
          <cell r="Q135">
            <v>285</v>
          </cell>
          <cell r="R135">
            <v>619</v>
          </cell>
          <cell r="S135">
            <v>51</v>
          </cell>
          <cell r="T135">
            <v>88</v>
          </cell>
          <cell r="U135">
            <v>139</v>
          </cell>
          <cell r="V135">
            <v>97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115</v>
          </cell>
          <cell r="AD135">
            <v>210</v>
          </cell>
          <cell r="AE135">
            <v>113</v>
          </cell>
          <cell r="AF135">
            <v>48</v>
          </cell>
          <cell r="AG135">
            <v>16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24</v>
          </cell>
          <cell r="AS135">
            <v>0</v>
          </cell>
          <cell r="AT135">
            <v>406</v>
          </cell>
          <cell r="AU135">
            <v>43</v>
          </cell>
          <cell r="AV135">
            <v>40</v>
          </cell>
          <cell r="AW135">
            <v>844</v>
          </cell>
          <cell r="AX135">
            <v>0</v>
          </cell>
          <cell r="AY135">
            <v>766</v>
          </cell>
          <cell r="AZ135">
            <v>35</v>
          </cell>
          <cell r="BA135">
            <v>101</v>
          </cell>
          <cell r="BB135">
            <v>35</v>
          </cell>
          <cell r="BC135">
            <v>31</v>
          </cell>
          <cell r="BD135">
            <v>69</v>
          </cell>
          <cell r="BE135">
            <v>859</v>
          </cell>
          <cell r="BF135">
            <v>0</v>
          </cell>
          <cell r="BG135">
            <v>0</v>
          </cell>
          <cell r="BH135">
            <v>0</v>
          </cell>
          <cell r="BI135">
            <v>244</v>
          </cell>
          <cell r="BJ135">
            <v>64</v>
          </cell>
          <cell r="BK135">
            <v>204</v>
          </cell>
          <cell r="BL135">
            <v>56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79</v>
          </cell>
          <cell r="BR135">
            <v>0</v>
          </cell>
          <cell r="BS135">
            <v>6237</v>
          </cell>
          <cell r="BT135">
            <v>0.8</v>
          </cell>
          <cell r="BU135">
            <v>4989.6000000000004</v>
          </cell>
        </row>
        <row r="136">
          <cell r="A136">
            <v>128</v>
          </cell>
          <cell r="B136">
            <v>10.02</v>
          </cell>
          <cell r="C136" t="str">
            <v>SUMRS085</v>
          </cell>
          <cell r="D136" t="str">
            <v>Tubo de AºGº standard / redondo de 19 mm Ø x 1,5 mm x 4,0 m, provisto de codo</v>
          </cell>
          <cell r="E136">
            <v>0</v>
          </cell>
          <cell r="F136">
            <v>0</v>
          </cell>
          <cell r="G136" t="str">
            <v>u</v>
          </cell>
          <cell r="H136">
            <v>0</v>
          </cell>
          <cell r="I136">
            <v>8</v>
          </cell>
          <cell r="J136">
            <v>24</v>
          </cell>
          <cell r="K136">
            <v>175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82</v>
          </cell>
          <cell r="R136">
            <v>104</v>
          </cell>
          <cell r="S136">
            <v>87</v>
          </cell>
          <cell r="T136">
            <v>58</v>
          </cell>
          <cell r="U136">
            <v>145</v>
          </cell>
          <cell r="V136">
            <v>65</v>
          </cell>
          <cell r="W136">
            <v>305</v>
          </cell>
          <cell r="X136">
            <v>366</v>
          </cell>
          <cell r="Y136">
            <v>127</v>
          </cell>
          <cell r="Z136">
            <v>0</v>
          </cell>
          <cell r="AA136">
            <v>57</v>
          </cell>
          <cell r="AB136">
            <v>149</v>
          </cell>
          <cell r="AC136">
            <v>59</v>
          </cell>
          <cell r="AD136">
            <v>282</v>
          </cell>
          <cell r="AE136">
            <v>22</v>
          </cell>
          <cell r="AF136">
            <v>11</v>
          </cell>
          <cell r="AG136">
            <v>30</v>
          </cell>
          <cell r="AH136">
            <v>30</v>
          </cell>
          <cell r="AI136">
            <v>15</v>
          </cell>
          <cell r="AJ136">
            <v>6</v>
          </cell>
          <cell r="AK136">
            <v>2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42</v>
          </cell>
          <cell r="AS136">
            <v>136</v>
          </cell>
          <cell r="AT136">
            <v>63</v>
          </cell>
          <cell r="AU136">
            <v>39</v>
          </cell>
          <cell r="AV136">
            <v>1</v>
          </cell>
          <cell r="AW136">
            <v>0</v>
          </cell>
          <cell r="AX136">
            <v>559</v>
          </cell>
          <cell r="AY136">
            <v>0</v>
          </cell>
          <cell r="AZ136">
            <v>23</v>
          </cell>
          <cell r="BA136">
            <v>68</v>
          </cell>
          <cell r="BB136">
            <v>23</v>
          </cell>
          <cell r="BC136">
            <v>21</v>
          </cell>
          <cell r="BD136">
            <v>0</v>
          </cell>
          <cell r="BE136">
            <v>572</v>
          </cell>
          <cell r="BF136">
            <v>194</v>
          </cell>
          <cell r="BG136">
            <v>105</v>
          </cell>
          <cell r="BH136">
            <v>118</v>
          </cell>
          <cell r="BI136">
            <v>157</v>
          </cell>
          <cell r="BJ136">
            <v>0</v>
          </cell>
          <cell r="BK136">
            <v>0</v>
          </cell>
          <cell r="BL136">
            <v>0</v>
          </cell>
          <cell r="BM136">
            <v>98</v>
          </cell>
          <cell r="BN136">
            <v>86</v>
          </cell>
          <cell r="BO136">
            <v>23</v>
          </cell>
          <cell r="BP136">
            <v>119</v>
          </cell>
          <cell r="BQ136">
            <v>0</v>
          </cell>
          <cell r="BR136">
            <v>440</v>
          </cell>
          <cell r="BS136">
            <v>5096</v>
          </cell>
          <cell r="BT136">
            <v>1.49</v>
          </cell>
          <cell r="BU136">
            <v>7593.04</v>
          </cell>
        </row>
        <row r="137">
          <cell r="A137">
            <v>129</v>
          </cell>
          <cell r="B137">
            <v>10.029999999999999</v>
          </cell>
          <cell r="C137" t="str">
            <v>SUMRS086</v>
          </cell>
          <cell r="D137" t="str">
            <v>Tubo de AºGº standard / redondo de 19 mm Ø x 1,5 mm x 6,0 m, provisto de codo</v>
          </cell>
          <cell r="E137">
            <v>0</v>
          </cell>
          <cell r="F137">
            <v>0</v>
          </cell>
          <cell r="G137" t="str">
            <v>u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15</v>
          </cell>
          <cell r="M137">
            <v>19</v>
          </cell>
          <cell r="N137">
            <v>0</v>
          </cell>
          <cell r="O137">
            <v>0</v>
          </cell>
          <cell r="P137">
            <v>128</v>
          </cell>
          <cell r="Q137">
            <v>99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230</v>
          </cell>
          <cell r="X137">
            <v>0</v>
          </cell>
          <cell r="Y137">
            <v>0</v>
          </cell>
          <cell r="Z137">
            <v>383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80</v>
          </cell>
          <cell r="AI137">
            <v>0</v>
          </cell>
          <cell r="AJ137">
            <v>0</v>
          </cell>
          <cell r="AK137">
            <v>0</v>
          </cell>
          <cell r="AL137">
            <v>13</v>
          </cell>
          <cell r="AM137">
            <v>34</v>
          </cell>
          <cell r="AN137">
            <v>43</v>
          </cell>
          <cell r="AO137">
            <v>18</v>
          </cell>
          <cell r="AP137">
            <v>13</v>
          </cell>
          <cell r="AQ137">
            <v>21</v>
          </cell>
          <cell r="AR137">
            <v>0</v>
          </cell>
          <cell r="AS137">
            <v>0</v>
          </cell>
          <cell r="AT137">
            <v>92</v>
          </cell>
          <cell r="AU137">
            <v>0</v>
          </cell>
          <cell r="AV137">
            <v>0</v>
          </cell>
          <cell r="AW137">
            <v>521</v>
          </cell>
          <cell r="AX137">
            <v>0</v>
          </cell>
          <cell r="AY137">
            <v>581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32</v>
          </cell>
          <cell r="BK137">
            <v>0</v>
          </cell>
          <cell r="BL137">
            <v>36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40</v>
          </cell>
          <cell r="BR137">
            <v>0</v>
          </cell>
          <cell r="BS137">
            <v>2398</v>
          </cell>
          <cell r="BT137">
            <v>1.89</v>
          </cell>
          <cell r="BU137">
            <v>4532.22</v>
          </cell>
        </row>
        <row r="138">
          <cell r="A138">
            <v>130</v>
          </cell>
          <cell r="B138">
            <v>10.039999999999999</v>
          </cell>
          <cell r="C138" t="str">
            <v>SUMRS087</v>
          </cell>
          <cell r="D138" t="str">
            <v>Tubo de AºGº standard / redondo de 38 mm Ø x 1,5 mm x 2,5 m, provisto de codo</v>
          </cell>
          <cell r="E138">
            <v>0</v>
          </cell>
          <cell r="F138">
            <v>0</v>
          </cell>
          <cell r="G138" t="str">
            <v>u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2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5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205</v>
          </cell>
          <cell r="BI138">
            <v>0</v>
          </cell>
          <cell r="BJ138">
            <v>570</v>
          </cell>
          <cell r="BK138">
            <v>0</v>
          </cell>
          <cell r="BL138">
            <v>520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764</v>
          </cell>
          <cell r="BR138">
            <v>0</v>
          </cell>
          <cell r="BS138">
            <v>2066</v>
          </cell>
          <cell r="BT138">
            <v>1.39</v>
          </cell>
          <cell r="BU138">
            <v>2871.74</v>
          </cell>
        </row>
        <row r="139">
          <cell r="A139">
            <v>131</v>
          </cell>
          <cell r="B139">
            <v>10.049999999999999</v>
          </cell>
          <cell r="C139" t="str">
            <v>SUMRS088</v>
          </cell>
          <cell r="D139" t="str">
            <v>Tubo de AºGº standard / redondo de 38 mm Ø x 1,5 mm x 4,0 m, provisto de codo</v>
          </cell>
          <cell r="E139">
            <v>0</v>
          </cell>
          <cell r="F139">
            <v>0</v>
          </cell>
          <cell r="G139" t="str">
            <v>u</v>
          </cell>
          <cell r="H139">
            <v>142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260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402</v>
          </cell>
          <cell r="BT139">
            <v>2.11</v>
          </cell>
          <cell r="BU139">
            <v>848.22</v>
          </cell>
        </row>
        <row r="140">
          <cell r="A140">
            <v>132</v>
          </cell>
          <cell r="B140">
            <v>10.059999999999999</v>
          </cell>
          <cell r="C140" t="str">
            <v>SUMRS089</v>
          </cell>
          <cell r="D140" t="str">
            <v>Tubo de AºGº standard / redondo de 38 mm Ø x 1,5 mm x 6,0 m, provisto de codo</v>
          </cell>
          <cell r="E140">
            <v>0</v>
          </cell>
          <cell r="F140">
            <v>0</v>
          </cell>
          <cell r="G140" t="str">
            <v>u</v>
          </cell>
          <cell r="H140">
            <v>7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266</v>
          </cell>
          <cell r="BK140">
            <v>0</v>
          </cell>
          <cell r="BL140">
            <v>270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316</v>
          </cell>
          <cell r="BR140">
            <v>0</v>
          </cell>
          <cell r="BS140">
            <v>859</v>
          </cell>
          <cell r="BT140">
            <v>2.5</v>
          </cell>
          <cell r="BU140">
            <v>2147.5</v>
          </cell>
        </row>
        <row r="141">
          <cell r="A141">
            <v>133</v>
          </cell>
          <cell r="B141">
            <v>10.069999999999999</v>
          </cell>
          <cell r="C141" t="str">
            <v>SUMRS090</v>
          </cell>
          <cell r="D141" t="str">
            <v>Tubo Plastico de PVC SAP de 19 mm ø x 3,0 m, con curva de plastico de 19 mm ø x 180º</v>
          </cell>
          <cell r="E141">
            <v>0</v>
          </cell>
          <cell r="F141">
            <v>0</v>
          </cell>
          <cell r="G141" t="str">
            <v>u</v>
          </cell>
          <cell r="H141">
            <v>0</v>
          </cell>
          <cell r="I141">
            <v>10</v>
          </cell>
          <cell r="J141">
            <v>12</v>
          </cell>
          <cell r="K141">
            <v>0</v>
          </cell>
          <cell r="L141">
            <v>0</v>
          </cell>
          <cell r="M141">
            <v>32</v>
          </cell>
          <cell r="N141">
            <v>34</v>
          </cell>
          <cell r="O141">
            <v>62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190</v>
          </cell>
          <cell r="Y141">
            <v>210</v>
          </cell>
          <cell r="Z141">
            <v>548</v>
          </cell>
          <cell r="AA141">
            <v>69</v>
          </cell>
          <cell r="AB141">
            <v>318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22</v>
          </cell>
          <cell r="AJ141">
            <v>30</v>
          </cell>
          <cell r="AK141">
            <v>19</v>
          </cell>
          <cell r="AL141">
            <v>10</v>
          </cell>
          <cell r="AM141">
            <v>72</v>
          </cell>
          <cell r="AN141">
            <v>32</v>
          </cell>
          <cell r="AO141">
            <v>21</v>
          </cell>
          <cell r="AP141">
            <v>9</v>
          </cell>
          <cell r="AQ141">
            <v>14</v>
          </cell>
          <cell r="AR141">
            <v>0</v>
          </cell>
          <cell r="AS141">
            <v>133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308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64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600</v>
          </cell>
          <cell r="BN141">
            <v>300</v>
          </cell>
          <cell r="BO141">
            <v>92</v>
          </cell>
          <cell r="BP141">
            <v>205</v>
          </cell>
          <cell r="BQ141">
            <v>0</v>
          </cell>
          <cell r="BR141">
            <v>443</v>
          </cell>
          <cell r="BS141">
            <v>3859</v>
          </cell>
          <cell r="BT141">
            <v>0.2</v>
          </cell>
          <cell r="BU141">
            <v>771.8</v>
          </cell>
        </row>
        <row r="142">
          <cell r="A142">
            <v>134</v>
          </cell>
          <cell r="B142">
            <v>10.079999999999998</v>
          </cell>
          <cell r="C142" t="str">
            <v>SUMRS091</v>
          </cell>
          <cell r="D142" t="str">
            <v>Armella Tirafondo de 10 mm Ø x 64 mm de longitud</v>
          </cell>
          <cell r="E142">
            <v>0</v>
          </cell>
          <cell r="F142">
            <v>0</v>
          </cell>
          <cell r="G142" t="str">
            <v>u</v>
          </cell>
          <cell r="H142">
            <v>367</v>
          </cell>
          <cell r="I142">
            <v>10</v>
          </cell>
          <cell r="J142">
            <v>12</v>
          </cell>
          <cell r="K142">
            <v>0</v>
          </cell>
          <cell r="L142">
            <v>105</v>
          </cell>
          <cell r="M142">
            <v>0</v>
          </cell>
          <cell r="N142">
            <v>0</v>
          </cell>
          <cell r="O142">
            <v>62</v>
          </cell>
          <cell r="P142">
            <v>80</v>
          </cell>
          <cell r="Q142">
            <v>235</v>
          </cell>
          <cell r="R142">
            <v>723</v>
          </cell>
          <cell r="S142">
            <v>234</v>
          </cell>
          <cell r="T142">
            <v>226</v>
          </cell>
          <cell r="U142">
            <v>190</v>
          </cell>
          <cell r="V142">
            <v>168</v>
          </cell>
          <cell r="W142">
            <v>50</v>
          </cell>
          <cell r="X142">
            <v>190</v>
          </cell>
          <cell r="Y142">
            <v>210</v>
          </cell>
          <cell r="Z142">
            <v>734</v>
          </cell>
          <cell r="AA142">
            <v>69</v>
          </cell>
          <cell r="AB142">
            <v>318</v>
          </cell>
          <cell r="AC142">
            <v>174</v>
          </cell>
          <cell r="AD142">
            <v>492</v>
          </cell>
          <cell r="AE142">
            <v>210</v>
          </cell>
          <cell r="AF142">
            <v>59</v>
          </cell>
          <cell r="AG142">
            <v>0</v>
          </cell>
          <cell r="AH142">
            <v>190</v>
          </cell>
          <cell r="AI142">
            <v>22</v>
          </cell>
          <cell r="AJ142">
            <v>30</v>
          </cell>
          <cell r="AK142">
            <v>19</v>
          </cell>
          <cell r="AL142">
            <v>23</v>
          </cell>
          <cell r="AM142">
            <v>106</v>
          </cell>
          <cell r="AN142">
            <v>75</v>
          </cell>
          <cell r="AO142">
            <v>39</v>
          </cell>
          <cell r="AP142">
            <v>22</v>
          </cell>
          <cell r="AQ142">
            <v>35</v>
          </cell>
          <cell r="AR142">
            <v>24</v>
          </cell>
          <cell r="AS142">
            <v>133</v>
          </cell>
          <cell r="AT142">
            <v>406</v>
          </cell>
          <cell r="AU142">
            <v>43</v>
          </cell>
          <cell r="AV142">
            <v>40</v>
          </cell>
          <cell r="AW142">
            <v>844</v>
          </cell>
          <cell r="AX142">
            <v>308</v>
          </cell>
          <cell r="AY142">
            <v>771</v>
          </cell>
          <cell r="AZ142">
            <v>98</v>
          </cell>
          <cell r="BA142">
            <v>272</v>
          </cell>
          <cell r="BB142">
            <v>98</v>
          </cell>
          <cell r="BC142">
            <v>86</v>
          </cell>
          <cell r="BD142">
            <v>69</v>
          </cell>
          <cell r="BE142">
            <v>1200</v>
          </cell>
          <cell r="BF142">
            <v>0</v>
          </cell>
          <cell r="BG142">
            <v>64</v>
          </cell>
          <cell r="BH142">
            <v>205</v>
          </cell>
          <cell r="BI142">
            <v>244</v>
          </cell>
          <cell r="BJ142">
            <v>64</v>
          </cell>
          <cell r="BK142">
            <v>928</v>
          </cell>
          <cell r="BL142">
            <v>56</v>
          </cell>
          <cell r="BM142">
            <v>523</v>
          </cell>
          <cell r="BN142">
            <v>300</v>
          </cell>
          <cell r="BO142">
            <v>115</v>
          </cell>
          <cell r="BP142">
            <v>205</v>
          </cell>
          <cell r="BQ142">
            <v>79</v>
          </cell>
          <cell r="BR142">
            <v>443</v>
          </cell>
          <cell r="BS142">
            <v>13097</v>
          </cell>
          <cell r="BT142">
            <v>0.01</v>
          </cell>
          <cell r="BU142">
            <v>130.97</v>
          </cell>
        </row>
        <row r="143">
          <cell r="A143">
            <v>135</v>
          </cell>
          <cell r="B143">
            <v>10.089999999999998</v>
          </cell>
          <cell r="C143" t="str">
            <v>SUMRS092</v>
          </cell>
          <cell r="D143" t="str">
            <v>Tarugo de cedro de 13 mm x 50 mm</v>
          </cell>
          <cell r="E143">
            <v>0</v>
          </cell>
          <cell r="F143">
            <v>0</v>
          </cell>
          <cell r="G143" t="str">
            <v>u</v>
          </cell>
          <cell r="H143">
            <v>367</v>
          </cell>
          <cell r="I143">
            <v>10</v>
          </cell>
          <cell r="J143">
            <v>12</v>
          </cell>
          <cell r="K143">
            <v>0</v>
          </cell>
          <cell r="L143">
            <v>105</v>
          </cell>
          <cell r="M143">
            <v>0</v>
          </cell>
          <cell r="N143">
            <v>0</v>
          </cell>
          <cell r="O143">
            <v>62</v>
          </cell>
          <cell r="P143">
            <v>80</v>
          </cell>
          <cell r="Q143">
            <v>235</v>
          </cell>
          <cell r="R143">
            <v>723</v>
          </cell>
          <cell r="S143">
            <v>234</v>
          </cell>
          <cell r="T143">
            <v>226</v>
          </cell>
          <cell r="U143">
            <v>190</v>
          </cell>
          <cell r="V143">
            <v>168</v>
          </cell>
          <cell r="W143">
            <v>50</v>
          </cell>
          <cell r="X143">
            <v>190</v>
          </cell>
          <cell r="Y143">
            <v>210</v>
          </cell>
          <cell r="Z143">
            <v>734</v>
          </cell>
          <cell r="AA143">
            <v>69</v>
          </cell>
          <cell r="AB143">
            <v>318</v>
          </cell>
          <cell r="AC143">
            <v>174</v>
          </cell>
          <cell r="AD143">
            <v>492</v>
          </cell>
          <cell r="AE143">
            <v>210</v>
          </cell>
          <cell r="AF143">
            <v>59</v>
          </cell>
          <cell r="AG143">
            <v>0</v>
          </cell>
          <cell r="AH143">
            <v>190</v>
          </cell>
          <cell r="AI143">
            <v>22</v>
          </cell>
          <cell r="AJ143">
            <v>30</v>
          </cell>
          <cell r="AK143">
            <v>19</v>
          </cell>
          <cell r="AL143">
            <v>23</v>
          </cell>
          <cell r="AM143">
            <v>106</v>
          </cell>
          <cell r="AN143">
            <v>75</v>
          </cell>
          <cell r="AO143">
            <v>39</v>
          </cell>
          <cell r="AP143">
            <v>22</v>
          </cell>
          <cell r="AQ143">
            <v>35</v>
          </cell>
          <cell r="AR143">
            <v>24</v>
          </cell>
          <cell r="AS143">
            <v>133</v>
          </cell>
          <cell r="AT143">
            <v>406</v>
          </cell>
          <cell r="AU143">
            <v>43</v>
          </cell>
          <cell r="AV143">
            <v>40</v>
          </cell>
          <cell r="AW143">
            <v>844</v>
          </cell>
          <cell r="AX143">
            <v>308</v>
          </cell>
          <cell r="AY143">
            <v>771</v>
          </cell>
          <cell r="AZ143">
            <v>98</v>
          </cell>
          <cell r="BA143">
            <v>272</v>
          </cell>
          <cell r="BB143">
            <v>98</v>
          </cell>
          <cell r="BC143">
            <v>86</v>
          </cell>
          <cell r="BD143">
            <v>69</v>
          </cell>
          <cell r="BE143">
            <v>1200</v>
          </cell>
          <cell r="BF143">
            <v>0</v>
          </cell>
          <cell r="BG143">
            <v>64</v>
          </cell>
          <cell r="BH143">
            <v>205</v>
          </cell>
          <cell r="BI143">
            <v>244</v>
          </cell>
          <cell r="BJ143">
            <v>64</v>
          </cell>
          <cell r="BK143">
            <v>928</v>
          </cell>
          <cell r="BL143">
            <v>56</v>
          </cell>
          <cell r="BM143">
            <v>523</v>
          </cell>
          <cell r="BN143">
            <v>300</v>
          </cell>
          <cell r="BO143">
            <v>115</v>
          </cell>
          <cell r="BP143">
            <v>205</v>
          </cell>
          <cell r="BQ143">
            <v>79</v>
          </cell>
          <cell r="BR143">
            <v>443</v>
          </cell>
          <cell r="BS143">
            <v>13097</v>
          </cell>
          <cell r="BT143">
            <v>0.01</v>
          </cell>
          <cell r="BU143">
            <v>130.97</v>
          </cell>
        </row>
        <row r="144">
          <cell r="A144">
            <v>136</v>
          </cell>
          <cell r="B144">
            <v>10.099999999999998</v>
          </cell>
          <cell r="C144" t="str">
            <v>SUMRS093</v>
          </cell>
          <cell r="D144" t="str">
            <v>Alambre galvanizado N° 12 AWG</v>
          </cell>
          <cell r="E144">
            <v>0</v>
          </cell>
          <cell r="F144">
            <v>0</v>
          </cell>
          <cell r="G144" t="str">
            <v>m</v>
          </cell>
          <cell r="H144">
            <v>826.65</v>
          </cell>
          <cell r="I144">
            <v>16</v>
          </cell>
          <cell r="J144">
            <v>48</v>
          </cell>
          <cell r="K144">
            <v>200</v>
          </cell>
          <cell r="L144">
            <v>198</v>
          </cell>
          <cell r="M144">
            <v>84.15</v>
          </cell>
          <cell r="N144">
            <v>87.45</v>
          </cell>
          <cell r="O144">
            <v>89.4</v>
          </cell>
          <cell r="P144">
            <v>346.5</v>
          </cell>
          <cell r="Q144">
            <v>768.9</v>
          </cell>
          <cell r="R144">
            <v>1192.95</v>
          </cell>
          <cell r="S144">
            <v>227.7</v>
          </cell>
          <cell r="T144">
            <v>240.9</v>
          </cell>
          <cell r="U144">
            <v>468.6</v>
          </cell>
          <cell r="V144">
            <v>267.3</v>
          </cell>
          <cell r="W144">
            <v>882.75</v>
          </cell>
          <cell r="X144">
            <v>917.4</v>
          </cell>
          <cell r="Y144">
            <v>556.04999999999995</v>
          </cell>
          <cell r="Z144">
            <v>1536.15</v>
          </cell>
          <cell r="AA144">
            <v>207.9</v>
          </cell>
          <cell r="AB144">
            <v>770.55</v>
          </cell>
          <cell r="AC144">
            <v>287.10000000000002</v>
          </cell>
          <cell r="AD144">
            <v>811.8</v>
          </cell>
          <cell r="AE144">
            <v>222.75</v>
          </cell>
          <cell r="AF144">
            <v>97.35</v>
          </cell>
          <cell r="AG144">
            <v>75.900000000000006</v>
          </cell>
          <cell r="AH144">
            <v>181.5</v>
          </cell>
          <cell r="AI144">
            <v>61.05</v>
          </cell>
          <cell r="AJ144">
            <v>59.4</v>
          </cell>
          <cell r="AK144">
            <v>34.65</v>
          </cell>
          <cell r="AL144">
            <v>37.950000000000003</v>
          </cell>
          <cell r="AM144">
            <v>174.9</v>
          </cell>
          <cell r="AN144">
            <v>123.75</v>
          </cell>
          <cell r="AO144">
            <v>64.349999999999994</v>
          </cell>
          <cell r="AP144">
            <v>36.299999999999997</v>
          </cell>
          <cell r="AQ144">
            <v>57.75</v>
          </cell>
          <cell r="AR144">
            <v>126</v>
          </cell>
          <cell r="AS144">
            <v>443.85</v>
          </cell>
          <cell r="AT144">
            <v>310</v>
          </cell>
          <cell r="AU144">
            <v>135.30000000000001</v>
          </cell>
          <cell r="AV144">
            <v>67.650000000000006</v>
          </cell>
          <cell r="AW144">
            <v>2252.25</v>
          </cell>
          <cell r="AX144">
            <v>1430.55</v>
          </cell>
          <cell r="AY144">
            <v>2230.8000000000002</v>
          </cell>
          <cell r="AZ144">
            <v>95.7</v>
          </cell>
          <cell r="BA144">
            <v>278.85000000000002</v>
          </cell>
          <cell r="BB144">
            <v>95.7</v>
          </cell>
          <cell r="BC144">
            <v>85.8</v>
          </cell>
          <cell r="BD144">
            <v>113.85</v>
          </cell>
          <cell r="BE144">
            <v>2361.15</v>
          </cell>
          <cell r="BF144">
            <v>956</v>
          </cell>
          <cell r="BG144">
            <v>630</v>
          </cell>
          <cell r="BH144">
            <v>236</v>
          </cell>
          <cell r="BI144">
            <v>661.65</v>
          </cell>
          <cell r="BJ144">
            <v>1736</v>
          </cell>
          <cell r="BK144">
            <v>765.6</v>
          </cell>
          <cell r="BL144">
            <v>1652</v>
          </cell>
          <cell r="BM144">
            <v>294</v>
          </cell>
          <cell r="BN144">
            <v>258</v>
          </cell>
          <cell r="BO144">
            <v>189.75</v>
          </cell>
          <cell r="BP144">
            <v>357</v>
          </cell>
          <cell r="BQ144">
            <v>2240</v>
          </cell>
          <cell r="BR144">
            <v>880</v>
          </cell>
          <cell r="BS144">
            <v>33143.25</v>
          </cell>
          <cell r="BT144">
            <v>0.01</v>
          </cell>
          <cell r="BU144">
            <v>331.43</v>
          </cell>
        </row>
        <row r="145">
          <cell r="A145">
            <v>137</v>
          </cell>
          <cell r="B145">
            <v>10.109999999999998</v>
          </cell>
          <cell r="C145" t="str">
            <v>SUMRS094</v>
          </cell>
          <cell r="D145" t="str">
            <v>Conector bimetálico, para Al 25 mm2/Cu 4-10 mm2, para neutro desnudo, tipo cuña</v>
          </cell>
          <cell r="E145">
            <v>0</v>
          </cell>
          <cell r="F145">
            <v>0</v>
          </cell>
          <cell r="G145" t="str">
            <v>u</v>
          </cell>
          <cell r="H145">
            <v>501</v>
          </cell>
          <cell r="I145">
            <v>18</v>
          </cell>
          <cell r="J145">
            <v>36</v>
          </cell>
          <cell r="K145">
            <v>175</v>
          </cell>
          <cell r="L145">
            <v>120</v>
          </cell>
          <cell r="M145">
            <v>51</v>
          </cell>
          <cell r="N145">
            <v>53</v>
          </cell>
          <cell r="O145">
            <v>124</v>
          </cell>
          <cell r="P145">
            <v>210</v>
          </cell>
          <cell r="Q145">
            <v>466</v>
          </cell>
          <cell r="R145">
            <v>723</v>
          </cell>
          <cell r="S145">
            <v>138</v>
          </cell>
          <cell r="T145">
            <v>146</v>
          </cell>
          <cell r="U145">
            <v>284</v>
          </cell>
          <cell r="V145">
            <v>162</v>
          </cell>
          <cell r="W145">
            <v>535</v>
          </cell>
          <cell r="X145">
            <v>556</v>
          </cell>
          <cell r="Y145">
            <v>337</v>
          </cell>
          <cell r="Z145">
            <v>931</v>
          </cell>
          <cell r="AA145">
            <v>126</v>
          </cell>
          <cell r="AB145">
            <v>467</v>
          </cell>
          <cell r="AC145">
            <v>174</v>
          </cell>
          <cell r="AD145">
            <v>492</v>
          </cell>
          <cell r="AE145">
            <v>135</v>
          </cell>
          <cell r="AF145">
            <v>59</v>
          </cell>
          <cell r="AG145">
            <v>46</v>
          </cell>
          <cell r="AH145">
            <v>110</v>
          </cell>
          <cell r="AI145">
            <v>37</v>
          </cell>
          <cell r="AJ145">
            <v>36</v>
          </cell>
          <cell r="AK145">
            <v>21</v>
          </cell>
          <cell r="AL145">
            <v>23</v>
          </cell>
          <cell r="AM145">
            <v>106</v>
          </cell>
          <cell r="AN145">
            <v>75</v>
          </cell>
          <cell r="AO145">
            <v>39</v>
          </cell>
          <cell r="AP145">
            <v>22</v>
          </cell>
          <cell r="AQ145">
            <v>35</v>
          </cell>
          <cell r="AR145">
            <v>66</v>
          </cell>
          <cell r="AS145">
            <v>269</v>
          </cell>
          <cell r="AT145">
            <v>561</v>
          </cell>
          <cell r="AU145">
            <v>82</v>
          </cell>
          <cell r="AV145">
            <v>41</v>
          </cell>
          <cell r="AW145">
            <v>1365</v>
          </cell>
          <cell r="AX145">
            <v>867</v>
          </cell>
          <cell r="AY145">
            <v>1352</v>
          </cell>
          <cell r="AZ145">
            <v>58</v>
          </cell>
          <cell r="BA145">
            <v>169</v>
          </cell>
          <cell r="BB145">
            <v>58</v>
          </cell>
          <cell r="BC145">
            <v>52</v>
          </cell>
          <cell r="BD145">
            <v>69</v>
          </cell>
          <cell r="BE145">
            <v>1431</v>
          </cell>
          <cell r="BF145">
            <v>194</v>
          </cell>
          <cell r="BG145">
            <v>147</v>
          </cell>
          <cell r="BH145">
            <v>323</v>
          </cell>
          <cell r="BI145">
            <v>401</v>
          </cell>
          <cell r="BJ145">
            <v>632</v>
          </cell>
          <cell r="BK145">
            <v>464</v>
          </cell>
          <cell r="BL145">
            <v>594</v>
          </cell>
          <cell r="BM145">
            <v>621</v>
          </cell>
          <cell r="BN145">
            <v>386</v>
          </cell>
          <cell r="BO145">
            <v>115</v>
          </cell>
          <cell r="BP145">
            <v>324</v>
          </cell>
          <cell r="BQ145">
            <v>915</v>
          </cell>
          <cell r="BR145">
            <v>674</v>
          </cell>
          <cell r="BS145">
            <v>19799</v>
          </cell>
          <cell r="BT145">
            <v>0.01</v>
          </cell>
          <cell r="BU145">
            <v>197.99</v>
          </cell>
        </row>
        <row r="146">
          <cell r="A146">
            <v>138</v>
          </cell>
          <cell r="B146">
            <v>10.119999999999997</v>
          </cell>
          <cell r="C146" t="str">
            <v>SUMRS095</v>
          </cell>
          <cell r="D146" t="str">
            <v>Conector bimetálico aislado, para Al 25 mm2/Cu 4-10 mm2, para fase aislada, tipo perforación</v>
          </cell>
          <cell r="E146">
            <v>0</v>
          </cell>
          <cell r="F146">
            <v>0</v>
          </cell>
          <cell r="G146" t="str">
            <v>u</v>
          </cell>
          <cell r="H146">
            <v>501</v>
          </cell>
          <cell r="I146">
            <v>18</v>
          </cell>
          <cell r="J146">
            <v>36</v>
          </cell>
          <cell r="K146">
            <v>175</v>
          </cell>
          <cell r="L146">
            <v>120</v>
          </cell>
          <cell r="M146">
            <v>51</v>
          </cell>
          <cell r="N146">
            <v>53</v>
          </cell>
          <cell r="O146">
            <v>124</v>
          </cell>
          <cell r="P146">
            <v>210</v>
          </cell>
          <cell r="Q146">
            <v>466</v>
          </cell>
          <cell r="R146">
            <v>723</v>
          </cell>
          <cell r="S146">
            <v>138</v>
          </cell>
          <cell r="T146">
            <v>146</v>
          </cell>
          <cell r="U146">
            <v>284</v>
          </cell>
          <cell r="V146">
            <v>162</v>
          </cell>
          <cell r="W146">
            <v>535</v>
          </cell>
          <cell r="X146">
            <v>556</v>
          </cell>
          <cell r="Y146">
            <v>337</v>
          </cell>
          <cell r="Z146">
            <v>931</v>
          </cell>
          <cell r="AA146">
            <v>126</v>
          </cell>
          <cell r="AB146">
            <v>467</v>
          </cell>
          <cell r="AC146">
            <v>174</v>
          </cell>
          <cell r="AD146">
            <v>492</v>
          </cell>
          <cell r="AE146">
            <v>135</v>
          </cell>
          <cell r="AF146">
            <v>59</v>
          </cell>
          <cell r="AG146">
            <v>46</v>
          </cell>
          <cell r="AH146">
            <v>110</v>
          </cell>
          <cell r="AI146">
            <v>37</v>
          </cell>
          <cell r="AJ146">
            <v>36</v>
          </cell>
          <cell r="AK146">
            <v>21</v>
          </cell>
          <cell r="AL146">
            <v>23</v>
          </cell>
          <cell r="AM146">
            <v>106</v>
          </cell>
          <cell r="AN146">
            <v>75</v>
          </cell>
          <cell r="AO146">
            <v>39</v>
          </cell>
          <cell r="AP146">
            <v>22</v>
          </cell>
          <cell r="AQ146">
            <v>35</v>
          </cell>
          <cell r="AR146">
            <v>66</v>
          </cell>
          <cell r="AS146">
            <v>269</v>
          </cell>
          <cell r="AT146">
            <v>561</v>
          </cell>
          <cell r="AU146">
            <v>82</v>
          </cell>
          <cell r="AV146">
            <v>41</v>
          </cell>
          <cell r="AW146">
            <v>1365</v>
          </cell>
          <cell r="AX146">
            <v>867</v>
          </cell>
          <cell r="AY146">
            <v>1352</v>
          </cell>
          <cell r="AZ146">
            <v>58</v>
          </cell>
          <cell r="BA146">
            <v>169</v>
          </cell>
          <cell r="BB146">
            <v>58</v>
          </cell>
          <cell r="BC146">
            <v>52</v>
          </cell>
          <cell r="BD146">
            <v>69</v>
          </cell>
          <cell r="BE146">
            <v>1431</v>
          </cell>
          <cell r="BF146">
            <v>194</v>
          </cell>
          <cell r="BG146">
            <v>147</v>
          </cell>
          <cell r="BH146">
            <v>323</v>
          </cell>
          <cell r="BI146">
            <v>401</v>
          </cell>
          <cell r="BJ146">
            <v>632</v>
          </cell>
          <cell r="BK146">
            <v>464</v>
          </cell>
          <cell r="BL146">
            <v>594</v>
          </cell>
          <cell r="BM146">
            <v>621</v>
          </cell>
          <cell r="BN146">
            <v>386</v>
          </cell>
          <cell r="BO146">
            <v>115</v>
          </cell>
          <cell r="BP146">
            <v>324</v>
          </cell>
          <cell r="BQ146">
            <v>915</v>
          </cell>
          <cell r="BR146">
            <v>674</v>
          </cell>
          <cell r="BS146">
            <v>19799</v>
          </cell>
          <cell r="BT146">
            <v>0.01</v>
          </cell>
          <cell r="BU146">
            <v>197.99</v>
          </cell>
        </row>
        <row r="147">
          <cell r="A147">
            <v>139</v>
          </cell>
          <cell r="B147">
            <v>10.129999999999997</v>
          </cell>
          <cell r="C147" t="str">
            <v>SUMRS096</v>
          </cell>
          <cell r="D147" t="str">
            <v xml:space="preserve">Templador de AºGº </v>
          </cell>
          <cell r="E147">
            <v>0</v>
          </cell>
          <cell r="F147">
            <v>0</v>
          </cell>
          <cell r="G147" t="str">
            <v>u</v>
          </cell>
          <cell r="H147">
            <v>1002</v>
          </cell>
          <cell r="I147">
            <v>36</v>
          </cell>
          <cell r="J147">
            <v>72</v>
          </cell>
          <cell r="K147">
            <v>350</v>
          </cell>
          <cell r="L147">
            <v>240</v>
          </cell>
          <cell r="M147">
            <v>102</v>
          </cell>
          <cell r="N147">
            <v>106</v>
          </cell>
          <cell r="O147">
            <v>124</v>
          </cell>
          <cell r="P147">
            <v>420</v>
          </cell>
          <cell r="Q147">
            <v>932</v>
          </cell>
          <cell r="R147">
            <v>1446</v>
          </cell>
          <cell r="S147">
            <v>276</v>
          </cell>
          <cell r="T147">
            <v>292</v>
          </cell>
          <cell r="U147">
            <v>568</v>
          </cell>
          <cell r="V147">
            <v>324</v>
          </cell>
          <cell r="W147">
            <v>1070</v>
          </cell>
          <cell r="X147">
            <v>1112</v>
          </cell>
          <cell r="Y147">
            <v>674</v>
          </cell>
          <cell r="Z147">
            <v>1862</v>
          </cell>
          <cell r="AA147">
            <v>252</v>
          </cell>
          <cell r="AB147">
            <v>934</v>
          </cell>
          <cell r="AC147">
            <v>348</v>
          </cell>
          <cell r="AD147">
            <v>984</v>
          </cell>
          <cell r="AE147">
            <v>270</v>
          </cell>
          <cell r="AF147">
            <v>118</v>
          </cell>
          <cell r="AG147">
            <v>92</v>
          </cell>
          <cell r="AH147">
            <v>220</v>
          </cell>
          <cell r="AI147">
            <v>74</v>
          </cell>
          <cell r="AJ147">
            <v>72</v>
          </cell>
          <cell r="AK147">
            <v>42</v>
          </cell>
          <cell r="AL147">
            <v>46</v>
          </cell>
          <cell r="AM147">
            <v>212</v>
          </cell>
          <cell r="AN147">
            <v>150</v>
          </cell>
          <cell r="AO147">
            <v>78</v>
          </cell>
          <cell r="AP147">
            <v>44</v>
          </cell>
          <cell r="AQ147">
            <v>70</v>
          </cell>
          <cell r="AR147">
            <v>132</v>
          </cell>
          <cell r="AS147">
            <v>538</v>
          </cell>
          <cell r="AT147">
            <v>1122</v>
          </cell>
          <cell r="AU147">
            <v>164</v>
          </cell>
          <cell r="AV147">
            <v>82</v>
          </cell>
          <cell r="AW147">
            <v>2730</v>
          </cell>
          <cell r="AX147">
            <v>1734</v>
          </cell>
          <cell r="AY147">
            <v>2704</v>
          </cell>
          <cell r="AZ147">
            <v>116</v>
          </cell>
          <cell r="BA147">
            <v>338</v>
          </cell>
          <cell r="BB147">
            <v>116</v>
          </cell>
          <cell r="BC147">
            <v>104</v>
          </cell>
          <cell r="BD147">
            <v>138</v>
          </cell>
          <cell r="BE147">
            <v>2862</v>
          </cell>
          <cell r="BF147">
            <v>388</v>
          </cell>
          <cell r="BG147">
            <v>338</v>
          </cell>
          <cell r="BH147">
            <v>646</v>
          </cell>
          <cell r="BI147">
            <v>802</v>
          </cell>
          <cell r="BJ147">
            <v>1864</v>
          </cell>
          <cell r="BK147">
            <v>928</v>
          </cell>
          <cell r="BL147">
            <v>1764</v>
          </cell>
          <cell r="BM147">
            <v>1396</v>
          </cell>
          <cell r="BN147">
            <v>772</v>
          </cell>
          <cell r="BO147">
            <v>230</v>
          </cell>
          <cell r="BP147">
            <v>648</v>
          </cell>
          <cell r="BQ147">
            <v>2398</v>
          </cell>
          <cell r="BR147">
            <v>1766</v>
          </cell>
          <cell r="BS147">
            <v>41834</v>
          </cell>
          <cell r="BT147">
            <v>0.01</v>
          </cell>
          <cell r="BU147">
            <v>418.34</v>
          </cell>
        </row>
        <row r="148">
          <cell r="A148">
            <v>140</v>
          </cell>
          <cell r="B148">
            <v>10.139999999999997</v>
          </cell>
          <cell r="C148" t="str">
            <v>SUMRS097</v>
          </cell>
          <cell r="D148" t="str">
            <v>Caja metálica portamedidor, equipado con interruptor termomagnetico 10A</v>
          </cell>
          <cell r="E148">
            <v>0</v>
          </cell>
          <cell r="F148">
            <v>0</v>
          </cell>
          <cell r="G148" t="str">
            <v>u</v>
          </cell>
          <cell r="H148">
            <v>501</v>
          </cell>
          <cell r="I148">
            <v>18</v>
          </cell>
          <cell r="J148">
            <v>36</v>
          </cell>
          <cell r="K148">
            <v>175</v>
          </cell>
          <cell r="L148">
            <v>120</v>
          </cell>
          <cell r="M148">
            <v>51</v>
          </cell>
          <cell r="N148">
            <v>53</v>
          </cell>
          <cell r="O148">
            <v>62</v>
          </cell>
          <cell r="P148">
            <v>210</v>
          </cell>
          <cell r="Q148">
            <v>466</v>
          </cell>
          <cell r="R148">
            <v>723</v>
          </cell>
          <cell r="S148">
            <v>138</v>
          </cell>
          <cell r="T148">
            <v>146</v>
          </cell>
          <cell r="U148">
            <v>284</v>
          </cell>
          <cell r="V148">
            <v>162</v>
          </cell>
          <cell r="W148">
            <v>535</v>
          </cell>
          <cell r="X148">
            <v>556</v>
          </cell>
          <cell r="Y148">
            <v>337</v>
          </cell>
          <cell r="Z148">
            <v>931</v>
          </cell>
          <cell r="AA148">
            <v>126</v>
          </cell>
          <cell r="AB148">
            <v>467</v>
          </cell>
          <cell r="AC148">
            <v>174</v>
          </cell>
          <cell r="AD148">
            <v>492</v>
          </cell>
          <cell r="AE148">
            <v>135</v>
          </cell>
          <cell r="AF148">
            <v>59</v>
          </cell>
          <cell r="AG148">
            <v>46</v>
          </cell>
          <cell r="AH148">
            <v>110</v>
          </cell>
          <cell r="AI148">
            <v>37</v>
          </cell>
          <cell r="AJ148">
            <v>36</v>
          </cell>
          <cell r="AK148">
            <v>21</v>
          </cell>
          <cell r="AL148">
            <v>23</v>
          </cell>
          <cell r="AM148">
            <v>106</v>
          </cell>
          <cell r="AN148">
            <v>75</v>
          </cell>
          <cell r="AO148">
            <v>39</v>
          </cell>
          <cell r="AP148">
            <v>22</v>
          </cell>
          <cell r="AQ148">
            <v>35</v>
          </cell>
          <cell r="AR148">
            <v>66</v>
          </cell>
          <cell r="AS148">
            <v>269</v>
          </cell>
          <cell r="AT148">
            <v>561</v>
          </cell>
          <cell r="AU148">
            <v>82</v>
          </cell>
          <cell r="AV148">
            <v>41</v>
          </cell>
          <cell r="AW148">
            <v>1365</v>
          </cell>
          <cell r="AX148">
            <v>867</v>
          </cell>
          <cell r="AY148">
            <v>1352</v>
          </cell>
          <cell r="AZ148">
            <v>58</v>
          </cell>
          <cell r="BA148">
            <v>169</v>
          </cell>
          <cell r="BB148">
            <v>58</v>
          </cell>
          <cell r="BC148">
            <v>52</v>
          </cell>
          <cell r="BD148">
            <v>69</v>
          </cell>
          <cell r="BE148">
            <v>1431</v>
          </cell>
          <cell r="BF148">
            <v>194</v>
          </cell>
          <cell r="BG148">
            <v>169</v>
          </cell>
          <cell r="BH148">
            <v>323</v>
          </cell>
          <cell r="BI148">
            <v>401</v>
          </cell>
          <cell r="BJ148">
            <v>932</v>
          </cell>
          <cell r="BK148">
            <v>464</v>
          </cell>
          <cell r="BL148">
            <v>882</v>
          </cell>
          <cell r="BM148">
            <v>698</v>
          </cell>
          <cell r="BN148">
            <v>386</v>
          </cell>
          <cell r="BO148">
            <v>115</v>
          </cell>
          <cell r="BP148">
            <v>324</v>
          </cell>
          <cell r="BQ148">
            <v>1199</v>
          </cell>
          <cell r="BR148">
            <v>883</v>
          </cell>
          <cell r="BS148">
            <v>20917</v>
          </cell>
          <cell r="BT148">
            <v>1.0900000000000001</v>
          </cell>
          <cell r="BU148">
            <v>22799.53</v>
          </cell>
        </row>
        <row r="149">
          <cell r="A149">
            <v>141</v>
          </cell>
          <cell r="B149">
            <v>10.149999999999997</v>
          </cell>
          <cell r="C149" t="str">
            <v>SUMRS098</v>
          </cell>
          <cell r="D149" t="str">
            <v>Medidor Monofásico de Energía Activa, tipo Electrónico con Micro Procesador de 220V;10-40A; 60Hz, Clase 1</v>
          </cell>
          <cell r="E149">
            <v>0</v>
          </cell>
          <cell r="F149">
            <v>0</v>
          </cell>
          <cell r="G149" t="str">
            <v>u</v>
          </cell>
          <cell r="H149">
            <v>501</v>
          </cell>
          <cell r="I149">
            <v>18</v>
          </cell>
          <cell r="J149">
            <v>36</v>
          </cell>
          <cell r="K149">
            <v>175</v>
          </cell>
          <cell r="L149">
            <v>120</v>
          </cell>
          <cell r="M149">
            <v>51</v>
          </cell>
          <cell r="N149">
            <v>53</v>
          </cell>
          <cell r="O149">
            <v>62</v>
          </cell>
          <cell r="P149">
            <v>210</v>
          </cell>
          <cell r="Q149">
            <v>466</v>
          </cell>
          <cell r="R149">
            <v>723</v>
          </cell>
          <cell r="S149">
            <v>138</v>
          </cell>
          <cell r="T149">
            <v>146</v>
          </cell>
          <cell r="U149">
            <v>284</v>
          </cell>
          <cell r="V149">
            <v>162</v>
          </cell>
          <cell r="W149">
            <v>535</v>
          </cell>
          <cell r="X149">
            <v>556</v>
          </cell>
          <cell r="Y149">
            <v>337</v>
          </cell>
          <cell r="Z149">
            <v>931</v>
          </cell>
          <cell r="AA149">
            <v>126</v>
          </cell>
          <cell r="AB149">
            <v>467</v>
          </cell>
          <cell r="AC149">
            <v>174</v>
          </cell>
          <cell r="AD149">
            <v>492</v>
          </cell>
          <cell r="AE149">
            <v>135</v>
          </cell>
          <cell r="AF149">
            <v>59</v>
          </cell>
          <cell r="AG149">
            <v>46</v>
          </cell>
          <cell r="AH149">
            <v>110</v>
          </cell>
          <cell r="AI149">
            <v>37</v>
          </cell>
          <cell r="AJ149">
            <v>36</v>
          </cell>
          <cell r="AK149">
            <v>21</v>
          </cell>
          <cell r="AL149">
            <v>23</v>
          </cell>
          <cell r="AM149">
            <v>106</v>
          </cell>
          <cell r="AN149">
            <v>75</v>
          </cell>
          <cell r="AO149">
            <v>39</v>
          </cell>
          <cell r="AP149">
            <v>22</v>
          </cell>
          <cell r="AQ149">
            <v>35</v>
          </cell>
          <cell r="AR149">
            <v>66</v>
          </cell>
          <cell r="AS149">
            <v>269</v>
          </cell>
          <cell r="AT149">
            <v>561</v>
          </cell>
          <cell r="AU149">
            <v>82</v>
          </cell>
          <cell r="AV149">
            <v>41</v>
          </cell>
          <cell r="AW149">
            <v>1365</v>
          </cell>
          <cell r="AX149">
            <v>867</v>
          </cell>
          <cell r="AY149">
            <v>1352</v>
          </cell>
          <cell r="AZ149">
            <v>58</v>
          </cell>
          <cell r="BA149">
            <v>169</v>
          </cell>
          <cell r="BB149">
            <v>58</v>
          </cell>
          <cell r="BC149">
            <v>52</v>
          </cell>
          <cell r="BD149">
            <v>69</v>
          </cell>
          <cell r="BE149">
            <v>1431</v>
          </cell>
          <cell r="BF149">
            <v>194</v>
          </cell>
          <cell r="BG149">
            <v>169</v>
          </cell>
          <cell r="BH149">
            <v>323</v>
          </cell>
          <cell r="BI149">
            <v>401</v>
          </cell>
          <cell r="BJ149">
            <v>932</v>
          </cell>
          <cell r="BK149">
            <v>464</v>
          </cell>
          <cell r="BL149">
            <v>882</v>
          </cell>
          <cell r="BM149">
            <v>698</v>
          </cell>
          <cell r="BN149">
            <v>386</v>
          </cell>
          <cell r="BO149">
            <v>115</v>
          </cell>
          <cell r="BP149">
            <v>324</v>
          </cell>
          <cell r="BQ149">
            <v>1199</v>
          </cell>
          <cell r="BR149">
            <v>883</v>
          </cell>
          <cell r="BS149">
            <v>20917</v>
          </cell>
          <cell r="BT149">
            <v>1.19</v>
          </cell>
          <cell r="BU149">
            <v>24891.23</v>
          </cell>
        </row>
        <row r="150">
          <cell r="A150">
            <v>142</v>
          </cell>
          <cell r="B150">
            <v>10.159999999999997</v>
          </cell>
          <cell r="C150">
            <v>0</v>
          </cell>
          <cell r="D150" t="str">
            <v>Tubo de PVC SAP 19mm x 1,5mm x 1,5m, Provisto de codo</v>
          </cell>
          <cell r="E150">
            <v>0</v>
          </cell>
          <cell r="F150">
            <v>0</v>
          </cell>
          <cell r="G150" t="str">
            <v>m3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</row>
        <row r="151">
          <cell r="A151">
            <v>143</v>
          </cell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</row>
        <row r="152">
          <cell r="A152">
            <v>144</v>
          </cell>
          <cell r="B152">
            <v>0</v>
          </cell>
          <cell r="C152">
            <v>0</v>
          </cell>
          <cell r="D152" t="str">
            <v xml:space="preserve">SUB-TOTAL   10:  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72852.570000000007</v>
          </cell>
        </row>
        <row r="153">
          <cell r="A153">
            <v>145</v>
          </cell>
          <cell r="B153">
            <v>0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</row>
        <row r="154">
          <cell r="A154">
            <v>146</v>
          </cell>
          <cell r="B154">
            <v>0</v>
          </cell>
          <cell r="C154">
            <v>0</v>
          </cell>
          <cell r="D154" t="str">
            <v/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</row>
        <row r="155">
          <cell r="A155">
            <v>147</v>
          </cell>
          <cell r="B155">
            <v>0</v>
          </cell>
          <cell r="C155">
            <v>0</v>
          </cell>
          <cell r="D155" t="str">
            <v>TOTAL TRANSPORTE DE MATERIALES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1640940.7700000012</v>
          </cell>
        </row>
        <row r="156">
          <cell r="A156">
            <v>148</v>
          </cell>
          <cell r="B156">
            <v>0</v>
          </cell>
          <cell r="C156">
            <v>0</v>
          </cell>
          <cell r="D156" t="str">
            <v/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34">
          <cell r="I34" t="str">
            <v>PS1-0</v>
          </cell>
        </row>
      </sheetData>
      <sheetData sheetId="28"/>
      <sheetData sheetId="29">
        <row r="38">
          <cell r="B38" t="str">
            <v>ITEM</v>
          </cell>
          <cell r="H38" t="str">
            <v>E1</v>
          </cell>
          <cell r="I38" t="str">
            <v>E1/S</v>
          </cell>
          <cell r="J38" t="str">
            <v>P1</v>
          </cell>
          <cell r="K38" t="str">
            <v>P1/S</v>
          </cell>
          <cell r="L38" t="str">
            <v>E1B</v>
          </cell>
          <cell r="M38" t="str">
            <v>E1B/S</v>
          </cell>
          <cell r="N38" t="str">
            <v>E'1</v>
          </cell>
          <cell r="O38" t="str">
            <v>E'1/S</v>
          </cell>
          <cell r="P38" t="str">
            <v>P'1</v>
          </cell>
          <cell r="Q38" t="str">
            <v>P'1/S</v>
          </cell>
          <cell r="R38" t="str">
            <v>E'1B</v>
          </cell>
          <cell r="S38" t="str">
            <v>E'1B/S</v>
          </cell>
          <cell r="T38" t="str">
            <v>E2</v>
          </cell>
          <cell r="U38" t="str">
            <v>E2/S</v>
          </cell>
          <cell r="V38" t="str">
            <v>P2</v>
          </cell>
          <cell r="W38" t="str">
            <v>P2/S</v>
          </cell>
          <cell r="X38" t="str">
            <v>E2B</v>
          </cell>
          <cell r="Y38" t="str">
            <v>E2B/S</v>
          </cell>
          <cell r="Z38" t="str">
            <v>E'2</v>
          </cell>
          <cell r="AA38" t="str">
            <v>E'2/S</v>
          </cell>
          <cell r="AB38" t="str">
            <v>P'2</v>
          </cell>
          <cell r="AC38" t="str">
            <v>P'2/S</v>
          </cell>
          <cell r="AD38" t="str">
            <v>E'2B</v>
          </cell>
          <cell r="AE38" t="str">
            <v>E'2B/S</v>
          </cell>
          <cell r="AF38" t="str">
            <v>E3</v>
          </cell>
          <cell r="AG38" t="str">
            <v>E3/S</v>
          </cell>
          <cell r="AH38" t="str">
            <v>P3</v>
          </cell>
          <cell r="AI38" t="str">
            <v>P3/S</v>
          </cell>
          <cell r="AJ38" t="str">
            <v>E3B</v>
          </cell>
          <cell r="AK38" t="str">
            <v>E3B/S</v>
          </cell>
          <cell r="AL38" t="str">
            <v>E'3</v>
          </cell>
          <cell r="AM38" t="str">
            <v>E'3/S</v>
          </cell>
          <cell r="AN38" t="str">
            <v>P'3</v>
          </cell>
          <cell r="AO38" t="str">
            <v>P'3/S</v>
          </cell>
          <cell r="AP38" t="str">
            <v>E'3B</v>
          </cell>
          <cell r="AQ38" t="str">
            <v>E'3B/S</v>
          </cell>
          <cell r="AR38" t="str">
            <v>E4</v>
          </cell>
          <cell r="AS38" t="str">
            <v>E4/S</v>
          </cell>
          <cell r="AT38" t="str">
            <v>P4</v>
          </cell>
          <cell r="AU38" t="str">
            <v>P4/S</v>
          </cell>
          <cell r="AV38" t="str">
            <v>E4B</v>
          </cell>
          <cell r="AW38" t="str">
            <v>E4B/S</v>
          </cell>
          <cell r="AX38" t="str">
            <v>E'4</v>
          </cell>
          <cell r="AY38" t="str">
            <v>E'4/S</v>
          </cell>
          <cell r="AZ38" t="str">
            <v>P'4</v>
          </cell>
          <cell r="BA38" t="str">
            <v>P'4/S</v>
          </cell>
          <cell r="BB38" t="str">
            <v>E'4B</v>
          </cell>
          <cell r="BC38" t="str">
            <v>E'4B/S</v>
          </cell>
          <cell r="BD38" t="str">
            <v>E5</v>
          </cell>
          <cell r="BE38" t="str">
            <v>E5/S</v>
          </cell>
          <cell r="BF38" t="str">
            <v>P5</v>
          </cell>
          <cell r="BG38" t="str">
            <v>P5/S</v>
          </cell>
          <cell r="BH38" t="str">
            <v>E5B</v>
          </cell>
          <cell r="BI38" t="str">
            <v>E5B/S</v>
          </cell>
          <cell r="BJ38" t="str">
            <v>E'5</v>
          </cell>
          <cell r="BK38" t="str">
            <v>E'5/S</v>
          </cell>
          <cell r="BL38" t="str">
            <v>P'5</v>
          </cell>
          <cell r="BM38" t="str">
            <v>P'5/S</v>
          </cell>
          <cell r="BN38" t="str">
            <v>E'5B</v>
          </cell>
          <cell r="BO38" t="str">
            <v>E'5B/S</v>
          </cell>
          <cell r="BP38" t="str">
            <v>E6</v>
          </cell>
          <cell r="BQ38" t="str">
            <v>E6/S</v>
          </cell>
          <cell r="BR38" t="str">
            <v>P6</v>
          </cell>
          <cell r="BS38" t="str">
            <v>P6/S</v>
          </cell>
          <cell r="BT38" t="str">
            <v>E6B</v>
          </cell>
          <cell r="BU38" t="str">
            <v>E6B/S</v>
          </cell>
          <cell r="BV38" t="str">
            <v>E'6</v>
          </cell>
          <cell r="BW38" t="str">
            <v>E'6/S</v>
          </cell>
          <cell r="BX38" t="str">
            <v>P'6</v>
          </cell>
          <cell r="BY38" t="str">
            <v>P'6/S</v>
          </cell>
          <cell r="BZ38" t="str">
            <v>E'6B</v>
          </cell>
          <cell r="CA38" t="str">
            <v>E'6B/S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 t="str">
            <v>+</v>
          </cell>
          <cell r="CK38" t="str">
            <v>T</v>
          </cell>
          <cell r="CL38">
            <v>0</v>
          </cell>
          <cell r="CM38">
            <v>0</v>
          </cell>
          <cell r="CN38">
            <v>0</v>
          </cell>
          <cell r="CO38" t="str">
            <v>CD5-440/220V</v>
          </cell>
          <cell r="CP38" t="str">
            <v>CD10-440/220V</v>
          </cell>
          <cell r="CQ38" t="str">
            <v>CD5-220V-1F</v>
          </cell>
          <cell r="CR38" t="str">
            <v>CD10-220V-1F</v>
          </cell>
          <cell r="CS38" t="str">
            <v>CD10-380/220V</v>
          </cell>
          <cell r="CT38" t="str">
            <v>1PORT</v>
          </cell>
          <cell r="CU38" t="str">
            <v>2PORT</v>
          </cell>
          <cell r="CV38" t="str">
            <v>1'PORT</v>
          </cell>
          <cell r="CW38" t="str">
            <v>2'PORT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L38" t="str">
            <v>A</v>
          </cell>
          <cell r="DM38" t="str">
            <v>B</v>
          </cell>
          <cell r="DN38" t="str">
            <v>C</v>
          </cell>
          <cell r="DO38" t="str">
            <v>D</v>
          </cell>
          <cell r="DP38" t="str">
            <v>E</v>
          </cell>
          <cell r="DQ38" t="str">
            <v>F</v>
          </cell>
          <cell r="DR38" t="str">
            <v>G</v>
          </cell>
          <cell r="DS38" t="str">
            <v>H</v>
          </cell>
          <cell r="DT38" t="str">
            <v>I</v>
          </cell>
          <cell r="DU38" t="str">
            <v>J</v>
          </cell>
          <cell r="DV38" t="str">
            <v>K</v>
          </cell>
          <cell r="DW38" t="str">
            <v>L</v>
          </cell>
          <cell r="DX38">
            <v>0</v>
          </cell>
          <cell r="DY38">
            <v>0</v>
          </cell>
          <cell r="DZ38">
            <v>0</v>
          </cell>
          <cell r="EA38" t="str">
            <v>RI</v>
          </cell>
          <cell r="EB38" t="str">
            <v>RV</v>
          </cell>
          <cell r="EC38" t="str">
            <v>2*RI</v>
          </cell>
          <cell r="ED38" t="str">
            <v>2*RV</v>
          </cell>
          <cell r="EE38" t="str">
            <v>RI+RV</v>
          </cell>
          <cell r="EF38" t="str">
            <v>RI-A</v>
          </cell>
          <cell r="EG38" t="str">
            <v>RV-A</v>
          </cell>
          <cell r="EH38" t="str">
            <v>2*RI-A</v>
          </cell>
          <cell r="EI38" t="str">
            <v>2*RV-A</v>
          </cell>
          <cell r="EJ38" t="str">
            <v>RI-A+RV-A</v>
          </cell>
          <cell r="EK38" t="str">
            <v>R'I</v>
          </cell>
          <cell r="EL38" t="str">
            <v>R'I-A</v>
          </cell>
          <cell r="EM38">
            <v>0</v>
          </cell>
          <cell r="EN38">
            <v>0</v>
          </cell>
          <cell r="EO38">
            <v>0</v>
          </cell>
          <cell r="EP38" t="str">
            <v>PAT-1</v>
          </cell>
          <cell r="EQ38" t="str">
            <v>PAT-1M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 t="str">
            <v>PFGBT-50</v>
          </cell>
          <cell r="FA38" t="str">
            <v>PFGMT-50</v>
          </cell>
          <cell r="FB38" t="str">
            <v>PFGBT-70</v>
          </cell>
          <cell r="FC38" t="str">
            <v>PFGMT-70</v>
          </cell>
          <cell r="FD38" t="str">
            <v>PFGBT-50M</v>
          </cell>
          <cell r="FE38" t="str">
            <v>PFGMT-50M</v>
          </cell>
          <cell r="FF38" t="str">
            <v>PFGBT-70M</v>
          </cell>
          <cell r="FG38" t="str">
            <v>PFGMT-70M</v>
          </cell>
          <cell r="FH38">
            <v>0</v>
          </cell>
          <cell r="FI38">
            <v>0</v>
          </cell>
          <cell r="FJ38" t="str">
            <v>A-A</v>
          </cell>
          <cell r="FK38" t="str">
            <v>A-B</v>
          </cell>
          <cell r="FL38" t="str">
            <v>A-C</v>
          </cell>
          <cell r="FM38" t="str">
            <v>A-D</v>
          </cell>
          <cell r="FN38" t="str">
            <v>A-E</v>
          </cell>
          <cell r="FO38" t="str">
            <v>A-F</v>
          </cell>
          <cell r="FP38" t="str">
            <v>A-G</v>
          </cell>
          <cell r="FQ38" t="str">
            <v>A-H</v>
          </cell>
          <cell r="FR38" t="str">
            <v>A-I</v>
          </cell>
          <cell r="FS38" t="str">
            <v>A-J</v>
          </cell>
          <cell r="FT38" t="str">
            <v>A-K</v>
          </cell>
          <cell r="FU38" t="str">
            <v>A-L</v>
          </cell>
          <cell r="FV38" t="str">
            <v>B-B</v>
          </cell>
          <cell r="FW38" t="str">
            <v>B-C</v>
          </cell>
          <cell r="FX38" t="str">
            <v>B-D</v>
          </cell>
          <cell r="FY38" t="str">
            <v>B-E</v>
          </cell>
          <cell r="FZ38" t="str">
            <v>B-F</v>
          </cell>
          <cell r="GA38" t="str">
            <v>B-G</v>
          </cell>
          <cell r="GB38" t="str">
            <v>B-H</v>
          </cell>
          <cell r="GC38" t="str">
            <v>B-I</v>
          </cell>
          <cell r="GD38" t="str">
            <v>B-J</v>
          </cell>
          <cell r="GE38" t="str">
            <v>B-K</v>
          </cell>
          <cell r="GF38" t="str">
            <v>B-L</v>
          </cell>
          <cell r="GG38" t="str">
            <v>C-C</v>
          </cell>
          <cell r="GH38" t="str">
            <v>C-D</v>
          </cell>
          <cell r="GI38" t="str">
            <v>C-E</v>
          </cell>
          <cell r="GJ38" t="str">
            <v>C-F</v>
          </cell>
          <cell r="GK38" t="str">
            <v>C-G</v>
          </cell>
          <cell r="GL38" t="str">
            <v>C-H</v>
          </cell>
          <cell r="GM38" t="str">
            <v>C-I</v>
          </cell>
          <cell r="GN38" t="str">
            <v>C-J</v>
          </cell>
          <cell r="GO38" t="str">
            <v>C-K</v>
          </cell>
          <cell r="GP38" t="str">
            <v>C-L</v>
          </cell>
          <cell r="GQ38" t="str">
            <v>D-D</v>
          </cell>
          <cell r="GR38" t="str">
            <v>D-E</v>
          </cell>
          <cell r="GS38" t="str">
            <v>D-F</v>
          </cell>
          <cell r="GT38" t="str">
            <v>D-G</v>
          </cell>
          <cell r="GU38" t="str">
            <v>D-H</v>
          </cell>
          <cell r="GV38" t="str">
            <v>D-I</v>
          </cell>
          <cell r="GW38" t="str">
            <v>D-J</v>
          </cell>
          <cell r="GX38" t="str">
            <v>D-K</v>
          </cell>
          <cell r="GY38" t="str">
            <v>D-L</v>
          </cell>
          <cell r="GZ38" t="str">
            <v>E-E</v>
          </cell>
          <cell r="HA38" t="str">
            <v>E-F</v>
          </cell>
          <cell r="HB38" t="str">
            <v>E-G</v>
          </cell>
          <cell r="HC38" t="str">
            <v>E-H</v>
          </cell>
          <cell r="HD38" t="str">
            <v>E-I</v>
          </cell>
          <cell r="HE38" t="str">
            <v>E-J</v>
          </cell>
          <cell r="HF38" t="str">
            <v>E-K</v>
          </cell>
          <cell r="HG38" t="str">
            <v>E-L</v>
          </cell>
          <cell r="HH38" t="str">
            <v>F-F</v>
          </cell>
          <cell r="HI38" t="str">
            <v>F-G</v>
          </cell>
          <cell r="HJ38" t="str">
            <v>F-H</v>
          </cell>
          <cell r="HK38" t="str">
            <v>F-I</v>
          </cell>
          <cell r="HL38" t="str">
            <v>F-J</v>
          </cell>
          <cell r="HM38" t="str">
            <v>F-K</v>
          </cell>
          <cell r="HN38" t="str">
            <v>F-L</v>
          </cell>
          <cell r="HO38" t="str">
            <v>G-G</v>
          </cell>
          <cell r="HP38" t="str">
            <v>G-H-</v>
          </cell>
          <cell r="HQ38" t="str">
            <v>G-I</v>
          </cell>
          <cell r="HR38" t="str">
            <v>G-J</v>
          </cell>
          <cell r="HS38" t="str">
            <v>G-K</v>
          </cell>
          <cell r="HT38" t="str">
            <v>G-L</v>
          </cell>
          <cell r="HU38" t="str">
            <v>H-H</v>
          </cell>
          <cell r="HV38" t="str">
            <v>H-I</v>
          </cell>
          <cell r="HW38" t="str">
            <v>H-J</v>
          </cell>
          <cell r="HX38" t="str">
            <v>H-K</v>
          </cell>
          <cell r="HY38" t="str">
            <v>H-L</v>
          </cell>
          <cell r="HZ38" t="str">
            <v>I-I</v>
          </cell>
          <cell r="IA38" t="str">
            <v>I-J</v>
          </cell>
          <cell r="IB38" t="str">
            <v>I-K</v>
          </cell>
          <cell r="IC38" t="str">
            <v>I-L</v>
          </cell>
          <cell r="ID38" t="str">
            <v>J-J</v>
          </cell>
          <cell r="IE38" t="str">
            <v>J-K</v>
          </cell>
          <cell r="IF38" t="str">
            <v>J-L</v>
          </cell>
          <cell r="IG38" t="str">
            <v>K-K</v>
          </cell>
          <cell r="IH38" t="str">
            <v>K-L</v>
          </cell>
          <cell r="II38" t="str">
            <v>L-L</v>
          </cell>
          <cell r="IJ38">
            <v>0</v>
          </cell>
          <cell r="IK38">
            <v>0</v>
          </cell>
        </row>
        <row r="39">
          <cell r="H39" t="str">
            <v>OK</v>
          </cell>
          <cell r="I39" t="str">
            <v>OK</v>
          </cell>
          <cell r="J39" t="str">
            <v>OK</v>
          </cell>
          <cell r="K39" t="str">
            <v>OK</v>
          </cell>
          <cell r="L39" t="str">
            <v>OK</v>
          </cell>
          <cell r="M39" t="str">
            <v>OK</v>
          </cell>
          <cell r="N39" t="str">
            <v>OK</v>
          </cell>
          <cell r="O39" t="str">
            <v>OK</v>
          </cell>
          <cell r="P39" t="str">
            <v>OK</v>
          </cell>
          <cell r="Q39" t="str">
            <v>OK</v>
          </cell>
          <cell r="R39" t="str">
            <v>OK</v>
          </cell>
          <cell r="S39" t="str">
            <v>OK</v>
          </cell>
          <cell r="T39" t="str">
            <v>OK</v>
          </cell>
          <cell r="U39" t="str">
            <v>OK</v>
          </cell>
          <cell r="V39" t="str">
            <v>OK</v>
          </cell>
          <cell r="W39" t="str">
            <v>OK</v>
          </cell>
          <cell r="X39" t="str">
            <v>OK</v>
          </cell>
          <cell r="Y39" t="str">
            <v>OK</v>
          </cell>
          <cell r="Z39" t="str">
            <v>OK</v>
          </cell>
          <cell r="AA39" t="str">
            <v>OK</v>
          </cell>
          <cell r="AB39" t="str">
            <v>OK</v>
          </cell>
          <cell r="AC39" t="str">
            <v>OK</v>
          </cell>
          <cell r="AD39" t="str">
            <v>OK</v>
          </cell>
          <cell r="AE39" t="str">
            <v>OK</v>
          </cell>
          <cell r="AF39" t="str">
            <v>OK</v>
          </cell>
          <cell r="AG39" t="str">
            <v>OK</v>
          </cell>
          <cell r="AH39" t="str">
            <v>OK</v>
          </cell>
          <cell r="AI39" t="str">
            <v>OK</v>
          </cell>
          <cell r="AJ39" t="str">
            <v>OK</v>
          </cell>
          <cell r="AK39" t="str">
            <v>OK</v>
          </cell>
          <cell r="AL39" t="str">
            <v>OK</v>
          </cell>
          <cell r="AM39" t="str">
            <v>OK</v>
          </cell>
          <cell r="AN39" t="str">
            <v>OK</v>
          </cell>
          <cell r="AO39" t="str">
            <v>OK</v>
          </cell>
          <cell r="AP39" t="str">
            <v>OK</v>
          </cell>
          <cell r="AQ39" t="str">
            <v>OK</v>
          </cell>
          <cell r="AR39" t="str">
            <v>OK</v>
          </cell>
          <cell r="AS39" t="str">
            <v>OK</v>
          </cell>
          <cell r="AT39" t="str">
            <v>OK</v>
          </cell>
          <cell r="AU39" t="str">
            <v>OK</v>
          </cell>
          <cell r="AV39" t="str">
            <v>OK</v>
          </cell>
          <cell r="AW39" t="str">
            <v>OK</v>
          </cell>
          <cell r="AX39" t="str">
            <v>OK</v>
          </cell>
          <cell r="AY39" t="str">
            <v>OK</v>
          </cell>
          <cell r="AZ39" t="str">
            <v>OK</v>
          </cell>
          <cell r="BA39" t="str">
            <v>OK</v>
          </cell>
          <cell r="BB39" t="str">
            <v>OK</v>
          </cell>
          <cell r="BC39" t="str">
            <v>OK</v>
          </cell>
          <cell r="BD39" t="str">
            <v>OK</v>
          </cell>
          <cell r="BE39" t="str">
            <v>OK</v>
          </cell>
          <cell r="BF39" t="str">
            <v>OK</v>
          </cell>
          <cell r="BG39" t="str">
            <v>OK</v>
          </cell>
          <cell r="BH39" t="str">
            <v>OK</v>
          </cell>
          <cell r="BI39" t="str">
            <v>OK</v>
          </cell>
          <cell r="BJ39" t="str">
            <v>OK</v>
          </cell>
          <cell r="BK39" t="str">
            <v>OK</v>
          </cell>
          <cell r="BL39" t="str">
            <v>OK</v>
          </cell>
          <cell r="BM39" t="str">
            <v>OK</v>
          </cell>
          <cell r="BN39" t="str">
            <v>OK</v>
          </cell>
          <cell r="BO39" t="str">
            <v>OK</v>
          </cell>
          <cell r="BP39" t="str">
            <v>OK</v>
          </cell>
          <cell r="BQ39" t="str">
            <v>OK</v>
          </cell>
          <cell r="BR39" t="str">
            <v>OK</v>
          </cell>
          <cell r="BS39" t="str">
            <v>OK</v>
          </cell>
          <cell r="BT39" t="str">
            <v>OK</v>
          </cell>
          <cell r="BU39" t="str">
            <v>OK</v>
          </cell>
          <cell r="BV39" t="str">
            <v>OK</v>
          </cell>
          <cell r="BW39" t="str">
            <v>OK</v>
          </cell>
          <cell r="BX39" t="str">
            <v>OK</v>
          </cell>
          <cell r="BY39" t="str">
            <v>OK</v>
          </cell>
          <cell r="BZ39" t="str">
            <v>OK</v>
          </cell>
          <cell r="CA39" t="str">
            <v>OK</v>
          </cell>
          <cell r="CB39" t="str">
            <v>OK</v>
          </cell>
          <cell r="CC39" t="str">
            <v>OK</v>
          </cell>
          <cell r="CD39" t="str">
            <v>OK</v>
          </cell>
          <cell r="CE39" t="str">
            <v>OK</v>
          </cell>
          <cell r="CF39" t="str">
            <v>OK</v>
          </cell>
          <cell r="CG39" t="str">
            <v>OK</v>
          </cell>
          <cell r="CH39" t="str">
            <v>OK</v>
          </cell>
          <cell r="CI39" t="str">
            <v>OK</v>
          </cell>
          <cell r="CJ39" t="str">
            <v>OK</v>
          </cell>
          <cell r="CK39" t="str">
            <v>OK</v>
          </cell>
          <cell r="CL39" t="str">
            <v>OK</v>
          </cell>
          <cell r="CM39" t="str">
            <v>OK</v>
          </cell>
          <cell r="CN39" t="str">
            <v>OK</v>
          </cell>
          <cell r="CO39" t="str">
            <v>OK</v>
          </cell>
          <cell r="CP39" t="str">
            <v>OK</v>
          </cell>
          <cell r="CQ39" t="str">
            <v>OK</v>
          </cell>
          <cell r="CR39" t="str">
            <v>OK</v>
          </cell>
          <cell r="CS39" t="str">
            <v>OK</v>
          </cell>
          <cell r="CT39" t="str">
            <v>OK</v>
          </cell>
          <cell r="CU39" t="str">
            <v>OK</v>
          </cell>
          <cell r="CV39" t="str">
            <v>OK</v>
          </cell>
          <cell r="CW39" t="str">
            <v>OK</v>
          </cell>
          <cell r="CX39" t="str">
            <v>OK</v>
          </cell>
          <cell r="CY39" t="str">
            <v>OK</v>
          </cell>
          <cell r="CZ39" t="str">
            <v>OK</v>
          </cell>
          <cell r="DA39" t="str">
            <v>OK</v>
          </cell>
          <cell r="DL39" t="str">
            <v>OK</v>
          </cell>
          <cell r="DM39" t="str">
            <v>OK</v>
          </cell>
          <cell r="DN39" t="str">
            <v>OK</v>
          </cell>
          <cell r="DO39" t="str">
            <v>OK</v>
          </cell>
          <cell r="DP39" t="str">
            <v>OK</v>
          </cell>
          <cell r="DQ39" t="str">
            <v>OK</v>
          </cell>
          <cell r="DR39" t="str">
            <v>OK</v>
          </cell>
          <cell r="DS39" t="str">
            <v>OK</v>
          </cell>
          <cell r="DT39" t="str">
            <v>OK</v>
          </cell>
          <cell r="DU39" t="str">
            <v>OK</v>
          </cell>
          <cell r="DV39" t="str">
            <v>OK</v>
          </cell>
          <cell r="DW39" t="str">
            <v>OK</v>
          </cell>
          <cell r="DX39" t="str">
            <v>OK</v>
          </cell>
          <cell r="DY39" t="str">
            <v>OK</v>
          </cell>
          <cell r="DZ39" t="str">
            <v>OK</v>
          </cell>
          <cell r="EA39" t="str">
            <v>OK</v>
          </cell>
          <cell r="EB39" t="str">
            <v>OK</v>
          </cell>
          <cell r="EC39" t="str">
            <v>OK</v>
          </cell>
          <cell r="ED39" t="str">
            <v>OK</v>
          </cell>
          <cell r="EE39" t="str">
            <v>OK</v>
          </cell>
          <cell r="EF39" t="str">
            <v>OK</v>
          </cell>
          <cell r="EG39" t="str">
            <v>OK</v>
          </cell>
          <cell r="EH39" t="str">
            <v>OK</v>
          </cell>
          <cell r="EI39" t="str">
            <v>OK</v>
          </cell>
          <cell r="EJ39" t="str">
            <v>OK</v>
          </cell>
          <cell r="EK39" t="str">
            <v>OK</v>
          </cell>
          <cell r="EL39" t="str">
            <v>OK</v>
          </cell>
          <cell r="EM39" t="str">
            <v>OK</v>
          </cell>
          <cell r="EN39" t="str">
            <v>OK</v>
          </cell>
          <cell r="EO39" t="str">
            <v>OK</v>
          </cell>
          <cell r="EP39" t="str">
            <v>OK</v>
          </cell>
          <cell r="EQ39" t="str">
            <v>OK</v>
          </cell>
          <cell r="ER39" t="str">
            <v>OK</v>
          </cell>
          <cell r="ES39" t="str">
            <v>OK</v>
          </cell>
          <cell r="ET39" t="str">
            <v>OK</v>
          </cell>
          <cell r="EU39" t="str">
            <v>OK</v>
          </cell>
          <cell r="EV39" t="str">
            <v>OK</v>
          </cell>
          <cell r="EW39" t="str">
            <v>OK</v>
          </cell>
          <cell r="EX39" t="str">
            <v>OK</v>
          </cell>
          <cell r="EY39" t="str">
            <v>OK</v>
          </cell>
          <cell r="EZ39" t="str">
            <v>OK</v>
          </cell>
          <cell r="FA39" t="str">
            <v>OK</v>
          </cell>
          <cell r="FB39" t="str">
            <v>OK</v>
          </cell>
          <cell r="FC39" t="str">
            <v>OK</v>
          </cell>
          <cell r="FD39" t="str">
            <v>OK</v>
          </cell>
          <cell r="FE39" t="str">
            <v>OK</v>
          </cell>
          <cell r="FF39" t="str">
            <v>OK</v>
          </cell>
          <cell r="FG39" t="str">
            <v>OK</v>
          </cell>
          <cell r="FH39" t="str">
            <v>OK</v>
          </cell>
          <cell r="FI39" t="str">
            <v>OK</v>
          </cell>
          <cell r="FJ39" t="str">
            <v>OK</v>
          </cell>
          <cell r="FK39" t="str">
            <v>OK</v>
          </cell>
          <cell r="FL39" t="str">
            <v>OK</v>
          </cell>
          <cell r="FM39" t="str">
            <v>OK</v>
          </cell>
          <cell r="FN39" t="str">
            <v>OK</v>
          </cell>
          <cell r="FO39" t="str">
            <v>OK</v>
          </cell>
          <cell r="FP39" t="str">
            <v>OK</v>
          </cell>
          <cell r="FQ39" t="str">
            <v>OK</v>
          </cell>
          <cell r="FR39" t="str">
            <v>OK</v>
          </cell>
          <cell r="FS39" t="str">
            <v>OK</v>
          </cell>
          <cell r="FT39" t="str">
            <v>OK</v>
          </cell>
          <cell r="FU39" t="str">
            <v>OK</v>
          </cell>
          <cell r="FV39" t="str">
            <v>OK</v>
          </cell>
          <cell r="FW39" t="str">
            <v>OK</v>
          </cell>
          <cell r="FX39" t="str">
            <v>OK</v>
          </cell>
          <cell r="FY39" t="str">
            <v>OK</v>
          </cell>
          <cell r="FZ39" t="str">
            <v>OK</v>
          </cell>
          <cell r="GA39" t="str">
            <v>OK</v>
          </cell>
          <cell r="GB39" t="str">
            <v>OK</v>
          </cell>
          <cell r="GC39" t="str">
            <v>OK</v>
          </cell>
          <cell r="GD39" t="str">
            <v>OK</v>
          </cell>
          <cell r="GE39" t="str">
            <v>OK</v>
          </cell>
          <cell r="GF39" t="str">
            <v>OK</v>
          </cell>
          <cell r="GG39" t="str">
            <v>OK</v>
          </cell>
          <cell r="GH39" t="str">
            <v>OK</v>
          </cell>
          <cell r="GI39" t="str">
            <v>OK</v>
          </cell>
          <cell r="GJ39" t="str">
            <v>OK</v>
          </cell>
          <cell r="GK39" t="str">
            <v>OK</v>
          </cell>
          <cell r="GL39" t="str">
            <v>OK</v>
          </cell>
          <cell r="GM39" t="str">
            <v>OK</v>
          </cell>
          <cell r="GN39" t="str">
            <v>OK</v>
          </cell>
          <cell r="GO39" t="str">
            <v>OK</v>
          </cell>
          <cell r="GP39" t="str">
            <v>OK</v>
          </cell>
          <cell r="GQ39" t="str">
            <v>OK</v>
          </cell>
          <cell r="GR39" t="str">
            <v>OK</v>
          </cell>
          <cell r="GS39" t="str">
            <v>OK</v>
          </cell>
          <cell r="GT39" t="str">
            <v>OK</v>
          </cell>
          <cell r="GU39" t="str">
            <v>OK</v>
          </cell>
          <cell r="GV39" t="str">
            <v>OK</v>
          </cell>
          <cell r="GW39" t="str">
            <v>OK</v>
          </cell>
          <cell r="GX39" t="str">
            <v>OK</v>
          </cell>
          <cell r="GY39" t="str">
            <v>OK</v>
          </cell>
          <cell r="GZ39" t="str">
            <v>OK</v>
          </cell>
          <cell r="HA39" t="str">
            <v>OK</v>
          </cell>
          <cell r="HB39" t="str">
            <v>OK</v>
          </cell>
          <cell r="HC39" t="str">
            <v>OK</v>
          </cell>
          <cell r="HD39" t="str">
            <v>OK</v>
          </cell>
          <cell r="HE39" t="str">
            <v>OK</v>
          </cell>
          <cell r="HF39" t="str">
            <v>OK</v>
          </cell>
          <cell r="HG39" t="str">
            <v>OK</v>
          </cell>
          <cell r="HH39" t="str">
            <v>OK</v>
          </cell>
          <cell r="HI39" t="str">
            <v>OK</v>
          </cell>
          <cell r="HJ39" t="str">
            <v>OK</v>
          </cell>
          <cell r="HK39" t="str">
            <v>OK</v>
          </cell>
          <cell r="HL39" t="str">
            <v>OK</v>
          </cell>
          <cell r="HM39" t="str">
            <v>OK</v>
          </cell>
          <cell r="HN39" t="str">
            <v>OK</v>
          </cell>
          <cell r="HO39" t="str">
            <v>OK</v>
          </cell>
          <cell r="HP39" t="str">
            <v>OK</v>
          </cell>
          <cell r="HQ39" t="str">
            <v>OK</v>
          </cell>
          <cell r="HR39" t="str">
            <v>OK</v>
          </cell>
          <cell r="HS39" t="str">
            <v>OK</v>
          </cell>
          <cell r="HT39" t="str">
            <v>OK</v>
          </cell>
          <cell r="HU39" t="str">
            <v>OK</v>
          </cell>
          <cell r="HV39" t="str">
            <v>OK</v>
          </cell>
          <cell r="HW39" t="str">
            <v>OK</v>
          </cell>
          <cell r="HX39" t="str">
            <v>OK</v>
          </cell>
          <cell r="HY39" t="str">
            <v>OK</v>
          </cell>
          <cell r="HZ39" t="str">
            <v>OK</v>
          </cell>
          <cell r="IA39" t="str">
            <v>OK</v>
          </cell>
          <cell r="IB39" t="str">
            <v>OK</v>
          </cell>
          <cell r="IC39" t="str">
            <v>OK</v>
          </cell>
          <cell r="ID39" t="str">
            <v>OK</v>
          </cell>
          <cell r="IE39" t="str">
            <v>OK</v>
          </cell>
          <cell r="IF39" t="str">
            <v>OK</v>
          </cell>
          <cell r="IG39" t="str">
            <v>OK</v>
          </cell>
          <cell r="IH39" t="str">
            <v>OK</v>
          </cell>
          <cell r="II39" t="str">
            <v>OK</v>
          </cell>
          <cell r="IJ39" t="str">
            <v>OK</v>
          </cell>
          <cell r="IK39" t="str">
            <v>OK</v>
          </cell>
        </row>
        <row r="40"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0</v>
          </cell>
          <cell r="EM40">
            <v>0</v>
          </cell>
          <cell r="EN40">
            <v>0</v>
          </cell>
          <cell r="EO40">
            <v>0</v>
          </cell>
          <cell r="EP40">
            <v>0</v>
          </cell>
          <cell r="EQ40">
            <v>0</v>
          </cell>
          <cell r="ER40">
            <v>0</v>
          </cell>
          <cell r="ES40">
            <v>0</v>
          </cell>
          <cell r="ET40">
            <v>0</v>
          </cell>
          <cell r="EU40">
            <v>0</v>
          </cell>
          <cell r="EV40">
            <v>0</v>
          </cell>
          <cell r="EW40">
            <v>0</v>
          </cell>
          <cell r="EX40">
            <v>0</v>
          </cell>
          <cell r="EY40">
            <v>0</v>
          </cell>
          <cell r="EZ40">
            <v>0</v>
          </cell>
          <cell r="FA40">
            <v>0</v>
          </cell>
          <cell r="FB40">
            <v>0</v>
          </cell>
          <cell r="FC40">
            <v>0</v>
          </cell>
          <cell r="FD40">
            <v>0</v>
          </cell>
          <cell r="FE40">
            <v>0</v>
          </cell>
          <cell r="FF40">
            <v>0</v>
          </cell>
          <cell r="FG40">
            <v>0</v>
          </cell>
          <cell r="FH40">
            <v>0</v>
          </cell>
          <cell r="FI40">
            <v>0</v>
          </cell>
          <cell r="FJ40">
            <v>0</v>
          </cell>
          <cell r="FK40">
            <v>0</v>
          </cell>
          <cell r="FL40">
            <v>0</v>
          </cell>
          <cell r="FM40">
            <v>0</v>
          </cell>
          <cell r="FN40">
            <v>0</v>
          </cell>
          <cell r="FO40">
            <v>0</v>
          </cell>
          <cell r="FP40">
            <v>0</v>
          </cell>
          <cell r="FQ40">
            <v>0</v>
          </cell>
          <cell r="FR40">
            <v>0</v>
          </cell>
          <cell r="FS40">
            <v>0</v>
          </cell>
          <cell r="FT40">
            <v>0</v>
          </cell>
          <cell r="FU40">
            <v>0</v>
          </cell>
          <cell r="FV40">
            <v>0</v>
          </cell>
          <cell r="FW40">
            <v>0</v>
          </cell>
          <cell r="FX40">
            <v>0</v>
          </cell>
          <cell r="FY40">
            <v>0</v>
          </cell>
          <cell r="FZ40">
            <v>0</v>
          </cell>
          <cell r="GA40">
            <v>0</v>
          </cell>
          <cell r="GB40">
            <v>0</v>
          </cell>
          <cell r="GC40">
            <v>0</v>
          </cell>
          <cell r="GD40">
            <v>0</v>
          </cell>
          <cell r="GE40">
            <v>0</v>
          </cell>
          <cell r="GF40">
            <v>0</v>
          </cell>
          <cell r="GG40">
            <v>0</v>
          </cell>
          <cell r="GH40">
            <v>0</v>
          </cell>
          <cell r="GI40">
            <v>0</v>
          </cell>
          <cell r="GJ40">
            <v>0</v>
          </cell>
          <cell r="GK40">
            <v>0</v>
          </cell>
          <cell r="GL40">
            <v>0</v>
          </cell>
          <cell r="GM40">
            <v>0</v>
          </cell>
          <cell r="GN40">
            <v>0</v>
          </cell>
          <cell r="GO40">
            <v>0</v>
          </cell>
          <cell r="GP40">
            <v>0</v>
          </cell>
          <cell r="GQ40">
            <v>0</v>
          </cell>
          <cell r="GR40">
            <v>0</v>
          </cell>
          <cell r="GS40">
            <v>0</v>
          </cell>
          <cell r="GT40">
            <v>0</v>
          </cell>
          <cell r="GU40">
            <v>0</v>
          </cell>
          <cell r="GV40">
            <v>0</v>
          </cell>
          <cell r="GW40">
            <v>0</v>
          </cell>
          <cell r="GX40">
            <v>0</v>
          </cell>
          <cell r="GY40">
            <v>0</v>
          </cell>
          <cell r="GZ40">
            <v>0</v>
          </cell>
          <cell r="HA40">
            <v>0</v>
          </cell>
          <cell r="HB40">
            <v>0</v>
          </cell>
          <cell r="HC40">
            <v>0</v>
          </cell>
          <cell r="HD40">
            <v>0</v>
          </cell>
          <cell r="HE40">
            <v>0</v>
          </cell>
          <cell r="HF40">
            <v>0</v>
          </cell>
          <cell r="HG40">
            <v>0</v>
          </cell>
          <cell r="HH40">
            <v>0</v>
          </cell>
          <cell r="HI40">
            <v>0</v>
          </cell>
          <cell r="HJ40">
            <v>0</v>
          </cell>
          <cell r="HK40">
            <v>0</v>
          </cell>
          <cell r="HL40">
            <v>0</v>
          </cell>
          <cell r="HM40">
            <v>0</v>
          </cell>
          <cell r="HN40">
            <v>0</v>
          </cell>
          <cell r="HO40">
            <v>0</v>
          </cell>
          <cell r="HP40">
            <v>0</v>
          </cell>
          <cell r="HQ40">
            <v>0</v>
          </cell>
          <cell r="HR40">
            <v>0</v>
          </cell>
          <cell r="HS40">
            <v>0</v>
          </cell>
          <cell r="HT40">
            <v>0</v>
          </cell>
          <cell r="HU40">
            <v>0</v>
          </cell>
          <cell r="HV40">
            <v>0</v>
          </cell>
          <cell r="HW40">
            <v>0</v>
          </cell>
          <cell r="HX40">
            <v>0</v>
          </cell>
          <cell r="HY40">
            <v>0</v>
          </cell>
          <cell r="HZ40">
            <v>0</v>
          </cell>
          <cell r="IA40">
            <v>0</v>
          </cell>
          <cell r="IB40">
            <v>0</v>
          </cell>
          <cell r="IC40">
            <v>0</v>
          </cell>
          <cell r="ID40">
            <v>0</v>
          </cell>
          <cell r="IE40">
            <v>0</v>
          </cell>
          <cell r="IF40">
            <v>0</v>
          </cell>
          <cell r="IG40">
            <v>0</v>
          </cell>
          <cell r="IH40">
            <v>0</v>
          </cell>
          <cell r="II40">
            <v>0</v>
          </cell>
          <cell r="IJ40">
            <v>0</v>
          </cell>
          <cell r="IK40">
            <v>0</v>
          </cell>
        </row>
        <row r="41"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0</v>
          </cell>
          <cell r="EM41">
            <v>0</v>
          </cell>
          <cell r="EN41">
            <v>0</v>
          </cell>
          <cell r="EO41">
            <v>0</v>
          </cell>
          <cell r="EP41">
            <v>0</v>
          </cell>
          <cell r="EQ41">
            <v>0</v>
          </cell>
          <cell r="ER41">
            <v>0</v>
          </cell>
          <cell r="ES41">
            <v>0</v>
          </cell>
          <cell r="ET41">
            <v>0</v>
          </cell>
          <cell r="EU41">
            <v>0</v>
          </cell>
          <cell r="EV41">
            <v>0</v>
          </cell>
          <cell r="EW41">
            <v>0</v>
          </cell>
          <cell r="EX41">
            <v>0</v>
          </cell>
          <cell r="EY41">
            <v>0</v>
          </cell>
          <cell r="EZ41">
            <v>0</v>
          </cell>
          <cell r="FA41">
            <v>0</v>
          </cell>
          <cell r="FB41">
            <v>0</v>
          </cell>
          <cell r="FC41">
            <v>0</v>
          </cell>
          <cell r="FD41">
            <v>0</v>
          </cell>
          <cell r="FE41">
            <v>0</v>
          </cell>
          <cell r="FF41">
            <v>0</v>
          </cell>
          <cell r="FG41">
            <v>0</v>
          </cell>
          <cell r="FH41">
            <v>0</v>
          </cell>
          <cell r="FI41">
            <v>0</v>
          </cell>
          <cell r="FJ41">
            <v>0</v>
          </cell>
          <cell r="FK41">
            <v>0</v>
          </cell>
          <cell r="FL41">
            <v>0</v>
          </cell>
          <cell r="FM41">
            <v>0</v>
          </cell>
          <cell r="FN41">
            <v>0</v>
          </cell>
          <cell r="FO41">
            <v>0</v>
          </cell>
          <cell r="FP41">
            <v>0</v>
          </cell>
          <cell r="FQ41">
            <v>0</v>
          </cell>
          <cell r="FR41">
            <v>0</v>
          </cell>
          <cell r="FS41">
            <v>0</v>
          </cell>
          <cell r="FT41">
            <v>0</v>
          </cell>
          <cell r="FU41">
            <v>0</v>
          </cell>
          <cell r="FV41">
            <v>0</v>
          </cell>
          <cell r="FW41">
            <v>0</v>
          </cell>
          <cell r="FX41">
            <v>0</v>
          </cell>
          <cell r="FY41">
            <v>0</v>
          </cell>
          <cell r="FZ41">
            <v>0</v>
          </cell>
          <cell r="GA41">
            <v>0</v>
          </cell>
          <cell r="GB41">
            <v>0</v>
          </cell>
          <cell r="GC41">
            <v>0</v>
          </cell>
          <cell r="GD41">
            <v>0</v>
          </cell>
          <cell r="GE41">
            <v>0</v>
          </cell>
          <cell r="GF41">
            <v>0</v>
          </cell>
          <cell r="GG41">
            <v>0</v>
          </cell>
          <cell r="GH41">
            <v>0</v>
          </cell>
          <cell r="GI41">
            <v>0</v>
          </cell>
          <cell r="GJ41">
            <v>0</v>
          </cell>
          <cell r="GK41">
            <v>0</v>
          </cell>
          <cell r="GL41">
            <v>0</v>
          </cell>
          <cell r="GM41">
            <v>0</v>
          </cell>
          <cell r="GN41">
            <v>0</v>
          </cell>
          <cell r="GO41">
            <v>0</v>
          </cell>
          <cell r="GP41">
            <v>0</v>
          </cell>
          <cell r="GQ41">
            <v>0</v>
          </cell>
          <cell r="GR41">
            <v>0</v>
          </cell>
          <cell r="GS41">
            <v>0</v>
          </cell>
          <cell r="GT41">
            <v>0</v>
          </cell>
          <cell r="GU41">
            <v>0</v>
          </cell>
          <cell r="GV41">
            <v>0</v>
          </cell>
          <cell r="GW41">
            <v>0</v>
          </cell>
          <cell r="GX41">
            <v>0</v>
          </cell>
          <cell r="GY41">
            <v>0</v>
          </cell>
          <cell r="GZ41">
            <v>0</v>
          </cell>
          <cell r="HA41">
            <v>0</v>
          </cell>
          <cell r="HB41">
            <v>0</v>
          </cell>
          <cell r="HC41">
            <v>0</v>
          </cell>
          <cell r="HD41">
            <v>0</v>
          </cell>
          <cell r="HE41">
            <v>0</v>
          </cell>
          <cell r="HF41">
            <v>0</v>
          </cell>
          <cell r="HG41">
            <v>0</v>
          </cell>
          <cell r="HH41">
            <v>0</v>
          </cell>
          <cell r="HI41">
            <v>0</v>
          </cell>
          <cell r="HJ41">
            <v>0</v>
          </cell>
          <cell r="HK41">
            <v>0</v>
          </cell>
          <cell r="HL41">
            <v>0</v>
          </cell>
          <cell r="HM41">
            <v>0</v>
          </cell>
          <cell r="HN41">
            <v>0</v>
          </cell>
          <cell r="HO41">
            <v>0</v>
          </cell>
          <cell r="HP41">
            <v>0</v>
          </cell>
          <cell r="HQ41">
            <v>0</v>
          </cell>
          <cell r="HR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0</v>
          </cell>
          <cell r="HX41">
            <v>0</v>
          </cell>
          <cell r="HY41">
            <v>0</v>
          </cell>
          <cell r="HZ41">
            <v>0</v>
          </cell>
          <cell r="IA41">
            <v>0</v>
          </cell>
          <cell r="IB41">
            <v>0</v>
          </cell>
          <cell r="IC41">
            <v>0</v>
          </cell>
          <cell r="ID41">
            <v>0</v>
          </cell>
          <cell r="IE41">
            <v>0</v>
          </cell>
          <cell r="IF41">
            <v>0</v>
          </cell>
          <cell r="IG41">
            <v>0</v>
          </cell>
          <cell r="IH41">
            <v>0</v>
          </cell>
          <cell r="II41">
            <v>0</v>
          </cell>
          <cell r="IJ41">
            <v>0</v>
          </cell>
          <cell r="IK41">
            <v>0</v>
          </cell>
        </row>
        <row r="42"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>
            <v>0</v>
          </cell>
          <cell r="EY42">
            <v>0</v>
          </cell>
          <cell r="EZ42">
            <v>0</v>
          </cell>
          <cell r="FA42">
            <v>0</v>
          </cell>
          <cell r="FB42">
            <v>0</v>
          </cell>
          <cell r="FC42">
            <v>0</v>
          </cell>
          <cell r="FD42">
            <v>0</v>
          </cell>
          <cell r="FE42">
            <v>0</v>
          </cell>
          <cell r="FF42">
            <v>0</v>
          </cell>
          <cell r="FG42">
            <v>0</v>
          </cell>
          <cell r="FH42">
            <v>0</v>
          </cell>
          <cell r="FI42">
            <v>0</v>
          </cell>
          <cell r="FJ42">
            <v>0</v>
          </cell>
          <cell r="FK42">
            <v>0</v>
          </cell>
          <cell r="FL42">
            <v>0</v>
          </cell>
          <cell r="FM42">
            <v>0</v>
          </cell>
          <cell r="FN42">
            <v>0</v>
          </cell>
          <cell r="FO42">
            <v>0</v>
          </cell>
          <cell r="FP42">
            <v>0</v>
          </cell>
          <cell r="FQ42">
            <v>0</v>
          </cell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  <cell r="GE42">
            <v>0</v>
          </cell>
          <cell r="GF42">
            <v>0</v>
          </cell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0</v>
          </cell>
          <cell r="GM42">
            <v>0</v>
          </cell>
          <cell r="GN42">
            <v>0</v>
          </cell>
          <cell r="GO42">
            <v>0</v>
          </cell>
          <cell r="GP42">
            <v>0</v>
          </cell>
          <cell r="GQ42">
            <v>0</v>
          </cell>
          <cell r="GR42">
            <v>0</v>
          </cell>
          <cell r="GS42">
            <v>0</v>
          </cell>
          <cell r="GT42">
            <v>0</v>
          </cell>
          <cell r="GU42">
            <v>0</v>
          </cell>
          <cell r="GV42">
            <v>0</v>
          </cell>
          <cell r="GW42">
            <v>0</v>
          </cell>
          <cell r="GX42">
            <v>0</v>
          </cell>
          <cell r="GY42">
            <v>0</v>
          </cell>
          <cell r="GZ42">
            <v>0</v>
          </cell>
          <cell r="HA42">
            <v>0</v>
          </cell>
          <cell r="HB42">
            <v>0</v>
          </cell>
          <cell r="HC42">
            <v>0</v>
          </cell>
          <cell r="HD42">
            <v>0</v>
          </cell>
          <cell r="HE42">
            <v>0</v>
          </cell>
          <cell r="HF42">
            <v>0</v>
          </cell>
          <cell r="HG42">
            <v>0</v>
          </cell>
          <cell r="HH42">
            <v>0</v>
          </cell>
          <cell r="HI42">
            <v>0</v>
          </cell>
          <cell r="HJ42">
            <v>0</v>
          </cell>
          <cell r="HK42">
            <v>0</v>
          </cell>
          <cell r="HL42">
            <v>0</v>
          </cell>
          <cell r="HM42">
            <v>0</v>
          </cell>
          <cell r="HN42">
            <v>0</v>
          </cell>
          <cell r="HO42">
            <v>0</v>
          </cell>
          <cell r="HP42">
            <v>0</v>
          </cell>
          <cell r="HQ42">
            <v>0</v>
          </cell>
          <cell r="HR42">
            <v>0</v>
          </cell>
          <cell r="HS42">
            <v>0</v>
          </cell>
          <cell r="HT42">
            <v>0</v>
          </cell>
          <cell r="HU42">
            <v>0</v>
          </cell>
          <cell r="HV42">
            <v>0</v>
          </cell>
          <cell r="HW42">
            <v>0</v>
          </cell>
          <cell r="HX42">
            <v>0</v>
          </cell>
          <cell r="HY42">
            <v>0</v>
          </cell>
          <cell r="HZ42">
            <v>0</v>
          </cell>
          <cell r="IA42">
            <v>0</v>
          </cell>
          <cell r="IB42">
            <v>0</v>
          </cell>
          <cell r="IC42">
            <v>0</v>
          </cell>
          <cell r="ID42">
            <v>0</v>
          </cell>
          <cell r="IE42">
            <v>0</v>
          </cell>
          <cell r="IF42">
            <v>0</v>
          </cell>
          <cell r="IG42">
            <v>0</v>
          </cell>
          <cell r="IH42">
            <v>0</v>
          </cell>
          <cell r="II42">
            <v>0</v>
          </cell>
          <cell r="IJ42">
            <v>0</v>
          </cell>
          <cell r="IK42">
            <v>0</v>
          </cell>
        </row>
        <row r="43"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>
            <v>0</v>
          </cell>
          <cell r="EY43">
            <v>0</v>
          </cell>
          <cell r="EZ43">
            <v>0</v>
          </cell>
          <cell r="FA43">
            <v>0</v>
          </cell>
          <cell r="FB43">
            <v>0</v>
          </cell>
          <cell r="FC43">
            <v>0</v>
          </cell>
          <cell r="FD43">
            <v>0</v>
          </cell>
          <cell r="FE43">
            <v>0</v>
          </cell>
          <cell r="FF43">
            <v>0</v>
          </cell>
          <cell r="FG43">
            <v>0</v>
          </cell>
          <cell r="FH43">
            <v>0</v>
          </cell>
          <cell r="FI43">
            <v>0</v>
          </cell>
          <cell r="FJ43">
            <v>0</v>
          </cell>
          <cell r="FK43">
            <v>0</v>
          </cell>
          <cell r="FL43">
            <v>0</v>
          </cell>
          <cell r="FM43">
            <v>0</v>
          </cell>
          <cell r="FN43">
            <v>0</v>
          </cell>
          <cell r="FO43">
            <v>0</v>
          </cell>
          <cell r="FP43">
            <v>0</v>
          </cell>
          <cell r="FQ43">
            <v>0</v>
          </cell>
          <cell r="FR43">
            <v>0</v>
          </cell>
          <cell r="FS43">
            <v>0</v>
          </cell>
          <cell r="FT43">
            <v>0</v>
          </cell>
          <cell r="FU43">
            <v>0</v>
          </cell>
          <cell r="FV43">
            <v>0</v>
          </cell>
          <cell r="FW43">
            <v>0</v>
          </cell>
          <cell r="FX43">
            <v>0</v>
          </cell>
          <cell r="FY43">
            <v>0</v>
          </cell>
          <cell r="FZ43">
            <v>0</v>
          </cell>
          <cell r="GA43">
            <v>0</v>
          </cell>
          <cell r="GB43">
            <v>0</v>
          </cell>
          <cell r="GC43">
            <v>0</v>
          </cell>
          <cell r="GD43">
            <v>0</v>
          </cell>
          <cell r="GE43">
            <v>0</v>
          </cell>
          <cell r="GF43">
            <v>0</v>
          </cell>
          <cell r="GG43">
            <v>0</v>
          </cell>
          <cell r="GH43">
            <v>0</v>
          </cell>
          <cell r="GI43">
            <v>0</v>
          </cell>
          <cell r="GJ43">
            <v>0</v>
          </cell>
          <cell r="GK43">
            <v>0</v>
          </cell>
          <cell r="GL43">
            <v>0</v>
          </cell>
          <cell r="GM43">
            <v>0</v>
          </cell>
          <cell r="GN43">
            <v>0</v>
          </cell>
          <cell r="GO43">
            <v>0</v>
          </cell>
          <cell r="GP43">
            <v>0</v>
          </cell>
          <cell r="GQ43">
            <v>0</v>
          </cell>
          <cell r="GR43">
            <v>0</v>
          </cell>
          <cell r="GS43">
            <v>0</v>
          </cell>
          <cell r="GT43">
            <v>0</v>
          </cell>
          <cell r="GU43">
            <v>0</v>
          </cell>
          <cell r="GV43">
            <v>0</v>
          </cell>
          <cell r="GW43">
            <v>0</v>
          </cell>
          <cell r="GX43">
            <v>0</v>
          </cell>
          <cell r="GY43">
            <v>0</v>
          </cell>
          <cell r="GZ43">
            <v>0</v>
          </cell>
          <cell r="HA43">
            <v>0</v>
          </cell>
          <cell r="HB43">
            <v>0</v>
          </cell>
          <cell r="HC43">
            <v>0</v>
          </cell>
          <cell r="HD43">
            <v>0</v>
          </cell>
          <cell r="HE43">
            <v>0</v>
          </cell>
          <cell r="HF43">
            <v>0</v>
          </cell>
          <cell r="HG43">
            <v>0</v>
          </cell>
          <cell r="HH43">
            <v>0</v>
          </cell>
          <cell r="HI43">
            <v>0</v>
          </cell>
          <cell r="HJ43">
            <v>0</v>
          </cell>
          <cell r="HK43">
            <v>0</v>
          </cell>
          <cell r="HL43">
            <v>0</v>
          </cell>
          <cell r="HM43">
            <v>0</v>
          </cell>
          <cell r="HN43">
            <v>0</v>
          </cell>
          <cell r="HO43">
            <v>0</v>
          </cell>
          <cell r="HP43">
            <v>0</v>
          </cell>
          <cell r="HQ43">
            <v>0</v>
          </cell>
          <cell r="HR43">
            <v>0</v>
          </cell>
          <cell r="HS43">
            <v>0</v>
          </cell>
          <cell r="HT43">
            <v>0</v>
          </cell>
          <cell r="HU43">
            <v>0</v>
          </cell>
          <cell r="HV43">
            <v>0</v>
          </cell>
          <cell r="HW43">
            <v>0</v>
          </cell>
          <cell r="HX43">
            <v>0</v>
          </cell>
          <cell r="HY43">
            <v>0</v>
          </cell>
          <cell r="HZ43">
            <v>0</v>
          </cell>
          <cell r="IA43">
            <v>0</v>
          </cell>
          <cell r="IB43">
            <v>0</v>
          </cell>
          <cell r="IC43">
            <v>0</v>
          </cell>
          <cell r="ID43">
            <v>0</v>
          </cell>
          <cell r="IE43">
            <v>0</v>
          </cell>
          <cell r="IF43">
            <v>0</v>
          </cell>
          <cell r="IG43">
            <v>0</v>
          </cell>
          <cell r="IH43">
            <v>0</v>
          </cell>
          <cell r="II43">
            <v>0</v>
          </cell>
          <cell r="IJ43">
            <v>0</v>
          </cell>
          <cell r="IK43">
            <v>0</v>
          </cell>
        </row>
        <row r="44"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L44">
            <v>0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>
            <v>0</v>
          </cell>
          <cell r="DY44">
            <v>0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>
            <v>0</v>
          </cell>
          <cell r="EK44">
            <v>0</v>
          </cell>
          <cell r="EL44">
            <v>0</v>
          </cell>
          <cell r="EM44">
            <v>0</v>
          </cell>
          <cell r="EN44">
            <v>0</v>
          </cell>
          <cell r="EO44">
            <v>0</v>
          </cell>
          <cell r="EP44">
            <v>0</v>
          </cell>
          <cell r="EQ44">
            <v>0</v>
          </cell>
          <cell r="ER44">
            <v>0</v>
          </cell>
          <cell r="ES44">
            <v>0</v>
          </cell>
          <cell r="ET44">
            <v>0</v>
          </cell>
          <cell r="EU44">
            <v>0</v>
          </cell>
          <cell r="EV44">
            <v>0</v>
          </cell>
          <cell r="EW44">
            <v>0</v>
          </cell>
          <cell r="EX44">
            <v>0</v>
          </cell>
          <cell r="EY44">
            <v>0</v>
          </cell>
          <cell r="EZ44">
            <v>0</v>
          </cell>
          <cell r="FA44">
            <v>0</v>
          </cell>
          <cell r="FB44">
            <v>0</v>
          </cell>
          <cell r="FC44">
            <v>0</v>
          </cell>
          <cell r="FD44">
            <v>0</v>
          </cell>
          <cell r="FE44">
            <v>0</v>
          </cell>
          <cell r="FF44">
            <v>0</v>
          </cell>
          <cell r="FG44">
            <v>0</v>
          </cell>
          <cell r="FH44">
            <v>0</v>
          </cell>
          <cell r="FI44">
            <v>0</v>
          </cell>
          <cell r="FJ44">
            <v>0</v>
          </cell>
          <cell r="FK44">
            <v>0</v>
          </cell>
          <cell r="FL44">
            <v>0</v>
          </cell>
          <cell r="FM44">
            <v>0</v>
          </cell>
          <cell r="FN44">
            <v>0</v>
          </cell>
          <cell r="FO44">
            <v>0</v>
          </cell>
          <cell r="FP44">
            <v>0</v>
          </cell>
          <cell r="FQ44">
            <v>0</v>
          </cell>
          <cell r="FR44">
            <v>0</v>
          </cell>
          <cell r="FS44">
            <v>0</v>
          </cell>
          <cell r="FT44">
            <v>0</v>
          </cell>
          <cell r="FU44">
            <v>0</v>
          </cell>
          <cell r="FV44">
            <v>0</v>
          </cell>
          <cell r="FW44">
            <v>0</v>
          </cell>
          <cell r="FX44">
            <v>0</v>
          </cell>
          <cell r="FY44">
            <v>0</v>
          </cell>
          <cell r="FZ44">
            <v>0</v>
          </cell>
          <cell r="GA44">
            <v>0</v>
          </cell>
          <cell r="GB44">
            <v>0</v>
          </cell>
          <cell r="GC44">
            <v>0</v>
          </cell>
          <cell r="GD44">
            <v>0</v>
          </cell>
          <cell r="GE44">
            <v>0</v>
          </cell>
          <cell r="GF44">
            <v>0</v>
          </cell>
          <cell r="GG44">
            <v>0</v>
          </cell>
          <cell r="GH44">
            <v>0</v>
          </cell>
          <cell r="GI44">
            <v>0</v>
          </cell>
          <cell r="GJ44">
            <v>0</v>
          </cell>
          <cell r="GK44">
            <v>0</v>
          </cell>
          <cell r="GL44">
            <v>0</v>
          </cell>
          <cell r="GM44">
            <v>0</v>
          </cell>
          <cell r="GN44">
            <v>0</v>
          </cell>
          <cell r="GO44">
            <v>0</v>
          </cell>
          <cell r="GP44">
            <v>0</v>
          </cell>
          <cell r="GQ44">
            <v>0</v>
          </cell>
          <cell r="GR44">
            <v>0</v>
          </cell>
          <cell r="GS44">
            <v>0</v>
          </cell>
          <cell r="GT44">
            <v>0</v>
          </cell>
          <cell r="GU44">
            <v>0</v>
          </cell>
          <cell r="GV44">
            <v>0</v>
          </cell>
          <cell r="GW44">
            <v>0</v>
          </cell>
          <cell r="GX44">
            <v>0</v>
          </cell>
          <cell r="GY44">
            <v>0</v>
          </cell>
          <cell r="GZ44">
            <v>0</v>
          </cell>
          <cell r="HA44">
            <v>0</v>
          </cell>
          <cell r="HB44">
            <v>0</v>
          </cell>
          <cell r="HC44">
            <v>0</v>
          </cell>
          <cell r="HD44">
            <v>0</v>
          </cell>
          <cell r="HE44">
            <v>0</v>
          </cell>
          <cell r="HF44">
            <v>0</v>
          </cell>
          <cell r="HG44">
            <v>0</v>
          </cell>
          <cell r="HH44">
            <v>0</v>
          </cell>
          <cell r="HI44">
            <v>0</v>
          </cell>
          <cell r="HJ44">
            <v>0</v>
          </cell>
          <cell r="HK44">
            <v>0</v>
          </cell>
          <cell r="HL44">
            <v>0</v>
          </cell>
          <cell r="HM44">
            <v>0</v>
          </cell>
          <cell r="HN44">
            <v>0</v>
          </cell>
          <cell r="HO44">
            <v>0</v>
          </cell>
          <cell r="HP44">
            <v>0</v>
          </cell>
          <cell r="HQ44">
            <v>0</v>
          </cell>
          <cell r="HR44">
            <v>0</v>
          </cell>
          <cell r="HS44">
            <v>0</v>
          </cell>
          <cell r="HT44">
            <v>0</v>
          </cell>
          <cell r="HU44">
            <v>0</v>
          </cell>
          <cell r="HV44">
            <v>0</v>
          </cell>
          <cell r="HW44">
            <v>0</v>
          </cell>
          <cell r="HX44">
            <v>0</v>
          </cell>
          <cell r="HY44">
            <v>0</v>
          </cell>
          <cell r="HZ44">
            <v>0</v>
          </cell>
          <cell r="IA44">
            <v>0</v>
          </cell>
          <cell r="IB44">
            <v>0</v>
          </cell>
          <cell r="IC44">
            <v>0</v>
          </cell>
          <cell r="ID44">
            <v>0</v>
          </cell>
          <cell r="IE44">
            <v>0</v>
          </cell>
          <cell r="IF44">
            <v>0</v>
          </cell>
          <cell r="IG44">
            <v>0</v>
          </cell>
          <cell r="IH44">
            <v>0</v>
          </cell>
          <cell r="II44">
            <v>0</v>
          </cell>
          <cell r="IJ44">
            <v>0</v>
          </cell>
          <cell r="IK44">
            <v>0</v>
          </cell>
        </row>
        <row r="45"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>
            <v>0</v>
          </cell>
          <cell r="EK45">
            <v>0</v>
          </cell>
          <cell r="EL45">
            <v>0</v>
          </cell>
          <cell r="EM45">
            <v>0</v>
          </cell>
          <cell r="EN45">
            <v>0</v>
          </cell>
          <cell r="EO45">
            <v>0</v>
          </cell>
          <cell r="EP45">
            <v>0</v>
          </cell>
          <cell r="EQ45">
            <v>0</v>
          </cell>
          <cell r="ER45">
            <v>0</v>
          </cell>
          <cell r="ES45">
            <v>0</v>
          </cell>
          <cell r="ET45">
            <v>0</v>
          </cell>
          <cell r="EU45">
            <v>0</v>
          </cell>
          <cell r="EV45">
            <v>0</v>
          </cell>
          <cell r="EW45">
            <v>0</v>
          </cell>
          <cell r="EX45">
            <v>0</v>
          </cell>
          <cell r="EY45">
            <v>0</v>
          </cell>
          <cell r="EZ45">
            <v>0</v>
          </cell>
          <cell r="FA45">
            <v>0</v>
          </cell>
          <cell r="FB45">
            <v>0</v>
          </cell>
          <cell r="FC45">
            <v>0</v>
          </cell>
          <cell r="FD45">
            <v>0</v>
          </cell>
          <cell r="FE45">
            <v>0</v>
          </cell>
          <cell r="FF45">
            <v>0</v>
          </cell>
          <cell r="FG45">
            <v>0</v>
          </cell>
          <cell r="FH45">
            <v>0</v>
          </cell>
          <cell r="FI45">
            <v>0</v>
          </cell>
          <cell r="FJ45">
            <v>0</v>
          </cell>
          <cell r="FK45">
            <v>0</v>
          </cell>
          <cell r="FL45">
            <v>0</v>
          </cell>
          <cell r="FM45">
            <v>0</v>
          </cell>
          <cell r="FN45">
            <v>0</v>
          </cell>
          <cell r="FO45">
            <v>0</v>
          </cell>
          <cell r="FP45">
            <v>0</v>
          </cell>
          <cell r="FQ45">
            <v>0</v>
          </cell>
          <cell r="FR45">
            <v>0</v>
          </cell>
          <cell r="FS45">
            <v>0</v>
          </cell>
          <cell r="FT45">
            <v>0</v>
          </cell>
          <cell r="FU45">
            <v>0</v>
          </cell>
          <cell r="FV45">
            <v>0</v>
          </cell>
          <cell r="FW45">
            <v>0</v>
          </cell>
          <cell r="FX45">
            <v>0</v>
          </cell>
          <cell r="FY45">
            <v>0</v>
          </cell>
          <cell r="FZ45">
            <v>0</v>
          </cell>
          <cell r="GA45">
            <v>0</v>
          </cell>
          <cell r="GB45">
            <v>0</v>
          </cell>
          <cell r="GC45">
            <v>0</v>
          </cell>
          <cell r="GD45">
            <v>0</v>
          </cell>
          <cell r="GE45">
            <v>0</v>
          </cell>
          <cell r="GF45">
            <v>0</v>
          </cell>
          <cell r="GG45">
            <v>0</v>
          </cell>
          <cell r="GH45">
            <v>0</v>
          </cell>
          <cell r="GI45">
            <v>0</v>
          </cell>
          <cell r="GJ45">
            <v>0</v>
          </cell>
          <cell r="GK45">
            <v>0</v>
          </cell>
          <cell r="GL45">
            <v>0</v>
          </cell>
          <cell r="GM45">
            <v>0</v>
          </cell>
          <cell r="GN45">
            <v>0</v>
          </cell>
          <cell r="GO45">
            <v>0</v>
          </cell>
          <cell r="GP45">
            <v>0</v>
          </cell>
          <cell r="GQ45">
            <v>0</v>
          </cell>
          <cell r="GR45">
            <v>0</v>
          </cell>
          <cell r="GS45">
            <v>0</v>
          </cell>
          <cell r="GT45">
            <v>0</v>
          </cell>
          <cell r="GU45">
            <v>0</v>
          </cell>
          <cell r="GV45">
            <v>0</v>
          </cell>
          <cell r="GW45">
            <v>0</v>
          </cell>
          <cell r="GX45">
            <v>0</v>
          </cell>
          <cell r="GY45">
            <v>0</v>
          </cell>
          <cell r="GZ45">
            <v>0</v>
          </cell>
          <cell r="HA45">
            <v>0</v>
          </cell>
          <cell r="HB45">
            <v>0</v>
          </cell>
          <cell r="HC45">
            <v>0</v>
          </cell>
          <cell r="HD45">
            <v>0</v>
          </cell>
          <cell r="HE45">
            <v>0</v>
          </cell>
          <cell r="HF45">
            <v>0</v>
          </cell>
          <cell r="HG45">
            <v>0</v>
          </cell>
          <cell r="HH45">
            <v>0</v>
          </cell>
          <cell r="HI45">
            <v>0</v>
          </cell>
          <cell r="HJ45">
            <v>0</v>
          </cell>
          <cell r="HK45">
            <v>0</v>
          </cell>
          <cell r="HL45">
            <v>0</v>
          </cell>
          <cell r="HM45">
            <v>0</v>
          </cell>
          <cell r="HN45">
            <v>0</v>
          </cell>
          <cell r="HO45">
            <v>0</v>
          </cell>
          <cell r="HP45">
            <v>0</v>
          </cell>
          <cell r="HQ45">
            <v>0</v>
          </cell>
          <cell r="HR45">
            <v>0</v>
          </cell>
          <cell r="HS45">
            <v>0</v>
          </cell>
          <cell r="HT45">
            <v>0</v>
          </cell>
          <cell r="HU45">
            <v>0</v>
          </cell>
          <cell r="HV45">
            <v>0</v>
          </cell>
          <cell r="HW45">
            <v>0</v>
          </cell>
          <cell r="HX45">
            <v>0</v>
          </cell>
          <cell r="HY45">
            <v>0</v>
          </cell>
          <cell r="HZ45">
            <v>0</v>
          </cell>
          <cell r="IA45">
            <v>0</v>
          </cell>
          <cell r="IB45">
            <v>0</v>
          </cell>
          <cell r="IC45">
            <v>0</v>
          </cell>
          <cell r="ID45">
            <v>0</v>
          </cell>
          <cell r="IE45">
            <v>0</v>
          </cell>
          <cell r="IF45">
            <v>0</v>
          </cell>
          <cell r="IG45">
            <v>0</v>
          </cell>
          <cell r="IH45">
            <v>0</v>
          </cell>
          <cell r="II45">
            <v>0</v>
          </cell>
          <cell r="IJ45">
            <v>0</v>
          </cell>
          <cell r="IK45">
            <v>0</v>
          </cell>
        </row>
        <row r="46"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</v>
          </cell>
          <cell r="ES46">
            <v>0</v>
          </cell>
          <cell r="ET46">
            <v>0</v>
          </cell>
          <cell r="EU46">
            <v>0</v>
          </cell>
          <cell r="EV46">
            <v>0</v>
          </cell>
          <cell r="EW46">
            <v>0</v>
          </cell>
          <cell r="EX46">
            <v>0</v>
          </cell>
          <cell r="EY46">
            <v>0</v>
          </cell>
          <cell r="EZ46">
            <v>0</v>
          </cell>
          <cell r="FA46">
            <v>0</v>
          </cell>
          <cell r="FB46">
            <v>0</v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  <cell r="FK46">
            <v>0</v>
          </cell>
          <cell r="FL46">
            <v>0</v>
          </cell>
          <cell r="FM46">
            <v>0</v>
          </cell>
          <cell r="FN46">
            <v>0</v>
          </cell>
          <cell r="FO46">
            <v>0</v>
          </cell>
          <cell r="FP46">
            <v>0</v>
          </cell>
          <cell r="FQ46">
            <v>0</v>
          </cell>
          <cell r="FR46">
            <v>0</v>
          </cell>
          <cell r="FS46">
            <v>0</v>
          </cell>
          <cell r="FT46">
            <v>0</v>
          </cell>
          <cell r="FU46">
            <v>0</v>
          </cell>
          <cell r="FV46">
            <v>0</v>
          </cell>
          <cell r="FW46">
            <v>0</v>
          </cell>
          <cell r="FX46">
            <v>0</v>
          </cell>
          <cell r="FY46">
            <v>0</v>
          </cell>
          <cell r="FZ46">
            <v>0</v>
          </cell>
          <cell r="GA46">
            <v>0</v>
          </cell>
          <cell r="GB46">
            <v>0</v>
          </cell>
          <cell r="GC46">
            <v>0</v>
          </cell>
          <cell r="GD46">
            <v>0</v>
          </cell>
          <cell r="GE46">
            <v>0</v>
          </cell>
          <cell r="GF46">
            <v>0</v>
          </cell>
          <cell r="GG46">
            <v>0</v>
          </cell>
          <cell r="GH46">
            <v>0</v>
          </cell>
          <cell r="GI46">
            <v>0</v>
          </cell>
          <cell r="GJ46">
            <v>0</v>
          </cell>
          <cell r="GK46">
            <v>0</v>
          </cell>
          <cell r="GL46">
            <v>0</v>
          </cell>
          <cell r="GM46">
            <v>0</v>
          </cell>
          <cell r="GN46">
            <v>0</v>
          </cell>
          <cell r="GO46">
            <v>0</v>
          </cell>
          <cell r="GP46">
            <v>0</v>
          </cell>
          <cell r="GQ46">
            <v>0</v>
          </cell>
          <cell r="GR46">
            <v>0</v>
          </cell>
          <cell r="GS46">
            <v>0</v>
          </cell>
          <cell r="GT46">
            <v>0</v>
          </cell>
          <cell r="GU46">
            <v>0</v>
          </cell>
          <cell r="GV46">
            <v>0</v>
          </cell>
          <cell r="GW46">
            <v>0</v>
          </cell>
          <cell r="GX46">
            <v>0</v>
          </cell>
          <cell r="GY46">
            <v>0</v>
          </cell>
          <cell r="GZ46">
            <v>0</v>
          </cell>
          <cell r="HA46">
            <v>0</v>
          </cell>
          <cell r="HB46">
            <v>0</v>
          </cell>
          <cell r="HC46">
            <v>0</v>
          </cell>
          <cell r="HD46">
            <v>0</v>
          </cell>
          <cell r="HE46">
            <v>0</v>
          </cell>
          <cell r="HF46">
            <v>0</v>
          </cell>
          <cell r="HG46">
            <v>0</v>
          </cell>
          <cell r="HH46">
            <v>0</v>
          </cell>
          <cell r="HI46">
            <v>0</v>
          </cell>
          <cell r="HJ46">
            <v>0</v>
          </cell>
          <cell r="HK46">
            <v>0</v>
          </cell>
          <cell r="HL46">
            <v>0</v>
          </cell>
          <cell r="HM46">
            <v>0</v>
          </cell>
          <cell r="HN46">
            <v>0</v>
          </cell>
          <cell r="HO46">
            <v>0</v>
          </cell>
          <cell r="HP46">
            <v>0</v>
          </cell>
          <cell r="HQ46">
            <v>0</v>
          </cell>
          <cell r="HR46">
            <v>0</v>
          </cell>
          <cell r="HS46">
            <v>0</v>
          </cell>
          <cell r="HT46">
            <v>0</v>
          </cell>
          <cell r="HU46">
            <v>0</v>
          </cell>
          <cell r="HV46">
            <v>0</v>
          </cell>
          <cell r="HW46">
            <v>0</v>
          </cell>
          <cell r="HX46">
            <v>0</v>
          </cell>
          <cell r="HY46">
            <v>0</v>
          </cell>
          <cell r="HZ46">
            <v>0</v>
          </cell>
          <cell r="IA46">
            <v>0</v>
          </cell>
          <cell r="IB46">
            <v>0</v>
          </cell>
          <cell r="IC46">
            <v>0</v>
          </cell>
          <cell r="ID46">
            <v>0</v>
          </cell>
          <cell r="IE46">
            <v>0</v>
          </cell>
          <cell r="IF46">
            <v>0</v>
          </cell>
          <cell r="IG46">
            <v>0</v>
          </cell>
          <cell r="IH46">
            <v>0</v>
          </cell>
          <cell r="II46">
            <v>0</v>
          </cell>
          <cell r="IJ46">
            <v>0</v>
          </cell>
          <cell r="IK46">
            <v>0</v>
          </cell>
        </row>
        <row r="47"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0</v>
          </cell>
          <cell r="EM47">
            <v>0</v>
          </cell>
          <cell r="EN47">
            <v>0</v>
          </cell>
          <cell r="EO47">
            <v>0</v>
          </cell>
          <cell r="EP47">
            <v>0</v>
          </cell>
          <cell r="EQ47">
            <v>0</v>
          </cell>
          <cell r="ER47">
            <v>0</v>
          </cell>
          <cell r="ES47">
            <v>0</v>
          </cell>
          <cell r="ET47">
            <v>0</v>
          </cell>
          <cell r="EU47">
            <v>0</v>
          </cell>
          <cell r="EV47">
            <v>0</v>
          </cell>
          <cell r="EW47">
            <v>0</v>
          </cell>
          <cell r="EX47">
            <v>0</v>
          </cell>
          <cell r="EY47">
            <v>0</v>
          </cell>
          <cell r="EZ47">
            <v>0</v>
          </cell>
          <cell r="FA47">
            <v>0</v>
          </cell>
          <cell r="FB47">
            <v>0</v>
          </cell>
          <cell r="FC47">
            <v>0</v>
          </cell>
          <cell r="FD47">
            <v>0</v>
          </cell>
          <cell r="FE47">
            <v>0</v>
          </cell>
          <cell r="FF47">
            <v>0</v>
          </cell>
          <cell r="FG47">
            <v>0</v>
          </cell>
          <cell r="FH47">
            <v>0</v>
          </cell>
          <cell r="FI47">
            <v>0</v>
          </cell>
          <cell r="FJ47">
            <v>0</v>
          </cell>
          <cell r="FK47">
            <v>0</v>
          </cell>
          <cell r="FL47">
            <v>0</v>
          </cell>
          <cell r="FM47">
            <v>0</v>
          </cell>
          <cell r="FN47">
            <v>0</v>
          </cell>
          <cell r="FO47">
            <v>0</v>
          </cell>
          <cell r="FP47">
            <v>0</v>
          </cell>
          <cell r="FQ47">
            <v>0</v>
          </cell>
          <cell r="FR47">
            <v>0</v>
          </cell>
          <cell r="FS47">
            <v>0</v>
          </cell>
          <cell r="FT47">
            <v>0</v>
          </cell>
          <cell r="FU47">
            <v>0</v>
          </cell>
          <cell r="FV47">
            <v>0</v>
          </cell>
          <cell r="FW47">
            <v>0</v>
          </cell>
          <cell r="FX47">
            <v>0</v>
          </cell>
          <cell r="FY47">
            <v>0</v>
          </cell>
          <cell r="FZ47">
            <v>0</v>
          </cell>
          <cell r="GA47">
            <v>0</v>
          </cell>
          <cell r="GB47">
            <v>0</v>
          </cell>
          <cell r="GC47">
            <v>0</v>
          </cell>
          <cell r="GD47">
            <v>0</v>
          </cell>
          <cell r="GE47">
            <v>0</v>
          </cell>
          <cell r="GF47">
            <v>0</v>
          </cell>
          <cell r="GG47">
            <v>0</v>
          </cell>
          <cell r="GH47">
            <v>0</v>
          </cell>
          <cell r="GI47">
            <v>0</v>
          </cell>
          <cell r="GJ47">
            <v>0</v>
          </cell>
          <cell r="GK47">
            <v>0</v>
          </cell>
          <cell r="GL47">
            <v>0</v>
          </cell>
          <cell r="GM47">
            <v>0</v>
          </cell>
          <cell r="GN47">
            <v>0</v>
          </cell>
          <cell r="GO47">
            <v>0</v>
          </cell>
          <cell r="GP47">
            <v>0</v>
          </cell>
          <cell r="GQ47">
            <v>0</v>
          </cell>
          <cell r="GR47">
            <v>0</v>
          </cell>
          <cell r="GS47">
            <v>0</v>
          </cell>
          <cell r="GT47">
            <v>0</v>
          </cell>
          <cell r="GU47">
            <v>0</v>
          </cell>
          <cell r="GV47">
            <v>0</v>
          </cell>
          <cell r="GW47">
            <v>0</v>
          </cell>
          <cell r="GX47">
            <v>0</v>
          </cell>
          <cell r="GY47">
            <v>0</v>
          </cell>
          <cell r="GZ47">
            <v>0</v>
          </cell>
          <cell r="HA47">
            <v>0</v>
          </cell>
          <cell r="HB47">
            <v>0</v>
          </cell>
          <cell r="HC47">
            <v>0</v>
          </cell>
          <cell r="HD47">
            <v>0</v>
          </cell>
          <cell r="HE47">
            <v>0</v>
          </cell>
          <cell r="HF47">
            <v>0</v>
          </cell>
          <cell r="HG47">
            <v>0</v>
          </cell>
          <cell r="HH47">
            <v>0</v>
          </cell>
          <cell r="HI47">
            <v>0</v>
          </cell>
          <cell r="HJ47">
            <v>0</v>
          </cell>
          <cell r="HK47">
            <v>0</v>
          </cell>
          <cell r="HL47">
            <v>0</v>
          </cell>
          <cell r="HM47">
            <v>0</v>
          </cell>
          <cell r="HN47">
            <v>0</v>
          </cell>
          <cell r="HO47">
            <v>0</v>
          </cell>
          <cell r="HP47">
            <v>0</v>
          </cell>
          <cell r="HQ47">
            <v>0</v>
          </cell>
          <cell r="HR47">
            <v>0</v>
          </cell>
          <cell r="HS47">
            <v>0</v>
          </cell>
          <cell r="HT47">
            <v>0</v>
          </cell>
          <cell r="HU47">
            <v>0</v>
          </cell>
          <cell r="HV47">
            <v>0</v>
          </cell>
          <cell r="HW47">
            <v>0</v>
          </cell>
          <cell r="HX47">
            <v>0</v>
          </cell>
          <cell r="HY47">
            <v>0</v>
          </cell>
          <cell r="HZ47">
            <v>0</v>
          </cell>
          <cell r="IA47">
            <v>0</v>
          </cell>
          <cell r="IB47">
            <v>0</v>
          </cell>
          <cell r="IC47">
            <v>0</v>
          </cell>
          <cell r="ID47">
            <v>0</v>
          </cell>
          <cell r="IE47">
            <v>0</v>
          </cell>
          <cell r="IF47">
            <v>0</v>
          </cell>
          <cell r="IG47">
            <v>0</v>
          </cell>
          <cell r="IH47">
            <v>0</v>
          </cell>
          <cell r="II47">
            <v>0</v>
          </cell>
          <cell r="IJ47">
            <v>0</v>
          </cell>
          <cell r="IK47">
            <v>0</v>
          </cell>
        </row>
        <row r="48"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0</v>
          </cell>
          <cell r="EM48">
            <v>0</v>
          </cell>
          <cell r="EN48">
            <v>0</v>
          </cell>
          <cell r="EO48">
            <v>0</v>
          </cell>
          <cell r="EP48">
            <v>0</v>
          </cell>
          <cell r="EQ48">
            <v>0</v>
          </cell>
          <cell r="ER48">
            <v>0</v>
          </cell>
          <cell r="ES48">
            <v>0</v>
          </cell>
          <cell r="ET48">
            <v>0</v>
          </cell>
          <cell r="EU48">
            <v>0</v>
          </cell>
          <cell r="EV48">
            <v>0</v>
          </cell>
          <cell r="EW48">
            <v>0</v>
          </cell>
          <cell r="EX48">
            <v>0</v>
          </cell>
          <cell r="EY48">
            <v>0</v>
          </cell>
          <cell r="EZ48">
            <v>0</v>
          </cell>
          <cell r="FA48">
            <v>0</v>
          </cell>
          <cell r="FB48">
            <v>0</v>
          </cell>
          <cell r="FC48">
            <v>0</v>
          </cell>
          <cell r="FD48">
            <v>0</v>
          </cell>
          <cell r="FE48">
            <v>0</v>
          </cell>
          <cell r="FF48">
            <v>0</v>
          </cell>
          <cell r="FG48">
            <v>0</v>
          </cell>
          <cell r="FH48">
            <v>0</v>
          </cell>
          <cell r="FI48">
            <v>0</v>
          </cell>
          <cell r="FJ48">
            <v>0</v>
          </cell>
          <cell r="FK48">
            <v>0</v>
          </cell>
          <cell r="FL48">
            <v>0</v>
          </cell>
          <cell r="FM48">
            <v>0</v>
          </cell>
          <cell r="FN48">
            <v>0</v>
          </cell>
          <cell r="FO48">
            <v>0</v>
          </cell>
          <cell r="FP48">
            <v>0</v>
          </cell>
          <cell r="FQ48">
            <v>0</v>
          </cell>
          <cell r="FR48">
            <v>0</v>
          </cell>
          <cell r="FS48">
            <v>0</v>
          </cell>
          <cell r="FT48">
            <v>0</v>
          </cell>
          <cell r="FU48">
            <v>0</v>
          </cell>
          <cell r="FV48">
            <v>0</v>
          </cell>
          <cell r="FW48">
            <v>0</v>
          </cell>
          <cell r="FX48">
            <v>0</v>
          </cell>
          <cell r="FY48">
            <v>0</v>
          </cell>
          <cell r="FZ48">
            <v>0</v>
          </cell>
          <cell r="GA48">
            <v>0</v>
          </cell>
          <cell r="GB48">
            <v>0</v>
          </cell>
          <cell r="GC48">
            <v>0</v>
          </cell>
          <cell r="GD48">
            <v>0</v>
          </cell>
          <cell r="GE48">
            <v>0</v>
          </cell>
          <cell r="GF48">
            <v>0</v>
          </cell>
          <cell r="GG48">
            <v>0</v>
          </cell>
          <cell r="GH48">
            <v>0</v>
          </cell>
          <cell r="GI48">
            <v>0</v>
          </cell>
          <cell r="GJ48">
            <v>0</v>
          </cell>
          <cell r="GK48">
            <v>0</v>
          </cell>
          <cell r="GL48">
            <v>0</v>
          </cell>
          <cell r="GM48">
            <v>0</v>
          </cell>
          <cell r="GN48">
            <v>0</v>
          </cell>
          <cell r="GO48">
            <v>0</v>
          </cell>
          <cell r="GP48">
            <v>0</v>
          </cell>
          <cell r="GQ48">
            <v>0</v>
          </cell>
          <cell r="GR48">
            <v>0</v>
          </cell>
          <cell r="GS48">
            <v>0</v>
          </cell>
          <cell r="GT48">
            <v>0</v>
          </cell>
          <cell r="GU48">
            <v>0</v>
          </cell>
          <cell r="GV48">
            <v>0</v>
          </cell>
          <cell r="GW48">
            <v>0</v>
          </cell>
          <cell r="GX48">
            <v>0</v>
          </cell>
          <cell r="GY48">
            <v>0</v>
          </cell>
          <cell r="GZ48">
            <v>0</v>
          </cell>
          <cell r="HA48">
            <v>0</v>
          </cell>
          <cell r="HB48">
            <v>0</v>
          </cell>
          <cell r="HC48">
            <v>0</v>
          </cell>
          <cell r="HD48">
            <v>0</v>
          </cell>
          <cell r="HE48">
            <v>0</v>
          </cell>
          <cell r="HF48">
            <v>0</v>
          </cell>
          <cell r="HG48">
            <v>0</v>
          </cell>
          <cell r="HH48">
            <v>0</v>
          </cell>
          <cell r="HI48">
            <v>0</v>
          </cell>
          <cell r="HJ48">
            <v>0</v>
          </cell>
          <cell r="HK48">
            <v>0</v>
          </cell>
          <cell r="HL48">
            <v>0</v>
          </cell>
          <cell r="HM48">
            <v>0</v>
          </cell>
          <cell r="HN48">
            <v>0</v>
          </cell>
          <cell r="HO48">
            <v>0</v>
          </cell>
          <cell r="HP48">
            <v>0</v>
          </cell>
          <cell r="HQ48">
            <v>0</v>
          </cell>
          <cell r="HR48">
            <v>0</v>
          </cell>
          <cell r="HS48">
            <v>0</v>
          </cell>
          <cell r="HT48">
            <v>0</v>
          </cell>
          <cell r="HU48">
            <v>0</v>
          </cell>
          <cell r="HV48">
            <v>0</v>
          </cell>
          <cell r="HW48">
            <v>0</v>
          </cell>
          <cell r="HX48">
            <v>0</v>
          </cell>
          <cell r="HY48">
            <v>0</v>
          </cell>
          <cell r="HZ48">
            <v>0</v>
          </cell>
          <cell r="IA48">
            <v>0</v>
          </cell>
          <cell r="IB48">
            <v>0</v>
          </cell>
          <cell r="IC48">
            <v>0</v>
          </cell>
          <cell r="ID48">
            <v>0</v>
          </cell>
          <cell r="IE48">
            <v>0</v>
          </cell>
          <cell r="IF48">
            <v>0</v>
          </cell>
          <cell r="IG48">
            <v>0</v>
          </cell>
          <cell r="IH48">
            <v>0</v>
          </cell>
          <cell r="II48">
            <v>0</v>
          </cell>
          <cell r="IJ48">
            <v>0</v>
          </cell>
          <cell r="IK48">
            <v>0</v>
          </cell>
        </row>
        <row r="49"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0</v>
          </cell>
          <cell r="EM49">
            <v>0</v>
          </cell>
          <cell r="EN49">
            <v>0</v>
          </cell>
          <cell r="EO49">
            <v>0</v>
          </cell>
          <cell r="EP49">
            <v>0</v>
          </cell>
          <cell r="EQ49">
            <v>0</v>
          </cell>
          <cell r="ER49">
            <v>0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  <cell r="EX49">
            <v>0</v>
          </cell>
          <cell r="EY49">
            <v>0</v>
          </cell>
          <cell r="EZ49">
            <v>0</v>
          </cell>
          <cell r="FA49">
            <v>0</v>
          </cell>
          <cell r="FB49">
            <v>0</v>
          </cell>
          <cell r="FC49">
            <v>0</v>
          </cell>
          <cell r="FD49">
            <v>0</v>
          </cell>
          <cell r="FE49">
            <v>0</v>
          </cell>
          <cell r="FF49">
            <v>0</v>
          </cell>
          <cell r="FG49">
            <v>0</v>
          </cell>
          <cell r="FH49">
            <v>0</v>
          </cell>
          <cell r="FI49">
            <v>0</v>
          </cell>
          <cell r="FJ49">
            <v>0</v>
          </cell>
          <cell r="FK49">
            <v>0</v>
          </cell>
          <cell r="FL49">
            <v>0</v>
          </cell>
          <cell r="FM49">
            <v>0</v>
          </cell>
          <cell r="FN49">
            <v>0</v>
          </cell>
          <cell r="FO49">
            <v>0</v>
          </cell>
          <cell r="FP49">
            <v>0</v>
          </cell>
          <cell r="FQ49">
            <v>0</v>
          </cell>
          <cell r="FR49">
            <v>0</v>
          </cell>
          <cell r="FS49">
            <v>0</v>
          </cell>
          <cell r="FT49">
            <v>0</v>
          </cell>
          <cell r="FU49">
            <v>0</v>
          </cell>
          <cell r="FV49">
            <v>0</v>
          </cell>
          <cell r="FW49">
            <v>0</v>
          </cell>
          <cell r="FX49">
            <v>0</v>
          </cell>
          <cell r="FY49">
            <v>0</v>
          </cell>
          <cell r="FZ49">
            <v>0</v>
          </cell>
          <cell r="GA49">
            <v>0</v>
          </cell>
          <cell r="GB49">
            <v>0</v>
          </cell>
          <cell r="GC49">
            <v>0</v>
          </cell>
          <cell r="GD49">
            <v>0</v>
          </cell>
          <cell r="GE49">
            <v>0</v>
          </cell>
          <cell r="GF49">
            <v>0</v>
          </cell>
          <cell r="GG49">
            <v>0</v>
          </cell>
          <cell r="GH49">
            <v>0</v>
          </cell>
          <cell r="GI49">
            <v>0</v>
          </cell>
          <cell r="GJ49">
            <v>0</v>
          </cell>
          <cell r="GK49">
            <v>0</v>
          </cell>
          <cell r="GL49">
            <v>0</v>
          </cell>
          <cell r="GM49">
            <v>0</v>
          </cell>
          <cell r="GN49">
            <v>0</v>
          </cell>
          <cell r="GO49">
            <v>0</v>
          </cell>
          <cell r="GP49">
            <v>0</v>
          </cell>
          <cell r="GQ49">
            <v>0</v>
          </cell>
          <cell r="GR49">
            <v>0</v>
          </cell>
          <cell r="GS49">
            <v>0</v>
          </cell>
          <cell r="GT49">
            <v>0</v>
          </cell>
          <cell r="GU49">
            <v>0</v>
          </cell>
          <cell r="GV49">
            <v>0</v>
          </cell>
          <cell r="GW49">
            <v>0</v>
          </cell>
          <cell r="GX49">
            <v>0</v>
          </cell>
          <cell r="GY49">
            <v>0</v>
          </cell>
          <cell r="GZ49">
            <v>0</v>
          </cell>
          <cell r="HA49">
            <v>0</v>
          </cell>
          <cell r="HB49">
            <v>0</v>
          </cell>
          <cell r="HC49">
            <v>0</v>
          </cell>
          <cell r="HD49">
            <v>0</v>
          </cell>
          <cell r="HE49">
            <v>0</v>
          </cell>
          <cell r="HF49">
            <v>0</v>
          </cell>
          <cell r="HG49">
            <v>0</v>
          </cell>
          <cell r="HH49">
            <v>0</v>
          </cell>
          <cell r="HI49">
            <v>0</v>
          </cell>
          <cell r="HJ49">
            <v>0</v>
          </cell>
          <cell r="HK49">
            <v>0</v>
          </cell>
          <cell r="HL49">
            <v>0</v>
          </cell>
          <cell r="HM49">
            <v>0</v>
          </cell>
          <cell r="HN49">
            <v>0</v>
          </cell>
          <cell r="HO49">
            <v>0</v>
          </cell>
          <cell r="HP49">
            <v>0</v>
          </cell>
          <cell r="HQ49">
            <v>0</v>
          </cell>
          <cell r="HR49">
            <v>0</v>
          </cell>
          <cell r="HS49">
            <v>0</v>
          </cell>
          <cell r="HT49">
            <v>0</v>
          </cell>
          <cell r="HU49">
            <v>0</v>
          </cell>
          <cell r="HV49">
            <v>0</v>
          </cell>
          <cell r="HW49">
            <v>0</v>
          </cell>
          <cell r="HX49">
            <v>0</v>
          </cell>
          <cell r="HY49">
            <v>0</v>
          </cell>
          <cell r="HZ49">
            <v>0</v>
          </cell>
          <cell r="IA49">
            <v>0</v>
          </cell>
          <cell r="IB49">
            <v>0</v>
          </cell>
          <cell r="IC49">
            <v>0</v>
          </cell>
          <cell r="ID49">
            <v>0</v>
          </cell>
          <cell r="IE49">
            <v>0</v>
          </cell>
          <cell r="IF49">
            <v>0</v>
          </cell>
          <cell r="IG49">
            <v>0</v>
          </cell>
          <cell r="IH49">
            <v>0</v>
          </cell>
          <cell r="II49">
            <v>0</v>
          </cell>
          <cell r="IJ49">
            <v>0</v>
          </cell>
          <cell r="IK49">
            <v>0</v>
          </cell>
        </row>
        <row r="50"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FA50">
            <v>0</v>
          </cell>
          <cell r="FB50">
            <v>0</v>
          </cell>
          <cell r="FC50">
            <v>0</v>
          </cell>
          <cell r="FD50">
            <v>0</v>
          </cell>
          <cell r="FE50">
            <v>0</v>
          </cell>
          <cell r="FF50">
            <v>0</v>
          </cell>
          <cell r="FG50">
            <v>0</v>
          </cell>
          <cell r="FH50">
            <v>0</v>
          </cell>
          <cell r="FI50">
            <v>0</v>
          </cell>
          <cell r="FJ50">
            <v>0</v>
          </cell>
          <cell r="FK50">
            <v>0</v>
          </cell>
          <cell r="FL50">
            <v>0</v>
          </cell>
          <cell r="FM50">
            <v>0</v>
          </cell>
          <cell r="FN50">
            <v>0</v>
          </cell>
          <cell r="FO50">
            <v>0</v>
          </cell>
          <cell r="FP50">
            <v>0</v>
          </cell>
          <cell r="FQ50">
            <v>0</v>
          </cell>
          <cell r="FR50">
            <v>0</v>
          </cell>
          <cell r="FS50">
            <v>0</v>
          </cell>
          <cell r="FT50">
            <v>0</v>
          </cell>
          <cell r="FU50">
            <v>0</v>
          </cell>
          <cell r="FV50">
            <v>0</v>
          </cell>
          <cell r="FW50">
            <v>0</v>
          </cell>
          <cell r="FX50">
            <v>0</v>
          </cell>
          <cell r="FY50">
            <v>0</v>
          </cell>
          <cell r="FZ50">
            <v>0</v>
          </cell>
          <cell r="GA50">
            <v>0</v>
          </cell>
          <cell r="GB50">
            <v>0</v>
          </cell>
          <cell r="GC50">
            <v>0</v>
          </cell>
          <cell r="GD50">
            <v>0</v>
          </cell>
          <cell r="GE50">
            <v>0</v>
          </cell>
          <cell r="GF50">
            <v>0</v>
          </cell>
          <cell r="GG50">
            <v>0</v>
          </cell>
          <cell r="GH50">
            <v>0</v>
          </cell>
          <cell r="GI50">
            <v>0</v>
          </cell>
          <cell r="GJ50">
            <v>0</v>
          </cell>
          <cell r="GK50">
            <v>0</v>
          </cell>
          <cell r="GL50">
            <v>0</v>
          </cell>
          <cell r="GM50">
            <v>0</v>
          </cell>
          <cell r="GN50">
            <v>0</v>
          </cell>
          <cell r="GO50">
            <v>0</v>
          </cell>
          <cell r="GP50">
            <v>0</v>
          </cell>
          <cell r="GQ50">
            <v>0</v>
          </cell>
          <cell r="GR50">
            <v>0</v>
          </cell>
          <cell r="GS50">
            <v>0</v>
          </cell>
          <cell r="GT50">
            <v>0</v>
          </cell>
          <cell r="GU50">
            <v>0</v>
          </cell>
          <cell r="GV50">
            <v>0</v>
          </cell>
          <cell r="GW50">
            <v>0</v>
          </cell>
          <cell r="GX50">
            <v>0</v>
          </cell>
          <cell r="GY50">
            <v>0</v>
          </cell>
          <cell r="GZ50">
            <v>0</v>
          </cell>
          <cell r="HA50">
            <v>0</v>
          </cell>
          <cell r="HB50">
            <v>0</v>
          </cell>
          <cell r="HC50">
            <v>0</v>
          </cell>
          <cell r="HD50">
            <v>0</v>
          </cell>
          <cell r="HE50">
            <v>0</v>
          </cell>
          <cell r="HF50">
            <v>0</v>
          </cell>
          <cell r="HG50">
            <v>0</v>
          </cell>
          <cell r="HH50">
            <v>0</v>
          </cell>
          <cell r="HI50">
            <v>0</v>
          </cell>
          <cell r="HJ50">
            <v>0</v>
          </cell>
          <cell r="HK50">
            <v>0</v>
          </cell>
          <cell r="HL50">
            <v>0</v>
          </cell>
          <cell r="HM50">
            <v>0</v>
          </cell>
          <cell r="HN50">
            <v>0</v>
          </cell>
          <cell r="HO50">
            <v>0</v>
          </cell>
          <cell r="HP50">
            <v>0</v>
          </cell>
          <cell r="HQ50">
            <v>0</v>
          </cell>
          <cell r="HR50">
            <v>0</v>
          </cell>
          <cell r="HS50">
            <v>0</v>
          </cell>
          <cell r="HT50">
            <v>0</v>
          </cell>
          <cell r="HU50">
            <v>0</v>
          </cell>
          <cell r="HV50">
            <v>0</v>
          </cell>
          <cell r="HW50">
            <v>0</v>
          </cell>
          <cell r="HX50">
            <v>0</v>
          </cell>
          <cell r="HY50">
            <v>0</v>
          </cell>
          <cell r="HZ50">
            <v>0</v>
          </cell>
          <cell r="IA50">
            <v>0</v>
          </cell>
          <cell r="IB50">
            <v>0</v>
          </cell>
          <cell r="IC50">
            <v>0</v>
          </cell>
          <cell r="ID50">
            <v>0</v>
          </cell>
          <cell r="IE50">
            <v>0</v>
          </cell>
          <cell r="IF50">
            <v>0</v>
          </cell>
          <cell r="IG50">
            <v>0</v>
          </cell>
          <cell r="IH50">
            <v>0</v>
          </cell>
          <cell r="II50">
            <v>0</v>
          </cell>
          <cell r="IJ50">
            <v>0</v>
          </cell>
          <cell r="IK50">
            <v>0</v>
          </cell>
        </row>
        <row r="51"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0</v>
          </cell>
          <cell r="EM51">
            <v>0</v>
          </cell>
          <cell r="EN51">
            <v>0</v>
          </cell>
          <cell r="EO51">
            <v>0</v>
          </cell>
          <cell r="EP51">
            <v>0</v>
          </cell>
          <cell r="EQ51">
            <v>0</v>
          </cell>
          <cell r="ER51">
            <v>0</v>
          </cell>
          <cell r="ES51">
            <v>0</v>
          </cell>
          <cell r="ET51">
            <v>0</v>
          </cell>
          <cell r="EU51">
            <v>0</v>
          </cell>
          <cell r="EV51">
            <v>0</v>
          </cell>
          <cell r="EW51">
            <v>0</v>
          </cell>
          <cell r="EX51">
            <v>0</v>
          </cell>
          <cell r="EY51">
            <v>0</v>
          </cell>
          <cell r="EZ51">
            <v>0</v>
          </cell>
          <cell r="FA51">
            <v>0</v>
          </cell>
          <cell r="FB51">
            <v>0</v>
          </cell>
          <cell r="FC51">
            <v>0</v>
          </cell>
          <cell r="FD51">
            <v>0</v>
          </cell>
          <cell r="FE51">
            <v>0</v>
          </cell>
          <cell r="FF51">
            <v>0</v>
          </cell>
          <cell r="FG51">
            <v>0</v>
          </cell>
          <cell r="FH51">
            <v>0</v>
          </cell>
          <cell r="FI51">
            <v>0</v>
          </cell>
          <cell r="FJ51">
            <v>0</v>
          </cell>
          <cell r="FK51">
            <v>0</v>
          </cell>
          <cell r="FL51">
            <v>0</v>
          </cell>
          <cell r="FM51">
            <v>0</v>
          </cell>
          <cell r="FN51">
            <v>0</v>
          </cell>
          <cell r="FO51">
            <v>0</v>
          </cell>
          <cell r="FP51">
            <v>0</v>
          </cell>
          <cell r="FQ51">
            <v>0</v>
          </cell>
          <cell r="FR51">
            <v>0</v>
          </cell>
          <cell r="FS51">
            <v>0</v>
          </cell>
          <cell r="FT51">
            <v>0</v>
          </cell>
          <cell r="FU51">
            <v>0</v>
          </cell>
          <cell r="FV51">
            <v>0</v>
          </cell>
          <cell r="FW51">
            <v>0</v>
          </cell>
          <cell r="FX51">
            <v>0</v>
          </cell>
          <cell r="FY51">
            <v>0</v>
          </cell>
          <cell r="FZ51">
            <v>0</v>
          </cell>
          <cell r="GA51">
            <v>0</v>
          </cell>
          <cell r="GB51">
            <v>0</v>
          </cell>
          <cell r="GC51">
            <v>0</v>
          </cell>
          <cell r="GD51">
            <v>0</v>
          </cell>
          <cell r="GE51">
            <v>0</v>
          </cell>
          <cell r="GF51">
            <v>0</v>
          </cell>
          <cell r="GG51">
            <v>0</v>
          </cell>
          <cell r="GH51">
            <v>0</v>
          </cell>
          <cell r="GI51">
            <v>0</v>
          </cell>
          <cell r="GJ51">
            <v>0</v>
          </cell>
          <cell r="GK51">
            <v>0</v>
          </cell>
          <cell r="GL51">
            <v>0</v>
          </cell>
          <cell r="GM51">
            <v>0</v>
          </cell>
          <cell r="GN51">
            <v>0</v>
          </cell>
          <cell r="GO51">
            <v>0</v>
          </cell>
          <cell r="GP51">
            <v>0</v>
          </cell>
          <cell r="GQ51">
            <v>0</v>
          </cell>
          <cell r="GR51">
            <v>0</v>
          </cell>
          <cell r="GS51">
            <v>0</v>
          </cell>
          <cell r="GT51">
            <v>0</v>
          </cell>
          <cell r="GU51">
            <v>0</v>
          </cell>
          <cell r="GV51">
            <v>0</v>
          </cell>
          <cell r="GW51">
            <v>0</v>
          </cell>
          <cell r="GX51">
            <v>0</v>
          </cell>
          <cell r="GY51">
            <v>0</v>
          </cell>
          <cell r="GZ51">
            <v>0</v>
          </cell>
          <cell r="HA51">
            <v>0</v>
          </cell>
          <cell r="HB51">
            <v>0</v>
          </cell>
          <cell r="HC51">
            <v>0</v>
          </cell>
          <cell r="HD51">
            <v>0</v>
          </cell>
          <cell r="HE51">
            <v>0</v>
          </cell>
          <cell r="HF51">
            <v>0</v>
          </cell>
          <cell r="HG51">
            <v>0</v>
          </cell>
          <cell r="HH51">
            <v>0</v>
          </cell>
          <cell r="HI51">
            <v>0</v>
          </cell>
          <cell r="HJ51">
            <v>0</v>
          </cell>
          <cell r="HK51">
            <v>0</v>
          </cell>
          <cell r="HL51">
            <v>0</v>
          </cell>
          <cell r="HM51">
            <v>0</v>
          </cell>
          <cell r="HN51">
            <v>0</v>
          </cell>
          <cell r="HO51">
            <v>0</v>
          </cell>
          <cell r="HP51">
            <v>0</v>
          </cell>
          <cell r="HQ51">
            <v>0</v>
          </cell>
          <cell r="HR51">
            <v>0</v>
          </cell>
          <cell r="HS51">
            <v>0</v>
          </cell>
          <cell r="HT51">
            <v>0</v>
          </cell>
          <cell r="HU51">
            <v>0</v>
          </cell>
          <cell r="HV51">
            <v>0</v>
          </cell>
          <cell r="HW51">
            <v>0</v>
          </cell>
          <cell r="HX51">
            <v>0</v>
          </cell>
          <cell r="HY51">
            <v>0</v>
          </cell>
          <cell r="HZ51">
            <v>0</v>
          </cell>
          <cell r="IA51">
            <v>0</v>
          </cell>
          <cell r="IB51">
            <v>0</v>
          </cell>
          <cell r="IC51">
            <v>0</v>
          </cell>
          <cell r="ID51">
            <v>0</v>
          </cell>
          <cell r="IE51">
            <v>0</v>
          </cell>
          <cell r="IF51">
            <v>0</v>
          </cell>
          <cell r="IG51">
            <v>0</v>
          </cell>
          <cell r="IH51">
            <v>0</v>
          </cell>
          <cell r="II51">
            <v>0</v>
          </cell>
          <cell r="IJ51">
            <v>0</v>
          </cell>
          <cell r="IK51">
            <v>0</v>
          </cell>
        </row>
        <row r="52"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0</v>
          </cell>
          <cell r="EO52">
            <v>0</v>
          </cell>
          <cell r="EP52">
            <v>0</v>
          </cell>
          <cell r="EQ52">
            <v>0</v>
          </cell>
          <cell r="ER52">
            <v>0</v>
          </cell>
          <cell r="ES52">
            <v>0</v>
          </cell>
          <cell r="ET52">
            <v>0</v>
          </cell>
          <cell r="EU52">
            <v>0</v>
          </cell>
          <cell r="EV52">
            <v>0</v>
          </cell>
          <cell r="EW52">
            <v>0</v>
          </cell>
          <cell r="EX52">
            <v>0</v>
          </cell>
          <cell r="EY52">
            <v>0</v>
          </cell>
          <cell r="EZ52">
            <v>0</v>
          </cell>
          <cell r="FA52">
            <v>0</v>
          </cell>
          <cell r="FB52">
            <v>0</v>
          </cell>
          <cell r="FC52">
            <v>0</v>
          </cell>
          <cell r="FD52">
            <v>0</v>
          </cell>
          <cell r="FE52">
            <v>0</v>
          </cell>
          <cell r="FF52">
            <v>0</v>
          </cell>
          <cell r="FG52">
            <v>0</v>
          </cell>
          <cell r="FH52">
            <v>0</v>
          </cell>
          <cell r="FI52">
            <v>0</v>
          </cell>
          <cell r="FJ52">
            <v>0</v>
          </cell>
          <cell r="FK52">
            <v>0</v>
          </cell>
          <cell r="FL52">
            <v>0</v>
          </cell>
          <cell r="FM52">
            <v>0</v>
          </cell>
          <cell r="FN52">
            <v>0</v>
          </cell>
          <cell r="FO52">
            <v>0</v>
          </cell>
          <cell r="FP52">
            <v>0</v>
          </cell>
          <cell r="FQ52">
            <v>0</v>
          </cell>
          <cell r="FR52">
            <v>0</v>
          </cell>
          <cell r="FS52">
            <v>0</v>
          </cell>
          <cell r="FT52">
            <v>0</v>
          </cell>
          <cell r="FU52">
            <v>0</v>
          </cell>
          <cell r="FV52">
            <v>0</v>
          </cell>
          <cell r="FW52">
            <v>0</v>
          </cell>
          <cell r="FX52">
            <v>0</v>
          </cell>
          <cell r="FY52">
            <v>0</v>
          </cell>
          <cell r="FZ52">
            <v>0</v>
          </cell>
          <cell r="GA52">
            <v>0</v>
          </cell>
          <cell r="GB52">
            <v>0</v>
          </cell>
          <cell r="GC52">
            <v>0</v>
          </cell>
          <cell r="GD52">
            <v>0</v>
          </cell>
          <cell r="GE52">
            <v>0</v>
          </cell>
          <cell r="GF52">
            <v>0</v>
          </cell>
          <cell r="GG52">
            <v>0</v>
          </cell>
          <cell r="GH52">
            <v>0</v>
          </cell>
          <cell r="GI52">
            <v>0</v>
          </cell>
          <cell r="GJ52">
            <v>0</v>
          </cell>
          <cell r="GK52">
            <v>0</v>
          </cell>
          <cell r="GL52">
            <v>0</v>
          </cell>
          <cell r="GM52">
            <v>0</v>
          </cell>
          <cell r="GN52">
            <v>0</v>
          </cell>
          <cell r="GO52">
            <v>0</v>
          </cell>
          <cell r="GP52">
            <v>0</v>
          </cell>
          <cell r="GQ52">
            <v>0</v>
          </cell>
          <cell r="GR52">
            <v>0</v>
          </cell>
          <cell r="GS52">
            <v>0</v>
          </cell>
          <cell r="GT52">
            <v>0</v>
          </cell>
          <cell r="GU52">
            <v>0</v>
          </cell>
          <cell r="GV52">
            <v>0</v>
          </cell>
          <cell r="GW52">
            <v>0</v>
          </cell>
          <cell r="GX52">
            <v>0</v>
          </cell>
          <cell r="GY52">
            <v>0</v>
          </cell>
          <cell r="GZ52">
            <v>0</v>
          </cell>
          <cell r="HA52">
            <v>0</v>
          </cell>
          <cell r="HB52">
            <v>0</v>
          </cell>
          <cell r="HC52">
            <v>0</v>
          </cell>
          <cell r="HD52">
            <v>0</v>
          </cell>
          <cell r="HE52">
            <v>0</v>
          </cell>
          <cell r="HF52">
            <v>0</v>
          </cell>
          <cell r="HG52">
            <v>0</v>
          </cell>
          <cell r="HH52">
            <v>0</v>
          </cell>
          <cell r="HI52">
            <v>0</v>
          </cell>
          <cell r="HJ52">
            <v>0</v>
          </cell>
          <cell r="HK52">
            <v>0</v>
          </cell>
          <cell r="HL52">
            <v>0</v>
          </cell>
          <cell r="HM52">
            <v>0</v>
          </cell>
          <cell r="HN52">
            <v>0</v>
          </cell>
          <cell r="HO52">
            <v>0</v>
          </cell>
          <cell r="HP52">
            <v>0</v>
          </cell>
          <cell r="HQ52">
            <v>0</v>
          </cell>
          <cell r="HR52">
            <v>0</v>
          </cell>
          <cell r="HS52">
            <v>0</v>
          </cell>
          <cell r="HT52">
            <v>0</v>
          </cell>
          <cell r="HU52">
            <v>0</v>
          </cell>
          <cell r="HV52">
            <v>0</v>
          </cell>
          <cell r="HW52">
            <v>0</v>
          </cell>
          <cell r="HX52">
            <v>0</v>
          </cell>
          <cell r="HY52">
            <v>0</v>
          </cell>
          <cell r="HZ52">
            <v>0</v>
          </cell>
          <cell r="IA52">
            <v>0</v>
          </cell>
          <cell r="IB52">
            <v>0</v>
          </cell>
          <cell r="IC52">
            <v>0</v>
          </cell>
          <cell r="ID52">
            <v>0</v>
          </cell>
          <cell r="IE52">
            <v>0</v>
          </cell>
          <cell r="IF52">
            <v>0</v>
          </cell>
          <cell r="IG52">
            <v>0</v>
          </cell>
          <cell r="IH52">
            <v>0</v>
          </cell>
          <cell r="II52">
            <v>0</v>
          </cell>
          <cell r="IJ52">
            <v>0</v>
          </cell>
          <cell r="IK52">
            <v>0</v>
          </cell>
        </row>
        <row r="53"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N53">
            <v>0</v>
          </cell>
          <cell r="EO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</v>
          </cell>
          <cell r="EW53">
            <v>0</v>
          </cell>
          <cell r="EX53">
            <v>0</v>
          </cell>
          <cell r="EY53">
            <v>0</v>
          </cell>
          <cell r="EZ53">
            <v>0</v>
          </cell>
          <cell r="FA53">
            <v>0</v>
          </cell>
          <cell r="FB53">
            <v>0</v>
          </cell>
          <cell r="FC53">
            <v>0</v>
          </cell>
          <cell r="FD53">
            <v>0</v>
          </cell>
          <cell r="FE53">
            <v>0</v>
          </cell>
          <cell r="FF53">
            <v>0</v>
          </cell>
          <cell r="FG53">
            <v>0</v>
          </cell>
          <cell r="FH53">
            <v>0</v>
          </cell>
          <cell r="FI53">
            <v>0</v>
          </cell>
          <cell r="FJ53">
            <v>0</v>
          </cell>
          <cell r="FK53">
            <v>0</v>
          </cell>
          <cell r="FL53">
            <v>0</v>
          </cell>
          <cell r="FM53">
            <v>0</v>
          </cell>
          <cell r="FN53">
            <v>0</v>
          </cell>
          <cell r="FO53">
            <v>0</v>
          </cell>
          <cell r="FP53">
            <v>0</v>
          </cell>
          <cell r="FQ53">
            <v>0</v>
          </cell>
          <cell r="FR53">
            <v>0</v>
          </cell>
          <cell r="FS53">
            <v>0</v>
          </cell>
          <cell r="FT53">
            <v>0</v>
          </cell>
          <cell r="FU53">
            <v>0</v>
          </cell>
          <cell r="FV53">
            <v>0</v>
          </cell>
          <cell r="FW53">
            <v>0</v>
          </cell>
          <cell r="FX53">
            <v>0</v>
          </cell>
          <cell r="FY53">
            <v>0</v>
          </cell>
          <cell r="FZ53">
            <v>0</v>
          </cell>
          <cell r="GA53">
            <v>0</v>
          </cell>
          <cell r="GB53">
            <v>0</v>
          </cell>
          <cell r="GC53">
            <v>0</v>
          </cell>
          <cell r="GD53">
            <v>0</v>
          </cell>
          <cell r="GE53">
            <v>0</v>
          </cell>
          <cell r="GF53">
            <v>0</v>
          </cell>
          <cell r="GG53">
            <v>0</v>
          </cell>
          <cell r="GH53">
            <v>0</v>
          </cell>
          <cell r="GI53">
            <v>0</v>
          </cell>
          <cell r="GJ53">
            <v>0</v>
          </cell>
          <cell r="GK53">
            <v>0</v>
          </cell>
          <cell r="GL53">
            <v>0</v>
          </cell>
          <cell r="GM53">
            <v>0</v>
          </cell>
          <cell r="GN53">
            <v>0</v>
          </cell>
          <cell r="GO53">
            <v>0</v>
          </cell>
          <cell r="GP53">
            <v>0</v>
          </cell>
          <cell r="GQ53">
            <v>0</v>
          </cell>
          <cell r="GR53">
            <v>0</v>
          </cell>
          <cell r="GS53">
            <v>0</v>
          </cell>
          <cell r="GT53">
            <v>0</v>
          </cell>
          <cell r="GU53">
            <v>0</v>
          </cell>
          <cell r="GV53">
            <v>0</v>
          </cell>
          <cell r="GW53">
            <v>0</v>
          </cell>
          <cell r="GX53">
            <v>0</v>
          </cell>
          <cell r="GY53">
            <v>0</v>
          </cell>
          <cell r="GZ53">
            <v>0</v>
          </cell>
          <cell r="HA53">
            <v>0</v>
          </cell>
          <cell r="HB53">
            <v>0</v>
          </cell>
          <cell r="HC53">
            <v>0</v>
          </cell>
          <cell r="HD53">
            <v>0</v>
          </cell>
          <cell r="HE53">
            <v>0</v>
          </cell>
          <cell r="HF53">
            <v>0</v>
          </cell>
          <cell r="HG53">
            <v>0</v>
          </cell>
          <cell r="HH53">
            <v>0</v>
          </cell>
          <cell r="HI53">
            <v>0</v>
          </cell>
          <cell r="HJ53">
            <v>0</v>
          </cell>
          <cell r="HK53">
            <v>0</v>
          </cell>
          <cell r="HL53">
            <v>0</v>
          </cell>
          <cell r="HM53">
            <v>0</v>
          </cell>
          <cell r="HN53">
            <v>0</v>
          </cell>
          <cell r="HO53">
            <v>0</v>
          </cell>
          <cell r="HP53">
            <v>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  <cell r="IA53">
            <v>0</v>
          </cell>
          <cell r="IB53">
            <v>0</v>
          </cell>
          <cell r="IC53">
            <v>0</v>
          </cell>
          <cell r="ID53">
            <v>0</v>
          </cell>
          <cell r="IE53">
            <v>0</v>
          </cell>
          <cell r="IF53">
            <v>0</v>
          </cell>
          <cell r="IG53">
            <v>0</v>
          </cell>
          <cell r="IH53">
            <v>0</v>
          </cell>
          <cell r="II53">
            <v>0</v>
          </cell>
          <cell r="IJ53">
            <v>0</v>
          </cell>
          <cell r="IK53">
            <v>0</v>
          </cell>
        </row>
        <row r="54"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>
            <v>0</v>
          </cell>
          <cell r="EY54">
            <v>0</v>
          </cell>
          <cell r="EZ54">
            <v>0</v>
          </cell>
          <cell r="FA54">
            <v>0</v>
          </cell>
          <cell r="FB54">
            <v>0</v>
          </cell>
          <cell r="FC54">
            <v>0</v>
          </cell>
          <cell r="FD54">
            <v>0</v>
          </cell>
          <cell r="FE54">
            <v>0</v>
          </cell>
          <cell r="FF54">
            <v>0</v>
          </cell>
          <cell r="FG54">
            <v>0</v>
          </cell>
          <cell r="FH54">
            <v>0</v>
          </cell>
          <cell r="FI54">
            <v>0</v>
          </cell>
          <cell r="FJ54">
            <v>0</v>
          </cell>
          <cell r="FK54">
            <v>0</v>
          </cell>
          <cell r="FL54">
            <v>0</v>
          </cell>
          <cell r="FM54">
            <v>0</v>
          </cell>
          <cell r="FN54">
            <v>0</v>
          </cell>
          <cell r="FO54">
            <v>0</v>
          </cell>
          <cell r="FP54">
            <v>0</v>
          </cell>
          <cell r="FQ54">
            <v>0</v>
          </cell>
          <cell r="FR54">
            <v>0</v>
          </cell>
          <cell r="FS54">
            <v>0</v>
          </cell>
          <cell r="FT54">
            <v>0</v>
          </cell>
          <cell r="FU54">
            <v>0</v>
          </cell>
          <cell r="FV54">
            <v>0</v>
          </cell>
          <cell r="FW54">
            <v>0</v>
          </cell>
          <cell r="FX54">
            <v>0</v>
          </cell>
          <cell r="FY54">
            <v>0</v>
          </cell>
          <cell r="FZ54">
            <v>0</v>
          </cell>
          <cell r="GA54">
            <v>0</v>
          </cell>
          <cell r="GB54">
            <v>0</v>
          </cell>
          <cell r="GC54">
            <v>0</v>
          </cell>
          <cell r="GD54">
            <v>0</v>
          </cell>
          <cell r="GE54">
            <v>0</v>
          </cell>
          <cell r="GF54">
            <v>0</v>
          </cell>
          <cell r="GG54">
            <v>0</v>
          </cell>
          <cell r="GH54">
            <v>0</v>
          </cell>
          <cell r="GI54">
            <v>0</v>
          </cell>
          <cell r="GJ54">
            <v>0</v>
          </cell>
          <cell r="GK54">
            <v>0</v>
          </cell>
          <cell r="GL54">
            <v>0</v>
          </cell>
          <cell r="GM54">
            <v>0</v>
          </cell>
          <cell r="GN54">
            <v>0</v>
          </cell>
          <cell r="GO54">
            <v>0</v>
          </cell>
          <cell r="GP54">
            <v>0</v>
          </cell>
          <cell r="GQ54">
            <v>0</v>
          </cell>
          <cell r="GR54">
            <v>0</v>
          </cell>
          <cell r="GS54">
            <v>0</v>
          </cell>
          <cell r="GT54">
            <v>0</v>
          </cell>
          <cell r="GU54">
            <v>0</v>
          </cell>
          <cell r="GV54">
            <v>0</v>
          </cell>
          <cell r="GW54">
            <v>0</v>
          </cell>
          <cell r="GX54">
            <v>0</v>
          </cell>
          <cell r="GY54">
            <v>0</v>
          </cell>
          <cell r="GZ54">
            <v>0</v>
          </cell>
          <cell r="HA54">
            <v>0</v>
          </cell>
          <cell r="HB54">
            <v>0</v>
          </cell>
          <cell r="HC54">
            <v>0</v>
          </cell>
          <cell r="HD54">
            <v>0</v>
          </cell>
          <cell r="HE54">
            <v>0</v>
          </cell>
          <cell r="HF54">
            <v>0</v>
          </cell>
          <cell r="HG54">
            <v>0</v>
          </cell>
          <cell r="HH54">
            <v>0</v>
          </cell>
          <cell r="HI54">
            <v>0</v>
          </cell>
          <cell r="HJ54">
            <v>0</v>
          </cell>
          <cell r="HK54">
            <v>0</v>
          </cell>
          <cell r="HL54">
            <v>0</v>
          </cell>
          <cell r="HM54">
            <v>0</v>
          </cell>
          <cell r="HN54">
            <v>0</v>
          </cell>
          <cell r="HO54">
            <v>0</v>
          </cell>
          <cell r="HP54">
            <v>0</v>
          </cell>
          <cell r="HQ54">
            <v>0</v>
          </cell>
          <cell r="HR54">
            <v>0</v>
          </cell>
          <cell r="HS54">
            <v>0</v>
          </cell>
          <cell r="HT54">
            <v>0</v>
          </cell>
          <cell r="HU54">
            <v>0</v>
          </cell>
          <cell r="HV54">
            <v>0</v>
          </cell>
          <cell r="HW54">
            <v>0</v>
          </cell>
          <cell r="HX54">
            <v>0</v>
          </cell>
          <cell r="HY54">
            <v>0</v>
          </cell>
          <cell r="HZ54">
            <v>0</v>
          </cell>
          <cell r="IA54">
            <v>0</v>
          </cell>
          <cell r="IB54">
            <v>0</v>
          </cell>
          <cell r="IC54">
            <v>0</v>
          </cell>
          <cell r="ID54">
            <v>0</v>
          </cell>
          <cell r="IE54">
            <v>0</v>
          </cell>
          <cell r="IF54">
            <v>0</v>
          </cell>
          <cell r="IG54">
            <v>0</v>
          </cell>
          <cell r="IH54">
            <v>0</v>
          </cell>
          <cell r="II54">
            <v>0</v>
          </cell>
          <cell r="IJ54">
            <v>0</v>
          </cell>
          <cell r="IK54">
            <v>0</v>
          </cell>
        </row>
        <row r="55"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>
            <v>0</v>
          </cell>
          <cell r="EY55">
            <v>0</v>
          </cell>
          <cell r="EZ55">
            <v>0</v>
          </cell>
          <cell r="FA55">
            <v>0</v>
          </cell>
          <cell r="FB55">
            <v>0</v>
          </cell>
          <cell r="FC55">
            <v>0</v>
          </cell>
          <cell r="FD55">
            <v>0</v>
          </cell>
          <cell r="FE55">
            <v>0</v>
          </cell>
          <cell r="FF55">
            <v>0</v>
          </cell>
          <cell r="FG55">
            <v>0</v>
          </cell>
          <cell r="FH55">
            <v>0</v>
          </cell>
          <cell r="FI55">
            <v>0</v>
          </cell>
          <cell r="FJ55">
            <v>0</v>
          </cell>
          <cell r="FK55">
            <v>0</v>
          </cell>
          <cell r="FL55">
            <v>0</v>
          </cell>
          <cell r="FM55">
            <v>0</v>
          </cell>
          <cell r="FN55">
            <v>0</v>
          </cell>
          <cell r="FO55">
            <v>0</v>
          </cell>
          <cell r="FP55">
            <v>0</v>
          </cell>
          <cell r="FQ55">
            <v>0</v>
          </cell>
          <cell r="FR55">
            <v>0</v>
          </cell>
          <cell r="FS55">
            <v>0</v>
          </cell>
          <cell r="FT55">
            <v>0</v>
          </cell>
          <cell r="FU55">
            <v>0</v>
          </cell>
          <cell r="FV55">
            <v>0</v>
          </cell>
          <cell r="FW55">
            <v>0</v>
          </cell>
          <cell r="FX55">
            <v>0</v>
          </cell>
          <cell r="FY55">
            <v>0</v>
          </cell>
          <cell r="FZ55">
            <v>0</v>
          </cell>
          <cell r="GA55">
            <v>0</v>
          </cell>
          <cell r="GB55">
            <v>0</v>
          </cell>
          <cell r="GC55">
            <v>0</v>
          </cell>
          <cell r="GD55">
            <v>0</v>
          </cell>
          <cell r="GE55">
            <v>0</v>
          </cell>
          <cell r="GF55">
            <v>0</v>
          </cell>
          <cell r="GG55">
            <v>0</v>
          </cell>
          <cell r="GH55">
            <v>0</v>
          </cell>
          <cell r="GI55">
            <v>0</v>
          </cell>
          <cell r="GJ55">
            <v>0</v>
          </cell>
          <cell r="GK55">
            <v>0</v>
          </cell>
          <cell r="GL55">
            <v>0</v>
          </cell>
          <cell r="GM55">
            <v>0</v>
          </cell>
          <cell r="GN55">
            <v>0</v>
          </cell>
          <cell r="GO55">
            <v>0</v>
          </cell>
          <cell r="GP55">
            <v>0</v>
          </cell>
          <cell r="GQ55">
            <v>0</v>
          </cell>
          <cell r="GR55">
            <v>0</v>
          </cell>
          <cell r="GS55">
            <v>0</v>
          </cell>
          <cell r="GT55">
            <v>0</v>
          </cell>
          <cell r="GU55">
            <v>0</v>
          </cell>
          <cell r="GV55">
            <v>0</v>
          </cell>
          <cell r="GW55">
            <v>0</v>
          </cell>
          <cell r="GX55">
            <v>0</v>
          </cell>
          <cell r="GY55">
            <v>0</v>
          </cell>
          <cell r="GZ55">
            <v>0</v>
          </cell>
          <cell r="HA55">
            <v>0</v>
          </cell>
          <cell r="HB55">
            <v>0</v>
          </cell>
          <cell r="HC55">
            <v>0</v>
          </cell>
          <cell r="HD55">
            <v>0</v>
          </cell>
          <cell r="HE55">
            <v>0</v>
          </cell>
          <cell r="HF55">
            <v>0</v>
          </cell>
          <cell r="HG55">
            <v>0</v>
          </cell>
          <cell r="HH55">
            <v>0</v>
          </cell>
          <cell r="HI55">
            <v>0</v>
          </cell>
          <cell r="HJ55">
            <v>0</v>
          </cell>
          <cell r="HK55">
            <v>0</v>
          </cell>
          <cell r="HL55">
            <v>0</v>
          </cell>
          <cell r="HM55">
            <v>0</v>
          </cell>
          <cell r="HN55">
            <v>0</v>
          </cell>
          <cell r="HO55">
            <v>0</v>
          </cell>
          <cell r="HP55">
            <v>0</v>
          </cell>
          <cell r="HQ55">
            <v>0</v>
          </cell>
          <cell r="HR55">
            <v>0</v>
          </cell>
          <cell r="HS55">
            <v>0</v>
          </cell>
          <cell r="HT55">
            <v>0</v>
          </cell>
          <cell r="HU55">
            <v>0</v>
          </cell>
          <cell r="HV55">
            <v>0</v>
          </cell>
          <cell r="HW55">
            <v>0</v>
          </cell>
          <cell r="HX55">
            <v>0</v>
          </cell>
          <cell r="HY55">
            <v>0</v>
          </cell>
          <cell r="HZ55">
            <v>0</v>
          </cell>
          <cell r="IA55">
            <v>0</v>
          </cell>
          <cell r="IB55">
            <v>0</v>
          </cell>
          <cell r="IC55">
            <v>0</v>
          </cell>
          <cell r="ID55">
            <v>0</v>
          </cell>
          <cell r="IE55">
            <v>0</v>
          </cell>
          <cell r="IF55">
            <v>0</v>
          </cell>
          <cell r="IG55">
            <v>0</v>
          </cell>
          <cell r="IH55">
            <v>0</v>
          </cell>
          <cell r="II55">
            <v>0</v>
          </cell>
          <cell r="IJ55">
            <v>0</v>
          </cell>
          <cell r="IK55">
            <v>0</v>
          </cell>
        </row>
        <row r="56"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L56">
            <v>1.03</v>
          </cell>
          <cell r="DM56">
            <v>0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>
            <v>0</v>
          </cell>
          <cell r="DY56">
            <v>0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>
            <v>0</v>
          </cell>
          <cell r="EK56">
            <v>0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>
            <v>0</v>
          </cell>
          <cell r="EW56">
            <v>0</v>
          </cell>
          <cell r="EX56">
            <v>0</v>
          </cell>
          <cell r="EY56">
            <v>0</v>
          </cell>
          <cell r="EZ56">
            <v>0</v>
          </cell>
          <cell r="FA56">
            <v>0</v>
          </cell>
          <cell r="FB56">
            <v>0</v>
          </cell>
          <cell r="FC56">
            <v>0</v>
          </cell>
          <cell r="FD56">
            <v>0</v>
          </cell>
          <cell r="FE56">
            <v>0</v>
          </cell>
          <cell r="FF56">
            <v>0</v>
          </cell>
          <cell r="FG56">
            <v>0</v>
          </cell>
          <cell r="FH56">
            <v>0</v>
          </cell>
          <cell r="FI56">
            <v>0</v>
          </cell>
          <cell r="FJ56">
            <v>0</v>
          </cell>
          <cell r="FK56">
            <v>0</v>
          </cell>
          <cell r="FL56">
            <v>0</v>
          </cell>
          <cell r="FM56">
            <v>0</v>
          </cell>
          <cell r="FN56">
            <v>0</v>
          </cell>
          <cell r="FO56">
            <v>0</v>
          </cell>
          <cell r="FP56">
            <v>0</v>
          </cell>
          <cell r="FQ56">
            <v>0</v>
          </cell>
          <cell r="FR56">
            <v>0</v>
          </cell>
          <cell r="FS56">
            <v>0</v>
          </cell>
          <cell r="FT56">
            <v>0</v>
          </cell>
          <cell r="FU56">
            <v>0</v>
          </cell>
          <cell r="FV56">
            <v>0</v>
          </cell>
          <cell r="FW56">
            <v>0</v>
          </cell>
          <cell r="FX56">
            <v>0</v>
          </cell>
          <cell r="FY56">
            <v>0</v>
          </cell>
          <cell r="FZ56">
            <v>0</v>
          </cell>
          <cell r="GA56">
            <v>0</v>
          </cell>
          <cell r="GB56">
            <v>0</v>
          </cell>
          <cell r="GC56">
            <v>0</v>
          </cell>
          <cell r="GD56">
            <v>0</v>
          </cell>
          <cell r="GE56">
            <v>0</v>
          </cell>
          <cell r="GF56">
            <v>0</v>
          </cell>
          <cell r="GG56">
            <v>0</v>
          </cell>
          <cell r="GH56">
            <v>0</v>
          </cell>
          <cell r="GI56">
            <v>0</v>
          </cell>
          <cell r="GJ56">
            <v>0</v>
          </cell>
          <cell r="GK56">
            <v>0</v>
          </cell>
          <cell r="GL56">
            <v>0</v>
          </cell>
          <cell r="GM56">
            <v>0</v>
          </cell>
          <cell r="GN56">
            <v>0</v>
          </cell>
          <cell r="GO56">
            <v>0</v>
          </cell>
          <cell r="GP56">
            <v>0</v>
          </cell>
          <cell r="GQ56">
            <v>0</v>
          </cell>
          <cell r="GR56">
            <v>0</v>
          </cell>
          <cell r="GS56">
            <v>0</v>
          </cell>
          <cell r="GT56">
            <v>0</v>
          </cell>
          <cell r="GU56">
            <v>0</v>
          </cell>
          <cell r="GV56">
            <v>0</v>
          </cell>
          <cell r="GW56">
            <v>0</v>
          </cell>
          <cell r="GX56">
            <v>0</v>
          </cell>
          <cell r="GY56">
            <v>0</v>
          </cell>
          <cell r="GZ56">
            <v>0</v>
          </cell>
          <cell r="HA56">
            <v>0</v>
          </cell>
          <cell r="HB56">
            <v>0</v>
          </cell>
          <cell r="HC56">
            <v>0</v>
          </cell>
          <cell r="HD56">
            <v>0</v>
          </cell>
          <cell r="HE56">
            <v>0</v>
          </cell>
          <cell r="HF56">
            <v>0</v>
          </cell>
          <cell r="HG56">
            <v>0</v>
          </cell>
          <cell r="HH56">
            <v>0</v>
          </cell>
          <cell r="HI56">
            <v>0</v>
          </cell>
          <cell r="HJ56">
            <v>0</v>
          </cell>
          <cell r="HK56">
            <v>0</v>
          </cell>
          <cell r="HL56">
            <v>0</v>
          </cell>
          <cell r="HM56">
            <v>0</v>
          </cell>
          <cell r="HN56">
            <v>0</v>
          </cell>
          <cell r="HO56">
            <v>0</v>
          </cell>
          <cell r="HP56">
            <v>0</v>
          </cell>
          <cell r="HQ56">
            <v>0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  <cell r="IA56">
            <v>0</v>
          </cell>
          <cell r="IB56">
            <v>0</v>
          </cell>
          <cell r="IC56">
            <v>0</v>
          </cell>
          <cell r="ID56">
            <v>0</v>
          </cell>
          <cell r="IE56">
            <v>0</v>
          </cell>
          <cell r="IF56">
            <v>0</v>
          </cell>
          <cell r="IG56">
            <v>0</v>
          </cell>
          <cell r="IH56">
            <v>0</v>
          </cell>
          <cell r="II56">
            <v>0</v>
          </cell>
          <cell r="IJ56">
            <v>0</v>
          </cell>
          <cell r="IK56">
            <v>0</v>
          </cell>
        </row>
        <row r="57"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L57">
            <v>0</v>
          </cell>
          <cell r="DM57">
            <v>1.03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>
            <v>0</v>
          </cell>
          <cell r="DY57">
            <v>0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>
            <v>0</v>
          </cell>
          <cell r="EK57">
            <v>0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>
            <v>0</v>
          </cell>
          <cell r="EW57">
            <v>0</v>
          </cell>
          <cell r="EX57">
            <v>0</v>
          </cell>
          <cell r="EY57">
            <v>0</v>
          </cell>
          <cell r="EZ57">
            <v>0</v>
          </cell>
          <cell r="FA57">
            <v>0</v>
          </cell>
          <cell r="FB57">
            <v>0</v>
          </cell>
          <cell r="FC57">
            <v>0</v>
          </cell>
          <cell r="FD57">
            <v>0</v>
          </cell>
          <cell r="FE57">
            <v>0</v>
          </cell>
          <cell r="FF57">
            <v>0</v>
          </cell>
          <cell r="FG57">
            <v>0</v>
          </cell>
          <cell r="FH57">
            <v>0</v>
          </cell>
          <cell r="FI57">
            <v>0</v>
          </cell>
          <cell r="FJ57">
            <v>0</v>
          </cell>
          <cell r="FK57">
            <v>0</v>
          </cell>
          <cell r="FL57">
            <v>0</v>
          </cell>
          <cell r="FM57">
            <v>0</v>
          </cell>
          <cell r="FN57">
            <v>0</v>
          </cell>
          <cell r="FO57">
            <v>0</v>
          </cell>
          <cell r="FP57">
            <v>0</v>
          </cell>
          <cell r="FQ57">
            <v>0</v>
          </cell>
          <cell r="FR57">
            <v>0</v>
          </cell>
          <cell r="FS57">
            <v>0</v>
          </cell>
          <cell r="FT57">
            <v>0</v>
          </cell>
          <cell r="FU57">
            <v>0</v>
          </cell>
          <cell r="FV57">
            <v>0</v>
          </cell>
          <cell r="FW57">
            <v>0</v>
          </cell>
          <cell r="FX57">
            <v>0</v>
          </cell>
          <cell r="FY57">
            <v>0</v>
          </cell>
          <cell r="FZ57">
            <v>0</v>
          </cell>
          <cell r="GA57">
            <v>0</v>
          </cell>
          <cell r="GB57">
            <v>0</v>
          </cell>
          <cell r="GC57">
            <v>0</v>
          </cell>
          <cell r="GD57">
            <v>0</v>
          </cell>
          <cell r="GE57">
            <v>0</v>
          </cell>
          <cell r="GF57">
            <v>0</v>
          </cell>
          <cell r="GG57">
            <v>0</v>
          </cell>
          <cell r="GH57">
            <v>0</v>
          </cell>
          <cell r="GI57">
            <v>0</v>
          </cell>
          <cell r="GJ57">
            <v>0</v>
          </cell>
          <cell r="GK57">
            <v>0</v>
          </cell>
          <cell r="GL57">
            <v>0</v>
          </cell>
          <cell r="GM57">
            <v>0</v>
          </cell>
          <cell r="GN57">
            <v>0</v>
          </cell>
          <cell r="GO57">
            <v>0</v>
          </cell>
          <cell r="GP57">
            <v>0</v>
          </cell>
          <cell r="GQ57">
            <v>0</v>
          </cell>
          <cell r="GR57">
            <v>0</v>
          </cell>
          <cell r="GS57">
            <v>0</v>
          </cell>
          <cell r="GT57">
            <v>0</v>
          </cell>
          <cell r="GU57">
            <v>0</v>
          </cell>
          <cell r="GV57">
            <v>0</v>
          </cell>
          <cell r="GW57">
            <v>0</v>
          </cell>
          <cell r="GX57">
            <v>0</v>
          </cell>
          <cell r="GY57">
            <v>0</v>
          </cell>
          <cell r="GZ57">
            <v>0</v>
          </cell>
          <cell r="HA57">
            <v>0</v>
          </cell>
          <cell r="HB57">
            <v>0</v>
          </cell>
          <cell r="HC57">
            <v>0</v>
          </cell>
          <cell r="HD57">
            <v>0</v>
          </cell>
          <cell r="HE57">
            <v>0</v>
          </cell>
          <cell r="HF57">
            <v>0</v>
          </cell>
          <cell r="HG57">
            <v>0</v>
          </cell>
          <cell r="HH57">
            <v>0</v>
          </cell>
          <cell r="HI57">
            <v>0</v>
          </cell>
          <cell r="HJ57">
            <v>0</v>
          </cell>
          <cell r="HK57">
            <v>0</v>
          </cell>
          <cell r="HL57">
            <v>0</v>
          </cell>
          <cell r="HM57">
            <v>0</v>
          </cell>
          <cell r="HN57">
            <v>0</v>
          </cell>
          <cell r="HO57">
            <v>0</v>
          </cell>
          <cell r="HP57">
            <v>0</v>
          </cell>
          <cell r="HQ57">
            <v>0</v>
          </cell>
          <cell r="HR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  <cell r="IA57">
            <v>0</v>
          </cell>
          <cell r="IB57">
            <v>0</v>
          </cell>
          <cell r="IC57">
            <v>0</v>
          </cell>
          <cell r="ID57">
            <v>0</v>
          </cell>
          <cell r="IE57">
            <v>0</v>
          </cell>
          <cell r="IF57">
            <v>0</v>
          </cell>
          <cell r="IG57">
            <v>0</v>
          </cell>
          <cell r="IH57">
            <v>0</v>
          </cell>
          <cell r="II57">
            <v>0</v>
          </cell>
          <cell r="IJ57">
            <v>0</v>
          </cell>
          <cell r="IK57">
            <v>0</v>
          </cell>
        </row>
        <row r="58"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L58">
            <v>0</v>
          </cell>
          <cell r="DM58">
            <v>0</v>
          </cell>
          <cell r="DN58">
            <v>1.03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0</v>
          </cell>
          <cell r="FP58">
            <v>0</v>
          </cell>
          <cell r="FQ58">
            <v>0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>
            <v>0</v>
          </cell>
          <cell r="FX58">
            <v>0</v>
          </cell>
          <cell r="FY58">
            <v>0</v>
          </cell>
          <cell r="FZ58">
            <v>0</v>
          </cell>
          <cell r="GA58">
            <v>0</v>
          </cell>
          <cell r="GB58">
            <v>0</v>
          </cell>
          <cell r="GC58">
            <v>0</v>
          </cell>
          <cell r="GD58">
            <v>0</v>
          </cell>
          <cell r="GE58">
            <v>0</v>
          </cell>
          <cell r="GF58">
            <v>0</v>
          </cell>
          <cell r="GG58">
            <v>0</v>
          </cell>
          <cell r="GH58">
            <v>0</v>
          </cell>
          <cell r="GI58">
            <v>0</v>
          </cell>
          <cell r="GJ58">
            <v>0</v>
          </cell>
          <cell r="GK58">
            <v>0</v>
          </cell>
          <cell r="GL58">
            <v>0</v>
          </cell>
          <cell r="GM58">
            <v>0</v>
          </cell>
          <cell r="GN58">
            <v>0</v>
          </cell>
          <cell r="GO58">
            <v>0</v>
          </cell>
          <cell r="GP58">
            <v>0</v>
          </cell>
          <cell r="GQ58">
            <v>0</v>
          </cell>
          <cell r="GR58">
            <v>0</v>
          </cell>
          <cell r="GS58">
            <v>0</v>
          </cell>
          <cell r="GT58">
            <v>0</v>
          </cell>
          <cell r="GU58">
            <v>0</v>
          </cell>
          <cell r="GV58">
            <v>0</v>
          </cell>
          <cell r="GW58">
            <v>0</v>
          </cell>
          <cell r="GX58">
            <v>0</v>
          </cell>
          <cell r="GY58">
            <v>0</v>
          </cell>
          <cell r="GZ58">
            <v>0</v>
          </cell>
          <cell r="HA58">
            <v>0</v>
          </cell>
          <cell r="HB58">
            <v>0</v>
          </cell>
          <cell r="HC58">
            <v>0</v>
          </cell>
          <cell r="HD58">
            <v>0</v>
          </cell>
          <cell r="HE58">
            <v>0</v>
          </cell>
          <cell r="HF58">
            <v>0</v>
          </cell>
          <cell r="HG58">
            <v>0</v>
          </cell>
          <cell r="HH58">
            <v>0</v>
          </cell>
          <cell r="HI58">
            <v>0</v>
          </cell>
          <cell r="HJ58">
            <v>0</v>
          </cell>
          <cell r="HK58">
            <v>0</v>
          </cell>
          <cell r="HL58">
            <v>0</v>
          </cell>
          <cell r="HM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  <cell r="IA58">
            <v>0</v>
          </cell>
          <cell r="I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  <cell r="IJ58">
            <v>0</v>
          </cell>
          <cell r="IK58">
            <v>0</v>
          </cell>
        </row>
        <row r="59"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1.03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  <cell r="FK59">
            <v>0</v>
          </cell>
          <cell r="FL59">
            <v>0</v>
          </cell>
          <cell r="FM59">
            <v>0</v>
          </cell>
          <cell r="FN59">
            <v>0</v>
          </cell>
          <cell r="FO59">
            <v>0</v>
          </cell>
          <cell r="FP59">
            <v>0</v>
          </cell>
          <cell r="FQ59">
            <v>0</v>
          </cell>
          <cell r="FR59">
            <v>0</v>
          </cell>
          <cell r="FS59">
            <v>0</v>
          </cell>
          <cell r="FT59">
            <v>0</v>
          </cell>
          <cell r="FU59">
            <v>0</v>
          </cell>
          <cell r="FV59">
            <v>0</v>
          </cell>
          <cell r="FW59">
            <v>0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0</v>
          </cell>
          <cell r="GF59">
            <v>0</v>
          </cell>
          <cell r="GG59">
            <v>0</v>
          </cell>
          <cell r="GH59">
            <v>0</v>
          </cell>
          <cell r="GI59">
            <v>0</v>
          </cell>
          <cell r="GJ59">
            <v>0</v>
          </cell>
          <cell r="GK59">
            <v>0</v>
          </cell>
          <cell r="GL59">
            <v>0</v>
          </cell>
          <cell r="GM59">
            <v>0</v>
          </cell>
          <cell r="GN59">
            <v>0</v>
          </cell>
          <cell r="GO59">
            <v>0</v>
          </cell>
          <cell r="GP59">
            <v>0</v>
          </cell>
          <cell r="GQ59">
            <v>0</v>
          </cell>
          <cell r="GR59">
            <v>0</v>
          </cell>
          <cell r="GS59">
            <v>0</v>
          </cell>
          <cell r="GT59">
            <v>0</v>
          </cell>
          <cell r="GU59">
            <v>0</v>
          </cell>
          <cell r="GV59">
            <v>0</v>
          </cell>
          <cell r="GW59">
            <v>0</v>
          </cell>
          <cell r="GX59">
            <v>0</v>
          </cell>
          <cell r="GY59">
            <v>0</v>
          </cell>
          <cell r="GZ59">
            <v>0</v>
          </cell>
          <cell r="HA59">
            <v>0</v>
          </cell>
          <cell r="HB59">
            <v>0</v>
          </cell>
          <cell r="HC59">
            <v>0</v>
          </cell>
          <cell r="HD59">
            <v>0</v>
          </cell>
          <cell r="HE59">
            <v>0</v>
          </cell>
          <cell r="HF59">
            <v>0</v>
          </cell>
          <cell r="HG59">
            <v>0</v>
          </cell>
          <cell r="HH59">
            <v>0</v>
          </cell>
          <cell r="HI59">
            <v>0</v>
          </cell>
          <cell r="HJ59">
            <v>0</v>
          </cell>
          <cell r="HK59">
            <v>0</v>
          </cell>
          <cell r="HL59">
            <v>0</v>
          </cell>
          <cell r="HM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  <cell r="IA59">
            <v>0</v>
          </cell>
          <cell r="I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  <cell r="IJ59">
            <v>0</v>
          </cell>
          <cell r="IK59">
            <v>0</v>
          </cell>
        </row>
        <row r="60"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1.03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0</v>
          </cell>
          <cell r="FP60">
            <v>0</v>
          </cell>
          <cell r="FQ60">
            <v>0</v>
          </cell>
          <cell r="FR60">
            <v>0</v>
          </cell>
          <cell r="FS60">
            <v>0</v>
          </cell>
          <cell r="FT60">
            <v>0</v>
          </cell>
          <cell r="FU60">
            <v>0</v>
          </cell>
          <cell r="FV60">
            <v>0</v>
          </cell>
          <cell r="FW60">
            <v>0</v>
          </cell>
          <cell r="FX60">
            <v>0</v>
          </cell>
          <cell r="FY60">
            <v>0</v>
          </cell>
          <cell r="FZ60">
            <v>0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>
            <v>0</v>
          </cell>
          <cell r="GG60">
            <v>0</v>
          </cell>
          <cell r="GH60">
            <v>0</v>
          </cell>
          <cell r="GI60">
            <v>0</v>
          </cell>
          <cell r="GJ60">
            <v>0</v>
          </cell>
          <cell r="GK60">
            <v>0</v>
          </cell>
          <cell r="GL60">
            <v>0</v>
          </cell>
          <cell r="GM60">
            <v>0</v>
          </cell>
          <cell r="GN60">
            <v>0</v>
          </cell>
          <cell r="GO60">
            <v>0</v>
          </cell>
          <cell r="GP60">
            <v>0</v>
          </cell>
          <cell r="GQ60">
            <v>0</v>
          </cell>
          <cell r="GR60">
            <v>0</v>
          </cell>
          <cell r="GS60">
            <v>0</v>
          </cell>
          <cell r="GT60">
            <v>0</v>
          </cell>
          <cell r="GU60">
            <v>0</v>
          </cell>
          <cell r="GV60">
            <v>0</v>
          </cell>
          <cell r="GW60">
            <v>0</v>
          </cell>
          <cell r="GX60">
            <v>0</v>
          </cell>
          <cell r="GY60">
            <v>0</v>
          </cell>
          <cell r="GZ60">
            <v>0</v>
          </cell>
          <cell r="HA60">
            <v>0</v>
          </cell>
          <cell r="HB60">
            <v>0</v>
          </cell>
          <cell r="HC60">
            <v>0</v>
          </cell>
          <cell r="HD60">
            <v>0</v>
          </cell>
          <cell r="HE60">
            <v>0</v>
          </cell>
          <cell r="HF60">
            <v>0</v>
          </cell>
          <cell r="HG60">
            <v>0</v>
          </cell>
          <cell r="HH60">
            <v>0</v>
          </cell>
          <cell r="HI60">
            <v>0</v>
          </cell>
          <cell r="HJ60">
            <v>0</v>
          </cell>
          <cell r="HK60">
            <v>0</v>
          </cell>
          <cell r="HL60">
            <v>0</v>
          </cell>
          <cell r="HM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  <cell r="IA60">
            <v>0</v>
          </cell>
          <cell r="I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  <cell r="IJ60">
            <v>0</v>
          </cell>
          <cell r="IK60">
            <v>0</v>
          </cell>
        </row>
        <row r="61"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1.03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K61">
            <v>0</v>
          </cell>
          <cell r="FL61">
            <v>0</v>
          </cell>
          <cell r="FM61">
            <v>0</v>
          </cell>
          <cell r="FN61">
            <v>0</v>
          </cell>
          <cell r="FO61">
            <v>0</v>
          </cell>
          <cell r="FP61">
            <v>0</v>
          </cell>
          <cell r="FQ61">
            <v>0</v>
          </cell>
          <cell r="FR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>
            <v>0</v>
          </cell>
          <cell r="FX61">
            <v>0</v>
          </cell>
          <cell r="FY61">
            <v>0</v>
          </cell>
          <cell r="FZ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  <cell r="GI61">
            <v>0</v>
          </cell>
          <cell r="GJ61">
            <v>0</v>
          </cell>
          <cell r="GK61">
            <v>0</v>
          </cell>
          <cell r="GL61">
            <v>0</v>
          </cell>
          <cell r="GM61">
            <v>0</v>
          </cell>
          <cell r="GN61">
            <v>0</v>
          </cell>
          <cell r="GO61">
            <v>0</v>
          </cell>
          <cell r="GP61">
            <v>0</v>
          </cell>
          <cell r="GQ61">
            <v>0</v>
          </cell>
          <cell r="GR61">
            <v>0</v>
          </cell>
          <cell r="GS61">
            <v>0</v>
          </cell>
          <cell r="GT61">
            <v>0</v>
          </cell>
          <cell r="GU61">
            <v>0</v>
          </cell>
          <cell r="GV61">
            <v>0</v>
          </cell>
          <cell r="GW61">
            <v>0</v>
          </cell>
          <cell r="GX61">
            <v>0</v>
          </cell>
          <cell r="GY61">
            <v>0</v>
          </cell>
          <cell r="GZ61">
            <v>0</v>
          </cell>
          <cell r="HA61">
            <v>0</v>
          </cell>
          <cell r="HB61">
            <v>0</v>
          </cell>
          <cell r="HC61">
            <v>0</v>
          </cell>
          <cell r="HD61">
            <v>0</v>
          </cell>
          <cell r="HE61">
            <v>0</v>
          </cell>
          <cell r="HF61">
            <v>0</v>
          </cell>
          <cell r="HG61">
            <v>0</v>
          </cell>
          <cell r="HH61">
            <v>0</v>
          </cell>
          <cell r="HI61">
            <v>0</v>
          </cell>
          <cell r="HJ61">
            <v>0</v>
          </cell>
          <cell r="HK61">
            <v>0</v>
          </cell>
          <cell r="HL61">
            <v>0</v>
          </cell>
          <cell r="HM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  <cell r="IA61">
            <v>0</v>
          </cell>
          <cell r="I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  <cell r="IJ61">
            <v>0</v>
          </cell>
          <cell r="IK61">
            <v>0</v>
          </cell>
        </row>
        <row r="62"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1.03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0</v>
          </cell>
          <cell r="EY62">
            <v>0</v>
          </cell>
          <cell r="EZ62">
            <v>0</v>
          </cell>
          <cell r="FA62">
            <v>0</v>
          </cell>
          <cell r="FB62">
            <v>0</v>
          </cell>
          <cell r="FC62">
            <v>0</v>
          </cell>
          <cell r="FD62">
            <v>0</v>
          </cell>
          <cell r="FE62">
            <v>0</v>
          </cell>
          <cell r="FF62">
            <v>0</v>
          </cell>
          <cell r="FG62">
            <v>0</v>
          </cell>
          <cell r="FH62">
            <v>0</v>
          </cell>
          <cell r="FI62">
            <v>0</v>
          </cell>
          <cell r="FJ62">
            <v>0</v>
          </cell>
          <cell r="FK62">
            <v>0</v>
          </cell>
          <cell r="FL62">
            <v>0</v>
          </cell>
          <cell r="FM62">
            <v>0</v>
          </cell>
          <cell r="FN62">
            <v>0</v>
          </cell>
          <cell r="FO62">
            <v>0</v>
          </cell>
          <cell r="FP62">
            <v>0</v>
          </cell>
          <cell r="FQ62">
            <v>0</v>
          </cell>
          <cell r="FR62">
            <v>0</v>
          </cell>
          <cell r="FS62">
            <v>0</v>
          </cell>
          <cell r="FT62">
            <v>0</v>
          </cell>
          <cell r="FU62">
            <v>0</v>
          </cell>
          <cell r="FV62">
            <v>0</v>
          </cell>
          <cell r="FW62">
            <v>0</v>
          </cell>
          <cell r="FX62">
            <v>0</v>
          </cell>
          <cell r="FY62">
            <v>0</v>
          </cell>
          <cell r="FZ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0</v>
          </cell>
          <cell r="GE62">
            <v>0</v>
          </cell>
          <cell r="GF62">
            <v>0</v>
          </cell>
          <cell r="GG62">
            <v>0</v>
          </cell>
          <cell r="GH62">
            <v>0</v>
          </cell>
          <cell r="GI62">
            <v>0</v>
          </cell>
          <cell r="GJ62">
            <v>0</v>
          </cell>
          <cell r="GK62">
            <v>0</v>
          </cell>
          <cell r="GL62">
            <v>0</v>
          </cell>
          <cell r="GM62">
            <v>0</v>
          </cell>
          <cell r="GN62">
            <v>0</v>
          </cell>
          <cell r="GO62">
            <v>0</v>
          </cell>
          <cell r="GP62">
            <v>0</v>
          </cell>
          <cell r="GQ62">
            <v>0</v>
          </cell>
          <cell r="GR62">
            <v>0</v>
          </cell>
          <cell r="GS62">
            <v>0</v>
          </cell>
          <cell r="GT62">
            <v>0</v>
          </cell>
          <cell r="GU62">
            <v>0</v>
          </cell>
          <cell r="GV62">
            <v>0</v>
          </cell>
          <cell r="GW62">
            <v>0</v>
          </cell>
          <cell r="GX62">
            <v>0</v>
          </cell>
          <cell r="GY62">
            <v>0</v>
          </cell>
          <cell r="GZ62">
            <v>0</v>
          </cell>
          <cell r="HA62">
            <v>0</v>
          </cell>
          <cell r="HB62">
            <v>0</v>
          </cell>
          <cell r="HC62">
            <v>0</v>
          </cell>
          <cell r="HD62">
            <v>0</v>
          </cell>
          <cell r="HE62">
            <v>0</v>
          </cell>
          <cell r="HF62">
            <v>0</v>
          </cell>
          <cell r="HG62">
            <v>0</v>
          </cell>
          <cell r="HH62">
            <v>0</v>
          </cell>
          <cell r="HI62">
            <v>0</v>
          </cell>
          <cell r="HJ62">
            <v>0</v>
          </cell>
          <cell r="HK62">
            <v>0</v>
          </cell>
          <cell r="HL62">
            <v>0</v>
          </cell>
          <cell r="HM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  <cell r="IA62">
            <v>0</v>
          </cell>
          <cell r="I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  <cell r="IJ62">
            <v>0</v>
          </cell>
          <cell r="IK62">
            <v>0</v>
          </cell>
        </row>
        <row r="63"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1.03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0</v>
          </cell>
          <cell r="EY63">
            <v>0</v>
          </cell>
          <cell r="EZ63">
            <v>0</v>
          </cell>
          <cell r="FA63">
            <v>0</v>
          </cell>
          <cell r="FB63">
            <v>0</v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  <cell r="FK63">
            <v>0</v>
          </cell>
          <cell r="FL63">
            <v>0</v>
          </cell>
          <cell r="FM63">
            <v>0</v>
          </cell>
          <cell r="FN63">
            <v>0</v>
          </cell>
          <cell r="FO63">
            <v>0</v>
          </cell>
          <cell r="FP63">
            <v>0</v>
          </cell>
          <cell r="FQ63">
            <v>0</v>
          </cell>
          <cell r="FR63">
            <v>0</v>
          </cell>
          <cell r="FS63">
            <v>0</v>
          </cell>
          <cell r="FT63">
            <v>0</v>
          </cell>
          <cell r="FU63">
            <v>0</v>
          </cell>
          <cell r="FV63">
            <v>0</v>
          </cell>
          <cell r="FW63">
            <v>0</v>
          </cell>
          <cell r="FX63">
            <v>0</v>
          </cell>
          <cell r="FY63">
            <v>0</v>
          </cell>
          <cell r="FZ63">
            <v>0</v>
          </cell>
          <cell r="GA63">
            <v>0</v>
          </cell>
          <cell r="GB63">
            <v>0</v>
          </cell>
          <cell r="GC63">
            <v>0</v>
          </cell>
          <cell r="GD63">
            <v>0</v>
          </cell>
          <cell r="GE63">
            <v>0</v>
          </cell>
          <cell r="GF63">
            <v>0</v>
          </cell>
          <cell r="GG63">
            <v>0</v>
          </cell>
          <cell r="GH63">
            <v>0</v>
          </cell>
          <cell r="GI63">
            <v>0</v>
          </cell>
          <cell r="GJ63">
            <v>0</v>
          </cell>
          <cell r="GK63">
            <v>0</v>
          </cell>
          <cell r="GL63">
            <v>0</v>
          </cell>
          <cell r="GM63">
            <v>0</v>
          </cell>
          <cell r="GN63">
            <v>0</v>
          </cell>
          <cell r="GO63">
            <v>0</v>
          </cell>
          <cell r="GP63">
            <v>0</v>
          </cell>
          <cell r="GQ63">
            <v>0</v>
          </cell>
          <cell r="GR63">
            <v>0</v>
          </cell>
          <cell r="GS63">
            <v>0</v>
          </cell>
          <cell r="GT63">
            <v>0</v>
          </cell>
          <cell r="GU63">
            <v>0</v>
          </cell>
          <cell r="GV63">
            <v>0</v>
          </cell>
          <cell r="GW63">
            <v>0</v>
          </cell>
          <cell r="GX63">
            <v>0</v>
          </cell>
          <cell r="GY63">
            <v>0</v>
          </cell>
          <cell r="GZ63">
            <v>0</v>
          </cell>
          <cell r="HA63">
            <v>0</v>
          </cell>
          <cell r="HB63">
            <v>0</v>
          </cell>
          <cell r="HC63">
            <v>0</v>
          </cell>
          <cell r="HD63">
            <v>0</v>
          </cell>
          <cell r="HE63">
            <v>0</v>
          </cell>
          <cell r="HF63">
            <v>0</v>
          </cell>
          <cell r="HG63">
            <v>0</v>
          </cell>
          <cell r="HH63">
            <v>0</v>
          </cell>
          <cell r="HI63">
            <v>0</v>
          </cell>
          <cell r="HJ63">
            <v>0</v>
          </cell>
          <cell r="HK63">
            <v>0</v>
          </cell>
          <cell r="HL63">
            <v>0</v>
          </cell>
          <cell r="HM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  <cell r="IA63">
            <v>0</v>
          </cell>
          <cell r="I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  <cell r="IJ63">
            <v>0</v>
          </cell>
          <cell r="IK63">
            <v>0</v>
          </cell>
        </row>
        <row r="64"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1.03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0</v>
          </cell>
          <cell r="EY64">
            <v>0</v>
          </cell>
          <cell r="EZ64">
            <v>0</v>
          </cell>
          <cell r="FA64">
            <v>0</v>
          </cell>
          <cell r="FB64">
            <v>0</v>
          </cell>
          <cell r="FC64">
            <v>0</v>
          </cell>
          <cell r="FD64">
            <v>0</v>
          </cell>
          <cell r="FE64">
            <v>0</v>
          </cell>
          <cell r="FF64">
            <v>0</v>
          </cell>
          <cell r="FG64">
            <v>0</v>
          </cell>
          <cell r="FH64">
            <v>0</v>
          </cell>
          <cell r="FI64">
            <v>0</v>
          </cell>
          <cell r="FJ64">
            <v>0</v>
          </cell>
          <cell r="FK64">
            <v>0</v>
          </cell>
          <cell r="FL64">
            <v>0</v>
          </cell>
          <cell r="FM64">
            <v>0</v>
          </cell>
          <cell r="FN64">
            <v>0</v>
          </cell>
          <cell r="FO64">
            <v>0</v>
          </cell>
          <cell r="FP64">
            <v>0</v>
          </cell>
          <cell r="FQ64">
            <v>0</v>
          </cell>
          <cell r="FR64">
            <v>0</v>
          </cell>
          <cell r="FS64">
            <v>0</v>
          </cell>
          <cell r="FT64">
            <v>0</v>
          </cell>
          <cell r="FU64">
            <v>0</v>
          </cell>
          <cell r="FV64">
            <v>0</v>
          </cell>
          <cell r="FW64">
            <v>0</v>
          </cell>
          <cell r="FX64">
            <v>0</v>
          </cell>
          <cell r="FY64">
            <v>0</v>
          </cell>
          <cell r="FZ64">
            <v>0</v>
          </cell>
          <cell r="GA64">
            <v>0</v>
          </cell>
          <cell r="GB64">
            <v>0</v>
          </cell>
          <cell r="GC64">
            <v>0</v>
          </cell>
          <cell r="GD64">
            <v>0</v>
          </cell>
          <cell r="GE64">
            <v>0</v>
          </cell>
          <cell r="GF64">
            <v>0</v>
          </cell>
          <cell r="GG64">
            <v>0</v>
          </cell>
          <cell r="GH64">
            <v>0</v>
          </cell>
          <cell r="GI64">
            <v>0</v>
          </cell>
          <cell r="GJ64">
            <v>0</v>
          </cell>
          <cell r="GK64">
            <v>0</v>
          </cell>
          <cell r="GL64">
            <v>0</v>
          </cell>
          <cell r="GM64">
            <v>0</v>
          </cell>
          <cell r="GN64">
            <v>0</v>
          </cell>
          <cell r="GO64">
            <v>0</v>
          </cell>
          <cell r="GP64">
            <v>0</v>
          </cell>
          <cell r="GQ64">
            <v>0</v>
          </cell>
          <cell r="GR64">
            <v>0</v>
          </cell>
          <cell r="GS64">
            <v>0</v>
          </cell>
          <cell r="GT64">
            <v>0</v>
          </cell>
          <cell r="GU64">
            <v>0</v>
          </cell>
          <cell r="GV64">
            <v>0</v>
          </cell>
          <cell r="GW64">
            <v>0</v>
          </cell>
          <cell r="GX64">
            <v>0</v>
          </cell>
          <cell r="GY64">
            <v>0</v>
          </cell>
          <cell r="GZ64">
            <v>0</v>
          </cell>
          <cell r="HA64">
            <v>0</v>
          </cell>
          <cell r="HB64">
            <v>0</v>
          </cell>
          <cell r="HC64">
            <v>0</v>
          </cell>
          <cell r="HD64">
            <v>0</v>
          </cell>
          <cell r="HE64">
            <v>0</v>
          </cell>
          <cell r="HF64">
            <v>0</v>
          </cell>
          <cell r="HG64">
            <v>0</v>
          </cell>
          <cell r="HH64">
            <v>0</v>
          </cell>
          <cell r="HI64">
            <v>0</v>
          </cell>
          <cell r="HJ64">
            <v>0</v>
          </cell>
          <cell r="HK64">
            <v>0</v>
          </cell>
          <cell r="HL64">
            <v>0</v>
          </cell>
          <cell r="HM64">
            <v>0</v>
          </cell>
          <cell r="HN64">
            <v>0</v>
          </cell>
          <cell r="HO64">
            <v>0</v>
          </cell>
          <cell r="HP64">
            <v>0</v>
          </cell>
          <cell r="HQ64">
            <v>0</v>
          </cell>
          <cell r="HR64">
            <v>0</v>
          </cell>
          <cell r="HS64">
            <v>0</v>
          </cell>
          <cell r="HT64">
            <v>0</v>
          </cell>
          <cell r="HU64">
            <v>0</v>
          </cell>
          <cell r="HV64">
            <v>0</v>
          </cell>
          <cell r="HW64">
            <v>0</v>
          </cell>
          <cell r="HX64">
            <v>0</v>
          </cell>
          <cell r="HY64">
            <v>0</v>
          </cell>
          <cell r="HZ64">
            <v>0</v>
          </cell>
          <cell r="IA64">
            <v>0</v>
          </cell>
          <cell r="IB64">
            <v>0</v>
          </cell>
          <cell r="IC64">
            <v>0</v>
          </cell>
          <cell r="ID64">
            <v>0</v>
          </cell>
          <cell r="IE64">
            <v>0</v>
          </cell>
          <cell r="IF64">
            <v>0</v>
          </cell>
          <cell r="IG64">
            <v>0</v>
          </cell>
          <cell r="IH64">
            <v>0</v>
          </cell>
          <cell r="II64">
            <v>0</v>
          </cell>
          <cell r="IJ64">
            <v>0</v>
          </cell>
          <cell r="IK64">
            <v>0</v>
          </cell>
        </row>
        <row r="65"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1.03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0</v>
          </cell>
          <cell r="EY65">
            <v>0</v>
          </cell>
          <cell r="EZ65">
            <v>0</v>
          </cell>
          <cell r="FA65">
            <v>0</v>
          </cell>
          <cell r="FB65">
            <v>0</v>
          </cell>
          <cell r="FC65">
            <v>0</v>
          </cell>
          <cell r="FD65">
            <v>0</v>
          </cell>
          <cell r="FE65">
            <v>0</v>
          </cell>
          <cell r="FF65">
            <v>0</v>
          </cell>
          <cell r="FG65">
            <v>0</v>
          </cell>
          <cell r="FH65">
            <v>0</v>
          </cell>
          <cell r="FI65">
            <v>0</v>
          </cell>
          <cell r="FJ65">
            <v>0</v>
          </cell>
          <cell r="FK65">
            <v>0</v>
          </cell>
          <cell r="FL65">
            <v>0</v>
          </cell>
          <cell r="FM65">
            <v>0</v>
          </cell>
          <cell r="FN65">
            <v>0</v>
          </cell>
          <cell r="FO65">
            <v>0</v>
          </cell>
          <cell r="FP65">
            <v>0</v>
          </cell>
          <cell r="FQ65">
            <v>0</v>
          </cell>
          <cell r="FR65">
            <v>0</v>
          </cell>
          <cell r="FS65">
            <v>0</v>
          </cell>
          <cell r="FT65">
            <v>0</v>
          </cell>
          <cell r="FU65">
            <v>0</v>
          </cell>
          <cell r="FV65">
            <v>0</v>
          </cell>
          <cell r="FW65">
            <v>0</v>
          </cell>
          <cell r="FX65">
            <v>0</v>
          </cell>
          <cell r="FY65">
            <v>0</v>
          </cell>
          <cell r="FZ65">
            <v>0</v>
          </cell>
          <cell r="GA65">
            <v>0</v>
          </cell>
          <cell r="GB65">
            <v>0</v>
          </cell>
          <cell r="GC65">
            <v>0</v>
          </cell>
          <cell r="GD65">
            <v>0</v>
          </cell>
          <cell r="GE65">
            <v>0</v>
          </cell>
          <cell r="GF65">
            <v>0</v>
          </cell>
          <cell r="GG65">
            <v>0</v>
          </cell>
          <cell r="GH65">
            <v>0</v>
          </cell>
          <cell r="GI65">
            <v>0</v>
          </cell>
          <cell r="GJ65">
            <v>0</v>
          </cell>
          <cell r="GK65">
            <v>0</v>
          </cell>
          <cell r="GL65">
            <v>0</v>
          </cell>
          <cell r="GM65">
            <v>0</v>
          </cell>
          <cell r="GN65">
            <v>0</v>
          </cell>
          <cell r="GO65">
            <v>0</v>
          </cell>
          <cell r="GP65">
            <v>0</v>
          </cell>
          <cell r="GQ65">
            <v>0</v>
          </cell>
          <cell r="GR65">
            <v>0</v>
          </cell>
          <cell r="GS65">
            <v>0</v>
          </cell>
          <cell r="GT65">
            <v>0</v>
          </cell>
          <cell r="GU65">
            <v>0</v>
          </cell>
          <cell r="GV65">
            <v>0</v>
          </cell>
          <cell r="GW65">
            <v>0</v>
          </cell>
          <cell r="GX65">
            <v>0</v>
          </cell>
          <cell r="GY65">
            <v>0</v>
          </cell>
          <cell r="GZ65">
            <v>0</v>
          </cell>
          <cell r="HA65">
            <v>0</v>
          </cell>
          <cell r="HB65">
            <v>0</v>
          </cell>
          <cell r="HC65">
            <v>0</v>
          </cell>
          <cell r="HD65">
            <v>0</v>
          </cell>
          <cell r="HE65">
            <v>0</v>
          </cell>
          <cell r="HF65">
            <v>0</v>
          </cell>
          <cell r="HG65">
            <v>0</v>
          </cell>
          <cell r="HH65">
            <v>0</v>
          </cell>
          <cell r="HI65">
            <v>0</v>
          </cell>
          <cell r="HJ65">
            <v>0</v>
          </cell>
          <cell r="HK65">
            <v>0</v>
          </cell>
          <cell r="HL65">
            <v>0</v>
          </cell>
          <cell r="HM65">
            <v>0</v>
          </cell>
          <cell r="HN65">
            <v>0</v>
          </cell>
          <cell r="HO65">
            <v>0</v>
          </cell>
          <cell r="HP65">
            <v>0</v>
          </cell>
          <cell r="HQ65">
            <v>0</v>
          </cell>
          <cell r="HR65">
            <v>0</v>
          </cell>
          <cell r="HS65">
            <v>0</v>
          </cell>
          <cell r="HT65">
            <v>0</v>
          </cell>
          <cell r="HU65">
            <v>0</v>
          </cell>
          <cell r="HV65">
            <v>0</v>
          </cell>
          <cell r="HW65">
            <v>0</v>
          </cell>
          <cell r="HX65">
            <v>0</v>
          </cell>
          <cell r="HY65">
            <v>0</v>
          </cell>
          <cell r="HZ65">
            <v>0</v>
          </cell>
          <cell r="IA65">
            <v>0</v>
          </cell>
          <cell r="IB65">
            <v>0</v>
          </cell>
          <cell r="IC65">
            <v>0</v>
          </cell>
          <cell r="ID65">
            <v>0</v>
          </cell>
          <cell r="IE65">
            <v>0</v>
          </cell>
          <cell r="IF65">
            <v>0</v>
          </cell>
          <cell r="IG65">
            <v>0</v>
          </cell>
          <cell r="IH65">
            <v>0</v>
          </cell>
          <cell r="II65">
            <v>0</v>
          </cell>
          <cell r="IJ65">
            <v>0</v>
          </cell>
          <cell r="IK65">
            <v>0</v>
          </cell>
        </row>
        <row r="66"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1.03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>
            <v>0</v>
          </cell>
          <cell r="EY66">
            <v>0</v>
          </cell>
          <cell r="EZ66">
            <v>0</v>
          </cell>
          <cell r="FA66">
            <v>0</v>
          </cell>
          <cell r="FB66">
            <v>0</v>
          </cell>
          <cell r="FC66">
            <v>0</v>
          </cell>
          <cell r="FD66">
            <v>0</v>
          </cell>
          <cell r="FE66">
            <v>0</v>
          </cell>
          <cell r="FF66">
            <v>0</v>
          </cell>
          <cell r="FG66">
            <v>0</v>
          </cell>
          <cell r="FH66">
            <v>0</v>
          </cell>
          <cell r="FI66">
            <v>0</v>
          </cell>
          <cell r="FJ66">
            <v>0</v>
          </cell>
          <cell r="FK66">
            <v>0</v>
          </cell>
          <cell r="FL66">
            <v>0</v>
          </cell>
          <cell r="FM66">
            <v>0</v>
          </cell>
          <cell r="FN66">
            <v>0</v>
          </cell>
          <cell r="FO66">
            <v>0</v>
          </cell>
          <cell r="FP66">
            <v>0</v>
          </cell>
          <cell r="FQ66">
            <v>0</v>
          </cell>
          <cell r="FR66">
            <v>0</v>
          </cell>
          <cell r="FS66">
            <v>0</v>
          </cell>
          <cell r="FT66">
            <v>0</v>
          </cell>
          <cell r="FU66">
            <v>0</v>
          </cell>
          <cell r="FV66">
            <v>0</v>
          </cell>
          <cell r="FW66">
            <v>0</v>
          </cell>
          <cell r="FX66">
            <v>0</v>
          </cell>
          <cell r="FY66">
            <v>0</v>
          </cell>
          <cell r="FZ66">
            <v>0</v>
          </cell>
          <cell r="GA66">
            <v>0</v>
          </cell>
          <cell r="GB66">
            <v>0</v>
          </cell>
          <cell r="GC66">
            <v>0</v>
          </cell>
          <cell r="GD66">
            <v>0</v>
          </cell>
          <cell r="GE66">
            <v>0</v>
          </cell>
          <cell r="GF66">
            <v>0</v>
          </cell>
          <cell r="GG66">
            <v>0</v>
          </cell>
          <cell r="GH66">
            <v>0</v>
          </cell>
          <cell r="GI66">
            <v>0</v>
          </cell>
          <cell r="GJ66">
            <v>0</v>
          </cell>
          <cell r="GK66">
            <v>0</v>
          </cell>
          <cell r="GL66">
            <v>0</v>
          </cell>
          <cell r="GM66">
            <v>0</v>
          </cell>
          <cell r="GN66">
            <v>0</v>
          </cell>
          <cell r="GO66">
            <v>0</v>
          </cell>
          <cell r="GP66">
            <v>0</v>
          </cell>
          <cell r="GQ66">
            <v>0</v>
          </cell>
          <cell r="GR66">
            <v>0</v>
          </cell>
          <cell r="GS66">
            <v>0</v>
          </cell>
          <cell r="GT66">
            <v>0</v>
          </cell>
          <cell r="GU66">
            <v>0</v>
          </cell>
          <cell r="GV66">
            <v>0</v>
          </cell>
          <cell r="GW66">
            <v>0</v>
          </cell>
          <cell r="GX66">
            <v>0</v>
          </cell>
          <cell r="GY66">
            <v>0</v>
          </cell>
          <cell r="GZ66">
            <v>0</v>
          </cell>
          <cell r="HA66">
            <v>0</v>
          </cell>
          <cell r="HB66">
            <v>0</v>
          </cell>
          <cell r="HC66">
            <v>0</v>
          </cell>
          <cell r="HD66">
            <v>0</v>
          </cell>
          <cell r="HE66">
            <v>0</v>
          </cell>
          <cell r="HF66">
            <v>0</v>
          </cell>
          <cell r="HG66">
            <v>0</v>
          </cell>
          <cell r="HH66">
            <v>0</v>
          </cell>
          <cell r="HI66">
            <v>0</v>
          </cell>
          <cell r="HJ66">
            <v>0</v>
          </cell>
          <cell r="HK66">
            <v>0</v>
          </cell>
          <cell r="HL66">
            <v>0</v>
          </cell>
          <cell r="HM66">
            <v>0</v>
          </cell>
          <cell r="HN66">
            <v>0</v>
          </cell>
          <cell r="HO66">
            <v>0</v>
          </cell>
          <cell r="HP66">
            <v>0</v>
          </cell>
          <cell r="HQ66">
            <v>0</v>
          </cell>
          <cell r="HR66">
            <v>0</v>
          </cell>
          <cell r="HS66">
            <v>0</v>
          </cell>
          <cell r="HT66">
            <v>0</v>
          </cell>
          <cell r="HU66">
            <v>0</v>
          </cell>
          <cell r="HV66">
            <v>0</v>
          </cell>
          <cell r="HW66">
            <v>0</v>
          </cell>
          <cell r="HX66">
            <v>0</v>
          </cell>
          <cell r="HY66">
            <v>0</v>
          </cell>
          <cell r="HZ66">
            <v>0</v>
          </cell>
          <cell r="IA66">
            <v>0</v>
          </cell>
          <cell r="IB66">
            <v>0</v>
          </cell>
          <cell r="IC66">
            <v>0</v>
          </cell>
          <cell r="ID66">
            <v>0</v>
          </cell>
          <cell r="IE66">
            <v>0</v>
          </cell>
          <cell r="IF66">
            <v>0</v>
          </cell>
          <cell r="IG66">
            <v>0</v>
          </cell>
          <cell r="IH66">
            <v>0</v>
          </cell>
          <cell r="II66">
            <v>0</v>
          </cell>
          <cell r="IJ66">
            <v>0</v>
          </cell>
          <cell r="IK66">
            <v>0</v>
          </cell>
        </row>
        <row r="67"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1.03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>
            <v>0</v>
          </cell>
          <cell r="EY67">
            <v>0</v>
          </cell>
          <cell r="EZ67">
            <v>0</v>
          </cell>
          <cell r="FA67">
            <v>0</v>
          </cell>
          <cell r="FB67">
            <v>0</v>
          </cell>
          <cell r="FC67">
            <v>0</v>
          </cell>
          <cell r="FD67">
            <v>0</v>
          </cell>
          <cell r="FE67">
            <v>0</v>
          </cell>
          <cell r="FF67">
            <v>0</v>
          </cell>
          <cell r="FG67">
            <v>0</v>
          </cell>
          <cell r="FH67">
            <v>0</v>
          </cell>
          <cell r="FI67">
            <v>0</v>
          </cell>
          <cell r="FJ67">
            <v>0</v>
          </cell>
          <cell r="FK67">
            <v>0</v>
          </cell>
          <cell r="FL67">
            <v>0</v>
          </cell>
          <cell r="FM67">
            <v>0</v>
          </cell>
          <cell r="FN67">
            <v>0</v>
          </cell>
          <cell r="FO67">
            <v>0</v>
          </cell>
          <cell r="FP67">
            <v>0</v>
          </cell>
          <cell r="FQ67">
            <v>0</v>
          </cell>
          <cell r="FR67">
            <v>0</v>
          </cell>
          <cell r="FS67">
            <v>0</v>
          </cell>
          <cell r="FT67">
            <v>0</v>
          </cell>
          <cell r="FU67">
            <v>0</v>
          </cell>
          <cell r="FV67">
            <v>0</v>
          </cell>
          <cell r="FW67">
            <v>0</v>
          </cell>
          <cell r="FX67">
            <v>0</v>
          </cell>
          <cell r="FY67">
            <v>0</v>
          </cell>
          <cell r="FZ67">
            <v>0</v>
          </cell>
          <cell r="GA67">
            <v>0</v>
          </cell>
          <cell r="GB67">
            <v>0</v>
          </cell>
          <cell r="GC67">
            <v>0</v>
          </cell>
          <cell r="GD67">
            <v>0</v>
          </cell>
          <cell r="GE67">
            <v>0</v>
          </cell>
          <cell r="GF67">
            <v>0</v>
          </cell>
          <cell r="GG67">
            <v>0</v>
          </cell>
          <cell r="GH67">
            <v>0</v>
          </cell>
          <cell r="GI67">
            <v>0</v>
          </cell>
          <cell r="GJ67">
            <v>0</v>
          </cell>
          <cell r="GK67">
            <v>0</v>
          </cell>
          <cell r="GL67">
            <v>0</v>
          </cell>
          <cell r="GM67">
            <v>0</v>
          </cell>
          <cell r="GN67">
            <v>0</v>
          </cell>
          <cell r="GO67">
            <v>0</v>
          </cell>
          <cell r="GP67">
            <v>0</v>
          </cell>
          <cell r="GQ67">
            <v>0</v>
          </cell>
          <cell r="GR67">
            <v>0</v>
          </cell>
          <cell r="GS67">
            <v>0</v>
          </cell>
          <cell r="GT67">
            <v>0</v>
          </cell>
          <cell r="GU67">
            <v>0</v>
          </cell>
          <cell r="GV67">
            <v>0</v>
          </cell>
          <cell r="GW67">
            <v>0</v>
          </cell>
          <cell r="GX67">
            <v>0</v>
          </cell>
          <cell r="GY67">
            <v>0</v>
          </cell>
          <cell r="GZ67">
            <v>0</v>
          </cell>
          <cell r="HA67">
            <v>0</v>
          </cell>
          <cell r="HB67">
            <v>0</v>
          </cell>
          <cell r="HC67">
            <v>0</v>
          </cell>
          <cell r="HD67">
            <v>0</v>
          </cell>
          <cell r="HE67">
            <v>0</v>
          </cell>
          <cell r="HF67">
            <v>0</v>
          </cell>
          <cell r="HG67">
            <v>0</v>
          </cell>
          <cell r="HH67">
            <v>0</v>
          </cell>
          <cell r="HI67">
            <v>0</v>
          </cell>
          <cell r="HJ67">
            <v>0</v>
          </cell>
          <cell r="HK67">
            <v>0</v>
          </cell>
          <cell r="HL67">
            <v>0</v>
          </cell>
          <cell r="HM67">
            <v>0</v>
          </cell>
          <cell r="HN67">
            <v>0</v>
          </cell>
          <cell r="HO67">
            <v>0</v>
          </cell>
          <cell r="HP67">
            <v>0</v>
          </cell>
          <cell r="HQ67">
            <v>0</v>
          </cell>
          <cell r="HR67">
            <v>0</v>
          </cell>
          <cell r="HS67">
            <v>0</v>
          </cell>
          <cell r="HT67">
            <v>0</v>
          </cell>
          <cell r="HU67">
            <v>0</v>
          </cell>
          <cell r="HV67">
            <v>0</v>
          </cell>
          <cell r="HW67">
            <v>0</v>
          </cell>
          <cell r="HX67">
            <v>0</v>
          </cell>
          <cell r="HY67">
            <v>0</v>
          </cell>
          <cell r="HZ67">
            <v>0</v>
          </cell>
          <cell r="IA67">
            <v>0</v>
          </cell>
          <cell r="IB67">
            <v>0</v>
          </cell>
          <cell r="IC67">
            <v>0</v>
          </cell>
          <cell r="ID67">
            <v>0</v>
          </cell>
          <cell r="IE67">
            <v>0</v>
          </cell>
          <cell r="IF67">
            <v>0</v>
          </cell>
          <cell r="IG67">
            <v>0</v>
          </cell>
          <cell r="IH67">
            <v>0</v>
          </cell>
          <cell r="II67">
            <v>0</v>
          </cell>
          <cell r="IJ67">
            <v>0</v>
          </cell>
          <cell r="IK67">
            <v>0</v>
          </cell>
        </row>
        <row r="68"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Y68">
            <v>0</v>
          </cell>
          <cell r="CZ68">
            <v>0</v>
          </cell>
          <cell r="DA68">
            <v>0</v>
          </cell>
          <cell r="DL68">
            <v>0</v>
          </cell>
          <cell r="DM68">
            <v>0</v>
          </cell>
          <cell r="DN68">
            <v>0</v>
          </cell>
          <cell r="DO68">
            <v>0</v>
          </cell>
          <cell r="DP68">
            <v>0</v>
          </cell>
          <cell r="DQ68">
            <v>0</v>
          </cell>
          <cell r="DR68">
            <v>0</v>
          </cell>
          <cell r="DS68">
            <v>0</v>
          </cell>
          <cell r="DT68">
            <v>0</v>
          </cell>
          <cell r="DU68">
            <v>0</v>
          </cell>
          <cell r="DV68">
            <v>0</v>
          </cell>
          <cell r="DW68">
            <v>0</v>
          </cell>
          <cell r="DX68">
            <v>0</v>
          </cell>
          <cell r="DY68">
            <v>0</v>
          </cell>
          <cell r="DZ68">
            <v>0</v>
          </cell>
          <cell r="EA68">
            <v>0</v>
          </cell>
          <cell r="EB68">
            <v>0</v>
          </cell>
          <cell r="EC68">
            <v>0</v>
          </cell>
          <cell r="ED68">
            <v>0</v>
          </cell>
          <cell r="EE68">
            <v>0</v>
          </cell>
          <cell r="EF68">
            <v>0</v>
          </cell>
          <cell r="EG68">
            <v>0</v>
          </cell>
          <cell r="EH68">
            <v>0</v>
          </cell>
          <cell r="EI68">
            <v>0</v>
          </cell>
          <cell r="EJ68">
            <v>0</v>
          </cell>
          <cell r="EK68">
            <v>0</v>
          </cell>
          <cell r="EL68">
            <v>0</v>
          </cell>
          <cell r="EM68">
            <v>0</v>
          </cell>
          <cell r="EN68">
            <v>0</v>
          </cell>
          <cell r="EO68">
            <v>0</v>
          </cell>
          <cell r="EP68">
            <v>0</v>
          </cell>
          <cell r="EQ68">
            <v>0</v>
          </cell>
          <cell r="ER68">
            <v>0</v>
          </cell>
          <cell r="ES68">
            <v>0</v>
          </cell>
          <cell r="ET68">
            <v>0</v>
          </cell>
          <cell r="EU68">
            <v>0</v>
          </cell>
          <cell r="EV68">
            <v>0</v>
          </cell>
          <cell r="EW68">
            <v>0</v>
          </cell>
          <cell r="EX68">
            <v>0</v>
          </cell>
          <cell r="EY68">
            <v>0</v>
          </cell>
          <cell r="EZ68">
            <v>0</v>
          </cell>
          <cell r="FA68">
            <v>0</v>
          </cell>
          <cell r="FB68">
            <v>0</v>
          </cell>
          <cell r="FC68">
            <v>0</v>
          </cell>
          <cell r="FD68">
            <v>0</v>
          </cell>
          <cell r="FE68">
            <v>0</v>
          </cell>
          <cell r="FF68">
            <v>0</v>
          </cell>
          <cell r="FG68">
            <v>0</v>
          </cell>
          <cell r="FH68">
            <v>0</v>
          </cell>
          <cell r="FI68">
            <v>0</v>
          </cell>
          <cell r="FJ68">
            <v>0</v>
          </cell>
          <cell r="FK68">
            <v>0</v>
          </cell>
          <cell r="FL68">
            <v>0</v>
          </cell>
          <cell r="FM68">
            <v>0</v>
          </cell>
          <cell r="FN68">
            <v>0</v>
          </cell>
          <cell r="FO68">
            <v>0</v>
          </cell>
          <cell r="FP68">
            <v>0</v>
          </cell>
          <cell r="FQ68">
            <v>0</v>
          </cell>
          <cell r="FR68">
            <v>0</v>
          </cell>
          <cell r="FS68">
            <v>0</v>
          </cell>
          <cell r="FT68">
            <v>0</v>
          </cell>
          <cell r="FU68">
            <v>0</v>
          </cell>
          <cell r="FV68">
            <v>0</v>
          </cell>
          <cell r="FW68">
            <v>0</v>
          </cell>
          <cell r="FX68">
            <v>0</v>
          </cell>
          <cell r="FY68">
            <v>0</v>
          </cell>
          <cell r="FZ68">
            <v>0</v>
          </cell>
          <cell r="GA68">
            <v>0</v>
          </cell>
          <cell r="GB68">
            <v>0</v>
          </cell>
          <cell r="GC68">
            <v>0</v>
          </cell>
          <cell r="GD68">
            <v>0</v>
          </cell>
          <cell r="GE68">
            <v>0</v>
          </cell>
          <cell r="GF68">
            <v>0</v>
          </cell>
          <cell r="GG68">
            <v>0</v>
          </cell>
          <cell r="GH68">
            <v>0</v>
          </cell>
          <cell r="GI68">
            <v>0</v>
          </cell>
          <cell r="GJ68">
            <v>0</v>
          </cell>
          <cell r="GK68">
            <v>0</v>
          </cell>
          <cell r="GL68">
            <v>0</v>
          </cell>
          <cell r="GM68">
            <v>0</v>
          </cell>
          <cell r="GN68">
            <v>0</v>
          </cell>
          <cell r="GO68">
            <v>0</v>
          </cell>
          <cell r="GP68">
            <v>0</v>
          </cell>
          <cell r="GQ68">
            <v>0</v>
          </cell>
          <cell r="GR68">
            <v>0</v>
          </cell>
          <cell r="GS68">
            <v>0</v>
          </cell>
          <cell r="GT68">
            <v>0</v>
          </cell>
          <cell r="GU68">
            <v>0</v>
          </cell>
          <cell r="GV68">
            <v>0</v>
          </cell>
          <cell r="GW68">
            <v>0</v>
          </cell>
          <cell r="GX68">
            <v>0</v>
          </cell>
          <cell r="GY68">
            <v>0</v>
          </cell>
          <cell r="GZ68">
            <v>0</v>
          </cell>
          <cell r="HA68">
            <v>0</v>
          </cell>
          <cell r="HB68">
            <v>0</v>
          </cell>
          <cell r="HC68">
            <v>0</v>
          </cell>
          <cell r="HD68">
            <v>0</v>
          </cell>
          <cell r="HE68">
            <v>0</v>
          </cell>
          <cell r="HF68">
            <v>0</v>
          </cell>
          <cell r="HG68">
            <v>0</v>
          </cell>
          <cell r="HH68">
            <v>0</v>
          </cell>
          <cell r="HI68">
            <v>0</v>
          </cell>
          <cell r="HJ68">
            <v>0</v>
          </cell>
          <cell r="HK68">
            <v>0</v>
          </cell>
          <cell r="HL68">
            <v>0</v>
          </cell>
          <cell r="HM68">
            <v>0</v>
          </cell>
          <cell r="HN68">
            <v>0</v>
          </cell>
          <cell r="HO68">
            <v>0</v>
          </cell>
          <cell r="HP68">
            <v>0</v>
          </cell>
          <cell r="HQ68">
            <v>0</v>
          </cell>
          <cell r="HR68">
            <v>0</v>
          </cell>
          <cell r="HS68">
            <v>0</v>
          </cell>
          <cell r="HT68">
            <v>0</v>
          </cell>
          <cell r="HU68">
            <v>0</v>
          </cell>
          <cell r="HV68">
            <v>0</v>
          </cell>
          <cell r="HW68">
            <v>0</v>
          </cell>
          <cell r="HX68">
            <v>0</v>
          </cell>
          <cell r="HY68">
            <v>0</v>
          </cell>
          <cell r="HZ68">
            <v>0</v>
          </cell>
          <cell r="IA68">
            <v>0</v>
          </cell>
          <cell r="IB68">
            <v>0</v>
          </cell>
          <cell r="IC68">
            <v>0</v>
          </cell>
          <cell r="ID68">
            <v>0</v>
          </cell>
          <cell r="IE68">
            <v>0</v>
          </cell>
          <cell r="IF68">
            <v>0</v>
          </cell>
          <cell r="IG68">
            <v>0</v>
          </cell>
          <cell r="IH68">
            <v>0</v>
          </cell>
          <cell r="II68">
            <v>0</v>
          </cell>
          <cell r="IJ68">
            <v>0</v>
          </cell>
          <cell r="IK68">
            <v>0</v>
          </cell>
        </row>
        <row r="69"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>
            <v>0</v>
          </cell>
          <cell r="CO69">
            <v>0</v>
          </cell>
          <cell r="CP69">
            <v>0</v>
          </cell>
          <cell r="CQ69">
            <v>0</v>
          </cell>
          <cell r="CR69">
            <v>0</v>
          </cell>
          <cell r="CS69">
            <v>0</v>
          </cell>
          <cell r="CT69">
            <v>0</v>
          </cell>
          <cell r="CU69">
            <v>0</v>
          </cell>
          <cell r="CV69">
            <v>0</v>
          </cell>
          <cell r="CW69">
            <v>0</v>
          </cell>
          <cell r="CX69">
            <v>0</v>
          </cell>
          <cell r="CY69">
            <v>0</v>
          </cell>
          <cell r="CZ69">
            <v>0</v>
          </cell>
          <cell r="DA69">
            <v>0</v>
          </cell>
          <cell r="DL69">
            <v>0</v>
          </cell>
          <cell r="DM69">
            <v>0</v>
          </cell>
          <cell r="DN69">
            <v>0</v>
          </cell>
          <cell r="DO69">
            <v>0</v>
          </cell>
          <cell r="DP69">
            <v>0</v>
          </cell>
          <cell r="DQ69">
            <v>0</v>
          </cell>
          <cell r="DR69">
            <v>0</v>
          </cell>
          <cell r="DS69">
            <v>0</v>
          </cell>
          <cell r="DT69">
            <v>0</v>
          </cell>
          <cell r="DU69">
            <v>0</v>
          </cell>
          <cell r="DV69">
            <v>0</v>
          </cell>
          <cell r="DW69">
            <v>0</v>
          </cell>
          <cell r="DX69">
            <v>0</v>
          </cell>
          <cell r="DY69">
            <v>0</v>
          </cell>
          <cell r="DZ69">
            <v>0</v>
          </cell>
          <cell r="EA69">
            <v>0</v>
          </cell>
          <cell r="EB69">
            <v>0</v>
          </cell>
          <cell r="EC69">
            <v>0</v>
          </cell>
          <cell r="ED69">
            <v>0</v>
          </cell>
          <cell r="EE69">
            <v>0</v>
          </cell>
          <cell r="EF69">
            <v>0</v>
          </cell>
          <cell r="EG69">
            <v>0</v>
          </cell>
          <cell r="EH69">
            <v>0</v>
          </cell>
          <cell r="EI69">
            <v>0</v>
          </cell>
          <cell r="EJ69">
            <v>0</v>
          </cell>
          <cell r="EK69">
            <v>0</v>
          </cell>
          <cell r="EL69">
            <v>0</v>
          </cell>
          <cell r="EM69">
            <v>0</v>
          </cell>
          <cell r="EN69">
            <v>0</v>
          </cell>
          <cell r="EO69">
            <v>0</v>
          </cell>
          <cell r="EP69">
            <v>0</v>
          </cell>
          <cell r="EQ69">
            <v>0</v>
          </cell>
          <cell r="ER69">
            <v>0</v>
          </cell>
          <cell r="ES69">
            <v>0</v>
          </cell>
          <cell r="ET69">
            <v>0</v>
          </cell>
          <cell r="EU69">
            <v>0</v>
          </cell>
          <cell r="EV69">
            <v>0</v>
          </cell>
          <cell r="EW69">
            <v>0</v>
          </cell>
          <cell r="EX69">
            <v>0</v>
          </cell>
          <cell r="EY69">
            <v>0</v>
          </cell>
          <cell r="EZ69">
            <v>0</v>
          </cell>
          <cell r="FA69">
            <v>0</v>
          </cell>
          <cell r="FB69">
            <v>0</v>
          </cell>
          <cell r="FC69">
            <v>0</v>
          </cell>
          <cell r="FD69">
            <v>0</v>
          </cell>
          <cell r="FE69">
            <v>0</v>
          </cell>
          <cell r="FF69">
            <v>0</v>
          </cell>
          <cell r="FG69">
            <v>0</v>
          </cell>
          <cell r="FH69">
            <v>0</v>
          </cell>
          <cell r="FI69">
            <v>0</v>
          </cell>
          <cell r="FJ69">
            <v>0</v>
          </cell>
          <cell r="FK69">
            <v>0</v>
          </cell>
          <cell r="FL69">
            <v>0</v>
          </cell>
          <cell r="FM69">
            <v>0</v>
          </cell>
          <cell r="FN69">
            <v>0</v>
          </cell>
          <cell r="FO69">
            <v>0</v>
          </cell>
          <cell r="FP69">
            <v>0</v>
          </cell>
          <cell r="FQ69">
            <v>0</v>
          </cell>
          <cell r="FR69">
            <v>0</v>
          </cell>
          <cell r="FS69">
            <v>0</v>
          </cell>
          <cell r="FT69">
            <v>0</v>
          </cell>
          <cell r="FU69">
            <v>0</v>
          </cell>
          <cell r="FV69">
            <v>0</v>
          </cell>
          <cell r="FW69">
            <v>0</v>
          </cell>
          <cell r="FX69">
            <v>0</v>
          </cell>
          <cell r="FY69">
            <v>0</v>
          </cell>
          <cell r="FZ69">
            <v>0</v>
          </cell>
          <cell r="GA69">
            <v>0</v>
          </cell>
          <cell r="GB69">
            <v>0</v>
          </cell>
          <cell r="GC69">
            <v>0</v>
          </cell>
          <cell r="GD69">
            <v>0</v>
          </cell>
          <cell r="GE69">
            <v>0</v>
          </cell>
          <cell r="GF69">
            <v>0</v>
          </cell>
          <cell r="GG69">
            <v>0</v>
          </cell>
          <cell r="GH69">
            <v>0</v>
          </cell>
          <cell r="GI69">
            <v>0</v>
          </cell>
          <cell r="GJ69">
            <v>0</v>
          </cell>
          <cell r="GK69">
            <v>0</v>
          </cell>
          <cell r="GL69">
            <v>0</v>
          </cell>
          <cell r="GM69">
            <v>0</v>
          </cell>
          <cell r="GN69">
            <v>0</v>
          </cell>
          <cell r="GO69">
            <v>0</v>
          </cell>
          <cell r="GP69">
            <v>0</v>
          </cell>
          <cell r="GQ69">
            <v>0</v>
          </cell>
          <cell r="GR69">
            <v>0</v>
          </cell>
          <cell r="GS69">
            <v>0</v>
          </cell>
          <cell r="GT69">
            <v>0</v>
          </cell>
          <cell r="GU69">
            <v>0</v>
          </cell>
          <cell r="GV69">
            <v>0</v>
          </cell>
          <cell r="GW69">
            <v>0</v>
          </cell>
          <cell r="GX69">
            <v>0</v>
          </cell>
          <cell r="GY69">
            <v>0</v>
          </cell>
          <cell r="GZ69">
            <v>0</v>
          </cell>
          <cell r="HA69">
            <v>0</v>
          </cell>
          <cell r="HB69">
            <v>0</v>
          </cell>
          <cell r="HC69">
            <v>0</v>
          </cell>
          <cell r="HD69">
            <v>0</v>
          </cell>
          <cell r="HE69">
            <v>0</v>
          </cell>
          <cell r="HF69">
            <v>0</v>
          </cell>
          <cell r="HG69">
            <v>0</v>
          </cell>
          <cell r="HH69">
            <v>0</v>
          </cell>
          <cell r="HI69">
            <v>0</v>
          </cell>
          <cell r="HJ69">
            <v>0</v>
          </cell>
          <cell r="HK69">
            <v>0</v>
          </cell>
          <cell r="HL69">
            <v>0</v>
          </cell>
          <cell r="HM69">
            <v>0</v>
          </cell>
          <cell r="HN69">
            <v>0</v>
          </cell>
          <cell r="HO69">
            <v>0</v>
          </cell>
          <cell r="HP69">
            <v>0</v>
          </cell>
          <cell r="HQ69">
            <v>0</v>
          </cell>
          <cell r="HR69">
            <v>0</v>
          </cell>
          <cell r="HS69">
            <v>0</v>
          </cell>
          <cell r="HT69">
            <v>0</v>
          </cell>
          <cell r="HU69">
            <v>0</v>
          </cell>
          <cell r="HV69">
            <v>0</v>
          </cell>
          <cell r="HW69">
            <v>0</v>
          </cell>
          <cell r="HX69">
            <v>0</v>
          </cell>
          <cell r="HY69">
            <v>0</v>
          </cell>
          <cell r="HZ69">
            <v>0</v>
          </cell>
          <cell r="IA69">
            <v>0</v>
          </cell>
          <cell r="IB69">
            <v>0</v>
          </cell>
          <cell r="IC69">
            <v>0</v>
          </cell>
          <cell r="ID69">
            <v>0</v>
          </cell>
          <cell r="IE69">
            <v>0</v>
          </cell>
          <cell r="IF69">
            <v>0</v>
          </cell>
          <cell r="IG69">
            <v>0</v>
          </cell>
          <cell r="IH69">
            <v>0</v>
          </cell>
          <cell r="II69">
            <v>0</v>
          </cell>
          <cell r="IJ69">
            <v>0</v>
          </cell>
          <cell r="IK69">
            <v>0</v>
          </cell>
        </row>
        <row r="70">
          <cell r="H70">
            <v>1</v>
          </cell>
          <cell r="I70">
            <v>1</v>
          </cell>
          <cell r="J70">
            <v>1</v>
          </cell>
          <cell r="K70">
            <v>1</v>
          </cell>
          <cell r="L70">
            <v>1</v>
          </cell>
          <cell r="M70">
            <v>1</v>
          </cell>
          <cell r="N70">
            <v>1</v>
          </cell>
          <cell r="O70">
            <v>1</v>
          </cell>
          <cell r="P70">
            <v>1</v>
          </cell>
          <cell r="Q70">
            <v>1</v>
          </cell>
          <cell r="R70">
            <v>1</v>
          </cell>
          <cell r="S70">
            <v>1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1</v>
          </cell>
          <cell r="BE70">
            <v>1</v>
          </cell>
          <cell r="BF70">
            <v>1</v>
          </cell>
          <cell r="BG70">
            <v>1</v>
          </cell>
          <cell r="BH70">
            <v>1</v>
          </cell>
          <cell r="BI70">
            <v>1</v>
          </cell>
          <cell r="BJ70">
            <v>1</v>
          </cell>
          <cell r="BK70">
            <v>1</v>
          </cell>
          <cell r="BL70">
            <v>1</v>
          </cell>
          <cell r="BM70">
            <v>1</v>
          </cell>
          <cell r="BN70">
            <v>1</v>
          </cell>
          <cell r="BO70">
            <v>1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0</v>
          </cell>
          <cell r="CW70">
            <v>0</v>
          </cell>
          <cell r="CX70">
            <v>0</v>
          </cell>
          <cell r="CY70">
            <v>0</v>
          </cell>
          <cell r="CZ70">
            <v>0</v>
          </cell>
          <cell r="DA70">
            <v>0</v>
          </cell>
          <cell r="DL70">
            <v>0</v>
          </cell>
          <cell r="DM70">
            <v>0</v>
          </cell>
          <cell r="DN70">
            <v>0</v>
          </cell>
          <cell r="DO70">
            <v>0</v>
          </cell>
          <cell r="DP70">
            <v>0</v>
          </cell>
          <cell r="DQ70">
            <v>0</v>
          </cell>
          <cell r="DR70">
            <v>0</v>
          </cell>
          <cell r="DS70">
            <v>0</v>
          </cell>
          <cell r="DT70">
            <v>0</v>
          </cell>
          <cell r="DU70">
            <v>0</v>
          </cell>
          <cell r="DV70">
            <v>0</v>
          </cell>
          <cell r="DW70">
            <v>0</v>
          </cell>
          <cell r="DX70">
            <v>0</v>
          </cell>
          <cell r="DY70">
            <v>0</v>
          </cell>
          <cell r="DZ70">
            <v>0</v>
          </cell>
          <cell r="EA70">
            <v>0</v>
          </cell>
          <cell r="EB70">
            <v>0</v>
          </cell>
          <cell r="EC70">
            <v>0</v>
          </cell>
          <cell r="ED70">
            <v>0</v>
          </cell>
          <cell r="EE70">
            <v>0</v>
          </cell>
          <cell r="EF70">
            <v>0</v>
          </cell>
          <cell r="EG70">
            <v>0</v>
          </cell>
          <cell r="EH70">
            <v>0</v>
          </cell>
          <cell r="EI70">
            <v>0</v>
          </cell>
          <cell r="EJ70">
            <v>0</v>
          </cell>
          <cell r="EK70">
            <v>0</v>
          </cell>
          <cell r="EL70">
            <v>0</v>
          </cell>
          <cell r="EM70">
            <v>0</v>
          </cell>
          <cell r="EN70">
            <v>0</v>
          </cell>
          <cell r="EO70">
            <v>0</v>
          </cell>
          <cell r="EP70">
            <v>0</v>
          </cell>
          <cell r="EQ70">
            <v>0</v>
          </cell>
          <cell r="ER70">
            <v>0</v>
          </cell>
          <cell r="ES70">
            <v>0</v>
          </cell>
          <cell r="ET70">
            <v>0</v>
          </cell>
          <cell r="EU70">
            <v>0</v>
          </cell>
          <cell r="EV70">
            <v>0</v>
          </cell>
          <cell r="EW70">
            <v>0</v>
          </cell>
          <cell r="EX70">
            <v>0</v>
          </cell>
          <cell r="EY70">
            <v>0</v>
          </cell>
          <cell r="EZ70">
            <v>0</v>
          </cell>
          <cell r="FA70">
            <v>0</v>
          </cell>
          <cell r="FB70">
            <v>0</v>
          </cell>
          <cell r="FC70">
            <v>0</v>
          </cell>
          <cell r="FD70">
            <v>0</v>
          </cell>
          <cell r="FE70">
            <v>0</v>
          </cell>
          <cell r="FF70">
            <v>0</v>
          </cell>
          <cell r="FG70">
            <v>0</v>
          </cell>
          <cell r="FH70">
            <v>0</v>
          </cell>
          <cell r="FI70">
            <v>0</v>
          </cell>
          <cell r="FJ70">
            <v>0</v>
          </cell>
          <cell r="FK70">
            <v>0</v>
          </cell>
          <cell r="FL70">
            <v>0</v>
          </cell>
          <cell r="FM70">
            <v>0</v>
          </cell>
          <cell r="FN70">
            <v>0</v>
          </cell>
          <cell r="FO70">
            <v>0</v>
          </cell>
          <cell r="FP70">
            <v>0</v>
          </cell>
          <cell r="FQ70">
            <v>0</v>
          </cell>
          <cell r="FR70">
            <v>0</v>
          </cell>
          <cell r="FS70">
            <v>0</v>
          </cell>
          <cell r="FT70">
            <v>0</v>
          </cell>
          <cell r="FU70">
            <v>0</v>
          </cell>
          <cell r="FV70">
            <v>0</v>
          </cell>
          <cell r="FW70">
            <v>0</v>
          </cell>
          <cell r="FX70">
            <v>0</v>
          </cell>
          <cell r="FY70">
            <v>0</v>
          </cell>
          <cell r="FZ70">
            <v>0</v>
          </cell>
          <cell r="GA70">
            <v>0</v>
          </cell>
          <cell r="GB70">
            <v>0</v>
          </cell>
          <cell r="GC70">
            <v>0</v>
          </cell>
          <cell r="GD70">
            <v>0</v>
          </cell>
          <cell r="GE70">
            <v>0</v>
          </cell>
          <cell r="GF70">
            <v>0</v>
          </cell>
          <cell r="GG70">
            <v>0</v>
          </cell>
          <cell r="GH70">
            <v>0</v>
          </cell>
          <cell r="GI70">
            <v>0</v>
          </cell>
          <cell r="GJ70">
            <v>0</v>
          </cell>
          <cell r="GK70">
            <v>0</v>
          </cell>
          <cell r="GL70">
            <v>0</v>
          </cell>
          <cell r="GM70">
            <v>0</v>
          </cell>
          <cell r="GN70">
            <v>0</v>
          </cell>
          <cell r="GO70">
            <v>0</v>
          </cell>
          <cell r="GP70">
            <v>0</v>
          </cell>
          <cell r="GQ70">
            <v>0</v>
          </cell>
          <cell r="GR70">
            <v>0</v>
          </cell>
          <cell r="GS70">
            <v>0</v>
          </cell>
          <cell r="GT70">
            <v>0</v>
          </cell>
          <cell r="GU70">
            <v>0</v>
          </cell>
          <cell r="GV70">
            <v>0</v>
          </cell>
          <cell r="GW70">
            <v>0</v>
          </cell>
          <cell r="GX70">
            <v>0</v>
          </cell>
          <cell r="GY70">
            <v>0</v>
          </cell>
          <cell r="GZ70">
            <v>0</v>
          </cell>
          <cell r="HA70">
            <v>0</v>
          </cell>
          <cell r="HB70">
            <v>0</v>
          </cell>
          <cell r="HC70">
            <v>0</v>
          </cell>
          <cell r="HD70">
            <v>0</v>
          </cell>
          <cell r="HE70">
            <v>0</v>
          </cell>
          <cell r="HF70">
            <v>0</v>
          </cell>
          <cell r="HG70">
            <v>0</v>
          </cell>
          <cell r="HH70">
            <v>0</v>
          </cell>
          <cell r="HI70">
            <v>0</v>
          </cell>
          <cell r="HJ70">
            <v>0</v>
          </cell>
          <cell r="HK70">
            <v>0</v>
          </cell>
          <cell r="HL70">
            <v>0</v>
          </cell>
          <cell r="HM70">
            <v>0</v>
          </cell>
          <cell r="HN70">
            <v>0</v>
          </cell>
          <cell r="HO70">
            <v>0</v>
          </cell>
          <cell r="HP70">
            <v>0</v>
          </cell>
          <cell r="HQ70">
            <v>0</v>
          </cell>
          <cell r="HR70">
            <v>0</v>
          </cell>
          <cell r="HS70">
            <v>0</v>
          </cell>
          <cell r="HT70">
            <v>0</v>
          </cell>
          <cell r="HU70">
            <v>0</v>
          </cell>
          <cell r="HV70">
            <v>0</v>
          </cell>
          <cell r="HW70">
            <v>0</v>
          </cell>
          <cell r="HX70">
            <v>0</v>
          </cell>
          <cell r="HY70">
            <v>0</v>
          </cell>
          <cell r="HZ70">
            <v>0</v>
          </cell>
          <cell r="IA70">
            <v>0</v>
          </cell>
          <cell r="IB70">
            <v>0</v>
          </cell>
          <cell r="IC70">
            <v>0</v>
          </cell>
          <cell r="ID70">
            <v>0</v>
          </cell>
          <cell r="IE70">
            <v>0</v>
          </cell>
          <cell r="IF70">
            <v>0</v>
          </cell>
          <cell r="IG70">
            <v>0</v>
          </cell>
          <cell r="IH70">
            <v>0</v>
          </cell>
          <cell r="II70">
            <v>0</v>
          </cell>
          <cell r="IJ70">
            <v>0</v>
          </cell>
          <cell r="IK70">
            <v>0</v>
          </cell>
        </row>
        <row r="71"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2</v>
          </cell>
          <cell r="U71">
            <v>2</v>
          </cell>
          <cell r="V71">
            <v>2</v>
          </cell>
          <cell r="W71">
            <v>2</v>
          </cell>
          <cell r="X71">
            <v>2</v>
          </cell>
          <cell r="Y71">
            <v>2</v>
          </cell>
          <cell r="Z71">
            <v>2</v>
          </cell>
          <cell r="AA71">
            <v>2</v>
          </cell>
          <cell r="AB71">
            <v>2</v>
          </cell>
          <cell r="AC71">
            <v>2</v>
          </cell>
          <cell r="AD71">
            <v>2</v>
          </cell>
          <cell r="AE71">
            <v>2</v>
          </cell>
          <cell r="AF71">
            <v>1</v>
          </cell>
          <cell r="AG71">
            <v>1</v>
          </cell>
          <cell r="AH71">
            <v>1</v>
          </cell>
          <cell r="AI71">
            <v>1</v>
          </cell>
          <cell r="AJ71">
            <v>1</v>
          </cell>
          <cell r="AK71">
            <v>1</v>
          </cell>
          <cell r="AL71">
            <v>1</v>
          </cell>
          <cell r="AM71">
            <v>1</v>
          </cell>
          <cell r="AN71">
            <v>1</v>
          </cell>
          <cell r="AO71">
            <v>1</v>
          </cell>
          <cell r="AP71">
            <v>1</v>
          </cell>
          <cell r="AQ71">
            <v>1</v>
          </cell>
          <cell r="AR71">
            <v>2</v>
          </cell>
          <cell r="AS71">
            <v>2</v>
          </cell>
          <cell r="AT71">
            <v>2</v>
          </cell>
          <cell r="AU71">
            <v>2</v>
          </cell>
          <cell r="AV71">
            <v>2</v>
          </cell>
          <cell r="AW71">
            <v>2</v>
          </cell>
          <cell r="AX71">
            <v>2</v>
          </cell>
          <cell r="AY71">
            <v>2</v>
          </cell>
          <cell r="AZ71">
            <v>2</v>
          </cell>
          <cell r="BA71">
            <v>2</v>
          </cell>
          <cell r="BB71">
            <v>2</v>
          </cell>
          <cell r="BC71">
            <v>2</v>
          </cell>
          <cell r="BD71">
            <v>1</v>
          </cell>
          <cell r="BE71">
            <v>1</v>
          </cell>
          <cell r="BF71">
            <v>1</v>
          </cell>
          <cell r="BG71">
            <v>1</v>
          </cell>
          <cell r="BH71">
            <v>1</v>
          </cell>
          <cell r="BI71">
            <v>1</v>
          </cell>
          <cell r="BJ71">
            <v>1</v>
          </cell>
          <cell r="BK71">
            <v>1</v>
          </cell>
          <cell r="BL71">
            <v>1</v>
          </cell>
          <cell r="BM71">
            <v>1</v>
          </cell>
          <cell r="BN71">
            <v>1</v>
          </cell>
          <cell r="BO71">
            <v>1</v>
          </cell>
          <cell r="BP71">
            <v>3</v>
          </cell>
          <cell r="BQ71">
            <v>3</v>
          </cell>
          <cell r="BR71">
            <v>3</v>
          </cell>
          <cell r="BS71">
            <v>3</v>
          </cell>
          <cell r="BT71">
            <v>3</v>
          </cell>
          <cell r="BU71">
            <v>3</v>
          </cell>
          <cell r="BV71">
            <v>3</v>
          </cell>
          <cell r="BW71">
            <v>3</v>
          </cell>
          <cell r="BX71">
            <v>3</v>
          </cell>
          <cell r="BY71">
            <v>3</v>
          </cell>
          <cell r="BZ71">
            <v>3</v>
          </cell>
          <cell r="CA71">
            <v>3</v>
          </cell>
          <cell r="CB71">
            <v>0</v>
          </cell>
          <cell r="CC71">
            <v>0</v>
          </cell>
          <cell r="CD71">
            <v>0</v>
          </cell>
          <cell r="CE71">
            <v>0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0</v>
          </cell>
          <cell r="CK71">
            <v>0</v>
          </cell>
          <cell r="CL71">
            <v>0</v>
          </cell>
          <cell r="CM71">
            <v>0</v>
          </cell>
          <cell r="CN71">
            <v>0</v>
          </cell>
          <cell r="CO71">
            <v>0</v>
          </cell>
          <cell r="CP71">
            <v>0</v>
          </cell>
          <cell r="CQ71">
            <v>0</v>
          </cell>
          <cell r="CR71">
            <v>0</v>
          </cell>
          <cell r="CS71">
            <v>0</v>
          </cell>
          <cell r="CT71">
            <v>0</v>
          </cell>
          <cell r="CU71">
            <v>0</v>
          </cell>
          <cell r="CV71">
            <v>0</v>
          </cell>
          <cell r="CW71">
            <v>0</v>
          </cell>
          <cell r="CX71">
            <v>0</v>
          </cell>
          <cell r="CY71">
            <v>0</v>
          </cell>
          <cell r="CZ71">
            <v>0</v>
          </cell>
          <cell r="DA71">
            <v>0</v>
          </cell>
          <cell r="DL71">
            <v>0</v>
          </cell>
          <cell r="DM71">
            <v>0</v>
          </cell>
          <cell r="DN71">
            <v>0</v>
          </cell>
          <cell r="DO71">
            <v>0</v>
          </cell>
          <cell r="DP71">
            <v>0</v>
          </cell>
          <cell r="DQ71">
            <v>0</v>
          </cell>
          <cell r="DR71">
            <v>0</v>
          </cell>
          <cell r="DS71">
            <v>0</v>
          </cell>
          <cell r="DT71">
            <v>0</v>
          </cell>
          <cell r="DU71">
            <v>0</v>
          </cell>
          <cell r="DV71">
            <v>0</v>
          </cell>
          <cell r="DW71">
            <v>0</v>
          </cell>
          <cell r="DX71">
            <v>0</v>
          </cell>
          <cell r="DY71">
            <v>0</v>
          </cell>
          <cell r="DZ71">
            <v>0</v>
          </cell>
          <cell r="EA71">
            <v>0</v>
          </cell>
          <cell r="EB71">
            <v>0</v>
          </cell>
          <cell r="EC71">
            <v>0</v>
          </cell>
          <cell r="ED71">
            <v>0</v>
          </cell>
          <cell r="EE71">
            <v>0</v>
          </cell>
          <cell r="EF71">
            <v>0</v>
          </cell>
          <cell r="EG71">
            <v>0</v>
          </cell>
          <cell r="EH71">
            <v>0</v>
          </cell>
          <cell r="EI71">
            <v>0</v>
          </cell>
          <cell r="EJ71">
            <v>0</v>
          </cell>
          <cell r="EK71">
            <v>0</v>
          </cell>
          <cell r="EL71">
            <v>0</v>
          </cell>
          <cell r="EM71">
            <v>0</v>
          </cell>
          <cell r="EN71">
            <v>0</v>
          </cell>
          <cell r="EO71">
            <v>0</v>
          </cell>
          <cell r="EP71">
            <v>0</v>
          </cell>
          <cell r="EQ71">
            <v>0</v>
          </cell>
          <cell r="ER71">
            <v>0</v>
          </cell>
          <cell r="ES71">
            <v>0</v>
          </cell>
          <cell r="ET71">
            <v>0</v>
          </cell>
          <cell r="EU71">
            <v>0</v>
          </cell>
          <cell r="EV71">
            <v>0</v>
          </cell>
          <cell r="EW71">
            <v>0</v>
          </cell>
          <cell r="EX71">
            <v>0</v>
          </cell>
          <cell r="EY71">
            <v>0</v>
          </cell>
          <cell r="EZ71">
            <v>0</v>
          </cell>
          <cell r="FA71">
            <v>0</v>
          </cell>
          <cell r="FB71">
            <v>0</v>
          </cell>
          <cell r="FC71">
            <v>0</v>
          </cell>
          <cell r="FD71">
            <v>0</v>
          </cell>
          <cell r="FE71">
            <v>0</v>
          </cell>
          <cell r="FF71">
            <v>0</v>
          </cell>
          <cell r="FG71">
            <v>0</v>
          </cell>
          <cell r="FH71">
            <v>0</v>
          </cell>
          <cell r="FI71">
            <v>0</v>
          </cell>
          <cell r="FJ71">
            <v>0</v>
          </cell>
          <cell r="FK71">
            <v>0</v>
          </cell>
          <cell r="FL71">
            <v>0</v>
          </cell>
          <cell r="FM71">
            <v>0</v>
          </cell>
          <cell r="FN71">
            <v>0</v>
          </cell>
          <cell r="FO71">
            <v>0</v>
          </cell>
          <cell r="FP71">
            <v>0</v>
          </cell>
          <cell r="FQ71">
            <v>0</v>
          </cell>
          <cell r="FR71">
            <v>0</v>
          </cell>
          <cell r="FS71">
            <v>0</v>
          </cell>
          <cell r="FT71">
            <v>0</v>
          </cell>
          <cell r="FU71">
            <v>0</v>
          </cell>
          <cell r="FV71">
            <v>0</v>
          </cell>
          <cell r="FW71">
            <v>0</v>
          </cell>
          <cell r="FX71">
            <v>0</v>
          </cell>
          <cell r="FY71">
            <v>0</v>
          </cell>
          <cell r="FZ71">
            <v>0</v>
          </cell>
          <cell r="GA71">
            <v>0</v>
          </cell>
          <cell r="GB71">
            <v>0</v>
          </cell>
          <cell r="GC71">
            <v>0</v>
          </cell>
          <cell r="GD71">
            <v>0</v>
          </cell>
          <cell r="GE71">
            <v>0</v>
          </cell>
          <cell r="GF71">
            <v>0</v>
          </cell>
          <cell r="GG71">
            <v>0</v>
          </cell>
          <cell r="GH71">
            <v>0</v>
          </cell>
          <cell r="GI71">
            <v>0</v>
          </cell>
          <cell r="GJ71">
            <v>0</v>
          </cell>
          <cell r="GK71">
            <v>0</v>
          </cell>
          <cell r="GL71">
            <v>0</v>
          </cell>
          <cell r="GM71">
            <v>0</v>
          </cell>
          <cell r="GN71">
            <v>0</v>
          </cell>
          <cell r="GO71">
            <v>0</v>
          </cell>
          <cell r="GP71">
            <v>0</v>
          </cell>
          <cell r="GQ71">
            <v>0</v>
          </cell>
          <cell r="GR71">
            <v>0</v>
          </cell>
          <cell r="GS71">
            <v>0</v>
          </cell>
          <cell r="GT71">
            <v>0</v>
          </cell>
          <cell r="GU71">
            <v>0</v>
          </cell>
          <cell r="GV71">
            <v>0</v>
          </cell>
          <cell r="GW71">
            <v>0</v>
          </cell>
          <cell r="GX71">
            <v>0</v>
          </cell>
          <cell r="GY71">
            <v>0</v>
          </cell>
          <cell r="GZ71">
            <v>0</v>
          </cell>
          <cell r="HA71">
            <v>0</v>
          </cell>
          <cell r="HB71">
            <v>0</v>
          </cell>
          <cell r="HC71">
            <v>0</v>
          </cell>
          <cell r="HD71">
            <v>0</v>
          </cell>
          <cell r="HE71">
            <v>0</v>
          </cell>
          <cell r="HF71">
            <v>0</v>
          </cell>
          <cell r="HG71">
            <v>0</v>
          </cell>
          <cell r="HH71">
            <v>0</v>
          </cell>
          <cell r="HI71">
            <v>0</v>
          </cell>
          <cell r="HJ71">
            <v>0</v>
          </cell>
          <cell r="HK71">
            <v>0</v>
          </cell>
          <cell r="HL71">
            <v>0</v>
          </cell>
          <cell r="HM71">
            <v>0</v>
          </cell>
          <cell r="HN71">
            <v>0</v>
          </cell>
          <cell r="HO71">
            <v>0</v>
          </cell>
          <cell r="HP71">
            <v>0</v>
          </cell>
          <cell r="HQ71">
            <v>0</v>
          </cell>
          <cell r="HR71">
            <v>0</v>
          </cell>
          <cell r="HS71">
            <v>0</v>
          </cell>
          <cell r="HT71">
            <v>0</v>
          </cell>
          <cell r="HU71">
            <v>0</v>
          </cell>
          <cell r="HV71">
            <v>0</v>
          </cell>
          <cell r="HW71">
            <v>0</v>
          </cell>
          <cell r="HX71">
            <v>0</v>
          </cell>
          <cell r="HY71">
            <v>0</v>
          </cell>
          <cell r="HZ71">
            <v>0</v>
          </cell>
          <cell r="IA71">
            <v>0</v>
          </cell>
          <cell r="IB71">
            <v>0</v>
          </cell>
          <cell r="IC71">
            <v>0</v>
          </cell>
          <cell r="ID71">
            <v>0</v>
          </cell>
          <cell r="IE71">
            <v>0</v>
          </cell>
          <cell r="IF71">
            <v>0</v>
          </cell>
          <cell r="IG71">
            <v>0</v>
          </cell>
          <cell r="IH71">
            <v>0</v>
          </cell>
          <cell r="II71">
            <v>0</v>
          </cell>
          <cell r="IJ71">
            <v>0</v>
          </cell>
          <cell r="IK71">
            <v>0</v>
          </cell>
        </row>
        <row r="72"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1</v>
          </cell>
          <cell r="CP72">
            <v>1</v>
          </cell>
          <cell r="CQ72">
            <v>1</v>
          </cell>
          <cell r="CR72">
            <v>1</v>
          </cell>
          <cell r="CS72">
            <v>1</v>
          </cell>
          <cell r="CT72">
            <v>0</v>
          </cell>
          <cell r="CU72">
            <v>0</v>
          </cell>
          <cell r="CV72">
            <v>0</v>
          </cell>
          <cell r="CW72">
            <v>0</v>
          </cell>
          <cell r="CX72">
            <v>0</v>
          </cell>
          <cell r="CY72">
            <v>0</v>
          </cell>
          <cell r="CZ72">
            <v>0</v>
          </cell>
          <cell r="DA72">
            <v>0</v>
          </cell>
          <cell r="DL72">
            <v>0</v>
          </cell>
          <cell r="DM72">
            <v>0</v>
          </cell>
          <cell r="DN72">
            <v>0</v>
          </cell>
          <cell r="DO72">
            <v>0</v>
          </cell>
          <cell r="DP72">
            <v>0</v>
          </cell>
          <cell r="DQ72">
            <v>0</v>
          </cell>
          <cell r="DR72">
            <v>0</v>
          </cell>
          <cell r="DS72">
            <v>0</v>
          </cell>
          <cell r="DT72">
            <v>0</v>
          </cell>
          <cell r="DU72">
            <v>0</v>
          </cell>
          <cell r="DV72">
            <v>0</v>
          </cell>
          <cell r="DW72">
            <v>0</v>
          </cell>
          <cell r="DX72">
            <v>0</v>
          </cell>
          <cell r="DY72">
            <v>0</v>
          </cell>
          <cell r="DZ72">
            <v>0</v>
          </cell>
          <cell r="EA72">
            <v>0</v>
          </cell>
          <cell r="EB72">
            <v>0</v>
          </cell>
          <cell r="EC72">
            <v>0</v>
          </cell>
          <cell r="ED72">
            <v>0</v>
          </cell>
          <cell r="EE72">
            <v>0</v>
          </cell>
          <cell r="EF72">
            <v>0</v>
          </cell>
          <cell r="EG72">
            <v>0</v>
          </cell>
          <cell r="EH72">
            <v>0</v>
          </cell>
          <cell r="EI72">
            <v>0</v>
          </cell>
          <cell r="EJ72">
            <v>0</v>
          </cell>
          <cell r="EK72">
            <v>0</v>
          </cell>
          <cell r="EL72">
            <v>0</v>
          </cell>
          <cell r="EM72">
            <v>0</v>
          </cell>
          <cell r="EN72">
            <v>0</v>
          </cell>
          <cell r="EO72">
            <v>0</v>
          </cell>
          <cell r="EP72">
            <v>0</v>
          </cell>
          <cell r="EQ72">
            <v>0</v>
          </cell>
          <cell r="ER72">
            <v>0</v>
          </cell>
          <cell r="ES72">
            <v>0</v>
          </cell>
          <cell r="ET72">
            <v>0</v>
          </cell>
          <cell r="EU72">
            <v>0</v>
          </cell>
          <cell r="EV72">
            <v>0</v>
          </cell>
          <cell r="EW72">
            <v>0</v>
          </cell>
          <cell r="EX72">
            <v>0</v>
          </cell>
          <cell r="EY72">
            <v>0</v>
          </cell>
          <cell r="EZ72">
            <v>0</v>
          </cell>
          <cell r="FA72">
            <v>0</v>
          </cell>
          <cell r="FB72">
            <v>0</v>
          </cell>
          <cell r="FC72">
            <v>0</v>
          </cell>
          <cell r="FD72">
            <v>0</v>
          </cell>
          <cell r="FE72">
            <v>0</v>
          </cell>
          <cell r="FF72">
            <v>0</v>
          </cell>
          <cell r="FG72">
            <v>0</v>
          </cell>
          <cell r="FH72">
            <v>0</v>
          </cell>
          <cell r="FI72">
            <v>0</v>
          </cell>
          <cell r="FJ72">
            <v>0</v>
          </cell>
          <cell r="FK72">
            <v>0</v>
          </cell>
          <cell r="FL72">
            <v>0</v>
          </cell>
          <cell r="FM72">
            <v>0</v>
          </cell>
          <cell r="FN72">
            <v>0</v>
          </cell>
          <cell r="FO72">
            <v>0</v>
          </cell>
          <cell r="FP72">
            <v>0</v>
          </cell>
          <cell r="FQ72">
            <v>0</v>
          </cell>
          <cell r="FR72">
            <v>0</v>
          </cell>
          <cell r="FS72">
            <v>0</v>
          </cell>
          <cell r="FT72">
            <v>0</v>
          </cell>
          <cell r="FU72">
            <v>0</v>
          </cell>
          <cell r="FV72">
            <v>0</v>
          </cell>
          <cell r="FW72">
            <v>0</v>
          </cell>
          <cell r="FX72">
            <v>0</v>
          </cell>
          <cell r="FY72">
            <v>0</v>
          </cell>
          <cell r="FZ72">
            <v>0</v>
          </cell>
          <cell r="GA72">
            <v>0</v>
          </cell>
          <cell r="GB72">
            <v>0</v>
          </cell>
          <cell r="GC72">
            <v>0</v>
          </cell>
          <cell r="GD72">
            <v>0</v>
          </cell>
          <cell r="GE72">
            <v>0</v>
          </cell>
          <cell r="GF72">
            <v>0</v>
          </cell>
          <cell r="GG72">
            <v>0</v>
          </cell>
          <cell r="GH72">
            <v>0</v>
          </cell>
          <cell r="GI72">
            <v>0</v>
          </cell>
          <cell r="GJ72">
            <v>0</v>
          </cell>
          <cell r="GK72">
            <v>0</v>
          </cell>
          <cell r="GL72">
            <v>0</v>
          </cell>
          <cell r="GM72">
            <v>0</v>
          </cell>
          <cell r="GN72">
            <v>0</v>
          </cell>
          <cell r="GO72">
            <v>0</v>
          </cell>
          <cell r="GP72">
            <v>0</v>
          </cell>
          <cell r="GQ72">
            <v>0</v>
          </cell>
          <cell r="GR72">
            <v>0</v>
          </cell>
          <cell r="GS72">
            <v>0</v>
          </cell>
          <cell r="GT72">
            <v>0</v>
          </cell>
          <cell r="GU72">
            <v>0</v>
          </cell>
          <cell r="GV72">
            <v>0</v>
          </cell>
          <cell r="GW72">
            <v>0</v>
          </cell>
          <cell r="GX72">
            <v>0</v>
          </cell>
          <cell r="GY72">
            <v>0</v>
          </cell>
          <cell r="GZ72">
            <v>0</v>
          </cell>
          <cell r="HA72">
            <v>0</v>
          </cell>
          <cell r="HB72">
            <v>0</v>
          </cell>
          <cell r="HC72">
            <v>0</v>
          </cell>
          <cell r="HD72">
            <v>0</v>
          </cell>
          <cell r="HE72">
            <v>0</v>
          </cell>
          <cell r="HF72">
            <v>0</v>
          </cell>
          <cell r="HG72">
            <v>0</v>
          </cell>
          <cell r="HH72">
            <v>0</v>
          </cell>
          <cell r="HI72">
            <v>0</v>
          </cell>
          <cell r="HJ72">
            <v>0</v>
          </cell>
          <cell r="HK72">
            <v>0</v>
          </cell>
          <cell r="HL72">
            <v>0</v>
          </cell>
          <cell r="HM72">
            <v>0</v>
          </cell>
          <cell r="HN72">
            <v>0</v>
          </cell>
          <cell r="HO72">
            <v>0</v>
          </cell>
          <cell r="HP72">
            <v>0</v>
          </cell>
          <cell r="HQ72">
            <v>0</v>
          </cell>
          <cell r="HR72">
            <v>0</v>
          </cell>
          <cell r="HS72">
            <v>0</v>
          </cell>
          <cell r="HT72">
            <v>0</v>
          </cell>
          <cell r="HU72">
            <v>0</v>
          </cell>
          <cell r="HV72">
            <v>0</v>
          </cell>
          <cell r="HW72">
            <v>0</v>
          </cell>
          <cell r="HX72">
            <v>0</v>
          </cell>
          <cell r="HY72">
            <v>0</v>
          </cell>
          <cell r="HZ72">
            <v>0</v>
          </cell>
          <cell r="IA72">
            <v>0</v>
          </cell>
          <cell r="IB72">
            <v>0</v>
          </cell>
          <cell r="IC72">
            <v>0</v>
          </cell>
          <cell r="ID72">
            <v>0</v>
          </cell>
          <cell r="IE72">
            <v>0</v>
          </cell>
          <cell r="IF72">
            <v>0</v>
          </cell>
          <cell r="IG72">
            <v>0</v>
          </cell>
          <cell r="IH72">
            <v>0</v>
          </cell>
          <cell r="II72">
            <v>0</v>
          </cell>
          <cell r="IJ72">
            <v>0</v>
          </cell>
          <cell r="IK72">
            <v>0</v>
          </cell>
        </row>
        <row r="73"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2</v>
          </cell>
          <cell r="CP73">
            <v>2</v>
          </cell>
          <cell r="CQ73">
            <v>1</v>
          </cell>
          <cell r="CR73">
            <v>1</v>
          </cell>
          <cell r="CS73">
            <v>3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L73">
            <v>0</v>
          </cell>
          <cell r="DM73">
            <v>0</v>
          </cell>
          <cell r="DN73">
            <v>0</v>
          </cell>
          <cell r="DO73">
            <v>0</v>
          </cell>
          <cell r="DP73">
            <v>0</v>
          </cell>
          <cell r="DQ73">
            <v>0</v>
          </cell>
          <cell r="DR73">
            <v>0</v>
          </cell>
          <cell r="DS73">
            <v>0</v>
          </cell>
          <cell r="DT73">
            <v>0</v>
          </cell>
          <cell r="DU73">
            <v>0</v>
          </cell>
          <cell r="DV73">
            <v>0</v>
          </cell>
          <cell r="DW73">
            <v>0</v>
          </cell>
          <cell r="DX73">
            <v>0</v>
          </cell>
          <cell r="DY73">
            <v>0</v>
          </cell>
          <cell r="DZ73">
            <v>0</v>
          </cell>
          <cell r="EA73">
            <v>0</v>
          </cell>
          <cell r="EB73">
            <v>0</v>
          </cell>
          <cell r="EC73">
            <v>0</v>
          </cell>
          <cell r="ED73">
            <v>0</v>
          </cell>
          <cell r="EE73">
            <v>0</v>
          </cell>
          <cell r="EF73">
            <v>0</v>
          </cell>
          <cell r="EG73">
            <v>0</v>
          </cell>
          <cell r="EH73">
            <v>0</v>
          </cell>
          <cell r="EI73">
            <v>0</v>
          </cell>
          <cell r="EJ73">
            <v>0</v>
          </cell>
          <cell r="EK73">
            <v>0</v>
          </cell>
          <cell r="EL73">
            <v>0</v>
          </cell>
          <cell r="EM73">
            <v>0</v>
          </cell>
          <cell r="EN73">
            <v>0</v>
          </cell>
          <cell r="EO73">
            <v>0</v>
          </cell>
          <cell r="EP73">
            <v>0</v>
          </cell>
          <cell r="EQ73">
            <v>0</v>
          </cell>
          <cell r="ER73">
            <v>0</v>
          </cell>
          <cell r="ES73">
            <v>0</v>
          </cell>
          <cell r="ET73">
            <v>0</v>
          </cell>
          <cell r="EU73">
            <v>0</v>
          </cell>
          <cell r="EV73">
            <v>0</v>
          </cell>
          <cell r="EW73">
            <v>0</v>
          </cell>
          <cell r="EX73">
            <v>0</v>
          </cell>
          <cell r="EY73">
            <v>0</v>
          </cell>
          <cell r="EZ73">
            <v>0</v>
          </cell>
          <cell r="FA73">
            <v>0</v>
          </cell>
          <cell r="FB73">
            <v>0</v>
          </cell>
          <cell r="FC73">
            <v>0</v>
          </cell>
          <cell r="FD73">
            <v>0</v>
          </cell>
          <cell r="FE73">
            <v>0</v>
          </cell>
          <cell r="FF73">
            <v>0</v>
          </cell>
          <cell r="FG73">
            <v>0</v>
          </cell>
          <cell r="FH73">
            <v>0</v>
          </cell>
          <cell r="FI73">
            <v>0</v>
          </cell>
          <cell r="FJ73">
            <v>0</v>
          </cell>
          <cell r="FK73">
            <v>0</v>
          </cell>
          <cell r="FL73">
            <v>0</v>
          </cell>
          <cell r="FM73">
            <v>0</v>
          </cell>
          <cell r="FN73">
            <v>0</v>
          </cell>
          <cell r="FO73">
            <v>0</v>
          </cell>
          <cell r="FP73">
            <v>0</v>
          </cell>
          <cell r="FQ73">
            <v>0</v>
          </cell>
          <cell r="FR73">
            <v>0</v>
          </cell>
          <cell r="FS73">
            <v>0</v>
          </cell>
          <cell r="FT73">
            <v>0</v>
          </cell>
          <cell r="FU73">
            <v>0</v>
          </cell>
          <cell r="FV73">
            <v>0</v>
          </cell>
          <cell r="FW73">
            <v>0</v>
          </cell>
          <cell r="FX73">
            <v>0</v>
          </cell>
          <cell r="FY73">
            <v>0</v>
          </cell>
          <cell r="FZ73">
            <v>0</v>
          </cell>
          <cell r="GA73">
            <v>0</v>
          </cell>
          <cell r="GB73">
            <v>0</v>
          </cell>
          <cell r="GC73">
            <v>0</v>
          </cell>
          <cell r="GD73">
            <v>0</v>
          </cell>
          <cell r="GE73">
            <v>0</v>
          </cell>
          <cell r="GF73">
            <v>0</v>
          </cell>
          <cell r="GG73">
            <v>0</v>
          </cell>
          <cell r="GH73">
            <v>0</v>
          </cell>
          <cell r="GI73">
            <v>0</v>
          </cell>
          <cell r="GJ73">
            <v>0</v>
          </cell>
          <cell r="GK73">
            <v>0</v>
          </cell>
          <cell r="GL73">
            <v>0</v>
          </cell>
          <cell r="GM73">
            <v>0</v>
          </cell>
          <cell r="GN73">
            <v>0</v>
          </cell>
          <cell r="GO73">
            <v>0</v>
          </cell>
          <cell r="GP73">
            <v>0</v>
          </cell>
          <cell r="GQ73">
            <v>0</v>
          </cell>
          <cell r="GR73">
            <v>0</v>
          </cell>
          <cell r="GS73">
            <v>0</v>
          </cell>
          <cell r="GT73">
            <v>0</v>
          </cell>
          <cell r="GU73">
            <v>0</v>
          </cell>
          <cell r="GV73">
            <v>0</v>
          </cell>
          <cell r="GW73">
            <v>0</v>
          </cell>
          <cell r="GX73">
            <v>0</v>
          </cell>
          <cell r="GY73">
            <v>0</v>
          </cell>
          <cell r="GZ73">
            <v>0</v>
          </cell>
          <cell r="HA73">
            <v>0</v>
          </cell>
          <cell r="HB73">
            <v>0</v>
          </cell>
          <cell r="HC73">
            <v>0</v>
          </cell>
          <cell r="HD73">
            <v>0</v>
          </cell>
          <cell r="HE73">
            <v>0</v>
          </cell>
          <cell r="HF73">
            <v>0</v>
          </cell>
          <cell r="HG73">
            <v>0</v>
          </cell>
          <cell r="HH73">
            <v>0</v>
          </cell>
          <cell r="HI73">
            <v>0</v>
          </cell>
          <cell r="HJ73">
            <v>0</v>
          </cell>
          <cell r="HK73">
            <v>0</v>
          </cell>
          <cell r="HL73">
            <v>0</v>
          </cell>
          <cell r="HM73">
            <v>0</v>
          </cell>
          <cell r="HN73">
            <v>0</v>
          </cell>
          <cell r="HO73">
            <v>0</v>
          </cell>
          <cell r="HP73">
            <v>0</v>
          </cell>
          <cell r="HQ73">
            <v>0</v>
          </cell>
          <cell r="HR73">
            <v>0</v>
          </cell>
          <cell r="HS73">
            <v>0</v>
          </cell>
          <cell r="HT73">
            <v>0</v>
          </cell>
          <cell r="HU73">
            <v>0</v>
          </cell>
          <cell r="HV73">
            <v>0</v>
          </cell>
          <cell r="HW73">
            <v>0</v>
          </cell>
          <cell r="HX73">
            <v>0</v>
          </cell>
          <cell r="HY73">
            <v>0</v>
          </cell>
          <cell r="HZ73">
            <v>0</v>
          </cell>
          <cell r="IA73">
            <v>0</v>
          </cell>
          <cell r="IB73">
            <v>0</v>
          </cell>
          <cell r="IC73">
            <v>0</v>
          </cell>
          <cell r="ID73">
            <v>0</v>
          </cell>
          <cell r="IE73">
            <v>0</v>
          </cell>
          <cell r="IF73">
            <v>0</v>
          </cell>
          <cell r="IG73">
            <v>0</v>
          </cell>
          <cell r="IH73">
            <v>0</v>
          </cell>
          <cell r="II73">
            <v>0</v>
          </cell>
          <cell r="IJ73">
            <v>0</v>
          </cell>
          <cell r="IK73">
            <v>0</v>
          </cell>
        </row>
        <row r="74"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  <cell r="BY74">
            <v>0</v>
          </cell>
          <cell r="BZ74">
            <v>0</v>
          </cell>
          <cell r="CA74">
            <v>0</v>
          </cell>
          <cell r="CB74">
            <v>0</v>
          </cell>
          <cell r="CC74">
            <v>0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0</v>
          </cell>
          <cell r="CK74">
            <v>0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0</v>
          </cell>
          <cell r="CQ74">
            <v>0</v>
          </cell>
          <cell r="CR74">
            <v>0</v>
          </cell>
          <cell r="CS74">
            <v>0</v>
          </cell>
          <cell r="CT74">
            <v>0</v>
          </cell>
          <cell r="CU74">
            <v>0</v>
          </cell>
          <cell r="CV74">
            <v>0</v>
          </cell>
          <cell r="CW74">
            <v>0</v>
          </cell>
          <cell r="CX74">
            <v>0</v>
          </cell>
          <cell r="CY74">
            <v>0</v>
          </cell>
          <cell r="CZ74">
            <v>0</v>
          </cell>
          <cell r="DA74">
            <v>0</v>
          </cell>
          <cell r="DL74">
            <v>0</v>
          </cell>
          <cell r="DM74">
            <v>0</v>
          </cell>
          <cell r="DN74">
            <v>0</v>
          </cell>
          <cell r="DO74">
            <v>0</v>
          </cell>
          <cell r="DP74">
            <v>0</v>
          </cell>
          <cell r="DQ74">
            <v>0</v>
          </cell>
          <cell r="DR74">
            <v>0</v>
          </cell>
          <cell r="DS74">
            <v>0</v>
          </cell>
          <cell r="DT74">
            <v>0</v>
          </cell>
          <cell r="DU74">
            <v>0</v>
          </cell>
          <cell r="DV74">
            <v>0</v>
          </cell>
          <cell r="DW74">
            <v>0</v>
          </cell>
          <cell r="DX74">
            <v>0</v>
          </cell>
          <cell r="DY74">
            <v>0</v>
          </cell>
          <cell r="DZ74">
            <v>0</v>
          </cell>
          <cell r="EA74">
            <v>0</v>
          </cell>
          <cell r="EB74">
            <v>0</v>
          </cell>
          <cell r="EC74">
            <v>0</v>
          </cell>
          <cell r="ED74">
            <v>0</v>
          </cell>
          <cell r="EE74">
            <v>0</v>
          </cell>
          <cell r="EF74">
            <v>0</v>
          </cell>
          <cell r="EG74">
            <v>0</v>
          </cell>
          <cell r="EH74">
            <v>0</v>
          </cell>
          <cell r="EI74">
            <v>0</v>
          </cell>
          <cell r="EJ74">
            <v>0</v>
          </cell>
          <cell r="EK74">
            <v>0</v>
          </cell>
          <cell r="EL74">
            <v>0</v>
          </cell>
          <cell r="EM74">
            <v>0</v>
          </cell>
          <cell r="EN74">
            <v>0</v>
          </cell>
          <cell r="EO74">
            <v>0</v>
          </cell>
          <cell r="EP74">
            <v>0</v>
          </cell>
          <cell r="EQ74">
            <v>0</v>
          </cell>
          <cell r="ER74">
            <v>0</v>
          </cell>
          <cell r="ES74">
            <v>0</v>
          </cell>
          <cell r="ET74">
            <v>0</v>
          </cell>
          <cell r="EU74">
            <v>0</v>
          </cell>
          <cell r="EV74">
            <v>0</v>
          </cell>
          <cell r="EW74">
            <v>0</v>
          </cell>
          <cell r="EX74">
            <v>0</v>
          </cell>
          <cell r="EY74">
            <v>0</v>
          </cell>
          <cell r="EZ74">
            <v>0</v>
          </cell>
          <cell r="FA74">
            <v>0</v>
          </cell>
          <cell r="FB74">
            <v>0</v>
          </cell>
          <cell r="FC74">
            <v>0</v>
          </cell>
          <cell r="FD74">
            <v>0</v>
          </cell>
          <cell r="FE74">
            <v>0</v>
          </cell>
          <cell r="FF74">
            <v>0</v>
          </cell>
          <cell r="FG74">
            <v>0</v>
          </cell>
          <cell r="FH74">
            <v>0</v>
          </cell>
          <cell r="FI74">
            <v>0</v>
          </cell>
          <cell r="FJ74">
            <v>1</v>
          </cell>
          <cell r="FK74">
            <v>1</v>
          </cell>
          <cell r="FL74">
            <v>1</v>
          </cell>
          <cell r="FM74">
            <v>1</v>
          </cell>
          <cell r="FN74">
            <v>1</v>
          </cell>
          <cell r="FO74">
            <v>1</v>
          </cell>
          <cell r="FP74">
            <v>1</v>
          </cell>
          <cell r="FQ74">
            <v>1</v>
          </cell>
          <cell r="FR74">
            <v>1</v>
          </cell>
          <cell r="FS74">
            <v>1</v>
          </cell>
          <cell r="FT74">
            <v>1</v>
          </cell>
          <cell r="FU74">
            <v>1</v>
          </cell>
          <cell r="FV74">
            <v>1</v>
          </cell>
          <cell r="FW74">
            <v>1</v>
          </cell>
          <cell r="FX74">
            <v>1</v>
          </cell>
          <cell r="FY74">
            <v>1</v>
          </cell>
          <cell r="FZ74">
            <v>1</v>
          </cell>
          <cell r="GA74">
            <v>1</v>
          </cell>
          <cell r="GB74">
            <v>1</v>
          </cell>
          <cell r="GC74">
            <v>1</v>
          </cell>
          <cell r="GD74">
            <v>1</v>
          </cell>
          <cell r="GE74">
            <v>1</v>
          </cell>
          <cell r="GF74">
            <v>1</v>
          </cell>
          <cell r="GG74">
            <v>1</v>
          </cell>
          <cell r="GH74">
            <v>1</v>
          </cell>
          <cell r="GI74">
            <v>1</v>
          </cell>
          <cell r="GJ74">
            <v>1</v>
          </cell>
          <cell r="GK74">
            <v>1</v>
          </cell>
          <cell r="GL74">
            <v>1</v>
          </cell>
          <cell r="GM74">
            <v>1</v>
          </cell>
          <cell r="GN74">
            <v>1</v>
          </cell>
          <cell r="GO74">
            <v>1</v>
          </cell>
          <cell r="GP74">
            <v>1</v>
          </cell>
          <cell r="GQ74">
            <v>1</v>
          </cell>
          <cell r="GR74">
            <v>1</v>
          </cell>
          <cell r="GS74">
            <v>1</v>
          </cell>
          <cell r="GT74">
            <v>1</v>
          </cell>
          <cell r="GU74">
            <v>1</v>
          </cell>
          <cell r="GV74">
            <v>1</v>
          </cell>
          <cell r="GW74">
            <v>1</v>
          </cell>
          <cell r="GX74">
            <v>1</v>
          </cell>
          <cell r="GY74">
            <v>1</v>
          </cell>
          <cell r="GZ74">
            <v>1</v>
          </cell>
          <cell r="HA74">
            <v>1</v>
          </cell>
          <cell r="HB74">
            <v>1</v>
          </cell>
          <cell r="HC74">
            <v>1</v>
          </cell>
          <cell r="HD74">
            <v>1</v>
          </cell>
          <cell r="HE74">
            <v>1</v>
          </cell>
          <cell r="HF74">
            <v>1</v>
          </cell>
          <cell r="HG74">
            <v>1</v>
          </cell>
          <cell r="HH74">
            <v>1</v>
          </cell>
          <cell r="HI74">
            <v>1</v>
          </cell>
          <cell r="HJ74">
            <v>1</v>
          </cell>
          <cell r="HK74">
            <v>1</v>
          </cell>
          <cell r="HL74">
            <v>1</v>
          </cell>
          <cell r="HM74">
            <v>1</v>
          </cell>
          <cell r="HN74">
            <v>1</v>
          </cell>
          <cell r="HO74">
            <v>1</v>
          </cell>
          <cell r="HP74">
            <v>1</v>
          </cell>
          <cell r="HQ74">
            <v>1</v>
          </cell>
          <cell r="HR74">
            <v>1</v>
          </cell>
          <cell r="HS74">
            <v>1</v>
          </cell>
          <cell r="HT74">
            <v>1</v>
          </cell>
          <cell r="HU74">
            <v>1</v>
          </cell>
          <cell r="HV74">
            <v>1</v>
          </cell>
          <cell r="HW74">
            <v>1</v>
          </cell>
          <cell r="HX74">
            <v>1</v>
          </cell>
          <cell r="HY74">
            <v>1</v>
          </cell>
          <cell r="HZ74">
            <v>1</v>
          </cell>
          <cell r="IA74">
            <v>1</v>
          </cell>
          <cell r="IB74">
            <v>1</v>
          </cell>
          <cell r="IC74">
            <v>1</v>
          </cell>
          <cell r="ID74">
            <v>1</v>
          </cell>
          <cell r="IE74">
            <v>1</v>
          </cell>
          <cell r="IF74">
            <v>1</v>
          </cell>
          <cell r="IG74">
            <v>1</v>
          </cell>
          <cell r="IH74">
            <v>1</v>
          </cell>
          <cell r="II74">
            <v>1</v>
          </cell>
          <cell r="IJ74">
            <v>0</v>
          </cell>
          <cell r="IK74">
            <v>0</v>
          </cell>
        </row>
        <row r="75"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0</v>
          </cell>
          <cell r="BX75">
            <v>0</v>
          </cell>
          <cell r="BY75">
            <v>0</v>
          </cell>
          <cell r="BZ75">
            <v>0</v>
          </cell>
          <cell r="CA75">
            <v>0</v>
          </cell>
          <cell r="CB75">
            <v>0</v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0</v>
          </cell>
          <cell r="CH75">
            <v>0</v>
          </cell>
          <cell r="CI75">
            <v>0</v>
          </cell>
          <cell r="CJ75">
            <v>0</v>
          </cell>
          <cell r="CK75">
            <v>0</v>
          </cell>
          <cell r="CL75">
            <v>0</v>
          </cell>
          <cell r="CM75">
            <v>0</v>
          </cell>
          <cell r="CN75">
            <v>0</v>
          </cell>
          <cell r="CO75">
            <v>0</v>
          </cell>
          <cell r="CP75">
            <v>0</v>
          </cell>
          <cell r="CQ75">
            <v>0</v>
          </cell>
          <cell r="CR75">
            <v>0</v>
          </cell>
          <cell r="CS75">
            <v>0</v>
          </cell>
          <cell r="CT75">
            <v>0</v>
          </cell>
          <cell r="CU75">
            <v>0</v>
          </cell>
          <cell r="CV75">
            <v>0</v>
          </cell>
          <cell r="CW75">
            <v>0</v>
          </cell>
          <cell r="CX75">
            <v>0</v>
          </cell>
          <cell r="CY75">
            <v>0</v>
          </cell>
          <cell r="CZ75">
            <v>0</v>
          </cell>
          <cell r="DA75">
            <v>0</v>
          </cell>
          <cell r="DL75">
            <v>0</v>
          </cell>
          <cell r="DM75">
            <v>0</v>
          </cell>
          <cell r="DN75">
            <v>0</v>
          </cell>
          <cell r="DO75">
            <v>0</v>
          </cell>
          <cell r="DP75">
            <v>0</v>
          </cell>
          <cell r="DQ75">
            <v>0</v>
          </cell>
          <cell r="DR75">
            <v>0</v>
          </cell>
          <cell r="DS75">
            <v>0</v>
          </cell>
          <cell r="DT75">
            <v>0</v>
          </cell>
          <cell r="DU75">
            <v>0</v>
          </cell>
          <cell r="DV75">
            <v>0</v>
          </cell>
          <cell r="DW75">
            <v>0</v>
          </cell>
          <cell r="DX75">
            <v>0</v>
          </cell>
          <cell r="DY75">
            <v>0</v>
          </cell>
          <cell r="DZ75">
            <v>0</v>
          </cell>
          <cell r="EA75">
            <v>0</v>
          </cell>
          <cell r="EB75">
            <v>0</v>
          </cell>
          <cell r="EC75">
            <v>0</v>
          </cell>
          <cell r="ED75">
            <v>0</v>
          </cell>
          <cell r="EE75">
            <v>0</v>
          </cell>
          <cell r="EF75">
            <v>0</v>
          </cell>
          <cell r="EG75">
            <v>0</v>
          </cell>
          <cell r="EH75">
            <v>0</v>
          </cell>
          <cell r="EI75">
            <v>0</v>
          </cell>
          <cell r="EJ75">
            <v>0</v>
          </cell>
          <cell r="EK75">
            <v>0</v>
          </cell>
          <cell r="EL75">
            <v>0</v>
          </cell>
          <cell r="EM75">
            <v>0</v>
          </cell>
          <cell r="EN75">
            <v>0</v>
          </cell>
          <cell r="EO75">
            <v>0</v>
          </cell>
          <cell r="EP75">
            <v>0</v>
          </cell>
          <cell r="EQ75">
            <v>0</v>
          </cell>
          <cell r="ER75">
            <v>0</v>
          </cell>
          <cell r="ES75">
            <v>0</v>
          </cell>
          <cell r="ET75">
            <v>0</v>
          </cell>
          <cell r="EU75">
            <v>0</v>
          </cell>
          <cell r="EV75">
            <v>0</v>
          </cell>
          <cell r="EW75">
            <v>0</v>
          </cell>
          <cell r="EX75">
            <v>0</v>
          </cell>
          <cell r="EY75">
            <v>0</v>
          </cell>
          <cell r="EZ75">
            <v>0</v>
          </cell>
          <cell r="FA75">
            <v>0</v>
          </cell>
          <cell r="FB75">
            <v>0</v>
          </cell>
          <cell r="FC75">
            <v>0</v>
          </cell>
          <cell r="FD75">
            <v>0</v>
          </cell>
          <cell r="FE75">
            <v>0</v>
          </cell>
          <cell r="FF75">
            <v>0</v>
          </cell>
          <cell r="FG75">
            <v>0</v>
          </cell>
          <cell r="FH75">
            <v>0</v>
          </cell>
          <cell r="FI75">
            <v>0</v>
          </cell>
          <cell r="FJ75">
            <v>4</v>
          </cell>
          <cell r="FK75">
            <v>4</v>
          </cell>
          <cell r="FL75">
            <v>4</v>
          </cell>
          <cell r="FM75">
            <v>3</v>
          </cell>
          <cell r="FN75">
            <v>3</v>
          </cell>
          <cell r="FO75">
            <v>3</v>
          </cell>
          <cell r="FP75">
            <v>3</v>
          </cell>
          <cell r="FQ75">
            <v>2</v>
          </cell>
          <cell r="FR75">
            <v>2</v>
          </cell>
          <cell r="FS75">
            <v>2</v>
          </cell>
          <cell r="FT75">
            <v>2</v>
          </cell>
          <cell r="FU75">
            <v>1</v>
          </cell>
          <cell r="FV75">
            <v>4</v>
          </cell>
          <cell r="FW75">
            <v>4</v>
          </cell>
          <cell r="FX75">
            <v>3</v>
          </cell>
          <cell r="FY75">
            <v>3</v>
          </cell>
          <cell r="FZ75">
            <v>3</v>
          </cell>
          <cell r="GA75">
            <v>3</v>
          </cell>
          <cell r="GB75">
            <v>2</v>
          </cell>
          <cell r="GC75">
            <v>2</v>
          </cell>
          <cell r="GD75">
            <v>2</v>
          </cell>
          <cell r="GE75">
            <v>2</v>
          </cell>
          <cell r="GF75">
            <v>1</v>
          </cell>
          <cell r="GG75">
            <v>4</v>
          </cell>
          <cell r="GH75">
            <v>3</v>
          </cell>
          <cell r="GI75">
            <v>3</v>
          </cell>
          <cell r="GJ75">
            <v>3</v>
          </cell>
          <cell r="GK75">
            <v>3</v>
          </cell>
          <cell r="GL75">
            <v>2</v>
          </cell>
          <cell r="GM75">
            <v>2</v>
          </cell>
          <cell r="GN75">
            <v>2</v>
          </cell>
          <cell r="GO75">
            <v>2</v>
          </cell>
          <cell r="GP75">
            <v>1</v>
          </cell>
          <cell r="GQ75">
            <v>3</v>
          </cell>
          <cell r="GR75">
            <v>3</v>
          </cell>
          <cell r="GS75">
            <v>3</v>
          </cell>
          <cell r="GT75">
            <v>3</v>
          </cell>
          <cell r="GU75">
            <v>2</v>
          </cell>
          <cell r="GV75">
            <v>2</v>
          </cell>
          <cell r="GW75">
            <v>2</v>
          </cell>
          <cell r="GX75">
            <v>2</v>
          </cell>
          <cell r="GY75">
            <v>1</v>
          </cell>
          <cell r="GZ75">
            <v>3</v>
          </cell>
          <cell r="HA75">
            <v>3</v>
          </cell>
          <cell r="HB75">
            <v>3</v>
          </cell>
          <cell r="HC75">
            <v>2</v>
          </cell>
          <cell r="HD75">
            <v>2</v>
          </cell>
          <cell r="HE75">
            <v>2</v>
          </cell>
          <cell r="HF75">
            <v>2</v>
          </cell>
          <cell r="HG75">
            <v>1</v>
          </cell>
          <cell r="HH75">
            <v>3</v>
          </cell>
          <cell r="HI75">
            <v>3</v>
          </cell>
          <cell r="HJ75">
            <v>2</v>
          </cell>
          <cell r="HK75">
            <v>2</v>
          </cell>
          <cell r="HL75">
            <v>2</v>
          </cell>
          <cell r="HM75">
            <v>2</v>
          </cell>
          <cell r="HN75">
            <v>1</v>
          </cell>
          <cell r="HO75">
            <v>3</v>
          </cell>
          <cell r="HP75">
            <v>2</v>
          </cell>
          <cell r="HQ75">
            <v>2</v>
          </cell>
          <cell r="HR75">
            <v>2</v>
          </cell>
          <cell r="HS75">
            <v>2</v>
          </cell>
          <cell r="HT75">
            <v>1</v>
          </cell>
          <cell r="HU75">
            <v>2</v>
          </cell>
          <cell r="HV75">
            <v>2</v>
          </cell>
          <cell r="HW75">
            <v>2</v>
          </cell>
          <cell r="HX75">
            <v>2</v>
          </cell>
          <cell r="HY75">
            <v>1</v>
          </cell>
          <cell r="HZ75">
            <v>2</v>
          </cell>
          <cell r="IA75">
            <v>2</v>
          </cell>
          <cell r="IB75">
            <v>2</v>
          </cell>
          <cell r="IC75">
            <v>1</v>
          </cell>
          <cell r="ID75">
            <v>2</v>
          </cell>
          <cell r="IE75">
            <v>2</v>
          </cell>
          <cell r="IF75">
            <v>1</v>
          </cell>
          <cell r="IG75">
            <v>2</v>
          </cell>
          <cell r="IH75">
            <v>1</v>
          </cell>
          <cell r="II75">
            <v>1</v>
          </cell>
          <cell r="IJ75">
            <v>0</v>
          </cell>
          <cell r="IK75">
            <v>0</v>
          </cell>
        </row>
        <row r="76">
          <cell r="H76">
            <v>4</v>
          </cell>
          <cell r="I76">
            <v>4</v>
          </cell>
          <cell r="J76">
            <v>4</v>
          </cell>
          <cell r="K76">
            <v>4</v>
          </cell>
          <cell r="L76">
            <v>4</v>
          </cell>
          <cell r="M76">
            <v>4</v>
          </cell>
          <cell r="N76">
            <v>4</v>
          </cell>
          <cell r="O76">
            <v>4</v>
          </cell>
          <cell r="P76">
            <v>4</v>
          </cell>
          <cell r="Q76">
            <v>4</v>
          </cell>
          <cell r="R76">
            <v>4</v>
          </cell>
          <cell r="S76">
            <v>4</v>
          </cell>
          <cell r="T76">
            <v>4</v>
          </cell>
          <cell r="U76">
            <v>4</v>
          </cell>
          <cell r="V76">
            <v>4</v>
          </cell>
          <cell r="W76">
            <v>4</v>
          </cell>
          <cell r="X76">
            <v>4</v>
          </cell>
          <cell r="Y76">
            <v>4</v>
          </cell>
          <cell r="Z76">
            <v>4</v>
          </cell>
          <cell r="AA76">
            <v>4</v>
          </cell>
          <cell r="AB76">
            <v>4</v>
          </cell>
          <cell r="AC76">
            <v>4</v>
          </cell>
          <cell r="AD76">
            <v>4</v>
          </cell>
          <cell r="AE76">
            <v>4</v>
          </cell>
          <cell r="AF76">
            <v>3</v>
          </cell>
          <cell r="AG76">
            <v>3</v>
          </cell>
          <cell r="AH76">
            <v>3</v>
          </cell>
          <cell r="AI76">
            <v>3</v>
          </cell>
          <cell r="AJ76">
            <v>3</v>
          </cell>
          <cell r="AK76">
            <v>3</v>
          </cell>
          <cell r="AL76">
            <v>3</v>
          </cell>
          <cell r="AM76">
            <v>3</v>
          </cell>
          <cell r="AN76">
            <v>3</v>
          </cell>
          <cell r="AO76">
            <v>3</v>
          </cell>
          <cell r="AP76">
            <v>3</v>
          </cell>
          <cell r="AQ76">
            <v>3</v>
          </cell>
          <cell r="AR76">
            <v>4</v>
          </cell>
          <cell r="AS76">
            <v>4</v>
          </cell>
          <cell r="AT76">
            <v>4</v>
          </cell>
          <cell r="AU76">
            <v>4</v>
          </cell>
          <cell r="AV76">
            <v>4</v>
          </cell>
          <cell r="AW76">
            <v>4</v>
          </cell>
          <cell r="AX76">
            <v>4</v>
          </cell>
          <cell r="AY76">
            <v>4</v>
          </cell>
          <cell r="AZ76">
            <v>4</v>
          </cell>
          <cell r="BA76">
            <v>4</v>
          </cell>
          <cell r="BB76">
            <v>4</v>
          </cell>
          <cell r="BC76">
            <v>4</v>
          </cell>
          <cell r="BD76">
            <v>5</v>
          </cell>
          <cell r="BE76">
            <v>5</v>
          </cell>
          <cell r="BF76">
            <v>5</v>
          </cell>
          <cell r="BG76">
            <v>5</v>
          </cell>
          <cell r="BH76">
            <v>5</v>
          </cell>
          <cell r="BI76">
            <v>5</v>
          </cell>
          <cell r="BJ76">
            <v>5</v>
          </cell>
          <cell r="BK76">
            <v>5</v>
          </cell>
          <cell r="BL76">
            <v>5</v>
          </cell>
          <cell r="BM76">
            <v>5</v>
          </cell>
          <cell r="BN76">
            <v>5</v>
          </cell>
          <cell r="BO76">
            <v>5</v>
          </cell>
          <cell r="BP76">
            <v>6</v>
          </cell>
          <cell r="BQ76">
            <v>6</v>
          </cell>
          <cell r="BR76">
            <v>6</v>
          </cell>
          <cell r="BS76">
            <v>6</v>
          </cell>
          <cell r="BT76">
            <v>6</v>
          </cell>
          <cell r="BU76">
            <v>6</v>
          </cell>
          <cell r="BV76">
            <v>6</v>
          </cell>
          <cell r="BW76">
            <v>6</v>
          </cell>
          <cell r="BX76">
            <v>6</v>
          </cell>
          <cell r="BY76">
            <v>6</v>
          </cell>
          <cell r="BZ76">
            <v>6</v>
          </cell>
          <cell r="CA76">
            <v>6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6</v>
          </cell>
          <cell r="CK76">
            <v>3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L76">
            <v>0</v>
          </cell>
          <cell r="DM76">
            <v>0</v>
          </cell>
          <cell r="DN76">
            <v>0</v>
          </cell>
          <cell r="DO76">
            <v>0</v>
          </cell>
          <cell r="DP76">
            <v>0</v>
          </cell>
          <cell r="DQ76">
            <v>0</v>
          </cell>
          <cell r="DR76">
            <v>0</v>
          </cell>
          <cell r="DS76">
            <v>0</v>
          </cell>
          <cell r="DT76">
            <v>0</v>
          </cell>
          <cell r="DU76">
            <v>0</v>
          </cell>
          <cell r="DV76">
            <v>0</v>
          </cell>
          <cell r="DW76">
            <v>0</v>
          </cell>
          <cell r="DX76">
            <v>0</v>
          </cell>
          <cell r="DY76">
            <v>0</v>
          </cell>
          <cell r="DZ76">
            <v>0</v>
          </cell>
          <cell r="EA76">
            <v>0</v>
          </cell>
          <cell r="EB76">
            <v>0</v>
          </cell>
          <cell r="EC76">
            <v>0</v>
          </cell>
          <cell r="ED76">
            <v>0</v>
          </cell>
          <cell r="EE76">
            <v>0</v>
          </cell>
          <cell r="EF76">
            <v>0</v>
          </cell>
          <cell r="EG76">
            <v>0</v>
          </cell>
          <cell r="EH76">
            <v>0</v>
          </cell>
          <cell r="EI76">
            <v>0</v>
          </cell>
          <cell r="EJ76">
            <v>0</v>
          </cell>
          <cell r="EK76">
            <v>0</v>
          </cell>
          <cell r="EL76">
            <v>0</v>
          </cell>
          <cell r="EM76">
            <v>0</v>
          </cell>
          <cell r="EN76">
            <v>0</v>
          </cell>
          <cell r="EO76">
            <v>0</v>
          </cell>
          <cell r="EP76">
            <v>0</v>
          </cell>
          <cell r="EQ76">
            <v>0</v>
          </cell>
          <cell r="ER76">
            <v>0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>
            <v>0</v>
          </cell>
          <cell r="EX76">
            <v>0</v>
          </cell>
          <cell r="EY76">
            <v>0</v>
          </cell>
          <cell r="EZ76">
            <v>0</v>
          </cell>
          <cell r="FA76">
            <v>0</v>
          </cell>
          <cell r="FB76">
            <v>0</v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  <cell r="FG76">
            <v>0</v>
          </cell>
          <cell r="FH76">
            <v>0</v>
          </cell>
          <cell r="FI76">
            <v>0</v>
          </cell>
          <cell r="FJ76">
            <v>0</v>
          </cell>
          <cell r="FK76">
            <v>0</v>
          </cell>
          <cell r="FL76">
            <v>0</v>
          </cell>
          <cell r="FM76">
            <v>0</v>
          </cell>
          <cell r="FN76">
            <v>0</v>
          </cell>
          <cell r="FO76">
            <v>0</v>
          </cell>
          <cell r="FP76">
            <v>0</v>
          </cell>
          <cell r="FQ76">
            <v>0</v>
          </cell>
          <cell r="FR76">
            <v>0</v>
          </cell>
          <cell r="FS76">
            <v>0</v>
          </cell>
          <cell r="FT76">
            <v>0</v>
          </cell>
          <cell r="FU76">
            <v>0</v>
          </cell>
          <cell r="FV76">
            <v>0</v>
          </cell>
          <cell r="FW76">
            <v>0</v>
          </cell>
          <cell r="FX76">
            <v>0</v>
          </cell>
          <cell r="FY76">
            <v>0</v>
          </cell>
          <cell r="FZ76">
            <v>0</v>
          </cell>
          <cell r="GA76">
            <v>0</v>
          </cell>
          <cell r="GB76">
            <v>0</v>
          </cell>
          <cell r="GC76">
            <v>0</v>
          </cell>
          <cell r="GD76">
            <v>0</v>
          </cell>
          <cell r="GE76">
            <v>0</v>
          </cell>
          <cell r="GF76">
            <v>0</v>
          </cell>
          <cell r="GG76">
            <v>0</v>
          </cell>
          <cell r="GH76">
            <v>0</v>
          </cell>
          <cell r="GI76">
            <v>0</v>
          </cell>
          <cell r="GJ76">
            <v>0</v>
          </cell>
          <cell r="GK76">
            <v>0</v>
          </cell>
          <cell r="GL76">
            <v>0</v>
          </cell>
          <cell r="GM76">
            <v>0</v>
          </cell>
          <cell r="GN76">
            <v>0</v>
          </cell>
          <cell r="GO76">
            <v>0</v>
          </cell>
          <cell r="GP76">
            <v>0</v>
          </cell>
          <cell r="GQ76">
            <v>0</v>
          </cell>
          <cell r="GR76">
            <v>0</v>
          </cell>
          <cell r="GS76">
            <v>0</v>
          </cell>
          <cell r="GT76">
            <v>0</v>
          </cell>
          <cell r="GU76">
            <v>0</v>
          </cell>
          <cell r="GV76">
            <v>0</v>
          </cell>
          <cell r="GW76">
            <v>0</v>
          </cell>
          <cell r="GX76">
            <v>0</v>
          </cell>
          <cell r="GY76">
            <v>0</v>
          </cell>
          <cell r="GZ76">
            <v>0</v>
          </cell>
          <cell r="HA76">
            <v>0</v>
          </cell>
          <cell r="HB76">
            <v>0</v>
          </cell>
          <cell r="HC76">
            <v>0</v>
          </cell>
          <cell r="HD76">
            <v>0</v>
          </cell>
          <cell r="HE76">
            <v>0</v>
          </cell>
          <cell r="HF76">
            <v>0</v>
          </cell>
          <cell r="HG76">
            <v>0</v>
          </cell>
          <cell r="HH76">
            <v>0</v>
          </cell>
          <cell r="HI76">
            <v>0</v>
          </cell>
          <cell r="HJ76">
            <v>0</v>
          </cell>
          <cell r="HK76">
            <v>0</v>
          </cell>
          <cell r="HL76">
            <v>0</v>
          </cell>
          <cell r="HM76">
            <v>0</v>
          </cell>
          <cell r="HN76">
            <v>0</v>
          </cell>
          <cell r="HO76">
            <v>0</v>
          </cell>
          <cell r="HP76">
            <v>0</v>
          </cell>
          <cell r="HQ76">
            <v>0</v>
          </cell>
          <cell r="HR76">
            <v>0</v>
          </cell>
          <cell r="HS76">
            <v>0</v>
          </cell>
          <cell r="HT76">
            <v>0</v>
          </cell>
          <cell r="HU76">
            <v>0</v>
          </cell>
          <cell r="HV76">
            <v>0</v>
          </cell>
          <cell r="HW76">
            <v>0</v>
          </cell>
          <cell r="HX76">
            <v>0</v>
          </cell>
          <cell r="HY76">
            <v>0</v>
          </cell>
          <cell r="HZ76">
            <v>0</v>
          </cell>
          <cell r="IA76">
            <v>0</v>
          </cell>
          <cell r="IB76">
            <v>0</v>
          </cell>
          <cell r="IC76">
            <v>0</v>
          </cell>
          <cell r="ID76">
            <v>0</v>
          </cell>
          <cell r="IE76">
            <v>0</v>
          </cell>
          <cell r="IF76">
            <v>0</v>
          </cell>
          <cell r="IG76">
            <v>0</v>
          </cell>
          <cell r="IH76">
            <v>0</v>
          </cell>
          <cell r="II76">
            <v>0</v>
          </cell>
          <cell r="IJ76">
            <v>0</v>
          </cell>
          <cell r="IK76">
            <v>0</v>
          </cell>
        </row>
        <row r="77"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0.8</v>
          </cell>
          <cell r="U77">
            <v>0.8</v>
          </cell>
          <cell r="V77">
            <v>0.8</v>
          </cell>
          <cell r="W77">
            <v>0.8</v>
          </cell>
          <cell r="X77">
            <v>0.8</v>
          </cell>
          <cell r="Y77">
            <v>0.8</v>
          </cell>
          <cell r="Z77">
            <v>0.8</v>
          </cell>
          <cell r="AA77">
            <v>0.8</v>
          </cell>
          <cell r="AB77">
            <v>0.8</v>
          </cell>
          <cell r="AC77">
            <v>0.8</v>
          </cell>
          <cell r="AD77">
            <v>0.8</v>
          </cell>
          <cell r="AE77">
            <v>0.8</v>
          </cell>
          <cell r="AF77">
            <v>0.4</v>
          </cell>
          <cell r="AG77">
            <v>0.4</v>
          </cell>
          <cell r="AH77">
            <v>0.4</v>
          </cell>
          <cell r="AI77">
            <v>0.4</v>
          </cell>
          <cell r="AJ77">
            <v>0.4</v>
          </cell>
          <cell r="AK77">
            <v>0.4</v>
          </cell>
          <cell r="AL77">
            <v>0.4</v>
          </cell>
          <cell r="AM77">
            <v>0.4</v>
          </cell>
          <cell r="AN77">
            <v>0.4</v>
          </cell>
          <cell r="AO77">
            <v>0.4</v>
          </cell>
          <cell r="AP77">
            <v>0.4</v>
          </cell>
          <cell r="AQ77">
            <v>0.4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0.8</v>
          </cell>
          <cell r="BE77">
            <v>0.8</v>
          </cell>
          <cell r="BF77">
            <v>0.8</v>
          </cell>
          <cell r="BG77">
            <v>0.8</v>
          </cell>
          <cell r="BH77">
            <v>0.8</v>
          </cell>
          <cell r="BI77">
            <v>0.8</v>
          </cell>
          <cell r="BJ77">
            <v>0.8</v>
          </cell>
          <cell r="BK77">
            <v>0.8</v>
          </cell>
          <cell r="BL77">
            <v>0.8</v>
          </cell>
          <cell r="BM77">
            <v>0.8</v>
          </cell>
          <cell r="BN77">
            <v>0.8</v>
          </cell>
          <cell r="BO77">
            <v>0.8</v>
          </cell>
          <cell r="BP77">
            <v>0.8</v>
          </cell>
          <cell r="BQ77">
            <v>0.8</v>
          </cell>
          <cell r="BR77">
            <v>0.8</v>
          </cell>
          <cell r="BS77">
            <v>0.8</v>
          </cell>
          <cell r="BT77">
            <v>0.8</v>
          </cell>
          <cell r="BU77">
            <v>0.8</v>
          </cell>
          <cell r="BV77">
            <v>0.8</v>
          </cell>
          <cell r="BW77">
            <v>0.8</v>
          </cell>
          <cell r="BX77">
            <v>0.8</v>
          </cell>
          <cell r="BY77">
            <v>0.8</v>
          </cell>
          <cell r="BZ77">
            <v>0.8</v>
          </cell>
          <cell r="CA77">
            <v>0.8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0</v>
          </cell>
          <cell r="CQ77">
            <v>0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0</v>
          </cell>
          <cell r="CW77">
            <v>0</v>
          </cell>
          <cell r="CX77">
            <v>0</v>
          </cell>
          <cell r="CY77">
            <v>0</v>
          </cell>
          <cell r="CZ77">
            <v>0</v>
          </cell>
          <cell r="DA77">
            <v>0</v>
          </cell>
          <cell r="DL77">
            <v>0</v>
          </cell>
          <cell r="DM77">
            <v>0</v>
          </cell>
          <cell r="DN77">
            <v>0</v>
          </cell>
          <cell r="DO77">
            <v>0</v>
          </cell>
          <cell r="DP77">
            <v>0</v>
          </cell>
          <cell r="DQ77">
            <v>0</v>
          </cell>
          <cell r="DR77">
            <v>0</v>
          </cell>
          <cell r="DS77">
            <v>0</v>
          </cell>
          <cell r="DT77">
            <v>0</v>
          </cell>
          <cell r="DU77">
            <v>0</v>
          </cell>
          <cell r="DV77">
            <v>0</v>
          </cell>
          <cell r="DW77">
            <v>0</v>
          </cell>
          <cell r="DX77">
            <v>0</v>
          </cell>
          <cell r="DY77">
            <v>0</v>
          </cell>
          <cell r="DZ77">
            <v>0</v>
          </cell>
          <cell r="EA77">
            <v>0</v>
          </cell>
          <cell r="EB77">
            <v>0</v>
          </cell>
          <cell r="EC77">
            <v>0</v>
          </cell>
          <cell r="ED77">
            <v>0</v>
          </cell>
          <cell r="EE77">
            <v>0</v>
          </cell>
          <cell r="EF77">
            <v>0</v>
          </cell>
          <cell r="EG77">
            <v>0</v>
          </cell>
          <cell r="EH77">
            <v>0</v>
          </cell>
          <cell r="EI77">
            <v>0</v>
          </cell>
          <cell r="EJ77">
            <v>0</v>
          </cell>
          <cell r="EK77">
            <v>0</v>
          </cell>
          <cell r="EL77">
            <v>0</v>
          </cell>
          <cell r="EM77">
            <v>0</v>
          </cell>
          <cell r="EN77">
            <v>0</v>
          </cell>
          <cell r="EO77">
            <v>0</v>
          </cell>
          <cell r="EP77">
            <v>0</v>
          </cell>
          <cell r="EQ77">
            <v>0</v>
          </cell>
          <cell r="ER77">
            <v>0</v>
          </cell>
          <cell r="ES77">
            <v>0</v>
          </cell>
          <cell r="ET77">
            <v>0</v>
          </cell>
          <cell r="EU77">
            <v>0</v>
          </cell>
          <cell r="EV77">
            <v>0</v>
          </cell>
          <cell r="EW77">
            <v>0</v>
          </cell>
          <cell r="EX77">
            <v>0</v>
          </cell>
          <cell r="EY77">
            <v>0</v>
          </cell>
          <cell r="EZ77">
            <v>0</v>
          </cell>
          <cell r="FA77">
            <v>0</v>
          </cell>
          <cell r="FB77">
            <v>0</v>
          </cell>
          <cell r="FC77">
            <v>0</v>
          </cell>
          <cell r="FD77">
            <v>0</v>
          </cell>
          <cell r="FE77">
            <v>0</v>
          </cell>
          <cell r="FF77">
            <v>0</v>
          </cell>
          <cell r="FG77">
            <v>0</v>
          </cell>
          <cell r="FH77">
            <v>0</v>
          </cell>
          <cell r="FI77">
            <v>0</v>
          </cell>
          <cell r="FJ77">
            <v>0</v>
          </cell>
          <cell r="FK77">
            <v>0</v>
          </cell>
          <cell r="FL77">
            <v>0</v>
          </cell>
          <cell r="FM77">
            <v>0</v>
          </cell>
          <cell r="FN77">
            <v>0</v>
          </cell>
          <cell r="FO77">
            <v>0</v>
          </cell>
          <cell r="FP77">
            <v>0</v>
          </cell>
          <cell r="FQ77">
            <v>0</v>
          </cell>
          <cell r="FR77">
            <v>0</v>
          </cell>
          <cell r="FS77">
            <v>0</v>
          </cell>
          <cell r="FT77">
            <v>0</v>
          </cell>
          <cell r="FU77">
            <v>0</v>
          </cell>
          <cell r="FV77">
            <v>0</v>
          </cell>
          <cell r="FW77">
            <v>0</v>
          </cell>
          <cell r="FX77">
            <v>0</v>
          </cell>
          <cell r="FY77">
            <v>0</v>
          </cell>
          <cell r="FZ77">
            <v>0</v>
          </cell>
          <cell r="GA77">
            <v>0</v>
          </cell>
          <cell r="GB77">
            <v>0</v>
          </cell>
          <cell r="GC77">
            <v>0</v>
          </cell>
          <cell r="GD77">
            <v>0</v>
          </cell>
          <cell r="GE77">
            <v>0</v>
          </cell>
          <cell r="GF77">
            <v>0</v>
          </cell>
          <cell r="GG77">
            <v>0</v>
          </cell>
          <cell r="GH77">
            <v>0</v>
          </cell>
          <cell r="GI77">
            <v>0</v>
          </cell>
          <cell r="GJ77">
            <v>0</v>
          </cell>
          <cell r="GK77">
            <v>0</v>
          </cell>
          <cell r="GL77">
            <v>0</v>
          </cell>
          <cell r="GM77">
            <v>0</v>
          </cell>
          <cell r="GN77">
            <v>0</v>
          </cell>
          <cell r="GO77">
            <v>0</v>
          </cell>
          <cell r="GP77">
            <v>0</v>
          </cell>
          <cell r="GQ77">
            <v>0</v>
          </cell>
          <cell r="GR77">
            <v>0</v>
          </cell>
          <cell r="GS77">
            <v>0</v>
          </cell>
          <cell r="GT77">
            <v>0</v>
          </cell>
          <cell r="GU77">
            <v>0</v>
          </cell>
          <cell r="GV77">
            <v>0</v>
          </cell>
          <cell r="GW77">
            <v>0</v>
          </cell>
          <cell r="GX77">
            <v>0</v>
          </cell>
          <cell r="GY77">
            <v>0</v>
          </cell>
          <cell r="GZ77">
            <v>0</v>
          </cell>
          <cell r="HA77">
            <v>0</v>
          </cell>
          <cell r="HB77">
            <v>0</v>
          </cell>
          <cell r="HC77">
            <v>0</v>
          </cell>
          <cell r="HD77">
            <v>0</v>
          </cell>
          <cell r="HE77">
            <v>0</v>
          </cell>
          <cell r="HF77">
            <v>0</v>
          </cell>
          <cell r="HG77">
            <v>0</v>
          </cell>
          <cell r="HH77">
            <v>0</v>
          </cell>
          <cell r="HI77">
            <v>0</v>
          </cell>
          <cell r="HJ77">
            <v>0</v>
          </cell>
          <cell r="HK77">
            <v>0</v>
          </cell>
          <cell r="HL77">
            <v>0</v>
          </cell>
          <cell r="HM77">
            <v>0</v>
          </cell>
          <cell r="HN77">
            <v>0</v>
          </cell>
          <cell r="HO77">
            <v>0</v>
          </cell>
          <cell r="HP77">
            <v>0</v>
          </cell>
          <cell r="HQ77">
            <v>0</v>
          </cell>
          <cell r="HR77">
            <v>0</v>
          </cell>
          <cell r="HS77">
            <v>0</v>
          </cell>
          <cell r="HT77">
            <v>0</v>
          </cell>
          <cell r="HU77">
            <v>0</v>
          </cell>
          <cell r="HV77">
            <v>0</v>
          </cell>
          <cell r="HW77">
            <v>0</v>
          </cell>
          <cell r="HX77">
            <v>0</v>
          </cell>
          <cell r="HY77">
            <v>0</v>
          </cell>
          <cell r="HZ77">
            <v>0</v>
          </cell>
          <cell r="IA77">
            <v>0</v>
          </cell>
          <cell r="IB77">
            <v>0</v>
          </cell>
          <cell r="IC77">
            <v>0</v>
          </cell>
          <cell r="ID77">
            <v>0</v>
          </cell>
          <cell r="IE77">
            <v>0</v>
          </cell>
          <cell r="IF77">
            <v>0</v>
          </cell>
          <cell r="IG77">
            <v>0</v>
          </cell>
          <cell r="IH77">
            <v>0</v>
          </cell>
          <cell r="II77">
            <v>0</v>
          </cell>
          <cell r="IJ77">
            <v>0</v>
          </cell>
          <cell r="IK77">
            <v>0</v>
          </cell>
        </row>
        <row r="78"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1</v>
          </cell>
          <cell r="U78">
            <v>1</v>
          </cell>
          <cell r="V78">
            <v>1</v>
          </cell>
          <cell r="W78">
            <v>1</v>
          </cell>
          <cell r="X78">
            <v>1</v>
          </cell>
          <cell r="Y78">
            <v>1</v>
          </cell>
          <cell r="Z78">
            <v>1</v>
          </cell>
          <cell r="AA78">
            <v>1</v>
          </cell>
          <cell r="AB78">
            <v>1</v>
          </cell>
          <cell r="AC78">
            <v>1</v>
          </cell>
          <cell r="AD78">
            <v>1</v>
          </cell>
          <cell r="AE78">
            <v>1</v>
          </cell>
          <cell r="AF78">
            <v>0.5</v>
          </cell>
          <cell r="AG78">
            <v>0.5</v>
          </cell>
          <cell r="AH78">
            <v>0.5</v>
          </cell>
          <cell r="AI78">
            <v>0.5</v>
          </cell>
          <cell r="AJ78">
            <v>0.5</v>
          </cell>
          <cell r="AK78">
            <v>0.5</v>
          </cell>
          <cell r="AL78">
            <v>0.5</v>
          </cell>
          <cell r="AM78">
            <v>0.5</v>
          </cell>
          <cell r="AN78">
            <v>0.5</v>
          </cell>
          <cell r="AO78">
            <v>0.5</v>
          </cell>
          <cell r="AP78">
            <v>0.5</v>
          </cell>
          <cell r="AQ78">
            <v>0.5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1</v>
          </cell>
          <cell r="BE78">
            <v>1</v>
          </cell>
          <cell r="BF78">
            <v>1</v>
          </cell>
          <cell r="BG78">
            <v>1</v>
          </cell>
          <cell r="BH78">
            <v>1</v>
          </cell>
          <cell r="BI78">
            <v>1</v>
          </cell>
          <cell r="BJ78">
            <v>1</v>
          </cell>
          <cell r="BK78">
            <v>1</v>
          </cell>
          <cell r="BL78">
            <v>1</v>
          </cell>
          <cell r="BM78">
            <v>1</v>
          </cell>
          <cell r="BN78">
            <v>1</v>
          </cell>
          <cell r="BO78">
            <v>1</v>
          </cell>
          <cell r="BP78">
            <v>1</v>
          </cell>
          <cell r="BQ78">
            <v>1</v>
          </cell>
          <cell r="BR78">
            <v>1</v>
          </cell>
          <cell r="BS78">
            <v>1</v>
          </cell>
          <cell r="BT78">
            <v>1</v>
          </cell>
          <cell r="BU78">
            <v>1</v>
          </cell>
          <cell r="BV78">
            <v>1</v>
          </cell>
          <cell r="BW78">
            <v>1</v>
          </cell>
          <cell r="BX78">
            <v>1</v>
          </cell>
          <cell r="BY78">
            <v>1</v>
          </cell>
          <cell r="BZ78">
            <v>1</v>
          </cell>
          <cell r="CA78">
            <v>1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L78">
            <v>0</v>
          </cell>
          <cell r="DM78">
            <v>0</v>
          </cell>
          <cell r="DN78">
            <v>0</v>
          </cell>
          <cell r="DO78">
            <v>0</v>
          </cell>
          <cell r="DP78">
            <v>0</v>
          </cell>
          <cell r="DQ78">
            <v>0</v>
          </cell>
          <cell r="DR78">
            <v>0</v>
          </cell>
          <cell r="DS78">
            <v>0</v>
          </cell>
          <cell r="DT78">
            <v>0</v>
          </cell>
          <cell r="DU78">
            <v>0</v>
          </cell>
          <cell r="DV78">
            <v>0</v>
          </cell>
          <cell r="DW78">
            <v>0</v>
          </cell>
          <cell r="DX78">
            <v>0</v>
          </cell>
          <cell r="DY78">
            <v>0</v>
          </cell>
          <cell r="DZ78">
            <v>0</v>
          </cell>
          <cell r="EA78">
            <v>0</v>
          </cell>
          <cell r="EB78">
            <v>0</v>
          </cell>
          <cell r="EC78">
            <v>0</v>
          </cell>
          <cell r="ED78">
            <v>0</v>
          </cell>
          <cell r="EE78">
            <v>0</v>
          </cell>
          <cell r="EF78">
            <v>0</v>
          </cell>
          <cell r="EG78">
            <v>0</v>
          </cell>
          <cell r="EH78">
            <v>0</v>
          </cell>
          <cell r="EI78">
            <v>0</v>
          </cell>
          <cell r="EJ78">
            <v>0</v>
          </cell>
          <cell r="EK78">
            <v>0</v>
          </cell>
          <cell r="EL78">
            <v>0</v>
          </cell>
          <cell r="EM78">
            <v>0</v>
          </cell>
          <cell r="EN78">
            <v>0</v>
          </cell>
          <cell r="EO78">
            <v>0</v>
          </cell>
          <cell r="EP78">
            <v>0</v>
          </cell>
          <cell r="EQ78">
            <v>0</v>
          </cell>
          <cell r="ER78">
            <v>0</v>
          </cell>
          <cell r="ES78">
            <v>0</v>
          </cell>
          <cell r="ET78">
            <v>0</v>
          </cell>
          <cell r="EU78">
            <v>0</v>
          </cell>
          <cell r="EV78">
            <v>0</v>
          </cell>
          <cell r="EW78">
            <v>0</v>
          </cell>
          <cell r="EX78">
            <v>0</v>
          </cell>
          <cell r="EY78">
            <v>0</v>
          </cell>
          <cell r="EZ78">
            <v>0</v>
          </cell>
          <cell r="FA78">
            <v>0</v>
          </cell>
          <cell r="FB78">
            <v>0</v>
          </cell>
          <cell r="FC78">
            <v>0</v>
          </cell>
          <cell r="FD78">
            <v>0</v>
          </cell>
          <cell r="FE78">
            <v>0</v>
          </cell>
          <cell r="FF78">
            <v>0</v>
          </cell>
          <cell r="FG78">
            <v>0</v>
          </cell>
          <cell r="FH78">
            <v>0</v>
          </cell>
          <cell r="FI78">
            <v>0</v>
          </cell>
          <cell r="FJ78">
            <v>0</v>
          </cell>
          <cell r="FK78">
            <v>0</v>
          </cell>
          <cell r="FL78">
            <v>0</v>
          </cell>
          <cell r="FM78">
            <v>0</v>
          </cell>
          <cell r="FN78">
            <v>0</v>
          </cell>
          <cell r="FO78">
            <v>0</v>
          </cell>
          <cell r="FP78">
            <v>0</v>
          </cell>
          <cell r="FQ78">
            <v>0</v>
          </cell>
          <cell r="FR78">
            <v>0</v>
          </cell>
          <cell r="FS78">
            <v>0</v>
          </cell>
          <cell r="FT78">
            <v>0</v>
          </cell>
          <cell r="FU78">
            <v>0</v>
          </cell>
          <cell r="FV78">
            <v>0</v>
          </cell>
          <cell r="FW78">
            <v>0</v>
          </cell>
          <cell r="FX78">
            <v>0</v>
          </cell>
          <cell r="FY78">
            <v>0</v>
          </cell>
          <cell r="FZ78">
            <v>0</v>
          </cell>
          <cell r="GA78">
            <v>0</v>
          </cell>
          <cell r="GB78">
            <v>0</v>
          </cell>
          <cell r="GC78">
            <v>0</v>
          </cell>
          <cell r="GD78">
            <v>0</v>
          </cell>
          <cell r="GE78">
            <v>0</v>
          </cell>
          <cell r="GF78">
            <v>0</v>
          </cell>
          <cell r="GG78">
            <v>0</v>
          </cell>
          <cell r="GH78">
            <v>0</v>
          </cell>
          <cell r="GI78">
            <v>0</v>
          </cell>
          <cell r="GJ78">
            <v>0</v>
          </cell>
          <cell r="GK78">
            <v>0</v>
          </cell>
          <cell r="GL78">
            <v>0</v>
          </cell>
          <cell r="GM78">
            <v>0</v>
          </cell>
          <cell r="GN78">
            <v>0</v>
          </cell>
          <cell r="GO78">
            <v>0</v>
          </cell>
          <cell r="GP78">
            <v>0</v>
          </cell>
          <cell r="GQ78">
            <v>0</v>
          </cell>
          <cell r="GR78">
            <v>0</v>
          </cell>
          <cell r="GS78">
            <v>0</v>
          </cell>
          <cell r="GT78">
            <v>0</v>
          </cell>
          <cell r="GU78">
            <v>0</v>
          </cell>
          <cell r="GV78">
            <v>0</v>
          </cell>
          <cell r="GW78">
            <v>0</v>
          </cell>
          <cell r="GX78">
            <v>0</v>
          </cell>
          <cell r="GY78">
            <v>0</v>
          </cell>
          <cell r="GZ78">
            <v>0</v>
          </cell>
          <cell r="HA78">
            <v>0</v>
          </cell>
          <cell r="HB78">
            <v>0</v>
          </cell>
          <cell r="HC78">
            <v>0</v>
          </cell>
          <cell r="HD78">
            <v>0</v>
          </cell>
          <cell r="HE78">
            <v>0</v>
          </cell>
          <cell r="HF78">
            <v>0</v>
          </cell>
          <cell r="HG78">
            <v>0</v>
          </cell>
          <cell r="HH78">
            <v>0</v>
          </cell>
          <cell r="HI78">
            <v>0</v>
          </cell>
          <cell r="HJ78">
            <v>0</v>
          </cell>
          <cell r="HK78">
            <v>0</v>
          </cell>
          <cell r="HL78">
            <v>0</v>
          </cell>
          <cell r="HM78">
            <v>0</v>
          </cell>
          <cell r="HN78">
            <v>0</v>
          </cell>
          <cell r="HO78">
            <v>0</v>
          </cell>
          <cell r="HP78">
            <v>0</v>
          </cell>
          <cell r="HQ78">
            <v>0</v>
          </cell>
          <cell r="HR78">
            <v>0</v>
          </cell>
          <cell r="HS78">
            <v>0</v>
          </cell>
          <cell r="HT78">
            <v>0</v>
          </cell>
          <cell r="HU78">
            <v>0</v>
          </cell>
          <cell r="HV78">
            <v>0</v>
          </cell>
          <cell r="HW78">
            <v>0</v>
          </cell>
          <cell r="HX78">
            <v>0</v>
          </cell>
          <cell r="HY78">
            <v>0</v>
          </cell>
          <cell r="HZ78">
            <v>0</v>
          </cell>
          <cell r="IA78">
            <v>0</v>
          </cell>
          <cell r="IB78">
            <v>0</v>
          </cell>
          <cell r="IC78">
            <v>0</v>
          </cell>
          <cell r="ID78">
            <v>0</v>
          </cell>
          <cell r="IE78">
            <v>0</v>
          </cell>
          <cell r="IF78">
            <v>0</v>
          </cell>
          <cell r="IG78">
            <v>0</v>
          </cell>
          <cell r="IH78">
            <v>0</v>
          </cell>
          <cell r="II78">
            <v>0</v>
          </cell>
          <cell r="IJ78">
            <v>0</v>
          </cell>
          <cell r="IK78">
            <v>0</v>
          </cell>
        </row>
        <row r="79"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0</v>
          </cell>
          <cell r="CK79">
            <v>0</v>
          </cell>
          <cell r="CL79">
            <v>0</v>
          </cell>
          <cell r="CM79">
            <v>0</v>
          </cell>
          <cell r="CN79">
            <v>0</v>
          </cell>
          <cell r="CO79">
            <v>0</v>
          </cell>
          <cell r="CP79">
            <v>0</v>
          </cell>
          <cell r="CQ79">
            <v>0</v>
          </cell>
          <cell r="CR79">
            <v>0</v>
          </cell>
          <cell r="CS79">
            <v>0</v>
          </cell>
          <cell r="CT79">
            <v>0</v>
          </cell>
          <cell r="CU79">
            <v>0</v>
          </cell>
          <cell r="CV79">
            <v>0</v>
          </cell>
          <cell r="CW79">
            <v>0</v>
          </cell>
          <cell r="CX79">
            <v>0</v>
          </cell>
          <cell r="CY79">
            <v>0</v>
          </cell>
          <cell r="CZ79">
            <v>0</v>
          </cell>
          <cell r="DA79">
            <v>0</v>
          </cell>
          <cell r="DL79">
            <v>0</v>
          </cell>
          <cell r="DM79">
            <v>0</v>
          </cell>
          <cell r="DN79">
            <v>0</v>
          </cell>
          <cell r="DO79">
            <v>0</v>
          </cell>
          <cell r="DP79">
            <v>0</v>
          </cell>
          <cell r="DQ79">
            <v>0</v>
          </cell>
          <cell r="DR79">
            <v>0</v>
          </cell>
          <cell r="DS79">
            <v>0</v>
          </cell>
          <cell r="DT79">
            <v>0</v>
          </cell>
          <cell r="DU79">
            <v>0</v>
          </cell>
          <cell r="DV79">
            <v>0</v>
          </cell>
          <cell r="DW79">
            <v>0</v>
          </cell>
          <cell r="DX79">
            <v>0</v>
          </cell>
          <cell r="DY79">
            <v>0</v>
          </cell>
          <cell r="DZ79">
            <v>0</v>
          </cell>
          <cell r="EA79">
            <v>0</v>
          </cell>
          <cell r="EB79">
            <v>0</v>
          </cell>
          <cell r="EC79">
            <v>0</v>
          </cell>
          <cell r="ED79">
            <v>0</v>
          </cell>
          <cell r="EE79">
            <v>0</v>
          </cell>
          <cell r="EF79">
            <v>0</v>
          </cell>
          <cell r="EG79">
            <v>0</v>
          </cell>
          <cell r="EH79">
            <v>0</v>
          </cell>
          <cell r="EI79">
            <v>0</v>
          </cell>
          <cell r="EJ79">
            <v>0</v>
          </cell>
          <cell r="EK79">
            <v>0</v>
          </cell>
          <cell r="EL79">
            <v>0</v>
          </cell>
          <cell r="EM79">
            <v>0</v>
          </cell>
          <cell r="EN79">
            <v>0</v>
          </cell>
          <cell r="EO79">
            <v>0</v>
          </cell>
          <cell r="EP79">
            <v>0</v>
          </cell>
          <cell r="EQ79">
            <v>0</v>
          </cell>
          <cell r="ER79">
            <v>0</v>
          </cell>
          <cell r="ES79">
            <v>0</v>
          </cell>
          <cell r="ET79">
            <v>0</v>
          </cell>
          <cell r="EU79">
            <v>0</v>
          </cell>
          <cell r="EV79">
            <v>0</v>
          </cell>
          <cell r="EW79">
            <v>0</v>
          </cell>
          <cell r="EX79">
            <v>0</v>
          </cell>
          <cell r="EY79">
            <v>0</v>
          </cell>
          <cell r="EZ79">
            <v>0</v>
          </cell>
          <cell r="FA79">
            <v>0</v>
          </cell>
          <cell r="FB79">
            <v>0</v>
          </cell>
          <cell r="FC79">
            <v>0</v>
          </cell>
          <cell r="FD79">
            <v>0</v>
          </cell>
          <cell r="FE79">
            <v>0</v>
          </cell>
          <cell r="FF79">
            <v>0</v>
          </cell>
          <cell r="FG79">
            <v>0</v>
          </cell>
          <cell r="FH79">
            <v>0</v>
          </cell>
          <cell r="FI79">
            <v>0</v>
          </cell>
          <cell r="FJ79">
            <v>0</v>
          </cell>
          <cell r="FK79">
            <v>0</v>
          </cell>
          <cell r="FL79">
            <v>0</v>
          </cell>
          <cell r="FM79">
            <v>0</v>
          </cell>
          <cell r="FN79">
            <v>0</v>
          </cell>
          <cell r="FO79">
            <v>0</v>
          </cell>
          <cell r="FP79">
            <v>0</v>
          </cell>
          <cell r="FQ79">
            <v>0</v>
          </cell>
          <cell r="FR79">
            <v>0</v>
          </cell>
          <cell r="FS79">
            <v>0</v>
          </cell>
          <cell r="FT79">
            <v>0</v>
          </cell>
          <cell r="FU79">
            <v>0</v>
          </cell>
          <cell r="FV79">
            <v>0</v>
          </cell>
          <cell r="FW79">
            <v>0</v>
          </cell>
          <cell r="FX79">
            <v>0</v>
          </cell>
          <cell r="FY79">
            <v>0</v>
          </cell>
          <cell r="FZ79">
            <v>0</v>
          </cell>
          <cell r="GA79">
            <v>0</v>
          </cell>
          <cell r="GB79">
            <v>0</v>
          </cell>
          <cell r="GC79">
            <v>0</v>
          </cell>
          <cell r="GD79">
            <v>0</v>
          </cell>
          <cell r="GE79">
            <v>0</v>
          </cell>
          <cell r="GF79">
            <v>0</v>
          </cell>
          <cell r="GG79">
            <v>0</v>
          </cell>
          <cell r="GH79">
            <v>0</v>
          </cell>
          <cell r="GI79">
            <v>0</v>
          </cell>
          <cell r="GJ79">
            <v>0</v>
          </cell>
          <cell r="GK79">
            <v>0</v>
          </cell>
          <cell r="GL79">
            <v>0</v>
          </cell>
          <cell r="GM79">
            <v>0</v>
          </cell>
          <cell r="GN79">
            <v>0</v>
          </cell>
          <cell r="GO79">
            <v>0</v>
          </cell>
          <cell r="GP79">
            <v>0</v>
          </cell>
          <cell r="GQ79">
            <v>0</v>
          </cell>
          <cell r="GR79">
            <v>0</v>
          </cell>
          <cell r="GS79">
            <v>0</v>
          </cell>
          <cell r="GT79">
            <v>0</v>
          </cell>
          <cell r="GU79">
            <v>0</v>
          </cell>
          <cell r="GV79">
            <v>0</v>
          </cell>
          <cell r="GW79">
            <v>0</v>
          </cell>
          <cell r="GX79">
            <v>0</v>
          </cell>
          <cell r="GY79">
            <v>0</v>
          </cell>
          <cell r="GZ79">
            <v>0</v>
          </cell>
          <cell r="HA79">
            <v>0</v>
          </cell>
          <cell r="HB79">
            <v>0</v>
          </cell>
          <cell r="HC79">
            <v>0</v>
          </cell>
          <cell r="HD79">
            <v>0</v>
          </cell>
          <cell r="HE79">
            <v>0</v>
          </cell>
          <cell r="HF79">
            <v>0</v>
          </cell>
          <cell r="HG79">
            <v>0</v>
          </cell>
          <cell r="HH79">
            <v>0</v>
          </cell>
          <cell r="HI79">
            <v>0</v>
          </cell>
          <cell r="HJ79">
            <v>0</v>
          </cell>
          <cell r="HK79">
            <v>0</v>
          </cell>
          <cell r="HL79">
            <v>0</v>
          </cell>
          <cell r="HM79">
            <v>0</v>
          </cell>
          <cell r="HN79">
            <v>0</v>
          </cell>
          <cell r="HO79">
            <v>0</v>
          </cell>
          <cell r="HP79">
            <v>0</v>
          </cell>
          <cell r="HQ79">
            <v>0</v>
          </cell>
          <cell r="HR79">
            <v>0</v>
          </cell>
          <cell r="HS79">
            <v>0</v>
          </cell>
          <cell r="HT79">
            <v>0</v>
          </cell>
          <cell r="HU79">
            <v>0</v>
          </cell>
          <cell r="HV79">
            <v>0</v>
          </cell>
          <cell r="HW79">
            <v>0</v>
          </cell>
          <cell r="HX79">
            <v>0</v>
          </cell>
          <cell r="HY79">
            <v>0</v>
          </cell>
          <cell r="HZ79">
            <v>0</v>
          </cell>
          <cell r="IA79">
            <v>0</v>
          </cell>
          <cell r="IB79">
            <v>0</v>
          </cell>
          <cell r="IC79">
            <v>0</v>
          </cell>
          <cell r="ID79">
            <v>0</v>
          </cell>
          <cell r="IE79">
            <v>0</v>
          </cell>
          <cell r="IF79">
            <v>0</v>
          </cell>
          <cell r="IG79">
            <v>0</v>
          </cell>
          <cell r="IH79">
            <v>0</v>
          </cell>
          <cell r="II79">
            <v>0</v>
          </cell>
          <cell r="IJ79">
            <v>0</v>
          </cell>
          <cell r="IK79">
            <v>0</v>
          </cell>
        </row>
        <row r="80"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>
            <v>0</v>
          </cell>
          <cell r="CY80">
            <v>0</v>
          </cell>
          <cell r="CZ80">
            <v>0</v>
          </cell>
          <cell r="DA80">
            <v>0</v>
          </cell>
          <cell r="DL80">
            <v>0</v>
          </cell>
          <cell r="DM80">
            <v>0</v>
          </cell>
          <cell r="DN80">
            <v>0</v>
          </cell>
          <cell r="DO80">
            <v>0</v>
          </cell>
          <cell r="DP80">
            <v>0</v>
          </cell>
          <cell r="DQ80">
            <v>0</v>
          </cell>
          <cell r="DR80">
            <v>0</v>
          </cell>
          <cell r="DS80">
            <v>0</v>
          </cell>
          <cell r="DT80">
            <v>0</v>
          </cell>
          <cell r="DU80">
            <v>0</v>
          </cell>
          <cell r="DV80">
            <v>0</v>
          </cell>
          <cell r="DW80">
            <v>0</v>
          </cell>
          <cell r="DX80">
            <v>0</v>
          </cell>
          <cell r="DY80">
            <v>0</v>
          </cell>
          <cell r="DZ80">
            <v>0</v>
          </cell>
          <cell r="EA80">
            <v>0</v>
          </cell>
          <cell r="EB80">
            <v>0</v>
          </cell>
          <cell r="EC80">
            <v>0</v>
          </cell>
          <cell r="ED80">
            <v>0</v>
          </cell>
          <cell r="EE80">
            <v>0</v>
          </cell>
          <cell r="EF80">
            <v>0</v>
          </cell>
          <cell r="EG80">
            <v>0</v>
          </cell>
          <cell r="EH80">
            <v>0</v>
          </cell>
          <cell r="EI80">
            <v>0</v>
          </cell>
          <cell r="EJ80">
            <v>0</v>
          </cell>
          <cell r="EK80">
            <v>0</v>
          </cell>
          <cell r="EL80">
            <v>0</v>
          </cell>
          <cell r="EM80">
            <v>0</v>
          </cell>
          <cell r="EN80">
            <v>0</v>
          </cell>
          <cell r="EO80">
            <v>0</v>
          </cell>
          <cell r="EP80">
            <v>0</v>
          </cell>
          <cell r="EQ80">
            <v>0</v>
          </cell>
          <cell r="ER80">
            <v>0</v>
          </cell>
          <cell r="ES80">
            <v>0</v>
          </cell>
          <cell r="ET80">
            <v>0</v>
          </cell>
          <cell r="EU80">
            <v>0</v>
          </cell>
          <cell r="EV80">
            <v>0</v>
          </cell>
          <cell r="EW80">
            <v>0</v>
          </cell>
          <cell r="EX80">
            <v>0</v>
          </cell>
          <cell r="EY80">
            <v>0</v>
          </cell>
          <cell r="EZ80">
            <v>0</v>
          </cell>
          <cell r="FA80">
            <v>0</v>
          </cell>
          <cell r="FB80">
            <v>0</v>
          </cell>
          <cell r="FC80">
            <v>0</v>
          </cell>
          <cell r="FD80">
            <v>0</v>
          </cell>
          <cell r="FE80">
            <v>0</v>
          </cell>
          <cell r="FF80">
            <v>0</v>
          </cell>
          <cell r="FG80">
            <v>0</v>
          </cell>
          <cell r="FH80">
            <v>0</v>
          </cell>
          <cell r="FI80">
            <v>0</v>
          </cell>
          <cell r="FJ80">
            <v>0</v>
          </cell>
          <cell r="FK80">
            <v>0</v>
          </cell>
          <cell r="FL80">
            <v>0</v>
          </cell>
          <cell r="FM80">
            <v>0</v>
          </cell>
          <cell r="FN80">
            <v>0</v>
          </cell>
          <cell r="FO80">
            <v>0</v>
          </cell>
          <cell r="FP80">
            <v>0</v>
          </cell>
          <cell r="FQ80">
            <v>0</v>
          </cell>
          <cell r="FR80">
            <v>0</v>
          </cell>
          <cell r="FS80">
            <v>0</v>
          </cell>
          <cell r="FT80">
            <v>0</v>
          </cell>
          <cell r="FU80">
            <v>0</v>
          </cell>
          <cell r="FV80">
            <v>0</v>
          </cell>
          <cell r="FW80">
            <v>0</v>
          </cell>
          <cell r="FX80">
            <v>0</v>
          </cell>
          <cell r="FY80">
            <v>0</v>
          </cell>
          <cell r="FZ80">
            <v>0</v>
          </cell>
          <cell r="GA80">
            <v>0</v>
          </cell>
          <cell r="GB80">
            <v>0</v>
          </cell>
          <cell r="GC80">
            <v>0</v>
          </cell>
          <cell r="GD80">
            <v>0</v>
          </cell>
          <cell r="GE80">
            <v>0</v>
          </cell>
          <cell r="GF80">
            <v>0</v>
          </cell>
          <cell r="GG80">
            <v>0</v>
          </cell>
          <cell r="GH80">
            <v>0</v>
          </cell>
          <cell r="GI80">
            <v>0</v>
          </cell>
          <cell r="GJ80">
            <v>0</v>
          </cell>
          <cell r="GK80">
            <v>0</v>
          </cell>
          <cell r="GL80">
            <v>0</v>
          </cell>
          <cell r="GM80">
            <v>0</v>
          </cell>
          <cell r="GN80">
            <v>0</v>
          </cell>
          <cell r="GO80">
            <v>0</v>
          </cell>
          <cell r="GP80">
            <v>0</v>
          </cell>
          <cell r="GQ80">
            <v>0</v>
          </cell>
          <cell r="GR80">
            <v>0</v>
          </cell>
          <cell r="GS80">
            <v>0</v>
          </cell>
          <cell r="GT80">
            <v>0</v>
          </cell>
          <cell r="GU80">
            <v>0</v>
          </cell>
          <cell r="GV80">
            <v>0</v>
          </cell>
          <cell r="GW80">
            <v>0</v>
          </cell>
          <cell r="GX80">
            <v>0</v>
          </cell>
          <cell r="GY80">
            <v>0</v>
          </cell>
          <cell r="GZ80">
            <v>0</v>
          </cell>
          <cell r="HA80">
            <v>0</v>
          </cell>
          <cell r="HB80">
            <v>0</v>
          </cell>
          <cell r="HC80">
            <v>0</v>
          </cell>
          <cell r="HD80">
            <v>0</v>
          </cell>
          <cell r="HE80">
            <v>0</v>
          </cell>
          <cell r="HF80">
            <v>0</v>
          </cell>
          <cell r="HG80">
            <v>0</v>
          </cell>
          <cell r="HH80">
            <v>0</v>
          </cell>
          <cell r="HI80">
            <v>0</v>
          </cell>
          <cell r="HJ80">
            <v>0</v>
          </cell>
          <cell r="HK80">
            <v>0</v>
          </cell>
          <cell r="HL80">
            <v>0</v>
          </cell>
          <cell r="HM80">
            <v>0</v>
          </cell>
          <cell r="HN80">
            <v>0</v>
          </cell>
          <cell r="HO80">
            <v>0</v>
          </cell>
          <cell r="HP80">
            <v>0</v>
          </cell>
          <cell r="HQ80">
            <v>0</v>
          </cell>
          <cell r="HR80">
            <v>0</v>
          </cell>
          <cell r="HS80">
            <v>0</v>
          </cell>
          <cell r="HT80">
            <v>0</v>
          </cell>
          <cell r="HU80">
            <v>0</v>
          </cell>
          <cell r="HV80">
            <v>0</v>
          </cell>
          <cell r="HW80">
            <v>0</v>
          </cell>
          <cell r="HX80">
            <v>0</v>
          </cell>
          <cell r="HY80">
            <v>0</v>
          </cell>
          <cell r="HZ80">
            <v>0</v>
          </cell>
          <cell r="IA80">
            <v>0</v>
          </cell>
          <cell r="IB80">
            <v>0</v>
          </cell>
          <cell r="IC80">
            <v>0</v>
          </cell>
          <cell r="ID80">
            <v>0</v>
          </cell>
          <cell r="IE80">
            <v>0</v>
          </cell>
          <cell r="IF80">
            <v>0</v>
          </cell>
          <cell r="IG80">
            <v>0</v>
          </cell>
          <cell r="IH80">
            <v>0</v>
          </cell>
          <cell r="II80">
            <v>0</v>
          </cell>
          <cell r="IJ80">
            <v>0</v>
          </cell>
          <cell r="IK80">
            <v>0</v>
          </cell>
        </row>
        <row r="81"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  <cell r="BZ81">
            <v>0</v>
          </cell>
          <cell r="CA81">
            <v>0</v>
          </cell>
          <cell r="CB81">
            <v>0</v>
          </cell>
          <cell r="CC81">
            <v>0</v>
          </cell>
          <cell r="CD81">
            <v>0</v>
          </cell>
          <cell r="CE81">
            <v>0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0</v>
          </cell>
          <cell r="CK81">
            <v>0</v>
          </cell>
          <cell r="CL81">
            <v>0</v>
          </cell>
          <cell r="CM81">
            <v>0</v>
          </cell>
          <cell r="CN81">
            <v>0</v>
          </cell>
          <cell r="CO81">
            <v>0</v>
          </cell>
          <cell r="CP81">
            <v>0</v>
          </cell>
          <cell r="CQ81">
            <v>1.2</v>
          </cell>
          <cell r="CR81">
            <v>1.2</v>
          </cell>
          <cell r="CS81">
            <v>0</v>
          </cell>
          <cell r="CT81">
            <v>0</v>
          </cell>
          <cell r="CU81">
            <v>0</v>
          </cell>
          <cell r="CV81">
            <v>0</v>
          </cell>
          <cell r="CW81">
            <v>0</v>
          </cell>
          <cell r="CX81">
            <v>0</v>
          </cell>
          <cell r="CY81">
            <v>0</v>
          </cell>
          <cell r="CZ81">
            <v>0</v>
          </cell>
          <cell r="DA81">
            <v>0</v>
          </cell>
          <cell r="DL81">
            <v>0</v>
          </cell>
          <cell r="DM81">
            <v>0</v>
          </cell>
          <cell r="DN81">
            <v>0</v>
          </cell>
          <cell r="DO81">
            <v>0</v>
          </cell>
          <cell r="DP81">
            <v>0</v>
          </cell>
          <cell r="DQ81">
            <v>0</v>
          </cell>
          <cell r="DR81">
            <v>0</v>
          </cell>
          <cell r="DS81">
            <v>0</v>
          </cell>
          <cell r="DT81">
            <v>0</v>
          </cell>
          <cell r="DU81">
            <v>0</v>
          </cell>
          <cell r="DV81">
            <v>0</v>
          </cell>
          <cell r="DW81">
            <v>0</v>
          </cell>
          <cell r="DX81">
            <v>0</v>
          </cell>
          <cell r="DY81">
            <v>0</v>
          </cell>
          <cell r="DZ81">
            <v>0</v>
          </cell>
          <cell r="EA81">
            <v>0</v>
          </cell>
          <cell r="EB81">
            <v>0</v>
          </cell>
          <cell r="EC81">
            <v>0</v>
          </cell>
          <cell r="ED81">
            <v>0</v>
          </cell>
          <cell r="EE81">
            <v>0</v>
          </cell>
          <cell r="EF81">
            <v>0</v>
          </cell>
          <cell r="EG81">
            <v>0</v>
          </cell>
          <cell r="EH81">
            <v>0</v>
          </cell>
          <cell r="EI81">
            <v>0</v>
          </cell>
          <cell r="EJ81">
            <v>0</v>
          </cell>
          <cell r="EK81">
            <v>0</v>
          </cell>
          <cell r="EL81">
            <v>0</v>
          </cell>
          <cell r="EM81">
            <v>0</v>
          </cell>
          <cell r="EN81">
            <v>0</v>
          </cell>
          <cell r="EO81">
            <v>0</v>
          </cell>
          <cell r="EP81">
            <v>0</v>
          </cell>
          <cell r="EQ81">
            <v>0</v>
          </cell>
          <cell r="ER81">
            <v>0</v>
          </cell>
          <cell r="ES81">
            <v>0</v>
          </cell>
          <cell r="ET81">
            <v>0</v>
          </cell>
          <cell r="EU81">
            <v>0</v>
          </cell>
          <cell r="EV81">
            <v>0</v>
          </cell>
          <cell r="EW81">
            <v>0</v>
          </cell>
          <cell r="EX81">
            <v>0</v>
          </cell>
          <cell r="EY81">
            <v>0</v>
          </cell>
          <cell r="EZ81">
            <v>0</v>
          </cell>
          <cell r="FA81">
            <v>0</v>
          </cell>
          <cell r="FB81">
            <v>0</v>
          </cell>
          <cell r="FC81">
            <v>0</v>
          </cell>
          <cell r="FD81">
            <v>0</v>
          </cell>
          <cell r="FE81">
            <v>0</v>
          </cell>
          <cell r="FF81">
            <v>0</v>
          </cell>
          <cell r="FG81">
            <v>0</v>
          </cell>
          <cell r="FH81">
            <v>0</v>
          </cell>
          <cell r="FI81">
            <v>0</v>
          </cell>
          <cell r="FJ81">
            <v>0</v>
          </cell>
          <cell r="FK81">
            <v>0</v>
          </cell>
          <cell r="FL81">
            <v>0</v>
          </cell>
          <cell r="FM81">
            <v>0</v>
          </cell>
          <cell r="FN81">
            <v>0</v>
          </cell>
          <cell r="FO81">
            <v>0</v>
          </cell>
          <cell r="FP81">
            <v>0</v>
          </cell>
          <cell r="FQ81">
            <v>0</v>
          </cell>
          <cell r="FR81">
            <v>0</v>
          </cell>
          <cell r="FS81">
            <v>0</v>
          </cell>
          <cell r="FT81">
            <v>0</v>
          </cell>
          <cell r="FU81">
            <v>0</v>
          </cell>
          <cell r="FV81">
            <v>0</v>
          </cell>
          <cell r="FW81">
            <v>0</v>
          </cell>
          <cell r="FX81">
            <v>0</v>
          </cell>
          <cell r="FY81">
            <v>0</v>
          </cell>
          <cell r="FZ81">
            <v>0</v>
          </cell>
          <cell r="GA81">
            <v>0</v>
          </cell>
          <cell r="GB81">
            <v>0</v>
          </cell>
          <cell r="GC81">
            <v>0</v>
          </cell>
          <cell r="GD81">
            <v>0</v>
          </cell>
          <cell r="GE81">
            <v>0</v>
          </cell>
          <cell r="GF81">
            <v>0</v>
          </cell>
          <cell r="GG81">
            <v>0</v>
          </cell>
          <cell r="GH81">
            <v>0</v>
          </cell>
          <cell r="GI81">
            <v>0</v>
          </cell>
          <cell r="GJ81">
            <v>0</v>
          </cell>
          <cell r="GK81">
            <v>0</v>
          </cell>
          <cell r="GL81">
            <v>0</v>
          </cell>
          <cell r="GM81">
            <v>0</v>
          </cell>
          <cell r="GN81">
            <v>0</v>
          </cell>
          <cell r="GO81">
            <v>0</v>
          </cell>
          <cell r="GP81">
            <v>0</v>
          </cell>
          <cell r="GQ81">
            <v>0</v>
          </cell>
          <cell r="GR81">
            <v>0</v>
          </cell>
          <cell r="GS81">
            <v>0</v>
          </cell>
          <cell r="GT81">
            <v>0</v>
          </cell>
          <cell r="GU81">
            <v>0</v>
          </cell>
          <cell r="GV81">
            <v>0</v>
          </cell>
          <cell r="GW81">
            <v>0</v>
          </cell>
          <cell r="GX81">
            <v>0</v>
          </cell>
          <cell r="GY81">
            <v>0</v>
          </cell>
          <cell r="GZ81">
            <v>0</v>
          </cell>
          <cell r="HA81">
            <v>0</v>
          </cell>
          <cell r="HB81">
            <v>0</v>
          </cell>
          <cell r="HC81">
            <v>0</v>
          </cell>
          <cell r="HD81">
            <v>0</v>
          </cell>
          <cell r="HE81">
            <v>0</v>
          </cell>
          <cell r="HF81">
            <v>0</v>
          </cell>
          <cell r="HG81">
            <v>0</v>
          </cell>
          <cell r="HH81">
            <v>0</v>
          </cell>
          <cell r="HI81">
            <v>0</v>
          </cell>
          <cell r="HJ81">
            <v>0</v>
          </cell>
          <cell r="HK81">
            <v>0</v>
          </cell>
          <cell r="HL81">
            <v>0</v>
          </cell>
          <cell r="HM81">
            <v>0</v>
          </cell>
          <cell r="HN81">
            <v>0</v>
          </cell>
          <cell r="HO81">
            <v>0</v>
          </cell>
          <cell r="HP81">
            <v>0</v>
          </cell>
          <cell r="HQ81">
            <v>0</v>
          </cell>
          <cell r="HR81">
            <v>0</v>
          </cell>
          <cell r="HS81">
            <v>0</v>
          </cell>
          <cell r="HT81">
            <v>0</v>
          </cell>
          <cell r="HU81">
            <v>0</v>
          </cell>
          <cell r="HV81">
            <v>0</v>
          </cell>
          <cell r="HW81">
            <v>0</v>
          </cell>
          <cell r="HX81">
            <v>0</v>
          </cell>
          <cell r="HY81">
            <v>0</v>
          </cell>
          <cell r="HZ81">
            <v>0</v>
          </cell>
          <cell r="IA81">
            <v>0</v>
          </cell>
          <cell r="IB81">
            <v>0</v>
          </cell>
          <cell r="IC81">
            <v>0</v>
          </cell>
          <cell r="ID81">
            <v>0</v>
          </cell>
          <cell r="IE81">
            <v>0</v>
          </cell>
          <cell r="IF81">
            <v>0</v>
          </cell>
          <cell r="IG81">
            <v>0</v>
          </cell>
          <cell r="IH81">
            <v>0</v>
          </cell>
          <cell r="II81">
            <v>0</v>
          </cell>
          <cell r="IJ81">
            <v>0</v>
          </cell>
          <cell r="IK81">
            <v>0</v>
          </cell>
        </row>
        <row r="82"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1.2</v>
          </cell>
          <cell r="CP82">
            <v>1.2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0</v>
          </cell>
          <cell r="DA82">
            <v>0</v>
          </cell>
          <cell r="DL82">
            <v>0</v>
          </cell>
          <cell r="DM82">
            <v>0</v>
          </cell>
          <cell r="DN82">
            <v>0</v>
          </cell>
          <cell r="DO82">
            <v>0</v>
          </cell>
          <cell r="DP82">
            <v>0</v>
          </cell>
          <cell r="DQ82">
            <v>0</v>
          </cell>
          <cell r="DR82">
            <v>0</v>
          </cell>
          <cell r="DS82">
            <v>0</v>
          </cell>
          <cell r="DT82">
            <v>0</v>
          </cell>
          <cell r="DU82">
            <v>0</v>
          </cell>
          <cell r="DV82">
            <v>0</v>
          </cell>
          <cell r="DW82">
            <v>0</v>
          </cell>
          <cell r="DX82">
            <v>0</v>
          </cell>
          <cell r="DY82">
            <v>0</v>
          </cell>
          <cell r="DZ82">
            <v>0</v>
          </cell>
          <cell r="EA82">
            <v>0</v>
          </cell>
          <cell r="EB82">
            <v>0</v>
          </cell>
          <cell r="EC82">
            <v>0</v>
          </cell>
          <cell r="ED82">
            <v>0</v>
          </cell>
          <cell r="EE82">
            <v>0</v>
          </cell>
          <cell r="EF82">
            <v>0</v>
          </cell>
          <cell r="EG82">
            <v>0</v>
          </cell>
          <cell r="EH82">
            <v>0</v>
          </cell>
          <cell r="EI82">
            <v>0</v>
          </cell>
          <cell r="EJ82">
            <v>0</v>
          </cell>
          <cell r="EK82">
            <v>0</v>
          </cell>
          <cell r="EL82">
            <v>0</v>
          </cell>
          <cell r="EM82">
            <v>0</v>
          </cell>
          <cell r="EN82">
            <v>0</v>
          </cell>
          <cell r="EO82">
            <v>0</v>
          </cell>
          <cell r="EP82">
            <v>0</v>
          </cell>
          <cell r="EQ82">
            <v>0</v>
          </cell>
          <cell r="ER82">
            <v>0</v>
          </cell>
          <cell r="ES82">
            <v>0</v>
          </cell>
          <cell r="ET82">
            <v>0</v>
          </cell>
          <cell r="EU82">
            <v>0</v>
          </cell>
          <cell r="EV82">
            <v>0</v>
          </cell>
          <cell r="EW82">
            <v>0</v>
          </cell>
          <cell r="EX82">
            <v>0</v>
          </cell>
          <cell r="EY82">
            <v>0</v>
          </cell>
          <cell r="EZ82">
            <v>0</v>
          </cell>
          <cell r="FA82">
            <v>0</v>
          </cell>
          <cell r="FB82">
            <v>0</v>
          </cell>
          <cell r="FC82">
            <v>0</v>
          </cell>
          <cell r="FD82">
            <v>0</v>
          </cell>
          <cell r="FE82">
            <v>0</v>
          </cell>
          <cell r="FF82">
            <v>0</v>
          </cell>
          <cell r="FG82">
            <v>0</v>
          </cell>
          <cell r="FH82">
            <v>0</v>
          </cell>
          <cell r="FI82">
            <v>0</v>
          </cell>
          <cell r="FJ82">
            <v>0</v>
          </cell>
          <cell r="FK82">
            <v>0</v>
          </cell>
          <cell r="FL82">
            <v>0</v>
          </cell>
          <cell r="FM82">
            <v>0</v>
          </cell>
          <cell r="FN82">
            <v>0</v>
          </cell>
          <cell r="FO82">
            <v>0</v>
          </cell>
          <cell r="FP82">
            <v>0</v>
          </cell>
          <cell r="FQ82">
            <v>0</v>
          </cell>
          <cell r="FR82">
            <v>0</v>
          </cell>
          <cell r="FS82">
            <v>0</v>
          </cell>
          <cell r="FT82">
            <v>0</v>
          </cell>
          <cell r="FU82">
            <v>0</v>
          </cell>
          <cell r="FV82">
            <v>0</v>
          </cell>
          <cell r="FW82">
            <v>0</v>
          </cell>
          <cell r="FX82">
            <v>0</v>
          </cell>
          <cell r="FY82">
            <v>0</v>
          </cell>
          <cell r="FZ82">
            <v>0</v>
          </cell>
          <cell r="GA82">
            <v>0</v>
          </cell>
          <cell r="GB82">
            <v>0</v>
          </cell>
          <cell r="GC82">
            <v>0</v>
          </cell>
          <cell r="GD82">
            <v>0</v>
          </cell>
          <cell r="GE82">
            <v>0</v>
          </cell>
          <cell r="GF82">
            <v>0</v>
          </cell>
          <cell r="GG82">
            <v>0</v>
          </cell>
          <cell r="GH82">
            <v>0</v>
          </cell>
          <cell r="GI82">
            <v>0</v>
          </cell>
          <cell r="GJ82">
            <v>0</v>
          </cell>
          <cell r="GK82">
            <v>0</v>
          </cell>
          <cell r="GL82">
            <v>0</v>
          </cell>
          <cell r="GM82">
            <v>0</v>
          </cell>
          <cell r="GN82">
            <v>0</v>
          </cell>
          <cell r="GO82">
            <v>0</v>
          </cell>
          <cell r="GP82">
            <v>0</v>
          </cell>
          <cell r="GQ82">
            <v>0</v>
          </cell>
          <cell r="GR82">
            <v>0</v>
          </cell>
          <cell r="GS82">
            <v>0</v>
          </cell>
          <cell r="GT82">
            <v>0</v>
          </cell>
          <cell r="GU82">
            <v>0</v>
          </cell>
          <cell r="GV82">
            <v>0</v>
          </cell>
          <cell r="GW82">
            <v>0</v>
          </cell>
          <cell r="GX82">
            <v>0</v>
          </cell>
          <cell r="GY82">
            <v>0</v>
          </cell>
          <cell r="GZ82">
            <v>0</v>
          </cell>
          <cell r="HA82">
            <v>0</v>
          </cell>
          <cell r="HB82">
            <v>0</v>
          </cell>
          <cell r="HC82">
            <v>0</v>
          </cell>
          <cell r="HD82">
            <v>0</v>
          </cell>
          <cell r="HE82">
            <v>0</v>
          </cell>
          <cell r="HF82">
            <v>0</v>
          </cell>
          <cell r="HG82">
            <v>0</v>
          </cell>
          <cell r="HH82">
            <v>0</v>
          </cell>
          <cell r="HI82">
            <v>0</v>
          </cell>
          <cell r="HJ82">
            <v>0</v>
          </cell>
          <cell r="HK82">
            <v>0</v>
          </cell>
          <cell r="HL82">
            <v>0</v>
          </cell>
          <cell r="HM82">
            <v>0</v>
          </cell>
          <cell r="HN82">
            <v>0</v>
          </cell>
          <cell r="HO82">
            <v>0</v>
          </cell>
          <cell r="HP82">
            <v>0</v>
          </cell>
          <cell r="HQ82">
            <v>0</v>
          </cell>
          <cell r="HR82">
            <v>0</v>
          </cell>
          <cell r="HS82">
            <v>0</v>
          </cell>
          <cell r="HT82">
            <v>0</v>
          </cell>
          <cell r="HU82">
            <v>0</v>
          </cell>
          <cell r="HV82">
            <v>0</v>
          </cell>
          <cell r="HW82">
            <v>0</v>
          </cell>
          <cell r="HX82">
            <v>0</v>
          </cell>
          <cell r="HY82">
            <v>0</v>
          </cell>
          <cell r="HZ82">
            <v>0</v>
          </cell>
          <cell r="IA82">
            <v>0</v>
          </cell>
          <cell r="IB82">
            <v>0</v>
          </cell>
          <cell r="IC82">
            <v>0</v>
          </cell>
          <cell r="ID82">
            <v>0</v>
          </cell>
          <cell r="IE82">
            <v>0</v>
          </cell>
          <cell r="IF82">
            <v>0</v>
          </cell>
          <cell r="IG82">
            <v>0</v>
          </cell>
          <cell r="IH82">
            <v>0</v>
          </cell>
          <cell r="II82">
            <v>0</v>
          </cell>
          <cell r="IJ82">
            <v>0</v>
          </cell>
          <cell r="IK82">
            <v>0</v>
          </cell>
        </row>
        <row r="83"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0</v>
          </cell>
          <cell r="CE83">
            <v>0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0</v>
          </cell>
          <cell r="CK83">
            <v>0</v>
          </cell>
          <cell r="CL83">
            <v>0</v>
          </cell>
          <cell r="CM83">
            <v>0</v>
          </cell>
          <cell r="CN83">
            <v>0</v>
          </cell>
          <cell r="CO83">
            <v>0</v>
          </cell>
          <cell r="CP83">
            <v>0</v>
          </cell>
          <cell r="CQ83">
            <v>0</v>
          </cell>
          <cell r="CR83">
            <v>0</v>
          </cell>
          <cell r="CS83">
            <v>1.2</v>
          </cell>
          <cell r="CT83">
            <v>0</v>
          </cell>
          <cell r="CU83">
            <v>0</v>
          </cell>
          <cell r="CV83">
            <v>0</v>
          </cell>
          <cell r="CW83">
            <v>0</v>
          </cell>
          <cell r="CX83">
            <v>0</v>
          </cell>
          <cell r="CY83">
            <v>0</v>
          </cell>
          <cell r="CZ83">
            <v>0</v>
          </cell>
          <cell r="DA83">
            <v>0</v>
          </cell>
          <cell r="DL83">
            <v>0</v>
          </cell>
          <cell r="DM83">
            <v>0</v>
          </cell>
          <cell r="DN83">
            <v>0</v>
          </cell>
          <cell r="DO83">
            <v>0</v>
          </cell>
          <cell r="DP83">
            <v>0</v>
          </cell>
          <cell r="DQ83">
            <v>0</v>
          </cell>
          <cell r="DR83">
            <v>0</v>
          </cell>
          <cell r="DS83">
            <v>0</v>
          </cell>
          <cell r="DT83">
            <v>0</v>
          </cell>
          <cell r="DU83">
            <v>0</v>
          </cell>
          <cell r="DV83">
            <v>0</v>
          </cell>
          <cell r="DW83">
            <v>0</v>
          </cell>
          <cell r="DX83">
            <v>0</v>
          </cell>
          <cell r="DY83">
            <v>0</v>
          </cell>
          <cell r="DZ83">
            <v>0</v>
          </cell>
          <cell r="EA83">
            <v>0</v>
          </cell>
          <cell r="EB83">
            <v>0</v>
          </cell>
          <cell r="EC83">
            <v>0</v>
          </cell>
          <cell r="ED83">
            <v>0</v>
          </cell>
          <cell r="EE83">
            <v>0</v>
          </cell>
          <cell r="EF83">
            <v>0</v>
          </cell>
          <cell r="EG83">
            <v>0</v>
          </cell>
          <cell r="EH83">
            <v>0</v>
          </cell>
          <cell r="EI83">
            <v>0</v>
          </cell>
          <cell r="EJ83">
            <v>0</v>
          </cell>
          <cell r="EK83">
            <v>0</v>
          </cell>
          <cell r="EL83">
            <v>0</v>
          </cell>
          <cell r="EM83">
            <v>0</v>
          </cell>
          <cell r="EN83">
            <v>0</v>
          </cell>
          <cell r="EO83">
            <v>0</v>
          </cell>
          <cell r="EP83">
            <v>0</v>
          </cell>
          <cell r="EQ83">
            <v>0</v>
          </cell>
          <cell r="ER83">
            <v>0</v>
          </cell>
          <cell r="ES83">
            <v>0</v>
          </cell>
          <cell r="ET83">
            <v>0</v>
          </cell>
          <cell r="EU83">
            <v>0</v>
          </cell>
          <cell r="EV83">
            <v>0</v>
          </cell>
          <cell r="EW83">
            <v>0</v>
          </cell>
          <cell r="EX83">
            <v>0</v>
          </cell>
          <cell r="EY83">
            <v>0</v>
          </cell>
          <cell r="EZ83">
            <v>0</v>
          </cell>
          <cell r="FA83">
            <v>0</v>
          </cell>
          <cell r="FB83">
            <v>0</v>
          </cell>
          <cell r="FC83">
            <v>0</v>
          </cell>
          <cell r="FD83">
            <v>0</v>
          </cell>
          <cell r="FE83">
            <v>0</v>
          </cell>
          <cell r="FF83">
            <v>0</v>
          </cell>
          <cell r="FG83">
            <v>0</v>
          </cell>
          <cell r="FH83">
            <v>0</v>
          </cell>
          <cell r="FI83">
            <v>0</v>
          </cell>
          <cell r="FJ83">
            <v>0</v>
          </cell>
          <cell r="FK83">
            <v>0</v>
          </cell>
          <cell r="FL83">
            <v>0</v>
          </cell>
          <cell r="FM83">
            <v>0</v>
          </cell>
          <cell r="FN83">
            <v>0</v>
          </cell>
          <cell r="FO83">
            <v>0</v>
          </cell>
          <cell r="FP83">
            <v>0</v>
          </cell>
          <cell r="FQ83">
            <v>0</v>
          </cell>
          <cell r="FR83">
            <v>0</v>
          </cell>
          <cell r="FS83">
            <v>0</v>
          </cell>
          <cell r="FT83">
            <v>0</v>
          </cell>
          <cell r="FU83">
            <v>0</v>
          </cell>
          <cell r="FV83">
            <v>0</v>
          </cell>
          <cell r="FW83">
            <v>0</v>
          </cell>
          <cell r="FX83">
            <v>0</v>
          </cell>
          <cell r="FY83">
            <v>0</v>
          </cell>
          <cell r="FZ83">
            <v>0</v>
          </cell>
          <cell r="GA83">
            <v>0</v>
          </cell>
          <cell r="GB83">
            <v>0</v>
          </cell>
          <cell r="GC83">
            <v>0</v>
          </cell>
          <cell r="GD83">
            <v>0</v>
          </cell>
          <cell r="GE83">
            <v>0</v>
          </cell>
          <cell r="GF83">
            <v>0</v>
          </cell>
          <cell r="GG83">
            <v>0</v>
          </cell>
          <cell r="GH83">
            <v>0</v>
          </cell>
          <cell r="GI83">
            <v>0</v>
          </cell>
          <cell r="GJ83">
            <v>0</v>
          </cell>
          <cell r="GK83">
            <v>0</v>
          </cell>
          <cell r="GL83">
            <v>0</v>
          </cell>
          <cell r="GM83">
            <v>0</v>
          </cell>
          <cell r="GN83">
            <v>0</v>
          </cell>
          <cell r="GO83">
            <v>0</v>
          </cell>
          <cell r="GP83">
            <v>0</v>
          </cell>
          <cell r="GQ83">
            <v>0</v>
          </cell>
          <cell r="GR83">
            <v>0</v>
          </cell>
          <cell r="GS83">
            <v>0</v>
          </cell>
          <cell r="GT83">
            <v>0</v>
          </cell>
          <cell r="GU83">
            <v>0</v>
          </cell>
          <cell r="GV83">
            <v>0</v>
          </cell>
          <cell r="GW83">
            <v>0</v>
          </cell>
          <cell r="GX83">
            <v>0</v>
          </cell>
          <cell r="GY83">
            <v>0</v>
          </cell>
          <cell r="GZ83">
            <v>0</v>
          </cell>
          <cell r="HA83">
            <v>0</v>
          </cell>
          <cell r="HB83">
            <v>0</v>
          </cell>
          <cell r="HC83">
            <v>0</v>
          </cell>
          <cell r="HD83">
            <v>0</v>
          </cell>
          <cell r="HE83">
            <v>0</v>
          </cell>
          <cell r="HF83">
            <v>0</v>
          </cell>
          <cell r="HG83">
            <v>0</v>
          </cell>
          <cell r="HH83">
            <v>0</v>
          </cell>
          <cell r="HI83">
            <v>0</v>
          </cell>
          <cell r="HJ83">
            <v>0</v>
          </cell>
          <cell r="HK83">
            <v>0</v>
          </cell>
          <cell r="HL83">
            <v>0</v>
          </cell>
          <cell r="HM83">
            <v>0</v>
          </cell>
          <cell r="HN83">
            <v>0</v>
          </cell>
          <cell r="HO83">
            <v>0</v>
          </cell>
          <cell r="HP83">
            <v>0</v>
          </cell>
          <cell r="HQ83">
            <v>0</v>
          </cell>
          <cell r="HR83">
            <v>0</v>
          </cell>
          <cell r="HS83">
            <v>0</v>
          </cell>
          <cell r="HT83">
            <v>0</v>
          </cell>
          <cell r="HU83">
            <v>0</v>
          </cell>
          <cell r="HV83">
            <v>0</v>
          </cell>
          <cell r="HW83">
            <v>0</v>
          </cell>
          <cell r="HX83">
            <v>0</v>
          </cell>
          <cell r="HY83">
            <v>0</v>
          </cell>
          <cell r="HZ83">
            <v>0</v>
          </cell>
          <cell r="IA83">
            <v>0</v>
          </cell>
          <cell r="IB83">
            <v>0</v>
          </cell>
          <cell r="IC83">
            <v>0</v>
          </cell>
          <cell r="ID83">
            <v>0</v>
          </cell>
          <cell r="IE83">
            <v>0</v>
          </cell>
          <cell r="IF83">
            <v>0</v>
          </cell>
          <cell r="IG83">
            <v>0</v>
          </cell>
          <cell r="IH83">
            <v>0</v>
          </cell>
          <cell r="II83">
            <v>0</v>
          </cell>
          <cell r="IJ83">
            <v>0</v>
          </cell>
          <cell r="IK83">
            <v>0</v>
          </cell>
        </row>
        <row r="84"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X84">
            <v>0</v>
          </cell>
          <cell r="CY84">
            <v>0</v>
          </cell>
          <cell r="CZ84">
            <v>0</v>
          </cell>
          <cell r="DA84">
            <v>0</v>
          </cell>
          <cell r="DL84">
            <v>0</v>
          </cell>
          <cell r="DM84">
            <v>0</v>
          </cell>
          <cell r="DN84">
            <v>0</v>
          </cell>
          <cell r="DO84">
            <v>0</v>
          </cell>
          <cell r="DP84">
            <v>0</v>
          </cell>
          <cell r="DQ84">
            <v>0</v>
          </cell>
          <cell r="DR84">
            <v>0</v>
          </cell>
          <cell r="DS84">
            <v>0</v>
          </cell>
          <cell r="DT84">
            <v>0</v>
          </cell>
          <cell r="DU84">
            <v>0</v>
          </cell>
          <cell r="DV84">
            <v>0</v>
          </cell>
          <cell r="DW84">
            <v>0</v>
          </cell>
          <cell r="DX84">
            <v>0</v>
          </cell>
          <cell r="DY84">
            <v>0</v>
          </cell>
          <cell r="DZ84">
            <v>0</v>
          </cell>
          <cell r="EA84">
            <v>0</v>
          </cell>
          <cell r="EB84">
            <v>0</v>
          </cell>
          <cell r="EC84">
            <v>0</v>
          </cell>
          <cell r="ED84">
            <v>0</v>
          </cell>
          <cell r="EE84">
            <v>0</v>
          </cell>
          <cell r="EF84">
            <v>0</v>
          </cell>
          <cell r="EG84">
            <v>0</v>
          </cell>
          <cell r="EH84">
            <v>0</v>
          </cell>
          <cell r="EI84">
            <v>0</v>
          </cell>
          <cell r="EJ84">
            <v>0</v>
          </cell>
          <cell r="EK84">
            <v>0</v>
          </cell>
          <cell r="EL84">
            <v>0</v>
          </cell>
          <cell r="EM84">
            <v>0</v>
          </cell>
          <cell r="EN84">
            <v>0</v>
          </cell>
          <cell r="EO84">
            <v>0</v>
          </cell>
          <cell r="EP84">
            <v>0</v>
          </cell>
          <cell r="EQ84">
            <v>0</v>
          </cell>
          <cell r="ER84">
            <v>0</v>
          </cell>
          <cell r="ES84">
            <v>0</v>
          </cell>
          <cell r="ET84">
            <v>0</v>
          </cell>
          <cell r="EU84">
            <v>0</v>
          </cell>
          <cell r="EV84">
            <v>0</v>
          </cell>
          <cell r="EW84">
            <v>0</v>
          </cell>
          <cell r="EX84">
            <v>0</v>
          </cell>
          <cell r="EY84">
            <v>0</v>
          </cell>
          <cell r="EZ84">
            <v>2.2000000000000002</v>
          </cell>
          <cell r="FA84">
            <v>2.2000000000000002</v>
          </cell>
          <cell r="FB84">
            <v>2.2000000000000002</v>
          </cell>
          <cell r="FC84">
            <v>2.2000000000000002</v>
          </cell>
          <cell r="FD84">
            <v>2.2000000000000002</v>
          </cell>
          <cell r="FE84">
            <v>2.2000000000000002</v>
          </cell>
          <cell r="FF84">
            <v>2.2000000000000002</v>
          </cell>
          <cell r="FG84">
            <v>2.2000000000000002</v>
          </cell>
          <cell r="FH84">
            <v>0</v>
          </cell>
          <cell r="FI84">
            <v>0</v>
          </cell>
          <cell r="FJ84">
            <v>0</v>
          </cell>
          <cell r="FK84">
            <v>0</v>
          </cell>
          <cell r="FL84">
            <v>0</v>
          </cell>
          <cell r="FM84">
            <v>0</v>
          </cell>
          <cell r="FN84">
            <v>0</v>
          </cell>
          <cell r="FO84">
            <v>0</v>
          </cell>
          <cell r="FP84">
            <v>0</v>
          </cell>
          <cell r="FQ84">
            <v>0</v>
          </cell>
          <cell r="FR84">
            <v>0</v>
          </cell>
          <cell r="FS84">
            <v>0</v>
          </cell>
          <cell r="FT84">
            <v>0</v>
          </cell>
          <cell r="FU84">
            <v>0</v>
          </cell>
          <cell r="FV84">
            <v>0</v>
          </cell>
          <cell r="FW84">
            <v>0</v>
          </cell>
          <cell r="FX84">
            <v>0</v>
          </cell>
          <cell r="FY84">
            <v>0</v>
          </cell>
          <cell r="FZ84">
            <v>0</v>
          </cell>
          <cell r="GA84">
            <v>0</v>
          </cell>
          <cell r="GB84">
            <v>0</v>
          </cell>
          <cell r="GC84">
            <v>0</v>
          </cell>
          <cell r="GD84">
            <v>0</v>
          </cell>
          <cell r="GE84">
            <v>0</v>
          </cell>
          <cell r="GF84">
            <v>0</v>
          </cell>
          <cell r="GG84">
            <v>0</v>
          </cell>
          <cell r="GH84">
            <v>0</v>
          </cell>
          <cell r="GI84">
            <v>0</v>
          </cell>
          <cell r="GJ84">
            <v>0</v>
          </cell>
          <cell r="GK84">
            <v>0</v>
          </cell>
          <cell r="GL84">
            <v>0</v>
          </cell>
          <cell r="GM84">
            <v>0</v>
          </cell>
          <cell r="GN84">
            <v>0</v>
          </cell>
          <cell r="GO84">
            <v>0</v>
          </cell>
          <cell r="GP84">
            <v>0</v>
          </cell>
          <cell r="GQ84">
            <v>0</v>
          </cell>
          <cell r="GR84">
            <v>0</v>
          </cell>
          <cell r="GS84">
            <v>0</v>
          </cell>
          <cell r="GT84">
            <v>0</v>
          </cell>
          <cell r="GU84">
            <v>0</v>
          </cell>
          <cell r="GV84">
            <v>0</v>
          </cell>
          <cell r="GW84">
            <v>0</v>
          </cell>
          <cell r="GX84">
            <v>0</v>
          </cell>
          <cell r="GY84">
            <v>0</v>
          </cell>
          <cell r="GZ84">
            <v>0</v>
          </cell>
          <cell r="HA84">
            <v>0</v>
          </cell>
          <cell r="HB84">
            <v>0</v>
          </cell>
          <cell r="HC84">
            <v>0</v>
          </cell>
          <cell r="HD84">
            <v>0</v>
          </cell>
          <cell r="HE84">
            <v>0</v>
          </cell>
          <cell r="HF84">
            <v>0</v>
          </cell>
          <cell r="HG84">
            <v>0</v>
          </cell>
          <cell r="HH84">
            <v>0</v>
          </cell>
          <cell r="HI84">
            <v>0</v>
          </cell>
          <cell r="HJ84">
            <v>0</v>
          </cell>
          <cell r="HK84">
            <v>0</v>
          </cell>
          <cell r="HL84">
            <v>0</v>
          </cell>
          <cell r="HM84">
            <v>0</v>
          </cell>
          <cell r="HN84">
            <v>0</v>
          </cell>
          <cell r="HO84">
            <v>0</v>
          </cell>
          <cell r="HP84">
            <v>0</v>
          </cell>
          <cell r="HQ84">
            <v>0</v>
          </cell>
          <cell r="HR84">
            <v>0</v>
          </cell>
          <cell r="HS84">
            <v>0</v>
          </cell>
          <cell r="HT84">
            <v>0</v>
          </cell>
          <cell r="HU84">
            <v>0</v>
          </cell>
          <cell r="HV84">
            <v>0</v>
          </cell>
          <cell r="HW84">
            <v>0</v>
          </cell>
          <cell r="HX84">
            <v>0</v>
          </cell>
          <cell r="HY84">
            <v>0</v>
          </cell>
          <cell r="HZ84">
            <v>0</v>
          </cell>
          <cell r="IA84">
            <v>0</v>
          </cell>
          <cell r="IB84">
            <v>0</v>
          </cell>
          <cell r="IC84">
            <v>0</v>
          </cell>
          <cell r="ID84">
            <v>0</v>
          </cell>
          <cell r="IE84">
            <v>0</v>
          </cell>
          <cell r="IF84">
            <v>0</v>
          </cell>
          <cell r="IG84">
            <v>0</v>
          </cell>
          <cell r="IH84">
            <v>0</v>
          </cell>
          <cell r="II84">
            <v>0</v>
          </cell>
          <cell r="IJ84">
            <v>0</v>
          </cell>
          <cell r="IK84">
            <v>0</v>
          </cell>
        </row>
        <row r="85"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0</v>
          </cell>
          <cell r="CK85">
            <v>0</v>
          </cell>
          <cell r="CL85">
            <v>0</v>
          </cell>
          <cell r="CM85">
            <v>0</v>
          </cell>
          <cell r="CN85">
            <v>0</v>
          </cell>
          <cell r="CO85">
            <v>0</v>
          </cell>
          <cell r="CP85">
            <v>0</v>
          </cell>
          <cell r="CQ85">
            <v>0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0</v>
          </cell>
          <cell r="DA85">
            <v>0</v>
          </cell>
          <cell r="DL85">
            <v>0</v>
          </cell>
          <cell r="DM85">
            <v>0</v>
          </cell>
          <cell r="DN85">
            <v>0</v>
          </cell>
          <cell r="DO85">
            <v>0</v>
          </cell>
          <cell r="DP85">
            <v>0</v>
          </cell>
          <cell r="DQ85">
            <v>0</v>
          </cell>
          <cell r="DR85">
            <v>0</v>
          </cell>
          <cell r="DS85">
            <v>0</v>
          </cell>
          <cell r="DT85">
            <v>0</v>
          </cell>
          <cell r="DU85">
            <v>0</v>
          </cell>
          <cell r="DV85">
            <v>0</v>
          </cell>
          <cell r="DW85">
            <v>0</v>
          </cell>
          <cell r="DX85">
            <v>0</v>
          </cell>
          <cell r="DY85">
            <v>0</v>
          </cell>
          <cell r="DZ85">
            <v>0</v>
          </cell>
          <cell r="EA85">
            <v>0</v>
          </cell>
          <cell r="EB85">
            <v>0</v>
          </cell>
          <cell r="EC85">
            <v>0</v>
          </cell>
          <cell r="ED85">
            <v>0</v>
          </cell>
          <cell r="EE85">
            <v>0</v>
          </cell>
          <cell r="EF85">
            <v>0</v>
          </cell>
          <cell r="EG85">
            <v>0</v>
          </cell>
          <cell r="EH85">
            <v>0</v>
          </cell>
          <cell r="EI85">
            <v>0</v>
          </cell>
          <cell r="EJ85">
            <v>0</v>
          </cell>
          <cell r="EK85">
            <v>0</v>
          </cell>
          <cell r="EL85">
            <v>0</v>
          </cell>
          <cell r="EM85">
            <v>0</v>
          </cell>
          <cell r="EN85">
            <v>0</v>
          </cell>
          <cell r="EO85">
            <v>0</v>
          </cell>
          <cell r="EP85">
            <v>0</v>
          </cell>
          <cell r="EQ85">
            <v>0</v>
          </cell>
          <cell r="ER85">
            <v>0</v>
          </cell>
          <cell r="ES85">
            <v>0</v>
          </cell>
          <cell r="ET85">
            <v>0</v>
          </cell>
          <cell r="EU85">
            <v>0</v>
          </cell>
          <cell r="EV85">
            <v>0</v>
          </cell>
          <cell r="EW85">
            <v>0</v>
          </cell>
          <cell r="EX85">
            <v>0</v>
          </cell>
          <cell r="EY85">
            <v>0</v>
          </cell>
          <cell r="EZ85">
            <v>0</v>
          </cell>
          <cell r="FA85">
            <v>0</v>
          </cell>
          <cell r="FB85">
            <v>0</v>
          </cell>
          <cell r="FC85">
            <v>0</v>
          </cell>
          <cell r="FD85">
            <v>0</v>
          </cell>
          <cell r="FE85">
            <v>0</v>
          </cell>
          <cell r="FF85">
            <v>0</v>
          </cell>
          <cell r="FG85">
            <v>0</v>
          </cell>
          <cell r="FH85">
            <v>0</v>
          </cell>
          <cell r="FI85">
            <v>0</v>
          </cell>
          <cell r="FJ85">
            <v>0</v>
          </cell>
          <cell r="FK85">
            <v>0</v>
          </cell>
          <cell r="FL85">
            <v>0</v>
          </cell>
          <cell r="FM85">
            <v>0</v>
          </cell>
          <cell r="FN85">
            <v>0</v>
          </cell>
          <cell r="FO85">
            <v>0</v>
          </cell>
          <cell r="FP85">
            <v>0</v>
          </cell>
          <cell r="FQ85">
            <v>0</v>
          </cell>
          <cell r="FR85">
            <v>0</v>
          </cell>
          <cell r="FS85">
            <v>0</v>
          </cell>
          <cell r="FT85">
            <v>0</v>
          </cell>
          <cell r="FU85">
            <v>0</v>
          </cell>
          <cell r="FV85">
            <v>0</v>
          </cell>
          <cell r="FW85">
            <v>0</v>
          </cell>
          <cell r="FX85">
            <v>0</v>
          </cell>
          <cell r="FY85">
            <v>0</v>
          </cell>
          <cell r="FZ85">
            <v>0</v>
          </cell>
          <cell r="GA85">
            <v>0</v>
          </cell>
          <cell r="GB85">
            <v>0</v>
          </cell>
          <cell r="GC85">
            <v>0</v>
          </cell>
          <cell r="GD85">
            <v>0</v>
          </cell>
          <cell r="GE85">
            <v>0</v>
          </cell>
          <cell r="GF85">
            <v>0</v>
          </cell>
          <cell r="GG85">
            <v>0</v>
          </cell>
          <cell r="GH85">
            <v>0</v>
          </cell>
          <cell r="GI85">
            <v>0</v>
          </cell>
          <cell r="GJ85">
            <v>0</v>
          </cell>
          <cell r="GK85">
            <v>0</v>
          </cell>
          <cell r="GL85">
            <v>0</v>
          </cell>
          <cell r="GM85">
            <v>0</v>
          </cell>
          <cell r="GN85">
            <v>0</v>
          </cell>
          <cell r="GO85">
            <v>0</v>
          </cell>
          <cell r="GP85">
            <v>0</v>
          </cell>
          <cell r="GQ85">
            <v>0</v>
          </cell>
          <cell r="GR85">
            <v>0</v>
          </cell>
          <cell r="GS85">
            <v>0</v>
          </cell>
          <cell r="GT85">
            <v>0</v>
          </cell>
          <cell r="GU85">
            <v>0</v>
          </cell>
          <cell r="GV85">
            <v>0</v>
          </cell>
          <cell r="GW85">
            <v>0</v>
          </cell>
          <cell r="GX85">
            <v>0</v>
          </cell>
          <cell r="GY85">
            <v>0</v>
          </cell>
          <cell r="GZ85">
            <v>0</v>
          </cell>
          <cell r="HA85">
            <v>0</v>
          </cell>
          <cell r="HB85">
            <v>0</v>
          </cell>
          <cell r="HC85">
            <v>0</v>
          </cell>
          <cell r="HD85">
            <v>0</v>
          </cell>
          <cell r="HE85">
            <v>0</v>
          </cell>
          <cell r="HF85">
            <v>0</v>
          </cell>
          <cell r="HG85">
            <v>0</v>
          </cell>
          <cell r="HH85">
            <v>0</v>
          </cell>
          <cell r="HI85">
            <v>0</v>
          </cell>
          <cell r="HJ85">
            <v>0</v>
          </cell>
          <cell r="HK85">
            <v>0</v>
          </cell>
          <cell r="HL85">
            <v>0</v>
          </cell>
          <cell r="HM85">
            <v>0</v>
          </cell>
          <cell r="HN85">
            <v>0</v>
          </cell>
          <cell r="HO85">
            <v>0</v>
          </cell>
          <cell r="HP85">
            <v>0</v>
          </cell>
          <cell r="HQ85">
            <v>0</v>
          </cell>
          <cell r="HR85">
            <v>0</v>
          </cell>
          <cell r="HS85">
            <v>0</v>
          </cell>
          <cell r="HT85">
            <v>0</v>
          </cell>
          <cell r="HU85">
            <v>0</v>
          </cell>
          <cell r="HV85">
            <v>0</v>
          </cell>
          <cell r="HW85">
            <v>0</v>
          </cell>
          <cell r="HX85">
            <v>0</v>
          </cell>
          <cell r="HY85">
            <v>0</v>
          </cell>
          <cell r="HZ85">
            <v>0</v>
          </cell>
          <cell r="IA85">
            <v>0</v>
          </cell>
          <cell r="IB85">
            <v>0</v>
          </cell>
          <cell r="IC85">
            <v>0</v>
          </cell>
          <cell r="ID85">
            <v>0</v>
          </cell>
          <cell r="IE85">
            <v>0</v>
          </cell>
          <cell r="IF85">
            <v>0</v>
          </cell>
          <cell r="IG85">
            <v>0</v>
          </cell>
          <cell r="IH85">
            <v>0</v>
          </cell>
          <cell r="II85">
            <v>0</v>
          </cell>
          <cell r="IJ85">
            <v>0</v>
          </cell>
          <cell r="IK85">
            <v>0</v>
          </cell>
        </row>
        <row r="86"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0</v>
          </cell>
          <cell r="DA86">
            <v>0</v>
          </cell>
          <cell r="DL86">
            <v>0</v>
          </cell>
          <cell r="DM86">
            <v>0</v>
          </cell>
          <cell r="DN86">
            <v>0</v>
          </cell>
          <cell r="DO86">
            <v>0</v>
          </cell>
          <cell r="DP86">
            <v>0</v>
          </cell>
          <cell r="DQ86">
            <v>0</v>
          </cell>
          <cell r="DR86">
            <v>0</v>
          </cell>
          <cell r="DS86">
            <v>0</v>
          </cell>
          <cell r="DT86">
            <v>0</v>
          </cell>
          <cell r="DU86">
            <v>0</v>
          </cell>
          <cell r="DV86">
            <v>0</v>
          </cell>
          <cell r="DW86">
            <v>0</v>
          </cell>
          <cell r="DX86">
            <v>0</v>
          </cell>
          <cell r="DY86">
            <v>0</v>
          </cell>
          <cell r="DZ86">
            <v>0</v>
          </cell>
          <cell r="EA86">
            <v>0</v>
          </cell>
          <cell r="EB86">
            <v>0</v>
          </cell>
          <cell r="EC86">
            <v>0</v>
          </cell>
          <cell r="ED86">
            <v>0</v>
          </cell>
          <cell r="EE86">
            <v>0</v>
          </cell>
          <cell r="EF86">
            <v>0</v>
          </cell>
          <cell r="EG86">
            <v>0</v>
          </cell>
          <cell r="EH86">
            <v>0</v>
          </cell>
          <cell r="EI86">
            <v>0</v>
          </cell>
          <cell r="EJ86">
            <v>0</v>
          </cell>
          <cell r="EK86">
            <v>0</v>
          </cell>
          <cell r="EL86">
            <v>0</v>
          </cell>
          <cell r="EM86">
            <v>0</v>
          </cell>
          <cell r="EN86">
            <v>0</v>
          </cell>
          <cell r="EO86">
            <v>0</v>
          </cell>
          <cell r="EP86">
            <v>0</v>
          </cell>
          <cell r="EQ86">
            <v>0</v>
          </cell>
          <cell r="ER86">
            <v>0</v>
          </cell>
          <cell r="ES86">
            <v>0</v>
          </cell>
          <cell r="ET86">
            <v>0</v>
          </cell>
          <cell r="EU86">
            <v>0</v>
          </cell>
          <cell r="EV86">
            <v>0</v>
          </cell>
          <cell r="EW86">
            <v>0</v>
          </cell>
          <cell r="EX86">
            <v>0</v>
          </cell>
          <cell r="EY86">
            <v>0</v>
          </cell>
          <cell r="EZ86">
            <v>0</v>
          </cell>
          <cell r="FA86">
            <v>0</v>
          </cell>
          <cell r="FB86">
            <v>0</v>
          </cell>
          <cell r="FC86">
            <v>0</v>
          </cell>
          <cell r="FD86">
            <v>0</v>
          </cell>
          <cell r="FE86">
            <v>0</v>
          </cell>
          <cell r="FF86">
            <v>0</v>
          </cell>
          <cell r="FG86">
            <v>0</v>
          </cell>
          <cell r="FH86">
            <v>0</v>
          </cell>
          <cell r="FI86">
            <v>0</v>
          </cell>
          <cell r="FJ86">
            <v>0</v>
          </cell>
          <cell r="FK86">
            <v>0</v>
          </cell>
          <cell r="FL86">
            <v>0</v>
          </cell>
          <cell r="FM86">
            <v>0</v>
          </cell>
          <cell r="FN86">
            <v>0</v>
          </cell>
          <cell r="FO86">
            <v>0</v>
          </cell>
          <cell r="FP86">
            <v>0</v>
          </cell>
          <cell r="FQ86">
            <v>0</v>
          </cell>
          <cell r="FR86">
            <v>0</v>
          </cell>
          <cell r="FS86">
            <v>0</v>
          </cell>
          <cell r="FT86">
            <v>0</v>
          </cell>
          <cell r="FU86">
            <v>0</v>
          </cell>
          <cell r="FV86">
            <v>0</v>
          </cell>
          <cell r="FW86">
            <v>0</v>
          </cell>
          <cell r="FX86">
            <v>0</v>
          </cell>
          <cell r="FY86">
            <v>0</v>
          </cell>
          <cell r="FZ86">
            <v>0</v>
          </cell>
          <cell r="GA86">
            <v>0</v>
          </cell>
          <cell r="GB86">
            <v>0</v>
          </cell>
          <cell r="GC86">
            <v>0</v>
          </cell>
          <cell r="GD86">
            <v>0</v>
          </cell>
          <cell r="GE86">
            <v>0</v>
          </cell>
          <cell r="GF86">
            <v>0</v>
          </cell>
          <cell r="GG86">
            <v>0</v>
          </cell>
          <cell r="GH86">
            <v>0</v>
          </cell>
          <cell r="GI86">
            <v>0</v>
          </cell>
          <cell r="GJ86">
            <v>0</v>
          </cell>
          <cell r="GK86">
            <v>0</v>
          </cell>
          <cell r="GL86">
            <v>0</v>
          </cell>
          <cell r="GM86">
            <v>0</v>
          </cell>
          <cell r="GN86">
            <v>0</v>
          </cell>
          <cell r="GO86">
            <v>0</v>
          </cell>
          <cell r="GP86">
            <v>0</v>
          </cell>
          <cell r="GQ86">
            <v>0</v>
          </cell>
          <cell r="GR86">
            <v>0</v>
          </cell>
          <cell r="GS86">
            <v>0</v>
          </cell>
          <cell r="GT86">
            <v>0</v>
          </cell>
          <cell r="GU86">
            <v>0</v>
          </cell>
          <cell r="GV86">
            <v>0</v>
          </cell>
          <cell r="GW86">
            <v>0</v>
          </cell>
          <cell r="GX86">
            <v>0</v>
          </cell>
          <cell r="GY86">
            <v>0</v>
          </cell>
          <cell r="GZ86">
            <v>0</v>
          </cell>
          <cell r="HA86">
            <v>0</v>
          </cell>
          <cell r="HB86">
            <v>0</v>
          </cell>
          <cell r="HC86">
            <v>0</v>
          </cell>
          <cell r="HD86">
            <v>0</v>
          </cell>
          <cell r="HE86">
            <v>0</v>
          </cell>
          <cell r="HF86">
            <v>0</v>
          </cell>
          <cell r="HG86">
            <v>0</v>
          </cell>
          <cell r="HH86">
            <v>0</v>
          </cell>
          <cell r="HI86">
            <v>0</v>
          </cell>
          <cell r="HJ86">
            <v>0</v>
          </cell>
          <cell r="HK86">
            <v>0</v>
          </cell>
          <cell r="HL86">
            <v>0</v>
          </cell>
          <cell r="HM86">
            <v>0</v>
          </cell>
          <cell r="HN86">
            <v>0</v>
          </cell>
          <cell r="HO86">
            <v>0</v>
          </cell>
          <cell r="HP86">
            <v>0</v>
          </cell>
          <cell r="HQ86">
            <v>0</v>
          </cell>
          <cell r="HR86">
            <v>0</v>
          </cell>
          <cell r="HS86">
            <v>0</v>
          </cell>
          <cell r="HT86">
            <v>0</v>
          </cell>
          <cell r="HU86">
            <v>0</v>
          </cell>
          <cell r="HV86">
            <v>0</v>
          </cell>
          <cell r="HW86">
            <v>0</v>
          </cell>
          <cell r="HX86">
            <v>0</v>
          </cell>
          <cell r="HY86">
            <v>0</v>
          </cell>
          <cell r="HZ86">
            <v>0</v>
          </cell>
          <cell r="IA86">
            <v>0</v>
          </cell>
          <cell r="IB86">
            <v>0</v>
          </cell>
          <cell r="IC86">
            <v>0</v>
          </cell>
          <cell r="ID86">
            <v>0</v>
          </cell>
          <cell r="IE86">
            <v>0</v>
          </cell>
          <cell r="IF86">
            <v>0</v>
          </cell>
          <cell r="IG86">
            <v>0</v>
          </cell>
          <cell r="IH86">
            <v>0</v>
          </cell>
          <cell r="II86">
            <v>0</v>
          </cell>
          <cell r="IJ86">
            <v>0</v>
          </cell>
          <cell r="IK86">
            <v>0</v>
          </cell>
        </row>
        <row r="87"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D87">
            <v>0</v>
          </cell>
          <cell r="CE87">
            <v>0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0</v>
          </cell>
          <cell r="CK87">
            <v>0</v>
          </cell>
          <cell r="CL87">
            <v>0</v>
          </cell>
          <cell r="CM87">
            <v>0</v>
          </cell>
          <cell r="CN87">
            <v>0</v>
          </cell>
          <cell r="CO87">
            <v>0</v>
          </cell>
          <cell r="CP87">
            <v>0</v>
          </cell>
          <cell r="CQ87">
            <v>0</v>
          </cell>
          <cell r="CR87">
            <v>0</v>
          </cell>
          <cell r="CS87">
            <v>0</v>
          </cell>
          <cell r="CT87">
            <v>0</v>
          </cell>
          <cell r="CU87">
            <v>0</v>
          </cell>
          <cell r="CV87">
            <v>0</v>
          </cell>
          <cell r="CW87">
            <v>0</v>
          </cell>
          <cell r="CX87">
            <v>0</v>
          </cell>
          <cell r="CY87">
            <v>0</v>
          </cell>
          <cell r="CZ87">
            <v>0</v>
          </cell>
          <cell r="DA87">
            <v>0</v>
          </cell>
          <cell r="DL87">
            <v>0</v>
          </cell>
          <cell r="DM87">
            <v>0</v>
          </cell>
          <cell r="DN87">
            <v>0</v>
          </cell>
          <cell r="DO87">
            <v>0</v>
          </cell>
          <cell r="DP87">
            <v>0</v>
          </cell>
          <cell r="DQ87">
            <v>0</v>
          </cell>
          <cell r="DR87">
            <v>0</v>
          </cell>
          <cell r="DS87">
            <v>0</v>
          </cell>
          <cell r="DT87">
            <v>0</v>
          </cell>
          <cell r="DU87">
            <v>0</v>
          </cell>
          <cell r="DV87">
            <v>0</v>
          </cell>
          <cell r="DW87">
            <v>0</v>
          </cell>
          <cell r="DX87">
            <v>0</v>
          </cell>
          <cell r="DY87">
            <v>0</v>
          </cell>
          <cell r="DZ87">
            <v>0</v>
          </cell>
          <cell r="EA87">
            <v>1</v>
          </cell>
          <cell r="EB87">
            <v>1</v>
          </cell>
          <cell r="EC87">
            <v>2</v>
          </cell>
          <cell r="ED87">
            <v>2</v>
          </cell>
          <cell r="EE87">
            <v>2</v>
          </cell>
          <cell r="EF87">
            <v>1</v>
          </cell>
          <cell r="EG87">
            <v>1</v>
          </cell>
          <cell r="EH87">
            <v>2</v>
          </cell>
          <cell r="EI87">
            <v>2</v>
          </cell>
          <cell r="EJ87">
            <v>2</v>
          </cell>
          <cell r="EK87">
            <v>1</v>
          </cell>
          <cell r="EL87">
            <v>1</v>
          </cell>
          <cell r="EM87">
            <v>0</v>
          </cell>
          <cell r="EN87">
            <v>0</v>
          </cell>
          <cell r="EO87">
            <v>0</v>
          </cell>
          <cell r="EP87">
            <v>10.5</v>
          </cell>
          <cell r="EQ87">
            <v>10.5</v>
          </cell>
          <cell r="ER87">
            <v>0</v>
          </cell>
          <cell r="ES87">
            <v>0</v>
          </cell>
          <cell r="ET87">
            <v>0</v>
          </cell>
          <cell r="EU87">
            <v>0</v>
          </cell>
          <cell r="EV87">
            <v>0</v>
          </cell>
          <cell r="EW87">
            <v>0</v>
          </cell>
          <cell r="EX87">
            <v>0</v>
          </cell>
          <cell r="EY87">
            <v>0</v>
          </cell>
          <cell r="EZ87">
            <v>0</v>
          </cell>
          <cell r="FA87">
            <v>0</v>
          </cell>
          <cell r="FB87">
            <v>0</v>
          </cell>
          <cell r="FC87">
            <v>0</v>
          </cell>
          <cell r="FD87">
            <v>0</v>
          </cell>
          <cell r="FE87">
            <v>0</v>
          </cell>
          <cell r="FF87">
            <v>0</v>
          </cell>
          <cell r="FG87">
            <v>0</v>
          </cell>
          <cell r="FH87">
            <v>0</v>
          </cell>
          <cell r="FI87">
            <v>0</v>
          </cell>
          <cell r="FJ87">
            <v>0</v>
          </cell>
          <cell r="FK87">
            <v>0</v>
          </cell>
          <cell r="FL87">
            <v>0</v>
          </cell>
          <cell r="FM87">
            <v>0</v>
          </cell>
          <cell r="FN87">
            <v>0</v>
          </cell>
          <cell r="FO87">
            <v>0</v>
          </cell>
          <cell r="FP87">
            <v>0</v>
          </cell>
          <cell r="FQ87">
            <v>0</v>
          </cell>
          <cell r="FR87">
            <v>0</v>
          </cell>
          <cell r="FS87">
            <v>0</v>
          </cell>
          <cell r="FT87">
            <v>0</v>
          </cell>
          <cell r="FU87">
            <v>0</v>
          </cell>
          <cell r="FV87">
            <v>0</v>
          </cell>
          <cell r="FW87">
            <v>0</v>
          </cell>
          <cell r="FX87">
            <v>0</v>
          </cell>
          <cell r="FY87">
            <v>0</v>
          </cell>
          <cell r="FZ87">
            <v>0</v>
          </cell>
          <cell r="GA87">
            <v>0</v>
          </cell>
          <cell r="GB87">
            <v>0</v>
          </cell>
          <cell r="GC87">
            <v>0</v>
          </cell>
          <cell r="GD87">
            <v>0</v>
          </cell>
          <cell r="GE87">
            <v>0</v>
          </cell>
          <cell r="GF87">
            <v>0</v>
          </cell>
          <cell r="GG87">
            <v>0</v>
          </cell>
          <cell r="GH87">
            <v>0</v>
          </cell>
          <cell r="GI87">
            <v>0</v>
          </cell>
          <cell r="GJ87">
            <v>0</v>
          </cell>
          <cell r="GK87">
            <v>0</v>
          </cell>
          <cell r="GL87">
            <v>0</v>
          </cell>
          <cell r="GM87">
            <v>0</v>
          </cell>
          <cell r="GN87">
            <v>0</v>
          </cell>
          <cell r="GO87">
            <v>0</v>
          </cell>
          <cell r="GP87">
            <v>0</v>
          </cell>
          <cell r="GQ87">
            <v>0</v>
          </cell>
          <cell r="GR87">
            <v>0</v>
          </cell>
          <cell r="GS87">
            <v>0</v>
          </cell>
          <cell r="GT87">
            <v>0</v>
          </cell>
          <cell r="GU87">
            <v>0</v>
          </cell>
          <cell r="GV87">
            <v>0</v>
          </cell>
          <cell r="GW87">
            <v>0</v>
          </cell>
          <cell r="GX87">
            <v>0</v>
          </cell>
          <cell r="GY87">
            <v>0</v>
          </cell>
          <cell r="GZ87">
            <v>0</v>
          </cell>
          <cell r="HA87">
            <v>0</v>
          </cell>
          <cell r="HB87">
            <v>0</v>
          </cell>
          <cell r="HC87">
            <v>0</v>
          </cell>
          <cell r="HD87">
            <v>0</v>
          </cell>
          <cell r="HE87">
            <v>0</v>
          </cell>
          <cell r="HF87">
            <v>0</v>
          </cell>
          <cell r="HG87">
            <v>0</v>
          </cell>
          <cell r="HH87">
            <v>0</v>
          </cell>
          <cell r="HI87">
            <v>0</v>
          </cell>
          <cell r="HJ87">
            <v>0</v>
          </cell>
          <cell r="HK87">
            <v>0</v>
          </cell>
          <cell r="HL87">
            <v>0</v>
          </cell>
          <cell r="HM87">
            <v>0</v>
          </cell>
          <cell r="HN87">
            <v>0</v>
          </cell>
          <cell r="HO87">
            <v>0</v>
          </cell>
          <cell r="HP87">
            <v>0</v>
          </cell>
          <cell r="HQ87">
            <v>0</v>
          </cell>
          <cell r="HR87">
            <v>0</v>
          </cell>
          <cell r="HS87">
            <v>0</v>
          </cell>
          <cell r="HT87">
            <v>0</v>
          </cell>
          <cell r="HU87">
            <v>0</v>
          </cell>
          <cell r="HV87">
            <v>0</v>
          </cell>
          <cell r="HW87">
            <v>0</v>
          </cell>
          <cell r="HX87">
            <v>0</v>
          </cell>
          <cell r="HY87">
            <v>0</v>
          </cell>
          <cell r="HZ87">
            <v>0</v>
          </cell>
          <cell r="IA87">
            <v>0</v>
          </cell>
          <cell r="IB87">
            <v>0</v>
          </cell>
          <cell r="IC87">
            <v>0</v>
          </cell>
          <cell r="ID87">
            <v>0</v>
          </cell>
          <cell r="IE87">
            <v>0</v>
          </cell>
          <cell r="IF87">
            <v>0</v>
          </cell>
          <cell r="IG87">
            <v>0</v>
          </cell>
          <cell r="IH87">
            <v>0</v>
          </cell>
          <cell r="II87">
            <v>0</v>
          </cell>
          <cell r="IJ87">
            <v>0</v>
          </cell>
          <cell r="IK87">
            <v>0</v>
          </cell>
        </row>
        <row r="88"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  <cell r="BX88">
            <v>0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C88">
            <v>0</v>
          </cell>
          <cell r="CD88">
            <v>0</v>
          </cell>
          <cell r="CE88">
            <v>0</v>
          </cell>
          <cell r="CF88">
            <v>0</v>
          </cell>
          <cell r="CG88">
            <v>0</v>
          </cell>
          <cell r="CH88">
            <v>0</v>
          </cell>
          <cell r="CI88">
            <v>0</v>
          </cell>
          <cell r="CJ88">
            <v>0</v>
          </cell>
          <cell r="CK88">
            <v>0</v>
          </cell>
          <cell r="CL88">
            <v>0</v>
          </cell>
          <cell r="CM88">
            <v>0</v>
          </cell>
          <cell r="CN88">
            <v>0</v>
          </cell>
          <cell r="CO88">
            <v>0</v>
          </cell>
          <cell r="CP88">
            <v>0</v>
          </cell>
          <cell r="CQ88">
            <v>0</v>
          </cell>
          <cell r="CR88">
            <v>0</v>
          </cell>
          <cell r="CS88">
            <v>0</v>
          </cell>
          <cell r="CT88">
            <v>0</v>
          </cell>
          <cell r="CU88">
            <v>0</v>
          </cell>
          <cell r="CV88">
            <v>0</v>
          </cell>
          <cell r="CW88">
            <v>0</v>
          </cell>
          <cell r="CX88">
            <v>0</v>
          </cell>
          <cell r="CY88">
            <v>0</v>
          </cell>
          <cell r="CZ88">
            <v>0</v>
          </cell>
          <cell r="DA88">
            <v>0</v>
          </cell>
          <cell r="DL88">
            <v>0</v>
          </cell>
          <cell r="DM88">
            <v>0</v>
          </cell>
          <cell r="DN88">
            <v>0</v>
          </cell>
          <cell r="DO88">
            <v>0</v>
          </cell>
          <cell r="DP88">
            <v>0</v>
          </cell>
          <cell r="DQ88">
            <v>0</v>
          </cell>
          <cell r="DR88">
            <v>0</v>
          </cell>
          <cell r="DS88">
            <v>0</v>
          </cell>
          <cell r="DT88">
            <v>0</v>
          </cell>
          <cell r="DU88">
            <v>0</v>
          </cell>
          <cell r="DV88">
            <v>0</v>
          </cell>
          <cell r="DW88">
            <v>0</v>
          </cell>
          <cell r="DX88">
            <v>0</v>
          </cell>
          <cell r="DY88">
            <v>0</v>
          </cell>
          <cell r="DZ88">
            <v>0</v>
          </cell>
          <cell r="EA88">
            <v>0</v>
          </cell>
          <cell r="EB88">
            <v>0</v>
          </cell>
          <cell r="EC88">
            <v>0</v>
          </cell>
          <cell r="ED88">
            <v>0</v>
          </cell>
          <cell r="EE88">
            <v>0</v>
          </cell>
          <cell r="EF88">
            <v>0</v>
          </cell>
          <cell r="EG88">
            <v>0</v>
          </cell>
          <cell r="EH88">
            <v>0</v>
          </cell>
          <cell r="EI88">
            <v>0</v>
          </cell>
          <cell r="EJ88">
            <v>0</v>
          </cell>
          <cell r="EK88">
            <v>0</v>
          </cell>
          <cell r="EL88">
            <v>0</v>
          </cell>
          <cell r="EM88">
            <v>0</v>
          </cell>
          <cell r="EN88">
            <v>0</v>
          </cell>
          <cell r="EO88">
            <v>0</v>
          </cell>
          <cell r="EP88">
            <v>0</v>
          </cell>
          <cell r="EQ88">
            <v>0</v>
          </cell>
          <cell r="ER88">
            <v>0</v>
          </cell>
          <cell r="ES88">
            <v>0</v>
          </cell>
          <cell r="ET88">
            <v>0</v>
          </cell>
          <cell r="EU88">
            <v>0</v>
          </cell>
          <cell r="EV88">
            <v>0</v>
          </cell>
          <cell r="EW88">
            <v>0</v>
          </cell>
          <cell r="EX88">
            <v>0</v>
          </cell>
          <cell r="EY88">
            <v>0</v>
          </cell>
          <cell r="EZ88">
            <v>0</v>
          </cell>
          <cell r="FA88">
            <v>0</v>
          </cell>
          <cell r="FB88">
            <v>0</v>
          </cell>
          <cell r="FC88">
            <v>0</v>
          </cell>
          <cell r="FD88">
            <v>0</v>
          </cell>
          <cell r="FE88">
            <v>0</v>
          </cell>
          <cell r="FF88">
            <v>0</v>
          </cell>
          <cell r="FG88">
            <v>0</v>
          </cell>
          <cell r="FH88">
            <v>0</v>
          </cell>
          <cell r="FI88">
            <v>0</v>
          </cell>
          <cell r="FJ88">
            <v>0</v>
          </cell>
          <cell r="FK88">
            <v>0</v>
          </cell>
          <cell r="FL88">
            <v>0</v>
          </cell>
          <cell r="FM88">
            <v>0</v>
          </cell>
          <cell r="FN88">
            <v>0</v>
          </cell>
          <cell r="FO88">
            <v>0</v>
          </cell>
          <cell r="FP88">
            <v>0</v>
          </cell>
          <cell r="FQ88">
            <v>0</v>
          </cell>
          <cell r="FR88">
            <v>0</v>
          </cell>
          <cell r="FS88">
            <v>0</v>
          </cell>
          <cell r="FT88">
            <v>0</v>
          </cell>
          <cell r="FU88">
            <v>0</v>
          </cell>
          <cell r="FV88">
            <v>0</v>
          </cell>
          <cell r="FW88">
            <v>0</v>
          </cell>
          <cell r="FX88">
            <v>0</v>
          </cell>
          <cell r="FY88">
            <v>0</v>
          </cell>
          <cell r="FZ88">
            <v>0</v>
          </cell>
          <cell r="GA88">
            <v>0</v>
          </cell>
          <cell r="GB88">
            <v>0</v>
          </cell>
          <cell r="GC88">
            <v>0</v>
          </cell>
          <cell r="GD88">
            <v>0</v>
          </cell>
          <cell r="GE88">
            <v>0</v>
          </cell>
          <cell r="GF88">
            <v>0</v>
          </cell>
          <cell r="GG88">
            <v>0</v>
          </cell>
          <cell r="GH88">
            <v>0</v>
          </cell>
          <cell r="GI88">
            <v>0</v>
          </cell>
          <cell r="GJ88">
            <v>0</v>
          </cell>
          <cell r="GK88">
            <v>0</v>
          </cell>
          <cell r="GL88">
            <v>0</v>
          </cell>
          <cell r="GM88">
            <v>0</v>
          </cell>
          <cell r="GN88">
            <v>0</v>
          </cell>
          <cell r="GO88">
            <v>0</v>
          </cell>
          <cell r="GP88">
            <v>0</v>
          </cell>
          <cell r="GQ88">
            <v>0</v>
          </cell>
          <cell r="GR88">
            <v>0</v>
          </cell>
          <cell r="GS88">
            <v>0</v>
          </cell>
          <cell r="GT88">
            <v>0</v>
          </cell>
          <cell r="GU88">
            <v>0</v>
          </cell>
          <cell r="GV88">
            <v>0</v>
          </cell>
          <cell r="GW88">
            <v>0</v>
          </cell>
          <cell r="GX88">
            <v>0</v>
          </cell>
          <cell r="GY88">
            <v>0</v>
          </cell>
          <cell r="GZ88">
            <v>0</v>
          </cell>
          <cell r="HA88">
            <v>0</v>
          </cell>
          <cell r="HB88">
            <v>0</v>
          </cell>
          <cell r="HC88">
            <v>0</v>
          </cell>
          <cell r="HD88">
            <v>0</v>
          </cell>
          <cell r="HE88">
            <v>0</v>
          </cell>
          <cell r="HF88">
            <v>0</v>
          </cell>
          <cell r="HG88">
            <v>0</v>
          </cell>
          <cell r="HH88">
            <v>0</v>
          </cell>
          <cell r="HI88">
            <v>0</v>
          </cell>
          <cell r="HJ88">
            <v>0</v>
          </cell>
          <cell r="HK88">
            <v>0</v>
          </cell>
          <cell r="HL88">
            <v>0</v>
          </cell>
          <cell r="HM88">
            <v>0</v>
          </cell>
          <cell r="HN88">
            <v>0</v>
          </cell>
          <cell r="HO88">
            <v>0</v>
          </cell>
          <cell r="HP88">
            <v>0</v>
          </cell>
          <cell r="HQ88">
            <v>0</v>
          </cell>
          <cell r="HR88">
            <v>0</v>
          </cell>
          <cell r="HS88">
            <v>0</v>
          </cell>
          <cell r="HT88">
            <v>0</v>
          </cell>
          <cell r="HU88">
            <v>0</v>
          </cell>
          <cell r="HV88">
            <v>0</v>
          </cell>
          <cell r="HW88">
            <v>0</v>
          </cell>
          <cell r="HX88">
            <v>0</v>
          </cell>
          <cell r="HY88">
            <v>0</v>
          </cell>
          <cell r="HZ88">
            <v>0</v>
          </cell>
          <cell r="IA88">
            <v>0</v>
          </cell>
          <cell r="IB88">
            <v>0</v>
          </cell>
          <cell r="IC88">
            <v>0</v>
          </cell>
          <cell r="ID88">
            <v>0</v>
          </cell>
          <cell r="IE88">
            <v>0</v>
          </cell>
          <cell r="IF88">
            <v>0</v>
          </cell>
          <cell r="IG88">
            <v>0</v>
          </cell>
          <cell r="IH88">
            <v>0</v>
          </cell>
          <cell r="II88">
            <v>0</v>
          </cell>
          <cell r="IJ88">
            <v>0</v>
          </cell>
          <cell r="IK88">
            <v>0</v>
          </cell>
        </row>
        <row r="89"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D89">
            <v>0</v>
          </cell>
          <cell r="CE89">
            <v>0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  <cell r="CL89">
            <v>0</v>
          </cell>
          <cell r="CM89">
            <v>0</v>
          </cell>
          <cell r="CN89">
            <v>0</v>
          </cell>
          <cell r="CO89">
            <v>0</v>
          </cell>
          <cell r="CP89">
            <v>0</v>
          </cell>
          <cell r="CQ89">
            <v>0</v>
          </cell>
          <cell r="CR89">
            <v>0</v>
          </cell>
          <cell r="CS89">
            <v>0</v>
          </cell>
          <cell r="CT89">
            <v>0</v>
          </cell>
          <cell r="CU89">
            <v>0</v>
          </cell>
          <cell r="CV89">
            <v>0</v>
          </cell>
          <cell r="CW89">
            <v>0</v>
          </cell>
          <cell r="CX89">
            <v>0</v>
          </cell>
          <cell r="CY89">
            <v>0</v>
          </cell>
          <cell r="CZ89">
            <v>0</v>
          </cell>
          <cell r="DA89">
            <v>0</v>
          </cell>
          <cell r="DL89">
            <v>0</v>
          </cell>
          <cell r="DM89">
            <v>0</v>
          </cell>
          <cell r="DN89">
            <v>0</v>
          </cell>
          <cell r="DO89">
            <v>0</v>
          </cell>
          <cell r="DP89">
            <v>0</v>
          </cell>
          <cell r="DQ89">
            <v>0</v>
          </cell>
          <cell r="DR89">
            <v>0</v>
          </cell>
          <cell r="DS89">
            <v>0</v>
          </cell>
          <cell r="DT89">
            <v>0</v>
          </cell>
          <cell r="DU89">
            <v>0</v>
          </cell>
          <cell r="DV89">
            <v>0</v>
          </cell>
          <cell r="DW89">
            <v>0</v>
          </cell>
          <cell r="DX89">
            <v>0</v>
          </cell>
          <cell r="DY89">
            <v>0</v>
          </cell>
          <cell r="DZ89">
            <v>0</v>
          </cell>
          <cell r="EA89">
            <v>0</v>
          </cell>
          <cell r="EB89">
            <v>0</v>
          </cell>
          <cell r="EC89">
            <v>0</v>
          </cell>
          <cell r="ED89">
            <v>0</v>
          </cell>
          <cell r="EE89">
            <v>0</v>
          </cell>
          <cell r="EF89">
            <v>0</v>
          </cell>
          <cell r="EG89">
            <v>0</v>
          </cell>
          <cell r="EH89">
            <v>0</v>
          </cell>
          <cell r="EI89">
            <v>0</v>
          </cell>
          <cell r="EJ89">
            <v>0</v>
          </cell>
          <cell r="EK89">
            <v>0</v>
          </cell>
          <cell r="EL89">
            <v>0</v>
          </cell>
          <cell r="EM89">
            <v>0</v>
          </cell>
          <cell r="EN89">
            <v>0</v>
          </cell>
          <cell r="EO89">
            <v>0</v>
          </cell>
          <cell r="EP89">
            <v>0</v>
          </cell>
          <cell r="EQ89">
            <v>0</v>
          </cell>
          <cell r="ER89">
            <v>0</v>
          </cell>
          <cell r="ES89">
            <v>0</v>
          </cell>
          <cell r="ET89">
            <v>0</v>
          </cell>
          <cell r="EU89">
            <v>0</v>
          </cell>
          <cell r="EV89">
            <v>0</v>
          </cell>
          <cell r="EW89">
            <v>0</v>
          </cell>
          <cell r="EX89">
            <v>0</v>
          </cell>
          <cell r="EY89">
            <v>0</v>
          </cell>
          <cell r="EZ89">
            <v>0</v>
          </cell>
          <cell r="FA89">
            <v>0</v>
          </cell>
          <cell r="FB89">
            <v>0</v>
          </cell>
          <cell r="FC89">
            <v>0</v>
          </cell>
          <cell r="FD89">
            <v>0</v>
          </cell>
          <cell r="FE89">
            <v>0</v>
          </cell>
          <cell r="FF89">
            <v>0</v>
          </cell>
          <cell r="FG89">
            <v>0</v>
          </cell>
          <cell r="FH89">
            <v>0</v>
          </cell>
          <cell r="FI89">
            <v>0</v>
          </cell>
          <cell r="FJ89">
            <v>0</v>
          </cell>
          <cell r="FK89">
            <v>0</v>
          </cell>
          <cell r="FL89">
            <v>0</v>
          </cell>
          <cell r="FM89">
            <v>0</v>
          </cell>
          <cell r="FN89">
            <v>0</v>
          </cell>
          <cell r="FO89">
            <v>0</v>
          </cell>
          <cell r="FP89">
            <v>0</v>
          </cell>
          <cell r="FQ89">
            <v>0</v>
          </cell>
          <cell r="FR89">
            <v>0</v>
          </cell>
          <cell r="FS89">
            <v>0</v>
          </cell>
          <cell r="FT89">
            <v>0</v>
          </cell>
          <cell r="FU89">
            <v>0</v>
          </cell>
          <cell r="FV89">
            <v>0</v>
          </cell>
          <cell r="FW89">
            <v>0</v>
          </cell>
          <cell r="FX89">
            <v>0</v>
          </cell>
          <cell r="FY89">
            <v>0</v>
          </cell>
          <cell r="FZ89">
            <v>0</v>
          </cell>
          <cell r="GA89">
            <v>0</v>
          </cell>
          <cell r="GB89">
            <v>0</v>
          </cell>
          <cell r="GC89">
            <v>0</v>
          </cell>
          <cell r="GD89">
            <v>0</v>
          </cell>
          <cell r="GE89">
            <v>0</v>
          </cell>
          <cell r="GF89">
            <v>0</v>
          </cell>
          <cell r="GG89">
            <v>0</v>
          </cell>
          <cell r="GH89">
            <v>0</v>
          </cell>
          <cell r="GI89">
            <v>0</v>
          </cell>
          <cell r="GJ89">
            <v>0</v>
          </cell>
          <cell r="GK89">
            <v>0</v>
          </cell>
          <cell r="GL89">
            <v>0</v>
          </cell>
          <cell r="GM89">
            <v>0</v>
          </cell>
          <cell r="GN89">
            <v>0</v>
          </cell>
          <cell r="GO89">
            <v>0</v>
          </cell>
          <cell r="GP89">
            <v>0</v>
          </cell>
          <cell r="GQ89">
            <v>0</v>
          </cell>
          <cell r="GR89">
            <v>0</v>
          </cell>
          <cell r="GS89">
            <v>0</v>
          </cell>
          <cell r="GT89">
            <v>0</v>
          </cell>
          <cell r="GU89">
            <v>0</v>
          </cell>
          <cell r="GV89">
            <v>0</v>
          </cell>
          <cell r="GW89">
            <v>0</v>
          </cell>
          <cell r="GX89">
            <v>0</v>
          </cell>
          <cell r="GY89">
            <v>0</v>
          </cell>
          <cell r="GZ89">
            <v>0</v>
          </cell>
          <cell r="HA89">
            <v>0</v>
          </cell>
          <cell r="HB89">
            <v>0</v>
          </cell>
          <cell r="HC89">
            <v>0</v>
          </cell>
          <cell r="HD89">
            <v>0</v>
          </cell>
          <cell r="HE89">
            <v>0</v>
          </cell>
          <cell r="HF89">
            <v>0</v>
          </cell>
          <cell r="HG89">
            <v>0</v>
          </cell>
          <cell r="HH89">
            <v>0</v>
          </cell>
          <cell r="HI89">
            <v>0</v>
          </cell>
          <cell r="HJ89">
            <v>0</v>
          </cell>
          <cell r="HK89">
            <v>0</v>
          </cell>
          <cell r="HL89">
            <v>0</v>
          </cell>
          <cell r="HM89">
            <v>0</v>
          </cell>
          <cell r="HN89">
            <v>0</v>
          </cell>
          <cell r="HO89">
            <v>0</v>
          </cell>
          <cell r="HP89">
            <v>0</v>
          </cell>
          <cell r="HQ89">
            <v>0</v>
          </cell>
          <cell r="HR89">
            <v>0</v>
          </cell>
          <cell r="HS89">
            <v>0</v>
          </cell>
          <cell r="HT89">
            <v>0</v>
          </cell>
          <cell r="HU89">
            <v>0</v>
          </cell>
          <cell r="HV89">
            <v>0</v>
          </cell>
          <cell r="HW89">
            <v>0</v>
          </cell>
          <cell r="HX89">
            <v>0</v>
          </cell>
          <cell r="HY89">
            <v>0</v>
          </cell>
          <cell r="HZ89">
            <v>0</v>
          </cell>
          <cell r="IA89">
            <v>0</v>
          </cell>
          <cell r="IB89">
            <v>0</v>
          </cell>
          <cell r="IC89">
            <v>0</v>
          </cell>
          <cell r="ID89">
            <v>0</v>
          </cell>
          <cell r="IE89">
            <v>0</v>
          </cell>
          <cell r="IF89">
            <v>0</v>
          </cell>
          <cell r="IG89">
            <v>0</v>
          </cell>
          <cell r="IH89">
            <v>0</v>
          </cell>
          <cell r="II89">
            <v>0</v>
          </cell>
          <cell r="IJ89">
            <v>0</v>
          </cell>
          <cell r="IK89">
            <v>0</v>
          </cell>
        </row>
        <row r="90"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0</v>
          </cell>
          <cell r="CZ90">
            <v>0</v>
          </cell>
          <cell r="DA90">
            <v>0</v>
          </cell>
          <cell r="DL90">
            <v>0</v>
          </cell>
          <cell r="DM90">
            <v>0</v>
          </cell>
          <cell r="DN90">
            <v>0</v>
          </cell>
          <cell r="DO90">
            <v>0</v>
          </cell>
          <cell r="DP90">
            <v>0</v>
          </cell>
          <cell r="DQ90">
            <v>0</v>
          </cell>
          <cell r="DR90">
            <v>0</v>
          </cell>
          <cell r="DS90">
            <v>0</v>
          </cell>
          <cell r="DT90">
            <v>0</v>
          </cell>
          <cell r="DU90">
            <v>0</v>
          </cell>
          <cell r="DV90">
            <v>0</v>
          </cell>
          <cell r="DW90">
            <v>0</v>
          </cell>
          <cell r="DX90">
            <v>0</v>
          </cell>
          <cell r="DY90">
            <v>0</v>
          </cell>
          <cell r="DZ90">
            <v>0</v>
          </cell>
          <cell r="EA90">
            <v>0</v>
          </cell>
          <cell r="EB90">
            <v>0</v>
          </cell>
          <cell r="EC90">
            <v>0</v>
          </cell>
          <cell r="ED90">
            <v>0</v>
          </cell>
          <cell r="EE90">
            <v>0</v>
          </cell>
          <cell r="EF90">
            <v>0</v>
          </cell>
          <cell r="EG90">
            <v>0</v>
          </cell>
          <cell r="EH90">
            <v>0</v>
          </cell>
          <cell r="EI90">
            <v>0</v>
          </cell>
          <cell r="EJ90">
            <v>0</v>
          </cell>
          <cell r="EK90">
            <v>0</v>
          </cell>
          <cell r="EL90">
            <v>0</v>
          </cell>
          <cell r="EM90">
            <v>0</v>
          </cell>
          <cell r="EN90">
            <v>0</v>
          </cell>
          <cell r="EO90">
            <v>0</v>
          </cell>
          <cell r="EP90">
            <v>0</v>
          </cell>
          <cell r="EQ90">
            <v>0</v>
          </cell>
          <cell r="ER90">
            <v>0</v>
          </cell>
          <cell r="ES90">
            <v>0</v>
          </cell>
          <cell r="ET90">
            <v>0</v>
          </cell>
          <cell r="EU90">
            <v>0</v>
          </cell>
          <cell r="EV90">
            <v>0</v>
          </cell>
          <cell r="EW90">
            <v>0</v>
          </cell>
          <cell r="EX90">
            <v>0</v>
          </cell>
          <cell r="EY90">
            <v>0</v>
          </cell>
          <cell r="EZ90">
            <v>0</v>
          </cell>
          <cell r="FA90">
            <v>0</v>
          </cell>
          <cell r="FB90">
            <v>0</v>
          </cell>
          <cell r="FC90">
            <v>0</v>
          </cell>
          <cell r="FD90">
            <v>0</v>
          </cell>
          <cell r="FE90">
            <v>0</v>
          </cell>
          <cell r="FF90">
            <v>0</v>
          </cell>
          <cell r="FG90">
            <v>0</v>
          </cell>
          <cell r="FH90">
            <v>0</v>
          </cell>
          <cell r="FI90">
            <v>0</v>
          </cell>
          <cell r="FJ90">
            <v>0</v>
          </cell>
          <cell r="FK90">
            <v>0</v>
          </cell>
          <cell r="FL90">
            <v>0</v>
          </cell>
          <cell r="FM90">
            <v>0</v>
          </cell>
          <cell r="FN90">
            <v>0</v>
          </cell>
          <cell r="FO90">
            <v>0</v>
          </cell>
          <cell r="FP90">
            <v>0</v>
          </cell>
          <cell r="FQ90">
            <v>0</v>
          </cell>
          <cell r="FR90">
            <v>0</v>
          </cell>
          <cell r="FS90">
            <v>0</v>
          </cell>
          <cell r="FT90">
            <v>0</v>
          </cell>
          <cell r="FU90">
            <v>0</v>
          </cell>
          <cell r="FV90">
            <v>0</v>
          </cell>
          <cell r="FW90">
            <v>0</v>
          </cell>
          <cell r="FX90">
            <v>0</v>
          </cell>
          <cell r="FY90">
            <v>0</v>
          </cell>
          <cell r="FZ90">
            <v>0</v>
          </cell>
          <cell r="GA90">
            <v>0</v>
          </cell>
          <cell r="GB90">
            <v>0</v>
          </cell>
          <cell r="GC90">
            <v>0</v>
          </cell>
          <cell r="GD90">
            <v>0</v>
          </cell>
          <cell r="GE90">
            <v>0</v>
          </cell>
          <cell r="GF90">
            <v>0</v>
          </cell>
          <cell r="GG90">
            <v>0</v>
          </cell>
          <cell r="GH90">
            <v>0</v>
          </cell>
          <cell r="GI90">
            <v>0</v>
          </cell>
          <cell r="GJ90">
            <v>0</v>
          </cell>
          <cell r="GK90">
            <v>0</v>
          </cell>
          <cell r="GL90">
            <v>0</v>
          </cell>
          <cell r="GM90">
            <v>0</v>
          </cell>
          <cell r="GN90">
            <v>0</v>
          </cell>
          <cell r="GO90">
            <v>0</v>
          </cell>
          <cell r="GP90">
            <v>0</v>
          </cell>
          <cell r="GQ90">
            <v>0</v>
          </cell>
          <cell r="GR90">
            <v>0</v>
          </cell>
          <cell r="GS90">
            <v>0</v>
          </cell>
          <cell r="GT90">
            <v>0</v>
          </cell>
          <cell r="GU90">
            <v>0</v>
          </cell>
          <cell r="GV90">
            <v>0</v>
          </cell>
          <cell r="GW90">
            <v>0</v>
          </cell>
          <cell r="GX90">
            <v>0</v>
          </cell>
          <cell r="GY90">
            <v>0</v>
          </cell>
          <cell r="GZ90">
            <v>0</v>
          </cell>
          <cell r="HA90">
            <v>0</v>
          </cell>
          <cell r="HB90">
            <v>0</v>
          </cell>
          <cell r="HC90">
            <v>0</v>
          </cell>
          <cell r="HD90">
            <v>0</v>
          </cell>
          <cell r="HE90">
            <v>0</v>
          </cell>
          <cell r="HF90">
            <v>0</v>
          </cell>
          <cell r="HG90">
            <v>0</v>
          </cell>
          <cell r="HH90">
            <v>0</v>
          </cell>
          <cell r="HI90">
            <v>0</v>
          </cell>
          <cell r="HJ90">
            <v>0</v>
          </cell>
          <cell r="HK90">
            <v>0</v>
          </cell>
          <cell r="HL90">
            <v>0</v>
          </cell>
          <cell r="HM90">
            <v>0</v>
          </cell>
          <cell r="HN90">
            <v>0</v>
          </cell>
          <cell r="HO90">
            <v>0</v>
          </cell>
          <cell r="HP90">
            <v>0</v>
          </cell>
          <cell r="HQ90">
            <v>0</v>
          </cell>
          <cell r="HR90">
            <v>0</v>
          </cell>
          <cell r="HS90">
            <v>0</v>
          </cell>
          <cell r="HT90">
            <v>0</v>
          </cell>
          <cell r="HU90">
            <v>0</v>
          </cell>
          <cell r="HV90">
            <v>0</v>
          </cell>
          <cell r="HW90">
            <v>0</v>
          </cell>
          <cell r="HX90">
            <v>0</v>
          </cell>
          <cell r="HY90">
            <v>0</v>
          </cell>
          <cell r="HZ90">
            <v>0</v>
          </cell>
          <cell r="IA90">
            <v>0</v>
          </cell>
          <cell r="IB90">
            <v>0</v>
          </cell>
          <cell r="IC90">
            <v>0</v>
          </cell>
          <cell r="ID90">
            <v>0</v>
          </cell>
          <cell r="IE90">
            <v>0</v>
          </cell>
          <cell r="IF90">
            <v>0</v>
          </cell>
          <cell r="IG90">
            <v>0</v>
          </cell>
          <cell r="IH90">
            <v>0</v>
          </cell>
          <cell r="II90">
            <v>0</v>
          </cell>
          <cell r="IJ90">
            <v>0</v>
          </cell>
          <cell r="IK90">
            <v>0</v>
          </cell>
        </row>
        <row r="91"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D91">
            <v>0</v>
          </cell>
          <cell r="CE91">
            <v>0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J91">
            <v>0</v>
          </cell>
          <cell r="CK91">
            <v>0</v>
          </cell>
          <cell r="CL91">
            <v>0</v>
          </cell>
          <cell r="CM91">
            <v>0</v>
          </cell>
          <cell r="CN91">
            <v>0</v>
          </cell>
          <cell r="CO91">
            <v>0</v>
          </cell>
          <cell r="CP91">
            <v>0</v>
          </cell>
          <cell r="CQ91">
            <v>0</v>
          </cell>
          <cell r="CR91">
            <v>0</v>
          </cell>
          <cell r="CS91">
            <v>0</v>
          </cell>
          <cell r="CT91">
            <v>0</v>
          </cell>
          <cell r="CU91">
            <v>0</v>
          </cell>
          <cell r="CV91">
            <v>0</v>
          </cell>
          <cell r="CW91">
            <v>0</v>
          </cell>
          <cell r="CX91">
            <v>0</v>
          </cell>
          <cell r="CY91">
            <v>0</v>
          </cell>
          <cell r="CZ91">
            <v>0</v>
          </cell>
          <cell r="DA91">
            <v>0</v>
          </cell>
          <cell r="DL91">
            <v>0</v>
          </cell>
          <cell r="DM91">
            <v>0</v>
          </cell>
          <cell r="DN91">
            <v>0</v>
          </cell>
          <cell r="DO91">
            <v>0</v>
          </cell>
          <cell r="DP91">
            <v>0</v>
          </cell>
          <cell r="DQ91">
            <v>0</v>
          </cell>
          <cell r="DR91">
            <v>0</v>
          </cell>
          <cell r="DS91">
            <v>0</v>
          </cell>
          <cell r="DT91">
            <v>0</v>
          </cell>
          <cell r="DU91">
            <v>0</v>
          </cell>
          <cell r="DV91">
            <v>0</v>
          </cell>
          <cell r="DW91">
            <v>0</v>
          </cell>
          <cell r="DX91">
            <v>0</v>
          </cell>
          <cell r="DY91">
            <v>0</v>
          </cell>
          <cell r="DZ91">
            <v>0</v>
          </cell>
          <cell r="EA91">
            <v>0</v>
          </cell>
          <cell r="EB91">
            <v>0</v>
          </cell>
          <cell r="EC91">
            <v>0</v>
          </cell>
          <cell r="ED91">
            <v>0</v>
          </cell>
          <cell r="EE91">
            <v>0</v>
          </cell>
          <cell r="EF91">
            <v>0</v>
          </cell>
          <cell r="EG91">
            <v>0</v>
          </cell>
          <cell r="EH91">
            <v>0</v>
          </cell>
          <cell r="EI91">
            <v>0</v>
          </cell>
          <cell r="EJ91">
            <v>0</v>
          </cell>
          <cell r="EK91">
            <v>0</v>
          </cell>
          <cell r="EL91">
            <v>0</v>
          </cell>
          <cell r="EM91">
            <v>0</v>
          </cell>
          <cell r="EN91">
            <v>0</v>
          </cell>
          <cell r="EO91">
            <v>0</v>
          </cell>
          <cell r="EP91">
            <v>0</v>
          </cell>
          <cell r="EQ91">
            <v>0</v>
          </cell>
          <cell r="ER91">
            <v>0</v>
          </cell>
          <cell r="ES91">
            <v>0</v>
          </cell>
          <cell r="ET91">
            <v>0</v>
          </cell>
          <cell r="EU91">
            <v>0</v>
          </cell>
          <cell r="EV91">
            <v>0</v>
          </cell>
          <cell r="EW91">
            <v>0</v>
          </cell>
          <cell r="EX91">
            <v>0</v>
          </cell>
          <cell r="EY91">
            <v>0</v>
          </cell>
          <cell r="EZ91">
            <v>1</v>
          </cell>
          <cell r="FA91">
            <v>1</v>
          </cell>
          <cell r="FB91">
            <v>0</v>
          </cell>
          <cell r="FC91">
            <v>0</v>
          </cell>
          <cell r="FD91">
            <v>1</v>
          </cell>
          <cell r="FE91">
            <v>1</v>
          </cell>
          <cell r="FF91">
            <v>0</v>
          </cell>
          <cell r="FG91">
            <v>0</v>
          </cell>
          <cell r="FH91">
            <v>0</v>
          </cell>
          <cell r="FI91">
            <v>0</v>
          </cell>
          <cell r="FJ91">
            <v>0</v>
          </cell>
          <cell r="FK91">
            <v>0</v>
          </cell>
          <cell r="FL91">
            <v>0</v>
          </cell>
          <cell r="FM91">
            <v>0</v>
          </cell>
          <cell r="FN91">
            <v>0</v>
          </cell>
          <cell r="FO91">
            <v>0</v>
          </cell>
          <cell r="FP91">
            <v>0</v>
          </cell>
          <cell r="FQ91">
            <v>0</v>
          </cell>
          <cell r="FR91">
            <v>0</v>
          </cell>
          <cell r="FS91">
            <v>0</v>
          </cell>
          <cell r="FT91">
            <v>0</v>
          </cell>
          <cell r="FU91">
            <v>0</v>
          </cell>
          <cell r="FV91">
            <v>0</v>
          </cell>
          <cell r="FW91">
            <v>0</v>
          </cell>
          <cell r="FX91">
            <v>0</v>
          </cell>
          <cell r="FY91">
            <v>0</v>
          </cell>
          <cell r="FZ91">
            <v>0</v>
          </cell>
          <cell r="GA91">
            <v>0</v>
          </cell>
          <cell r="GB91">
            <v>0</v>
          </cell>
          <cell r="GC91">
            <v>0</v>
          </cell>
          <cell r="GD91">
            <v>0</v>
          </cell>
          <cell r="GE91">
            <v>0</v>
          </cell>
          <cell r="GF91">
            <v>0</v>
          </cell>
          <cell r="GG91">
            <v>0</v>
          </cell>
          <cell r="GH91">
            <v>0</v>
          </cell>
          <cell r="GI91">
            <v>0</v>
          </cell>
          <cell r="GJ91">
            <v>0</v>
          </cell>
          <cell r="GK91">
            <v>0</v>
          </cell>
          <cell r="GL91">
            <v>0</v>
          </cell>
          <cell r="GM91">
            <v>0</v>
          </cell>
          <cell r="GN91">
            <v>0</v>
          </cell>
          <cell r="GO91">
            <v>0</v>
          </cell>
          <cell r="GP91">
            <v>0</v>
          </cell>
          <cell r="GQ91">
            <v>0</v>
          </cell>
          <cell r="GR91">
            <v>0</v>
          </cell>
          <cell r="GS91">
            <v>0</v>
          </cell>
          <cell r="GT91">
            <v>0</v>
          </cell>
          <cell r="GU91">
            <v>0</v>
          </cell>
          <cell r="GV91">
            <v>0</v>
          </cell>
          <cell r="GW91">
            <v>0</v>
          </cell>
          <cell r="GX91">
            <v>0</v>
          </cell>
          <cell r="GY91">
            <v>0</v>
          </cell>
          <cell r="GZ91">
            <v>0</v>
          </cell>
          <cell r="HA91">
            <v>0</v>
          </cell>
          <cell r="HB91">
            <v>0</v>
          </cell>
          <cell r="HC91">
            <v>0</v>
          </cell>
          <cell r="HD91">
            <v>0</v>
          </cell>
          <cell r="HE91">
            <v>0</v>
          </cell>
          <cell r="HF91">
            <v>0</v>
          </cell>
          <cell r="HG91">
            <v>0</v>
          </cell>
          <cell r="HH91">
            <v>0</v>
          </cell>
          <cell r="HI91">
            <v>0</v>
          </cell>
          <cell r="HJ91">
            <v>0</v>
          </cell>
          <cell r="HK91">
            <v>0</v>
          </cell>
          <cell r="HL91">
            <v>0</v>
          </cell>
          <cell r="HM91">
            <v>0</v>
          </cell>
          <cell r="HN91">
            <v>0</v>
          </cell>
          <cell r="HO91">
            <v>0</v>
          </cell>
          <cell r="HP91">
            <v>0</v>
          </cell>
          <cell r="HQ91">
            <v>0</v>
          </cell>
          <cell r="HR91">
            <v>0</v>
          </cell>
          <cell r="HS91">
            <v>0</v>
          </cell>
          <cell r="HT91">
            <v>0</v>
          </cell>
          <cell r="HU91">
            <v>0</v>
          </cell>
          <cell r="HV91">
            <v>0</v>
          </cell>
          <cell r="HW91">
            <v>0</v>
          </cell>
          <cell r="HX91">
            <v>0</v>
          </cell>
          <cell r="HY91">
            <v>0</v>
          </cell>
          <cell r="HZ91">
            <v>0</v>
          </cell>
          <cell r="IA91">
            <v>0</v>
          </cell>
          <cell r="IB91">
            <v>0</v>
          </cell>
          <cell r="IC91">
            <v>0</v>
          </cell>
          <cell r="ID91">
            <v>0</v>
          </cell>
          <cell r="IE91">
            <v>0</v>
          </cell>
          <cell r="IF91">
            <v>0</v>
          </cell>
          <cell r="IG91">
            <v>0</v>
          </cell>
          <cell r="IH91">
            <v>0</v>
          </cell>
          <cell r="II91">
            <v>0</v>
          </cell>
          <cell r="IJ91">
            <v>0</v>
          </cell>
          <cell r="IK91">
            <v>0</v>
          </cell>
        </row>
        <row r="92"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CL92">
            <v>0</v>
          </cell>
          <cell r="CM92">
            <v>0</v>
          </cell>
          <cell r="CN92">
            <v>0</v>
          </cell>
          <cell r="CO92">
            <v>0</v>
          </cell>
          <cell r="CP92">
            <v>0</v>
          </cell>
          <cell r="CQ92">
            <v>0</v>
          </cell>
          <cell r="CR92">
            <v>0</v>
          </cell>
          <cell r="CS92">
            <v>0</v>
          </cell>
          <cell r="CT92">
            <v>0</v>
          </cell>
          <cell r="CU92">
            <v>0</v>
          </cell>
          <cell r="CV92">
            <v>0</v>
          </cell>
          <cell r="CW92">
            <v>0</v>
          </cell>
          <cell r="CX92">
            <v>0</v>
          </cell>
          <cell r="CY92">
            <v>0</v>
          </cell>
          <cell r="CZ92">
            <v>0</v>
          </cell>
          <cell r="DA92">
            <v>0</v>
          </cell>
          <cell r="DL92">
            <v>0</v>
          </cell>
          <cell r="DM92">
            <v>0</v>
          </cell>
          <cell r="DN92">
            <v>0</v>
          </cell>
          <cell r="DO92">
            <v>0</v>
          </cell>
          <cell r="DP92">
            <v>0</v>
          </cell>
          <cell r="DQ92">
            <v>0</v>
          </cell>
          <cell r="DR92">
            <v>0</v>
          </cell>
          <cell r="DS92">
            <v>0</v>
          </cell>
          <cell r="DT92">
            <v>0</v>
          </cell>
          <cell r="DU92">
            <v>0</v>
          </cell>
          <cell r="DV92">
            <v>0</v>
          </cell>
          <cell r="DW92">
            <v>0</v>
          </cell>
          <cell r="DX92">
            <v>0</v>
          </cell>
          <cell r="DY92">
            <v>0</v>
          </cell>
          <cell r="DZ92">
            <v>0</v>
          </cell>
          <cell r="EA92">
            <v>0</v>
          </cell>
          <cell r="EB92">
            <v>0</v>
          </cell>
          <cell r="EC92">
            <v>0</v>
          </cell>
          <cell r="ED92">
            <v>0</v>
          </cell>
          <cell r="EE92">
            <v>0</v>
          </cell>
          <cell r="EF92">
            <v>0</v>
          </cell>
          <cell r="EG92">
            <v>0</v>
          </cell>
          <cell r="EH92">
            <v>0</v>
          </cell>
          <cell r="EI92">
            <v>0</v>
          </cell>
          <cell r="EJ92">
            <v>0</v>
          </cell>
          <cell r="EK92">
            <v>0</v>
          </cell>
          <cell r="EL92">
            <v>0</v>
          </cell>
          <cell r="EM92">
            <v>0</v>
          </cell>
          <cell r="EN92">
            <v>0</v>
          </cell>
          <cell r="EO92">
            <v>0</v>
          </cell>
          <cell r="EP92">
            <v>0</v>
          </cell>
          <cell r="EQ92">
            <v>0</v>
          </cell>
          <cell r="ER92">
            <v>0</v>
          </cell>
          <cell r="ES92">
            <v>0</v>
          </cell>
          <cell r="ET92">
            <v>0</v>
          </cell>
          <cell r="EU92">
            <v>0</v>
          </cell>
          <cell r="EV92">
            <v>0</v>
          </cell>
          <cell r="EW92">
            <v>0</v>
          </cell>
          <cell r="EX92">
            <v>0</v>
          </cell>
          <cell r="EY92">
            <v>0</v>
          </cell>
          <cell r="EZ92">
            <v>0</v>
          </cell>
          <cell r="FA92">
            <v>0</v>
          </cell>
          <cell r="FB92">
            <v>1</v>
          </cell>
          <cell r="FC92">
            <v>1</v>
          </cell>
          <cell r="FD92">
            <v>0</v>
          </cell>
          <cell r="FE92">
            <v>0</v>
          </cell>
          <cell r="FF92">
            <v>1</v>
          </cell>
          <cell r="FG92">
            <v>1</v>
          </cell>
          <cell r="FH92">
            <v>0</v>
          </cell>
          <cell r="FI92">
            <v>0</v>
          </cell>
          <cell r="FJ92">
            <v>0</v>
          </cell>
          <cell r="FK92">
            <v>0</v>
          </cell>
          <cell r="FL92">
            <v>0</v>
          </cell>
          <cell r="FM92">
            <v>0</v>
          </cell>
          <cell r="FN92">
            <v>0</v>
          </cell>
          <cell r="FO92">
            <v>0</v>
          </cell>
          <cell r="FP92">
            <v>0</v>
          </cell>
          <cell r="FQ92">
            <v>0</v>
          </cell>
          <cell r="FR92">
            <v>0</v>
          </cell>
          <cell r="FS92">
            <v>0</v>
          </cell>
          <cell r="FT92">
            <v>0</v>
          </cell>
          <cell r="FU92">
            <v>0</v>
          </cell>
          <cell r="FV92">
            <v>0</v>
          </cell>
          <cell r="FW92">
            <v>0</v>
          </cell>
          <cell r="FX92">
            <v>0</v>
          </cell>
          <cell r="FY92">
            <v>0</v>
          </cell>
          <cell r="FZ92">
            <v>0</v>
          </cell>
          <cell r="GA92">
            <v>0</v>
          </cell>
          <cell r="GB92">
            <v>0</v>
          </cell>
          <cell r="GC92">
            <v>0</v>
          </cell>
          <cell r="GD92">
            <v>0</v>
          </cell>
          <cell r="GE92">
            <v>0</v>
          </cell>
          <cell r="GF92">
            <v>0</v>
          </cell>
          <cell r="GG92">
            <v>0</v>
          </cell>
          <cell r="GH92">
            <v>0</v>
          </cell>
          <cell r="GI92">
            <v>0</v>
          </cell>
          <cell r="GJ92">
            <v>0</v>
          </cell>
          <cell r="GK92">
            <v>0</v>
          </cell>
          <cell r="GL92">
            <v>0</v>
          </cell>
          <cell r="GM92">
            <v>0</v>
          </cell>
          <cell r="GN92">
            <v>0</v>
          </cell>
          <cell r="GO92">
            <v>0</v>
          </cell>
          <cell r="GP92">
            <v>0</v>
          </cell>
          <cell r="GQ92">
            <v>0</v>
          </cell>
          <cell r="GR92">
            <v>0</v>
          </cell>
          <cell r="GS92">
            <v>0</v>
          </cell>
          <cell r="GT92">
            <v>0</v>
          </cell>
          <cell r="GU92">
            <v>0</v>
          </cell>
          <cell r="GV92">
            <v>0</v>
          </cell>
          <cell r="GW92">
            <v>0</v>
          </cell>
          <cell r="GX92">
            <v>0</v>
          </cell>
          <cell r="GY92">
            <v>0</v>
          </cell>
          <cell r="GZ92">
            <v>0</v>
          </cell>
          <cell r="HA92">
            <v>0</v>
          </cell>
          <cell r="HB92">
            <v>0</v>
          </cell>
          <cell r="HC92">
            <v>0</v>
          </cell>
          <cell r="HD92">
            <v>0</v>
          </cell>
          <cell r="HE92">
            <v>0</v>
          </cell>
          <cell r="HF92">
            <v>0</v>
          </cell>
          <cell r="HG92">
            <v>0</v>
          </cell>
          <cell r="HH92">
            <v>0</v>
          </cell>
          <cell r="HI92">
            <v>0</v>
          </cell>
          <cell r="HJ92">
            <v>0</v>
          </cell>
          <cell r="HK92">
            <v>0</v>
          </cell>
          <cell r="HL92">
            <v>0</v>
          </cell>
          <cell r="HM92">
            <v>0</v>
          </cell>
          <cell r="HN92">
            <v>0</v>
          </cell>
          <cell r="HO92">
            <v>0</v>
          </cell>
          <cell r="HP92">
            <v>0</v>
          </cell>
          <cell r="HQ92">
            <v>0</v>
          </cell>
          <cell r="HR92">
            <v>0</v>
          </cell>
          <cell r="HS92">
            <v>0</v>
          </cell>
          <cell r="HT92">
            <v>0</v>
          </cell>
          <cell r="HU92">
            <v>0</v>
          </cell>
          <cell r="HV92">
            <v>0</v>
          </cell>
          <cell r="HW92">
            <v>0</v>
          </cell>
          <cell r="HX92">
            <v>0</v>
          </cell>
          <cell r="HY92">
            <v>0</v>
          </cell>
          <cell r="HZ92">
            <v>0</v>
          </cell>
          <cell r="IA92">
            <v>0</v>
          </cell>
          <cell r="IB92">
            <v>0</v>
          </cell>
          <cell r="IC92">
            <v>0</v>
          </cell>
          <cell r="ID92">
            <v>0</v>
          </cell>
          <cell r="IE92">
            <v>0</v>
          </cell>
          <cell r="IF92">
            <v>0</v>
          </cell>
          <cell r="IG92">
            <v>0</v>
          </cell>
          <cell r="IH92">
            <v>0</v>
          </cell>
          <cell r="II92">
            <v>0</v>
          </cell>
          <cell r="IJ92">
            <v>0</v>
          </cell>
          <cell r="IK92">
            <v>0</v>
          </cell>
        </row>
        <row r="93"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CL93">
            <v>0</v>
          </cell>
          <cell r="CM93">
            <v>0</v>
          </cell>
          <cell r="CN93">
            <v>0</v>
          </cell>
          <cell r="CO93">
            <v>0</v>
          </cell>
          <cell r="CP93">
            <v>0</v>
          </cell>
          <cell r="CQ93">
            <v>0</v>
          </cell>
          <cell r="CR93">
            <v>0</v>
          </cell>
          <cell r="CS93">
            <v>0</v>
          </cell>
          <cell r="CT93">
            <v>0</v>
          </cell>
          <cell r="CU93">
            <v>0</v>
          </cell>
          <cell r="CV93">
            <v>0</v>
          </cell>
          <cell r="CW93">
            <v>0</v>
          </cell>
          <cell r="CX93">
            <v>0</v>
          </cell>
          <cell r="CY93">
            <v>0</v>
          </cell>
          <cell r="CZ93">
            <v>0</v>
          </cell>
          <cell r="DA93">
            <v>0</v>
          </cell>
          <cell r="DL93">
            <v>0</v>
          </cell>
          <cell r="DM93">
            <v>0</v>
          </cell>
          <cell r="DN93">
            <v>0</v>
          </cell>
          <cell r="DO93">
            <v>0</v>
          </cell>
          <cell r="DP93">
            <v>0</v>
          </cell>
          <cell r="DQ93">
            <v>0</v>
          </cell>
          <cell r="DR93">
            <v>0</v>
          </cell>
          <cell r="DS93">
            <v>0</v>
          </cell>
          <cell r="DT93">
            <v>0</v>
          </cell>
          <cell r="DU93">
            <v>0</v>
          </cell>
          <cell r="DV93">
            <v>0</v>
          </cell>
          <cell r="DW93">
            <v>0</v>
          </cell>
          <cell r="DX93">
            <v>0</v>
          </cell>
          <cell r="DY93">
            <v>0</v>
          </cell>
          <cell r="DZ93">
            <v>0</v>
          </cell>
          <cell r="EA93">
            <v>0</v>
          </cell>
          <cell r="EB93">
            <v>0</v>
          </cell>
          <cell r="EC93">
            <v>0</v>
          </cell>
          <cell r="ED93">
            <v>0</v>
          </cell>
          <cell r="EE93">
            <v>0</v>
          </cell>
          <cell r="EF93">
            <v>0</v>
          </cell>
          <cell r="EG93">
            <v>0</v>
          </cell>
          <cell r="EH93">
            <v>0</v>
          </cell>
          <cell r="EI93">
            <v>0</v>
          </cell>
          <cell r="EJ93">
            <v>0</v>
          </cell>
          <cell r="EK93">
            <v>0</v>
          </cell>
          <cell r="EL93">
            <v>0</v>
          </cell>
          <cell r="EM93">
            <v>0</v>
          </cell>
          <cell r="EN93">
            <v>0</v>
          </cell>
          <cell r="EO93">
            <v>0</v>
          </cell>
          <cell r="EP93">
            <v>0</v>
          </cell>
          <cell r="EQ93">
            <v>0</v>
          </cell>
          <cell r="ER93">
            <v>0</v>
          </cell>
          <cell r="ES93">
            <v>0</v>
          </cell>
          <cell r="ET93">
            <v>0</v>
          </cell>
          <cell r="EU93">
            <v>0</v>
          </cell>
          <cell r="EV93">
            <v>0</v>
          </cell>
          <cell r="EW93">
            <v>0</v>
          </cell>
          <cell r="EX93">
            <v>0</v>
          </cell>
          <cell r="EY93">
            <v>0</v>
          </cell>
          <cell r="EZ93">
            <v>1</v>
          </cell>
          <cell r="FA93">
            <v>1</v>
          </cell>
          <cell r="FB93">
            <v>0</v>
          </cell>
          <cell r="FC93">
            <v>0</v>
          </cell>
          <cell r="FD93">
            <v>1</v>
          </cell>
          <cell r="FE93">
            <v>1</v>
          </cell>
          <cell r="FF93">
            <v>0</v>
          </cell>
          <cell r="FG93">
            <v>0</v>
          </cell>
          <cell r="FH93">
            <v>0</v>
          </cell>
          <cell r="FI93">
            <v>0</v>
          </cell>
          <cell r="FJ93">
            <v>0</v>
          </cell>
          <cell r="FK93">
            <v>0</v>
          </cell>
          <cell r="FL93">
            <v>0</v>
          </cell>
          <cell r="FM93">
            <v>0</v>
          </cell>
          <cell r="FN93">
            <v>0</v>
          </cell>
          <cell r="FO93">
            <v>0</v>
          </cell>
          <cell r="FP93">
            <v>0</v>
          </cell>
          <cell r="FQ93">
            <v>0</v>
          </cell>
          <cell r="FR93">
            <v>0</v>
          </cell>
          <cell r="FS93">
            <v>0</v>
          </cell>
          <cell r="FT93">
            <v>0</v>
          </cell>
          <cell r="FU93">
            <v>0</v>
          </cell>
          <cell r="FV93">
            <v>0</v>
          </cell>
          <cell r="FW93">
            <v>0</v>
          </cell>
          <cell r="FX93">
            <v>0</v>
          </cell>
          <cell r="FY93">
            <v>0</v>
          </cell>
          <cell r="FZ93">
            <v>0</v>
          </cell>
          <cell r="GA93">
            <v>0</v>
          </cell>
          <cell r="GB93">
            <v>0</v>
          </cell>
          <cell r="GC93">
            <v>0</v>
          </cell>
          <cell r="GD93">
            <v>0</v>
          </cell>
          <cell r="GE93">
            <v>0</v>
          </cell>
          <cell r="GF93">
            <v>0</v>
          </cell>
          <cell r="GG93">
            <v>0</v>
          </cell>
          <cell r="GH93">
            <v>0</v>
          </cell>
          <cell r="GI93">
            <v>0</v>
          </cell>
          <cell r="GJ93">
            <v>0</v>
          </cell>
          <cell r="GK93">
            <v>0</v>
          </cell>
          <cell r="GL93">
            <v>0</v>
          </cell>
          <cell r="GM93">
            <v>0</v>
          </cell>
          <cell r="GN93">
            <v>0</v>
          </cell>
          <cell r="GO93">
            <v>0</v>
          </cell>
          <cell r="GP93">
            <v>0</v>
          </cell>
          <cell r="GQ93">
            <v>0</v>
          </cell>
          <cell r="GR93">
            <v>0</v>
          </cell>
          <cell r="GS93">
            <v>0</v>
          </cell>
          <cell r="GT93">
            <v>0</v>
          </cell>
          <cell r="GU93">
            <v>0</v>
          </cell>
          <cell r="GV93">
            <v>0</v>
          </cell>
          <cell r="GW93">
            <v>0</v>
          </cell>
          <cell r="GX93">
            <v>0</v>
          </cell>
          <cell r="GY93">
            <v>0</v>
          </cell>
          <cell r="GZ93">
            <v>0</v>
          </cell>
          <cell r="HA93">
            <v>0</v>
          </cell>
          <cell r="HB93">
            <v>0</v>
          </cell>
          <cell r="HC93">
            <v>0</v>
          </cell>
          <cell r="HD93">
            <v>0</v>
          </cell>
          <cell r="HE93">
            <v>0</v>
          </cell>
          <cell r="HF93">
            <v>0</v>
          </cell>
          <cell r="HG93">
            <v>0</v>
          </cell>
          <cell r="HH93">
            <v>0</v>
          </cell>
          <cell r="HI93">
            <v>0</v>
          </cell>
          <cell r="HJ93">
            <v>0</v>
          </cell>
          <cell r="HK93">
            <v>0</v>
          </cell>
          <cell r="HL93">
            <v>0</v>
          </cell>
          <cell r="HM93">
            <v>0</v>
          </cell>
          <cell r="HN93">
            <v>0</v>
          </cell>
          <cell r="HO93">
            <v>0</v>
          </cell>
          <cell r="HP93">
            <v>0</v>
          </cell>
          <cell r="HQ93">
            <v>0</v>
          </cell>
          <cell r="HR93">
            <v>0</v>
          </cell>
          <cell r="HS93">
            <v>0</v>
          </cell>
          <cell r="HT93">
            <v>0</v>
          </cell>
          <cell r="HU93">
            <v>0</v>
          </cell>
          <cell r="HV93">
            <v>0</v>
          </cell>
          <cell r="HW93">
            <v>0</v>
          </cell>
          <cell r="HX93">
            <v>0</v>
          </cell>
          <cell r="HY93">
            <v>0</v>
          </cell>
          <cell r="HZ93">
            <v>0</v>
          </cell>
          <cell r="IA93">
            <v>0</v>
          </cell>
          <cell r="IB93">
            <v>0</v>
          </cell>
          <cell r="IC93">
            <v>0</v>
          </cell>
          <cell r="ID93">
            <v>0</v>
          </cell>
          <cell r="IE93">
            <v>0</v>
          </cell>
          <cell r="IF93">
            <v>0</v>
          </cell>
          <cell r="IG93">
            <v>0</v>
          </cell>
          <cell r="IH93">
            <v>0</v>
          </cell>
          <cell r="II93">
            <v>0</v>
          </cell>
          <cell r="IJ93">
            <v>0</v>
          </cell>
          <cell r="IK93">
            <v>0</v>
          </cell>
        </row>
        <row r="94"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P94">
            <v>0</v>
          </cell>
          <cell r="CQ94">
            <v>0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X94">
            <v>0</v>
          </cell>
          <cell r="CY94">
            <v>0</v>
          </cell>
          <cell r="CZ94">
            <v>0</v>
          </cell>
          <cell r="DA94">
            <v>0</v>
          </cell>
          <cell r="DL94">
            <v>0</v>
          </cell>
          <cell r="DM94">
            <v>0</v>
          </cell>
          <cell r="DN94">
            <v>0</v>
          </cell>
          <cell r="DO94">
            <v>0</v>
          </cell>
          <cell r="DP94">
            <v>0</v>
          </cell>
          <cell r="DQ94">
            <v>0</v>
          </cell>
          <cell r="DR94">
            <v>0</v>
          </cell>
          <cell r="DS94">
            <v>0</v>
          </cell>
          <cell r="DT94">
            <v>0</v>
          </cell>
          <cell r="DU94">
            <v>0</v>
          </cell>
          <cell r="DV94">
            <v>0</v>
          </cell>
          <cell r="DW94">
            <v>0</v>
          </cell>
          <cell r="DX94">
            <v>0</v>
          </cell>
          <cell r="DY94">
            <v>0</v>
          </cell>
          <cell r="DZ94">
            <v>0</v>
          </cell>
          <cell r="EA94">
            <v>0</v>
          </cell>
          <cell r="EB94">
            <v>0</v>
          </cell>
          <cell r="EC94">
            <v>0</v>
          </cell>
          <cell r="ED94">
            <v>0</v>
          </cell>
          <cell r="EE94">
            <v>0</v>
          </cell>
          <cell r="EF94">
            <v>0</v>
          </cell>
          <cell r="EG94">
            <v>0</v>
          </cell>
          <cell r="EH94">
            <v>0</v>
          </cell>
          <cell r="EI94">
            <v>0</v>
          </cell>
          <cell r="EJ94">
            <v>0</v>
          </cell>
          <cell r="EK94">
            <v>0</v>
          </cell>
          <cell r="EL94">
            <v>0</v>
          </cell>
          <cell r="EM94">
            <v>0</v>
          </cell>
          <cell r="EN94">
            <v>0</v>
          </cell>
          <cell r="EO94">
            <v>0</v>
          </cell>
          <cell r="EP94">
            <v>0</v>
          </cell>
          <cell r="EQ94">
            <v>0</v>
          </cell>
          <cell r="ER94">
            <v>0</v>
          </cell>
          <cell r="ES94">
            <v>0</v>
          </cell>
          <cell r="ET94">
            <v>0</v>
          </cell>
          <cell r="EU94">
            <v>0</v>
          </cell>
          <cell r="EV94">
            <v>0</v>
          </cell>
          <cell r="EW94">
            <v>0</v>
          </cell>
          <cell r="EX94">
            <v>0</v>
          </cell>
          <cell r="EY94">
            <v>0</v>
          </cell>
          <cell r="EZ94">
            <v>0</v>
          </cell>
          <cell r="FA94">
            <v>0</v>
          </cell>
          <cell r="FB94">
            <v>1</v>
          </cell>
          <cell r="FC94">
            <v>1</v>
          </cell>
          <cell r="FD94">
            <v>0</v>
          </cell>
          <cell r="FE94">
            <v>0</v>
          </cell>
          <cell r="FF94">
            <v>1</v>
          </cell>
          <cell r="FG94">
            <v>1</v>
          </cell>
          <cell r="FH94">
            <v>0</v>
          </cell>
          <cell r="FI94">
            <v>0</v>
          </cell>
          <cell r="FJ94">
            <v>0</v>
          </cell>
          <cell r="FK94">
            <v>0</v>
          </cell>
          <cell r="FL94">
            <v>0</v>
          </cell>
          <cell r="FM94">
            <v>0</v>
          </cell>
          <cell r="FN94">
            <v>0</v>
          </cell>
          <cell r="FO94">
            <v>0</v>
          </cell>
          <cell r="FP94">
            <v>0</v>
          </cell>
          <cell r="FQ94">
            <v>0</v>
          </cell>
          <cell r="FR94">
            <v>0</v>
          </cell>
          <cell r="FS94">
            <v>0</v>
          </cell>
          <cell r="FT94">
            <v>0</v>
          </cell>
          <cell r="FU94">
            <v>0</v>
          </cell>
          <cell r="FV94">
            <v>0</v>
          </cell>
          <cell r="FW94">
            <v>0</v>
          </cell>
          <cell r="FX94">
            <v>0</v>
          </cell>
          <cell r="FY94">
            <v>0</v>
          </cell>
          <cell r="FZ94">
            <v>0</v>
          </cell>
          <cell r="GA94">
            <v>0</v>
          </cell>
          <cell r="GB94">
            <v>0</v>
          </cell>
          <cell r="GC94">
            <v>0</v>
          </cell>
          <cell r="GD94">
            <v>0</v>
          </cell>
          <cell r="GE94">
            <v>0</v>
          </cell>
          <cell r="GF94">
            <v>0</v>
          </cell>
          <cell r="GG94">
            <v>0</v>
          </cell>
          <cell r="GH94">
            <v>0</v>
          </cell>
          <cell r="GI94">
            <v>0</v>
          </cell>
          <cell r="GJ94">
            <v>0</v>
          </cell>
          <cell r="GK94">
            <v>0</v>
          </cell>
          <cell r="GL94">
            <v>0</v>
          </cell>
          <cell r="GM94">
            <v>0</v>
          </cell>
          <cell r="GN94">
            <v>0</v>
          </cell>
          <cell r="GO94">
            <v>0</v>
          </cell>
          <cell r="GP94">
            <v>0</v>
          </cell>
          <cell r="GQ94">
            <v>0</v>
          </cell>
          <cell r="GR94">
            <v>0</v>
          </cell>
          <cell r="GS94">
            <v>0</v>
          </cell>
          <cell r="GT94">
            <v>0</v>
          </cell>
          <cell r="GU94">
            <v>0</v>
          </cell>
          <cell r="GV94">
            <v>0</v>
          </cell>
          <cell r="GW94">
            <v>0</v>
          </cell>
          <cell r="GX94">
            <v>0</v>
          </cell>
          <cell r="GY94">
            <v>0</v>
          </cell>
          <cell r="GZ94">
            <v>0</v>
          </cell>
          <cell r="HA94">
            <v>0</v>
          </cell>
          <cell r="HB94">
            <v>0</v>
          </cell>
          <cell r="HC94">
            <v>0</v>
          </cell>
          <cell r="HD94">
            <v>0</v>
          </cell>
          <cell r="HE94">
            <v>0</v>
          </cell>
          <cell r="HF94">
            <v>0</v>
          </cell>
          <cell r="HG94">
            <v>0</v>
          </cell>
          <cell r="HH94">
            <v>0</v>
          </cell>
          <cell r="HI94">
            <v>0</v>
          </cell>
          <cell r="HJ94">
            <v>0</v>
          </cell>
          <cell r="HK94">
            <v>0</v>
          </cell>
          <cell r="HL94">
            <v>0</v>
          </cell>
          <cell r="HM94">
            <v>0</v>
          </cell>
          <cell r="HN94">
            <v>0</v>
          </cell>
          <cell r="HO94">
            <v>0</v>
          </cell>
          <cell r="HP94">
            <v>0</v>
          </cell>
          <cell r="HQ94">
            <v>0</v>
          </cell>
          <cell r="HR94">
            <v>0</v>
          </cell>
          <cell r="HS94">
            <v>0</v>
          </cell>
          <cell r="HT94">
            <v>0</v>
          </cell>
          <cell r="HU94">
            <v>0</v>
          </cell>
          <cell r="HV94">
            <v>0</v>
          </cell>
          <cell r="HW94">
            <v>0</v>
          </cell>
          <cell r="HX94">
            <v>0</v>
          </cell>
          <cell r="HY94">
            <v>0</v>
          </cell>
          <cell r="HZ94">
            <v>0</v>
          </cell>
          <cell r="IA94">
            <v>0</v>
          </cell>
          <cell r="IB94">
            <v>0</v>
          </cell>
          <cell r="IC94">
            <v>0</v>
          </cell>
          <cell r="ID94">
            <v>0</v>
          </cell>
          <cell r="IE94">
            <v>0</v>
          </cell>
          <cell r="IF94">
            <v>0</v>
          </cell>
          <cell r="IG94">
            <v>0</v>
          </cell>
          <cell r="IH94">
            <v>0</v>
          </cell>
          <cell r="II94">
            <v>0</v>
          </cell>
          <cell r="IJ94">
            <v>0</v>
          </cell>
          <cell r="IK94">
            <v>0</v>
          </cell>
        </row>
        <row r="95"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>
            <v>0</v>
          </cell>
          <cell r="BZ95">
            <v>0</v>
          </cell>
          <cell r="CA95">
            <v>0</v>
          </cell>
          <cell r="CB95">
            <v>0</v>
          </cell>
          <cell r="CC95">
            <v>0</v>
          </cell>
          <cell r="CD95">
            <v>0</v>
          </cell>
          <cell r="CE95">
            <v>0</v>
          </cell>
          <cell r="CF95">
            <v>0</v>
          </cell>
          <cell r="CG95">
            <v>0</v>
          </cell>
          <cell r="CH95">
            <v>0</v>
          </cell>
          <cell r="CI95">
            <v>0</v>
          </cell>
          <cell r="CJ95">
            <v>0</v>
          </cell>
          <cell r="CK95">
            <v>0</v>
          </cell>
          <cell r="CL95">
            <v>0</v>
          </cell>
          <cell r="CM95">
            <v>0</v>
          </cell>
          <cell r="CN95">
            <v>0</v>
          </cell>
          <cell r="CO95">
            <v>0</v>
          </cell>
          <cell r="CP95">
            <v>0</v>
          </cell>
          <cell r="CQ95">
            <v>0</v>
          </cell>
          <cell r="CR95">
            <v>0</v>
          </cell>
          <cell r="CS95">
            <v>0</v>
          </cell>
          <cell r="CT95">
            <v>0</v>
          </cell>
          <cell r="CU95">
            <v>0</v>
          </cell>
          <cell r="CV95">
            <v>0</v>
          </cell>
          <cell r="CW95">
            <v>0</v>
          </cell>
          <cell r="CX95">
            <v>0</v>
          </cell>
          <cell r="CY95">
            <v>0</v>
          </cell>
          <cell r="CZ95">
            <v>0</v>
          </cell>
          <cell r="DA95">
            <v>0</v>
          </cell>
          <cell r="DL95">
            <v>0</v>
          </cell>
          <cell r="DM95">
            <v>0</v>
          </cell>
          <cell r="DN95">
            <v>0</v>
          </cell>
          <cell r="DO95">
            <v>0</v>
          </cell>
          <cell r="DP95">
            <v>0</v>
          </cell>
          <cell r="DQ95">
            <v>0</v>
          </cell>
          <cell r="DR95">
            <v>0</v>
          </cell>
          <cell r="DS95">
            <v>0</v>
          </cell>
          <cell r="DT95">
            <v>0</v>
          </cell>
          <cell r="DU95">
            <v>0</v>
          </cell>
          <cell r="DV95">
            <v>0</v>
          </cell>
          <cell r="DW95">
            <v>0</v>
          </cell>
          <cell r="DX95">
            <v>0</v>
          </cell>
          <cell r="DY95">
            <v>0</v>
          </cell>
          <cell r="DZ95">
            <v>0</v>
          </cell>
          <cell r="EA95">
            <v>0</v>
          </cell>
          <cell r="EB95">
            <v>0</v>
          </cell>
          <cell r="EC95">
            <v>0</v>
          </cell>
          <cell r="ED95">
            <v>0</v>
          </cell>
          <cell r="EE95">
            <v>0</v>
          </cell>
          <cell r="EF95">
            <v>0</v>
          </cell>
          <cell r="EG95">
            <v>0</v>
          </cell>
          <cell r="EH95">
            <v>0</v>
          </cell>
          <cell r="EI95">
            <v>0</v>
          </cell>
          <cell r="EJ95">
            <v>0</v>
          </cell>
          <cell r="EK95">
            <v>0</v>
          </cell>
          <cell r="EL95">
            <v>0</v>
          </cell>
          <cell r="EM95">
            <v>0</v>
          </cell>
          <cell r="EN95">
            <v>0</v>
          </cell>
          <cell r="EO95">
            <v>0</v>
          </cell>
          <cell r="EP95">
            <v>0</v>
          </cell>
          <cell r="EQ95">
            <v>0</v>
          </cell>
          <cell r="ER95">
            <v>0</v>
          </cell>
          <cell r="ES95">
            <v>0</v>
          </cell>
          <cell r="ET95">
            <v>0</v>
          </cell>
          <cell r="EU95">
            <v>0</v>
          </cell>
          <cell r="EV95">
            <v>0</v>
          </cell>
          <cell r="EW95">
            <v>0</v>
          </cell>
          <cell r="EX95">
            <v>0</v>
          </cell>
          <cell r="EY95">
            <v>0</v>
          </cell>
          <cell r="EZ95">
            <v>1</v>
          </cell>
          <cell r="FA95">
            <v>1</v>
          </cell>
          <cell r="FB95">
            <v>1</v>
          </cell>
          <cell r="FC95">
            <v>1</v>
          </cell>
          <cell r="FD95">
            <v>1</v>
          </cell>
          <cell r="FE95">
            <v>1</v>
          </cell>
          <cell r="FF95">
            <v>1</v>
          </cell>
          <cell r="FG95">
            <v>1</v>
          </cell>
          <cell r="FH95">
            <v>0</v>
          </cell>
          <cell r="FI95">
            <v>0</v>
          </cell>
          <cell r="FJ95">
            <v>0</v>
          </cell>
          <cell r="FK95">
            <v>0</v>
          </cell>
          <cell r="FL95">
            <v>0</v>
          </cell>
          <cell r="FM95">
            <v>0</v>
          </cell>
          <cell r="FN95">
            <v>0</v>
          </cell>
          <cell r="FO95">
            <v>0</v>
          </cell>
          <cell r="FP95">
            <v>0</v>
          </cell>
          <cell r="FQ95">
            <v>0</v>
          </cell>
          <cell r="FR95">
            <v>0</v>
          </cell>
          <cell r="FS95">
            <v>0</v>
          </cell>
          <cell r="FT95">
            <v>0</v>
          </cell>
          <cell r="FU95">
            <v>0</v>
          </cell>
          <cell r="FV95">
            <v>0</v>
          </cell>
          <cell r="FW95">
            <v>0</v>
          </cell>
          <cell r="FX95">
            <v>0</v>
          </cell>
          <cell r="FY95">
            <v>0</v>
          </cell>
          <cell r="FZ95">
            <v>0</v>
          </cell>
          <cell r="GA95">
            <v>0</v>
          </cell>
          <cell r="GB95">
            <v>0</v>
          </cell>
          <cell r="GC95">
            <v>0</v>
          </cell>
          <cell r="GD95">
            <v>0</v>
          </cell>
          <cell r="GE95">
            <v>0</v>
          </cell>
          <cell r="GF95">
            <v>0</v>
          </cell>
          <cell r="GG95">
            <v>0</v>
          </cell>
          <cell r="GH95">
            <v>0</v>
          </cell>
          <cell r="GI95">
            <v>0</v>
          </cell>
          <cell r="GJ95">
            <v>0</v>
          </cell>
          <cell r="GK95">
            <v>0</v>
          </cell>
          <cell r="GL95">
            <v>0</v>
          </cell>
          <cell r="GM95">
            <v>0</v>
          </cell>
          <cell r="GN95">
            <v>0</v>
          </cell>
          <cell r="GO95">
            <v>0</v>
          </cell>
          <cell r="GP95">
            <v>0</v>
          </cell>
          <cell r="GQ95">
            <v>0</v>
          </cell>
          <cell r="GR95">
            <v>0</v>
          </cell>
          <cell r="GS95">
            <v>0</v>
          </cell>
          <cell r="GT95">
            <v>0</v>
          </cell>
          <cell r="GU95">
            <v>0</v>
          </cell>
          <cell r="GV95">
            <v>0</v>
          </cell>
          <cell r="GW95">
            <v>0</v>
          </cell>
          <cell r="GX95">
            <v>0</v>
          </cell>
          <cell r="GY95">
            <v>0</v>
          </cell>
          <cell r="GZ95">
            <v>0</v>
          </cell>
          <cell r="HA95">
            <v>0</v>
          </cell>
          <cell r="HB95">
            <v>0</v>
          </cell>
          <cell r="HC95">
            <v>0</v>
          </cell>
          <cell r="HD95">
            <v>0</v>
          </cell>
          <cell r="HE95">
            <v>0</v>
          </cell>
          <cell r="HF95">
            <v>0</v>
          </cell>
          <cell r="HG95">
            <v>0</v>
          </cell>
          <cell r="HH95">
            <v>0</v>
          </cell>
          <cell r="HI95">
            <v>0</v>
          </cell>
          <cell r="HJ95">
            <v>0</v>
          </cell>
          <cell r="HK95">
            <v>0</v>
          </cell>
          <cell r="HL95">
            <v>0</v>
          </cell>
          <cell r="HM95">
            <v>0</v>
          </cell>
          <cell r="HN95">
            <v>0</v>
          </cell>
          <cell r="HO95">
            <v>0</v>
          </cell>
          <cell r="HP95">
            <v>0</v>
          </cell>
          <cell r="HQ95">
            <v>0</v>
          </cell>
          <cell r="HR95">
            <v>0</v>
          </cell>
          <cell r="HS95">
            <v>0</v>
          </cell>
          <cell r="HT95">
            <v>0</v>
          </cell>
          <cell r="HU95">
            <v>0</v>
          </cell>
          <cell r="HV95">
            <v>0</v>
          </cell>
          <cell r="HW95">
            <v>0</v>
          </cell>
          <cell r="HX95">
            <v>0</v>
          </cell>
          <cell r="HY95">
            <v>0</v>
          </cell>
          <cell r="HZ95">
            <v>0</v>
          </cell>
          <cell r="IA95">
            <v>0</v>
          </cell>
          <cell r="IB95">
            <v>0</v>
          </cell>
          <cell r="IC95">
            <v>0</v>
          </cell>
          <cell r="ID95">
            <v>0</v>
          </cell>
          <cell r="IE95">
            <v>0</v>
          </cell>
          <cell r="IF95">
            <v>0</v>
          </cell>
          <cell r="IG95">
            <v>0</v>
          </cell>
          <cell r="IH95">
            <v>0</v>
          </cell>
          <cell r="II95">
            <v>0</v>
          </cell>
          <cell r="IJ95">
            <v>0</v>
          </cell>
          <cell r="IK95">
            <v>0</v>
          </cell>
        </row>
        <row r="96"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0</v>
          </cell>
          <cell r="CE96">
            <v>0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0</v>
          </cell>
          <cell r="CQ96">
            <v>0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  <cell r="CV96">
            <v>0</v>
          </cell>
          <cell r="CW96">
            <v>0</v>
          </cell>
          <cell r="CX96">
            <v>0</v>
          </cell>
          <cell r="CY96">
            <v>0</v>
          </cell>
          <cell r="CZ96">
            <v>0</v>
          </cell>
          <cell r="DA96">
            <v>0</v>
          </cell>
          <cell r="DL96">
            <v>0</v>
          </cell>
          <cell r="DM96">
            <v>0</v>
          </cell>
          <cell r="DN96">
            <v>0</v>
          </cell>
          <cell r="DO96">
            <v>0</v>
          </cell>
          <cell r="DP96">
            <v>0</v>
          </cell>
          <cell r="DQ96">
            <v>0</v>
          </cell>
          <cell r="DR96">
            <v>0</v>
          </cell>
          <cell r="DS96">
            <v>0</v>
          </cell>
          <cell r="DT96">
            <v>0</v>
          </cell>
          <cell r="DU96">
            <v>0</v>
          </cell>
          <cell r="DV96">
            <v>0</v>
          </cell>
          <cell r="DW96">
            <v>0</v>
          </cell>
          <cell r="DX96">
            <v>0</v>
          </cell>
          <cell r="DY96">
            <v>0</v>
          </cell>
          <cell r="DZ96">
            <v>0</v>
          </cell>
          <cell r="EA96">
            <v>0</v>
          </cell>
          <cell r="EB96">
            <v>0</v>
          </cell>
          <cell r="EC96">
            <v>0</v>
          </cell>
          <cell r="ED96">
            <v>0</v>
          </cell>
          <cell r="EE96">
            <v>0</v>
          </cell>
          <cell r="EF96">
            <v>0</v>
          </cell>
          <cell r="EG96">
            <v>0</v>
          </cell>
          <cell r="EH96">
            <v>0</v>
          </cell>
          <cell r="EI96">
            <v>0</v>
          </cell>
          <cell r="EJ96">
            <v>0</v>
          </cell>
          <cell r="EK96">
            <v>0</v>
          </cell>
          <cell r="EL96">
            <v>0</v>
          </cell>
          <cell r="EM96">
            <v>0</v>
          </cell>
          <cell r="EN96">
            <v>0</v>
          </cell>
          <cell r="EO96">
            <v>0</v>
          </cell>
          <cell r="EP96">
            <v>0</v>
          </cell>
          <cell r="EQ96">
            <v>0</v>
          </cell>
          <cell r="ER96">
            <v>0</v>
          </cell>
          <cell r="ES96">
            <v>0</v>
          </cell>
          <cell r="ET96">
            <v>0</v>
          </cell>
          <cell r="EU96">
            <v>0</v>
          </cell>
          <cell r="EV96">
            <v>0</v>
          </cell>
          <cell r="EW96">
            <v>0</v>
          </cell>
          <cell r="EX96">
            <v>0</v>
          </cell>
          <cell r="EY96">
            <v>0</v>
          </cell>
          <cell r="EZ96">
            <v>1</v>
          </cell>
          <cell r="FA96">
            <v>1</v>
          </cell>
          <cell r="FB96">
            <v>1</v>
          </cell>
          <cell r="FC96">
            <v>1</v>
          </cell>
          <cell r="FD96">
            <v>1</v>
          </cell>
          <cell r="FE96">
            <v>1</v>
          </cell>
          <cell r="FF96">
            <v>1</v>
          </cell>
          <cell r="FG96">
            <v>1</v>
          </cell>
          <cell r="FH96">
            <v>0</v>
          </cell>
          <cell r="FI96">
            <v>0</v>
          </cell>
          <cell r="FJ96">
            <v>0</v>
          </cell>
          <cell r="FK96">
            <v>0</v>
          </cell>
          <cell r="FL96">
            <v>0</v>
          </cell>
          <cell r="FM96">
            <v>0</v>
          </cell>
          <cell r="FN96">
            <v>0</v>
          </cell>
          <cell r="FO96">
            <v>0</v>
          </cell>
          <cell r="FP96">
            <v>0</v>
          </cell>
          <cell r="FQ96">
            <v>0</v>
          </cell>
          <cell r="FR96">
            <v>0</v>
          </cell>
          <cell r="FS96">
            <v>0</v>
          </cell>
          <cell r="FT96">
            <v>0</v>
          </cell>
          <cell r="FU96">
            <v>0</v>
          </cell>
          <cell r="FV96">
            <v>0</v>
          </cell>
          <cell r="FW96">
            <v>0</v>
          </cell>
          <cell r="FX96">
            <v>0</v>
          </cell>
          <cell r="FY96">
            <v>0</v>
          </cell>
          <cell r="FZ96">
            <v>0</v>
          </cell>
          <cell r="GA96">
            <v>0</v>
          </cell>
          <cell r="GB96">
            <v>0</v>
          </cell>
          <cell r="GC96">
            <v>0</v>
          </cell>
          <cell r="GD96">
            <v>0</v>
          </cell>
          <cell r="GE96">
            <v>0</v>
          </cell>
          <cell r="GF96">
            <v>0</v>
          </cell>
          <cell r="GG96">
            <v>0</v>
          </cell>
          <cell r="GH96">
            <v>0</v>
          </cell>
          <cell r="GI96">
            <v>0</v>
          </cell>
          <cell r="GJ96">
            <v>0</v>
          </cell>
          <cell r="GK96">
            <v>0</v>
          </cell>
          <cell r="GL96">
            <v>0</v>
          </cell>
          <cell r="GM96">
            <v>0</v>
          </cell>
          <cell r="GN96">
            <v>0</v>
          </cell>
          <cell r="GO96">
            <v>0</v>
          </cell>
          <cell r="GP96">
            <v>0</v>
          </cell>
          <cell r="GQ96">
            <v>0</v>
          </cell>
          <cell r="GR96">
            <v>0</v>
          </cell>
          <cell r="GS96">
            <v>0</v>
          </cell>
          <cell r="GT96">
            <v>0</v>
          </cell>
          <cell r="GU96">
            <v>0</v>
          </cell>
          <cell r="GV96">
            <v>0</v>
          </cell>
          <cell r="GW96">
            <v>0</v>
          </cell>
          <cell r="GX96">
            <v>0</v>
          </cell>
          <cell r="GY96">
            <v>0</v>
          </cell>
          <cell r="GZ96">
            <v>0</v>
          </cell>
          <cell r="HA96">
            <v>0</v>
          </cell>
          <cell r="HB96">
            <v>0</v>
          </cell>
          <cell r="HC96">
            <v>0</v>
          </cell>
          <cell r="HD96">
            <v>0</v>
          </cell>
          <cell r="HE96">
            <v>0</v>
          </cell>
          <cell r="HF96">
            <v>0</v>
          </cell>
          <cell r="HG96">
            <v>0</v>
          </cell>
          <cell r="HH96">
            <v>0</v>
          </cell>
          <cell r="HI96">
            <v>0</v>
          </cell>
          <cell r="HJ96">
            <v>0</v>
          </cell>
          <cell r="HK96">
            <v>0</v>
          </cell>
          <cell r="HL96">
            <v>0</v>
          </cell>
          <cell r="HM96">
            <v>0</v>
          </cell>
          <cell r="HN96">
            <v>0</v>
          </cell>
          <cell r="HO96">
            <v>0</v>
          </cell>
          <cell r="HP96">
            <v>0</v>
          </cell>
          <cell r="HQ96">
            <v>0</v>
          </cell>
          <cell r="HR96">
            <v>0</v>
          </cell>
          <cell r="HS96">
            <v>0</v>
          </cell>
          <cell r="HT96">
            <v>0</v>
          </cell>
          <cell r="HU96">
            <v>0</v>
          </cell>
          <cell r="HV96">
            <v>0</v>
          </cell>
          <cell r="HW96">
            <v>0</v>
          </cell>
          <cell r="HX96">
            <v>0</v>
          </cell>
          <cell r="HY96">
            <v>0</v>
          </cell>
          <cell r="HZ96">
            <v>0</v>
          </cell>
          <cell r="IA96">
            <v>0</v>
          </cell>
          <cell r="IB96">
            <v>0</v>
          </cell>
          <cell r="IC96">
            <v>0</v>
          </cell>
          <cell r="ID96">
            <v>0</v>
          </cell>
          <cell r="IE96">
            <v>0</v>
          </cell>
          <cell r="IF96">
            <v>0</v>
          </cell>
          <cell r="IG96">
            <v>0</v>
          </cell>
          <cell r="IH96">
            <v>0</v>
          </cell>
          <cell r="II96">
            <v>0</v>
          </cell>
          <cell r="IJ96">
            <v>0</v>
          </cell>
          <cell r="IK96">
            <v>0</v>
          </cell>
        </row>
        <row r="97"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D97">
            <v>0</v>
          </cell>
          <cell r="CE97">
            <v>0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  <cell r="CL97">
            <v>0</v>
          </cell>
          <cell r="CM97">
            <v>0</v>
          </cell>
          <cell r="CN97">
            <v>0</v>
          </cell>
          <cell r="CO97">
            <v>0</v>
          </cell>
          <cell r="CP97">
            <v>0</v>
          </cell>
          <cell r="CQ97">
            <v>0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0</v>
          </cell>
          <cell r="CY97">
            <v>0</v>
          </cell>
          <cell r="CZ97">
            <v>0</v>
          </cell>
          <cell r="DA97">
            <v>0</v>
          </cell>
          <cell r="DL97">
            <v>0</v>
          </cell>
          <cell r="DM97">
            <v>0</v>
          </cell>
          <cell r="DN97">
            <v>0</v>
          </cell>
          <cell r="DO97">
            <v>0</v>
          </cell>
          <cell r="DP97">
            <v>0</v>
          </cell>
          <cell r="DQ97">
            <v>0</v>
          </cell>
          <cell r="DR97">
            <v>0</v>
          </cell>
          <cell r="DS97">
            <v>0</v>
          </cell>
          <cell r="DT97">
            <v>0</v>
          </cell>
          <cell r="DU97">
            <v>0</v>
          </cell>
          <cell r="DV97">
            <v>0</v>
          </cell>
          <cell r="DW97">
            <v>0</v>
          </cell>
          <cell r="DX97">
            <v>0</v>
          </cell>
          <cell r="DY97">
            <v>0</v>
          </cell>
          <cell r="DZ97">
            <v>0</v>
          </cell>
          <cell r="EA97">
            <v>0</v>
          </cell>
          <cell r="EB97">
            <v>0</v>
          </cell>
          <cell r="EC97">
            <v>0</v>
          </cell>
          <cell r="ED97">
            <v>0</v>
          </cell>
          <cell r="EE97">
            <v>0</v>
          </cell>
          <cell r="EF97">
            <v>0</v>
          </cell>
          <cell r="EG97">
            <v>0</v>
          </cell>
          <cell r="EH97">
            <v>0</v>
          </cell>
          <cell r="EI97">
            <v>0</v>
          </cell>
          <cell r="EJ97">
            <v>0</v>
          </cell>
          <cell r="EK97">
            <v>0</v>
          </cell>
          <cell r="EL97">
            <v>0</v>
          </cell>
          <cell r="EM97">
            <v>0</v>
          </cell>
          <cell r="EN97">
            <v>0</v>
          </cell>
          <cell r="EO97">
            <v>0</v>
          </cell>
          <cell r="EP97">
            <v>0</v>
          </cell>
          <cell r="EQ97">
            <v>0</v>
          </cell>
          <cell r="ER97">
            <v>0</v>
          </cell>
          <cell r="ES97">
            <v>0</v>
          </cell>
          <cell r="ET97">
            <v>0</v>
          </cell>
          <cell r="EU97">
            <v>0</v>
          </cell>
          <cell r="EV97">
            <v>0</v>
          </cell>
          <cell r="EW97">
            <v>0</v>
          </cell>
          <cell r="EX97">
            <v>0</v>
          </cell>
          <cell r="EY97">
            <v>0</v>
          </cell>
          <cell r="EZ97">
            <v>1</v>
          </cell>
          <cell r="FA97">
            <v>1</v>
          </cell>
          <cell r="FB97">
            <v>1</v>
          </cell>
          <cell r="FC97">
            <v>1</v>
          </cell>
          <cell r="FD97">
            <v>1</v>
          </cell>
          <cell r="FE97">
            <v>1</v>
          </cell>
          <cell r="FF97">
            <v>1</v>
          </cell>
          <cell r="FG97">
            <v>1</v>
          </cell>
          <cell r="FH97">
            <v>0</v>
          </cell>
          <cell r="FI97">
            <v>0</v>
          </cell>
          <cell r="FJ97">
            <v>0</v>
          </cell>
          <cell r="FK97">
            <v>0</v>
          </cell>
          <cell r="FL97">
            <v>0</v>
          </cell>
          <cell r="FM97">
            <v>0</v>
          </cell>
          <cell r="FN97">
            <v>0</v>
          </cell>
          <cell r="FO97">
            <v>0</v>
          </cell>
          <cell r="FP97">
            <v>0</v>
          </cell>
          <cell r="FQ97">
            <v>0</v>
          </cell>
          <cell r="FR97">
            <v>0</v>
          </cell>
          <cell r="FS97">
            <v>0</v>
          </cell>
          <cell r="FT97">
            <v>0</v>
          </cell>
          <cell r="FU97">
            <v>0</v>
          </cell>
          <cell r="FV97">
            <v>0</v>
          </cell>
          <cell r="FW97">
            <v>0</v>
          </cell>
          <cell r="FX97">
            <v>0</v>
          </cell>
          <cell r="FY97">
            <v>0</v>
          </cell>
          <cell r="FZ97">
            <v>0</v>
          </cell>
          <cell r="GA97">
            <v>0</v>
          </cell>
          <cell r="GB97">
            <v>0</v>
          </cell>
          <cell r="GC97">
            <v>0</v>
          </cell>
          <cell r="GD97">
            <v>0</v>
          </cell>
          <cell r="GE97">
            <v>0</v>
          </cell>
          <cell r="GF97">
            <v>0</v>
          </cell>
          <cell r="GG97">
            <v>0</v>
          </cell>
          <cell r="GH97">
            <v>0</v>
          </cell>
          <cell r="GI97">
            <v>0</v>
          </cell>
          <cell r="GJ97">
            <v>0</v>
          </cell>
          <cell r="GK97">
            <v>0</v>
          </cell>
          <cell r="GL97">
            <v>0</v>
          </cell>
          <cell r="GM97">
            <v>0</v>
          </cell>
          <cell r="GN97">
            <v>0</v>
          </cell>
          <cell r="GO97">
            <v>0</v>
          </cell>
          <cell r="GP97">
            <v>0</v>
          </cell>
          <cell r="GQ97">
            <v>0</v>
          </cell>
          <cell r="GR97">
            <v>0</v>
          </cell>
          <cell r="GS97">
            <v>0</v>
          </cell>
          <cell r="GT97">
            <v>0</v>
          </cell>
          <cell r="GU97">
            <v>0</v>
          </cell>
          <cell r="GV97">
            <v>0</v>
          </cell>
          <cell r="GW97">
            <v>0</v>
          </cell>
          <cell r="GX97">
            <v>0</v>
          </cell>
          <cell r="GY97">
            <v>0</v>
          </cell>
          <cell r="GZ97">
            <v>0</v>
          </cell>
          <cell r="HA97">
            <v>0</v>
          </cell>
          <cell r="HB97">
            <v>0</v>
          </cell>
          <cell r="HC97">
            <v>0</v>
          </cell>
          <cell r="HD97">
            <v>0</v>
          </cell>
          <cell r="HE97">
            <v>0</v>
          </cell>
          <cell r="HF97">
            <v>0</v>
          </cell>
          <cell r="HG97">
            <v>0</v>
          </cell>
          <cell r="HH97">
            <v>0</v>
          </cell>
          <cell r="HI97">
            <v>0</v>
          </cell>
          <cell r="HJ97">
            <v>0</v>
          </cell>
          <cell r="HK97">
            <v>0</v>
          </cell>
          <cell r="HL97">
            <v>0</v>
          </cell>
          <cell r="HM97">
            <v>0</v>
          </cell>
          <cell r="HN97">
            <v>0</v>
          </cell>
          <cell r="HO97">
            <v>0</v>
          </cell>
          <cell r="HP97">
            <v>0</v>
          </cell>
          <cell r="HQ97">
            <v>0</v>
          </cell>
          <cell r="HR97">
            <v>0</v>
          </cell>
          <cell r="HS97">
            <v>0</v>
          </cell>
          <cell r="HT97">
            <v>0</v>
          </cell>
          <cell r="HU97">
            <v>0</v>
          </cell>
          <cell r="HV97">
            <v>0</v>
          </cell>
          <cell r="HW97">
            <v>0</v>
          </cell>
          <cell r="HX97">
            <v>0</v>
          </cell>
          <cell r="HY97">
            <v>0</v>
          </cell>
          <cell r="HZ97">
            <v>0</v>
          </cell>
          <cell r="IA97">
            <v>0</v>
          </cell>
          <cell r="IB97">
            <v>0</v>
          </cell>
          <cell r="IC97">
            <v>0</v>
          </cell>
          <cell r="ID97">
            <v>0</v>
          </cell>
          <cell r="IE97">
            <v>0</v>
          </cell>
          <cell r="IF97">
            <v>0</v>
          </cell>
          <cell r="IG97">
            <v>0</v>
          </cell>
          <cell r="IH97">
            <v>0</v>
          </cell>
          <cell r="II97">
            <v>0</v>
          </cell>
          <cell r="IJ97">
            <v>0</v>
          </cell>
          <cell r="IK97">
            <v>0</v>
          </cell>
        </row>
        <row r="98"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0</v>
          </cell>
          <cell r="CY98">
            <v>0</v>
          </cell>
          <cell r="CZ98">
            <v>0</v>
          </cell>
          <cell r="DA98">
            <v>0</v>
          </cell>
          <cell r="DL98">
            <v>0</v>
          </cell>
          <cell r="DM98">
            <v>0</v>
          </cell>
          <cell r="DN98">
            <v>0</v>
          </cell>
          <cell r="DO98">
            <v>0</v>
          </cell>
          <cell r="DP98">
            <v>0</v>
          </cell>
          <cell r="DQ98">
            <v>0</v>
          </cell>
          <cell r="DR98">
            <v>0</v>
          </cell>
          <cell r="DS98">
            <v>0</v>
          </cell>
          <cell r="DT98">
            <v>0</v>
          </cell>
          <cell r="DU98">
            <v>0</v>
          </cell>
          <cell r="DV98">
            <v>0</v>
          </cell>
          <cell r="DW98">
            <v>0</v>
          </cell>
          <cell r="DX98">
            <v>0</v>
          </cell>
          <cell r="DY98">
            <v>0</v>
          </cell>
          <cell r="DZ98">
            <v>0</v>
          </cell>
          <cell r="EA98">
            <v>0</v>
          </cell>
          <cell r="EB98">
            <v>0</v>
          </cell>
          <cell r="EC98">
            <v>0</v>
          </cell>
          <cell r="ED98">
            <v>0</v>
          </cell>
          <cell r="EE98">
            <v>0</v>
          </cell>
          <cell r="EF98">
            <v>0</v>
          </cell>
          <cell r="EG98">
            <v>0</v>
          </cell>
          <cell r="EH98">
            <v>0</v>
          </cell>
          <cell r="EI98">
            <v>0</v>
          </cell>
          <cell r="EJ98">
            <v>0</v>
          </cell>
          <cell r="EK98">
            <v>0</v>
          </cell>
          <cell r="EL98">
            <v>0</v>
          </cell>
          <cell r="EM98">
            <v>0</v>
          </cell>
          <cell r="EN98">
            <v>0</v>
          </cell>
          <cell r="EO98">
            <v>0</v>
          </cell>
          <cell r="EP98">
            <v>0</v>
          </cell>
          <cell r="EQ98">
            <v>0</v>
          </cell>
          <cell r="ER98">
            <v>0</v>
          </cell>
          <cell r="ES98">
            <v>0</v>
          </cell>
          <cell r="ET98">
            <v>0</v>
          </cell>
          <cell r="EU98">
            <v>0</v>
          </cell>
          <cell r="EV98">
            <v>0</v>
          </cell>
          <cell r="EW98">
            <v>0</v>
          </cell>
          <cell r="EX98">
            <v>0</v>
          </cell>
          <cell r="EY98">
            <v>0</v>
          </cell>
          <cell r="EZ98">
            <v>1</v>
          </cell>
          <cell r="FA98">
            <v>1</v>
          </cell>
          <cell r="FB98">
            <v>1</v>
          </cell>
          <cell r="FC98">
            <v>1</v>
          </cell>
          <cell r="FD98">
            <v>1</v>
          </cell>
          <cell r="FE98">
            <v>1</v>
          </cell>
          <cell r="FF98">
            <v>1</v>
          </cell>
          <cell r="FG98">
            <v>1</v>
          </cell>
          <cell r="FH98">
            <v>0</v>
          </cell>
          <cell r="FI98">
            <v>0</v>
          </cell>
          <cell r="FJ98">
            <v>0</v>
          </cell>
          <cell r="FK98">
            <v>0</v>
          </cell>
          <cell r="FL98">
            <v>0</v>
          </cell>
          <cell r="FM98">
            <v>0</v>
          </cell>
          <cell r="FN98">
            <v>0</v>
          </cell>
          <cell r="FO98">
            <v>0</v>
          </cell>
          <cell r="FP98">
            <v>0</v>
          </cell>
          <cell r="FQ98">
            <v>0</v>
          </cell>
          <cell r="FR98">
            <v>0</v>
          </cell>
          <cell r="FS98">
            <v>0</v>
          </cell>
          <cell r="FT98">
            <v>0</v>
          </cell>
          <cell r="FU98">
            <v>0</v>
          </cell>
          <cell r="FV98">
            <v>0</v>
          </cell>
          <cell r="FW98">
            <v>0</v>
          </cell>
          <cell r="FX98">
            <v>0</v>
          </cell>
          <cell r="FY98">
            <v>0</v>
          </cell>
          <cell r="FZ98">
            <v>0</v>
          </cell>
          <cell r="GA98">
            <v>0</v>
          </cell>
          <cell r="GB98">
            <v>0</v>
          </cell>
          <cell r="GC98">
            <v>0</v>
          </cell>
          <cell r="GD98">
            <v>0</v>
          </cell>
          <cell r="GE98">
            <v>0</v>
          </cell>
          <cell r="GF98">
            <v>0</v>
          </cell>
          <cell r="GG98">
            <v>0</v>
          </cell>
          <cell r="GH98">
            <v>0</v>
          </cell>
          <cell r="GI98">
            <v>0</v>
          </cell>
          <cell r="GJ98">
            <v>0</v>
          </cell>
          <cell r="GK98">
            <v>0</v>
          </cell>
          <cell r="GL98">
            <v>0</v>
          </cell>
          <cell r="GM98">
            <v>0</v>
          </cell>
          <cell r="GN98">
            <v>0</v>
          </cell>
          <cell r="GO98">
            <v>0</v>
          </cell>
          <cell r="GP98">
            <v>0</v>
          </cell>
          <cell r="GQ98">
            <v>0</v>
          </cell>
          <cell r="GR98">
            <v>0</v>
          </cell>
          <cell r="GS98">
            <v>0</v>
          </cell>
          <cell r="GT98">
            <v>0</v>
          </cell>
          <cell r="GU98">
            <v>0</v>
          </cell>
          <cell r="GV98">
            <v>0</v>
          </cell>
          <cell r="GW98">
            <v>0</v>
          </cell>
          <cell r="GX98">
            <v>0</v>
          </cell>
          <cell r="GY98">
            <v>0</v>
          </cell>
          <cell r="GZ98">
            <v>0</v>
          </cell>
          <cell r="HA98">
            <v>0</v>
          </cell>
          <cell r="HB98">
            <v>0</v>
          </cell>
          <cell r="HC98">
            <v>0</v>
          </cell>
          <cell r="HD98">
            <v>0</v>
          </cell>
          <cell r="HE98">
            <v>0</v>
          </cell>
          <cell r="HF98">
            <v>0</v>
          </cell>
          <cell r="HG98">
            <v>0</v>
          </cell>
          <cell r="HH98">
            <v>0</v>
          </cell>
          <cell r="HI98">
            <v>0</v>
          </cell>
          <cell r="HJ98">
            <v>0</v>
          </cell>
          <cell r="HK98">
            <v>0</v>
          </cell>
          <cell r="HL98">
            <v>0</v>
          </cell>
          <cell r="HM98">
            <v>0</v>
          </cell>
          <cell r="HN98">
            <v>0</v>
          </cell>
          <cell r="HO98">
            <v>0</v>
          </cell>
          <cell r="HP98">
            <v>0</v>
          </cell>
          <cell r="HQ98">
            <v>0</v>
          </cell>
          <cell r="HR98">
            <v>0</v>
          </cell>
          <cell r="HS98">
            <v>0</v>
          </cell>
          <cell r="HT98">
            <v>0</v>
          </cell>
          <cell r="HU98">
            <v>0</v>
          </cell>
          <cell r="HV98">
            <v>0</v>
          </cell>
          <cell r="HW98">
            <v>0</v>
          </cell>
          <cell r="HX98">
            <v>0</v>
          </cell>
          <cell r="HY98">
            <v>0</v>
          </cell>
          <cell r="HZ98">
            <v>0</v>
          </cell>
          <cell r="IA98">
            <v>0</v>
          </cell>
          <cell r="IB98">
            <v>0</v>
          </cell>
          <cell r="IC98">
            <v>0</v>
          </cell>
          <cell r="ID98">
            <v>0</v>
          </cell>
          <cell r="IE98">
            <v>0</v>
          </cell>
          <cell r="IF98">
            <v>0</v>
          </cell>
          <cell r="IG98">
            <v>0</v>
          </cell>
          <cell r="IH98">
            <v>0</v>
          </cell>
          <cell r="II98">
            <v>0</v>
          </cell>
          <cell r="IJ98">
            <v>0</v>
          </cell>
          <cell r="IK98">
            <v>0</v>
          </cell>
        </row>
        <row r="99"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0</v>
          </cell>
          <cell r="BY99">
            <v>0</v>
          </cell>
          <cell r="BZ99">
            <v>0</v>
          </cell>
          <cell r="CA99">
            <v>0</v>
          </cell>
          <cell r="CB99">
            <v>0</v>
          </cell>
          <cell r="CC99">
            <v>0</v>
          </cell>
          <cell r="CD99">
            <v>0</v>
          </cell>
          <cell r="CE99">
            <v>0</v>
          </cell>
          <cell r="CF99">
            <v>0</v>
          </cell>
          <cell r="CG99">
            <v>0</v>
          </cell>
          <cell r="CH99">
            <v>0</v>
          </cell>
          <cell r="CI99">
            <v>0</v>
          </cell>
          <cell r="CJ99">
            <v>0</v>
          </cell>
          <cell r="CK99">
            <v>0</v>
          </cell>
          <cell r="CL99">
            <v>0</v>
          </cell>
          <cell r="CM99">
            <v>0</v>
          </cell>
          <cell r="CN99">
            <v>0</v>
          </cell>
          <cell r="CO99">
            <v>0</v>
          </cell>
          <cell r="CP99">
            <v>0</v>
          </cell>
          <cell r="CQ99">
            <v>0</v>
          </cell>
          <cell r="CR99">
            <v>0</v>
          </cell>
          <cell r="CS99">
            <v>0</v>
          </cell>
          <cell r="CT99">
            <v>0</v>
          </cell>
          <cell r="CU99">
            <v>0</v>
          </cell>
          <cell r="CV99">
            <v>0</v>
          </cell>
          <cell r="CW99">
            <v>0</v>
          </cell>
          <cell r="CX99">
            <v>0</v>
          </cell>
          <cell r="CY99">
            <v>0</v>
          </cell>
          <cell r="CZ99">
            <v>0</v>
          </cell>
          <cell r="DA99">
            <v>0</v>
          </cell>
          <cell r="DL99">
            <v>0</v>
          </cell>
          <cell r="DM99">
            <v>0</v>
          </cell>
          <cell r="DN99">
            <v>0</v>
          </cell>
          <cell r="DO99">
            <v>0</v>
          </cell>
          <cell r="DP99">
            <v>0</v>
          </cell>
          <cell r="DQ99">
            <v>0</v>
          </cell>
          <cell r="DR99">
            <v>0</v>
          </cell>
          <cell r="DS99">
            <v>0</v>
          </cell>
          <cell r="DT99">
            <v>0</v>
          </cell>
          <cell r="DU99">
            <v>0</v>
          </cell>
          <cell r="DV99">
            <v>0</v>
          </cell>
          <cell r="DW99">
            <v>0</v>
          </cell>
          <cell r="DX99">
            <v>0</v>
          </cell>
          <cell r="DY99">
            <v>0</v>
          </cell>
          <cell r="DZ99">
            <v>0</v>
          </cell>
          <cell r="EA99">
            <v>0</v>
          </cell>
          <cell r="EB99">
            <v>0</v>
          </cell>
          <cell r="EC99">
            <v>0</v>
          </cell>
          <cell r="ED99">
            <v>0</v>
          </cell>
          <cell r="EE99">
            <v>0</v>
          </cell>
          <cell r="EF99">
            <v>0</v>
          </cell>
          <cell r="EG99">
            <v>0</v>
          </cell>
          <cell r="EH99">
            <v>0</v>
          </cell>
          <cell r="EI99">
            <v>0</v>
          </cell>
          <cell r="EJ99">
            <v>0</v>
          </cell>
          <cell r="EK99">
            <v>0</v>
          </cell>
          <cell r="EL99">
            <v>0</v>
          </cell>
          <cell r="EM99">
            <v>0</v>
          </cell>
          <cell r="EN99">
            <v>0</v>
          </cell>
          <cell r="EO99">
            <v>0</v>
          </cell>
          <cell r="EP99">
            <v>0</v>
          </cell>
          <cell r="EQ99">
            <v>0</v>
          </cell>
          <cell r="ER99">
            <v>0</v>
          </cell>
          <cell r="ES99">
            <v>0</v>
          </cell>
          <cell r="ET99">
            <v>0</v>
          </cell>
          <cell r="EU99">
            <v>0</v>
          </cell>
          <cell r="EV99">
            <v>0</v>
          </cell>
          <cell r="EW99">
            <v>0</v>
          </cell>
          <cell r="EX99">
            <v>0</v>
          </cell>
          <cell r="EY99">
            <v>0</v>
          </cell>
          <cell r="EZ99">
            <v>2</v>
          </cell>
          <cell r="FA99">
            <v>0</v>
          </cell>
          <cell r="FB99">
            <v>2</v>
          </cell>
          <cell r="FC99">
            <v>0</v>
          </cell>
          <cell r="FD99">
            <v>0</v>
          </cell>
          <cell r="FE99">
            <v>0</v>
          </cell>
          <cell r="FF99">
            <v>0</v>
          </cell>
          <cell r="FG99">
            <v>0</v>
          </cell>
          <cell r="FH99">
            <v>0</v>
          </cell>
          <cell r="FI99">
            <v>0</v>
          </cell>
          <cell r="FJ99">
            <v>0</v>
          </cell>
          <cell r="FK99">
            <v>0</v>
          </cell>
          <cell r="FL99">
            <v>0</v>
          </cell>
          <cell r="FM99">
            <v>0</v>
          </cell>
          <cell r="FN99">
            <v>0</v>
          </cell>
          <cell r="FO99">
            <v>0</v>
          </cell>
          <cell r="FP99">
            <v>0</v>
          </cell>
          <cell r="FQ99">
            <v>0</v>
          </cell>
          <cell r="FR99">
            <v>0</v>
          </cell>
          <cell r="FS99">
            <v>0</v>
          </cell>
          <cell r="FT99">
            <v>0</v>
          </cell>
          <cell r="FU99">
            <v>0</v>
          </cell>
          <cell r="FV99">
            <v>0</v>
          </cell>
          <cell r="FW99">
            <v>0</v>
          </cell>
          <cell r="FX99">
            <v>0</v>
          </cell>
          <cell r="FY99">
            <v>0</v>
          </cell>
          <cell r="FZ99">
            <v>0</v>
          </cell>
          <cell r="GA99">
            <v>0</v>
          </cell>
          <cell r="GB99">
            <v>0</v>
          </cell>
          <cell r="GC99">
            <v>0</v>
          </cell>
          <cell r="GD99">
            <v>0</v>
          </cell>
          <cell r="GE99">
            <v>0</v>
          </cell>
          <cell r="GF99">
            <v>0</v>
          </cell>
          <cell r="GG99">
            <v>0</v>
          </cell>
          <cell r="GH99">
            <v>0</v>
          </cell>
          <cell r="GI99">
            <v>0</v>
          </cell>
          <cell r="GJ99">
            <v>0</v>
          </cell>
          <cell r="GK99">
            <v>0</v>
          </cell>
          <cell r="GL99">
            <v>0</v>
          </cell>
          <cell r="GM99">
            <v>0</v>
          </cell>
          <cell r="GN99">
            <v>0</v>
          </cell>
          <cell r="GO99">
            <v>0</v>
          </cell>
          <cell r="GP99">
            <v>0</v>
          </cell>
          <cell r="GQ99">
            <v>0</v>
          </cell>
          <cell r="GR99">
            <v>0</v>
          </cell>
          <cell r="GS99">
            <v>0</v>
          </cell>
          <cell r="GT99">
            <v>0</v>
          </cell>
          <cell r="GU99">
            <v>0</v>
          </cell>
          <cell r="GV99">
            <v>0</v>
          </cell>
          <cell r="GW99">
            <v>0</v>
          </cell>
          <cell r="GX99">
            <v>0</v>
          </cell>
          <cell r="GY99">
            <v>0</v>
          </cell>
          <cell r="GZ99">
            <v>0</v>
          </cell>
          <cell r="HA99">
            <v>0</v>
          </cell>
          <cell r="HB99">
            <v>0</v>
          </cell>
          <cell r="HC99">
            <v>0</v>
          </cell>
          <cell r="HD99">
            <v>0</v>
          </cell>
          <cell r="HE99">
            <v>0</v>
          </cell>
          <cell r="HF99">
            <v>0</v>
          </cell>
          <cell r="HG99">
            <v>0</v>
          </cell>
          <cell r="HH99">
            <v>0</v>
          </cell>
          <cell r="HI99">
            <v>0</v>
          </cell>
          <cell r="HJ99">
            <v>0</v>
          </cell>
          <cell r="HK99">
            <v>0</v>
          </cell>
          <cell r="HL99">
            <v>0</v>
          </cell>
          <cell r="HM99">
            <v>0</v>
          </cell>
          <cell r="HN99">
            <v>0</v>
          </cell>
          <cell r="HO99">
            <v>0</v>
          </cell>
          <cell r="HP99">
            <v>0</v>
          </cell>
          <cell r="HQ99">
            <v>0</v>
          </cell>
          <cell r="HR99">
            <v>0</v>
          </cell>
          <cell r="HS99">
            <v>0</v>
          </cell>
          <cell r="HT99">
            <v>0</v>
          </cell>
          <cell r="HU99">
            <v>0</v>
          </cell>
          <cell r="HV99">
            <v>0</v>
          </cell>
          <cell r="HW99">
            <v>0</v>
          </cell>
          <cell r="HX99">
            <v>0</v>
          </cell>
          <cell r="HY99">
            <v>0</v>
          </cell>
          <cell r="HZ99">
            <v>0</v>
          </cell>
          <cell r="IA99">
            <v>0</v>
          </cell>
          <cell r="IB99">
            <v>0</v>
          </cell>
          <cell r="IC99">
            <v>0</v>
          </cell>
          <cell r="ID99">
            <v>0</v>
          </cell>
          <cell r="IE99">
            <v>0</v>
          </cell>
          <cell r="IF99">
            <v>0</v>
          </cell>
          <cell r="IG99">
            <v>0</v>
          </cell>
          <cell r="IH99">
            <v>0</v>
          </cell>
          <cell r="II99">
            <v>0</v>
          </cell>
          <cell r="IJ99">
            <v>0</v>
          </cell>
          <cell r="IK99">
            <v>0</v>
          </cell>
        </row>
        <row r="100"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  <cell r="CB100">
            <v>0</v>
          </cell>
          <cell r="CC100">
            <v>0</v>
          </cell>
          <cell r="CD100">
            <v>0</v>
          </cell>
          <cell r="CE100">
            <v>0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M100">
            <v>0</v>
          </cell>
          <cell r="CN100">
            <v>0</v>
          </cell>
          <cell r="CO100">
            <v>0</v>
          </cell>
          <cell r="CP100">
            <v>0</v>
          </cell>
          <cell r="CQ100">
            <v>0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  <cell r="CV100">
            <v>0</v>
          </cell>
          <cell r="CW100">
            <v>0</v>
          </cell>
          <cell r="CX100">
            <v>0</v>
          </cell>
          <cell r="CY100">
            <v>0</v>
          </cell>
          <cell r="CZ100">
            <v>0</v>
          </cell>
          <cell r="DA100">
            <v>0</v>
          </cell>
          <cell r="DL100">
            <v>0</v>
          </cell>
          <cell r="DM100">
            <v>0</v>
          </cell>
          <cell r="DN100">
            <v>0</v>
          </cell>
          <cell r="DO100">
            <v>0</v>
          </cell>
          <cell r="DP100">
            <v>0</v>
          </cell>
          <cell r="DQ100">
            <v>0</v>
          </cell>
          <cell r="DR100">
            <v>0</v>
          </cell>
          <cell r="DS100">
            <v>0</v>
          </cell>
          <cell r="DT100">
            <v>0</v>
          </cell>
          <cell r="DU100">
            <v>0</v>
          </cell>
          <cell r="DV100">
            <v>0</v>
          </cell>
          <cell r="DW100">
            <v>0</v>
          </cell>
          <cell r="DX100">
            <v>0</v>
          </cell>
          <cell r="DY100">
            <v>0</v>
          </cell>
          <cell r="DZ100">
            <v>0</v>
          </cell>
          <cell r="EA100">
            <v>0</v>
          </cell>
          <cell r="EB100">
            <v>0</v>
          </cell>
          <cell r="EC100">
            <v>0</v>
          </cell>
          <cell r="ED100">
            <v>0</v>
          </cell>
          <cell r="EE100">
            <v>0</v>
          </cell>
          <cell r="EF100">
            <v>0</v>
          </cell>
          <cell r="EG100">
            <v>0</v>
          </cell>
          <cell r="EH100">
            <v>0</v>
          </cell>
          <cell r="EI100">
            <v>0</v>
          </cell>
          <cell r="EJ100">
            <v>0</v>
          </cell>
          <cell r="EK100">
            <v>0</v>
          </cell>
          <cell r="EL100">
            <v>0</v>
          </cell>
          <cell r="EM100">
            <v>0</v>
          </cell>
          <cell r="EN100">
            <v>0</v>
          </cell>
          <cell r="EO100">
            <v>0</v>
          </cell>
          <cell r="EP100">
            <v>0</v>
          </cell>
          <cell r="EQ100">
            <v>0</v>
          </cell>
          <cell r="ER100">
            <v>0</v>
          </cell>
          <cell r="ES100">
            <v>0</v>
          </cell>
          <cell r="ET100">
            <v>0</v>
          </cell>
          <cell r="EU100">
            <v>0</v>
          </cell>
          <cell r="EV100">
            <v>0</v>
          </cell>
          <cell r="EW100">
            <v>0</v>
          </cell>
          <cell r="EX100">
            <v>0</v>
          </cell>
          <cell r="EY100">
            <v>0</v>
          </cell>
          <cell r="EZ100">
            <v>0</v>
          </cell>
          <cell r="FA100">
            <v>2</v>
          </cell>
          <cell r="FB100">
            <v>0</v>
          </cell>
          <cell r="FC100">
            <v>2</v>
          </cell>
          <cell r="FD100">
            <v>0</v>
          </cell>
          <cell r="FE100">
            <v>0</v>
          </cell>
          <cell r="FF100">
            <v>0</v>
          </cell>
          <cell r="FG100">
            <v>0</v>
          </cell>
          <cell r="FH100">
            <v>0</v>
          </cell>
          <cell r="FI100">
            <v>0</v>
          </cell>
          <cell r="FJ100">
            <v>0</v>
          </cell>
          <cell r="FK100">
            <v>0</v>
          </cell>
          <cell r="FL100">
            <v>0</v>
          </cell>
          <cell r="FM100">
            <v>0</v>
          </cell>
          <cell r="FN100">
            <v>0</v>
          </cell>
          <cell r="FO100">
            <v>0</v>
          </cell>
          <cell r="FP100">
            <v>0</v>
          </cell>
          <cell r="FQ100">
            <v>0</v>
          </cell>
          <cell r="FR100">
            <v>0</v>
          </cell>
          <cell r="FS100">
            <v>0</v>
          </cell>
          <cell r="FT100">
            <v>0</v>
          </cell>
          <cell r="FU100">
            <v>0</v>
          </cell>
          <cell r="FV100">
            <v>0</v>
          </cell>
          <cell r="FW100">
            <v>0</v>
          </cell>
          <cell r="FX100">
            <v>0</v>
          </cell>
          <cell r="FY100">
            <v>0</v>
          </cell>
          <cell r="FZ100">
            <v>0</v>
          </cell>
          <cell r="GA100">
            <v>0</v>
          </cell>
          <cell r="GB100">
            <v>0</v>
          </cell>
          <cell r="GC100">
            <v>0</v>
          </cell>
          <cell r="GD100">
            <v>0</v>
          </cell>
          <cell r="GE100">
            <v>0</v>
          </cell>
          <cell r="GF100">
            <v>0</v>
          </cell>
          <cell r="GG100">
            <v>0</v>
          </cell>
          <cell r="GH100">
            <v>0</v>
          </cell>
          <cell r="GI100">
            <v>0</v>
          </cell>
          <cell r="GJ100">
            <v>0</v>
          </cell>
          <cell r="GK100">
            <v>0</v>
          </cell>
          <cell r="GL100">
            <v>0</v>
          </cell>
          <cell r="GM100">
            <v>0</v>
          </cell>
          <cell r="GN100">
            <v>0</v>
          </cell>
          <cell r="GO100">
            <v>0</v>
          </cell>
          <cell r="GP100">
            <v>0</v>
          </cell>
          <cell r="GQ100">
            <v>0</v>
          </cell>
          <cell r="GR100">
            <v>0</v>
          </cell>
          <cell r="GS100">
            <v>0</v>
          </cell>
          <cell r="GT100">
            <v>0</v>
          </cell>
          <cell r="GU100">
            <v>0</v>
          </cell>
          <cell r="GV100">
            <v>0</v>
          </cell>
          <cell r="GW100">
            <v>0</v>
          </cell>
          <cell r="GX100">
            <v>0</v>
          </cell>
          <cell r="GY100">
            <v>0</v>
          </cell>
          <cell r="GZ100">
            <v>0</v>
          </cell>
          <cell r="HA100">
            <v>0</v>
          </cell>
          <cell r="HB100">
            <v>0</v>
          </cell>
          <cell r="HC100">
            <v>0</v>
          </cell>
          <cell r="HD100">
            <v>0</v>
          </cell>
          <cell r="HE100">
            <v>0</v>
          </cell>
          <cell r="HF100">
            <v>0</v>
          </cell>
          <cell r="HG100">
            <v>0</v>
          </cell>
          <cell r="HH100">
            <v>0</v>
          </cell>
          <cell r="HI100">
            <v>0</v>
          </cell>
          <cell r="HJ100">
            <v>0</v>
          </cell>
          <cell r="HK100">
            <v>0</v>
          </cell>
          <cell r="HL100">
            <v>0</v>
          </cell>
          <cell r="HM100">
            <v>0</v>
          </cell>
          <cell r="HN100">
            <v>0</v>
          </cell>
          <cell r="HO100">
            <v>0</v>
          </cell>
          <cell r="HP100">
            <v>0</v>
          </cell>
          <cell r="HQ100">
            <v>0</v>
          </cell>
          <cell r="HR100">
            <v>0</v>
          </cell>
          <cell r="HS100">
            <v>0</v>
          </cell>
          <cell r="HT100">
            <v>0</v>
          </cell>
          <cell r="HU100">
            <v>0</v>
          </cell>
          <cell r="HV100">
            <v>0</v>
          </cell>
          <cell r="HW100">
            <v>0</v>
          </cell>
          <cell r="HX100">
            <v>0</v>
          </cell>
          <cell r="HY100">
            <v>0</v>
          </cell>
          <cell r="HZ100">
            <v>0</v>
          </cell>
          <cell r="IA100">
            <v>0</v>
          </cell>
          <cell r="IB100">
            <v>0</v>
          </cell>
          <cell r="IC100">
            <v>0</v>
          </cell>
          <cell r="ID100">
            <v>0</v>
          </cell>
          <cell r="IE100">
            <v>0</v>
          </cell>
          <cell r="IF100">
            <v>0</v>
          </cell>
          <cell r="IG100">
            <v>0</v>
          </cell>
          <cell r="IH100">
            <v>0</v>
          </cell>
          <cell r="II100">
            <v>0</v>
          </cell>
          <cell r="IJ100">
            <v>0</v>
          </cell>
          <cell r="IK100">
            <v>0</v>
          </cell>
        </row>
        <row r="101"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  <cell r="BY101">
            <v>0</v>
          </cell>
          <cell r="BZ101">
            <v>0</v>
          </cell>
          <cell r="CA101">
            <v>0</v>
          </cell>
          <cell r="CB101">
            <v>0</v>
          </cell>
          <cell r="CC101">
            <v>0</v>
          </cell>
          <cell r="CD101">
            <v>0</v>
          </cell>
          <cell r="CE101">
            <v>0</v>
          </cell>
          <cell r="CF101">
            <v>0</v>
          </cell>
          <cell r="CG101">
            <v>0</v>
          </cell>
          <cell r="CH101">
            <v>0</v>
          </cell>
          <cell r="CI101">
            <v>0</v>
          </cell>
          <cell r="CJ101">
            <v>0</v>
          </cell>
          <cell r="CK101">
            <v>0</v>
          </cell>
          <cell r="CL101">
            <v>0</v>
          </cell>
          <cell r="CM101">
            <v>0</v>
          </cell>
          <cell r="CN101">
            <v>0</v>
          </cell>
          <cell r="CO101">
            <v>0</v>
          </cell>
          <cell r="CP101">
            <v>0</v>
          </cell>
          <cell r="CQ101">
            <v>0</v>
          </cell>
          <cell r="CR101">
            <v>0</v>
          </cell>
          <cell r="CS101">
            <v>0</v>
          </cell>
          <cell r="CT101">
            <v>0</v>
          </cell>
          <cell r="CU101">
            <v>0</v>
          </cell>
          <cell r="CV101">
            <v>0</v>
          </cell>
          <cell r="CW101">
            <v>0</v>
          </cell>
          <cell r="CX101">
            <v>0</v>
          </cell>
          <cell r="CY101">
            <v>0</v>
          </cell>
          <cell r="CZ101">
            <v>0</v>
          </cell>
          <cell r="DA101">
            <v>0</v>
          </cell>
          <cell r="DL101">
            <v>0</v>
          </cell>
          <cell r="DM101">
            <v>0</v>
          </cell>
          <cell r="DN101">
            <v>0</v>
          </cell>
          <cell r="DO101">
            <v>0</v>
          </cell>
          <cell r="DP101">
            <v>0</v>
          </cell>
          <cell r="DQ101">
            <v>0</v>
          </cell>
          <cell r="DR101">
            <v>0</v>
          </cell>
          <cell r="DS101">
            <v>0</v>
          </cell>
          <cell r="DT101">
            <v>0</v>
          </cell>
          <cell r="DU101">
            <v>0</v>
          </cell>
          <cell r="DV101">
            <v>0</v>
          </cell>
          <cell r="DW101">
            <v>0</v>
          </cell>
          <cell r="DX101">
            <v>0</v>
          </cell>
          <cell r="DY101">
            <v>0</v>
          </cell>
          <cell r="DZ101">
            <v>0</v>
          </cell>
          <cell r="EA101">
            <v>0</v>
          </cell>
          <cell r="EB101">
            <v>0</v>
          </cell>
          <cell r="EC101">
            <v>0</v>
          </cell>
          <cell r="ED101">
            <v>0</v>
          </cell>
          <cell r="EE101">
            <v>0</v>
          </cell>
          <cell r="EF101">
            <v>0</v>
          </cell>
          <cell r="EG101">
            <v>0</v>
          </cell>
          <cell r="EH101">
            <v>0</v>
          </cell>
          <cell r="EI101">
            <v>0</v>
          </cell>
          <cell r="EJ101">
            <v>0</v>
          </cell>
          <cell r="EK101">
            <v>0</v>
          </cell>
          <cell r="EL101">
            <v>0</v>
          </cell>
          <cell r="EM101">
            <v>0</v>
          </cell>
          <cell r="EN101">
            <v>0</v>
          </cell>
          <cell r="EO101">
            <v>0</v>
          </cell>
          <cell r="EP101">
            <v>0</v>
          </cell>
          <cell r="EQ101">
            <v>0</v>
          </cell>
          <cell r="ER101">
            <v>0</v>
          </cell>
          <cell r="ES101">
            <v>0</v>
          </cell>
          <cell r="ET101">
            <v>0</v>
          </cell>
          <cell r="EU101">
            <v>0</v>
          </cell>
          <cell r="EV101">
            <v>0</v>
          </cell>
          <cell r="EW101">
            <v>0</v>
          </cell>
          <cell r="EX101">
            <v>0</v>
          </cell>
          <cell r="EY101">
            <v>0</v>
          </cell>
          <cell r="EZ101">
            <v>0</v>
          </cell>
          <cell r="FA101">
            <v>0</v>
          </cell>
          <cell r="FB101">
            <v>0</v>
          </cell>
          <cell r="FC101">
            <v>0</v>
          </cell>
          <cell r="FD101">
            <v>2</v>
          </cell>
          <cell r="FE101">
            <v>2</v>
          </cell>
          <cell r="FF101">
            <v>2</v>
          </cell>
          <cell r="FG101">
            <v>2</v>
          </cell>
          <cell r="FH101">
            <v>0</v>
          </cell>
          <cell r="FI101">
            <v>0</v>
          </cell>
          <cell r="FJ101">
            <v>0</v>
          </cell>
          <cell r="FK101">
            <v>0</v>
          </cell>
          <cell r="FL101">
            <v>0</v>
          </cell>
          <cell r="FM101">
            <v>0</v>
          </cell>
          <cell r="FN101">
            <v>0</v>
          </cell>
          <cell r="FO101">
            <v>0</v>
          </cell>
          <cell r="FP101">
            <v>0</v>
          </cell>
          <cell r="FQ101">
            <v>0</v>
          </cell>
          <cell r="FR101">
            <v>0</v>
          </cell>
          <cell r="FS101">
            <v>0</v>
          </cell>
          <cell r="FT101">
            <v>0</v>
          </cell>
          <cell r="FU101">
            <v>0</v>
          </cell>
          <cell r="FV101">
            <v>0</v>
          </cell>
          <cell r="FW101">
            <v>0</v>
          </cell>
          <cell r="FX101">
            <v>0</v>
          </cell>
          <cell r="FY101">
            <v>0</v>
          </cell>
          <cell r="FZ101">
            <v>0</v>
          </cell>
          <cell r="GA101">
            <v>0</v>
          </cell>
          <cell r="GB101">
            <v>0</v>
          </cell>
          <cell r="GC101">
            <v>0</v>
          </cell>
          <cell r="GD101">
            <v>0</v>
          </cell>
          <cell r="GE101">
            <v>0</v>
          </cell>
          <cell r="GF101">
            <v>0</v>
          </cell>
          <cell r="GG101">
            <v>0</v>
          </cell>
          <cell r="GH101">
            <v>0</v>
          </cell>
          <cell r="GI101">
            <v>0</v>
          </cell>
          <cell r="GJ101">
            <v>0</v>
          </cell>
          <cell r="GK101">
            <v>0</v>
          </cell>
          <cell r="GL101">
            <v>0</v>
          </cell>
          <cell r="GM101">
            <v>0</v>
          </cell>
          <cell r="GN101">
            <v>0</v>
          </cell>
          <cell r="GO101">
            <v>0</v>
          </cell>
          <cell r="GP101">
            <v>0</v>
          </cell>
          <cell r="GQ101">
            <v>0</v>
          </cell>
          <cell r="GR101">
            <v>0</v>
          </cell>
          <cell r="GS101">
            <v>0</v>
          </cell>
          <cell r="GT101">
            <v>0</v>
          </cell>
          <cell r="GU101">
            <v>0</v>
          </cell>
          <cell r="GV101">
            <v>0</v>
          </cell>
          <cell r="GW101">
            <v>0</v>
          </cell>
          <cell r="GX101">
            <v>0</v>
          </cell>
          <cell r="GY101">
            <v>0</v>
          </cell>
          <cell r="GZ101">
            <v>0</v>
          </cell>
          <cell r="HA101">
            <v>0</v>
          </cell>
          <cell r="HB101">
            <v>0</v>
          </cell>
          <cell r="HC101">
            <v>0</v>
          </cell>
          <cell r="HD101">
            <v>0</v>
          </cell>
          <cell r="HE101">
            <v>0</v>
          </cell>
          <cell r="HF101">
            <v>0</v>
          </cell>
          <cell r="HG101">
            <v>0</v>
          </cell>
          <cell r="HH101">
            <v>0</v>
          </cell>
          <cell r="HI101">
            <v>0</v>
          </cell>
          <cell r="HJ101">
            <v>0</v>
          </cell>
          <cell r="HK101">
            <v>0</v>
          </cell>
          <cell r="HL101">
            <v>0</v>
          </cell>
          <cell r="HM101">
            <v>0</v>
          </cell>
          <cell r="HN101">
            <v>0</v>
          </cell>
          <cell r="HO101">
            <v>0</v>
          </cell>
          <cell r="HP101">
            <v>0</v>
          </cell>
          <cell r="HQ101">
            <v>0</v>
          </cell>
          <cell r="HR101">
            <v>0</v>
          </cell>
          <cell r="HS101">
            <v>0</v>
          </cell>
          <cell r="HT101">
            <v>0</v>
          </cell>
          <cell r="HU101">
            <v>0</v>
          </cell>
          <cell r="HV101">
            <v>0</v>
          </cell>
          <cell r="HW101">
            <v>0</v>
          </cell>
          <cell r="HX101">
            <v>0</v>
          </cell>
          <cell r="HY101">
            <v>0</v>
          </cell>
          <cell r="HZ101">
            <v>0</v>
          </cell>
          <cell r="IA101">
            <v>0</v>
          </cell>
          <cell r="IB101">
            <v>0</v>
          </cell>
          <cell r="IC101">
            <v>0</v>
          </cell>
          <cell r="ID101">
            <v>0</v>
          </cell>
          <cell r="IE101">
            <v>0</v>
          </cell>
          <cell r="IF101">
            <v>0</v>
          </cell>
          <cell r="IG101">
            <v>0</v>
          </cell>
          <cell r="IH101">
            <v>0</v>
          </cell>
          <cell r="II101">
            <v>0</v>
          </cell>
          <cell r="IJ101">
            <v>0</v>
          </cell>
          <cell r="IK101">
            <v>0</v>
          </cell>
        </row>
        <row r="102"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  <cell r="BZ102">
            <v>0</v>
          </cell>
          <cell r="CA102">
            <v>0</v>
          </cell>
          <cell r="CB102">
            <v>0</v>
          </cell>
          <cell r="CC102">
            <v>0</v>
          </cell>
          <cell r="CD102">
            <v>0</v>
          </cell>
          <cell r="CE102">
            <v>0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0</v>
          </cell>
          <cell r="CK102">
            <v>0</v>
          </cell>
          <cell r="CL102">
            <v>0</v>
          </cell>
          <cell r="CM102">
            <v>0</v>
          </cell>
          <cell r="CN102">
            <v>0</v>
          </cell>
          <cell r="CO102">
            <v>0</v>
          </cell>
          <cell r="CP102">
            <v>0</v>
          </cell>
          <cell r="CQ102">
            <v>0</v>
          </cell>
          <cell r="CR102">
            <v>0</v>
          </cell>
          <cell r="CS102">
            <v>0</v>
          </cell>
          <cell r="CT102">
            <v>0</v>
          </cell>
          <cell r="CU102">
            <v>0</v>
          </cell>
          <cell r="CV102">
            <v>0</v>
          </cell>
          <cell r="CW102">
            <v>0</v>
          </cell>
          <cell r="CX102">
            <v>0</v>
          </cell>
          <cell r="CY102">
            <v>0</v>
          </cell>
          <cell r="CZ102">
            <v>0</v>
          </cell>
          <cell r="DA102">
            <v>0</v>
          </cell>
          <cell r="DL102">
            <v>0</v>
          </cell>
          <cell r="DM102">
            <v>0</v>
          </cell>
          <cell r="DN102">
            <v>0</v>
          </cell>
          <cell r="DO102">
            <v>0</v>
          </cell>
          <cell r="DP102">
            <v>0</v>
          </cell>
          <cell r="DQ102">
            <v>0</v>
          </cell>
          <cell r="DR102">
            <v>0</v>
          </cell>
          <cell r="DS102">
            <v>0</v>
          </cell>
          <cell r="DT102">
            <v>0</v>
          </cell>
          <cell r="DU102">
            <v>0</v>
          </cell>
          <cell r="DV102">
            <v>0</v>
          </cell>
          <cell r="DW102">
            <v>0</v>
          </cell>
          <cell r="DX102">
            <v>0</v>
          </cell>
          <cell r="DY102">
            <v>0</v>
          </cell>
          <cell r="DZ102">
            <v>0</v>
          </cell>
          <cell r="EA102">
            <v>0</v>
          </cell>
          <cell r="EB102">
            <v>0</v>
          </cell>
          <cell r="EC102">
            <v>0</v>
          </cell>
          <cell r="ED102">
            <v>0</v>
          </cell>
          <cell r="EE102">
            <v>0</v>
          </cell>
          <cell r="EF102">
            <v>0</v>
          </cell>
          <cell r="EG102">
            <v>0</v>
          </cell>
          <cell r="EH102">
            <v>0</v>
          </cell>
          <cell r="EI102">
            <v>0</v>
          </cell>
          <cell r="EJ102">
            <v>0</v>
          </cell>
          <cell r="EK102">
            <v>0</v>
          </cell>
          <cell r="EL102">
            <v>0</v>
          </cell>
          <cell r="EM102">
            <v>0</v>
          </cell>
          <cell r="EN102">
            <v>0</v>
          </cell>
          <cell r="EO102">
            <v>0</v>
          </cell>
          <cell r="EP102">
            <v>0</v>
          </cell>
          <cell r="EQ102">
            <v>0</v>
          </cell>
          <cell r="ER102">
            <v>0</v>
          </cell>
          <cell r="ES102">
            <v>0</v>
          </cell>
          <cell r="ET102">
            <v>0</v>
          </cell>
          <cell r="EU102">
            <v>0</v>
          </cell>
          <cell r="EV102">
            <v>0</v>
          </cell>
          <cell r="EW102">
            <v>0</v>
          </cell>
          <cell r="EX102">
            <v>0</v>
          </cell>
          <cell r="EY102">
            <v>0</v>
          </cell>
          <cell r="EZ102">
            <v>0</v>
          </cell>
          <cell r="FA102">
            <v>0</v>
          </cell>
          <cell r="FB102">
            <v>0</v>
          </cell>
          <cell r="FC102">
            <v>0</v>
          </cell>
          <cell r="FD102">
            <v>4</v>
          </cell>
          <cell r="FE102">
            <v>4</v>
          </cell>
          <cell r="FF102">
            <v>4</v>
          </cell>
          <cell r="FG102">
            <v>4</v>
          </cell>
          <cell r="FH102">
            <v>0</v>
          </cell>
          <cell r="FI102">
            <v>0</v>
          </cell>
          <cell r="FJ102">
            <v>0</v>
          </cell>
          <cell r="FK102">
            <v>0</v>
          </cell>
          <cell r="FL102">
            <v>0</v>
          </cell>
          <cell r="FM102">
            <v>0</v>
          </cell>
          <cell r="FN102">
            <v>0</v>
          </cell>
          <cell r="FO102">
            <v>0</v>
          </cell>
          <cell r="FP102">
            <v>0</v>
          </cell>
          <cell r="FQ102">
            <v>0</v>
          </cell>
          <cell r="FR102">
            <v>0</v>
          </cell>
          <cell r="FS102">
            <v>0</v>
          </cell>
          <cell r="FT102">
            <v>0</v>
          </cell>
          <cell r="FU102">
            <v>0</v>
          </cell>
          <cell r="FV102">
            <v>0</v>
          </cell>
          <cell r="FW102">
            <v>0</v>
          </cell>
          <cell r="FX102">
            <v>0</v>
          </cell>
          <cell r="FY102">
            <v>0</v>
          </cell>
          <cell r="FZ102">
            <v>0</v>
          </cell>
          <cell r="GA102">
            <v>0</v>
          </cell>
          <cell r="GB102">
            <v>0</v>
          </cell>
          <cell r="GC102">
            <v>0</v>
          </cell>
          <cell r="GD102">
            <v>0</v>
          </cell>
          <cell r="GE102">
            <v>0</v>
          </cell>
          <cell r="GF102">
            <v>0</v>
          </cell>
          <cell r="GG102">
            <v>0</v>
          </cell>
          <cell r="GH102">
            <v>0</v>
          </cell>
          <cell r="GI102">
            <v>0</v>
          </cell>
          <cell r="GJ102">
            <v>0</v>
          </cell>
          <cell r="GK102">
            <v>0</v>
          </cell>
          <cell r="GL102">
            <v>0</v>
          </cell>
          <cell r="GM102">
            <v>0</v>
          </cell>
          <cell r="GN102">
            <v>0</v>
          </cell>
          <cell r="GO102">
            <v>0</v>
          </cell>
          <cell r="GP102">
            <v>0</v>
          </cell>
          <cell r="GQ102">
            <v>0</v>
          </cell>
          <cell r="GR102">
            <v>0</v>
          </cell>
          <cell r="GS102">
            <v>0</v>
          </cell>
          <cell r="GT102">
            <v>0</v>
          </cell>
          <cell r="GU102">
            <v>0</v>
          </cell>
          <cell r="GV102">
            <v>0</v>
          </cell>
          <cell r="GW102">
            <v>0</v>
          </cell>
          <cell r="GX102">
            <v>0</v>
          </cell>
          <cell r="GY102">
            <v>0</v>
          </cell>
          <cell r="GZ102">
            <v>0</v>
          </cell>
          <cell r="HA102">
            <v>0</v>
          </cell>
          <cell r="HB102">
            <v>0</v>
          </cell>
          <cell r="HC102">
            <v>0</v>
          </cell>
          <cell r="HD102">
            <v>0</v>
          </cell>
          <cell r="HE102">
            <v>0</v>
          </cell>
          <cell r="HF102">
            <v>0</v>
          </cell>
          <cell r="HG102">
            <v>0</v>
          </cell>
          <cell r="HH102">
            <v>0</v>
          </cell>
          <cell r="HI102">
            <v>0</v>
          </cell>
          <cell r="HJ102">
            <v>0</v>
          </cell>
          <cell r="HK102">
            <v>0</v>
          </cell>
          <cell r="HL102">
            <v>0</v>
          </cell>
          <cell r="HM102">
            <v>0</v>
          </cell>
          <cell r="HN102">
            <v>0</v>
          </cell>
          <cell r="HO102">
            <v>0</v>
          </cell>
          <cell r="HP102">
            <v>0</v>
          </cell>
          <cell r="HQ102">
            <v>0</v>
          </cell>
          <cell r="HR102">
            <v>0</v>
          </cell>
          <cell r="HS102">
            <v>0</v>
          </cell>
          <cell r="HT102">
            <v>0</v>
          </cell>
          <cell r="HU102">
            <v>0</v>
          </cell>
          <cell r="HV102">
            <v>0</v>
          </cell>
          <cell r="HW102">
            <v>0</v>
          </cell>
          <cell r="HX102">
            <v>0</v>
          </cell>
          <cell r="HY102">
            <v>0</v>
          </cell>
          <cell r="HZ102">
            <v>0</v>
          </cell>
          <cell r="IA102">
            <v>0</v>
          </cell>
          <cell r="IB102">
            <v>0</v>
          </cell>
          <cell r="IC102">
            <v>0</v>
          </cell>
          <cell r="ID102">
            <v>0</v>
          </cell>
          <cell r="IE102">
            <v>0</v>
          </cell>
          <cell r="IF102">
            <v>0</v>
          </cell>
          <cell r="IG102">
            <v>0</v>
          </cell>
          <cell r="IH102">
            <v>0</v>
          </cell>
          <cell r="II102">
            <v>0</v>
          </cell>
          <cell r="IJ102">
            <v>0</v>
          </cell>
          <cell r="IK102">
            <v>0</v>
          </cell>
        </row>
        <row r="103"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  <cell r="CL103">
            <v>0</v>
          </cell>
          <cell r="CM103">
            <v>0</v>
          </cell>
          <cell r="CN103">
            <v>0</v>
          </cell>
          <cell r="CO103">
            <v>0</v>
          </cell>
          <cell r="CP103">
            <v>0</v>
          </cell>
          <cell r="CQ103">
            <v>0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0</v>
          </cell>
          <cell r="DA103">
            <v>0</v>
          </cell>
          <cell r="DL103">
            <v>0</v>
          </cell>
          <cell r="DM103">
            <v>0</v>
          </cell>
          <cell r="DN103">
            <v>0</v>
          </cell>
          <cell r="DO103">
            <v>0</v>
          </cell>
          <cell r="DP103">
            <v>0</v>
          </cell>
          <cell r="DQ103">
            <v>0</v>
          </cell>
          <cell r="DR103">
            <v>0</v>
          </cell>
          <cell r="DS103">
            <v>0</v>
          </cell>
          <cell r="DT103">
            <v>0</v>
          </cell>
          <cell r="DU103">
            <v>0</v>
          </cell>
          <cell r="DV103">
            <v>0</v>
          </cell>
          <cell r="DW103">
            <v>0</v>
          </cell>
          <cell r="DX103">
            <v>0</v>
          </cell>
          <cell r="DY103">
            <v>0</v>
          </cell>
          <cell r="DZ103">
            <v>0</v>
          </cell>
          <cell r="EA103">
            <v>0</v>
          </cell>
          <cell r="EB103">
            <v>0</v>
          </cell>
          <cell r="EC103">
            <v>0</v>
          </cell>
          <cell r="ED103">
            <v>0</v>
          </cell>
          <cell r="EE103">
            <v>0</v>
          </cell>
          <cell r="EF103">
            <v>0</v>
          </cell>
          <cell r="EG103">
            <v>0</v>
          </cell>
          <cell r="EH103">
            <v>0</v>
          </cell>
          <cell r="EI103">
            <v>0</v>
          </cell>
          <cell r="EJ103">
            <v>0</v>
          </cell>
          <cell r="EK103">
            <v>0</v>
          </cell>
          <cell r="EL103">
            <v>0</v>
          </cell>
          <cell r="EM103">
            <v>0</v>
          </cell>
          <cell r="EN103">
            <v>0</v>
          </cell>
          <cell r="EO103">
            <v>0</v>
          </cell>
          <cell r="EP103">
            <v>0</v>
          </cell>
          <cell r="EQ103">
            <v>0</v>
          </cell>
          <cell r="ER103">
            <v>0</v>
          </cell>
          <cell r="ES103">
            <v>0</v>
          </cell>
          <cell r="ET103">
            <v>0</v>
          </cell>
          <cell r="EU103">
            <v>0</v>
          </cell>
          <cell r="EV103">
            <v>0</v>
          </cell>
          <cell r="EW103">
            <v>0</v>
          </cell>
          <cell r="EX103">
            <v>0</v>
          </cell>
          <cell r="EY103">
            <v>0</v>
          </cell>
          <cell r="EZ103">
            <v>0</v>
          </cell>
          <cell r="FA103">
            <v>0</v>
          </cell>
          <cell r="FB103">
            <v>0</v>
          </cell>
          <cell r="FC103">
            <v>0</v>
          </cell>
          <cell r="FD103">
            <v>0</v>
          </cell>
          <cell r="FE103">
            <v>0</v>
          </cell>
          <cell r="FF103">
            <v>0</v>
          </cell>
          <cell r="FG103">
            <v>0</v>
          </cell>
          <cell r="FH103">
            <v>0</v>
          </cell>
          <cell r="FI103">
            <v>0</v>
          </cell>
          <cell r="FJ103">
            <v>0</v>
          </cell>
          <cell r="FK103">
            <v>0</v>
          </cell>
          <cell r="FL103">
            <v>0</v>
          </cell>
          <cell r="FM103">
            <v>0</v>
          </cell>
          <cell r="FN103">
            <v>0</v>
          </cell>
          <cell r="FO103">
            <v>0</v>
          </cell>
          <cell r="FP103">
            <v>0</v>
          </cell>
          <cell r="FQ103">
            <v>0</v>
          </cell>
          <cell r="FR103">
            <v>0</v>
          </cell>
          <cell r="FS103">
            <v>0</v>
          </cell>
          <cell r="FT103">
            <v>0</v>
          </cell>
          <cell r="FU103">
            <v>0</v>
          </cell>
          <cell r="FV103">
            <v>0</v>
          </cell>
          <cell r="FW103">
            <v>0</v>
          </cell>
          <cell r="FX103">
            <v>0</v>
          </cell>
          <cell r="FY103">
            <v>0</v>
          </cell>
          <cell r="FZ103">
            <v>0</v>
          </cell>
          <cell r="GA103">
            <v>0</v>
          </cell>
          <cell r="GB103">
            <v>0</v>
          </cell>
          <cell r="GC103">
            <v>0</v>
          </cell>
          <cell r="GD103">
            <v>0</v>
          </cell>
          <cell r="GE103">
            <v>0</v>
          </cell>
          <cell r="GF103">
            <v>0</v>
          </cell>
          <cell r="GG103">
            <v>0</v>
          </cell>
          <cell r="GH103">
            <v>0</v>
          </cell>
          <cell r="GI103">
            <v>0</v>
          </cell>
          <cell r="GJ103">
            <v>0</v>
          </cell>
          <cell r="GK103">
            <v>0</v>
          </cell>
          <cell r="GL103">
            <v>0</v>
          </cell>
          <cell r="GM103">
            <v>0</v>
          </cell>
          <cell r="GN103">
            <v>0</v>
          </cell>
          <cell r="GO103">
            <v>0</v>
          </cell>
          <cell r="GP103">
            <v>0</v>
          </cell>
          <cell r="GQ103">
            <v>0</v>
          </cell>
          <cell r="GR103">
            <v>0</v>
          </cell>
          <cell r="GS103">
            <v>0</v>
          </cell>
          <cell r="GT103">
            <v>0</v>
          </cell>
          <cell r="GU103">
            <v>0</v>
          </cell>
          <cell r="GV103">
            <v>0</v>
          </cell>
          <cell r="GW103">
            <v>0</v>
          </cell>
          <cell r="GX103">
            <v>0</v>
          </cell>
          <cell r="GY103">
            <v>0</v>
          </cell>
          <cell r="GZ103">
            <v>0</v>
          </cell>
          <cell r="HA103">
            <v>0</v>
          </cell>
          <cell r="HB103">
            <v>0</v>
          </cell>
          <cell r="HC103">
            <v>0</v>
          </cell>
          <cell r="HD103">
            <v>0</v>
          </cell>
          <cell r="HE103">
            <v>0</v>
          </cell>
          <cell r="HF103">
            <v>0</v>
          </cell>
          <cell r="HG103">
            <v>0</v>
          </cell>
          <cell r="HH103">
            <v>0</v>
          </cell>
          <cell r="HI103">
            <v>0</v>
          </cell>
          <cell r="HJ103">
            <v>0</v>
          </cell>
          <cell r="HK103">
            <v>0</v>
          </cell>
          <cell r="HL103">
            <v>0</v>
          </cell>
          <cell r="HM103">
            <v>0</v>
          </cell>
          <cell r="HN103">
            <v>0</v>
          </cell>
          <cell r="HO103">
            <v>0</v>
          </cell>
          <cell r="HP103">
            <v>0</v>
          </cell>
          <cell r="HQ103">
            <v>0</v>
          </cell>
          <cell r="HR103">
            <v>0</v>
          </cell>
          <cell r="HS103">
            <v>0</v>
          </cell>
          <cell r="HT103">
            <v>0</v>
          </cell>
          <cell r="HU103">
            <v>0</v>
          </cell>
          <cell r="HV103">
            <v>0</v>
          </cell>
          <cell r="HW103">
            <v>0</v>
          </cell>
          <cell r="HX103">
            <v>0</v>
          </cell>
          <cell r="HY103">
            <v>0</v>
          </cell>
          <cell r="HZ103">
            <v>0</v>
          </cell>
          <cell r="IA103">
            <v>0</v>
          </cell>
          <cell r="IB103">
            <v>0</v>
          </cell>
          <cell r="IC103">
            <v>0</v>
          </cell>
          <cell r="ID103">
            <v>0</v>
          </cell>
          <cell r="IE103">
            <v>0</v>
          </cell>
          <cell r="IF103">
            <v>0</v>
          </cell>
          <cell r="IG103">
            <v>0</v>
          </cell>
          <cell r="IH103">
            <v>0</v>
          </cell>
          <cell r="II103">
            <v>0</v>
          </cell>
          <cell r="IJ103">
            <v>0</v>
          </cell>
          <cell r="IK103">
            <v>0</v>
          </cell>
        </row>
        <row r="104"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>
            <v>0</v>
          </cell>
          <cell r="CO104">
            <v>0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  <cell r="CW104">
            <v>0</v>
          </cell>
          <cell r="CX104">
            <v>0</v>
          </cell>
          <cell r="CY104">
            <v>0</v>
          </cell>
          <cell r="CZ104">
            <v>0</v>
          </cell>
          <cell r="DA104">
            <v>0</v>
          </cell>
          <cell r="DL104">
            <v>0</v>
          </cell>
          <cell r="DM104">
            <v>0</v>
          </cell>
          <cell r="DN104">
            <v>0</v>
          </cell>
          <cell r="DO104">
            <v>0</v>
          </cell>
          <cell r="DP104">
            <v>0</v>
          </cell>
          <cell r="DQ104">
            <v>0</v>
          </cell>
          <cell r="DR104">
            <v>0</v>
          </cell>
          <cell r="DS104">
            <v>0</v>
          </cell>
          <cell r="DT104">
            <v>0</v>
          </cell>
          <cell r="DU104">
            <v>0</v>
          </cell>
          <cell r="DV104">
            <v>0</v>
          </cell>
          <cell r="DW104">
            <v>0</v>
          </cell>
          <cell r="DX104">
            <v>0</v>
          </cell>
          <cell r="DY104">
            <v>0</v>
          </cell>
          <cell r="DZ104">
            <v>0</v>
          </cell>
          <cell r="EA104">
            <v>0</v>
          </cell>
          <cell r="EB104">
            <v>0</v>
          </cell>
          <cell r="EC104">
            <v>0</v>
          </cell>
          <cell r="ED104">
            <v>0</v>
          </cell>
          <cell r="EE104">
            <v>0</v>
          </cell>
          <cell r="EF104">
            <v>0</v>
          </cell>
          <cell r="EG104">
            <v>0</v>
          </cell>
          <cell r="EH104">
            <v>0</v>
          </cell>
          <cell r="EI104">
            <v>0</v>
          </cell>
          <cell r="EJ104">
            <v>0</v>
          </cell>
          <cell r="EK104">
            <v>0</v>
          </cell>
          <cell r="EL104">
            <v>0</v>
          </cell>
          <cell r="EM104">
            <v>0</v>
          </cell>
          <cell r="EN104">
            <v>0</v>
          </cell>
          <cell r="EO104">
            <v>0</v>
          </cell>
          <cell r="EP104">
            <v>0</v>
          </cell>
          <cell r="EQ104">
            <v>0</v>
          </cell>
          <cell r="ER104">
            <v>0</v>
          </cell>
          <cell r="ES104">
            <v>0</v>
          </cell>
          <cell r="ET104">
            <v>0</v>
          </cell>
          <cell r="EU104">
            <v>0</v>
          </cell>
          <cell r="EV104">
            <v>0</v>
          </cell>
          <cell r="EW104">
            <v>0</v>
          </cell>
          <cell r="EX104">
            <v>0</v>
          </cell>
          <cell r="EY104">
            <v>0</v>
          </cell>
          <cell r="EZ104">
            <v>0</v>
          </cell>
          <cell r="FA104">
            <v>0</v>
          </cell>
          <cell r="FB104">
            <v>0</v>
          </cell>
          <cell r="FC104">
            <v>0</v>
          </cell>
          <cell r="FD104">
            <v>0</v>
          </cell>
          <cell r="FE104">
            <v>0</v>
          </cell>
          <cell r="FF104">
            <v>0</v>
          </cell>
          <cell r="FG104">
            <v>0</v>
          </cell>
          <cell r="FH104">
            <v>0</v>
          </cell>
          <cell r="FI104">
            <v>0</v>
          </cell>
          <cell r="FJ104">
            <v>0</v>
          </cell>
          <cell r="FK104">
            <v>0</v>
          </cell>
          <cell r="FL104">
            <v>0</v>
          </cell>
          <cell r="FM104">
            <v>0</v>
          </cell>
          <cell r="FN104">
            <v>0</v>
          </cell>
          <cell r="FO104">
            <v>0</v>
          </cell>
          <cell r="FP104">
            <v>0</v>
          </cell>
          <cell r="FQ104">
            <v>0</v>
          </cell>
          <cell r="FR104">
            <v>0</v>
          </cell>
          <cell r="FS104">
            <v>0</v>
          </cell>
          <cell r="FT104">
            <v>0</v>
          </cell>
          <cell r="FU104">
            <v>0</v>
          </cell>
          <cell r="FV104">
            <v>0</v>
          </cell>
          <cell r="FW104">
            <v>0</v>
          </cell>
          <cell r="FX104">
            <v>0</v>
          </cell>
          <cell r="FY104">
            <v>0</v>
          </cell>
          <cell r="FZ104">
            <v>0</v>
          </cell>
          <cell r="GA104">
            <v>0</v>
          </cell>
          <cell r="GB104">
            <v>0</v>
          </cell>
          <cell r="GC104">
            <v>0</v>
          </cell>
          <cell r="GD104">
            <v>0</v>
          </cell>
          <cell r="GE104">
            <v>0</v>
          </cell>
          <cell r="GF104">
            <v>0</v>
          </cell>
          <cell r="GG104">
            <v>0</v>
          </cell>
          <cell r="GH104">
            <v>0</v>
          </cell>
          <cell r="GI104">
            <v>0</v>
          </cell>
          <cell r="GJ104">
            <v>0</v>
          </cell>
          <cell r="GK104">
            <v>0</v>
          </cell>
          <cell r="GL104">
            <v>0</v>
          </cell>
          <cell r="GM104">
            <v>0</v>
          </cell>
          <cell r="GN104">
            <v>0</v>
          </cell>
          <cell r="GO104">
            <v>0</v>
          </cell>
          <cell r="GP104">
            <v>0</v>
          </cell>
          <cell r="GQ104">
            <v>0</v>
          </cell>
          <cell r="GR104">
            <v>0</v>
          </cell>
          <cell r="GS104">
            <v>0</v>
          </cell>
          <cell r="GT104">
            <v>0</v>
          </cell>
          <cell r="GU104">
            <v>0</v>
          </cell>
          <cell r="GV104">
            <v>0</v>
          </cell>
          <cell r="GW104">
            <v>0</v>
          </cell>
          <cell r="GX104">
            <v>0</v>
          </cell>
          <cell r="GY104">
            <v>0</v>
          </cell>
          <cell r="GZ104">
            <v>0</v>
          </cell>
          <cell r="HA104">
            <v>0</v>
          </cell>
          <cell r="HB104">
            <v>0</v>
          </cell>
          <cell r="HC104">
            <v>0</v>
          </cell>
          <cell r="HD104">
            <v>0</v>
          </cell>
          <cell r="HE104">
            <v>0</v>
          </cell>
          <cell r="HF104">
            <v>0</v>
          </cell>
          <cell r="HG104">
            <v>0</v>
          </cell>
          <cell r="HH104">
            <v>0</v>
          </cell>
          <cell r="HI104">
            <v>0</v>
          </cell>
          <cell r="HJ104">
            <v>0</v>
          </cell>
          <cell r="HK104">
            <v>0</v>
          </cell>
          <cell r="HL104">
            <v>0</v>
          </cell>
          <cell r="HM104">
            <v>0</v>
          </cell>
          <cell r="HN104">
            <v>0</v>
          </cell>
          <cell r="HO104">
            <v>0</v>
          </cell>
          <cell r="HP104">
            <v>0</v>
          </cell>
          <cell r="HQ104">
            <v>0</v>
          </cell>
          <cell r="HR104">
            <v>0</v>
          </cell>
          <cell r="HS104">
            <v>0</v>
          </cell>
          <cell r="HT104">
            <v>0</v>
          </cell>
          <cell r="HU104">
            <v>0</v>
          </cell>
          <cell r="HV104">
            <v>0</v>
          </cell>
          <cell r="HW104">
            <v>0</v>
          </cell>
          <cell r="HX104">
            <v>0</v>
          </cell>
          <cell r="HY104">
            <v>0</v>
          </cell>
          <cell r="HZ104">
            <v>0</v>
          </cell>
          <cell r="IA104">
            <v>0</v>
          </cell>
          <cell r="IB104">
            <v>0</v>
          </cell>
          <cell r="IC104">
            <v>0</v>
          </cell>
          <cell r="ID104">
            <v>0</v>
          </cell>
          <cell r="IE104">
            <v>0</v>
          </cell>
          <cell r="IF104">
            <v>0</v>
          </cell>
          <cell r="IG104">
            <v>0</v>
          </cell>
          <cell r="IH104">
            <v>0</v>
          </cell>
          <cell r="II104">
            <v>0</v>
          </cell>
          <cell r="IJ104">
            <v>0</v>
          </cell>
          <cell r="IK104">
            <v>0</v>
          </cell>
        </row>
        <row r="105"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J105">
            <v>0</v>
          </cell>
          <cell r="CK105">
            <v>0</v>
          </cell>
          <cell r="CL105">
            <v>0</v>
          </cell>
          <cell r="CM105">
            <v>0</v>
          </cell>
          <cell r="CN105">
            <v>0</v>
          </cell>
          <cell r="CO105">
            <v>0</v>
          </cell>
          <cell r="CP105">
            <v>0</v>
          </cell>
          <cell r="CQ105">
            <v>0</v>
          </cell>
          <cell r="CR105">
            <v>0</v>
          </cell>
          <cell r="CS105">
            <v>0</v>
          </cell>
          <cell r="CT105">
            <v>0</v>
          </cell>
          <cell r="CU105">
            <v>0</v>
          </cell>
          <cell r="CV105">
            <v>0</v>
          </cell>
          <cell r="CW105">
            <v>0</v>
          </cell>
          <cell r="CX105">
            <v>0</v>
          </cell>
          <cell r="CY105">
            <v>0</v>
          </cell>
          <cell r="CZ105">
            <v>0</v>
          </cell>
          <cell r="DA105">
            <v>0</v>
          </cell>
          <cell r="DL105">
            <v>0</v>
          </cell>
          <cell r="DM105">
            <v>0</v>
          </cell>
          <cell r="DN105">
            <v>0</v>
          </cell>
          <cell r="DO105">
            <v>0</v>
          </cell>
          <cell r="DP105">
            <v>0</v>
          </cell>
          <cell r="DQ105">
            <v>0</v>
          </cell>
          <cell r="DR105">
            <v>0</v>
          </cell>
          <cell r="DS105">
            <v>0</v>
          </cell>
          <cell r="DT105">
            <v>0</v>
          </cell>
          <cell r="DU105">
            <v>0</v>
          </cell>
          <cell r="DV105">
            <v>0</v>
          </cell>
          <cell r="DW105">
            <v>0</v>
          </cell>
          <cell r="DX105">
            <v>0</v>
          </cell>
          <cell r="DY105">
            <v>0</v>
          </cell>
          <cell r="DZ105">
            <v>0</v>
          </cell>
          <cell r="EA105">
            <v>0</v>
          </cell>
          <cell r="EB105">
            <v>0</v>
          </cell>
          <cell r="EC105">
            <v>0</v>
          </cell>
          <cell r="ED105">
            <v>0</v>
          </cell>
          <cell r="EE105">
            <v>0</v>
          </cell>
          <cell r="EF105">
            <v>0</v>
          </cell>
          <cell r="EG105">
            <v>0</v>
          </cell>
          <cell r="EH105">
            <v>0</v>
          </cell>
          <cell r="EI105">
            <v>0</v>
          </cell>
          <cell r="EJ105">
            <v>0</v>
          </cell>
          <cell r="EK105">
            <v>0</v>
          </cell>
          <cell r="EL105">
            <v>0</v>
          </cell>
          <cell r="EM105">
            <v>0</v>
          </cell>
          <cell r="EN105">
            <v>0</v>
          </cell>
          <cell r="EO105">
            <v>0</v>
          </cell>
          <cell r="EP105">
            <v>0</v>
          </cell>
          <cell r="EQ105">
            <v>0</v>
          </cell>
          <cell r="ER105">
            <v>0</v>
          </cell>
          <cell r="ES105">
            <v>0</v>
          </cell>
          <cell r="ET105">
            <v>0</v>
          </cell>
          <cell r="EU105">
            <v>0</v>
          </cell>
          <cell r="EV105">
            <v>0</v>
          </cell>
          <cell r="EW105">
            <v>0</v>
          </cell>
          <cell r="EX105">
            <v>0</v>
          </cell>
          <cell r="EY105">
            <v>0</v>
          </cell>
          <cell r="EZ105">
            <v>0</v>
          </cell>
          <cell r="FA105">
            <v>0</v>
          </cell>
          <cell r="FB105">
            <v>0</v>
          </cell>
          <cell r="FC105">
            <v>0</v>
          </cell>
          <cell r="FD105">
            <v>0</v>
          </cell>
          <cell r="FE105">
            <v>0</v>
          </cell>
          <cell r="FF105">
            <v>0</v>
          </cell>
          <cell r="FG105">
            <v>0</v>
          </cell>
          <cell r="FH105">
            <v>0</v>
          </cell>
          <cell r="FI105">
            <v>0</v>
          </cell>
          <cell r="FJ105">
            <v>0</v>
          </cell>
          <cell r="FK105">
            <v>0</v>
          </cell>
          <cell r="FL105">
            <v>0</v>
          </cell>
          <cell r="FM105">
            <v>0</v>
          </cell>
          <cell r="FN105">
            <v>0</v>
          </cell>
          <cell r="FO105">
            <v>0</v>
          </cell>
          <cell r="FP105">
            <v>0</v>
          </cell>
          <cell r="FQ105">
            <v>0</v>
          </cell>
          <cell r="FR105">
            <v>0</v>
          </cell>
          <cell r="FS105">
            <v>0</v>
          </cell>
          <cell r="FT105">
            <v>0</v>
          </cell>
          <cell r="FU105">
            <v>0</v>
          </cell>
          <cell r="FV105">
            <v>0</v>
          </cell>
          <cell r="FW105">
            <v>0</v>
          </cell>
          <cell r="FX105">
            <v>0</v>
          </cell>
          <cell r="FY105">
            <v>0</v>
          </cell>
          <cell r="FZ105">
            <v>0</v>
          </cell>
          <cell r="GA105">
            <v>0</v>
          </cell>
          <cell r="GB105">
            <v>0</v>
          </cell>
          <cell r="GC105">
            <v>0</v>
          </cell>
          <cell r="GD105">
            <v>0</v>
          </cell>
          <cell r="GE105">
            <v>0</v>
          </cell>
          <cell r="GF105">
            <v>0</v>
          </cell>
          <cell r="GG105">
            <v>0</v>
          </cell>
          <cell r="GH105">
            <v>0</v>
          </cell>
          <cell r="GI105">
            <v>0</v>
          </cell>
          <cell r="GJ105">
            <v>0</v>
          </cell>
          <cell r="GK105">
            <v>0</v>
          </cell>
          <cell r="GL105">
            <v>0</v>
          </cell>
          <cell r="GM105">
            <v>0</v>
          </cell>
          <cell r="GN105">
            <v>0</v>
          </cell>
          <cell r="GO105">
            <v>0</v>
          </cell>
          <cell r="GP105">
            <v>0</v>
          </cell>
          <cell r="GQ105">
            <v>0</v>
          </cell>
          <cell r="GR105">
            <v>0</v>
          </cell>
          <cell r="GS105">
            <v>0</v>
          </cell>
          <cell r="GT105">
            <v>0</v>
          </cell>
          <cell r="GU105">
            <v>0</v>
          </cell>
          <cell r="GV105">
            <v>0</v>
          </cell>
          <cell r="GW105">
            <v>0</v>
          </cell>
          <cell r="GX105">
            <v>0</v>
          </cell>
          <cell r="GY105">
            <v>0</v>
          </cell>
          <cell r="GZ105">
            <v>0</v>
          </cell>
          <cell r="HA105">
            <v>0</v>
          </cell>
          <cell r="HB105">
            <v>0</v>
          </cell>
          <cell r="HC105">
            <v>0</v>
          </cell>
          <cell r="HD105">
            <v>0</v>
          </cell>
          <cell r="HE105">
            <v>0</v>
          </cell>
          <cell r="HF105">
            <v>0</v>
          </cell>
          <cell r="HG105">
            <v>0</v>
          </cell>
          <cell r="HH105">
            <v>0</v>
          </cell>
          <cell r="HI105">
            <v>0</v>
          </cell>
          <cell r="HJ105">
            <v>0</v>
          </cell>
          <cell r="HK105">
            <v>0</v>
          </cell>
          <cell r="HL105">
            <v>0</v>
          </cell>
          <cell r="HM105">
            <v>0</v>
          </cell>
          <cell r="HN105">
            <v>0</v>
          </cell>
          <cell r="HO105">
            <v>0</v>
          </cell>
          <cell r="HP105">
            <v>0</v>
          </cell>
          <cell r="HQ105">
            <v>0</v>
          </cell>
          <cell r="HR105">
            <v>0</v>
          </cell>
          <cell r="HS105">
            <v>0</v>
          </cell>
          <cell r="HT105">
            <v>0</v>
          </cell>
          <cell r="HU105">
            <v>0</v>
          </cell>
          <cell r="HV105">
            <v>0</v>
          </cell>
          <cell r="HW105">
            <v>0</v>
          </cell>
          <cell r="HX105">
            <v>0</v>
          </cell>
          <cell r="HY105">
            <v>0</v>
          </cell>
          <cell r="HZ105">
            <v>0</v>
          </cell>
          <cell r="IA105">
            <v>0</v>
          </cell>
          <cell r="IB105">
            <v>0</v>
          </cell>
          <cell r="IC105">
            <v>0</v>
          </cell>
          <cell r="ID105">
            <v>0</v>
          </cell>
          <cell r="IE105">
            <v>0</v>
          </cell>
          <cell r="IF105">
            <v>0</v>
          </cell>
          <cell r="IG105">
            <v>0</v>
          </cell>
          <cell r="IH105">
            <v>0</v>
          </cell>
          <cell r="II105">
            <v>0</v>
          </cell>
          <cell r="IJ105">
            <v>0</v>
          </cell>
          <cell r="IK105">
            <v>0</v>
          </cell>
        </row>
        <row r="106"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0</v>
          </cell>
          <cell r="CH106">
            <v>0</v>
          </cell>
          <cell r="CI106">
            <v>0</v>
          </cell>
          <cell r="CJ106">
            <v>0</v>
          </cell>
          <cell r="CK106">
            <v>0</v>
          </cell>
          <cell r="CL106">
            <v>0</v>
          </cell>
          <cell r="CM106">
            <v>0</v>
          </cell>
          <cell r="CN106">
            <v>0</v>
          </cell>
          <cell r="CO106">
            <v>0</v>
          </cell>
          <cell r="CP106">
            <v>0</v>
          </cell>
          <cell r="CQ106">
            <v>0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  <cell r="CV106">
            <v>0</v>
          </cell>
          <cell r="CW106">
            <v>0</v>
          </cell>
          <cell r="CX106">
            <v>0</v>
          </cell>
          <cell r="CY106">
            <v>0</v>
          </cell>
          <cell r="CZ106">
            <v>0</v>
          </cell>
          <cell r="DA106">
            <v>0</v>
          </cell>
          <cell r="DL106">
            <v>0</v>
          </cell>
          <cell r="DM106">
            <v>0</v>
          </cell>
          <cell r="DN106">
            <v>0</v>
          </cell>
          <cell r="DO106">
            <v>0</v>
          </cell>
          <cell r="DP106">
            <v>0</v>
          </cell>
          <cell r="DQ106">
            <v>0</v>
          </cell>
          <cell r="DR106">
            <v>0</v>
          </cell>
          <cell r="DS106">
            <v>0</v>
          </cell>
          <cell r="DT106">
            <v>0</v>
          </cell>
          <cell r="DU106">
            <v>0</v>
          </cell>
          <cell r="DV106">
            <v>0</v>
          </cell>
          <cell r="DW106">
            <v>0</v>
          </cell>
          <cell r="DX106">
            <v>0</v>
          </cell>
          <cell r="DY106">
            <v>0</v>
          </cell>
          <cell r="DZ106">
            <v>0</v>
          </cell>
          <cell r="EA106">
            <v>11</v>
          </cell>
          <cell r="EB106">
            <v>9</v>
          </cell>
          <cell r="EC106">
            <v>22</v>
          </cell>
          <cell r="ED106">
            <v>18</v>
          </cell>
          <cell r="EE106">
            <v>20</v>
          </cell>
          <cell r="EF106">
            <v>11</v>
          </cell>
          <cell r="EG106">
            <v>9</v>
          </cell>
          <cell r="EH106">
            <v>22</v>
          </cell>
          <cell r="EI106">
            <v>18</v>
          </cell>
          <cell r="EJ106">
            <v>20</v>
          </cell>
          <cell r="EK106">
            <v>11</v>
          </cell>
          <cell r="EL106">
            <v>11</v>
          </cell>
          <cell r="EM106">
            <v>0</v>
          </cell>
          <cell r="EN106">
            <v>0</v>
          </cell>
          <cell r="EO106">
            <v>0</v>
          </cell>
          <cell r="EP106">
            <v>0</v>
          </cell>
          <cell r="EQ106">
            <v>0</v>
          </cell>
          <cell r="ER106">
            <v>0</v>
          </cell>
          <cell r="ES106">
            <v>0</v>
          </cell>
          <cell r="ET106">
            <v>0</v>
          </cell>
          <cell r="EU106">
            <v>0</v>
          </cell>
          <cell r="EV106">
            <v>0</v>
          </cell>
          <cell r="EW106">
            <v>0</v>
          </cell>
          <cell r="EX106">
            <v>0</v>
          </cell>
          <cell r="EY106">
            <v>0</v>
          </cell>
          <cell r="EZ106">
            <v>0</v>
          </cell>
          <cell r="FA106">
            <v>0</v>
          </cell>
          <cell r="FB106">
            <v>0</v>
          </cell>
          <cell r="FC106">
            <v>0</v>
          </cell>
          <cell r="FD106">
            <v>0</v>
          </cell>
          <cell r="FE106">
            <v>0</v>
          </cell>
          <cell r="FF106">
            <v>0</v>
          </cell>
          <cell r="FG106">
            <v>0</v>
          </cell>
          <cell r="FH106">
            <v>0</v>
          </cell>
          <cell r="FI106">
            <v>0</v>
          </cell>
          <cell r="FJ106">
            <v>0</v>
          </cell>
          <cell r="FK106">
            <v>0</v>
          </cell>
          <cell r="FL106">
            <v>0</v>
          </cell>
          <cell r="FM106">
            <v>0</v>
          </cell>
          <cell r="FN106">
            <v>0</v>
          </cell>
          <cell r="FO106">
            <v>0</v>
          </cell>
          <cell r="FP106">
            <v>0</v>
          </cell>
          <cell r="FQ106">
            <v>0</v>
          </cell>
          <cell r="FR106">
            <v>0</v>
          </cell>
          <cell r="FS106">
            <v>0</v>
          </cell>
          <cell r="FT106">
            <v>0</v>
          </cell>
          <cell r="FU106">
            <v>0</v>
          </cell>
          <cell r="FV106">
            <v>0</v>
          </cell>
          <cell r="FW106">
            <v>0</v>
          </cell>
          <cell r="FX106">
            <v>0</v>
          </cell>
          <cell r="FY106">
            <v>0</v>
          </cell>
          <cell r="FZ106">
            <v>0</v>
          </cell>
          <cell r="GA106">
            <v>0</v>
          </cell>
          <cell r="GB106">
            <v>0</v>
          </cell>
          <cell r="GC106">
            <v>0</v>
          </cell>
          <cell r="GD106">
            <v>0</v>
          </cell>
          <cell r="GE106">
            <v>0</v>
          </cell>
          <cell r="GF106">
            <v>0</v>
          </cell>
          <cell r="GG106">
            <v>0</v>
          </cell>
          <cell r="GH106">
            <v>0</v>
          </cell>
          <cell r="GI106">
            <v>0</v>
          </cell>
          <cell r="GJ106">
            <v>0</v>
          </cell>
          <cell r="GK106">
            <v>0</v>
          </cell>
          <cell r="GL106">
            <v>0</v>
          </cell>
          <cell r="GM106">
            <v>0</v>
          </cell>
          <cell r="GN106">
            <v>0</v>
          </cell>
          <cell r="GO106">
            <v>0</v>
          </cell>
          <cell r="GP106">
            <v>0</v>
          </cell>
          <cell r="GQ106">
            <v>0</v>
          </cell>
          <cell r="GR106">
            <v>0</v>
          </cell>
          <cell r="GS106">
            <v>0</v>
          </cell>
          <cell r="GT106">
            <v>0</v>
          </cell>
          <cell r="GU106">
            <v>0</v>
          </cell>
          <cell r="GV106">
            <v>0</v>
          </cell>
          <cell r="GW106">
            <v>0</v>
          </cell>
          <cell r="GX106">
            <v>0</v>
          </cell>
          <cell r="GY106">
            <v>0</v>
          </cell>
          <cell r="GZ106">
            <v>0</v>
          </cell>
          <cell r="HA106">
            <v>0</v>
          </cell>
          <cell r="HB106">
            <v>0</v>
          </cell>
          <cell r="HC106">
            <v>0</v>
          </cell>
          <cell r="HD106">
            <v>0</v>
          </cell>
          <cell r="HE106">
            <v>0</v>
          </cell>
          <cell r="HF106">
            <v>0</v>
          </cell>
          <cell r="HG106">
            <v>0</v>
          </cell>
          <cell r="HH106">
            <v>0</v>
          </cell>
          <cell r="HI106">
            <v>0</v>
          </cell>
          <cell r="HJ106">
            <v>0</v>
          </cell>
          <cell r="HK106">
            <v>0</v>
          </cell>
          <cell r="HL106">
            <v>0</v>
          </cell>
          <cell r="HM106">
            <v>0</v>
          </cell>
          <cell r="HN106">
            <v>0</v>
          </cell>
          <cell r="HO106">
            <v>0</v>
          </cell>
          <cell r="HP106">
            <v>0</v>
          </cell>
          <cell r="HQ106">
            <v>0</v>
          </cell>
          <cell r="HR106">
            <v>0</v>
          </cell>
          <cell r="HS106">
            <v>0</v>
          </cell>
          <cell r="HT106">
            <v>0</v>
          </cell>
          <cell r="HU106">
            <v>0</v>
          </cell>
          <cell r="HV106">
            <v>0</v>
          </cell>
          <cell r="HW106">
            <v>0</v>
          </cell>
          <cell r="HX106">
            <v>0</v>
          </cell>
          <cell r="HY106">
            <v>0</v>
          </cell>
          <cell r="HZ106">
            <v>0</v>
          </cell>
          <cell r="IA106">
            <v>0</v>
          </cell>
          <cell r="IB106">
            <v>0</v>
          </cell>
          <cell r="IC106">
            <v>0</v>
          </cell>
          <cell r="ID106">
            <v>0</v>
          </cell>
          <cell r="IE106">
            <v>0</v>
          </cell>
          <cell r="IF106">
            <v>0</v>
          </cell>
          <cell r="IG106">
            <v>0</v>
          </cell>
          <cell r="IH106">
            <v>0</v>
          </cell>
          <cell r="II106">
            <v>0</v>
          </cell>
          <cell r="IJ106">
            <v>0</v>
          </cell>
          <cell r="IK106">
            <v>0</v>
          </cell>
        </row>
        <row r="107"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>
            <v>0</v>
          </cell>
          <cell r="BZ107">
            <v>0</v>
          </cell>
          <cell r="CA107">
            <v>0</v>
          </cell>
          <cell r="CB107">
            <v>0</v>
          </cell>
          <cell r="CC107">
            <v>0</v>
          </cell>
          <cell r="CD107">
            <v>0</v>
          </cell>
          <cell r="CE107">
            <v>0</v>
          </cell>
          <cell r="CF107">
            <v>0</v>
          </cell>
          <cell r="CG107">
            <v>0</v>
          </cell>
          <cell r="CH107">
            <v>0</v>
          </cell>
          <cell r="CI107">
            <v>0</v>
          </cell>
          <cell r="CJ107">
            <v>0</v>
          </cell>
          <cell r="CK107">
            <v>0</v>
          </cell>
          <cell r="CL107">
            <v>0</v>
          </cell>
          <cell r="CM107">
            <v>0</v>
          </cell>
          <cell r="CN107">
            <v>0</v>
          </cell>
          <cell r="CO107">
            <v>0</v>
          </cell>
          <cell r="CP107">
            <v>0</v>
          </cell>
          <cell r="CQ107">
            <v>0</v>
          </cell>
          <cell r="CR107">
            <v>0</v>
          </cell>
          <cell r="CS107">
            <v>0</v>
          </cell>
          <cell r="CT107">
            <v>0</v>
          </cell>
          <cell r="CU107">
            <v>0</v>
          </cell>
          <cell r="CV107">
            <v>0</v>
          </cell>
          <cell r="CW107">
            <v>0</v>
          </cell>
          <cell r="CX107">
            <v>0</v>
          </cell>
          <cell r="CY107">
            <v>0</v>
          </cell>
          <cell r="CZ107">
            <v>0</v>
          </cell>
          <cell r="DA107">
            <v>0</v>
          </cell>
          <cell r="DL107">
            <v>0</v>
          </cell>
          <cell r="DM107">
            <v>0</v>
          </cell>
          <cell r="DN107">
            <v>0</v>
          </cell>
          <cell r="DO107">
            <v>0</v>
          </cell>
          <cell r="DP107">
            <v>0</v>
          </cell>
          <cell r="DQ107">
            <v>0</v>
          </cell>
          <cell r="DR107">
            <v>0</v>
          </cell>
          <cell r="DS107">
            <v>0</v>
          </cell>
          <cell r="DT107">
            <v>0</v>
          </cell>
          <cell r="DU107">
            <v>0</v>
          </cell>
          <cell r="DV107">
            <v>0</v>
          </cell>
          <cell r="DW107">
            <v>0</v>
          </cell>
          <cell r="DX107">
            <v>0</v>
          </cell>
          <cell r="DY107">
            <v>0</v>
          </cell>
          <cell r="DZ107">
            <v>0</v>
          </cell>
          <cell r="EA107">
            <v>1</v>
          </cell>
          <cell r="EB107">
            <v>1</v>
          </cell>
          <cell r="EC107">
            <v>2</v>
          </cell>
          <cell r="ED107">
            <v>2</v>
          </cell>
          <cell r="EE107">
            <v>2</v>
          </cell>
          <cell r="EF107">
            <v>0</v>
          </cell>
          <cell r="EG107">
            <v>0</v>
          </cell>
          <cell r="EH107">
            <v>0</v>
          </cell>
          <cell r="EI107">
            <v>0</v>
          </cell>
          <cell r="EJ107">
            <v>0</v>
          </cell>
          <cell r="EK107">
            <v>0</v>
          </cell>
          <cell r="EL107">
            <v>0</v>
          </cell>
          <cell r="EM107">
            <v>0</v>
          </cell>
          <cell r="EN107">
            <v>0</v>
          </cell>
          <cell r="EO107">
            <v>0</v>
          </cell>
          <cell r="EP107">
            <v>0</v>
          </cell>
          <cell r="EQ107">
            <v>0</v>
          </cell>
          <cell r="ER107">
            <v>0</v>
          </cell>
          <cell r="ES107">
            <v>0</v>
          </cell>
          <cell r="ET107">
            <v>0</v>
          </cell>
          <cell r="EU107">
            <v>0</v>
          </cell>
          <cell r="EV107">
            <v>0</v>
          </cell>
          <cell r="EW107">
            <v>0</v>
          </cell>
          <cell r="EX107">
            <v>0</v>
          </cell>
          <cell r="EY107">
            <v>0</v>
          </cell>
          <cell r="EZ107">
            <v>0</v>
          </cell>
          <cell r="FA107">
            <v>0</v>
          </cell>
          <cell r="FB107">
            <v>0</v>
          </cell>
          <cell r="FC107">
            <v>0</v>
          </cell>
          <cell r="FD107">
            <v>0</v>
          </cell>
          <cell r="FE107">
            <v>0</v>
          </cell>
          <cell r="FF107">
            <v>0</v>
          </cell>
          <cell r="FG107">
            <v>0</v>
          </cell>
          <cell r="FH107">
            <v>0</v>
          </cell>
          <cell r="FI107">
            <v>0</v>
          </cell>
          <cell r="FJ107">
            <v>0</v>
          </cell>
          <cell r="FK107">
            <v>0</v>
          </cell>
          <cell r="FL107">
            <v>0</v>
          </cell>
          <cell r="FM107">
            <v>0</v>
          </cell>
          <cell r="FN107">
            <v>0</v>
          </cell>
          <cell r="FO107">
            <v>0</v>
          </cell>
          <cell r="FP107">
            <v>0</v>
          </cell>
          <cell r="FQ107">
            <v>0</v>
          </cell>
          <cell r="FR107">
            <v>0</v>
          </cell>
          <cell r="FS107">
            <v>0</v>
          </cell>
          <cell r="FT107">
            <v>0</v>
          </cell>
          <cell r="FU107">
            <v>0</v>
          </cell>
          <cell r="FV107">
            <v>0</v>
          </cell>
          <cell r="FW107">
            <v>0</v>
          </cell>
          <cell r="FX107">
            <v>0</v>
          </cell>
          <cell r="FY107">
            <v>0</v>
          </cell>
          <cell r="FZ107">
            <v>0</v>
          </cell>
          <cell r="GA107">
            <v>0</v>
          </cell>
          <cell r="GB107">
            <v>0</v>
          </cell>
          <cell r="GC107">
            <v>0</v>
          </cell>
          <cell r="GD107">
            <v>0</v>
          </cell>
          <cell r="GE107">
            <v>0</v>
          </cell>
          <cell r="GF107">
            <v>0</v>
          </cell>
          <cell r="GG107">
            <v>0</v>
          </cell>
          <cell r="GH107">
            <v>0</v>
          </cell>
          <cell r="GI107">
            <v>0</v>
          </cell>
          <cell r="GJ107">
            <v>0</v>
          </cell>
          <cell r="GK107">
            <v>0</v>
          </cell>
          <cell r="GL107">
            <v>0</v>
          </cell>
          <cell r="GM107">
            <v>0</v>
          </cell>
          <cell r="GN107">
            <v>0</v>
          </cell>
          <cell r="GO107">
            <v>0</v>
          </cell>
          <cell r="GP107">
            <v>0</v>
          </cell>
          <cell r="GQ107">
            <v>0</v>
          </cell>
          <cell r="GR107">
            <v>0</v>
          </cell>
          <cell r="GS107">
            <v>0</v>
          </cell>
          <cell r="GT107">
            <v>0</v>
          </cell>
          <cell r="GU107">
            <v>0</v>
          </cell>
          <cell r="GV107">
            <v>0</v>
          </cell>
          <cell r="GW107">
            <v>0</v>
          </cell>
          <cell r="GX107">
            <v>0</v>
          </cell>
          <cell r="GY107">
            <v>0</v>
          </cell>
          <cell r="GZ107">
            <v>0</v>
          </cell>
          <cell r="HA107">
            <v>0</v>
          </cell>
          <cell r="HB107">
            <v>0</v>
          </cell>
          <cell r="HC107">
            <v>0</v>
          </cell>
          <cell r="HD107">
            <v>0</v>
          </cell>
          <cell r="HE107">
            <v>0</v>
          </cell>
          <cell r="HF107">
            <v>0</v>
          </cell>
          <cell r="HG107">
            <v>0</v>
          </cell>
          <cell r="HH107">
            <v>0</v>
          </cell>
          <cell r="HI107">
            <v>0</v>
          </cell>
          <cell r="HJ107">
            <v>0</v>
          </cell>
          <cell r="HK107">
            <v>0</v>
          </cell>
          <cell r="HL107">
            <v>0</v>
          </cell>
          <cell r="HM107">
            <v>0</v>
          </cell>
          <cell r="HN107">
            <v>0</v>
          </cell>
          <cell r="HO107">
            <v>0</v>
          </cell>
          <cell r="HP107">
            <v>0</v>
          </cell>
          <cell r="HQ107">
            <v>0</v>
          </cell>
          <cell r="HR107">
            <v>0</v>
          </cell>
          <cell r="HS107">
            <v>0</v>
          </cell>
          <cell r="HT107">
            <v>0</v>
          </cell>
          <cell r="HU107">
            <v>0</v>
          </cell>
          <cell r="HV107">
            <v>0</v>
          </cell>
          <cell r="HW107">
            <v>0</v>
          </cell>
          <cell r="HX107">
            <v>0</v>
          </cell>
          <cell r="HY107">
            <v>0</v>
          </cell>
          <cell r="HZ107">
            <v>0</v>
          </cell>
          <cell r="IA107">
            <v>0</v>
          </cell>
          <cell r="IB107">
            <v>0</v>
          </cell>
          <cell r="IC107">
            <v>0</v>
          </cell>
          <cell r="ID107">
            <v>0</v>
          </cell>
          <cell r="IE107">
            <v>0</v>
          </cell>
          <cell r="IF107">
            <v>0</v>
          </cell>
          <cell r="IG107">
            <v>0</v>
          </cell>
          <cell r="IH107">
            <v>0</v>
          </cell>
          <cell r="II107">
            <v>0</v>
          </cell>
          <cell r="IJ107">
            <v>0</v>
          </cell>
          <cell r="IK107">
            <v>0</v>
          </cell>
        </row>
        <row r="108"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  <cell r="CV108">
            <v>0</v>
          </cell>
          <cell r="CW108">
            <v>0</v>
          </cell>
          <cell r="CX108">
            <v>0</v>
          </cell>
          <cell r="CY108">
            <v>0</v>
          </cell>
          <cell r="CZ108">
            <v>0</v>
          </cell>
          <cell r="DA108">
            <v>0</v>
          </cell>
          <cell r="DL108">
            <v>0</v>
          </cell>
          <cell r="DM108">
            <v>0</v>
          </cell>
          <cell r="DN108">
            <v>0</v>
          </cell>
          <cell r="DO108">
            <v>0</v>
          </cell>
          <cell r="DP108">
            <v>0</v>
          </cell>
          <cell r="DQ108">
            <v>0</v>
          </cell>
          <cell r="DR108">
            <v>0</v>
          </cell>
          <cell r="DS108">
            <v>0</v>
          </cell>
          <cell r="DT108">
            <v>0</v>
          </cell>
          <cell r="DU108">
            <v>0</v>
          </cell>
          <cell r="DV108">
            <v>0</v>
          </cell>
          <cell r="DW108">
            <v>0</v>
          </cell>
          <cell r="DX108">
            <v>0</v>
          </cell>
          <cell r="DY108">
            <v>0</v>
          </cell>
          <cell r="DZ108">
            <v>0</v>
          </cell>
          <cell r="EA108">
            <v>0</v>
          </cell>
          <cell r="EB108">
            <v>0</v>
          </cell>
          <cell r="EC108">
            <v>0</v>
          </cell>
          <cell r="ED108">
            <v>0</v>
          </cell>
          <cell r="EE108">
            <v>0</v>
          </cell>
          <cell r="EF108">
            <v>0</v>
          </cell>
          <cell r="EG108">
            <v>0</v>
          </cell>
          <cell r="EH108">
            <v>0</v>
          </cell>
          <cell r="EI108">
            <v>0</v>
          </cell>
          <cell r="EJ108">
            <v>0</v>
          </cell>
          <cell r="EK108">
            <v>0</v>
          </cell>
          <cell r="EL108">
            <v>0</v>
          </cell>
          <cell r="EM108">
            <v>0</v>
          </cell>
          <cell r="EN108">
            <v>0</v>
          </cell>
          <cell r="EO108">
            <v>0</v>
          </cell>
          <cell r="EP108">
            <v>0</v>
          </cell>
          <cell r="EQ108">
            <v>0</v>
          </cell>
          <cell r="ER108">
            <v>0</v>
          </cell>
          <cell r="ES108">
            <v>0</v>
          </cell>
          <cell r="ET108">
            <v>0</v>
          </cell>
          <cell r="EU108">
            <v>0</v>
          </cell>
          <cell r="EV108">
            <v>0</v>
          </cell>
          <cell r="EW108">
            <v>0</v>
          </cell>
          <cell r="EX108">
            <v>0</v>
          </cell>
          <cell r="EY108">
            <v>0</v>
          </cell>
          <cell r="EZ108">
            <v>0</v>
          </cell>
          <cell r="FA108">
            <v>0</v>
          </cell>
          <cell r="FB108">
            <v>0</v>
          </cell>
          <cell r="FC108">
            <v>0</v>
          </cell>
          <cell r="FD108">
            <v>0</v>
          </cell>
          <cell r="FE108">
            <v>0</v>
          </cell>
          <cell r="FF108">
            <v>0</v>
          </cell>
          <cell r="FG108">
            <v>0</v>
          </cell>
          <cell r="FH108">
            <v>0</v>
          </cell>
          <cell r="FI108">
            <v>0</v>
          </cell>
          <cell r="FJ108">
            <v>0</v>
          </cell>
          <cell r="FK108">
            <v>0</v>
          </cell>
          <cell r="FL108">
            <v>0</v>
          </cell>
          <cell r="FM108">
            <v>0</v>
          </cell>
          <cell r="FN108">
            <v>0</v>
          </cell>
          <cell r="FO108">
            <v>0</v>
          </cell>
          <cell r="FP108">
            <v>0</v>
          </cell>
          <cell r="FQ108">
            <v>0</v>
          </cell>
          <cell r="FR108">
            <v>0</v>
          </cell>
          <cell r="FS108">
            <v>0</v>
          </cell>
          <cell r="FT108">
            <v>0</v>
          </cell>
          <cell r="FU108">
            <v>0</v>
          </cell>
          <cell r="FV108">
            <v>0</v>
          </cell>
          <cell r="FW108">
            <v>0</v>
          </cell>
          <cell r="FX108">
            <v>0</v>
          </cell>
          <cell r="FY108">
            <v>0</v>
          </cell>
          <cell r="FZ108">
            <v>0</v>
          </cell>
          <cell r="GA108">
            <v>0</v>
          </cell>
          <cell r="GB108">
            <v>0</v>
          </cell>
          <cell r="GC108">
            <v>0</v>
          </cell>
          <cell r="GD108">
            <v>0</v>
          </cell>
          <cell r="GE108">
            <v>0</v>
          </cell>
          <cell r="GF108">
            <v>0</v>
          </cell>
          <cell r="GG108">
            <v>0</v>
          </cell>
          <cell r="GH108">
            <v>0</v>
          </cell>
          <cell r="GI108">
            <v>0</v>
          </cell>
          <cell r="GJ108">
            <v>0</v>
          </cell>
          <cell r="GK108">
            <v>0</v>
          </cell>
          <cell r="GL108">
            <v>0</v>
          </cell>
          <cell r="GM108">
            <v>0</v>
          </cell>
          <cell r="GN108">
            <v>0</v>
          </cell>
          <cell r="GO108">
            <v>0</v>
          </cell>
          <cell r="GP108">
            <v>0</v>
          </cell>
          <cell r="GQ108">
            <v>0</v>
          </cell>
          <cell r="GR108">
            <v>0</v>
          </cell>
          <cell r="GS108">
            <v>0</v>
          </cell>
          <cell r="GT108">
            <v>0</v>
          </cell>
          <cell r="GU108">
            <v>0</v>
          </cell>
          <cell r="GV108">
            <v>0</v>
          </cell>
          <cell r="GW108">
            <v>0</v>
          </cell>
          <cell r="GX108">
            <v>0</v>
          </cell>
          <cell r="GY108">
            <v>0</v>
          </cell>
          <cell r="GZ108">
            <v>0</v>
          </cell>
          <cell r="HA108">
            <v>0</v>
          </cell>
          <cell r="HB108">
            <v>0</v>
          </cell>
          <cell r="HC108">
            <v>0</v>
          </cell>
          <cell r="HD108">
            <v>0</v>
          </cell>
          <cell r="HE108">
            <v>0</v>
          </cell>
          <cell r="HF108">
            <v>0</v>
          </cell>
          <cell r="HG108">
            <v>0</v>
          </cell>
          <cell r="HH108">
            <v>0</v>
          </cell>
          <cell r="HI108">
            <v>0</v>
          </cell>
          <cell r="HJ108">
            <v>0</v>
          </cell>
          <cell r="HK108">
            <v>0</v>
          </cell>
          <cell r="HL108">
            <v>0</v>
          </cell>
          <cell r="HM108">
            <v>0</v>
          </cell>
          <cell r="HN108">
            <v>0</v>
          </cell>
          <cell r="HO108">
            <v>0</v>
          </cell>
          <cell r="HP108">
            <v>0</v>
          </cell>
          <cell r="HQ108">
            <v>0</v>
          </cell>
          <cell r="HR108">
            <v>0</v>
          </cell>
          <cell r="HS108">
            <v>0</v>
          </cell>
          <cell r="HT108">
            <v>0</v>
          </cell>
          <cell r="HU108">
            <v>0</v>
          </cell>
          <cell r="HV108">
            <v>0</v>
          </cell>
          <cell r="HW108">
            <v>0</v>
          </cell>
          <cell r="HX108">
            <v>0</v>
          </cell>
          <cell r="HY108">
            <v>0</v>
          </cell>
          <cell r="HZ108">
            <v>0</v>
          </cell>
          <cell r="IA108">
            <v>0</v>
          </cell>
          <cell r="IB108">
            <v>0</v>
          </cell>
          <cell r="IC108">
            <v>0</v>
          </cell>
          <cell r="ID108">
            <v>0</v>
          </cell>
          <cell r="IE108">
            <v>0</v>
          </cell>
          <cell r="IF108">
            <v>0</v>
          </cell>
          <cell r="IG108">
            <v>0</v>
          </cell>
          <cell r="IH108">
            <v>0</v>
          </cell>
          <cell r="II108">
            <v>0</v>
          </cell>
          <cell r="IJ108">
            <v>0</v>
          </cell>
          <cell r="IK108">
            <v>0</v>
          </cell>
        </row>
        <row r="109"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  <cell r="CP109">
            <v>0</v>
          </cell>
          <cell r="CQ109">
            <v>0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  <cell r="CV109">
            <v>0</v>
          </cell>
          <cell r="CW109">
            <v>0</v>
          </cell>
          <cell r="CX109">
            <v>0</v>
          </cell>
          <cell r="CY109">
            <v>0</v>
          </cell>
          <cell r="CZ109">
            <v>0</v>
          </cell>
          <cell r="DA109">
            <v>0</v>
          </cell>
          <cell r="DL109">
            <v>0</v>
          </cell>
          <cell r="DM109">
            <v>0</v>
          </cell>
          <cell r="DN109">
            <v>0</v>
          </cell>
          <cell r="DO109">
            <v>0</v>
          </cell>
          <cell r="DP109">
            <v>0</v>
          </cell>
          <cell r="DQ109">
            <v>0</v>
          </cell>
          <cell r="DR109">
            <v>0</v>
          </cell>
          <cell r="DS109">
            <v>0</v>
          </cell>
          <cell r="DT109">
            <v>0</v>
          </cell>
          <cell r="DU109">
            <v>0</v>
          </cell>
          <cell r="DV109">
            <v>0</v>
          </cell>
          <cell r="DW109">
            <v>0</v>
          </cell>
          <cell r="DX109">
            <v>0</v>
          </cell>
          <cell r="DY109">
            <v>0</v>
          </cell>
          <cell r="DZ109">
            <v>0</v>
          </cell>
          <cell r="EA109">
            <v>0</v>
          </cell>
          <cell r="EB109">
            <v>0</v>
          </cell>
          <cell r="EC109">
            <v>0</v>
          </cell>
          <cell r="ED109">
            <v>0</v>
          </cell>
          <cell r="EE109">
            <v>0</v>
          </cell>
          <cell r="EF109">
            <v>0</v>
          </cell>
          <cell r="EG109">
            <v>0</v>
          </cell>
          <cell r="EH109">
            <v>0</v>
          </cell>
          <cell r="EI109">
            <v>0</v>
          </cell>
          <cell r="EJ109">
            <v>0</v>
          </cell>
          <cell r="EK109">
            <v>1</v>
          </cell>
          <cell r="EL109">
            <v>0</v>
          </cell>
          <cell r="EM109">
            <v>0</v>
          </cell>
          <cell r="EN109">
            <v>0</v>
          </cell>
          <cell r="EO109">
            <v>0</v>
          </cell>
          <cell r="EP109">
            <v>0</v>
          </cell>
          <cell r="EQ109">
            <v>0</v>
          </cell>
          <cell r="ER109">
            <v>0</v>
          </cell>
          <cell r="ES109">
            <v>0</v>
          </cell>
          <cell r="ET109">
            <v>0</v>
          </cell>
          <cell r="EU109">
            <v>0</v>
          </cell>
          <cell r="EV109">
            <v>0</v>
          </cell>
          <cell r="EW109">
            <v>0</v>
          </cell>
          <cell r="EX109">
            <v>0</v>
          </cell>
          <cell r="EY109">
            <v>0</v>
          </cell>
          <cell r="EZ109">
            <v>0</v>
          </cell>
          <cell r="FA109">
            <v>0</v>
          </cell>
          <cell r="FB109">
            <v>0</v>
          </cell>
          <cell r="FC109">
            <v>0</v>
          </cell>
          <cell r="FD109">
            <v>0</v>
          </cell>
          <cell r="FE109">
            <v>0</v>
          </cell>
          <cell r="FF109">
            <v>0</v>
          </cell>
          <cell r="FG109">
            <v>0</v>
          </cell>
          <cell r="FH109">
            <v>0</v>
          </cell>
          <cell r="FI109">
            <v>0</v>
          </cell>
          <cell r="FJ109">
            <v>0</v>
          </cell>
          <cell r="FK109">
            <v>0</v>
          </cell>
          <cell r="FL109">
            <v>0</v>
          </cell>
          <cell r="FM109">
            <v>0</v>
          </cell>
          <cell r="FN109">
            <v>0</v>
          </cell>
          <cell r="FO109">
            <v>0</v>
          </cell>
          <cell r="FP109">
            <v>0</v>
          </cell>
          <cell r="FQ109">
            <v>0</v>
          </cell>
          <cell r="FR109">
            <v>0</v>
          </cell>
          <cell r="FS109">
            <v>0</v>
          </cell>
          <cell r="FT109">
            <v>0</v>
          </cell>
          <cell r="FU109">
            <v>0</v>
          </cell>
          <cell r="FV109">
            <v>0</v>
          </cell>
          <cell r="FW109">
            <v>0</v>
          </cell>
          <cell r="FX109">
            <v>0</v>
          </cell>
          <cell r="FY109">
            <v>0</v>
          </cell>
          <cell r="FZ109">
            <v>0</v>
          </cell>
          <cell r="GA109">
            <v>0</v>
          </cell>
          <cell r="GB109">
            <v>0</v>
          </cell>
          <cell r="GC109">
            <v>0</v>
          </cell>
          <cell r="GD109">
            <v>0</v>
          </cell>
          <cell r="GE109">
            <v>0</v>
          </cell>
          <cell r="GF109">
            <v>0</v>
          </cell>
          <cell r="GG109">
            <v>0</v>
          </cell>
          <cell r="GH109">
            <v>0</v>
          </cell>
          <cell r="GI109">
            <v>0</v>
          </cell>
          <cell r="GJ109">
            <v>0</v>
          </cell>
          <cell r="GK109">
            <v>0</v>
          </cell>
          <cell r="GL109">
            <v>0</v>
          </cell>
          <cell r="GM109">
            <v>0</v>
          </cell>
          <cell r="GN109">
            <v>0</v>
          </cell>
          <cell r="GO109">
            <v>0</v>
          </cell>
          <cell r="GP109">
            <v>0</v>
          </cell>
          <cell r="GQ109">
            <v>0</v>
          </cell>
          <cell r="GR109">
            <v>0</v>
          </cell>
          <cell r="GS109">
            <v>0</v>
          </cell>
          <cell r="GT109">
            <v>0</v>
          </cell>
          <cell r="GU109">
            <v>0</v>
          </cell>
          <cell r="GV109">
            <v>0</v>
          </cell>
          <cell r="GW109">
            <v>0</v>
          </cell>
          <cell r="GX109">
            <v>0</v>
          </cell>
          <cell r="GY109">
            <v>0</v>
          </cell>
          <cell r="GZ109">
            <v>0</v>
          </cell>
          <cell r="HA109">
            <v>0</v>
          </cell>
          <cell r="HB109">
            <v>0</v>
          </cell>
          <cell r="HC109">
            <v>0</v>
          </cell>
          <cell r="HD109">
            <v>0</v>
          </cell>
          <cell r="HE109">
            <v>0</v>
          </cell>
          <cell r="HF109">
            <v>0</v>
          </cell>
          <cell r="HG109">
            <v>0</v>
          </cell>
          <cell r="HH109">
            <v>0</v>
          </cell>
          <cell r="HI109">
            <v>0</v>
          </cell>
          <cell r="HJ109">
            <v>0</v>
          </cell>
          <cell r="HK109">
            <v>0</v>
          </cell>
          <cell r="HL109">
            <v>0</v>
          </cell>
          <cell r="HM109">
            <v>0</v>
          </cell>
          <cell r="HN109">
            <v>0</v>
          </cell>
          <cell r="HO109">
            <v>0</v>
          </cell>
          <cell r="HP109">
            <v>0</v>
          </cell>
          <cell r="HQ109">
            <v>0</v>
          </cell>
          <cell r="HR109">
            <v>0</v>
          </cell>
          <cell r="HS109">
            <v>0</v>
          </cell>
          <cell r="HT109">
            <v>0</v>
          </cell>
          <cell r="HU109">
            <v>0</v>
          </cell>
          <cell r="HV109">
            <v>0</v>
          </cell>
          <cell r="HW109">
            <v>0</v>
          </cell>
          <cell r="HX109">
            <v>0</v>
          </cell>
          <cell r="HY109">
            <v>0</v>
          </cell>
          <cell r="HZ109">
            <v>0</v>
          </cell>
          <cell r="IA109">
            <v>0</v>
          </cell>
          <cell r="IB109">
            <v>0</v>
          </cell>
          <cell r="IC109">
            <v>0</v>
          </cell>
          <cell r="ID109">
            <v>0</v>
          </cell>
          <cell r="IE109">
            <v>0</v>
          </cell>
          <cell r="IF109">
            <v>0</v>
          </cell>
          <cell r="IG109">
            <v>0</v>
          </cell>
          <cell r="IH109">
            <v>0</v>
          </cell>
          <cell r="II109">
            <v>0</v>
          </cell>
          <cell r="IJ109">
            <v>0</v>
          </cell>
          <cell r="IK109">
            <v>0</v>
          </cell>
        </row>
        <row r="110"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P110">
            <v>0</v>
          </cell>
          <cell r="CQ110">
            <v>0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  <cell r="CV110">
            <v>0</v>
          </cell>
          <cell r="CW110">
            <v>0</v>
          </cell>
          <cell r="CX110">
            <v>0</v>
          </cell>
          <cell r="CY110">
            <v>0</v>
          </cell>
          <cell r="CZ110">
            <v>0</v>
          </cell>
          <cell r="DA110">
            <v>0</v>
          </cell>
          <cell r="DL110">
            <v>0</v>
          </cell>
          <cell r="DM110">
            <v>0</v>
          </cell>
          <cell r="DN110">
            <v>0</v>
          </cell>
          <cell r="DO110">
            <v>0</v>
          </cell>
          <cell r="DP110">
            <v>0</v>
          </cell>
          <cell r="DQ110">
            <v>0</v>
          </cell>
          <cell r="DR110">
            <v>0</v>
          </cell>
          <cell r="DS110">
            <v>0</v>
          </cell>
          <cell r="DT110">
            <v>0</v>
          </cell>
          <cell r="DU110">
            <v>0</v>
          </cell>
          <cell r="DV110">
            <v>0</v>
          </cell>
          <cell r="DW110">
            <v>0</v>
          </cell>
          <cell r="DX110">
            <v>0</v>
          </cell>
          <cell r="DY110">
            <v>0</v>
          </cell>
          <cell r="DZ110">
            <v>0</v>
          </cell>
          <cell r="EA110">
            <v>1</v>
          </cell>
          <cell r="EB110">
            <v>1</v>
          </cell>
          <cell r="EC110">
            <v>2</v>
          </cell>
          <cell r="ED110">
            <v>2</v>
          </cell>
          <cell r="EE110">
            <v>2</v>
          </cell>
          <cell r="EF110">
            <v>1</v>
          </cell>
          <cell r="EG110">
            <v>1</v>
          </cell>
          <cell r="EH110">
            <v>2</v>
          </cell>
          <cell r="EI110">
            <v>2</v>
          </cell>
          <cell r="EJ110">
            <v>2</v>
          </cell>
          <cell r="EK110">
            <v>1</v>
          </cell>
          <cell r="EL110">
            <v>1</v>
          </cell>
          <cell r="EM110">
            <v>0</v>
          </cell>
          <cell r="EN110">
            <v>0</v>
          </cell>
          <cell r="EO110">
            <v>0</v>
          </cell>
          <cell r="EP110">
            <v>0</v>
          </cell>
          <cell r="EQ110">
            <v>0</v>
          </cell>
          <cell r="ER110">
            <v>0</v>
          </cell>
          <cell r="ES110">
            <v>0</v>
          </cell>
          <cell r="ET110">
            <v>0</v>
          </cell>
          <cell r="EU110">
            <v>0</v>
          </cell>
          <cell r="EV110">
            <v>0</v>
          </cell>
          <cell r="EW110">
            <v>0</v>
          </cell>
          <cell r="EX110">
            <v>0</v>
          </cell>
          <cell r="EY110">
            <v>0</v>
          </cell>
          <cell r="EZ110">
            <v>0</v>
          </cell>
          <cell r="FA110">
            <v>0</v>
          </cell>
          <cell r="FB110">
            <v>0</v>
          </cell>
          <cell r="FC110">
            <v>0</v>
          </cell>
          <cell r="FD110">
            <v>0</v>
          </cell>
          <cell r="FE110">
            <v>0</v>
          </cell>
          <cell r="FF110">
            <v>0</v>
          </cell>
          <cell r="FG110">
            <v>0</v>
          </cell>
          <cell r="FH110">
            <v>0</v>
          </cell>
          <cell r="FI110">
            <v>0</v>
          </cell>
          <cell r="FJ110">
            <v>0</v>
          </cell>
          <cell r="FK110">
            <v>0</v>
          </cell>
          <cell r="FL110">
            <v>0</v>
          </cell>
          <cell r="FM110">
            <v>0</v>
          </cell>
          <cell r="FN110">
            <v>0</v>
          </cell>
          <cell r="FO110">
            <v>0</v>
          </cell>
          <cell r="FP110">
            <v>0</v>
          </cell>
          <cell r="FQ110">
            <v>0</v>
          </cell>
          <cell r="FR110">
            <v>0</v>
          </cell>
          <cell r="FS110">
            <v>0</v>
          </cell>
          <cell r="FT110">
            <v>0</v>
          </cell>
          <cell r="FU110">
            <v>0</v>
          </cell>
          <cell r="FV110">
            <v>0</v>
          </cell>
          <cell r="FW110">
            <v>0</v>
          </cell>
          <cell r="FX110">
            <v>0</v>
          </cell>
          <cell r="FY110">
            <v>0</v>
          </cell>
          <cell r="FZ110">
            <v>0</v>
          </cell>
          <cell r="GA110">
            <v>0</v>
          </cell>
          <cell r="GB110">
            <v>0</v>
          </cell>
          <cell r="GC110">
            <v>0</v>
          </cell>
          <cell r="GD110">
            <v>0</v>
          </cell>
          <cell r="GE110">
            <v>0</v>
          </cell>
          <cell r="GF110">
            <v>0</v>
          </cell>
          <cell r="GG110">
            <v>0</v>
          </cell>
          <cell r="GH110">
            <v>0</v>
          </cell>
          <cell r="GI110">
            <v>0</v>
          </cell>
          <cell r="GJ110">
            <v>0</v>
          </cell>
          <cell r="GK110">
            <v>0</v>
          </cell>
          <cell r="GL110">
            <v>0</v>
          </cell>
          <cell r="GM110">
            <v>0</v>
          </cell>
          <cell r="GN110">
            <v>0</v>
          </cell>
          <cell r="GO110">
            <v>0</v>
          </cell>
          <cell r="GP110">
            <v>0</v>
          </cell>
          <cell r="GQ110">
            <v>0</v>
          </cell>
          <cell r="GR110">
            <v>0</v>
          </cell>
          <cell r="GS110">
            <v>0</v>
          </cell>
          <cell r="GT110">
            <v>0</v>
          </cell>
          <cell r="GU110">
            <v>0</v>
          </cell>
          <cell r="GV110">
            <v>0</v>
          </cell>
          <cell r="GW110">
            <v>0</v>
          </cell>
          <cell r="GX110">
            <v>0</v>
          </cell>
          <cell r="GY110">
            <v>0</v>
          </cell>
          <cell r="GZ110">
            <v>0</v>
          </cell>
          <cell r="HA110">
            <v>0</v>
          </cell>
          <cell r="HB110">
            <v>0</v>
          </cell>
          <cell r="HC110">
            <v>0</v>
          </cell>
          <cell r="HD110">
            <v>0</v>
          </cell>
          <cell r="HE110">
            <v>0</v>
          </cell>
          <cell r="HF110">
            <v>0</v>
          </cell>
          <cell r="HG110">
            <v>0</v>
          </cell>
          <cell r="HH110">
            <v>0</v>
          </cell>
          <cell r="HI110">
            <v>0</v>
          </cell>
          <cell r="HJ110">
            <v>0</v>
          </cell>
          <cell r="HK110">
            <v>0</v>
          </cell>
          <cell r="HL110">
            <v>0</v>
          </cell>
          <cell r="HM110">
            <v>0</v>
          </cell>
          <cell r="HN110">
            <v>0</v>
          </cell>
          <cell r="HO110">
            <v>0</v>
          </cell>
          <cell r="HP110">
            <v>0</v>
          </cell>
          <cell r="HQ110">
            <v>0</v>
          </cell>
          <cell r="HR110">
            <v>0</v>
          </cell>
          <cell r="HS110">
            <v>0</v>
          </cell>
          <cell r="HT110">
            <v>0</v>
          </cell>
          <cell r="HU110">
            <v>0</v>
          </cell>
          <cell r="HV110">
            <v>0</v>
          </cell>
          <cell r="HW110">
            <v>0</v>
          </cell>
          <cell r="HX110">
            <v>0</v>
          </cell>
          <cell r="HY110">
            <v>0</v>
          </cell>
          <cell r="HZ110">
            <v>0</v>
          </cell>
          <cell r="IA110">
            <v>0</v>
          </cell>
          <cell r="IB110">
            <v>0</v>
          </cell>
          <cell r="IC110">
            <v>0</v>
          </cell>
          <cell r="ID110">
            <v>0</v>
          </cell>
          <cell r="IE110">
            <v>0</v>
          </cell>
          <cell r="IF110">
            <v>0</v>
          </cell>
          <cell r="IG110">
            <v>0</v>
          </cell>
          <cell r="IH110">
            <v>0</v>
          </cell>
          <cell r="II110">
            <v>0</v>
          </cell>
          <cell r="IJ110">
            <v>0</v>
          </cell>
          <cell r="IK110">
            <v>0</v>
          </cell>
        </row>
        <row r="111"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0</v>
          </cell>
          <cell r="BX111">
            <v>0</v>
          </cell>
          <cell r="BY111">
            <v>0</v>
          </cell>
          <cell r="BZ111">
            <v>0</v>
          </cell>
          <cell r="CA111">
            <v>0</v>
          </cell>
          <cell r="CB111">
            <v>0</v>
          </cell>
          <cell r="CC111">
            <v>0</v>
          </cell>
          <cell r="CD111">
            <v>0</v>
          </cell>
          <cell r="CE111">
            <v>0</v>
          </cell>
          <cell r="CF111">
            <v>0</v>
          </cell>
          <cell r="CG111">
            <v>0</v>
          </cell>
          <cell r="CH111">
            <v>0</v>
          </cell>
          <cell r="CI111">
            <v>0</v>
          </cell>
          <cell r="CJ111">
            <v>0</v>
          </cell>
          <cell r="CK111">
            <v>0</v>
          </cell>
          <cell r="CL111">
            <v>0</v>
          </cell>
          <cell r="CM111">
            <v>0</v>
          </cell>
          <cell r="CN111">
            <v>0</v>
          </cell>
          <cell r="CO111">
            <v>0</v>
          </cell>
          <cell r="CP111">
            <v>0</v>
          </cell>
          <cell r="CQ111">
            <v>0</v>
          </cell>
          <cell r="CR111">
            <v>0</v>
          </cell>
          <cell r="CS111">
            <v>0</v>
          </cell>
          <cell r="CT111">
            <v>0</v>
          </cell>
          <cell r="CU111">
            <v>0</v>
          </cell>
          <cell r="CV111">
            <v>0</v>
          </cell>
          <cell r="CW111">
            <v>0</v>
          </cell>
          <cell r="CX111">
            <v>0</v>
          </cell>
          <cell r="CY111">
            <v>0</v>
          </cell>
          <cell r="CZ111">
            <v>0</v>
          </cell>
          <cell r="DA111">
            <v>0</v>
          </cell>
          <cell r="DL111">
            <v>0</v>
          </cell>
          <cell r="DM111">
            <v>0</v>
          </cell>
          <cell r="DN111">
            <v>0</v>
          </cell>
          <cell r="DO111">
            <v>0</v>
          </cell>
          <cell r="DP111">
            <v>0</v>
          </cell>
          <cell r="DQ111">
            <v>0</v>
          </cell>
          <cell r="DR111">
            <v>0</v>
          </cell>
          <cell r="DS111">
            <v>0</v>
          </cell>
          <cell r="DT111">
            <v>0</v>
          </cell>
          <cell r="DU111">
            <v>0</v>
          </cell>
          <cell r="DV111">
            <v>0</v>
          </cell>
          <cell r="DW111">
            <v>0</v>
          </cell>
          <cell r="DX111">
            <v>0</v>
          </cell>
          <cell r="DY111">
            <v>0</v>
          </cell>
          <cell r="DZ111">
            <v>0</v>
          </cell>
          <cell r="EA111">
            <v>1</v>
          </cell>
          <cell r="EB111">
            <v>1</v>
          </cell>
          <cell r="EC111">
            <v>2</v>
          </cell>
          <cell r="ED111">
            <v>2</v>
          </cell>
          <cell r="EE111">
            <v>2</v>
          </cell>
          <cell r="EF111">
            <v>1</v>
          </cell>
          <cell r="EG111">
            <v>1</v>
          </cell>
          <cell r="EH111">
            <v>2</v>
          </cell>
          <cell r="EI111">
            <v>2</v>
          </cell>
          <cell r="EJ111">
            <v>2</v>
          </cell>
          <cell r="EK111">
            <v>1</v>
          </cell>
          <cell r="EL111">
            <v>1</v>
          </cell>
          <cell r="EM111">
            <v>0</v>
          </cell>
          <cell r="EN111">
            <v>0</v>
          </cell>
          <cell r="EO111">
            <v>0</v>
          </cell>
          <cell r="EP111">
            <v>0</v>
          </cell>
          <cell r="EQ111">
            <v>0</v>
          </cell>
          <cell r="ER111">
            <v>0</v>
          </cell>
          <cell r="ES111">
            <v>0</v>
          </cell>
          <cell r="ET111">
            <v>0</v>
          </cell>
          <cell r="EU111">
            <v>0</v>
          </cell>
          <cell r="EV111">
            <v>0</v>
          </cell>
          <cell r="EW111">
            <v>0</v>
          </cell>
          <cell r="EX111">
            <v>0</v>
          </cell>
          <cell r="EY111">
            <v>0</v>
          </cell>
          <cell r="EZ111">
            <v>0</v>
          </cell>
          <cell r="FA111">
            <v>0</v>
          </cell>
          <cell r="FB111">
            <v>0</v>
          </cell>
          <cell r="FC111">
            <v>0</v>
          </cell>
          <cell r="FD111">
            <v>0</v>
          </cell>
          <cell r="FE111">
            <v>0</v>
          </cell>
          <cell r="FF111">
            <v>0</v>
          </cell>
          <cell r="FG111">
            <v>0</v>
          </cell>
          <cell r="FH111">
            <v>0</v>
          </cell>
          <cell r="FI111">
            <v>0</v>
          </cell>
          <cell r="FJ111">
            <v>0</v>
          </cell>
          <cell r="FK111">
            <v>0</v>
          </cell>
          <cell r="FL111">
            <v>0</v>
          </cell>
          <cell r="FM111">
            <v>0</v>
          </cell>
          <cell r="FN111">
            <v>0</v>
          </cell>
          <cell r="FO111">
            <v>0</v>
          </cell>
          <cell r="FP111">
            <v>0</v>
          </cell>
          <cell r="FQ111">
            <v>0</v>
          </cell>
          <cell r="FR111">
            <v>0</v>
          </cell>
          <cell r="FS111">
            <v>0</v>
          </cell>
          <cell r="FT111">
            <v>0</v>
          </cell>
          <cell r="FU111">
            <v>0</v>
          </cell>
          <cell r="FV111">
            <v>0</v>
          </cell>
          <cell r="FW111">
            <v>0</v>
          </cell>
          <cell r="FX111">
            <v>0</v>
          </cell>
          <cell r="FY111">
            <v>0</v>
          </cell>
          <cell r="FZ111">
            <v>0</v>
          </cell>
          <cell r="GA111">
            <v>0</v>
          </cell>
          <cell r="GB111">
            <v>0</v>
          </cell>
          <cell r="GC111">
            <v>0</v>
          </cell>
          <cell r="GD111">
            <v>0</v>
          </cell>
          <cell r="GE111">
            <v>0</v>
          </cell>
          <cell r="GF111">
            <v>0</v>
          </cell>
          <cell r="GG111">
            <v>0</v>
          </cell>
          <cell r="GH111">
            <v>0</v>
          </cell>
          <cell r="GI111">
            <v>0</v>
          </cell>
          <cell r="GJ111">
            <v>0</v>
          </cell>
          <cell r="GK111">
            <v>0</v>
          </cell>
          <cell r="GL111">
            <v>0</v>
          </cell>
          <cell r="GM111">
            <v>0</v>
          </cell>
          <cell r="GN111">
            <v>0</v>
          </cell>
          <cell r="GO111">
            <v>0</v>
          </cell>
          <cell r="GP111">
            <v>0</v>
          </cell>
          <cell r="GQ111">
            <v>0</v>
          </cell>
          <cell r="GR111">
            <v>0</v>
          </cell>
          <cell r="GS111">
            <v>0</v>
          </cell>
          <cell r="GT111">
            <v>0</v>
          </cell>
          <cell r="GU111">
            <v>0</v>
          </cell>
          <cell r="GV111">
            <v>0</v>
          </cell>
          <cell r="GW111">
            <v>0</v>
          </cell>
          <cell r="GX111">
            <v>0</v>
          </cell>
          <cell r="GY111">
            <v>0</v>
          </cell>
          <cell r="GZ111">
            <v>0</v>
          </cell>
          <cell r="HA111">
            <v>0</v>
          </cell>
          <cell r="HB111">
            <v>0</v>
          </cell>
          <cell r="HC111">
            <v>0</v>
          </cell>
          <cell r="HD111">
            <v>0</v>
          </cell>
          <cell r="HE111">
            <v>0</v>
          </cell>
          <cell r="HF111">
            <v>0</v>
          </cell>
          <cell r="HG111">
            <v>0</v>
          </cell>
          <cell r="HH111">
            <v>0</v>
          </cell>
          <cell r="HI111">
            <v>0</v>
          </cell>
          <cell r="HJ111">
            <v>0</v>
          </cell>
          <cell r="HK111">
            <v>0</v>
          </cell>
          <cell r="HL111">
            <v>0</v>
          </cell>
          <cell r="HM111">
            <v>0</v>
          </cell>
          <cell r="HN111">
            <v>0</v>
          </cell>
          <cell r="HO111">
            <v>0</v>
          </cell>
          <cell r="HP111">
            <v>0</v>
          </cell>
          <cell r="HQ111">
            <v>0</v>
          </cell>
          <cell r="HR111">
            <v>0</v>
          </cell>
          <cell r="HS111">
            <v>0</v>
          </cell>
          <cell r="HT111">
            <v>0</v>
          </cell>
          <cell r="HU111">
            <v>0</v>
          </cell>
          <cell r="HV111">
            <v>0</v>
          </cell>
          <cell r="HW111">
            <v>0</v>
          </cell>
          <cell r="HX111">
            <v>0</v>
          </cell>
          <cell r="HY111">
            <v>0</v>
          </cell>
          <cell r="HZ111">
            <v>0</v>
          </cell>
          <cell r="IA111">
            <v>0</v>
          </cell>
          <cell r="IB111">
            <v>0</v>
          </cell>
          <cell r="IC111">
            <v>0</v>
          </cell>
          <cell r="ID111">
            <v>0</v>
          </cell>
          <cell r="IE111">
            <v>0</v>
          </cell>
          <cell r="IF111">
            <v>0</v>
          </cell>
          <cell r="IG111">
            <v>0</v>
          </cell>
          <cell r="IH111">
            <v>0</v>
          </cell>
          <cell r="II111">
            <v>0</v>
          </cell>
          <cell r="IJ111">
            <v>0</v>
          </cell>
          <cell r="IK111">
            <v>0</v>
          </cell>
        </row>
        <row r="112"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  <cell r="CV112">
            <v>0</v>
          </cell>
          <cell r="CW112">
            <v>0</v>
          </cell>
          <cell r="CX112">
            <v>0</v>
          </cell>
          <cell r="CY112">
            <v>0</v>
          </cell>
          <cell r="CZ112">
            <v>0</v>
          </cell>
          <cell r="DA112">
            <v>0</v>
          </cell>
          <cell r="DL112">
            <v>0</v>
          </cell>
          <cell r="DM112">
            <v>0</v>
          </cell>
          <cell r="DN112">
            <v>0</v>
          </cell>
          <cell r="DO112">
            <v>0</v>
          </cell>
          <cell r="DP112">
            <v>0</v>
          </cell>
          <cell r="DQ112">
            <v>0</v>
          </cell>
          <cell r="DR112">
            <v>0</v>
          </cell>
          <cell r="DS112">
            <v>0</v>
          </cell>
          <cell r="DT112">
            <v>0</v>
          </cell>
          <cell r="DU112">
            <v>0</v>
          </cell>
          <cell r="DV112">
            <v>0</v>
          </cell>
          <cell r="DW112">
            <v>0</v>
          </cell>
          <cell r="DX112">
            <v>0</v>
          </cell>
          <cell r="DY112">
            <v>0</v>
          </cell>
          <cell r="DZ112">
            <v>0</v>
          </cell>
          <cell r="EA112">
            <v>2</v>
          </cell>
          <cell r="EB112">
            <v>2</v>
          </cell>
          <cell r="EC112">
            <v>4</v>
          </cell>
          <cell r="ED112">
            <v>4</v>
          </cell>
          <cell r="EE112">
            <v>4</v>
          </cell>
          <cell r="EF112">
            <v>2</v>
          </cell>
          <cell r="EG112">
            <v>2</v>
          </cell>
          <cell r="EH112">
            <v>4</v>
          </cell>
          <cell r="EI112">
            <v>4</v>
          </cell>
          <cell r="EJ112">
            <v>4</v>
          </cell>
          <cell r="EK112">
            <v>2</v>
          </cell>
          <cell r="EL112">
            <v>2</v>
          </cell>
          <cell r="EM112">
            <v>0</v>
          </cell>
          <cell r="EN112">
            <v>0</v>
          </cell>
          <cell r="EO112">
            <v>0</v>
          </cell>
          <cell r="EP112">
            <v>0</v>
          </cell>
          <cell r="EQ112">
            <v>0</v>
          </cell>
          <cell r="ER112">
            <v>0</v>
          </cell>
          <cell r="ES112">
            <v>0</v>
          </cell>
          <cell r="ET112">
            <v>0</v>
          </cell>
          <cell r="EU112">
            <v>0</v>
          </cell>
          <cell r="EV112">
            <v>0</v>
          </cell>
          <cell r="EW112">
            <v>0</v>
          </cell>
          <cell r="EX112">
            <v>0</v>
          </cell>
          <cell r="EY112">
            <v>0</v>
          </cell>
          <cell r="EZ112">
            <v>0</v>
          </cell>
          <cell r="FA112">
            <v>0</v>
          </cell>
          <cell r="FB112">
            <v>0</v>
          </cell>
          <cell r="FC112">
            <v>0</v>
          </cell>
          <cell r="FD112">
            <v>0</v>
          </cell>
          <cell r="FE112">
            <v>0</v>
          </cell>
          <cell r="FF112">
            <v>0</v>
          </cell>
          <cell r="FG112">
            <v>0</v>
          </cell>
          <cell r="FH112">
            <v>0</v>
          </cell>
          <cell r="FI112">
            <v>0</v>
          </cell>
          <cell r="FJ112">
            <v>0</v>
          </cell>
          <cell r="FK112">
            <v>0</v>
          </cell>
          <cell r="FL112">
            <v>0</v>
          </cell>
          <cell r="FM112">
            <v>0</v>
          </cell>
          <cell r="FN112">
            <v>0</v>
          </cell>
          <cell r="FO112">
            <v>0</v>
          </cell>
          <cell r="FP112">
            <v>0</v>
          </cell>
          <cell r="FQ112">
            <v>0</v>
          </cell>
          <cell r="FR112">
            <v>0</v>
          </cell>
          <cell r="FS112">
            <v>0</v>
          </cell>
          <cell r="FT112">
            <v>0</v>
          </cell>
          <cell r="FU112">
            <v>0</v>
          </cell>
          <cell r="FV112">
            <v>0</v>
          </cell>
          <cell r="FW112">
            <v>0</v>
          </cell>
          <cell r="FX112">
            <v>0</v>
          </cell>
          <cell r="FY112">
            <v>0</v>
          </cell>
          <cell r="FZ112">
            <v>0</v>
          </cell>
          <cell r="GA112">
            <v>0</v>
          </cell>
          <cell r="GB112">
            <v>0</v>
          </cell>
          <cell r="GC112">
            <v>0</v>
          </cell>
          <cell r="GD112">
            <v>0</v>
          </cell>
          <cell r="GE112">
            <v>0</v>
          </cell>
          <cell r="GF112">
            <v>0</v>
          </cell>
          <cell r="GG112">
            <v>0</v>
          </cell>
          <cell r="GH112">
            <v>0</v>
          </cell>
          <cell r="GI112">
            <v>0</v>
          </cell>
          <cell r="GJ112">
            <v>0</v>
          </cell>
          <cell r="GK112">
            <v>0</v>
          </cell>
          <cell r="GL112">
            <v>0</v>
          </cell>
          <cell r="GM112">
            <v>0</v>
          </cell>
          <cell r="GN112">
            <v>0</v>
          </cell>
          <cell r="GO112">
            <v>0</v>
          </cell>
          <cell r="GP112">
            <v>0</v>
          </cell>
          <cell r="GQ112">
            <v>0</v>
          </cell>
          <cell r="GR112">
            <v>0</v>
          </cell>
          <cell r="GS112">
            <v>0</v>
          </cell>
          <cell r="GT112">
            <v>0</v>
          </cell>
          <cell r="GU112">
            <v>0</v>
          </cell>
          <cell r="GV112">
            <v>0</v>
          </cell>
          <cell r="GW112">
            <v>0</v>
          </cell>
          <cell r="GX112">
            <v>0</v>
          </cell>
          <cell r="GY112">
            <v>0</v>
          </cell>
          <cell r="GZ112">
            <v>0</v>
          </cell>
          <cell r="HA112">
            <v>0</v>
          </cell>
          <cell r="HB112">
            <v>0</v>
          </cell>
          <cell r="HC112">
            <v>0</v>
          </cell>
          <cell r="HD112">
            <v>0</v>
          </cell>
          <cell r="HE112">
            <v>0</v>
          </cell>
          <cell r="HF112">
            <v>0</v>
          </cell>
          <cell r="HG112">
            <v>0</v>
          </cell>
          <cell r="HH112">
            <v>0</v>
          </cell>
          <cell r="HI112">
            <v>0</v>
          </cell>
          <cell r="HJ112">
            <v>0</v>
          </cell>
          <cell r="HK112">
            <v>0</v>
          </cell>
          <cell r="HL112">
            <v>0</v>
          </cell>
          <cell r="HM112">
            <v>0</v>
          </cell>
          <cell r="HN112">
            <v>0</v>
          </cell>
          <cell r="HO112">
            <v>0</v>
          </cell>
          <cell r="HP112">
            <v>0</v>
          </cell>
          <cell r="HQ112">
            <v>0</v>
          </cell>
          <cell r="HR112">
            <v>0</v>
          </cell>
          <cell r="HS112">
            <v>0</v>
          </cell>
          <cell r="HT112">
            <v>0</v>
          </cell>
          <cell r="HU112">
            <v>0</v>
          </cell>
          <cell r="HV112">
            <v>0</v>
          </cell>
          <cell r="HW112">
            <v>0</v>
          </cell>
          <cell r="HX112">
            <v>0</v>
          </cell>
          <cell r="HY112">
            <v>0</v>
          </cell>
          <cell r="HZ112">
            <v>0</v>
          </cell>
          <cell r="IA112">
            <v>0</v>
          </cell>
          <cell r="IB112">
            <v>0</v>
          </cell>
          <cell r="IC112">
            <v>0</v>
          </cell>
          <cell r="ID112">
            <v>0</v>
          </cell>
          <cell r="IE112">
            <v>0</v>
          </cell>
          <cell r="IF112">
            <v>0</v>
          </cell>
          <cell r="IG112">
            <v>0</v>
          </cell>
          <cell r="IH112">
            <v>0</v>
          </cell>
          <cell r="II112">
            <v>0</v>
          </cell>
          <cell r="IJ112">
            <v>0</v>
          </cell>
          <cell r="IK112">
            <v>0</v>
          </cell>
        </row>
        <row r="113"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0</v>
          </cell>
          <cell r="CA113">
            <v>0</v>
          </cell>
          <cell r="CB113">
            <v>0</v>
          </cell>
          <cell r="CC113">
            <v>0</v>
          </cell>
          <cell r="CD113">
            <v>0</v>
          </cell>
          <cell r="CE113">
            <v>0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0</v>
          </cell>
          <cell r="CK113">
            <v>0</v>
          </cell>
          <cell r="CL113">
            <v>0</v>
          </cell>
          <cell r="CM113">
            <v>0</v>
          </cell>
          <cell r="CN113">
            <v>0</v>
          </cell>
          <cell r="CO113">
            <v>0</v>
          </cell>
          <cell r="CP113">
            <v>0</v>
          </cell>
          <cell r="CQ113">
            <v>0</v>
          </cell>
          <cell r="CR113">
            <v>0</v>
          </cell>
          <cell r="CS113">
            <v>0</v>
          </cell>
          <cell r="CT113">
            <v>0</v>
          </cell>
          <cell r="CU113">
            <v>0</v>
          </cell>
          <cell r="CV113">
            <v>0</v>
          </cell>
          <cell r="CW113">
            <v>0</v>
          </cell>
          <cell r="CX113">
            <v>0</v>
          </cell>
          <cell r="CY113">
            <v>0</v>
          </cell>
          <cell r="CZ113">
            <v>0</v>
          </cell>
          <cell r="DA113">
            <v>0</v>
          </cell>
          <cell r="DL113">
            <v>0</v>
          </cell>
          <cell r="DM113">
            <v>0</v>
          </cell>
          <cell r="DN113">
            <v>0</v>
          </cell>
          <cell r="DO113">
            <v>0</v>
          </cell>
          <cell r="DP113">
            <v>0</v>
          </cell>
          <cell r="DQ113">
            <v>0</v>
          </cell>
          <cell r="DR113">
            <v>0</v>
          </cell>
          <cell r="DS113">
            <v>0</v>
          </cell>
          <cell r="DT113">
            <v>0</v>
          </cell>
          <cell r="DU113">
            <v>0</v>
          </cell>
          <cell r="DV113">
            <v>0</v>
          </cell>
          <cell r="DW113">
            <v>0</v>
          </cell>
          <cell r="DX113">
            <v>0</v>
          </cell>
          <cell r="DY113">
            <v>0</v>
          </cell>
          <cell r="DZ113">
            <v>0</v>
          </cell>
          <cell r="EA113">
            <v>2</v>
          </cell>
          <cell r="EB113">
            <v>2</v>
          </cell>
          <cell r="EC113">
            <v>4</v>
          </cell>
          <cell r="ED113">
            <v>4</v>
          </cell>
          <cell r="EE113">
            <v>4</v>
          </cell>
          <cell r="EF113">
            <v>0</v>
          </cell>
          <cell r="EG113">
            <v>0</v>
          </cell>
          <cell r="EH113">
            <v>0</v>
          </cell>
          <cell r="EI113">
            <v>0</v>
          </cell>
          <cell r="EJ113">
            <v>0</v>
          </cell>
          <cell r="EK113">
            <v>2</v>
          </cell>
          <cell r="EL113">
            <v>0</v>
          </cell>
          <cell r="EM113">
            <v>0</v>
          </cell>
          <cell r="EN113">
            <v>0</v>
          </cell>
          <cell r="EO113">
            <v>0</v>
          </cell>
          <cell r="EP113">
            <v>0</v>
          </cell>
          <cell r="EQ113">
            <v>0</v>
          </cell>
          <cell r="ER113">
            <v>0</v>
          </cell>
          <cell r="ES113">
            <v>0</v>
          </cell>
          <cell r="ET113">
            <v>0</v>
          </cell>
          <cell r="EU113">
            <v>0</v>
          </cell>
          <cell r="EV113">
            <v>0</v>
          </cell>
          <cell r="EW113">
            <v>0</v>
          </cell>
          <cell r="EX113">
            <v>0</v>
          </cell>
          <cell r="EY113">
            <v>0</v>
          </cell>
          <cell r="EZ113">
            <v>0</v>
          </cell>
          <cell r="FA113">
            <v>0</v>
          </cell>
          <cell r="FB113">
            <v>0</v>
          </cell>
          <cell r="FC113">
            <v>0</v>
          </cell>
          <cell r="FD113">
            <v>0</v>
          </cell>
          <cell r="FE113">
            <v>0</v>
          </cell>
          <cell r="FF113">
            <v>0</v>
          </cell>
          <cell r="FG113">
            <v>0</v>
          </cell>
          <cell r="FH113">
            <v>0</v>
          </cell>
          <cell r="FI113">
            <v>0</v>
          </cell>
          <cell r="FJ113">
            <v>0</v>
          </cell>
          <cell r="FK113">
            <v>0</v>
          </cell>
          <cell r="FL113">
            <v>0</v>
          </cell>
          <cell r="FM113">
            <v>0</v>
          </cell>
          <cell r="FN113">
            <v>0</v>
          </cell>
          <cell r="FO113">
            <v>0</v>
          </cell>
          <cell r="FP113">
            <v>0</v>
          </cell>
          <cell r="FQ113">
            <v>0</v>
          </cell>
          <cell r="FR113">
            <v>0</v>
          </cell>
          <cell r="FS113">
            <v>0</v>
          </cell>
          <cell r="FT113">
            <v>0</v>
          </cell>
          <cell r="FU113">
            <v>0</v>
          </cell>
          <cell r="FV113">
            <v>0</v>
          </cell>
          <cell r="FW113">
            <v>0</v>
          </cell>
          <cell r="FX113">
            <v>0</v>
          </cell>
          <cell r="FY113">
            <v>0</v>
          </cell>
          <cell r="FZ113">
            <v>0</v>
          </cell>
          <cell r="GA113">
            <v>0</v>
          </cell>
          <cell r="GB113">
            <v>0</v>
          </cell>
          <cell r="GC113">
            <v>0</v>
          </cell>
          <cell r="GD113">
            <v>0</v>
          </cell>
          <cell r="GE113">
            <v>0</v>
          </cell>
          <cell r="GF113">
            <v>0</v>
          </cell>
          <cell r="GG113">
            <v>0</v>
          </cell>
          <cell r="GH113">
            <v>0</v>
          </cell>
          <cell r="GI113">
            <v>0</v>
          </cell>
          <cell r="GJ113">
            <v>0</v>
          </cell>
          <cell r="GK113">
            <v>0</v>
          </cell>
          <cell r="GL113">
            <v>0</v>
          </cell>
          <cell r="GM113">
            <v>0</v>
          </cell>
          <cell r="GN113">
            <v>0</v>
          </cell>
          <cell r="GO113">
            <v>0</v>
          </cell>
          <cell r="GP113">
            <v>0</v>
          </cell>
          <cell r="GQ113">
            <v>0</v>
          </cell>
          <cell r="GR113">
            <v>0</v>
          </cell>
          <cell r="GS113">
            <v>0</v>
          </cell>
          <cell r="GT113">
            <v>0</v>
          </cell>
          <cell r="GU113">
            <v>0</v>
          </cell>
          <cell r="GV113">
            <v>0</v>
          </cell>
          <cell r="GW113">
            <v>0</v>
          </cell>
          <cell r="GX113">
            <v>0</v>
          </cell>
          <cell r="GY113">
            <v>0</v>
          </cell>
          <cell r="GZ113">
            <v>0</v>
          </cell>
          <cell r="HA113">
            <v>0</v>
          </cell>
          <cell r="HB113">
            <v>0</v>
          </cell>
          <cell r="HC113">
            <v>0</v>
          </cell>
          <cell r="HD113">
            <v>0</v>
          </cell>
          <cell r="HE113">
            <v>0</v>
          </cell>
          <cell r="HF113">
            <v>0</v>
          </cell>
          <cell r="HG113">
            <v>0</v>
          </cell>
          <cell r="HH113">
            <v>0</v>
          </cell>
          <cell r="HI113">
            <v>0</v>
          </cell>
          <cell r="HJ113">
            <v>0</v>
          </cell>
          <cell r="HK113">
            <v>0</v>
          </cell>
          <cell r="HL113">
            <v>0</v>
          </cell>
          <cell r="HM113">
            <v>0</v>
          </cell>
          <cell r="HN113">
            <v>0</v>
          </cell>
          <cell r="HO113">
            <v>0</v>
          </cell>
          <cell r="HP113">
            <v>0</v>
          </cell>
          <cell r="HQ113">
            <v>0</v>
          </cell>
          <cell r="HR113">
            <v>0</v>
          </cell>
          <cell r="HS113">
            <v>0</v>
          </cell>
          <cell r="HT113">
            <v>0</v>
          </cell>
          <cell r="HU113">
            <v>0</v>
          </cell>
          <cell r="HV113">
            <v>0</v>
          </cell>
          <cell r="HW113">
            <v>0</v>
          </cell>
          <cell r="HX113">
            <v>0</v>
          </cell>
          <cell r="HY113">
            <v>0</v>
          </cell>
          <cell r="HZ113">
            <v>0</v>
          </cell>
          <cell r="IA113">
            <v>0</v>
          </cell>
          <cell r="IB113">
            <v>0</v>
          </cell>
          <cell r="IC113">
            <v>0</v>
          </cell>
          <cell r="ID113">
            <v>0</v>
          </cell>
          <cell r="IE113">
            <v>0</v>
          </cell>
          <cell r="IF113">
            <v>0</v>
          </cell>
          <cell r="IG113">
            <v>0</v>
          </cell>
          <cell r="IH113">
            <v>0</v>
          </cell>
          <cell r="II113">
            <v>0</v>
          </cell>
          <cell r="IJ113">
            <v>0</v>
          </cell>
          <cell r="IK113">
            <v>0</v>
          </cell>
        </row>
        <row r="114"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0</v>
          </cell>
          <cell r="DA114">
            <v>0</v>
          </cell>
          <cell r="DL114">
            <v>0</v>
          </cell>
          <cell r="DM114">
            <v>0</v>
          </cell>
          <cell r="DN114">
            <v>0</v>
          </cell>
          <cell r="DO114">
            <v>0</v>
          </cell>
          <cell r="DP114">
            <v>0</v>
          </cell>
          <cell r="DQ114">
            <v>0</v>
          </cell>
          <cell r="DR114">
            <v>0</v>
          </cell>
          <cell r="DS114">
            <v>0</v>
          </cell>
          <cell r="DT114">
            <v>0</v>
          </cell>
          <cell r="DU114">
            <v>0</v>
          </cell>
          <cell r="DV114">
            <v>0</v>
          </cell>
          <cell r="DW114">
            <v>0</v>
          </cell>
          <cell r="DX114">
            <v>0</v>
          </cell>
          <cell r="DY114">
            <v>0</v>
          </cell>
          <cell r="DZ114">
            <v>0</v>
          </cell>
          <cell r="EA114">
            <v>0</v>
          </cell>
          <cell r="EB114">
            <v>1</v>
          </cell>
          <cell r="EC114">
            <v>0</v>
          </cell>
          <cell r="ED114">
            <v>2</v>
          </cell>
          <cell r="EE114">
            <v>1</v>
          </cell>
          <cell r="EF114">
            <v>0</v>
          </cell>
          <cell r="EG114">
            <v>1</v>
          </cell>
          <cell r="EH114">
            <v>0</v>
          </cell>
          <cell r="EI114">
            <v>2</v>
          </cell>
          <cell r="EJ114">
            <v>1</v>
          </cell>
          <cell r="EK114">
            <v>0</v>
          </cell>
          <cell r="EL114">
            <v>0</v>
          </cell>
          <cell r="EM114">
            <v>0</v>
          </cell>
          <cell r="EN114">
            <v>0</v>
          </cell>
          <cell r="EO114">
            <v>0</v>
          </cell>
          <cell r="EP114">
            <v>0</v>
          </cell>
          <cell r="EQ114">
            <v>0</v>
          </cell>
          <cell r="ER114">
            <v>0</v>
          </cell>
          <cell r="ES114">
            <v>0</v>
          </cell>
          <cell r="ET114">
            <v>0</v>
          </cell>
          <cell r="EU114">
            <v>0</v>
          </cell>
          <cell r="EV114">
            <v>0</v>
          </cell>
          <cell r="EW114">
            <v>0</v>
          </cell>
          <cell r="EX114">
            <v>0</v>
          </cell>
          <cell r="EY114">
            <v>0</v>
          </cell>
          <cell r="EZ114">
            <v>0</v>
          </cell>
          <cell r="FA114">
            <v>0</v>
          </cell>
          <cell r="FB114">
            <v>0</v>
          </cell>
          <cell r="FC114">
            <v>0</v>
          </cell>
          <cell r="FD114">
            <v>0</v>
          </cell>
          <cell r="FE114">
            <v>0</v>
          </cell>
          <cell r="FF114">
            <v>0</v>
          </cell>
          <cell r="FG114">
            <v>0</v>
          </cell>
          <cell r="FH114">
            <v>0</v>
          </cell>
          <cell r="FI114">
            <v>0</v>
          </cell>
          <cell r="FJ114">
            <v>0</v>
          </cell>
          <cell r="FK114">
            <v>0</v>
          </cell>
          <cell r="FL114">
            <v>0</v>
          </cell>
          <cell r="FM114">
            <v>0</v>
          </cell>
          <cell r="FN114">
            <v>0</v>
          </cell>
          <cell r="FO114">
            <v>0</v>
          </cell>
          <cell r="FP114">
            <v>0</v>
          </cell>
          <cell r="FQ114">
            <v>0</v>
          </cell>
          <cell r="FR114">
            <v>0</v>
          </cell>
          <cell r="FS114">
            <v>0</v>
          </cell>
          <cell r="FT114">
            <v>0</v>
          </cell>
          <cell r="FU114">
            <v>0</v>
          </cell>
          <cell r="FV114">
            <v>0</v>
          </cell>
          <cell r="FW114">
            <v>0</v>
          </cell>
          <cell r="FX114">
            <v>0</v>
          </cell>
          <cell r="FY114">
            <v>0</v>
          </cell>
          <cell r="FZ114">
            <v>0</v>
          </cell>
          <cell r="GA114">
            <v>0</v>
          </cell>
          <cell r="GB114">
            <v>0</v>
          </cell>
          <cell r="GC114">
            <v>0</v>
          </cell>
          <cell r="GD114">
            <v>0</v>
          </cell>
          <cell r="GE114">
            <v>0</v>
          </cell>
          <cell r="GF114">
            <v>0</v>
          </cell>
          <cell r="GG114">
            <v>0</v>
          </cell>
          <cell r="GH114">
            <v>0</v>
          </cell>
          <cell r="GI114">
            <v>0</v>
          </cell>
          <cell r="GJ114">
            <v>0</v>
          </cell>
          <cell r="GK114">
            <v>0</v>
          </cell>
          <cell r="GL114">
            <v>0</v>
          </cell>
          <cell r="GM114">
            <v>0</v>
          </cell>
          <cell r="GN114">
            <v>0</v>
          </cell>
          <cell r="GO114">
            <v>0</v>
          </cell>
          <cell r="GP114">
            <v>0</v>
          </cell>
          <cell r="GQ114">
            <v>0</v>
          </cell>
          <cell r="GR114">
            <v>0</v>
          </cell>
          <cell r="GS114">
            <v>0</v>
          </cell>
          <cell r="GT114">
            <v>0</v>
          </cell>
          <cell r="GU114">
            <v>0</v>
          </cell>
          <cell r="GV114">
            <v>0</v>
          </cell>
          <cell r="GW114">
            <v>0</v>
          </cell>
          <cell r="GX114">
            <v>0</v>
          </cell>
          <cell r="GY114">
            <v>0</v>
          </cell>
          <cell r="GZ114">
            <v>0</v>
          </cell>
          <cell r="HA114">
            <v>0</v>
          </cell>
          <cell r="HB114">
            <v>0</v>
          </cell>
          <cell r="HC114">
            <v>0</v>
          </cell>
          <cell r="HD114">
            <v>0</v>
          </cell>
          <cell r="HE114">
            <v>0</v>
          </cell>
          <cell r="HF114">
            <v>0</v>
          </cell>
          <cell r="HG114">
            <v>0</v>
          </cell>
          <cell r="HH114">
            <v>0</v>
          </cell>
          <cell r="HI114">
            <v>0</v>
          </cell>
          <cell r="HJ114">
            <v>0</v>
          </cell>
          <cell r="HK114">
            <v>0</v>
          </cell>
          <cell r="HL114">
            <v>0</v>
          </cell>
          <cell r="HM114">
            <v>0</v>
          </cell>
          <cell r="HN114">
            <v>0</v>
          </cell>
          <cell r="HO114">
            <v>0</v>
          </cell>
          <cell r="HP114">
            <v>0</v>
          </cell>
          <cell r="HQ114">
            <v>0</v>
          </cell>
          <cell r="HR114">
            <v>0</v>
          </cell>
          <cell r="HS114">
            <v>0</v>
          </cell>
          <cell r="HT114">
            <v>0</v>
          </cell>
          <cell r="HU114">
            <v>0</v>
          </cell>
          <cell r="HV114">
            <v>0</v>
          </cell>
          <cell r="HW114">
            <v>0</v>
          </cell>
          <cell r="HX114">
            <v>0</v>
          </cell>
          <cell r="HY114">
            <v>0</v>
          </cell>
          <cell r="HZ114">
            <v>0</v>
          </cell>
          <cell r="IA114">
            <v>0</v>
          </cell>
          <cell r="IB114">
            <v>0</v>
          </cell>
          <cell r="IC114">
            <v>0</v>
          </cell>
          <cell r="ID114">
            <v>0</v>
          </cell>
          <cell r="IE114">
            <v>0</v>
          </cell>
          <cell r="IF114">
            <v>0</v>
          </cell>
          <cell r="IG114">
            <v>0</v>
          </cell>
          <cell r="IH114">
            <v>0</v>
          </cell>
          <cell r="II114">
            <v>0</v>
          </cell>
          <cell r="IJ114">
            <v>0</v>
          </cell>
          <cell r="IK114">
            <v>0</v>
          </cell>
        </row>
        <row r="115"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0</v>
          </cell>
          <cell r="CN115">
            <v>0</v>
          </cell>
          <cell r="CO115">
            <v>0</v>
          </cell>
          <cell r="CP115">
            <v>0</v>
          </cell>
          <cell r="CQ115">
            <v>0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0</v>
          </cell>
          <cell r="DA115">
            <v>0</v>
          </cell>
          <cell r="DL115">
            <v>0</v>
          </cell>
          <cell r="DM115">
            <v>0</v>
          </cell>
          <cell r="DN115">
            <v>0</v>
          </cell>
          <cell r="DO115">
            <v>0</v>
          </cell>
          <cell r="DP115">
            <v>0</v>
          </cell>
          <cell r="DQ115">
            <v>0</v>
          </cell>
          <cell r="DR115">
            <v>0</v>
          </cell>
          <cell r="DS115">
            <v>0</v>
          </cell>
          <cell r="DT115">
            <v>0</v>
          </cell>
          <cell r="DU115">
            <v>0</v>
          </cell>
          <cell r="DV115">
            <v>0</v>
          </cell>
          <cell r="DW115">
            <v>0</v>
          </cell>
          <cell r="DX115">
            <v>0</v>
          </cell>
          <cell r="DY115">
            <v>0</v>
          </cell>
          <cell r="DZ115">
            <v>0</v>
          </cell>
          <cell r="EA115">
            <v>3</v>
          </cell>
          <cell r="EB115">
            <v>3</v>
          </cell>
          <cell r="EC115">
            <v>6</v>
          </cell>
          <cell r="ED115">
            <v>6</v>
          </cell>
          <cell r="EE115">
            <v>6</v>
          </cell>
          <cell r="EF115">
            <v>3</v>
          </cell>
          <cell r="EG115">
            <v>3</v>
          </cell>
          <cell r="EH115">
            <v>6</v>
          </cell>
          <cell r="EI115">
            <v>6</v>
          </cell>
          <cell r="EJ115">
            <v>6</v>
          </cell>
          <cell r="EK115">
            <v>3</v>
          </cell>
          <cell r="EL115">
            <v>3</v>
          </cell>
          <cell r="EM115">
            <v>0</v>
          </cell>
          <cell r="EN115">
            <v>0</v>
          </cell>
          <cell r="EO115">
            <v>0</v>
          </cell>
          <cell r="EP115">
            <v>0</v>
          </cell>
          <cell r="EQ115">
            <v>0</v>
          </cell>
          <cell r="ER115">
            <v>0</v>
          </cell>
          <cell r="ES115">
            <v>0</v>
          </cell>
          <cell r="ET115">
            <v>0</v>
          </cell>
          <cell r="EU115">
            <v>0</v>
          </cell>
          <cell r="EV115">
            <v>0</v>
          </cell>
          <cell r="EW115">
            <v>0</v>
          </cell>
          <cell r="EX115">
            <v>0</v>
          </cell>
          <cell r="EY115">
            <v>0</v>
          </cell>
          <cell r="EZ115">
            <v>0</v>
          </cell>
          <cell r="FA115">
            <v>0</v>
          </cell>
          <cell r="FB115">
            <v>0</v>
          </cell>
          <cell r="FC115">
            <v>0</v>
          </cell>
          <cell r="FD115">
            <v>0</v>
          </cell>
          <cell r="FE115">
            <v>0</v>
          </cell>
          <cell r="FF115">
            <v>0</v>
          </cell>
          <cell r="FG115">
            <v>0</v>
          </cell>
          <cell r="FH115">
            <v>0</v>
          </cell>
          <cell r="FI115">
            <v>0</v>
          </cell>
          <cell r="FJ115">
            <v>0</v>
          </cell>
          <cell r="FK115">
            <v>0</v>
          </cell>
          <cell r="FL115">
            <v>0</v>
          </cell>
          <cell r="FM115">
            <v>0</v>
          </cell>
          <cell r="FN115">
            <v>0</v>
          </cell>
          <cell r="FO115">
            <v>0</v>
          </cell>
          <cell r="FP115">
            <v>0</v>
          </cell>
          <cell r="FQ115">
            <v>0</v>
          </cell>
          <cell r="FR115">
            <v>0</v>
          </cell>
          <cell r="FS115">
            <v>0</v>
          </cell>
          <cell r="FT115">
            <v>0</v>
          </cell>
          <cell r="FU115">
            <v>0</v>
          </cell>
          <cell r="FV115">
            <v>0</v>
          </cell>
          <cell r="FW115">
            <v>0</v>
          </cell>
          <cell r="FX115">
            <v>0</v>
          </cell>
          <cell r="FY115">
            <v>0</v>
          </cell>
          <cell r="FZ115">
            <v>0</v>
          </cell>
          <cell r="GA115">
            <v>0</v>
          </cell>
          <cell r="GB115">
            <v>0</v>
          </cell>
          <cell r="GC115">
            <v>0</v>
          </cell>
          <cell r="GD115">
            <v>0</v>
          </cell>
          <cell r="GE115">
            <v>0</v>
          </cell>
          <cell r="GF115">
            <v>0</v>
          </cell>
          <cell r="GG115">
            <v>0</v>
          </cell>
          <cell r="GH115">
            <v>0</v>
          </cell>
          <cell r="GI115">
            <v>0</v>
          </cell>
          <cell r="GJ115">
            <v>0</v>
          </cell>
          <cell r="GK115">
            <v>0</v>
          </cell>
          <cell r="GL115">
            <v>0</v>
          </cell>
          <cell r="GM115">
            <v>0</v>
          </cell>
          <cell r="GN115">
            <v>0</v>
          </cell>
          <cell r="GO115">
            <v>0</v>
          </cell>
          <cell r="GP115">
            <v>0</v>
          </cell>
          <cell r="GQ115">
            <v>0</v>
          </cell>
          <cell r="GR115">
            <v>0</v>
          </cell>
          <cell r="GS115">
            <v>0</v>
          </cell>
          <cell r="GT115">
            <v>0</v>
          </cell>
          <cell r="GU115">
            <v>0</v>
          </cell>
          <cell r="GV115">
            <v>0</v>
          </cell>
          <cell r="GW115">
            <v>0</v>
          </cell>
          <cell r="GX115">
            <v>0</v>
          </cell>
          <cell r="GY115">
            <v>0</v>
          </cell>
          <cell r="GZ115">
            <v>0</v>
          </cell>
          <cell r="HA115">
            <v>0</v>
          </cell>
          <cell r="HB115">
            <v>0</v>
          </cell>
          <cell r="HC115">
            <v>0</v>
          </cell>
          <cell r="HD115">
            <v>0</v>
          </cell>
          <cell r="HE115">
            <v>0</v>
          </cell>
          <cell r="HF115">
            <v>0</v>
          </cell>
          <cell r="HG115">
            <v>0</v>
          </cell>
          <cell r="HH115">
            <v>0</v>
          </cell>
          <cell r="HI115">
            <v>0</v>
          </cell>
          <cell r="HJ115">
            <v>0</v>
          </cell>
          <cell r="HK115">
            <v>0</v>
          </cell>
          <cell r="HL115">
            <v>0</v>
          </cell>
          <cell r="HM115">
            <v>0</v>
          </cell>
          <cell r="HN115">
            <v>0</v>
          </cell>
          <cell r="HO115">
            <v>0</v>
          </cell>
          <cell r="HP115">
            <v>0</v>
          </cell>
          <cell r="HQ115">
            <v>0</v>
          </cell>
          <cell r="HR115">
            <v>0</v>
          </cell>
          <cell r="HS115">
            <v>0</v>
          </cell>
          <cell r="HT115">
            <v>0</v>
          </cell>
          <cell r="HU115">
            <v>0</v>
          </cell>
          <cell r="HV115">
            <v>0</v>
          </cell>
          <cell r="HW115">
            <v>0</v>
          </cell>
          <cell r="HX115">
            <v>0</v>
          </cell>
          <cell r="HY115">
            <v>0</v>
          </cell>
          <cell r="HZ115">
            <v>0</v>
          </cell>
          <cell r="IA115">
            <v>0</v>
          </cell>
          <cell r="IB115">
            <v>0</v>
          </cell>
          <cell r="IC115">
            <v>0</v>
          </cell>
          <cell r="ID115">
            <v>0</v>
          </cell>
          <cell r="IE115">
            <v>0</v>
          </cell>
          <cell r="IF115">
            <v>0</v>
          </cell>
          <cell r="IG115">
            <v>0</v>
          </cell>
          <cell r="IH115">
            <v>0</v>
          </cell>
          <cell r="II115">
            <v>0</v>
          </cell>
          <cell r="IJ115">
            <v>0</v>
          </cell>
          <cell r="IK115">
            <v>0</v>
          </cell>
        </row>
        <row r="116"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  <cell r="BZ116">
            <v>0</v>
          </cell>
          <cell r="CA116">
            <v>0</v>
          </cell>
          <cell r="CB116">
            <v>0</v>
          </cell>
          <cell r="CC116">
            <v>0</v>
          </cell>
          <cell r="CD116">
            <v>0</v>
          </cell>
          <cell r="CE116">
            <v>0</v>
          </cell>
          <cell r="CF116">
            <v>0</v>
          </cell>
          <cell r="CG116">
            <v>0</v>
          </cell>
          <cell r="CH116">
            <v>0</v>
          </cell>
          <cell r="CI116">
            <v>0</v>
          </cell>
          <cell r="CJ116">
            <v>0</v>
          </cell>
          <cell r="CK116">
            <v>0</v>
          </cell>
          <cell r="CL116">
            <v>0</v>
          </cell>
          <cell r="CM116">
            <v>0</v>
          </cell>
          <cell r="CN116">
            <v>0</v>
          </cell>
          <cell r="CO116">
            <v>0</v>
          </cell>
          <cell r="CP116">
            <v>0</v>
          </cell>
          <cell r="CQ116">
            <v>0</v>
          </cell>
          <cell r="CR116">
            <v>0</v>
          </cell>
          <cell r="CS116">
            <v>0</v>
          </cell>
          <cell r="CT116">
            <v>0</v>
          </cell>
          <cell r="CU116">
            <v>0</v>
          </cell>
          <cell r="CV116">
            <v>0</v>
          </cell>
          <cell r="CW116">
            <v>0</v>
          </cell>
          <cell r="CX116">
            <v>0</v>
          </cell>
          <cell r="CY116">
            <v>0</v>
          </cell>
          <cell r="CZ116">
            <v>0</v>
          </cell>
          <cell r="DA116">
            <v>0</v>
          </cell>
          <cell r="DL116">
            <v>0</v>
          </cell>
          <cell r="DM116">
            <v>0</v>
          </cell>
          <cell r="DN116">
            <v>0</v>
          </cell>
          <cell r="DO116">
            <v>0</v>
          </cell>
          <cell r="DP116">
            <v>0</v>
          </cell>
          <cell r="DQ116">
            <v>0</v>
          </cell>
          <cell r="DR116">
            <v>0</v>
          </cell>
          <cell r="DS116">
            <v>0</v>
          </cell>
          <cell r="DT116">
            <v>0</v>
          </cell>
          <cell r="DU116">
            <v>0</v>
          </cell>
          <cell r="DV116">
            <v>0</v>
          </cell>
          <cell r="DW116">
            <v>0</v>
          </cell>
          <cell r="DX116">
            <v>0</v>
          </cell>
          <cell r="DY116">
            <v>0</v>
          </cell>
          <cell r="DZ116">
            <v>0</v>
          </cell>
          <cell r="EA116">
            <v>1</v>
          </cell>
          <cell r="EB116">
            <v>1</v>
          </cell>
          <cell r="EC116">
            <v>2</v>
          </cell>
          <cell r="ED116">
            <v>2</v>
          </cell>
          <cell r="EE116">
            <v>2</v>
          </cell>
          <cell r="EF116">
            <v>1</v>
          </cell>
          <cell r="EG116">
            <v>1</v>
          </cell>
          <cell r="EH116">
            <v>2</v>
          </cell>
          <cell r="EI116">
            <v>2</v>
          </cell>
          <cell r="EJ116">
            <v>2</v>
          </cell>
          <cell r="EK116">
            <v>1</v>
          </cell>
          <cell r="EL116">
            <v>1</v>
          </cell>
          <cell r="EM116">
            <v>0</v>
          </cell>
          <cell r="EN116">
            <v>0</v>
          </cell>
          <cell r="EO116">
            <v>0</v>
          </cell>
          <cell r="EP116">
            <v>0</v>
          </cell>
          <cell r="EQ116">
            <v>0</v>
          </cell>
          <cell r="ER116">
            <v>0</v>
          </cell>
          <cell r="ES116">
            <v>0</v>
          </cell>
          <cell r="ET116">
            <v>0</v>
          </cell>
          <cell r="EU116">
            <v>0</v>
          </cell>
          <cell r="EV116">
            <v>0</v>
          </cell>
          <cell r="EW116">
            <v>0</v>
          </cell>
          <cell r="EX116">
            <v>0</v>
          </cell>
          <cell r="EY116">
            <v>0</v>
          </cell>
          <cell r="EZ116">
            <v>0</v>
          </cell>
          <cell r="FA116">
            <v>0</v>
          </cell>
          <cell r="FB116">
            <v>0</v>
          </cell>
          <cell r="FC116">
            <v>0</v>
          </cell>
          <cell r="FD116">
            <v>0</v>
          </cell>
          <cell r="FE116">
            <v>0</v>
          </cell>
          <cell r="FF116">
            <v>0</v>
          </cell>
          <cell r="FG116">
            <v>0</v>
          </cell>
          <cell r="FH116">
            <v>0</v>
          </cell>
          <cell r="FI116">
            <v>0</v>
          </cell>
          <cell r="FJ116">
            <v>0</v>
          </cell>
          <cell r="FK116">
            <v>0</v>
          </cell>
          <cell r="FL116">
            <v>0</v>
          </cell>
          <cell r="FM116">
            <v>0</v>
          </cell>
          <cell r="FN116">
            <v>0</v>
          </cell>
          <cell r="FO116">
            <v>0</v>
          </cell>
          <cell r="FP116">
            <v>0</v>
          </cell>
          <cell r="FQ116">
            <v>0</v>
          </cell>
          <cell r="FR116">
            <v>0</v>
          </cell>
          <cell r="FS116">
            <v>0</v>
          </cell>
          <cell r="FT116">
            <v>0</v>
          </cell>
          <cell r="FU116">
            <v>0</v>
          </cell>
          <cell r="FV116">
            <v>0</v>
          </cell>
          <cell r="FW116">
            <v>0</v>
          </cell>
          <cell r="FX116">
            <v>0</v>
          </cell>
          <cell r="FY116">
            <v>0</v>
          </cell>
          <cell r="FZ116">
            <v>0</v>
          </cell>
          <cell r="GA116">
            <v>0</v>
          </cell>
          <cell r="GB116">
            <v>0</v>
          </cell>
          <cell r="GC116">
            <v>0</v>
          </cell>
          <cell r="GD116">
            <v>0</v>
          </cell>
          <cell r="GE116">
            <v>0</v>
          </cell>
          <cell r="GF116">
            <v>0</v>
          </cell>
          <cell r="GG116">
            <v>0</v>
          </cell>
          <cell r="GH116">
            <v>0</v>
          </cell>
          <cell r="GI116">
            <v>0</v>
          </cell>
          <cell r="GJ116">
            <v>0</v>
          </cell>
          <cell r="GK116">
            <v>0</v>
          </cell>
          <cell r="GL116">
            <v>0</v>
          </cell>
          <cell r="GM116">
            <v>0</v>
          </cell>
          <cell r="GN116">
            <v>0</v>
          </cell>
          <cell r="GO116">
            <v>0</v>
          </cell>
          <cell r="GP116">
            <v>0</v>
          </cell>
          <cell r="GQ116">
            <v>0</v>
          </cell>
          <cell r="GR116">
            <v>0</v>
          </cell>
          <cell r="GS116">
            <v>0</v>
          </cell>
          <cell r="GT116">
            <v>0</v>
          </cell>
          <cell r="GU116">
            <v>0</v>
          </cell>
          <cell r="GV116">
            <v>0</v>
          </cell>
          <cell r="GW116">
            <v>0</v>
          </cell>
          <cell r="GX116">
            <v>0</v>
          </cell>
          <cell r="GY116">
            <v>0</v>
          </cell>
          <cell r="GZ116">
            <v>0</v>
          </cell>
          <cell r="HA116">
            <v>0</v>
          </cell>
          <cell r="HB116">
            <v>0</v>
          </cell>
          <cell r="HC116">
            <v>0</v>
          </cell>
          <cell r="HD116">
            <v>0</v>
          </cell>
          <cell r="HE116">
            <v>0</v>
          </cell>
          <cell r="HF116">
            <v>0</v>
          </cell>
          <cell r="HG116">
            <v>0</v>
          </cell>
          <cell r="HH116">
            <v>0</v>
          </cell>
          <cell r="HI116">
            <v>0</v>
          </cell>
          <cell r="HJ116">
            <v>0</v>
          </cell>
          <cell r="HK116">
            <v>0</v>
          </cell>
          <cell r="HL116">
            <v>0</v>
          </cell>
          <cell r="HM116">
            <v>0</v>
          </cell>
          <cell r="HN116">
            <v>0</v>
          </cell>
          <cell r="HO116">
            <v>0</v>
          </cell>
          <cell r="HP116">
            <v>0</v>
          </cell>
          <cell r="HQ116">
            <v>0</v>
          </cell>
          <cell r="HR116">
            <v>0</v>
          </cell>
          <cell r="HS116">
            <v>0</v>
          </cell>
          <cell r="HT116">
            <v>0</v>
          </cell>
          <cell r="HU116">
            <v>0</v>
          </cell>
          <cell r="HV116">
            <v>0</v>
          </cell>
          <cell r="HW116">
            <v>0</v>
          </cell>
          <cell r="HX116">
            <v>0</v>
          </cell>
          <cell r="HY116">
            <v>0</v>
          </cell>
          <cell r="HZ116">
            <v>0</v>
          </cell>
          <cell r="IA116">
            <v>0</v>
          </cell>
          <cell r="IB116">
            <v>0</v>
          </cell>
          <cell r="IC116">
            <v>0</v>
          </cell>
          <cell r="ID116">
            <v>0</v>
          </cell>
          <cell r="IE116">
            <v>0</v>
          </cell>
          <cell r="IF116">
            <v>0</v>
          </cell>
          <cell r="IG116">
            <v>0</v>
          </cell>
          <cell r="IH116">
            <v>0</v>
          </cell>
          <cell r="II116">
            <v>0</v>
          </cell>
          <cell r="IJ116">
            <v>0</v>
          </cell>
          <cell r="IK116">
            <v>0</v>
          </cell>
        </row>
        <row r="117"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N117">
            <v>0</v>
          </cell>
          <cell r="CO117">
            <v>0</v>
          </cell>
          <cell r="CP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0</v>
          </cell>
          <cell r="DA117">
            <v>0</v>
          </cell>
          <cell r="DL117">
            <v>0</v>
          </cell>
          <cell r="DM117">
            <v>0</v>
          </cell>
          <cell r="DN117">
            <v>0</v>
          </cell>
          <cell r="DO117">
            <v>0</v>
          </cell>
          <cell r="DP117">
            <v>0</v>
          </cell>
          <cell r="DQ117">
            <v>0</v>
          </cell>
          <cell r="DR117">
            <v>0</v>
          </cell>
          <cell r="DS117">
            <v>0</v>
          </cell>
          <cell r="DT117">
            <v>0</v>
          </cell>
          <cell r="DU117">
            <v>0</v>
          </cell>
          <cell r="DV117">
            <v>0</v>
          </cell>
          <cell r="DW117">
            <v>0</v>
          </cell>
          <cell r="DX117">
            <v>0</v>
          </cell>
          <cell r="DY117">
            <v>0</v>
          </cell>
          <cell r="DZ117">
            <v>0</v>
          </cell>
          <cell r="EA117">
            <v>0</v>
          </cell>
          <cell r="EB117">
            <v>0</v>
          </cell>
          <cell r="EC117">
            <v>0</v>
          </cell>
          <cell r="ED117">
            <v>0</v>
          </cell>
          <cell r="EE117">
            <v>0</v>
          </cell>
          <cell r="EF117">
            <v>1</v>
          </cell>
          <cell r="EG117">
            <v>1</v>
          </cell>
          <cell r="EH117">
            <v>2</v>
          </cell>
          <cell r="EI117">
            <v>2</v>
          </cell>
          <cell r="EJ117">
            <v>2</v>
          </cell>
          <cell r="EK117">
            <v>0</v>
          </cell>
          <cell r="EL117">
            <v>0</v>
          </cell>
          <cell r="EM117">
            <v>0</v>
          </cell>
          <cell r="EN117">
            <v>0</v>
          </cell>
          <cell r="EO117">
            <v>0</v>
          </cell>
          <cell r="EP117">
            <v>0</v>
          </cell>
          <cell r="EQ117">
            <v>0</v>
          </cell>
          <cell r="ER117">
            <v>0</v>
          </cell>
          <cell r="ES117">
            <v>0</v>
          </cell>
          <cell r="ET117">
            <v>0</v>
          </cell>
          <cell r="EU117">
            <v>0</v>
          </cell>
          <cell r="EV117">
            <v>0</v>
          </cell>
          <cell r="EW117">
            <v>0</v>
          </cell>
          <cell r="EX117">
            <v>0</v>
          </cell>
          <cell r="EY117">
            <v>0</v>
          </cell>
          <cell r="EZ117">
            <v>0</v>
          </cell>
          <cell r="FA117">
            <v>0</v>
          </cell>
          <cell r="FB117">
            <v>0</v>
          </cell>
          <cell r="FC117">
            <v>0</v>
          </cell>
          <cell r="FD117">
            <v>0</v>
          </cell>
          <cell r="FE117">
            <v>0</v>
          </cell>
          <cell r="FF117">
            <v>0</v>
          </cell>
          <cell r="FG117">
            <v>0</v>
          </cell>
          <cell r="FH117">
            <v>0</v>
          </cell>
          <cell r="FI117">
            <v>0</v>
          </cell>
          <cell r="FJ117">
            <v>0</v>
          </cell>
          <cell r="FK117">
            <v>0</v>
          </cell>
          <cell r="FL117">
            <v>0</v>
          </cell>
          <cell r="FM117">
            <v>0</v>
          </cell>
          <cell r="FN117">
            <v>0</v>
          </cell>
          <cell r="FO117">
            <v>0</v>
          </cell>
          <cell r="FP117">
            <v>0</v>
          </cell>
          <cell r="FQ117">
            <v>0</v>
          </cell>
          <cell r="FR117">
            <v>0</v>
          </cell>
          <cell r="FS117">
            <v>0</v>
          </cell>
          <cell r="FT117">
            <v>0</v>
          </cell>
          <cell r="FU117">
            <v>0</v>
          </cell>
          <cell r="FV117">
            <v>0</v>
          </cell>
          <cell r="FW117">
            <v>0</v>
          </cell>
          <cell r="FX117">
            <v>0</v>
          </cell>
          <cell r="FY117">
            <v>0</v>
          </cell>
          <cell r="FZ117">
            <v>0</v>
          </cell>
          <cell r="GA117">
            <v>0</v>
          </cell>
          <cell r="GB117">
            <v>0</v>
          </cell>
          <cell r="GC117">
            <v>0</v>
          </cell>
          <cell r="GD117">
            <v>0</v>
          </cell>
          <cell r="GE117">
            <v>0</v>
          </cell>
          <cell r="GF117">
            <v>0</v>
          </cell>
          <cell r="GG117">
            <v>0</v>
          </cell>
          <cell r="GH117">
            <v>0</v>
          </cell>
          <cell r="GI117">
            <v>0</v>
          </cell>
          <cell r="GJ117">
            <v>0</v>
          </cell>
          <cell r="GK117">
            <v>0</v>
          </cell>
          <cell r="GL117">
            <v>0</v>
          </cell>
          <cell r="GM117">
            <v>0</v>
          </cell>
          <cell r="GN117">
            <v>0</v>
          </cell>
          <cell r="GO117">
            <v>0</v>
          </cell>
          <cell r="GP117">
            <v>0</v>
          </cell>
          <cell r="GQ117">
            <v>0</v>
          </cell>
          <cell r="GR117">
            <v>0</v>
          </cell>
          <cell r="GS117">
            <v>0</v>
          </cell>
          <cell r="GT117">
            <v>0</v>
          </cell>
          <cell r="GU117">
            <v>0</v>
          </cell>
          <cell r="GV117">
            <v>0</v>
          </cell>
          <cell r="GW117">
            <v>0</v>
          </cell>
          <cell r="GX117">
            <v>0</v>
          </cell>
          <cell r="GY117">
            <v>0</v>
          </cell>
          <cell r="GZ117">
            <v>0</v>
          </cell>
          <cell r="HA117">
            <v>0</v>
          </cell>
          <cell r="HB117">
            <v>0</v>
          </cell>
          <cell r="HC117">
            <v>0</v>
          </cell>
          <cell r="HD117">
            <v>0</v>
          </cell>
          <cell r="HE117">
            <v>0</v>
          </cell>
          <cell r="HF117">
            <v>0</v>
          </cell>
          <cell r="HG117">
            <v>0</v>
          </cell>
          <cell r="HH117">
            <v>0</v>
          </cell>
          <cell r="HI117">
            <v>0</v>
          </cell>
          <cell r="HJ117">
            <v>0</v>
          </cell>
          <cell r="HK117">
            <v>0</v>
          </cell>
          <cell r="HL117">
            <v>0</v>
          </cell>
          <cell r="HM117">
            <v>0</v>
          </cell>
          <cell r="HN117">
            <v>0</v>
          </cell>
          <cell r="HO117">
            <v>0</v>
          </cell>
          <cell r="HP117">
            <v>0</v>
          </cell>
          <cell r="HQ117">
            <v>0</v>
          </cell>
          <cell r="HR117">
            <v>0</v>
          </cell>
          <cell r="HS117">
            <v>0</v>
          </cell>
          <cell r="HT117">
            <v>0</v>
          </cell>
          <cell r="HU117">
            <v>0</v>
          </cell>
          <cell r="HV117">
            <v>0</v>
          </cell>
          <cell r="HW117">
            <v>0</v>
          </cell>
          <cell r="HX117">
            <v>0</v>
          </cell>
          <cell r="HY117">
            <v>0</v>
          </cell>
          <cell r="HZ117">
            <v>0</v>
          </cell>
          <cell r="IA117">
            <v>0</v>
          </cell>
          <cell r="IB117">
            <v>0</v>
          </cell>
          <cell r="IC117">
            <v>0</v>
          </cell>
          <cell r="ID117">
            <v>0</v>
          </cell>
          <cell r="IE117">
            <v>0</v>
          </cell>
          <cell r="IF117">
            <v>0</v>
          </cell>
          <cell r="IG117">
            <v>0</v>
          </cell>
          <cell r="IH117">
            <v>0</v>
          </cell>
          <cell r="II117">
            <v>0</v>
          </cell>
          <cell r="IJ117">
            <v>0</v>
          </cell>
          <cell r="IK117">
            <v>0</v>
          </cell>
        </row>
        <row r="118"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>
            <v>0</v>
          </cell>
          <cell r="CY118">
            <v>0</v>
          </cell>
          <cell r="CZ118">
            <v>0</v>
          </cell>
          <cell r="DA118">
            <v>0</v>
          </cell>
          <cell r="DL118">
            <v>0</v>
          </cell>
          <cell r="DM118">
            <v>0</v>
          </cell>
          <cell r="DN118">
            <v>0</v>
          </cell>
          <cell r="DO118">
            <v>0</v>
          </cell>
          <cell r="DP118">
            <v>0</v>
          </cell>
          <cell r="DQ118">
            <v>0</v>
          </cell>
          <cell r="DR118">
            <v>0</v>
          </cell>
          <cell r="DS118">
            <v>0</v>
          </cell>
          <cell r="DT118">
            <v>0</v>
          </cell>
          <cell r="DU118">
            <v>0</v>
          </cell>
          <cell r="DV118">
            <v>0</v>
          </cell>
          <cell r="DW118">
            <v>0</v>
          </cell>
          <cell r="DX118">
            <v>0</v>
          </cell>
          <cell r="DY118">
            <v>0</v>
          </cell>
          <cell r="DZ118">
            <v>0</v>
          </cell>
          <cell r="EA118">
            <v>0</v>
          </cell>
          <cell r="EB118">
            <v>0</v>
          </cell>
          <cell r="EC118">
            <v>0</v>
          </cell>
          <cell r="ED118">
            <v>0</v>
          </cell>
          <cell r="EE118">
            <v>0</v>
          </cell>
          <cell r="EF118">
            <v>0</v>
          </cell>
          <cell r="EG118">
            <v>0</v>
          </cell>
          <cell r="EH118">
            <v>0</v>
          </cell>
          <cell r="EI118">
            <v>0</v>
          </cell>
          <cell r="EJ118">
            <v>0</v>
          </cell>
          <cell r="EK118">
            <v>0</v>
          </cell>
          <cell r="EL118">
            <v>1</v>
          </cell>
          <cell r="EM118">
            <v>0</v>
          </cell>
          <cell r="EN118">
            <v>0</v>
          </cell>
          <cell r="EO118">
            <v>0</v>
          </cell>
          <cell r="EP118">
            <v>0</v>
          </cell>
          <cell r="EQ118">
            <v>0</v>
          </cell>
          <cell r="ER118">
            <v>0</v>
          </cell>
          <cell r="ES118">
            <v>0</v>
          </cell>
          <cell r="ET118">
            <v>0</v>
          </cell>
          <cell r="EU118">
            <v>0</v>
          </cell>
          <cell r="EV118">
            <v>0</v>
          </cell>
          <cell r="EW118">
            <v>0</v>
          </cell>
          <cell r="EX118">
            <v>0</v>
          </cell>
          <cell r="EY118">
            <v>0</v>
          </cell>
          <cell r="EZ118">
            <v>0</v>
          </cell>
          <cell r="FA118">
            <v>0</v>
          </cell>
          <cell r="FB118">
            <v>0</v>
          </cell>
          <cell r="FC118">
            <v>0</v>
          </cell>
          <cell r="FD118">
            <v>0</v>
          </cell>
          <cell r="FE118">
            <v>0</v>
          </cell>
          <cell r="FF118">
            <v>0</v>
          </cell>
          <cell r="FG118">
            <v>0</v>
          </cell>
          <cell r="FH118">
            <v>0</v>
          </cell>
          <cell r="FI118">
            <v>0</v>
          </cell>
          <cell r="FJ118">
            <v>0</v>
          </cell>
          <cell r="FK118">
            <v>0</v>
          </cell>
          <cell r="FL118">
            <v>0</v>
          </cell>
          <cell r="FM118">
            <v>0</v>
          </cell>
          <cell r="FN118">
            <v>0</v>
          </cell>
          <cell r="FO118">
            <v>0</v>
          </cell>
          <cell r="FP118">
            <v>0</v>
          </cell>
          <cell r="FQ118">
            <v>0</v>
          </cell>
          <cell r="FR118">
            <v>0</v>
          </cell>
          <cell r="FS118">
            <v>0</v>
          </cell>
          <cell r="FT118">
            <v>0</v>
          </cell>
          <cell r="FU118">
            <v>0</v>
          </cell>
          <cell r="FV118">
            <v>0</v>
          </cell>
          <cell r="FW118">
            <v>0</v>
          </cell>
          <cell r="FX118">
            <v>0</v>
          </cell>
          <cell r="FY118">
            <v>0</v>
          </cell>
          <cell r="FZ118">
            <v>0</v>
          </cell>
          <cell r="GA118">
            <v>0</v>
          </cell>
          <cell r="GB118">
            <v>0</v>
          </cell>
          <cell r="GC118">
            <v>0</v>
          </cell>
          <cell r="GD118">
            <v>0</v>
          </cell>
          <cell r="GE118">
            <v>0</v>
          </cell>
          <cell r="GF118">
            <v>0</v>
          </cell>
          <cell r="GG118">
            <v>0</v>
          </cell>
          <cell r="GH118">
            <v>0</v>
          </cell>
          <cell r="GI118">
            <v>0</v>
          </cell>
          <cell r="GJ118">
            <v>0</v>
          </cell>
          <cell r="GK118">
            <v>0</v>
          </cell>
          <cell r="GL118">
            <v>0</v>
          </cell>
          <cell r="GM118">
            <v>0</v>
          </cell>
          <cell r="GN118">
            <v>0</v>
          </cell>
          <cell r="GO118">
            <v>0</v>
          </cell>
          <cell r="GP118">
            <v>0</v>
          </cell>
          <cell r="GQ118">
            <v>0</v>
          </cell>
          <cell r="GR118">
            <v>0</v>
          </cell>
          <cell r="GS118">
            <v>0</v>
          </cell>
          <cell r="GT118">
            <v>0</v>
          </cell>
          <cell r="GU118">
            <v>0</v>
          </cell>
          <cell r="GV118">
            <v>0</v>
          </cell>
          <cell r="GW118">
            <v>0</v>
          </cell>
          <cell r="GX118">
            <v>0</v>
          </cell>
          <cell r="GY118">
            <v>0</v>
          </cell>
          <cell r="GZ118">
            <v>0</v>
          </cell>
          <cell r="HA118">
            <v>0</v>
          </cell>
          <cell r="HB118">
            <v>0</v>
          </cell>
          <cell r="HC118">
            <v>0</v>
          </cell>
          <cell r="HD118">
            <v>0</v>
          </cell>
          <cell r="HE118">
            <v>0</v>
          </cell>
          <cell r="HF118">
            <v>0</v>
          </cell>
          <cell r="HG118">
            <v>0</v>
          </cell>
          <cell r="HH118">
            <v>0</v>
          </cell>
          <cell r="HI118">
            <v>0</v>
          </cell>
          <cell r="HJ118">
            <v>0</v>
          </cell>
          <cell r="HK118">
            <v>0</v>
          </cell>
          <cell r="HL118">
            <v>0</v>
          </cell>
          <cell r="HM118">
            <v>0</v>
          </cell>
          <cell r="HN118">
            <v>0</v>
          </cell>
          <cell r="HO118">
            <v>0</v>
          </cell>
          <cell r="HP118">
            <v>0</v>
          </cell>
          <cell r="HQ118">
            <v>0</v>
          </cell>
          <cell r="HR118">
            <v>0</v>
          </cell>
          <cell r="HS118">
            <v>0</v>
          </cell>
          <cell r="HT118">
            <v>0</v>
          </cell>
          <cell r="HU118">
            <v>0</v>
          </cell>
          <cell r="HV118">
            <v>0</v>
          </cell>
          <cell r="HW118">
            <v>0</v>
          </cell>
          <cell r="HX118">
            <v>0</v>
          </cell>
          <cell r="HY118">
            <v>0</v>
          </cell>
          <cell r="HZ118">
            <v>0</v>
          </cell>
          <cell r="IA118">
            <v>0</v>
          </cell>
          <cell r="IB118">
            <v>0</v>
          </cell>
          <cell r="IC118">
            <v>0</v>
          </cell>
          <cell r="ID118">
            <v>0</v>
          </cell>
          <cell r="IE118">
            <v>0</v>
          </cell>
          <cell r="IF118">
            <v>0</v>
          </cell>
          <cell r="IG118">
            <v>0</v>
          </cell>
          <cell r="IH118">
            <v>0</v>
          </cell>
          <cell r="II118">
            <v>0</v>
          </cell>
          <cell r="IJ118">
            <v>0</v>
          </cell>
          <cell r="IK118">
            <v>0</v>
          </cell>
        </row>
        <row r="119"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  <cell r="BY119">
            <v>0</v>
          </cell>
          <cell r="BZ119">
            <v>0</v>
          </cell>
          <cell r="CA119">
            <v>0</v>
          </cell>
          <cell r="CB119">
            <v>0</v>
          </cell>
          <cell r="CC119">
            <v>0</v>
          </cell>
          <cell r="CD119">
            <v>0</v>
          </cell>
          <cell r="CE119">
            <v>0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0</v>
          </cell>
          <cell r="CK119">
            <v>0</v>
          </cell>
          <cell r="CL119">
            <v>0</v>
          </cell>
          <cell r="CM119">
            <v>0</v>
          </cell>
          <cell r="CN119">
            <v>0</v>
          </cell>
          <cell r="CO119">
            <v>0</v>
          </cell>
          <cell r="CP119">
            <v>0</v>
          </cell>
          <cell r="CQ119">
            <v>0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0</v>
          </cell>
          <cell r="DA119">
            <v>0</v>
          </cell>
          <cell r="DL119">
            <v>0</v>
          </cell>
          <cell r="DM119">
            <v>0</v>
          </cell>
          <cell r="DN119">
            <v>0</v>
          </cell>
          <cell r="DO119">
            <v>0</v>
          </cell>
          <cell r="DP119">
            <v>0</v>
          </cell>
          <cell r="DQ119">
            <v>0</v>
          </cell>
          <cell r="DR119">
            <v>0</v>
          </cell>
          <cell r="DS119">
            <v>0</v>
          </cell>
          <cell r="DT119">
            <v>0</v>
          </cell>
          <cell r="DU119">
            <v>0</v>
          </cell>
          <cell r="DV119">
            <v>0</v>
          </cell>
          <cell r="DW119">
            <v>0</v>
          </cell>
          <cell r="DX119">
            <v>0</v>
          </cell>
          <cell r="DY119">
            <v>0</v>
          </cell>
          <cell r="DZ119">
            <v>0</v>
          </cell>
          <cell r="EA119">
            <v>0</v>
          </cell>
          <cell r="EB119">
            <v>0</v>
          </cell>
          <cell r="EC119">
            <v>0</v>
          </cell>
          <cell r="ED119">
            <v>0</v>
          </cell>
          <cell r="EE119">
            <v>0</v>
          </cell>
          <cell r="EF119">
            <v>0</v>
          </cell>
          <cell r="EG119">
            <v>0</v>
          </cell>
          <cell r="EH119">
            <v>0</v>
          </cell>
          <cell r="EI119">
            <v>0</v>
          </cell>
          <cell r="EJ119">
            <v>0</v>
          </cell>
          <cell r="EK119">
            <v>0</v>
          </cell>
          <cell r="EL119">
            <v>0</v>
          </cell>
          <cell r="EM119">
            <v>0</v>
          </cell>
          <cell r="EN119">
            <v>0</v>
          </cell>
          <cell r="EO119">
            <v>0</v>
          </cell>
          <cell r="EP119">
            <v>0</v>
          </cell>
          <cell r="EQ119">
            <v>0</v>
          </cell>
          <cell r="ER119">
            <v>0</v>
          </cell>
          <cell r="ES119">
            <v>0</v>
          </cell>
          <cell r="ET119">
            <v>0</v>
          </cell>
          <cell r="EU119">
            <v>0</v>
          </cell>
          <cell r="EV119">
            <v>0</v>
          </cell>
          <cell r="EW119">
            <v>0</v>
          </cell>
          <cell r="EX119">
            <v>0</v>
          </cell>
          <cell r="EY119">
            <v>0</v>
          </cell>
          <cell r="EZ119">
            <v>0</v>
          </cell>
          <cell r="FA119">
            <v>0</v>
          </cell>
          <cell r="FB119">
            <v>0</v>
          </cell>
          <cell r="FC119">
            <v>0</v>
          </cell>
          <cell r="FD119">
            <v>0</v>
          </cell>
          <cell r="FE119">
            <v>0</v>
          </cell>
          <cell r="FF119">
            <v>0</v>
          </cell>
          <cell r="FG119">
            <v>0</v>
          </cell>
          <cell r="FH119">
            <v>0</v>
          </cell>
          <cell r="FI119">
            <v>0</v>
          </cell>
          <cell r="FJ119">
            <v>0</v>
          </cell>
          <cell r="FK119">
            <v>0</v>
          </cell>
          <cell r="FL119">
            <v>0</v>
          </cell>
          <cell r="FM119">
            <v>0</v>
          </cell>
          <cell r="FN119">
            <v>0</v>
          </cell>
          <cell r="FO119">
            <v>0</v>
          </cell>
          <cell r="FP119">
            <v>0</v>
          </cell>
          <cell r="FQ119">
            <v>0</v>
          </cell>
          <cell r="FR119">
            <v>0</v>
          </cell>
          <cell r="FS119">
            <v>0</v>
          </cell>
          <cell r="FT119">
            <v>0</v>
          </cell>
          <cell r="FU119">
            <v>0</v>
          </cell>
          <cell r="FV119">
            <v>0</v>
          </cell>
          <cell r="FW119">
            <v>0</v>
          </cell>
          <cell r="FX119">
            <v>0</v>
          </cell>
          <cell r="FY119">
            <v>0</v>
          </cell>
          <cell r="FZ119">
            <v>0</v>
          </cell>
          <cell r="GA119">
            <v>0</v>
          </cell>
          <cell r="GB119">
            <v>0</v>
          </cell>
          <cell r="GC119">
            <v>0</v>
          </cell>
          <cell r="GD119">
            <v>0</v>
          </cell>
          <cell r="GE119">
            <v>0</v>
          </cell>
          <cell r="GF119">
            <v>0</v>
          </cell>
          <cell r="GG119">
            <v>0</v>
          </cell>
          <cell r="GH119">
            <v>0</v>
          </cell>
          <cell r="GI119">
            <v>0</v>
          </cell>
          <cell r="GJ119">
            <v>0</v>
          </cell>
          <cell r="GK119">
            <v>0</v>
          </cell>
          <cell r="GL119">
            <v>0</v>
          </cell>
          <cell r="GM119">
            <v>0</v>
          </cell>
          <cell r="GN119">
            <v>0</v>
          </cell>
          <cell r="GO119">
            <v>0</v>
          </cell>
          <cell r="GP119">
            <v>0</v>
          </cell>
          <cell r="GQ119">
            <v>0</v>
          </cell>
          <cell r="GR119">
            <v>0</v>
          </cell>
          <cell r="GS119">
            <v>0</v>
          </cell>
          <cell r="GT119">
            <v>0</v>
          </cell>
          <cell r="GU119">
            <v>0</v>
          </cell>
          <cell r="GV119">
            <v>0</v>
          </cell>
          <cell r="GW119">
            <v>0</v>
          </cell>
          <cell r="GX119">
            <v>0</v>
          </cell>
          <cell r="GY119">
            <v>0</v>
          </cell>
          <cell r="GZ119">
            <v>0</v>
          </cell>
          <cell r="HA119">
            <v>0</v>
          </cell>
          <cell r="HB119">
            <v>0</v>
          </cell>
          <cell r="HC119">
            <v>0</v>
          </cell>
          <cell r="HD119">
            <v>0</v>
          </cell>
          <cell r="HE119">
            <v>0</v>
          </cell>
          <cell r="HF119">
            <v>0</v>
          </cell>
          <cell r="HG119">
            <v>0</v>
          </cell>
          <cell r="HH119">
            <v>0</v>
          </cell>
          <cell r="HI119">
            <v>0</v>
          </cell>
          <cell r="HJ119">
            <v>0</v>
          </cell>
          <cell r="HK119">
            <v>0</v>
          </cell>
          <cell r="HL119">
            <v>0</v>
          </cell>
          <cell r="HM119">
            <v>0</v>
          </cell>
          <cell r="HN119">
            <v>0</v>
          </cell>
          <cell r="HO119">
            <v>0</v>
          </cell>
          <cell r="HP119">
            <v>0</v>
          </cell>
          <cell r="HQ119">
            <v>0</v>
          </cell>
          <cell r="HR119">
            <v>0</v>
          </cell>
          <cell r="HS119">
            <v>0</v>
          </cell>
          <cell r="HT119">
            <v>0</v>
          </cell>
          <cell r="HU119">
            <v>0</v>
          </cell>
          <cell r="HV119">
            <v>0</v>
          </cell>
          <cell r="HW119">
            <v>0</v>
          </cell>
          <cell r="HX119">
            <v>0</v>
          </cell>
          <cell r="HY119">
            <v>0</v>
          </cell>
          <cell r="HZ119">
            <v>0</v>
          </cell>
          <cell r="IA119">
            <v>0</v>
          </cell>
          <cell r="IB119">
            <v>0</v>
          </cell>
          <cell r="IC119">
            <v>0</v>
          </cell>
          <cell r="ID119">
            <v>0</v>
          </cell>
          <cell r="IE119">
            <v>0</v>
          </cell>
          <cell r="IF119">
            <v>0</v>
          </cell>
          <cell r="IG119">
            <v>0</v>
          </cell>
          <cell r="IH119">
            <v>0</v>
          </cell>
          <cell r="II119">
            <v>0</v>
          </cell>
          <cell r="IJ119">
            <v>0</v>
          </cell>
          <cell r="IK119">
            <v>0</v>
          </cell>
        </row>
        <row r="120"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0</v>
          </cell>
          <cell r="DA120">
            <v>0</v>
          </cell>
          <cell r="DL120">
            <v>0</v>
          </cell>
          <cell r="DM120">
            <v>0</v>
          </cell>
          <cell r="DN120">
            <v>0</v>
          </cell>
          <cell r="DO120">
            <v>0</v>
          </cell>
          <cell r="DP120">
            <v>0</v>
          </cell>
          <cell r="DQ120">
            <v>0</v>
          </cell>
          <cell r="DR120">
            <v>0</v>
          </cell>
          <cell r="DS120">
            <v>0</v>
          </cell>
          <cell r="DT120">
            <v>0</v>
          </cell>
          <cell r="DU120">
            <v>0</v>
          </cell>
          <cell r="DV120">
            <v>0</v>
          </cell>
          <cell r="DW120">
            <v>0</v>
          </cell>
          <cell r="DX120">
            <v>0</v>
          </cell>
          <cell r="DY120">
            <v>0</v>
          </cell>
          <cell r="DZ120">
            <v>0</v>
          </cell>
          <cell r="EA120">
            <v>0</v>
          </cell>
          <cell r="EB120">
            <v>0</v>
          </cell>
          <cell r="EC120">
            <v>0</v>
          </cell>
          <cell r="ED120">
            <v>0</v>
          </cell>
          <cell r="EE120">
            <v>0</v>
          </cell>
          <cell r="EF120">
            <v>0</v>
          </cell>
          <cell r="EG120">
            <v>0</v>
          </cell>
          <cell r="EH120">
            <v>0</v>
          </cell>
          <cell r="EI120">
            <v>0</v>
          </cell>
          <cell r="EJ120">
            <v>0</v>
          </cell>
          <cell r="EK120">
            <v>0</v>
          </cell>
          <cell r="EL120">
            <v>0</v>
          </cell>
          <cell r="EM120">
            <v>0</v>
          </cell>
          <cell r="EN120">
            <v>0</v>
          </cell>
          <cell r="EO120">
            <v>0</v>
          </cell>
          <cell r="EP120">
            <v>0</v>
          </cell>
          <cell r="EQ120">
            <v>0</v>
          </cell>
          <cell r="ER120">
            <v>0</v>
          </cell>
          <cell r="ES120">
            <v>0</v>
          </cell>
          <cell r="ET120">
            <v>0</v>
          </cell>
          <cell r="EU120">
            <v>0</v>
          </cell>
          <cell r="EV120">
            <v>0</v>
          </cell>
          <cell r="EW120">
            <v>0</v>
          </cell>
          <cell r="EX120">
            <v>0</v>
          </cell>
          <cell r="EY120">
            <v>0</v>
          </cell>
          <cell r="EZ120">
            <v>0</v>
          </cell>
          <cell r="FA120">
            <v>0</v>
          </cell>
          <cell r="FB120">
            <v>0</v>
          </cell>
          <cell r="FC120">
            <v>0</v>
          </cell>
          <cell r="FD120">
            <v>0</v>
          </cell>
          <cell r="FE120">
            <v>0</v>
          </cell>
          <cell r="FF120">
            <v>0</v>
          </cell>
          <cell r="FG120">
            <v>0</v>
          </cell>
          <cell r="FH120">
            <v>0</v>
          </cell>
          <cell r="FI120">
            <v>0</v>
          </cell>
          <cell r="FJ120">
            <v>0</v>
          </cell>
          <cell r="FK120">
            <v>0</v>
          </cell>
          <cell r="FL120">
            <v>0</v>
          </cell>
          <cell r="FM120">
            <v>0</v>
          </cell>
          <cell r="FN120">
            <v>0</v>
          </cell>
          <cell r="FO120">
            <v>0</v>
          </cell>
          <cell r="FP120">
            <v>0</v>
          </cell>
          <cell r="FQ120">
            <v>0</v>
          </cell>
          <cell r="FR120">
            <v>0</v>
          </cell>
          <cell r="FS120">
            <v>0</v>
          </cell>
          <cell r="FT120">
            <v>0</v>
          </cell>
          <cell r="FU120">
            <v>0</v>
          </cell>
          <cell r="FV120">
            <v>0</v>
          </cell>
          <cell r="FW120">
            <v>0</v>
          </cell>
          <cell r="FX120">
            <v>0</v>
          </cell>
          <cell r="FY120">
            <v>0</v>
          </cell>
          <cell r="FZ120">
            <v>0</v>
          </cell>
          <cell r="GA120">
            <v>0</v>
          </cell>
          <cell r="GB120">
            <v>0</v>
          </cell>
          <cell r="GC120">
            <v>0</v>
          </cell>
          <cell r="GD120">
            <v>0</v>
          </cell>
          <cell r="GE120">
            <v>0</v>
          </cell>
          <cell r="GF120">
            <v>0</v>
          </cell>
          <cell r="GG120">
            <v>0</v>
          </cell>
          <cell r="GH120">
            <v>0</v>
          </cell>
          <cell r="GI120">
            <v>0</v>
          </cell>
          <cell r="GJ120">
            <v>0</v>
          </cell>
          <cell r="GK120">
            <v>0</v>
          </cell>
          <cell r="GL120">
            <v>0</v>
          </cell>
          <cell r="GM120">
            <v>0</v>
          </cell>
          <cell r="GN120">
            <v>0</v>
          </cell>
          <cell r="GO120">
            <v>0</v>
          </cell>
          <cell r="GP120">
            <v>0</v>
          </cell>
          <cell r="GQ120">
            <v>0</v>
          </cell>
          <cell r="GR120">
            <v>0</v>
          </cell>
          <cell r="GS120">
            <v>0</v>
          </cell>
          <cell r="GT120">
            <v>0</v>
          </cell>
          <cell r="GU120">
            <v>0</v>
          </cell>
          <cell r="GV120">
            <v>0</v>
          </cell>
          <cell r="GW120">
            <v>0</v>
          </cell>
          <cell r="GX120">
            <v>0</v>
          </cell>
          <cell r="GY120">
            <v>0</v>
          </cell>
          <cell r="GZ120">
            <v>0</v>
          </cell>
          <cell r="HA120">
            <v>0</v>
          </cell>
          <cell r="HB120">
            <v>0</v>
          </cell>
          <cell r="HC120">
            <v>0</v>
          </cell>
          <cell r="HD120">
            <v>0</v>
          </cell>
          <cell r="HE120">
            <v>0</v>
          </cell>
          <cell r="HF120">
            <v>0</v>
          </cell>
          <cell r="HG120">
            <v>0</v>
          </cell>
          <cell r="HH120">
            <v>0</v>
          </cell>
          <cell r="HI120">
            <v>0</v>
          </cell>
          <cell r="HJ120">
            <v>0</v>
          </cell>
          <cell r="HK120">
            <v>0</v>
          </cell>
          <cell r="HL120">
            <v>0</v>
          </cell>
          <cell r="HM120">
            <v>0</v>
          </cell>
          <cell r="HN120">
            <v>0</v>
          </cell>
          <cell r="HO120">
            <v>0</v>
          </cell>
          <cell r="HP120">
            <v>0</v>
          </cell>
          <cell r="HQ120">
            <v>0</v>
          </cell>
          <cell r="HR120">
            <v>0</v>
          </cell>
          <cell r="HS120">
            <v>0</v>
          </cell>
          <cell r="HT120">
            <v>0</v>
          </cell>
          <cell r="HU120">
            <v>0</v>
          </cell>
          <cell r="HV120">
            <v>0</v>
          </cell>
          <cell r="HW120">
            <v>0</v>
          </cell>
          <cell r="HX120">
            <v>0</v>
          </cell>
          <cell r="HY120">
            <v>0</v>
          </cell>
          <cell r="HZ120">
            <v>0</v>
          </cell>
          <cell r="IA120">
            <v>0</v>
          </cell>
          <cell r="IB120">
            <v>0</v>
          </cell>
          <cell r="IC120">
            <v>0</v>
          </cell>
          <cell r="ID120">
            <v>0</v>
          </cell>
          <cell r="IE120">
            <v>0</v>
          </cell>
          <cell r="IF120">
            <v>0</v>
          </cell>
          <cell r="IG120">
            <v>0</v>
          </cell>
          <cell r="IH120">
            <v>0</v>
          </cell>
          <cell r="II120">
            <v>0</v>
          </cell>
          <cell r="IJ120">
            <v>0</v>
          </cell>
          <cell r="IK120">
            <v>0</v>
          </cell>
        </row>
        <row r="121"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W121">
            <v>0</v>
          </cell>
          <cell r="BX121">
            <v>0</v>
          </cell>
          <cell r="BY121">
            <v>0</v>
          </cell>
          <cell r="BZ121">
            <v>0</v>
          </cell>
          <cell r="CA121">
            <v>0</v>
          </cell>
          <cell r="CB121">
            <v>0</v>
          </cell>
          <cell r="CC121">
            <v>0</v>
          </cell>
          <cell r="CD121">
            <v>0</v>
          </cell>
          <cell r="CE121">
            <v>0</v>
          </cell>
          <cell r="CF121">
            <v>0</v>
          </cell>
          <cell r="CG121">
            <v>0</v>
          </cell>
          <cell r="CH121">
            <v>0</v>
          </cell>
          <cell r="CI121">
            <v>0</v>
          </cell>
          <cell r="CJ121">
            <v>0</v>
          </cell>
          <cell r="CK121">
            <v>0</v>
          </cell>
          <cell r="CL121">
            <v>0</v>
          </cell>
          <cell r="CM121">
            <v>0</v>
          </cell>
          <cell r="CN121">
            <v>0</v>
          </cell>
          <cell r="CO121">
            <v>0</v>
          </cell>
          <cell r="CP121">
            <v>0</v>
          </cell>
          <cell r="CQ121">
            <v>0</v>
          </cell>
          <cell r="CR121">
            <v>0</v>
          </cell>
          <cell r="CS121">
            <v>0</v>
          </cell>
          <cell r="CT121">
            <v>0</v>
          </cell>
          <cell r="CU121">
            <v>0</v>
          </cell>
          <cell r="CV121">
            <v>0</v>
          </cell>
          <cell r="CW121">
            <v>0</v>
          </cell>
          <cell r="CX121">
            <v>0</v>
          </cell>
          <cell r="CY121">
            <v>0</v>
          </cell>
          <cell r="CZ121">
            <v>0</v>
          </cell>
          <cell r="DA121">
            <v>0</v>
          </cell>
          <cell r="DL121">
            <v>0</v>
          </cell>
          <cell r="DM121">
            <v>0</v>
          </cell>
          <cell r="DN121">
            <v>0</v>
          </cell>
          <cell r="DO121">
            <v>0</v>
          </cell>
          <cell r="DP121">
            <v>0</v>
          </cell>
          <cell r="DQ121">
            <v>0</v>
          </cell>
          <cell r="DR121">
            <v>0</v>
          </cell>
          <cell r="DS121">
            <v>0</v>
          </cell>
          <cell r="DT121">
            <v>0</v>
          </cell>
          <cell r="DU121">
            <v>0</v>
          </cell>
          <cell r="DV121">
            <v>0</v>
          </cell>
          <cell r="DW121">
            <v>0</v>
          </cell>
          <cell r="DX121">
            <v>0</v>
          </cell>
          <cell r="DY121">
            <v>0</v>
          </cell>
          <cell r="DZ121">
            <v>0</v>
          </cell>
          <cell r="EA121">
            <v>0</v>
          </cell>
          <cell r="EB121">
            <v>0</v>
          </cell>
          <cell r="EC121">
            <v>0</v>
          </cell>
          <cell r="ED121">
            <v>0</v>
          </cell>
          <cell r="EE121">
            <v>0</v>
          </cell>
          <cell r="EF121">
            <v>0</v>
          </cell>
          <cell r="EG121">
            <v>0</v>
          </cell>
          <cell r="EH121">
            <v>0</v>
          </cell>
          <cell r="EI121">
            <v>0</v>
          </cell>
          <cell r="EJ121">
            <v>0</v>
          </cell>
          <cell r="EK121">
            <v>0</v>
          </cell>
          <cell r="EL121">
            <v>0</v>
          </cell>
          <cell r="EM121">
            <v>0</v>
          </cell>
          <cell r="EN121">
            <v>0</v>
          </cell>
          <cell r="EO121">
            <v>0</v>
          </cell>
          <cell r="EP121">
            <v>0</v>
          </cell>
          <cell r="EQ121">
            <v>0</v>
          </cell>
          <cell r="ER121">
            <v>0</v>
          </cell>
          <cell r="ES121">
            <v>0</v>
          </cell>
          <cell r="ET121">
            <v>0</v>
          </cell>
          <cell r="EU121">
            <v>0</v>
          </cell>
          <cell r="EV121">
            <v>0</v>
          </cell>
          <cell r="EW121">
            <v>0</v>
          </cell>
          <cell r="EX121">
            <v>0</v>
          </cell>
          <cell r="EY121">
            <v>0</v>
          </cell>
          <cell r="EZ121">
            <v>0</v>
          </cell>
          <cell r="FA121">
            <v>0</v>
          </cell>
          <cell r="FB121">
            <v>0</v>
          </cell>
          <cell r="FC121">
            <v>0</v>
          </cell>
          <cell r="FD121">
            <v>0</v>
          </cell>
          <cell r="FE121">
            <v>0</v>
          </cell>
          <cell r="FF121">
            <v>0</v>
          </cell>
          <cell r="FG121">
            <v>0</v>
          </cell>
          <cell r="FH121">
            <v>0</v>
          </cell>
          <cell r="FI121">
            <v>0</v>
          </cell>
          <cell r="FJ121">
            <v>0</v>
          </cell>
          <cell r="FK121">
            <v>0</v>
          </cell>
          <cell r="FL121">
            <v>0</v>
          </cell>
          <cell r="FM121">
            <v>0</v>
          </cell>
          <cell r="FN121">
            <v>0</v>
          </cell>
          <cell r="FO121">
            <v>0</v>
          </cell>
          <cell r="FP121">
            <v>0</v>
          </cell>
          <cell r="FQ121">
            <v>0</v>
          </cell>
          <cell r="FR121">
            <v>0</v>
          </cell>
          <cell r="FS121">
            <v>0</v>
          </cell>
          <cell r="FT121">
            <v>0</v>
          </cell>
          <cell r="FU121">
            <v>0</v>
          </cell>
          <cell r="FV121">
            <v>0</v>
          </cell>
          <cell r="FW121">
            <v>0</v>
          </cell>
          <cell r="FX121">
            <v>0</v>
          </cell>
          <cell r="FY121">
            <v>0</v>
          </cell>
          <cell r="FZ121">
            <v>0</v>
          </cell>
          <cell r="GA121">
            <v>0</v>
          </cell>
          <cell r="GB121">
            <v>0</v>
          </cell>
          <cell r="GC121">
            <v>0</v>
          </cell>
          <cell r="GD121">
            <v>0</v>
          </cell>
          <cell r="GE121">
            <v>0</v>
          </cell>
          <cell r="GF121">
            <v>0</v>
          </cell>
          <cell r="GG121">
            <v>0</v>
          </cell>
          <cell r="GH121">
            <v>0</v>
          </cell>
          <cell r="GI121">
            <v>0</v>
          </cell>
          <cell r="GJ121">
            <v>0</v>
          </cell>
          <cell r="GK121">
            <v>0</v>
          </cell>
          <cell r="GL121">
            <v>0</v>
          </cell>
          <cell r="GM121">
            <v>0</v>
          </cell>
          <cell r="GN121">
            <v>0</v>
          </cell>
          <cell r="GO121">
            <v>0</v>
          </cell>
          <cell r="GP121">
            <v>0</v>
          </cell>
          <cell r="GQ121">
            <v>0</v>
          </cell>
          <cell r="GR121">
            <v>0</v>
          </cell>
          <cell r="GS121">
            <v>0</v>
          </cell>
          <cell r="GT121">
            <v>0</v>
          </cell>
          <cell r="GU121">
            <v>0</v>
          </cell>
          <cell r="GV121">
            <v>0</v>
          </cell>
          <cell r="GW121">
            <v>0</v>
          </cell>
          <cell r="GX121">
            <v>0</v>
          </cell>
          <cell r="GY121">
            <v>0</v>
          </cell>
          <cell r="GZ121">
            <v>0</v>
          </cell>
          <cell r="HA121">
            <v>0</v>
          </cell>
          <cell r="HB121">
            <v>0</v>
          </cell>
          <cell r="HC121">
            <v>0</v>
          </cell>
          <cell r="HD121">
            <v>0</v>
          </cell>
          <cell r="HE121">
            <v>0</v>
          </cell>
          <cell r="HF121">
            <v>0</v>
          </cell>
          <cell r="HG121">
            <v>0</v>
          </cell>
          <cell r="HH121">
            <v>0</v>
          </cell>
          <cell r="HI121">
            <v>0</v>
          </cell>
          <cell r="HJ121">
            <v>0</v>
          </cell>
          <cell r="HK121">
            <v>0</v>
          </cell>
          <cell r="HL121">
            <v>0</v>
          </cell>
          <cell r="HM121">
            <v>0</v>
          </cell>
          <cell r="HN121">
            <v>0</v>
          </cell>
          <cell r="HO121">
            <v>0</v>
          </cell>
          <cell r="HP121">
            <v>0</v>
          </cell>
          <cell r="HQ121">
            <v>0</v>
          </cell>
          <cell r="HR121">
            <v>0</v>
          </cell>
          <cell r="HS121">
            <v>0</v>
          </cell>
          <cell r="HT121">
            <v>0</v>
          </cell>
          <cell r="HU121">
            <v>0</v>
          </cell>
          <cell r="HV121">
            <v>0</v>
          </cell>
          <cell r="HW121">
            <v>0</v>
          </cell>
          <cell r="HX121">
            <v>0</v>
          </cell>
          <cell r="HY121">
            <v>0</v>
          </cell>
          <cell r="HZ121">
            <v>0</v>
          </cell>
          <cell r="IA121">
            <v>0</v>
          </cell>
          <cell r="IB121">
            <v>0</v>
          </cell>
          <cell r="IC121">
            <v>0</v>
          </cell>
          <cell r="ID121">
            <v>0</v>
          </cell>
          <cell r="IE121">
            <v>0</v>
          </cell>
          <cell r="IF121">
            <v>0</v>
          </cell>
          <cell r="IG121">
            <v>0</v>
          </cell>
          <cell r="IH121">
            <v>0</v>
          </cell>
          <cell r="II121">
            <v>0</v>
          </cell>
          <cell r="IJ121">
            <v>0</v>
          </cell>
          <cell r="IK121">
            <v>0</v>
          </cell>
        </row>
        <row r="122">
          <cell r="H122">
            <v>1</v>
          </cell>
          <cell r="I122">
            <v>1</v>
          </cell>
          <cell r="J122">
            <v>1</v>
          </cell>
          <cell r="K122">
            <v>1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1</v>
          </cell>
          <cell r="BE122">
            <v>1</v>
          </cell>
          <cell r="BF122">
            <v>1</v>
          </cell>
          <cell r="BG122">
            <v>1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0</v>
          </cell>
          <cell r="CM122">
            <v>0</v>
          </cell>
          <cell r="CN122">
            <v>0</v>
          </cell>
          <cell r="CO122">
            <v>0</v>
          </cell>
          <cell r="CP122">
            <v>0</v>
          </cell>
          <cell r="CQ122">
            <v>0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  <cell r="CV122">
            <v>0</v>
          </cell>
          <cell r="CW122">
            <v>0</v>
          </cell>
          <cell r="CX122">
            <v>0</v>
          </cell>
          <cell r="CY122">
            <v>0</v>
          </cell>
          <cell r="CZ122">
            <v>0</v>
          </cell>
          <cell r="DA122">
            <v>0</v>
          </cell>
          <cell r="DL122">
            <v>0</v>
          </cell>
          <cell r="DM122">
            <v>0</v>
          </cell>
          <cell r="DN122">
            <v>0</v>
          </cell>
          <cell r="DO122">
            <v>0</v>
          </cell>
          <cell r="DP122">
            <v>0</v>
          </cell>
          <cell r="DQ122">
            <v>0</v>
          </cell>
          <cell r="DR122">
            <v>0</v>
          </cell>
          <cell r="DS122">
            <v>0</v>
          </cell>
          <cell r="DT122">
            <v>0</v>
          </cell>
          <cell r="DU122">
            <v>0</v>
          </cell>
          <cell r="DV122">
            <v>0</v>
          </cell>
          <cell r="DW122">
            <v>0</v>
          </cell>
          <cell r="DX122">
            <v>0</v>
          </cell>
          <cell r="DY122">
            <v>0</v>
          </cell>
          <cell r="DZ122">
            <v>0</v>
          </cell>
          <cell r="EA122">
            <v>0</v>
          </cell>
          <cell r="EB122">
            <v>0</v>
          </cell>
          <cell r="EC122">
            <v>0</v>
          </cell>
          <cell r="ED122">
            <v>0</v>
          </cell>
          <cell r="EE122">
            <v>0</v>
          </cell>
          <cell r="EF122">
            <v>0</v>
          </cell>
          <cell r="EG122">
            <v>0</v>
          </cell>
          <cell r="EH122">
            <v>0</v>
          </cell>
          <cell r="EI122">
            <v>0</v>
          </cell>
          <cell r="EJ122">
            <v>0</v>
          </cell>
          <cell r="EK122">
            <v>0</v>
          </cell>
          <cell r="EL122">
            <v>0</v>
          </cell>
          <cell r="EM122">
            <v>0</v>
          </cell>
          <cell r="EN122">
            <v>0</v>
          </cell>
          <cell r="EO122">
            <v>0</v>
          </cell>
          <cell r="EP122">
            <v>0</v>
          </cell>
          <cell r="EQ122">
            <v>0</v>
          </cell>
          <cell r="ER122">
            <v>0</v>
          </cell>
          <cell r="ES122">
            <v>0</v>
          </cell>
          <cell r="ET122">
            <v>0</v>
          </cell>
          <cell r="EU122">
            <v>0</v>
          </cell>
          <cell r="EV122">
            <v>0</v>
          </cell>
          <cell r="EW122">
            <v>0</v>
          </cell>
          <cell r="EX122">
            <v>0</v>
          </cell>
          <cell r="EY122">
            <v>0</v>
          </cell>
          <cell r="EZ122">
            <v>0</v>
          </cell>
          <cell r="FA122">
            <v>0</v>
          </cell>
          <cell r="FB122">
            <v>0</v>
          </cell>
          <cell r="FC122">
            <v>0</v>
          </cell>
          <cell r="FD122">
            <v>0</v>
          </cell>
          <cell r="FE122">
            <v>0</v>
          </cell>
          <cell r="FF122">
            <v>0</v>
          </cell>
          <cell r="FG122">
            <v>0</v>
          </cell>
          <cell r="FH122">
            <v>0</v>
          </cell>
          <cell r="FI122">
            <v>0</v>
          </cell>
          <cell r="FJ122">
            <v>0</v>
          </cell>
          <cell r="FK122">
            <v>0</v>
          </cell>
          <cell r="FL122">
            <v>0</v>
          </cell>
          <cell r="FM122">
            <v>0</v>
          </cell>
          <cell r="FN122">
            <v>0</v>
          </cell>
          <cell r="FO122">
            <v>0</v>
          </cell>
          <cell r="FP122">
            <v>0</v>
          </cell>
          <cell r="FQ122">
            <v>0</v>
          </cell>
          <cell r="FR122">
            <v>0</v>
          </cell>
          <cell r="FS122">
            <v>0</v>
          </cell>
          <cell r="FT122">
            <v>0</v>
          </cell>
          <cell r="FU122">
            <v>0</v>
          </cell>
          <cell r="FV122">
            <v>0</v>
          </cell>
          <cell r="FW122">
            <v>0</v>
          </cell>
          <cell r="FX122">
            <v>0</v>
          </cell>
          <cell r="FY122">
            <v>0</v>
          </cell>
          <cell r="FZ122">
            <v>0</v>
          </cell>
          <cell r="GA122">
            <v>0</v>
          </cell>
          <cell r="GB122">
            <v>0</v>
          </cell>
          <cell r="GC122">
            <v>0</v>
          </cell>
          <cell r="GD122">
            <v>0</v>
          </cell>
          <cell r="GE122">
            <v>0</v>
          </cell>
          <cell r="GF122">
            <v>0</v>
          </cell>
          <cell r="GG122">
            <v>0</v>
          </cell>
          <cell r="GH122">
            <v>0</v>
          </cell>
          <cell r="GI122">
            <v>0</v>
          </cell>
          <cell r="GJ122">
            <v>0</v>
          </cell>
          <cell r="GK122">
            <v>0</v>
          </cell>
          <cell r="GL122">
            <v>0</v>
          </cell>
          <cell r="GM122">
            <v>0</v>
          </cell>
          <cell r="GN122">
            <v>0</v>
          </cell>
          <cell r="GO122">
            <v>0</v>
          </cell>
          <cell r="GP122">
            <v>0</v>
          </cell>
          <cell r="GQ122">
            <v>0</v>
          </cell>
          <cell r="GR122">
            <v>0</v>
          </cell>
          <cell r="GS122">
            <v>0</v>
          </cell>
          <cell r="GT122">
            <v>0</v>
          </cell>
          <cell r="GU122">
            <v>0</v>
          </cell>
          <cell r="GV122">
            <v>0</v>
          </cell>
          <cell r="GW122">
            <v>0</v>
          </cell>
          <cell r="GX122">
            <v>0</v>
          </cell>
          <cell r="GY122">
            <v>0</v>
          </cell>
          <cell r="GZ122">
            <v>0</v>
          </cell>
          <cell r="HA122">
            <v>0</v>
          </cell>
          <cell r="HB122">
            <v>0</v>
          </cell>
          <cell r="HC122">
            <v>0</v>
          </cell>
          <cell r="HD122">
            <v>0</v>
          </cell>
          <cell r="HE122">
            <v>0</v>
          </cell>
          <cell r="HF122">
            <v>0</v>
          </cell>
          <cell r="HG122">
            <v>0</v>
          </cell>
          <cell r="HH122">
            <v>0</v>
          </cell>
          <cell r="HI122">
            <v>0</v>
          </cell>
          <cell r="HJ122">
            <v>0</v>
          </cell>
          <cell r="HK122">
            <v>0</v>
          </cell>
          <cell r="HL122">
            <v>0</v>
          </cell>
          <cell r="HM122">
            <v>0</v>
          </cell>
          <cell r="HN122">
            <v>0</v>
          </cell>
          <cell r="HO122">
            <v>0</v>
          </cell>
          <cell r="HP122">
            <v>0</v>
          </cell>
          <cell r="HQ122">
            <v>0</v>
          </cell>
          <cell r="HR122">
            <v>0</v>
          </cell>
          <cell r="HS122">
            <v>0</v>
          </cell>
          <cell r="HT122">
            <v>0</v>
          </cell>
          <cell r="HU122">
            <v>0</v>
          </cell>
          <cell r="HV122">
            <v>0</v>
          </cell>
          <cell r="HW122">
            <v>0</v>
          </cell>
          <cell r="HX122">
            <v>0</v>
          </cell>
          <cell r="HY122">
            <v>0</v>
          </cell>
          <cell r="HZ122">
            <v>0</v>
          </cell>
          <cell r="IA122">
            <v>0</v>
          </cell>
          <cell r="IB122">
            <v>0</v>
          </cell>
          <cell r="IC122">
            <v>0</v>
          </cell>
          <cell r="ID122">
            <v>0</v>
          </cell>
          <cell r="IE122">
            <v>0</v>
          </cell>
          <cell r="IF122">
            <v>0</v>
          </cell>
          <cell r="IG122">
            <v>0</v>
          </cell>
          <cell r="IH122">
            <v>0</v>
          </cell>
          <cell r="II122">
            <v>0</v>
          </cell>
          <cell r="IJ122">
            <v>0</v>
          </cell>
          <cell r="IK122">
            <v>0</v>
          </cell>
        </row>
        <row r="123"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0</v>
          </cell>
          <cell r="CN123">
            <v>0</v>
          </cell>
          <cell r="CO123">
            <v>0</v>
          </cell>
          <cell r="CP123">
            <v>0</v>
          </cell>
          <cell r="CQ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0</v>
          </cell>
          <cell r="DA123">
            <v>0</v>
          </cell>
          <cell r="DL123">
            <v>0</v>
          </cell>
          <cell r="DM123">
            <v>0</v>
          </cell>
          <cell r="DN123">
            <v>0</v>
          </cell>
          <cell r="DO123">
            <v>0</v>
          </cell>
          <cell r="DP123">
            <v>0</v>
          </cell>
          <cell r="DQ123">
            <v>0</v>
          </cell>
          <cell r="DR123">
            <v>0</v>
          </cell>
          <cell r="DS123">
            <v>0</v>
          </cell>
          <cell r="DT123">
            <v>0</v>
          </cell>
          <cell r="DU123">
            <v>0</v>
          </cell>
          <cell r="DV123">
            <v>0</v>
          </cell>
          <cell r="DW123">
            <v>0</v>
          </cell>
          <cell r="DX123">
            <v>0</v>
          </cell>
          <cell r="DY123">
            <v>0</v>
          </cell>
          <cell r="DZ123">
            <v>0</v>
          </cell>
          <cell r="EA123">
            <v>0</v>
          </cell>
          <cell r="EB123">
            <v>0</v>
          </cell>
          <cell r="EC123">
            <v>0</v>
          </cell>
          <cell r="ED123">
            <v>0</v>
          </cell>
          <cell r="EE123">
            <v>0</v>
          </cell>
          <cell r="EF123">
            <v>0</v>
          </cell>
          <cell r="EG123">
            <v>0</v>
          </cell>
          <cell r="EH123">
            <v>0</v>
          </cell>
          <cell r="EI123">
            <v>0</v>
          </cell>
          <cell r="EJ123">
            <v>0</v>
          </cell>
          <cell r="EK123">
            <v>0</v>
          </cell>
          <cell r="EL123">
            <v>0</v>
          </cell>
          <cell r="EM123">
            <v>0</v>
          </cell>
          <cell r="EN123">
            <v>0</v>
          </cell>
          <cell r="EO123">
            <v>0</v>
          </cell>
          <cell r="EP123">
            <v>0</v>
          </cell>
          <cell r="EQ123">
            <v>0</v>
          </cell>
          <cell r="ER123">
            <v>0</v>
          </cell>
          <cell r="ES123">
            <v>0</v>
          </cell>
          <cell r="ET123">
            <v>0</v>
          </cell>
          <cell r="EU123">
            <v>0</v>
          </cell>
          <cell r="EV123">
            <v>0</v>
          </cell>
          <cell r="EW123">
            <v>0</v>
          </cell>
          <cell r="EX123">
            <v>0</v>
          </cell>
          <cell r="EY123">
            <v>0</v>
          </cell>
          <cell r="EZ123">
            <v>0</v>
          </cell>
          <cell r="FA123">
            <v>0</v>
          </cell>
          <cell r="FB123">
            <v>0</v>
          </cell>
          <cell r="FC123">
            <v>0</v>
          </cell>
          <cell r="FD123">
            <v>0</v>
          </cell>
          <cell r="FE123">
            <v>0</v>
          </cell>
          <cell r="FF123">
            <v>0</v>
          </cell>
          <cell r="FG123">
            <v>0</v>
          </cell>
          <cell r="FH123">
            <v>0</v>
          </cell>
          <cell r="FI123">
            <v>0</v>
          </cell>
          <cell r="FJ123">
            <v>0</v>
          </cell>
          <cell r="FK123">
            <v>0</v>
          </cell>
          <cell r="FL123">
            <v>0</v>
          </cell>
          <cell r="FM123">
            <v>0</v>
          </cell>
          <cell r="FN123">
            <v>0</v>
          </cell>
          <cell r="FO123">
            <v>0</v>
          </cell>
          <cell r="FP123">
            <v>0</v>
          </cell>
          <cell r="FQ123">
            <v>0</v>
          </cell>
          <cell r="FR123">
            <v>0</v>
          </cell>
          <cell r="FS123">
            <v>0</v>
          </cell>
          <cell r="FT123">
            <v>0</v>
          </cell>
          <cell r="FU123">
            <v>0</v>
          </cell>
          <cell r="FV123">
            <v>0</v>
          </cell>
          <cell r="FW123">
            <v>0</v>
          </cell>
          <cell r="FX123">
            <v>0</v>
          </cell>
          <cell r="FY123">
            <v>0</v>
          </cell>
          <cell r="FZ123">
            <v>0</v>
          </cell>
          <cell r="GA123">
            <v>0</v>
          </cell>
          <cell r="GB123">
            <v>0</v>
          </cell>
          <cell r="GC123">
            <v>0</v>
          </cell>
          <cell r="GD123">
            <v>0</v>
          </cell>
          <cell r="GE123">
            <v>0</v>
          </cell>
          <cell r="GF123">
            <v>0</v>
          </cell>
          <cell r="GG123">
            <v>0</v>
          </cell>
          <cell r="GH123">
            <v>0</v>
          </cell>
          <cell r="GI123">
            <v>0</v>
          </cell>
          <cell r="GJ123">
            <v>0</v>
          </cell>
          <cell r="GK123">
            <v>0</v>
          </cell>
          <cell r="GL123">
            <v>0</v>
          </cell>
          <cell r="GM123">
            <v>0</v>
          </cell>
          <cell r="GN123">
            <v>0</v>
          </cell>
          <cell r="GO123">
            <v>0</v>
          </cell>
          <cell r="GP123">
            <v>0</v>
          </cell>
          <cell r="GQ123">
            <v>0</v>
          </cell>
          <cell r="GR123">
            <v>0</v>
          </cell>
          <cell r="GS123">
            <v>0</v>
          </cell>
          <cell r="GT123">
            <v>0</v>
          </cell>
          <cell r="GU123">
            <v>0</v>
          </cell>
          <cell r="GV123">
            <v>0</v>
          </cell>
          <cell r="GW123">
            <v>0</v>
          </cell>
          <cell r="GX123">
            <v>0</v>
          </cell>
          <cell r="GY123">
            <v>0</v>
          </cell>
          <cell r="GZ123">
            <v>0</v>
          </cell>
          <cell r="HA123">
            <v>0</v>
          </cell>
          <cell r="HB123">
            <v>0</v>
          </cell>
          <cell r="HC123">
            <v>0</v>
          </cell>
          <cell r="HD123">
            <v>0</v>
          </cell>
          <cell r="HE123">
            <v>0</v>
          </cell>
          <cell r="HF123">
            <v>0</v>
          </cell>
          <cell r="HG123">
            <v>0</v>
          </cell>
          <cell r="HH123">
            <v>0</v>
          </cell>
          <cell r="HI123">
            <v>0</v>
          </cell>
          <cell r="HJ123">
            <v>0</v>
          </cell>
          <cell r="HK123">
            <v>0</v>
          </cell>
          <cell r="HL123">
            <v>0</v>
          </cell>
          <cell r="HM123">
            <v>0</v>
          </cell>
          <cell r="HN123">
            <v>0</v>
          </cell>
          <cell r="HO123">
            <v>0</v>
          </cell>
          <cell r="HP123">
            <v>0</v>
          </cell>
          <cell r="HQ123">
            <v>0</v>
          </cell>
          <cell r="HR123">
            <v>0</v>
          </cell>
          <cell r="HS123">
            <v>0</v>
          </cell>
          <cell r="HT123">
            <v>0</v>
          </cell>
          <cell r="HU123">
            <v>0</v>
          </cell>
          <cell r="HV123">
            <v>0</v>
          </cell>
          <cell r="HW123">
            <v>0</v>
          </cell>
          <cell r="HX123">
            <v>0</v>
          </cell>
          <cell r="HY123">
            <v>0</v>
          </cell>
          <cell r="HZ123">
            <v>0</v>
          </cell>
          <cell r="IA123">
            <v>0</v>
          </cell>
          <cell r="IB123">
            <v>0</v>
          </cell>
          <cell r="IC123">
            <v>0</v>
          </cell>
          <cell r="ID123">
            <v>0</v>
          </cell>
          <cell r="IE123">
            <v>0</v>
          </cell>
          <cell r="IF123">
            <v>0</v>
          </cell>
          <cell r="IG123">
            <v>0</v>
          </cell>
          <cell r="IH123">
            <v>0</v>
          </cell>
          <cell r="II123">
            <v>0</v>
          </cell>
          <cell r="IJ123">
            <v>0</v>
          </cell>
          <cell r="IK123">
            <v>0</v>
          </cell>
        </row>
        <row r="124"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1</v>
          </cell>
          <cell r="O124">
            <v>1</v>
          </cell>
          <cell r="P124">
            <v>1</v>
          </cell>
          <cell r="Q124">
            <v>1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0</v>
          </cell>
          <cell r="DA124">
            <v>0</v>
          </cell>
          <cell r="DL124">
            <v>0</v>
          </cell>
          <cell r="DM124">
            <v>0</v>
          </cell>
          <cell r="DN124">
            <v>0</v>
          </cell>
          <cell r="DO124">
            <v>0</v>
          </cell>
          <cell r="DP124">
            <v>0</v>
          </cell>
          <cell r="DQ124">
            <v>0</v>
          </cell>
          <cell r="DR124">
            <v>0</v>
          </cell>
          <cell r="DS124">
            <v>0</v>
          </cell>
          <cell r="DT124">
            <v>0</v>
          </cell>
          <cell r="DU124">
            <v>0</v>
          </cell>
          <cell r="DV124">
            <v>0</v>
          </cell>
          <cell r="DW124">
            <v>0</v>
          </cell>
          <cell r="DX124">
            <v>0</v>
          </cell>
          <cell r="DY124">
            <v>0</v>
          </cell>
          <cell r="DZ124">
            <v>0</v>
          </cell>
          <cell r="EA124">
            <v>0</v>
          </cell>
          <cell r="EB124">
            <v>0</v>
          </cell>
          <cell r="EC124">
            <v>0</v>
          </cell>
          <cell r="ED124">
            <v>0</v>
          </cell>
          <cell r="EE124">
            <v>0</v>
          </cell>
          <cell r="EF124">
            <v>0</v>
          </cell>
          <cell r="EG124">
            <v>0</v>
          </cell>
          <cell r="EH124">
            <v>0</v>
          </cell>
          <cell r="EI124">
            <v>0</v>
          </cell>
          <cell r="EJ124">
            <v>0</v>
          </cell>
          <cell r="EK124">
            <v>0</v>
          </cell>
          <cell r="EL124">
            <v>0</v>
          </cell>
          <cell r="EM124">
            <v>0</v>
          </cell>
          <cell r="EN124">
            <v>0</v>
          </cell>
          <cell r="EO124">
            <v>0</v>
          </cell>
          <cell r="EP124">
            <v>0</v>
          </cell>
          <cell r="EQ124">
            <v>0</v>
          </cell>
          <cell r="ER124">
            <v>0</v>
          </cell>
          <cell r="ES124">
            <v>0</v>
          </cell>
          <cell r="ET124">
            <v>0</v>
          </cell>
          <cell r="EU124">
            <v>0</v>
          </cell>
          <cell r="EV124">
            <v>0</v>
          </cell>
          <cell r="EW124">
            <v>0</v>
          </cell>
          <cell r="EX124">
            <v>0</v>
          </cell>
          <cell r="EY124">
            <v>0</v>
          </cell>
          <cell r="EZ124">
            <v>0</v>
          </cell>
          <cell r="FA124">
            <v>0</v>
          </cell>
          <cell r="FB124">
            <v>0</v>
          </cell>
          <cell r="FC124">
            <v>0</v>
          </cell>
          <cell r="FD124">
            <v>0</v>
          </cell>
          <cell r="FE124">
            <v>0</v>
          </cell>
          <cell r="FF124">
            <v>0</v>
          </cell>
          <cell r="FG124">
            <v>0</v>
          </cell>
          <cell r="FH124">
            <v>0</v>
          </cell>
          <cell r="FI124">
            <v>0</v>
          </cell>
          <cell r="FJ124">
            <v>0</v>
          </cell>
          <cell r="FK124">
            <v>0</v>
          </cell>
          <cell r="FL124">
            <v>0</v>
          </cell>
          <cell r="FM124">
            <v>0</v>
          </cell>
          <cell r="FN124">
            <v>0</v>
          </cell>
          <cell r="FO124">
            <v>0</v>
          </cell>
          <cell r="FP124">
            <v>0</v>
          </cell>
          <cell r="FQ124">
            <v>0</v>
          </cell>
          <cell r="FR124">
            <v>0</v>
          </cell>
          <cell r="FS124">
            <v>0</v>
          </cell>
          <cell r="FT124">
            <v>0</v>
          </cell>
          <cell r="FU124">
            <v>0</v>
          </cell>
          <cell r="FV124">
            <v>0</v>
          </cell>
          <cell r="FW124">
            <v>0</v>
          </cell>
          <cell r="FX124">
            <v>0</v>
          </cell>
          <cell r="FY124">
            <v>0</v>
          </cell>
          <cell r="FZ124">
            <v>0</v>
          </cell>
          <cell r="GA124">
            <v>0</v>
          </cell>
          <cell r="GB124">
            <v>0</v>
          </cell>
          <cell r="GC124">
            <v>0</v>
          </cell>
          <cell r="GD124">
            <v>0</v>
          </cell>
          <cell r="GE124">
            <v>0</v>
          </cell>
          <cell r="GF124">
            <v>0</v>
          </cell>
          <cell r="GG124">
            <v>0</v>
          </cell>
          <cell r="GH124">
            <v>0</v>
          </cell>
          <cell r="GI124">
            <v>0</v>
          </cell>
          <cell r="GJ124">
            <v>0</v>
          </cell>
          <cell r="GK124">
            <v>0</v>
          </cell>
          <cell r="GL124">
            <v>0</v>
          </cell>
          <cell r="GM124">
            <v>0</v>
          </cell>
          <cell r="GN124">
            <v>0</v>
          </cell>
          <cell r="GO124">
            <v>0</v>
          </cell>
          <cell r="GP124">
            <v>0</v>
          </cell>
          <cell r="GQ124">
            <v>0</v>
          </cell>
          <cell r="GR124">
            <v>0</v>
          </cell>
          <cell r="GS124">
            <v>0</v>
          </cell>
          <cell r="GT124">
            <v>0</v>
          </cell>
          <cell r="GU124">
            <v>0</v>
          </cell>
          <cell r="GV124">
            <v>0</v>
          </cell>
          <cell r="GW124">
            <v>0</v>
          </cell>
          <cell r="GX124">
            <v>0</v>
          </cell>
          <cell r="GY124">
            <v>0</v>
          </cell>
          <cell r="GZ124">
            <v>0</v>
          </cell>
          <cell r="HA124">
            <v>0</v>
          </cell>
          <cell r="HB124">
            <v>0</v>
          </cell>
          <cell r="HC124">
            <v>0</v>
          </cell>
          <cell r="HD124">
            <v>0</v>
          </cell>
          <cell r="HE124">
            <v>0</v>
          </cell>
          <cell r="HF124">
            <v>0</v>
          </cell>
          <cell r="HG124">
            <v>0</v>
          </cell>
          <cell r="HH124">
            <v>0</v>
          </cell>
          <cell r="HI124">
            <v>0</v>
          </cell>
          <cell r="HJ124">
            <v>0</v>
          </cell>
          <cell r="HK124">
            <v>0</v>
          </cell>
          <cell r="HL124">
            <v>0</v>
          </cell>
          <cell r="HM124">
            <v>0</v>
          </cell>
          <cell r="HN124">
            <v>0</v>
          </cell>
          <cell r="HO124">
            <v>0</v>
          </cell>
          <cell r="HP124">
            <v>0</v>
          </cell>
          <cell r="HQ124">
            <v>0</v>
          </cell>
          <cell r="HR124">
            <v>0</v>
          </cell>
          <cell r="HS124">
            <v>0</v>
          </cell>
          <cell r="HT124">
            <v>0</v>
          </cell>
          <cell r="HU124">
            <v>0</v>
          </cell>
          <cell r="HV124">
            <v>0</v>
          </cell>
          <cell r="HW124">
            <v>0</v>
          </cell>
          <cell r="HX124">
            <v>0</v>
          </cell>
          <cell r="HY124">
            <v>0</v>
          </cell>
          <cell r="HZ124">
            <v>0</v>
          </cell>
          <cell r="IA124">
            <v>0</v>
          </cell>
          <cell r="IB124">
            <v>0</v>
          </cell>
          <cell r="IC124">
            <v>0</v>
          </cell>
          <cell r="ID124">
            <v>0</v>
          </cell>
          <cell r="IE124">
            <v>0</v>
          </cell>
          <cell r="IF124">
            <v>0</v>
          </cell>
          <cell r="IG124">
            <v>0</v>
          </cell>
          <cell r="IH124">
            <v>0</v>
          </cell>
          <cell r="II124">
            <v>0</v>
          </cell>
          <cell r="IJ124">
            <v>0</v>
          </cell>
          <cell r="IK124">
            <v>0</v>
          </cell>
        </row>
        <row r="125"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  <cell r="CL125">
            <v>0</v>
          </cell>
          <cell r="CM125">
            <v>0</v>
          </cell>
          <cell r="CN125">
            <v>0</v>
          </cell>
          <cell r="CO125">
            <v>0</v>
          </cell>
          <cell r="CP125">
            <v>0</v>
          </cell>
          <cell r="CQ125">
            <v>0</v>
          </cell>
          <cell r="CR125">
            <v>0</v>
          </cell>
          <cell r="CS125">
            <v>0</v>
          </cell>
          <cell r="CT125">
            <v>1</v>
          </cell>
          <cell r="CU125">
            <v>1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0</v>
          </cell>
          <cell r="DA125">
            <v>0</v>
          </cell>
          <cell r="DL125">
            <v>0</v>
          </cell>
          <cell r="DM125">
            <v>0</v>
          </cell>
          <cell r="DN125">
            <v>0</v>
          </cell>
          <cell r="DO125">
            <v>0</v>
          </cell>
          <cell r="DP125">
            <v>0</v>
          </cell>
          <cell r="DQ125">
            <v>0</v>
          </cell>
          <cell r="DR125">
            <v>0</v>
          </cell>
          <cell r="DS125">
            <v>0</v>
          </cell>
          <cell r="DT125">
            <v>0</v>
          </cell>
          <cell r="DU125">
            <v>0</v>
          </cell>
          <cell r="DV125">
            <v>0</v>
          </cell>
          <cell r="DW125">
            <v>0</v>
          </cell>
          <cell r="DX125">
            <v>0</v>
          </cell>
          <cell r="DY125">
            <v>0</v>
          </cell>
          <cell r="DZ125">
            <v>0</v>
          </cell>
          <cell r="EA125">
            <v>0</v>
          </cell>
          <cell r="EB125">
            <v>0</v>
          </cell>
          <cell r="EC125">
            <v>0</v>
          </cell>
          <cell r="ED125">
            <v>0</v>
          </cell>
          <cell r="EE125">
            <v>0</v>
          </cell>
          <cell r="EF125">
            <v>0</v>
          </cell>
          <cell r="EG125">
            <v>0</v>
          </cell>
          <cell r="EH125">
            <v>0</v>
          </cell>
          <cell r="EI125">
            <v>0</v>
          </cell>
          <cell r="EJ125">
            <v>0</v>
          </cell>
          <cell r="EK125">
            <v>0</v>
          </cell>
          <cell r="EL125">
            <v>0</v>
          </cell>
          <cell r="EM125">
            <v>0</v>
          </cell>
          <cell r="EN125">
            <v>0</v>
          </cell>
          <cell r="EO125">
            <v>0</v>
          </cell>
          <cell r="EP125">
            <v>0</v>
          </cell>
          <cell r="EQ125">
            <v>0</v>
          </cell>
          <cell r="ER125">
            <v>0</v>
          </cell>
          <cell r="ES125">
            <v>0</v>
          </cell>
          <cell r="ET125">
            <v>0</v>
          </cell>
          <cell r="EU125">
            <v>0</v>
          </cell>
          <cell r="EV125">
            <v>0</v>
          </cell>
          <cell r="EW125">
            <v>0</v>
          </cell>
          <cell r="EX125">
            <v>0</v>
          </cell>
          <cell r="EY125">
            <v>0</v>
          </cell>
          <cell r="EZ125">
            <v>0</v>
          </cell>
          <cell r="FA125">
            <v>0</v>
          </cell>
          <cell r="FB125">
            <v>0</v>
          </cell>
          <cell r="FC125">
            <v>0</v>
          </cell>
          <cell r="FD125">
            <v>0</v>
          </cell>
          <cell r="FE125">
            <v>0</v>
          </cell>
          <cell r="FF125">
            <v>0</v>
          </cell>
          <cell r="FG125">
            <v>0</v>
          </cell>
          <cell r="FH125">
            <v>0</v>
          </cell>
          <cell r="FI125">
            <v>0</v>
          </cell>
          <cell r="FJ125">
            <v>0</v>
          </cell>
          <cell r="FK125">
            <v>0</v>
          </cell>
          <cell r="FL125">
            <v>0</v>
          </cell>
          <cell r="FM125">
            <v>0</v>
          </cell>
          <cell r="FN125">
            <v>0</v>
          </cell>
          <cell r="FO125">
            <v>0</v>
          </cell>
          <cell r="FP125">
            <v>0</v>
          </cell>
          <cell r="FQ125">
            <v>0</v>
          </cell>
          <cell r="FR125">
            <v>0</v>
          </cell>
          <cell r="FS125">
            <v>0</v>
          </cell>
          <cell r="FT125">
            <v>0</v>
          </cell>
          <cell r="FU125">
            <v>0</v>
          </cell>
          <cell r="FV125">
            <v>0</v>
          </cell>
          <cell r="FW125">
            <v>0</v>
          </cell>
          <cell r="FX125">
            <v>0</v>
          </cell>
          <cell r="FY125">
            <v>0</v>
          </cell>
          <cell r="FZ125">
            <v>0</v>
          </cell>
          <cell r="GA125">
            <v>0</v>
          </cell>
          <cell r="GB125">
            <v>0</v>
          </cell>
          <cell r="GC125">
            <v>0</v>
          </cell>
          <cell r="GD125">
            <v>0</v>
          </cell>
          <cell r="GE125">
            <v>0</v>
          </cell>
          <cell r="GF125">
            <v>0</v>
          </cell>
          <cell r="GG125">
            <v>0</v>
          </cell>
          <cell r="GH125">
            <v>0</v>
          </cell>
          <cell r="GI125">
            <v>0</v>
          </cell>
          <cell r="GJ125">
            <v>0</v>
          </cell>
          <cell r="GK125">
            <v>0</v>
          </cell>
          <cell r="GL125">
            <v>0</v>
          </cell>
          <cell r="GM125">
            <v>0</v>
          </cell>
          <cell r="GN125">
            <v>0</v>
          </cell>
          <cell r="GO125">
            <v>0</v>
          </cell>
          <cell r="GP125">
            <v>0</v>
          </cell>
          <cell r="GQ125">
            <v>0</v>
          </cell>
          <cell r="GR125">
            <v>0</v>
          </cell>
          <cell r="GS125">
            <v>0</v>
          </cell>
          <cell r="GT125">
            <v>0</v>
          </cell>
          <cell r="GU125">
            <v>0</v>
          </cell>
          <cell r="GV125">
            <v>0</v>
          </cell>
          <cell r="GW125">
            <v>0</v>
          </cell>
          <cell r="GX125">
            <v>0</v>
          </cell>
          <cell r="GY125">
            <v>0</v>
          </cell>
          <cell r="GZ125">
            <v>0</v>
          </cell>
          <cell r="HA125">
            <v>0</v>
          </cell>
          <cell r="HB125">
            <v>0</v>
          </cell>
          <cell r="HC125">
            <v>0</v>
          </cell>
          <cell r="HD125">
            <v>0</v>
          </cell>
          <cell r="HE125">
            <v>0</v>
          </cell>
          <cell r="HF125">
            <v>0</v>
          </cell>
          <cell r="HG125">
            <v>0</v>
          </cell>
          <cell r="HH125">
            <v>0</v>
          </cell>
          <cell r="HI125">
            <v>0</v>
          </cell>
          <cell r="HJ125">
            <v>0</v>
          </cell>
          <cell r="HK125">
            <v>0</v>
          </cell>
          <cell r="HL125">
            <v>0</v>
          </cell>
          <cell r="HM125">
            <v>0</v>
          </cell>
          <cell r="HN125">
            <v>0</v>
          </cell>
          <cell r="HO125">
            <v>0</v>
          </cell>
          <cell r="HP125">
            <v>0</v>
          </cell>
          <cell r="HQ125">
            <v>0</v>
          </cell>
          <cell r="HR125">
            <v>0</v>
          </cell>
          <cell r="HS125">
            <v>0</v>
          </cell>
          <cell r="HT125">
            <v>0</v>
          </cell>
          <cell r="HU125">
            <v>0</v>
          </cell>
          <cell r="HV125">
            <v>0</v>
          </cell>
          <cell r="HW125">
            <v>0</v>
          </cell>
          <cell r="HX125">
            <v>0</v>
          </cell>
          <cell r="HY125">
            <v>0</v>
          </cell>
          <cell r="HZ125">
            <v>0</v>
          </cell>
          <cell r="IA125">
            <v>0</v>
          </cell>
          <cell r="IB125">
            <v>0</v>
          </cell>
          <cell r="IC125">
            <v>0</v>
          </cell>
          <cell r="ID125">
            <v>0</v>
          </cell>
          <cell r="IE125">
            <v>0</v>
          </cell>
          <cell r="IF125">
            <v>0</v>
          </cell>
          <cell r="IG125">
            <v>0</v>
          </cell>
          <cell r="IH125">
            <v>0</v>
          </cell>
          <cell r="II125">
            <v>0</v>
          </cell>
          <cell r="IJ125">
            <v>0</v>
          </cell>
          <cell r="IK125">
            <v>0</v>
          </cell>
        </row>
        <row r="126"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X126">
            <v>0</v>
          </cell>
          <cell r="CY126">
            <v>0</v>
          </cell>
          <cell r="CZ126">
            <v>0</v>
          </cell>
          <cell r="DA126">
            <v>0</v>
          </cell>
          <cell r="DL126">
            <v>0</v>
          </cell>
          <cell r="DM126">
            <v>0</v>
          </cell>
          <cell r="DN126">
            <v>0</v>
          </cell>
          <cell r="DO126">
            <v>0</v>
          </cell>
          <cell r="DP126">
            <v>0</v>
          </cell>
          <cell r="DQ126">
            <v>0</v>
          </cell>
          <cell r="DR126">
            <v>0</v>
          </cell>
          <cell r="DS126">
            <v>0</v>
          </cell>
          <cell r="DT126">
            <v>0</v>
          </cell>
          <cell r="DU126">
            <v>0</v>
          </cell>
          <cell r="DV126">
            <v>0</v>
          </cell>
          <cell r="DW126">
            <v>0</v>
          </cell>
          <cell r="DX126">
            <v>0</v>
          </cell>
          <cell r="DY126">
            <v>0</v>
          </cell>
          <cell r="DZ126">
            <v>0</v>
          </cell>
          <cell r="EA126">
            <v>0</v>
          </cell>
          <cell r="EB126">
            <v>0</v>
          </cell>
          <cell r="EC126">
            <v>0</v>
          </cell>
          <cell r="ED126">
            <v>0</v>
          </cell>
          <cell r="EE126">
            <v>0</v>
          </cell>
          <cell r="EF126">
            <v>0</v>
          </cell>
          <cell r="EG126">
            <v>0</v>
          </cell>
          <cell r="EH126">
            <v>0</v>
          </cell>
          <cell r="EI126">
            <v>0</v>
          </cell>
          <cell r="EJ126">
            <v>0</v>
          </cell>
          <cell r="EK126">
            <v>0</v>
          </cell>
          <cell r="EL126">
            <v>0</v>
          </cell>
          <cell r="EM126">
            <v>0</v>
          </cell>
          <cell r="EN126">
            <v>0</v>
          </cell>
          <cell r="EO126">
            <v>0</v>
          </cell>
          <cell r="EP126">
            <v>0</v>
          </cell>
          <cell r="EQ126">
            <v>0</v>
          </cell>
          <cell r="ER126">
            <v>0</v>
          </cell>
          <cell r="ES126">
            <v>0</v>
          </cell>
          <cell r="ET126">
            <v>0</v>
          </cell>
          <cell r="EU126">
            <v>0</v>
          </cell>
          <cell r="EV126">
            <v>0</v>
          </cell>
          <cell r="EW126">
            <v>0</v>
          </cell>
          <cell r="EX126">
            <v>0</v>
          </cell>
          <cell r="EY126">
            <v>0</v>
          </cell>
          <cell r="EZ126">
            <v>0</v>
          </cell>
          <cell r="FA126">
            <v>0</v>
          </cell>
          <cell r="FB126">
            <v>0</v>
          </cell>
          <cell r="FC126">
            <v>0</v>
          </cell>
          <cell r="FD126">
            <v>0</v>
          </cell>
          <cell r="FE126">
            <v>0</v>
          </cell>
          <cell r="FF126">
            <v>0</v>
          </cell>
          <cell r="FG126">
            <v>0</v>
          </cell>
          <cell r="FH126">
            <v>0</v>
          </cell>
          <cell r="FI126">
            <v>0</v>
          </cell>
          <cell r="FJ126">
            <v>0</v>
          </cell>
          <cell r="FK126">
            <v>0</v>
          </cell>
          <cell r="FL126">
            <v>0</v>
          </cell>
          <cell r="FM126">
            <v>0</v>
          </cell>
          <cell r="FN126">
            <v>0</v>
          </cell>
          <cell r="FO126">
            <v>0</v>
          </cell>
          <cell r="FP126">
            <v>0</v>
          </cell>
          <cell r="FQ126">
            <v>0</v>
          </cell>
          <cell r="FR126">
            <v>0</v>
          </cell>
          <cell r="FS126">
            <v>0</v>
          </cell>
          <cell r="FT126">
            <v>0</v>
          </cell>
          <cell r="FU126">
            <v>0</v>
          </cell>
          <cell r="FV126">
            <v>0</v>
          </cell>
          <cell r="FW126">
            <v>0</v>
          </cell>
          <cell r="FX126">
            <v>0</v>
          </cell>
          <cell r="FY126">
            <v>0</v>
          </cell>
          <cell r="FZ126">
            <v>0</v>
          </cell>
          <cell r="GA126">
            <v>0</v>
          </cell>
          <cell r="GB126">
            <v>0</v>
          </cell>
          <cell r="GC126">
            <v>0</v>
          </cell>
          <cell r="GD126">
            <v>0</v>
          </cell>
          <cell r="GE126">
            <v>0</v>
          </cell>
          <cell r="GF126">
            <v>0</v>
          </cell>
          <cell r="GG126">
            <v>0</v>
          </cell>
          <cell r="GH126">
            <v>0</v>
          </cell>
          <cell r="GI126">
            <v>0</v>
          </cell>
          <cell r="GJ126">
            <v>0</v>
          </cell>
          <cell r="GK126">
            <v>0</v>
          </cell>
          <cell r="GL126">
            <v>0</v>
          </cell>
          <cell r="GM126">
            <v>0</v>
          </cell>
          <cell r="GN126">
            <v>0</v>
          </cell>
          <cell r="GO126">
            <v>0</v>
          </cell>
          <cell r="GP126">
            <v>0</v>
          </cell>
          <cell r="GQ126">
            <v>0</v>
          </cell>
          <cell r="GR126">
            <v>0</v>
          </cell>
          <cell r="GS126">
            <v>0</v>
          </cell>
          <cell r="GT126">
            <v>0</v>
          </cell>
          <cell r="GU126">
            <v>0</v>
          </cell>
          <cell r="GV126">
            <v>0</v>
          </cell>
          <cell r="GW126">
            <v>0</v>
          </cell>
          <cell r="GX126">
            <v>0</v>
          </cell>
          <cell r="GY126">
            <v>0</v>
          </cell>
          <cell r="GZ126">
            <v>0</v>
          </cell>
          <cell r="HA126">
            <v>0</v>
          </cell>
          <cell r="HB126">
            <v>0</v>
          </cell>
          <cell r="HC126">
            <v>0</v>
          </cell>
          <cell r="HD126">
            <v>0</v>
          </cell>
          <cell r="HE126">
            <v>0</v>
          </cell>
          <cell r="HF126">
            <v>0</v>
          </cell>
          <cell r="HG126">
            <v>0</v>
          </cell>
          <cell r="HH126">
            <v>0</v>
          </cell>
          <cell r="HI126">
            <v>0</v>
          </cell>
          <cell r="HJ126">
            <v>0</v>
          </cell>
          <cell r="HK126">
            <v>0</v>
          </cell>
          <cell r="HL126">
            <v>0</v>
          </cell>
          <cell r="HM126">
            <v>0</v>
          </cell>
          <cell r="HN126">
            <v>0</v>
          </cell>
          <cell r="HO126">
            <v>0</v>
          </cell>
          <cell r="HP126">
            <v>0</v>
          </cell>
          <cell r="HQ126">
            <v>0</v>
          </cell>
          <cell r="HR126">
            <v>0</v>
          </cell>
          <cell r="HS126">
            <v>0</v>
          </cell>
          <cell r="HT126">
            <v>0</v>
          </cell>
          <cell r="HU126">
            <v>0</v>
          </cell>
          <cell r="HV126">
            <v>0</v>
          </cell>
          <cell r="HW126">
            <v>0</v>
          </cell>
          <cell r="HX126">
            <v>0</v>
          </cell>
          <cell r="HY126">
            <v>0</v>
          </cell>
          <cell r="HZ126">
            <v>0</v>
          </cell>
          <cell r="IA126">
            <v>0</v>
          </cell>
          <cell r="IB126">
            <v>0</v>
          </cell>
          <cell r="IC126">
            <v>0</v>
          </cell>
          <cell r="ID126">
            <v>0</v>
          </cell>
          <cell r="IE126">
            <v>0</v>
          </cell>
          <cell r="IF126">
            <v>0</v>
          </cell>
          <cell r="IG126">
            <v>0</v>
          </cell>
          <cell r="IH126">
            <v>0</v>
          </cell>
          <cell r="II126">
            <v>0</v>
          </cell>
          <cell r="IJ126">
            <v>0</v>
          </cell>
          <cell r="IK126">
            <v>0</v>
          </cell>
        </row>
        <row r="127"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0</v>
          </cell>
          <cell r="BY127">
            <v>0</v>
          </cell>
          <cell r="BZ127">
            <v>0</v>
          </cell>
          <cell r="CA127">
            <v>0</v>
          </cell>
          <cell r="CB127">
            <v>0</v>
          </cell>
          <cell r="CC127">
            <v>0</v>
          </cell>
          <cell r="CD127">
            <v>0</v>
          </cell>
          <cell r="CE127">
            <v>0</v>
          </cell>
          <cell r="CF127">
            <v>0</v>
          </cell>
          <cell r="CG127">
            <v>0</v>
          </cell>
          <cell r="CH127">
            <v>0</v>
          </cell>
          <cell r="CI127">
            <v>0</v>
          </cell>
          <cell r="CJ127">
            <v>0</v>
          </cell>
          <cell r="CK127">
            <v>0</v>
          </cell>
          <cell r="CL127">
            <v>0</v>
          </cell>
          <cell r="CM127">
            <v>0</v>
          </cell>
          <cell r="CN127">
            <v>0</v>
          </cell>
          <cell r="CO127">
            <v>0</v>
          </cell>
          <cell r="CP127">
            <v>0</v>
          </cell>
          <cell r="CQ127">
            <v>0</v>
          </cell>
          <cell r="CR127">
            <v>0</v>
          </cell>
          <cell r="CS127">
            <v>0</v>
          </cell>
          <cell r="CT127">
            <v>0</v>
          </cell>
          <cell r="CU127">
            <v>0</v>
          </cell>
          <cell r="CV127">
            <v>1</v>
          </cell>
          <cell r="CW127">
            <v>1</v>
          </cell>
          <cell r="CX127">
            <v>0</v>
          </cell>
          <cell r="CY127">
            <v>0</v>
          </cell>
          <cell r="CZ127">
            <v>0</v>
          </cell>
          <cell r="DA127">
            <v>0</v>
          </cell>
          <cell r="DL127">
            <v>0</v>
          </cell>
          <cell r="DM127">
            <v>0</v>
          </cell>
          <cell r="DN127">
            <v>0</v>
          </cell>
          <cell r="DO127">
            <v>0</v>
          </cell>
          <cell r="DP127">
            <v>0</v>
          </cell>
          <cell r="DQ127">
            <v>0</v>
          </cell>
          <cell r="DR127">
            <v>0</v>
          </cell>
          <cell r="DS127">
            <v>0</v>
          </cell>
          <cell r="DT127">
            <v>0</v>
          </cell>
          <cell r="DU127">
            <v>0</v>
          </cell>
          <cell r="DV127">
            <v>0</v>
          </cell>
          <cell r="DW127">
            <v>0</v>
          </cell>
          <cell r="DX127">
            <v>0</v>
          </cell>
          <cell r="DY127">
            <v>0</v>
          </cell>
          <cell r="DZ127">
            <v>0</v>
          </cell>
          <cell r="EA127">
            <v>0</v>
          </cell>
          <cell r="EB127">
            <v>0</v>
          </cell>
          <cell r="EC127">
            <v>0</v>
          </cell>
          <cell r="ED127">
            <v>0</v>
          </cell>
          <cell r="EE127">
            <v>0</v>
          </cell>
          <cell r="EF127">
            <v>0</v>
          </cell>
          <cell r="EG127">
            <v>0</v>
          </cell>
          <cell r="EH127">
            <v>0</v>
          </cell>
          <cell r="EI127">
            <v>0</v>
          </cell>
          <cell r="EJ127">
            <v>0</v>
          </cell>
          <cell r="EK127">
            <v>0</v>
          </cell>
          <cell r="EL127">
            <v>0</v>
          </cell>
          <cell r="EM127">
            <v>0</v>
          </cell>
          <cell r="EN127">
            <v>0</v>
          </cell>
          <cell r="EO127">
            <v>0</v>
          </cell>
          <cell r="EP127">
            <v>0</v>
          </cell>
          <cell r="EQ127">
            <v>0</v>
          </cell>
          <cell r="ER127">
            <v>0</v>
          </cell>
          <cell r="ES127">
            <v>0</v>
          </cell>
          <cell r="ET127">
            <v>0</v>
          </cell>
          <cell r="EU127">
            <v>0</v>
          </cell>
          <cell r="EV127">
            <v>0</v>
          </cell>
          <cell r="EW127">
            <v>0</v>
          </cell>
          <cell r="EX127">
            <v>0</v>
          </cell>
          <cell r="EY127">
            <v>0</v>
          </cell>
          <cell r="EZ127">
            <v>0</v>
          </cell>
          <cell r="FA127">
            <v>0</v>
          </cell>
          <cell r="FB127">
            <v>0</v>
          </cell>
          <cell r="FC127">
            <v>0</v>
          </cell>
          <cell r="FD127">
            <v>0</v>
          </cell>
          <cell r="FE127">
            <v>0</v>
          </cell>
          <cell r="FF127">
            <v>0</v>
          </cell>
          <cell r="FG127">
            <v>0</v>
          </cell>
          <cell r="FH127">
            <v>0</v>
          </cell>
          <cell r="FI127">
            <v>0</v>
          </cell>
          <cell r="FJ127">
            <v>0</v>
          </cell>
          <cell r="FK127">
            <v>0</v>
          </cell>
          <cell r="FL127">
            <v>0</v>
          </cell>
          <cell r="FM127">
            <v>0</v>
          </cell>
          <cell r="FN127">
            <v>0</v>
          </cell>
          <cell r="FO127">
            <v>0</v>
          </cell>
          <cell r="FP127">
            <v>0</v>
          </cell>
          <cell r="FQ127">
            <v>0</v>
          </cell>
          <cell r="FR127">
            <v>0</v>
          </cell>
          <cell r="FS127">
            <v>0</v>
          </cell>
          <cell r="FT127">
            <v>0</v>
          </cell>
          <cell r="FU127">
            <v>0</v>
          </cell>
          <cell r="FV127">
            <v>0</v>
          </cell>
          <cell r="FW127">
            <v>0</v>
          </cell>
          <cell r="FX127">
            <v>0</v>
          </cell>
          <cell r="FY127">
            <v>0</v>
          </cell>
          <cell r="FZ127">
            <v>0</v>
          </cell>
          <cell r="GA127">
            <v>0</v>
          </cell>
          <cell r="GB127">
            <v>0</v>
          </cell>
          <cell r="GC127">
            <v>0</v>
          </cell>
          <cell r="GD127">
            <v>0</v>
          </cell>
          <cell r="GE127">
            <v>0</v>
          </cell>
          <cell r="GF127">
            <v>0</v>
          </cell>
          <cell r="GG127">
            <v>0</v>
          </cell>
          <cell r="GH127">
            <v>0</v>
          </cell>
          <cell r="GI127">
            <v>0</v>
          </cell>
          <cell r="GJ127">
            <v>0</v>
          </cell>
          <cell r="GK127">
            <v>0</v>
          </cell>
          <cell r="GL127">
            <v>0</v>
          </cell>
          <cell r="GM127">
            <v>0</v>
          </cell>
          <cell r="GN127">
            <v>0</v>
          </cell>
          <cell r="GO127">
            <v>0</v>
          </cell>
          <cell r="GP127">
            <v>0</v>
          </cell>
          <cell r="GQ127">
            <v>0</v>
          </cell>
          <cell r="GR127">
            <v>0</v>
          </cell>
          <cell r="GS127">
            <v>0</v>
          </cell>
          <cell r="GT127">
            <v>0</v>
          </cell>
          <cell r="GU127">
            <v>0</v>
          </cell>
          <cell r="GV127">
            <v>0</v>
          </cell>
          <cell r="GW127">
            <v>0</v>
          </cell>
          <cell r="GX127">
            <v>0</v>
          </cell>
          <cell r="GY127">
            <v>0</v>
          </cell>
          <cell r="GZ127">
            <v>0</v>
          </cell>
          <cell r="HA127">
            <v>0</v>
          </cell>
          <cell r="HB127">
            <v>0</v>
          </cell>
          <cell r="HC127">
            <v>0</v>
          </cell>
          <cell r="HD127">
            <v>0</v>
          </cell>
          <cell r="HE127">
            <v>0</v>
          </cell>
          <cell r="HF127">
            <v>0</v>
          </cell>
          <cell r="HG127">
            <v>0</v>
          </cell>
          <cell r="HH127">
            <v>0</v>
          </cell>
          <cell r="HI127">
            <v>0</v>
          </cell>
          <cell r="HJ127">
            <v>0</v>
          </cell>
          <cell r="HK127">
            <v>0</v>
          </cell>
          <cell r="HL127">
            <v>0</v>
          </cell>
          <cell r="HM127">
            <v>0</v>
          </cell>
          <cell r="HN127">
            <v>0</v>
          </cell>
          <cell r="HO127">
            <v>0</v>
          </cell>
          <cell r="HP127">
            <v>0</v>
          </cell>
          <cell r="HQ127">
            <v>0</v>
          </cell>
          <cell r="HR127">
            <v>0</v>
          </cell>
          <cell r="HS127">
            <v>0</v>
          </cell>
          <cell r="HT127">
            <v>0</v>
          </cell>
          <cell r="HU127">
            <v>0</v>
          </cell>
          <cell r="HV127">
            <v>0</v>
          </cell>
          <cell r="HW127">
            <v>0</v>
          </cell>
          <cell r="HX127">
            <v>0</v>
          </cell>
          <cell r="HY127">
            <v>0</v>
          </cell>
          <cell r="HZ127">
            <v>0</v>
          </cell>
          <cell r="IA127">
            <v>0</v>
          </cell>
          <cell r="IB127">
            <v>0</v>
          </cell>
          <cell r="IC127">
            <v>0</v>
          </cell>
          <cell r="ID127">
            <v>0</v>
          </cell>
          <cell r="IE127">
            <v>0</v>
          </cell>
          <cell r="IF127">
            <v>0</v>
          </cell>
          <cell r="IG127">
            <v>0</v>
          </cell>
          <cell r="IH127">
            <v>0</v>
          </cell>
          <cell r="II127">
            <v>0</v>
          </cell>
          <cell r="IJ127">
            <v>0</v>
          </cell>
          <cell r="IK127">
            <v>0</v>
          </cell>
        </row>
        <row r="128"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1</v>
          </cell>
          <cell r="U128">
            <v>1</v>
          </cell>
          <cell r="V128">
            <v>1</v>
          </cell>
          <cell r="W128">
            <v>1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1</v>
          </cell>
          <cell r="AG128">
            <v>1</v>
          </cell>
          <cell r="AH128">
            <v>1</v>
          </cell>
          <cell r="AI128">
            <v>1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1</v>
          </cell>
          <cell r="AS128">
            <v>1</v>
          </cell>
          <cell r="AT128">
            <v>1</v>
          </cell>
          <cell r="AU128">
            <v>1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1</v>
          </cell>
          <cell r="BE128">
            <v>1</v>
          </cell>
          <cell r="BF128">
            <v>1</v>
          </cell>
          <cell r="BG128">
            <v>1</v>
          </cell>
          <cell r="BH128">
            <v>1</v>
          </cell>
          <cell r="BI128">
            <v>1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2</v>
          </cell>
          <cell r="BQ128">
            <v>2</v>
          </cell>
          <cell r="BR128">
            <v>2</v>
          </cell>
          <cell r="BS128">
            <v>2</v>
          </cell>
          <cell r="BT128">
            <v>1</v>
          </cell>
          <cell r="BU128">
            <v>1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  <cell r="CV128">
            <v>0</v>
          </cell>
          <cell r="CW128">
            <v>0</v>
          </cell>
          <cell r="CX128">
            <v>0</v>
          </cell>
          <cell r="CY128">
            <v>0</v>
          </cell>
          <cell r="CZ128">
            <v>0</v>
          </cell>
          <cell r="DA128">
            <v>0</v>
          </cell>
          <cell r="DL128">
            <v>0</v>
          </cell>
          <cell r="DM128">
            <v>0</v>
          </cell>
          <cell r="DN128">
            <v>0</v>
          </cell>
          <cell r="DO128">
            <v>0</v>
          </cell>
          <cell r="DP128">
            <v>0</v>
          </cell>
          <cell r="DQ128">
            <v>0</v>
          </cell>
          <cell r="DR128">
            <v>0</v>
          </cell>
          <cell r="DS128">
            <v>0</v>
          </cell>
          <cell r="DT128">
            <v>0</v>
          </cell>
          <cell r="DU128">
            <v>0</v>
          </cell>
          <cell r="DV128">
            <v>0</v>
          </cell>
          <cell r="DW128">
            <v>0</v>
          </cell>
          <cell r="DX128">
            <v>0</v>
          </cell>
          <cell r="DY128">
            <v>0</v>
          </cell>
          <cell r="DZ128">
            <v>0</v>
          </cell>
          <cell r="EA128">
            <v>0</v>
          </cell>
          <cell r="EB128">
            <v>0</v>
          </cell>
          <cell r="EC128">
            <v>0</v>
          </cell>
          <cell r="ED128">
            <v>0</v>
          </cell>
          <cell r="EE128">
            <v>0</v>
          </cell>
          <cell r="EF128">
            <v>0</v>
          </cell>
          <cell r="EG128">
            <v>0</v>
          </cell>
          <cell r="EH128">
            <v>0</v>
          </cell>
          <cell r="EI128">
            <v>0</v>
          </cell>
          <cell r="EJ128">
            <v>0</v>
          </cell>
          <cell r="EK128">
            <v>0</v>
          </cell>
          <cell r="EL128">
            <v>0</v>
          </cell>
          <cell r="EM128">
            <v>0</v>
          </cell>
          <cell r="EN128">
            <v>0</v>
          </cell>
          <cell r="EO128">
            <v>0</v>
          </cell>
          <cell r="EP128">
            <v>0</v>
          </cell>
          <cell r="EQ128">
            <v>0</v>
          </cell>
          <cell r="ER128">
            <v>0</v>
          </cell>
          <cell r="ES128">
            <v>0</v>
          </cell>
          <cell r="ET128">
            <v>0</v>
          </cell>
          <cell r="EU128">
            <v>0</v>
          </cell>
          <cell r="EV128">
            <v>0</v>
          </cell>
          <cell r="EW128">
            <v>0</v>
          </cell>
          <cell r="EX128">
            <v>0</v>
          </cell>
          <cell r="EY128">
            <v>0</v>
          </cell>
          <cell r="EZ128">
            <v>0</v>
          </cell>
          <cell r="FA128">
            <v>0</v>
          </cell>
          <cell r="FB128">
            <v>0</v>
          </cell>
          <cell r="FC128">
            <v>0</v>
          </cell>
          <cell r="FD128">
            <v>0</v>
          </cell>
          <cell r="FE128">
            <v>0</v>
          </cell>
          <cell r="FF128">
            <v>0</v>
          </cell>
          <cell r="FG128">
            <v>0</v>
          </cell>
          <cell r="FH128">
            <v>0</v>
          </cell>
          <cell r="FI128">
            <v>0</v>
          </cell>
          <cell r="FJ128">
            <v>0</v>
          </cell>
          <cell r="FK128">
            <v>0</v>
          </cell>
          <cell r="FL128">
            <v>0</v>
          </cell>
          <cell r="FM128">
            <v>0</v>
          </cell>
          <cell r="FN128">
            <v>0</v>
          </cell>
          <cell r="FO128">
            <v>0</v>
          </cell>
          <cell r="FP128">
            <v>0</v>
          </cell>
          <cell r="FQ128">
            <v>0</v>
          </cell>
          <cell r="FR128">
            <v>0</v>
          </cell>
          <cell r="FS128">
            <v>0</v>
          </cell>
          <cell r="FT128">
            <v>0</v>
          </cell>
          <cell r="FU128">
            <v>0</v>
          </cell>
          <cell r="FV128">
            <v>0</v>
          </cell>
          <cell r="FW128">
            <v>0</v>
          </cell>
          <cell r="FX128">
            <v>0</v>
          </cell>
          <cell r="FY128">
            <v>0</v>
          </cell>
          <cell r="FZ128">
            <v>0</v>
          </cell>
          <cell r="GA128">
            <v>0</v>
          </cell>
          <cell r="GB128">
            <v>0</v>
          </cell>
          <cell r="GC128">
            <v>0</v>
          </cell>
          <cell r="GD128">
            <v>0</v>
          </cell>
          <cell r="GE128">
            <v>0</v>
          </cell>
          <cell r="GF128">
            <v>0</v>
          </cell>
          <cell r="GG128">
            <v>0</v>
          </cell>
          <cell r="GH128">
            <v>0</v>
          </cell>
          <cell r="GI128">
            <v>0</v>
          </cell>
          <cell r="GJ128">
            <v>0</v>
          </cell>
          <cell r="GK128">
            <v>0</v>
          </cell>
          <cell r="GL128">
            <v>0</v>
          </cell>
          <cell r="GM128">
            <v>0</v>
          </cell>
          <cell r="GN128">
            <v>0</v>
          </cell>
          <cell r="GO128">
            <v>0</v>
          </cell>
          <cell r="GP128">
            <v>0</v>
          </cell>
          <cell r="GQ128">
            <v>0</v>
          </cell>
          <cell r="GR128">
            <v>0</v>
          </cell>
          <cell r="GS128">
            <v>0</v>
          </cell>
          <cell r="GT128">
            <v>0</v>
          </cell>
          <cell r="GU128">
            <v>0</v>
          </cell>
          <cell r="GV128">
            <v>0</v>
          </cell>
          <cell r="GW128">
            <v>0</v>
          </cell>
          <cell r="GX128">
            <v>0</v>
          </cell>
          <cell r="GY128">
            <v>0</v>
          </cell>
          <cell r="GZ128">
            <v>0</v>
          </cell>
          <cell r="HA128">
            <v>0</v>
          </cell>
          <cell r="HB128">
            <v>0</v>
          </cell>
          <cell r="HC128">
            <v>0</v>
          </cell>
          <cell r="HD128">
            <v>0</v>
          </cell>
          <cell r="HE128">
            <v>0</v>
          </cell>
          <cell r="HF128">
            <v>0</v>
          </cell>
          <cell r="HG128">
            <v>0</v>
          </cell>
          <cell r="HH128">
            <v>0</v>
          </cell>
          <cell r="HI128">
            <v>0</v>
          </cell>
          <cell r="HJ128">
            <v>0</v>
          </cell>
          <cell r="HK128">
            <v>0</v>
          </cell>
          <cell r="HL128">
            <v>0</v>
          </cell>
          <cell r="HM128">
            <v>0</v>
          </cell>
          <cell r="HN128">
            <v>0</v>
          </cell>
          <cell r="HO128">
            <v>0</v>
          </cell>
          <cell r="HP128">
            <v>0</v>
          </cell>
          <cell r="HQ128">
            <v>0</v>
          </cell>
          <cell r="HR128">
            <v>0</v>
          </cell>
          <cell r="HS128">
            <v>0</v>
          </cell>
          <cell r="HT128">
            <v>0</v>
          </cell>
          <cell r="HU128">
            <v>0</v>
          </cell>
          <cell r="HV128">
            <v>0</v>
          </cell>
          <cell r="HW128">
            <v>0</v>
          </cell>
          <cell r="HX128">
            <v>0</v>
          </cell>
          <cell r="HY128">
            <v>0</v>
          </cell>
          <cell r="HZ128">
            <v>0</v>
          </cell>
          <cell r="IA128">
            <v>0</v>
          </cell>
          <cell r="IB128">
            <v>0</v>
          </cell>
          <cell r="IC128">
            <v>0</v>
          </cell>
          <cell r="ID128">
            <v>0</v>
          </cell>
          <cell r="IE128">
            <v>0</v>
          </cell>
          <cell r="IF128">
            <v>0</v>
          </cell>
          <cell r="IG128">
            <v>0</v>
          </cell>
          <cell r="IH128">
            <v>0</v>
          </cell>
          <cell r="II128">
            <v>0</v>
          </cell>
          <cell r="IJ128">
            <v>0</v>
          </cell>
          <cell r="IK128">
            <v>0</v>
          </cell>
        </row>
        <row r="129"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0</v>
          </cell>
          <cell r="CK129">
            <v>0</v>
          </cell>
          <cell r="CL129">
            <v>0</v>
          </cell>
          <cell r="CM129">
            <v>0</v>
          </cell>
          <cell r="CN129">
            <v>0</v>
          </cell>
          <cell r="CO129">
            <v>0</v>
          </cell>
          <cell r="CP129">
            <v>0</v>
          </cell>
          <cell r="CQ129">
            <v>0</v>
          </cell>
          <cell r="CR129">
            <v>0</v>
          </cell>
          <cell r="CS129">
            <v>0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0</v>
          </cell>
          <cell r="DA129">
            <v>0</v>
          </cell>
          <cell r="DL129">
            <v>0</v>
          </cell>
          <cell r="DM129">
            <v>0</v>
          </cell>
          <cell r="DN129">
            <v>0</v>
          </cell>
          <cell r="DO129">
            <v>0</v>
          </cell>
          <cell r="DP129">
            <v>0</v>
          </cell>
          <cell r="DQ129">
            <v>0</v>
          </cell>
          <cell r="DR129">
            <v>0</v>
          </cell>
          <cell r="DS129">
            <v>0</v>
          </cell>
          <cell r="DT129">
            <v>0</v>
          </cell>
          <cell r="DU129">
            <v>0</v>
          </cell>
          <cell r="DV129">
            <v>0</v>
          </cell>
          <cell r="DW129">
            <v>0</v>
          </cell>
          <cell r="DX129">
            <v>0</v>
          </cell>
          <cell r="DY129">
            <v>0</v>
          </cell>
          <cell r="DZ129">
            <v>0</v>
          </cell>
          <cell r="EA129">
            <v>0</v>
          </cell>
          <cell r="EB129">
            <v>0</v>
          </cell>
          <cell r="EC129">
            <v>0</v>
          </cell>
          <cell r="ED129">
            <v>0</v>
          </cell>
          <cell r="EE129">
            <v>0</v>
          </cell>
          <cell r="EF129">
            <v>0</v>
          </cell>
          <cell r="EG129">
            <v>0</v>
          </cell>
          <cell r="EH129">
            <v>0</v>
          </cell>
          <cell r="EI129">
            <v>0</v>
          </cell>
          <cell r="EJ129">
            <v>0</v>
          </cell>
          <cell r="EK129">
            <v>0</v>
          </cell>
          <cell r="EL129">
            <v>0</v>
          </cell>
          <cell r="EM129">
            <v>0</v>
          </cell>
          <cell r="EN129">
            <v>0</v>
          </cell>
          <cell r="EO129">
            <v>0</v>
          </cell>
          <cell r="EP129">
            <v>0</v>
          </cell>
          <cell r="EQ129">
            <v>0</v>
          </cell>
          <cell r="ER129">
            <v>0</v>
          </cell>
          <cell r="ES129">
            <v>0</v>
          </cell>
          <cell r="ET129">
            <v>0</v>
          </cell>
          <cell r="EU129">
            <v>0</v>
          </cell>
          <cell r="EV129">
            <v>0</v>
          </cell>
          <cell r="EW129">
            <v>0</v>
          </cell>
          <cell r="EX129">
            <v>0</v>
          </cell>
          <cell r="EY129">
            <v>0</v>
          </cell>
          <cell r="EZ129">
            <v>0</v>
          </cell>
          <cell r="FA129">
            <v>0</v>
          </cell>
          <cell r="FB129">
            <v>0</v>
          </cell>
          <cell r="FC129">
            <v>0</v>
          </cell>
          <cell r="FD129">
            <v>0</v>
          </cell>
          <cell r="FE129">
            <v>0</v>
          </cell>
          <cell r="FF129">
            <v>0</v>
          </cell>
          <cell r="FG129">
            <v>0</v>
          </cell>
          <cell r="FH129">
            <v>0</v>
          </cell>
          <cell r="FI129">
            <v>0</v>
          </cell>
          <cell r="FJ129">
            <v>0</v>
          </cell>
          <cell r="FK129">
            <v>0</v>
          </cell>
          <cell r="FL129">
            <v>0</v>
          </cell>
          <cell r="FM129">
            <v>0</v>
          </cell>
          <cell r="FN129">
            <v>0</v>
          </cell>
          <cell r="FO129">
            <v>0</v>
          </cell>
          <cell r="FP129">
            <v>0</v>
          </cell>
          <cell r="FQ129">
            <v>0</v>
          </cell>
          <cell r="FR129">
            <v>0</v>
          </cell>
          <cell r="FS129">
            <v>0</v>
          </cell>
          <cell r="FT129">
            <v>0</v>
          </cell>
          <cell r="FU129">
            <v>0</v>
          </cell>
          <cell r="FV129">
            <v>0</v>
          </cell>
          <cell r="FW129">
            <v>0</v>
          </cell>
          <cell r="FX129">
            <v>0</v>
          </cell>
          <cell r="FY129">
            <v>0</v>
          </cell>
          <cell r="FZ129">
            <v>0</v>
          </cell>
          <cell r="GA129">
            <v>0</v>
          </cell>
          <cell r="GB129">
            <v>0</v>
          </cell>
          <cell r="GC129">
            <v>0</v>
          </cell>
          <cell r="GD129">
            <v>0</v>
          </cell>
          <cell r="GE129">
            <v>0</v>
          </cell>
          <cell r="GF129">
            <v>0</v>
          </cell>
          <cell r="GG129">
            <v>0</v>
          </cell>
          <cell r="GH129">
            <v>0</v>
          </cell>
          <cell r="GI129">
            <v>0</v>
          </cell>
          <cell r="GJ129">
            <v>0</v>
          </cell>
          <cell r="GK129">
            <v>0</v>
          </cell>
          <cell r="GL129">
            <v>0</v>
          </cell>
          <cell r="GM129">
            <v>0</v>
          </cell>
          <cell r="GN129">
            <v>0</v>
          </cell>
          <cell r="GO129">
            <v>0</v>
          </cell>
          <cell r="GP129">
            <v>0</v>
          </cell>
          <cell r="GQ129">
            <v>0</v>
          </cell>
          <cell r="GR129">
            <v>0</v>
          </cell>
          <cell r="GS129">
            <v>0</v>
          </cell>
          <cell r="GT129">
            <v>0</v>
          </cell>
          <cell r="GU129">
            <v>0</v>
          </cell>
          <cell r="GV129">
            <v>0</v>
          </cell>
          <cell r="GW129">
            <v>0</v>
          </cell>
          <cell r="GX129">
            <v>0</v>
          </cell>
          <cell r="GY129">
            <v>0</v>
          </cell>
          <cell r="GZ129">
            <v>0</v>
          </cell>
          <cell r="HA129">
            <v>0</v>
          </cell>
          <cell r="HB129">
            <v>0</v>
          </cell>
          <cell r="HC129">
            <v>0</v>
          </cell>
          <cell r="HD129">
            <v>0</v>
          </cell>
          <cell r="HE129">
            <v>0</v>
          </cell>
          <cell r="HF129">
            <v>0</v>
          </cell>
          <cell r="HG129">
            <v>0</v>
          </cell>
          <cell r="HH129">
            <v>0</v>
          </cell>
          <cell r="HI129">
            <v>0</v>
          </cell>
          <cell r="HJ129">
            <v>0</v>
          </cell>
          <cell r="HK129">
            <v>0</v>
          </cell>
          <cell r="HL129">
            <v>0</v>
          </cell>
          <cell r="HM129">
            <v>0</v>
          </cell>
          <cell r="HN129">
            <v>0</v>
          </cell>
          <cell r="HO129">
            <v>0</v>
          </cell>
          <cell r="HP129">
            <v>0</v>
          </cell>
          <cell r="HQ129">
            <v>0</v>
          </cell>
          <cell r="HR129">
            <v>0</v>
          </cell>
          <cell r="HS129">
            <v>0</v>
          </cell>
          <cell r="HT129">
            <v>0</v>
          </cell>
          <cell r="HU129">
            <v>0</v>
          </cell>
          <cell r="HV129">
            <v>0</v>
          </cell>
          <cell r="HW129">
            <v>0</v>
          </cell>
          <cell r="HX129">
            <v>0</v>
          </cell>
          <cell r="HY129">
            <v>0</v>
          </cell>
          <cell r="HZ129">
            <v>0</v>
          </cell>
          <cell r="IA129">
            <v>0</v>
          </cell>
          <cell r="IB129">
            <v>0</v>
          </cell>
          <cell r="IC129">
            <v>0</v>
          </cell>
          <cell r="ID129">
            <v>0</v>
          </cell>
          <cell r="IE129">
            <v>0</v>
          </cell>
          <cell r="IF129">
            <v>0</v>
          </cell>
          <cell r="IG129">
            <v>0</v>
          </cell>
          <cell r="IH129">
            <v>0</v>
          </cell>
          <cell r="II129">
            <v>0</v>
          </cell>
          <cell r="IJ129">
            <v>0</v>
          </cell>
          <cell r="IK129">
            <v>0</v>
          </cell>
        </row>
        <row r="130"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1</v>
          </cell>
          <cell r="AA130">
            <v>1</v>
          </cell>
          <cell r="AB130">
            <v>1</v>
          </cell>
          <cell r="AC130">
            <v>1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1</v>
          </cell>
          <cell r="AM130">
            <v>1</v>
          </cell>
          <cell r="AN130">
            <v>1</v>
          </cell>
          <cell r="AO130">
            <v>1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1</v>
          </cell>
          <cell r="AY130">
            <v>1</v>
          </cell>
          <cell r="AZ130">
            <v>1</v>
          </cell>
          <cell r="BA130">
            <v>1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1</v>
          </cell>
          <cell r="BK130">
            <v>1</v>
          </cell>
          <cell r="BL130">
            <v>1</v>
          </cell>
          <cell r="BM130">
            <v>1</v>
          </cell>
          <cell r="BN130">
            <v>1</v>
          </cell>
          <cell r="BO130">
            <v>1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2</v>
          </cell>
          <cell r="BW130">
            <v>2</v>
          </cell>
          <cell r="BX130">
            <v>2</v>
          </cell>
          <cell r="BY130">
            <v>2</v>
          </cell>
          <cell r="BZ130">
            <v>1</v>
          </cell>
          <cell r="CA130">
            <v>1</v>
          </cell>
          <cell r="CB130">
            <v>0</v>
          </cell>
          <cell r="CC130">
            <v>0</v>
          </cell>
          <cell r="CD130">
            <v>0</v>
          </cell>
          <cell r="CE130">
            <v>0</v>
          </cell>
          <cell r="CF130">
            <v>0</v>
          </cell>
          <cell r="CG130">
            <v>0</v>
          </cell>
          <cell r="CH130">
            <v>0</v>
          </cell>
          <cell r="CI130">
            <v>0</v>
          </cell>
          <cell r="CJ130">
            <v>0</v>
          </cell>
          <cell r="CK130">
            <v>0</v>
          </cell>
          <cell r="CL130">
            <v>0</v>
          </cell>
          <cell r="CM130">
            <v>0</v>
          </cell>
          <cell r="CN130">
            <v>0</v>
          </cell>
          <cell r="CO130">
            <v>0</v>
          </cell>
          <cell r="CP130">
            <v>0</v>
          </cell>
          <cell r="CQ130">
            <v>0</v>
          </cell>
          <cell r="CR130">
            <v>0</v>
          </cell>
          <cell r="CS130">
            <v>0</v>
          </cell>
          <cell r="CT130">
            <v>0</v>
          </cell>
          <cell r="CU130">
            <v>0</v>
          </cell>
          <cell r="CV130">
            <v>0</v>
          </cell>
          <cell r="CW130">
            <v>0</v>
          </cell>
          <cell r="CX130">
            <v>0</v>
          </cell>
          <cell r="CY130">
            <v>0</v>
          </cell>
          <cell r="CZ130">
            <v>0</v>
          </cell>
          <cell r="DA130">
            <v>0</v>
          </cell>
          <cell r="DL130">
            <v>0</v>
          </cell>
          <cell r="DM130">
            <v>0</v>
          </cell>
          <cell r="DN130">
            <v>0</v>
          </cell>
          <cell r="DO130">
            <v>0</v>
          </cell>
          <cell r="DP130">
            <v>0</v>
          </cell>
          <cell r="DQ130">
            <v>0</v>
          </cell>
          <cell r="DR130">
            <v>0</v>
          </cell>
          <cell r="DS130">
            <v>0</v>
          </cell>
          <cell r="DT130">
            <v>0</v>
          </cell>
          <cell r="DU130">
            <v>0</v>
          </cell>
          <cell r="DV130">
            <v>0</v>
          </cell>
          <cell r="DW130">
            <v>0</v>
          </cell>
          <cell r="DX130">
            <v>0</v>
          </cell>
          <cell r="DY130">
            <v>0</v>
          </cell>
          <cell r="DZ130">
            <v>0</v>
          </cell>
          <cell r="EA130">
            <v>0</v>
          </cell>
          <cell r="EB130">
            <v>0</v>
          </cell>
          <cell r="EC130">
            <v>0</v>
          </cell>
          <cell r="ED130">
            <v>0</v>
          </cell>
          <cell r="EE130">
            <v>0</v>
          </cell>
          <cell r="EF130">
            <v>0</v>
          </cell>
          <cell r="EG130">
            <v>0</v>
          </cell>
          <cell r="EH130">
            <v>0</v>
          </cell>
          <cell r="EI130">
            <v>0</v>
          </cell>
          <cell r="EJ130">
            <v>0</v>
          </cell>
          <cell r="EK130">
            <v>0</v>
          </cell>
          <cell r="EL130">
            <v>0</v>
          </cell>
          <cell r="EM130">
            <v>0</v>
          </cell>
          <cell r="EN130">
            <v>0</v>
          </cell>
          <cell r="EO130">
            <v>0</v>
          </cell>
          <cell r="EP130">
            <v>0</v>
          </cell>
          <cell r="EQ130">
            <v>0</v>
          </cell>
          <cell r="ER130">
            <v>0</v>
          </cell>
          <cell r="ES130">
            <v>0</v>
          </cell>
          <cell r="ET130">
            <v>0</v>
          </cell>
          <cell r="EU130">
            <v>0</v>
          </cell>
          <cell r="EV130">
            <v>0</v>
          </cell>
          <cell r="EW130">
            <v>0</v>
          </cell>
          <cell r="EX130">
            <v>0</v>
          </cell>
          <cell r="EY130">
            <v>0</v>
          </cell>
          <cell r="EZ130">
            <v>0</v>
          </cell>
          <cell r="FA130">
            <v>0</v>
          </cell>
          <cell r="FB130">
            <v>0</v>
          </cell>
          <cell r="FC130">
            <v>0</v>
          </cell>
          <cell r="FD130">
            <v>0</v>
          </cell>
          <cell r="FE130">
            <v>0</v>
          </cell>
          <cell r="FF130">
            <v>0</v>
          </cell>
          <cell r="FG130">
            <v>0</v>
          </cell>
          <cell r="FH130">
            <v>0</v>
          </cell>
          <cell r="FI130">
            <v>0</v>
          </cell>
          <cell r="FJ130">
            <v>0</v>
          </cell>
          <cell r="FK130">
            <v>0</v>
          </cell>
          <cell r="FL130">
            <v>0</v>
          </cell>
          <cell r="FM130">
            <v>0</v>
          </cell>
          <cell r="FN130">
            <v>0</v>
          </cell>
          <cell r="FO130">
            <v>0</v>
          </cell>
          <cell r="FP130">
            <v>0</v>
          </cell>
          <cell r="FQ130">
            <v>0</v>
          </cell>
          <cell r="FR130">
            <v>0</v>
          </cell>
          <cell r="FS130">
            <v>0</v>
          </cell>
          <cell r="FT130">
            <v>0</v>
          </cell>
          <cell r="FU130">
            <v>0</v>
          </cell>
          <cell r="FV130">
            <v>0</v>
          </cell>
          <cell r="FW130">
            <v>0</v>
          </cell>
          <cell r="FX130">
            <v>0</v>
          </cell>
          <cell r="FY130">
            <v>0</v>
          </cell>
          <cell r="FZ130">
            <v>0</v>
          </cell>
          <cell r="GA130">
            <v>0</v>
          </cell>
          <cell r="GB130">
            <v>0</v>
          </cell>
          <cell r="GC130">
            <v>0</v>
          </cell>
          <cell r="GD130">
            <v>0</v>
          </cell>
          <cell r="GE130">
            <v>0</v>
          </cell>
          <cell r="GF130">
            <v>0</v>
          </cell>
          <cell r="GG130">
            <v>0</v>
          </cell>
          <cell r="GH130">
            <v>0</v>
          </cell>
          <cell r="GI130">
            <v>0</v>
          </cell>
          <cell r="GJ130">
            <v>0</v>
          </cell>
          <cell r="GK130">
            <v>0</v>
          </cell>
          <cell r="GL130">
            <v>0</v>
          </cell>
          <cell r="GM130">
            <v>0</v>
          </cell>
          <cell r="GN130">
            <v>0</v>
          </cell>
          <cell r="GO130">
            <v>0</v>
          </cell>
          <cell r="GP130">
            <v>0</v>
          </cell>
          <cell r="GQ130">
            <v>0</v>
          </cell>
          <cell r="GR130">
            <v>0</v>
          </cell>
          <cell r="GS130">
            <v>0</v>
          </cell>
          <cell r="GT130">
            <v>0</v>
          </cell>
          <cell r="GU130">
            <v>0</v>
          </cell>
          <cell r="GV130">
            <v>0</v>
          </cell>
          <cell r="GW130">
            <v>0</v>
          </cell>
          <cell r="GX130">
            <v>0</v>
          </cell>
          <cell r="GY130">
            <v>0</v>
          </cell>
          <cell r="GZ130">
            <v>0</v>
          </cell>
          <cell r="HA130">
            <v>0</v>
          </cell>
          <cell r="HB130">
            <v>0</v>
          </cell>
          <cell r="HC130">
            <v>0</v>
          </cell>
          <cell r="HD130">
            <v>0</v>
          </cell>
          <cell r="HE130">
            <v>0</v>
          </cell>
          <cell r="HF130">
            <v>0</v>
          </cell>
          <cell r="HG130">
            <v>0</v>
          </cell>
          <cell r="HH130">
            <v>0</v>
          </cell>
          <cell r="HI130">
            <v>0</v>
          </cell>
          <cell r="HJ130">
            <v>0</v>
          </cell>
          <cell r="HK130">
            <v>0</v>
          </cell>
          <cell r="HL130">
            <v>0</v>
          </cell>
          <cell r="HM130">
            <v>0</v>
          </cell>
          <cell r="HN130">
            <v>0</v>
          </cell>
          <cell r="HO130">
            <v>0</v>
          </cell>
          <cell r="HP130">
            <v>0</v>
          </cell>
          <cell r="HQ130">
            <v>0</v>
          </cell>
          <cell r="HR130">
            <v>0</v>
          </cell>
          <cell r="HS130">
            <v>0</v>
          </cell>
          <cell r="HT130">
            <v>0</v>
          </cell>
          <cell r="HU130">
            <v>0</v>
          </cell>
          <cell r="HV130">
            <v>0</v>
          </cell>
          <cell r="HW130">
            <v>0</v>
          </cell>
          <cell r="HX130">
            <v>0</v>
          </cell>
          <cell r="HY130">
            <v>0</v>
          </cell>
          <cell r="HZ130">
            <v>0</v>
          </cell>
          <cell r="IA130">
            <v>0</v>
          </cell>
          <cell r="IB130">
            <v>0</v>
          </cell>
          <cell r="IC130">
            <v>0</v>
          </cell>
          <cell r="ID130">
            <v>0</v>
          </cell>
          <cell r="IE130">
            <v>0</v>
          </cell>
          <cell r="IF130">
            <v>0</v>
          </cell>
          <cell r="IG130">
            <v>0</v>
          </cell>
          <cell r="IH130">
            <v>0</v>
          </cell>
          <cell r="II130">
            <v>0</v>
          </cell>
          <cell r="IJ130">
            <v>0</v>
          </cell>
          <cell r="IK130">
            <v>0</v>
          </cell>
        </row>
        <row r="131"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1</v>
          </cell>
          <cell r="U131">
            <v>1</v>
          </cell>
          <cell r="V131">
            <v>1</v>
          </cell>
          <cell r="W131">
            <v>1</v>
          </cell>
          <cell r="X131">
            <v>1</v>
          </cell>
          <cell r="Y131">
            <v>1</v>
          </cell>
          <cell r="Z131">
            <v>1</v>
          </cell>
          <cell r="AA131">
            <v>1</v>
          </cell>
          <cell r="AB131">
            <v>1</v>
          </cell>
          <cell r="AC131">
            <v>1</v>
          </cell>
          <cell r="AD131">
            <v>1</v>
          </cell>
          <cell r="AE131">
            <v>1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1</v>
          </cell>
          <cell r="AS131">
            <v>1</v>
          </cell>
          <cell r="AT131">
            <v>1</v>
          </cell>
          <cell r="AU131">
            <v>1</v>
          </cell>
          <cell r="AV131">
            <v>1</v>
          </cell>
          <cell r="AW131">
            <v>1</v>
          </cell>
          <cell r="AX131">
            <v>1</v>
          </cell>
          <cell r="AY131">
            <v>1</v>
          </cell>
          <cell r="AZ131">
            <v>1</v>
          </cell>
          <cell r="BA131">
            <v>1</v>
          </cell>
          <cell r="BB131">
            <v>1</v>
          </cell>
          <cell r="BC131">
            <v>1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1</v>
          </cell>
          <cell r="BQ131">
            <v>1</v>
          </cell>
          <cell r="BR131">
            <v>1</v>
          </cell>
          <cell r="BS131">
            <v>1</v>
          </cell>
          <cell r="BT131">
            <v>1</v>
          </cell>
          <cell r="BU131">
            <v>1</v>
          </cell>
          <cell r="BV131">
            <v>1</v>
          </cell>
          <cell r="BW131">
            <v>1</v>
          </cell>
          <cell r="BX131">
            <v>1</v>
          </cell>
          <cell r="BY131">
            <v>1</v>
          </cell>
          <cell r="BZ131">
            <v>1</v>
          </cell>
          <cell r="CA131">
            <v>1</v>
          </cell>
          <cell r="CB131">
            <v>0</v>
          </cell>
          <cell r="CC131">
            <v>0</v>
          </cell>
          <cell r="CD131">
            <v>0</v>
          </cell>
          <cell r="CE131">
            <v>0</v>
          </cell>
          <cell r="CF131">
            <v>0</v>
          </cell>
          <cell r="CG131">
            <v>0</v>
          </cell>
          <cell r="CH131">
            <v>0</v>
          </cell>
          <cell r="CI131">
            <v>0</v>
          </cell>
          <cell r="CJ131">
            <v>0</v>
          </cell>
          <cell r="CK131">
            <v>0</v>
          </cell>
          <cell r="CL131">
            <v>0</v>
          </cell>
          <cell r="CM131">
            <v>0</v>
          </cell>
          <cell r="CN131">
            <v>0</v>
          </cell>
          <cell r="CO131">
            <v>0</v>
          </cell>
          <cell r="CP131">
            <v>0</v>
          </cell>
          <cell r="CQ131">
            <v>0</v>
          </cell>
          <cell r="CR131">
            <v>0</v>
          </cell>
          <cell r="CS131">
            <v>0</v>
          </cell>
          <cell r="CT131">
            <v>0</v>
          </cell>
          <cell r="CU131">
            <v>0</v>
          </cell>
          <cell r="CV131">
            <v>0</v>
          </cell>
          <cell r="CW131">
            <v>0</v>
          </cell>
          <cell r="CX131">
            <v>0</v>
          </cell>
          <cell r="CY131">
            <v>0</v>
          </cell>
          <cell r="CZ131">
            <v>0</v>
          </cell>
          <cell r="DA131">
            <v>0</v>
          </cell>
          <cell r="DL131">
            <v>0</v>
          </cell>
          <cell r="DM131">
            <v>0</v>
          </cell>
          <cell r="DN131">
            <v>0</v>
          </cell>
          <cell r="DO131">
            <v>0</v>
          </cell>
          <cell r="DP131">
            <v>0</v>
          </cell>
          <cell r="DQ131">
            <v>0</v>
          </cell>
          <cell r="DR131">
            <v>0</v>
          </cell>
          <cell r="DS131">
            <v>0</v>
          </cell>
          <cell r="DT131">
            <v>0</v>
          </cell>
          <cell r="DU131">
            <v>0</v>
          </cell>
          <cell r="DV131">
            <v>0</v>
          </cell>
          <cell r="DW131">
            <v>0</v>
          </cell>
          <cell r="DX131">
            <v>0</v>
          </cell>
          <cell r="DY131">
            <v>0</v>
          </cell>
          <cell r="DZ131">
            <v>0</v>
          </cell>
          <cell r="EA131">
            <v>0</v>
          </cell>
          <cell r="EB131">
            <v>0</v>
          </cell>
          <cell r="EC131">
            <v>0</v>
          </cell>
          <cell r="ED131">
            <v>0</v>
          </cell>
          <cell r="EE131">
            <v>0</v>
          </cell>
          <cell r="EF131">
            <v>0</v>
          </cell>
          <cell r="EG131">
            <v>0</v>
          </cell>
          <cell r="EH131">
            <v>0</v>
          </cell>
          <cell r="EI131">
            <v>0</v>
          </cell>
          <cell r="EJ131">
            <v>0</v>
          </cell>
          <cell r="EK131">
            <v>0</v>
          </cell>
          <cell r="EL131">
            <v>0</v>
          </cell>
          <cell r="EM131">
            <v>0</v>
          </cell>
          <cell r="EN131">
            <v>0</v>
          </cell>
          <cell r="EO131">
            <v>0</v>
          </cell>
          <cell r="EP131">
            <v>0</v>
          </cell>
          <cell r="EQ131">
            <v>0</v>
          </cell>
          <cell r="ER131">
            <v>0</v>
          </cell>
          <cell r="ES131">
            <v>0</v>
          </cell>
          <cell r="ET131">
            <v>0</v>
          </cell>
          <cell r="EU131">
            <v>0</v>
          </cell>
          <cell r="EV131">
            <v>0</v>
          </cell>
          <cell r="EW131">
            <v>0</v>
          </cell>
          <cell r="EX131">
            <v>0</v>
          </cell>
          <cell r="EY131">
            <v>0</v>
          </cell>
          <cell r="EZ131">
            <v>0</v>
          </cell>
          <cell r="FA131">
            <v>0</v>
          </cell>
          <cell r="FB131">
            <v>0</v>
          </cell>
          <cell r="FC131">
            <v>0</v>
          </cell>
          <cell r="FD131">
            <v>0</v>
          </cell>
          <cell r="FE131">
            <v>0</v>
          </cell>
          <cell r="FF131">
            <v>0</v>
          </cell>
          <cell r="FG131">
            <v>0</v>
          </cell>
          <cell r="FH131">
            <v>0</v>
          </cell>
          <cell r="FI131">
            <v>0</v>
          </cell>
          <cell r="FJ131">
            <v>0</v>
          </cell>
          <cell r="FK131">
            <v>0</v>
          </cell>
          <cell r="FL131">
            <v>0</v>
          </cell>
          <cell r="FM131">
            <v>0</v>
          </cell>
          <cell r="FN131">
            <v>0</v>
          </cell>
          <cell r="FO131">
            <v>0</v>
          </cell>
          <cell r="FP131">
            <v>0</v>
          </cell>
          <cell r="FQ131">
            <v>0</v>
          </cell>
          <cell r="FR131">
            <v>0</v>
          </cell>
          <cell r="FS131">
            <v>0</v>
          </cell>
          <cell r="FT131">
            <v>0</v>
          </cell>
          <cell r="FU131">
            <v>0</v>
          </cell>
          <cell r="FV131">
            <v>0</v>
          </cell>
          <cell r="FW131">
            <v>0</v>
          </cell>
          <cell r="FX131">
            <v>0</v>
          </cell>
          <cell r="FY131">
            <v>0</v>
          </cell>
          <cell r="FZ131">
            <v>0</v>
          </cell>
          <cell r="GA131">
            <v>0</v>
          </cell>
          <cell r="GB131">
            <v>0</v>
          </cell>
          <cell r="GC131">
            <v>0</v>
          </cell>
          <cell r="GD131">
            <v>0</v>
          </cell>
          <cell r="GE131">
            <v>0</v>
          </cell>
          <cell r="GF131">
            <v>0</v>
          </cell>
          <cell r="GG131">
            <v>0</v>
          </cell>
          <cell r="GH131">
            <v>0</v>
          </cell>
          <cell r="GI131">
            <v>0</v>
          </cell>
          <cell r="GJ131">
            <v>0</v>
          </cell>
          <cell r="GK131">
            <v>0</v>
          </cell>
          <cell r="GL131">
            <v>0</v>
          </cell>
          <cell r="GM131">
            <v>0</v>
          </cell>
          <cell r="GN131">
            <v>0</v>
          </cell>
          <cell r="GO131">
            <v>0</v>
          </cell>
          <cell r="GP131">
            <v>0</v>
          </cell>
          <cell r="GQ131">
            <v>0</v>
          </cell>
          <cell r="GR131">
            <v>0</v>
          </cell>
          <cell r="GS131">
            <v>0</v>
          </cell>
          <cell r="GT131">
            <v>0</v>
          </cell>
          <cell r="GU131">
            <v>0</v>
          </cell>
          <cell r="GV131">
            <v>0</v>
          </cell>
          <cell r="GW131">
            <v>0</v>
          </cell>
          <cell r="GX131">
            <v>0</v>
          </cell>
          <cell r="GY131">
            <v>0</v>
          </cell>
          <cell r="GZ131">
            <v>0</v>
          </cell>
          <cell r="HA131">
            <v>0</v>
          </cell>
          <cell r="HB131">
            <v>0</v>
          </cell>
          <cell r="HC131">
            <v>0</v>
          </cell>
          <cell r="HD131">
            <v>0</v>
          </cell>
          <cell r="HE131">
            <v>0</v>
          </cell>
          <cell r="HF131">
            <v>0</v>
          </cell>
          <cell r="HG131">
            <v>0</v>
          </cell>
          <cell r="HH131">
            <v>0</v>
          </cell>
          <cell r="HI131">
            <v>0</v>
          </cell>
          <cell r="HJ131">
            <v>0</v>
          </cell>
          <cell r="HK131">
            <v>0</v>
          </cell>
          <cell r="HL131">
            <v>0</v>
          </cell>
          <cell r="HM131">
            <v>0</v>
          </cell>
          <cell r="HN131">
            <v>0</v>
          </cell>
          <cell r="HO131">
            <v>0</v>
          </cell>
          <cell r="HP131">
            <v>0</v>
          </cell>
          <cell r="HQ131">
            <v>0</v>
          </cell>
          <cell r="HR131">
            <v>0</v>
          </cell>
          <cell r="HS131">
            <v>0</v>
          </cell>
          <cell r="HT131">
            <v>0</v>
          </cell>
          <cell r="HU131">
            <v>0</v>
          </cell>
          <cell r="HV131">
            <v>0</v>
          </cell>
          <cell r="HW131">
            <v>0</v>
          </cell>
          <cell r="HX131">
            <v>0</v>
          </cell>
          <cell r="HY131">
            <v>0</v>
          </cell>
          <cell r="HZ131">
            <v>0</v>
          </cell>
          <cell r="IA131">
            <v>0</v>
          </cell>
          <cell r="IB131">
            <v>0</v>
          </cell>
          <cell r="IC131">
            <v>0</v>
          </cell>
          <cell r="ID131">
            <v>0</v>
          </cell>
          <cell r="IE131">
            <v>0</v>
          </cell>
          <cell r="IF131">
            <v>0</v>
          </cell>
          <cell r="IG131">
            <v>0</v>
          </cell>
          <cell r="IH131">
            <v>0</v>
          </cell>
          <cell r="II131">
            <v>0</v>
          </cell>
          <cell r="IJ131">
            <v>0</v>
          </cell>
          <cell r="IK131">
            <v>0</v>
          </cell>
        </row>
        <row r="132"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  <cell r="BX132">
            <v>0</v>
          </cell>
          <cell r="BY132">
            <v>0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D132">
            <v>0</v>
          </cell>
          <cell r="CE132">
            <v>0</v>
          </cell>
          <cell r="CF132">
            <v>0</v>
          </cell>
          <cell r="CG132">
            <v>0</v>
          </cell>
          <cell r="CH132">
            <v>0</v>
          </cell>
          <cell r="CI132">
            <v>0</v>
          </cell>
          <cell r="CJ132">
            <v>0</v>
          </cell>
          <cell r="CK132">
            <v>0</v>
          </cell>
          <cell r="CL132">
            <v>0</v>
          </cell>
          <cell r="CM132">
            <v>0</v>
          </cell>
          <cell r="CN132">
            <v>0</v>
          </cell>
          <cell r="CO132">
            <v>1</v>
          </cell>
          <cell r="CP132">
            <v>1</v>
          </cell>
          <cell r="CQ132">
            <v>0</v>
          </cell>
          <cell r="CR132">
            <v>0</v>
          </cell>
          <cell r="CS132">
            <v>0</v>
          </cell>
          <cell r="CT132">
            <v>0</v>
          </cell>
          <cell r="CU132">
            <v>0</v>
          </cell>
          <cell r="CV132">
            <v>0</v>
          </cell>
          <cell r="CW132">
            <v>0</v>
          </cell>
          <cell r="CX132">
            <v>0</v>
          </cell>
          <cell r="CY132">
            <v>0</v>
          </cell>
          <cell r="CZ132">
            <v>0</v>
          </cell>
          <cell r="DA132">
            <v>0</v>
          </cell>
          <cell r="DL132">
            <v>0</v>
          </cell>
          <cell r="DM132">
            <v>0</v>
          </cell>
          <cell r="DN132">
            <v>0</v>
          </cell>
          <cell r="DO132">
            <v>0</v>
          </cell>
          <cell r="DP132">
            <v>0</v>
          </cell>
          <cell r="DQ132">
            <v>0</v>
          </cell>
          <cell r="DR132">
            <v>0</v>
          </cell>
          <cell r="DS132">
            <v>0</v>
          </cell>
          <cell r="DT132">
            <v>0</v>
          </cell>
          <cell r="DU132">
            <v>0</v>
          </cell>
          <cell r="DV132">
            <v>0</v>
          </cell>
          <cell r="DW132">
            <v>0</v>
          </cell>
          <cell r="DX132">
            <v>0</v>
          </cell>
          <cell r="DY132">
            <v>0</v>
          </cell>
          <cell r="DZ132">
            <v>0</v>
          </cell>
          <cell r="EA132">
            <v>0</v>
          </cell>
          <cell r="EB132">
            <v>0</v>
          </cell>
          <cell r="EC132">
            <v>0</v>
          </cell>
          <cell r="ED132">
            <v>0</v>
          </cell>
          <cell r="EE132">
            <v>0</v>
          </cell>
          <cell r="EF132">
            <v>0</v>
          </cell>
          <cell r="EG132">
            <v>0</v>
          </cell>
          <cell r="EH132">
            <v>0</v>
          </cell>
          <cell r="EI132">
            <v>0</v>
          </cell>
          <cell r="EJ132">
            <v>0</v>
          </cell>
          <cell r="EK132">
            <v>0</v>
          </cell>
          <cell r="EL132">
            <v>0</v>
          </cell>
          <cell r="EM132">
            <v>0</v>
          </cell>
          <cell r="EN132">
            <v>0</v>
          </cell>
          <cell r="EO132">
            <v>0</v>
          </cell>
          <cell r="EP132">
            <v>0</v>
          </cell>
          <cell r="EQ132">
            <v>0</v>
          </cell>
          <cell r="ER132">
            <v>0</v>
          </cell>
          <cell r="ES132">
            <v>0</v>
          </cell>
          <cell r="ET132">
            <v>0</v>
          </cell>
          <cell r="EU132">
            <v>0</v>
          </cell>
          <cell r="EV132">
            <v>0</v>
          </cell>
          <cell r="EW132">
            <v>0</v>
          </cell>
          <cell r="EX132">
            <v>0</v>
          </cell>
          <cell r="EY132">
            <v>0</v>
          </cell>
          <cell r="EZ132">
            <v>0</v>
          </cell>
          <cell r="FA132">
            <v>0</v>
          </cell>
          <cell r="FB132">
            <v>0</v>
          </cell>
          <cell r="FC132">
            <v>0</v>
          </cell>
          <cell r="FD132">
            <v>0</v>
          </cell>
          <cell r="FE132">
            <v>0</v>
          </cell>
          <cell r="FF132">
            <v>0</v>
          </cell>
          <cell r="FG132">
            <v>0</v>
          </cell>
          <cell r="FH132">
            <v>0</v>
          </cell>
          <cell r="FI132">
            <v>0</v>
          </cell>
          <cell r="FJ132">
            <v>0</v>
          </cell>
          <cell r="FK132">
            <v>0</v>
          </cell>
          <cell r="FL132">
            <v>0</v>
          </cell>
          <cell r="FM132">
            <v>0</v>
          </cell>
          <cell r="FN132">
            <v>0</v>
          </cell>
          <cell r="FO132">
            <v>0</v>
          </cell>
          <cell r="FP132">
            <v>0</v>
          </cell>
          <cell r="FQ132">
            <v>0</v>
          </cell>
          <cell r="FR132">
            <v>0</v>
          </cell>
          <cell r="FS132">
            <v>0</v>
          </cell>
          <cell r="FT132">
            <v>0</v>
          </cell>
          <cell r="FU132">
            <v>0</v>
          </cell>
          <cell r="FV132">
            <v>0</v>
          </cell>
          <cell r="FW132">
            <v>0</v>
          </cell>
          <cell r="FX132">
            <v>0</v>
          </cell>
          <cell r="FY132">
            <v>0</v>
          </cell>
          <cell r="FZ132">
            <v>0</v>
          </cell>
          <cell r="GA132">
            <v>0</v>
          </cell>
          <cell r="GB132">
            <v>0</v>
          </cell>
          <cell r="GC132">
            <v>0</v>
          </cell>
          <cell r="GD132">
            <v>0</v>
          </cell>
          <cell r="GE132">
            <v>0</v>
          </cell>
          <cell r="GF132">
            <v>0</v>
          </cell>
          <cell r="GG132">
            <v>0</v>
          </cell>
          <cell r="GH132">
            <v>0</v>
          </cell>
          <cell r="GI132">
            <v>0</v>
          </cell>
          <cell r="GJ132">
            <v>0</v>
          </cell>
          <cell r="GK132">
            <v>0</v>
          </cell>
          <cell r="GL132">
            <v>0</v>
          </cell>
          <cell r="GM132">
            <v>0</v>
          </cell>
          <cell r="GN132">
            <v>0</v>
          </cell>
          <cell r="GO132">
            <v>0</v>
          </cell>
          <cell r="GP132">
            <v>0</v>
          </cell>
          <cell r="GQ132">
            <v>0</v>
          </cell>
          <cell r="GR132">
            <v>0</v>
          </cell>
          <cell r="GS132">
            <v>0</v>
          </cell>
          <cell r="GT132">
            <v>0</v>
          </cell>
          <cell r="GU132">
            <v>0</v>
          </cell>
          <cell r="GV132">
            <v>0</v>
          </cell>
          <cell r="GW132">
            <v>0</v>
          </cell>
          <cell r="GX132">
            <v>0</v>
          </cell>
          <cell r="GY132">
            <v>0</v>
          </cell>
          <cell r="GZ132">
            <v>0</v>
          </cell>
          <cell r="HA132">
            <v>0</v>
          </cell>
          <cell r="HB132">
            <v>0</v>
          </cell>
          <cell r="HC132">
            <v>0</v>
          </cell>
          <cell r="HD132">
            <v>0</v>
          </cell>
          <cell r="HE132">
            <v>0</v>
          </cell>
          <cell r="HF132">
            <v>0</v>
          </cell>
          <cell r="HG132">
            <v>0</v>
          </cell>
          <cell r="HH132">
            <v>0</v>
          </cell>
          <cell r="HI132">
            <v>0</v>
          </cell>
          <cell r="HJ132">
            <v>0</v>
          </cell>
          <cell r="HK132">
            <v>0</v>
          </cell>
          <cell r="HL132">
            <v>0</v>
          </cell>
          <cell r="HM132">
            <v>0</v>
          </cell>
          <cell r="HN132">
            <v>0</v>
          </cell>
          <cell r="HO132">
            <v>0</v>
          </cell>
          <cell r="HP132">
            <v>0</v>
          </cell>
          <cell r="HQ132">
            <v>0</v>
          </cell>
          <cell r="HR132">
            <v>0</v>
          </cell>
          <cell r="HS132">
            <v>0</v>
          </cell>
          <cell r="HT132">
            <v>0</v>
          </cell>
          <cell r="HU132">
            <v>0</v>
          </cell>
          <cell r="HV132">
            <v>0</v>
          </cell>
          <cell r="HW132">
            <v>0</v>
          </cell>
          <cell r="HX132">
            <v>0</v>
          </cell>
          <cell r="HY132">
            <v>0</v>
          </cell>
          <cell r="HZ132">
            <v>0</v>
          </cell>
          <cell r="IA132">
            <v>0</v>
          </cell>
          <cell r="IB132">
            <v>0</v>
          </cell>
          <cell r="IC132">
            <v>0</v>
          </cell>
          <cell r="ID132">
            <v>0</v>
          </cell>
          <cell r="IE132">
            <v>0</v>
          </cell>
          <cell r="IF132">
            <v>0</v>
          </cell>
          <cell r="IG132">
            <v>0</v>
          </cell>
          <cell r="IH132">
            <v>0</v>
          </cell>
          <cell r="II132">
            <v>0</v>
          </cell>
          <cell r="IJ132">
            <v>0</v>
          </cell>
          <cell r="IK132">
            <v>0</v>
          </cell>
        </row>
        <row r="133">
          <cell r="H133">
            <v>1</v>
          </cell>
          <cell r="I133">
            <v>1</v>
          </cell>
          <cell r="J133">
            <v>1</v>
          </cell>
          <cell r="K133">
            <v>1</v>
          </cell>
          <cell r="L133">
            <v>2</v>
          </cell>
          <cell r="M133">
            <v>2</v>
          </cell>
          <cell r="N133">
            <v>1</v>
          </cell>
          <cell r="O133">
            <v>1</v>
          </cell>
          <cell r="P133">
            <v>1</v>
          </cell>
          <cell r="Q133">
            <v>1</v>
          </cell>
          <cell r="R133">
            <v>2</v>
          </cell>
          <cell r="S133">
            <v>2</v>
          </cell>
          <cell r="T133">
            <v>2</v>
          </cell>
          <cell r="U133">
            <v>2</v>
          </cell>
          <cell r="V133">
            <v>2</v>
          </cell>
          <cell r="W133">
            <v>2</v>
          </cell>
          <cell r="X133">
            <v>0</v>
          </cell>
          <cell r="Y133">
            <v>0</v>
          </cell>
          <cell r="Z133">
            <v>2</v>
          </cell>
          <cell r="AA133">
            <v>2</v>
          </cell>
          <cell r="AB133">
            <v>2</v>
          </cell>
          <cell r="AC133">
            <v>2</v>
          </cell>
          <cell r="AD133">
            <v>0</v>
          </cell>
          <cell r="AE133">
            <v>0</v>
          </cell>
          <cell r="AF133">
            <v>2</v>
          </cell>
          <cell r="AG133">
            <v>2</v>
          </cell>
          <cell r="AH133">
            <v>2</v>
          </cell>
          <cell r="AI133">
            <v>2</v>
          </cell>
          <cell r="AJ133">
            <v>0</v>
          </cell>
          <cell r="AK133">
            <v>0</v>
          </cell>
          <cell r="AL133">
            <v>2</v>
          </cell>
          <cell r="AM133">
            <v>2</v>
          </cell>
          <cell r="AN133">
            <v>2</v>
          </cell>
          <cell r="AO133">
            <v>2</v>
          </cell>
          <cell r="AP133">
            <v>0</v>
          </cell>
          <cell r="AQ133">
            <v>0</v>
          </cell>
          <cell r="AR133">
            <v>2</v>
          </cell>
          <cell r="AS133">
            <v>2</v>
          </cell>
          <cell r="AT133">
            <v>2</v>
          </cell>
          <cell r="AU133">
            <v>2</v>
          </cell>
          <cell r="AV133">
            <v>0</v>
          </cell>
          <cell r="AW133">
            <v>0</v>
          </cell>
          <cell r="AX133">
            <v>2</v>
          </cell>
          <cell r="AY133">
            <v>2</v>
          </cell>
          <cell r="AZ133">
            <v>2</v>
          </cell>
          <cell r="BA133">
            <v>2</v>
          </cell>
          <cell r="BB133">
            <v>0</v>
          </cell>
          <cell r="BC133">
            <v>0</v>
          </cell>
          <cell r="BD133">
            <v>3</v>
          </cell>
          <cell r="BE133">
            <v>3</v>
          </cell>
          <cell r="BF133">
            <v>3</v>
          </cell>
          <cell r="BG133">
            <v>3</v>
          </cell>
          <cell r="BH133">
            <v>4</v>
          </cell>
          <cell r="BI133">
            <v>4</v>
          </cell>
          <cell r="BJ133">
            <v>3</v>
          </cell>
          <cell r="BK133">
            <v>3</v>
          </cell>
          <cell r="BL133">
            <v>3</v>
          </cell>
          <cell r="BM133">
            <v>3</v>
          </cell>
          <cell r="BN133">
            <v>4</v>
          </cell>
          <cell r="BO133">
            <v>4</v>
          </cell>
          <cell r="BP133">
            <v>4</v>
          </cell>
          <cell r="BQ133">
            <v>4</v>
          </cell>
          <cell r="BR133">
            <v>4</v>
          </cell>
          <cell r="BS133">
            <v>4</v>
          </cell>
          <cell r="BT133">
            <v>2</v>
          </cell>
          <cell r="BU133">
            <v>2</v>
          </cell>
          <cell r="BV133">
            <v>4</v>
          </cell>
          <cell r="BW133">
            <v>4</v>
          </cell>
          <cell r="BX133">
            <v>4</v>
          </cell>
          <cell r="BY133">
            <v>4</v>
          </cell>
          <cell r="BZ133">
            <v>2</v>
          </cell>
          <cell r="CA133">
            <v>2</v>
          </cell>
          <cell r="CB133">
            <v>0</v>
          </cell>
          <cell r="CC133">
            <v>0</v>
          </cell>
          <cell r="CD133">
            <v>0</v>
          </cell>
          <cell r="CE133">
            <v>0</v>
          </cell>
          <cell r="CF133">
            <v>0</v>
          </cell>
          <cell r="CG133">
            <v>0</v>
          </cell>
          <cell r="CH133">
            <v>0</v>
          </cell>
          <cell r="CI133">
            <v>0</v>
          </cell>
          <cell r="CJ133">
            <v>0</v>
          </cell>
          <cell r="CK133">
            <v>0</v>
          </cell>
          <cell r="CL133">
            <v>0</v>
          </cell>
          <cell r="CM133">
            <v>0</v>
          </cell>
          <cell r="CN133">
            <v>0</v>
          </cell>
          <cell r="CO133">
            <v>0</v>
          </cell>
          <cell r="CP133">
            <v>0</v>
          </cell>
          <cell r="CQ133">
            <v>0</v>
          </cell>
          <cell r="CR133">
            <v>0</v>
          </cell>
          <cell r="CS133">
            <v>0</v>
          </cell>
          <cell r="CT133">
            <v>1</v>
          </cell>
          <cell r="CU133">
            <v>0</v>
          </cell>
          <cell r="CV133">
            <v>1</v>
          </cell>
          <cell r="CW133">
            <v>0</v>
          </cell>
          <cell r="CX133">
            <v>0</v>
          </cell>
          <cell r="CY133">
            <v>0</v>
          </cell>
          <cell r="CZ133">
            <v>0</v>
          </cell>
          <cell r="DA133">
            <v>0</v>
          </cell>
          <cell r="DL133">
            <v>0</v>
          </cell>
          <cell r="DM133">
            <v>0</v>
          </cell>
          <cell r="DN133">
            <v>0</v>
          </cell>
          <cell r="DO133">
            <v>0</v>
          </cell>
          <cell r="DP133">
            <v>0</v>
          </cell>
          <cell r="DQ133">
            <v>0</v>
          </cell>
          <cell r="DR133">
            <v>0</v>
          </cell>
          <cell r="DS133">
            <v>0</v>
          </cell>
          <cell r="DT133">
            <v>0</v>
          </cell>
          <cell r="DU133">
            <v>0</v>
          </cell>
          <cell r="DV133">
            <v>0</v>
          </cell>
          <cell r="DW133">
            <v>0</v>
          </cell>
          <cell r="DX133">
            <v>0</v>
          </cell>
          <cell r="DY133">
            <v>0</v>
          </cell>
          <cell r="DZ133">
            <v>0</v>
          </cell>
          <cell r="EA133">
            <v>0</v>
          </cell>
          <cell r="EB133">
            <v>0</v>
          </cell>
          <cell r="EC133">
            <v>0</v>
          </cell>
          <cell r="ED133">
            <v>0</v>
          </cell>
          <cell r="EE133">
            <v>0</v>
          </cell>
          <cell r="EF133">
            <v>0</v>
          </cell>
          <cell r="EG133">
            <v>0</v>
          </cell>
          <cell r="EH133">
            <v>0</v>
          </cell>
          <cell r="EI133">
            <v>0</v>
          </cell>
          <cell r="EJ133">
            <v>0</v>
          </cell>
          <cell r="EK133">
            <v>0</v>
          </cell>
          <cell r="EL133">
            <v>0</v>
          </cell>
          <cell r="EM133">
            <v>0</v>
          </cell>
          <cell r="EN133">
            <v>0</v>
          </cell>
          <cell r="EO133">
            <v>0</v>
          </cell>
          <cell r="EP133">
            <v>0</v>
          </cell>
          <cell r="EQ133">
            <v>0</v>
          </cell>
          <cell r="ER133">
            <v>0</v>
          </cell>
          <cell r="ES133">
            <v>0</v>
          </cell>
          <cell r="ET133">
            <v>0</v>
          </cell>
          <cell r="EU133">
            <v>0</v>
          </cell>
          <cell r="EV133">
            <v>0</v>
          </cell>
          <cell r="EW133">
            <v>0</v>
          </cell>
          <cell r="EX133">
            <v>0</v>
          </cell>
          <cell r="EY133">
            <v>0</v>
          </cell>
          <cell r="EZ133">
            <v>0</v>
          </cell>
          <cell r="FA133">
            <v>0</v>
          </cell>
          <cell r="FB133">
            <v>0</v>
          </cell>
          <cell r="FC133">
            <v>0</v>
          </cell>
          <cell r="FD133">
            <v>0</v>
          </cell>
          <cell r="FE133">
            <v>0</v>
          </cell>
          <cell r="FF133">
            <v>0</v>
          </cell>
          <cell r="FG133">
            <v>0</v>
          </cell>
          <cell r="FH133">
            <v>0</v>
          </cell>
          <cell r="FI133">
            <v>0</v>
          </cell>
          <cell r="FJ133">
            <v>0</v>
          </cell>
          <cell r="FK133">
            <v>0</v>
          </cell>
          <cell r="FL133">
            <v>0</v>
          </cell>
          <cell r="FM133">
            <v>0</v>
          </cell>
          <cell r="FN133">
            <v>0</v>
          </cell>
          <cell r="FO133">
            <v>0</v>
          </cell>
          <cell r="FP133">
            <v>0</v>
          </cell>
          <cell r="FQ133">
            <v>0</v>
          </cell>
          <cell r="FR133">
            <v>0</v>
          </cell>
          <cell r="FS133">
            <v>0</v>
          </cell>
          <cell r="FT133">
            <v>0</v>
          </cell>
          <cell r="FU133">
            <v>0</v>
          </cell>
          <cell r="FV133">
            <v>0</v>
          </cell>
          <cell r="FW133">
            <v>0</v>
          </cell>
          <cell r="FX133">
            <v>0</v>
          </cell>
          <cell r="FY133">
            <v>0</v>
          </cell>
          <cell r="FZ133">
            <v>0</v>
          </cell>
          <cell r="GA133">
            <v>0</v>
          </cell>
          <cell r="GB133">
            <v>0</v>
          </cell>
          <cell r="GC133">
            <v>0</v>
          </cell>
          <cell r="GD133">
            <v>0</v>
          </cell>
          <cell r="GE133">
            <v>0</v>
          </cell>
          <cell r="GF133">
            <v>0</v>
          </cell>
          <cell r="GG133">
            <v>0</v>
          </cell>
          <cell r="GH133">
            <v>0</v>
          </cell>
          <cell r="GI133">
            <v>0</v>
          </cell>
          <cell r="GJ133">
            <v>0</v>
          </cell>
          <cell r="GK133">
            <v>0</v>
          </cell>
          <cell r="GL133">
            <v>0</v>
          </cell>
          <cell r="GM133">
            <v>0</v>
          </cell>
          <cell r="GN133">
            <v>0</v>
          </cell>
          <cell r="GO133">
            <v>0</v>
          </cell>
          <cell r="GP133">
            <v>0</v>
          </cell>
          <cell r="GQ133">
            <v>0</v>
          </cell>
          <cell r="GR133">
            <v>0</v>
          </cell>
          <cell r="GS133">
            <v>0</v>
          </cell>
          <cell r="GT133">
            <v>0</v>
          </cell>
          <cell r="GU133">
            <v>0</v>
          </cell>
          <cell r="GV133">
            <v>0</v>
          </cell>
          <cell r="GW133">
            <v>0</v>
          </cell>
          <cell r="GX133">
            <v>0</v>
          </cell>
          <cell r="GY133">
            <v>0</v>
          </cell>
          <cell r="GZ133">
            <v>0</v>
          </cell>
          <cell r="HA133">
            <v>0</v>
          </cell>
          <cell r="HB133">
            <v>0</v>
          </cell>
          <cell r="HC133">
            <v>0</v>
          </cell>
          <cell r="HD133">
            <v>0</v>
          </cell>
          <cell r="HE133">
            <v>0</v>
          </cell>
          <cell r="HF133">
            <v>0</v>
          </cell>
          <cell r="HG133">
            <v>0</v>
          </cell>
          <cell r="HH133">
            <v>0</v>
          </cell>
          <cell r="HI133">
            <v>0</v>
          </cell>
          <cell r="HJ133">
            <v>0</v>
          </cell>
          <cell r="HK133">
            <v>0</v>
          </cell>
          <cell r="HL133">
            <v>0</v>
          </cell>
          <cell r="HM133">
            <v>0</v>
          </cell>
          <cell r="HN133">
            <v>0</v>
          </cell>
          <cell r="HO133">
            <v>0</v>
          </cell>
          <cell r="HP133">
            <v>0</v>
          </cell>
          <cell r="HQ133">
            <v>0</v>
          </cell>
          <cell r="HR133">
            <v>0</v>
          </cell>
          <cell r="HS133">
            <v>0</v>
          </cell>
          <cell r="HT133">
            <v>0</v>
          </cell>
          <cell r="HU133">
            <v>0</v>
          </cell>
          <cell r="HV133">
            <v>0</v>
          </cell>
          <cell r="HW133">
            <v>0</v>
          </cell>
          <cell r="HX133">
            <v>0</v>
          </cell>
          <cell r="HY133">
            <v>0</v>
          </cell>
          <cell r="HZ133">
            <v>0</v>
          </cell>
          <cell r="IA133">
            <v>0</v>
          </cell>
          <cell r="IB133">
            <v>0</v>
          </cell>
          <cell r="IC133">
            <v>0</v>
          </cell>
          <cell r="ID133">
            <v>0</v>
          </cell>
          <cell r="IE133">
            <v>0</v>
          </cell>
          <cell r="IF133">
            <v>0</v>
          </cell>
          <cell r="IG133">
            <v>0</v>
          </cell>
          <cell r="IH133">
            <v>0</v>
          </cell>
          <cell r="II133">
            <v>0</v>
          </cell>
          <cell r="IJ133">
            <v>0</v>
          </cell>
          <cell r="IK133">
            <v>0</v>
          </cell>
        </row>
        <row r="134"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1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0</v>
          </cell>
          <cell r="DA134">
            <v>0</v>
          </cell>
          <cell r="DL134">
            <v>0</v>
          </cell>
          <cell r="DM134">
            <v>0</v>
          </cell>
          <cell r="DN134">
            <v>0</v>
          </cell>
          <cell r="DO134">
            <v>0</v>
          </cell>
          <cell r="DP134">
            <v>0</v>
          </cell>
          <cell r="DQ134">
            <v>0</v>
          </cell>
          <cell r="DR134">
            <v>0</v>
          </cell>
          <cell r="DS134">
            <v>0</v>
          </cell>
          <cell r="DT134">
            <v>0</v>
          </cell>
          <cell r="DU134">
            <v>0</v>
          </cell>
          <cell r="DV134">
            <v>0</v>
          </cell>
          <cell r="DW134">
            <v>0</v>
          </cell>
          <cell r="DX134">
            <v>0</v>
          </cell>
          <cell r="DY134">
            <v>0</v>
          </cell>
          <cell r="DZ134">
            <v>0</v>
          </cell>
          <cell r="EA134">
            <v>0</v>
          </cell>
          <cell r="EB134">
            <v>0</v>
          </cell>
          <cell r="EC134">
            <v>0</v>
          </cell>
          <cell r="ED134">
            <v>0</v>
          </cell>
          <cell r="EE134">
            <v>0</v>
          </cell>
          <cell r="EF134">
            <v>0</v>
          </cell>
          <cell r="EG134">
            <v>0</v>
          </cell>
          <cell r="EH134">
            <v>0</v>
          </cell>
          <cell r="EI134">
            <v>0</v>
          </cell>
          <cell r="EJ134">
            <v>0</v>
          </cell>
          <cell r="EK134">
            <v>0</v>
          </cell>
          <cell r="EL134">
            <v>0</v>
          </cell>
          <cell r="EM134">
            <v>0</v>
          </cell>
          <cell r="EN134">
            <v>0</v>
          </cell>
          <cell r="EO134">
            <v>0</v>
          </cell>
          <cell r="EP134">
            <v>0</v>
          </cell>
          <cell r="EQ134">
            <v>0</v>
          </cell>
          <cell r="ER134">
            <v>0</v>
          </cell>
          <cell r="ES134">
            <v>0</v>
          </cell>
          <cell r="ET134">
            <v>0</v>
          </cell>
          <cell r="EU134">
            <v>0</v>
          </cell>
          <cell r="EV134">
            <v>0</v>
          </cell>
          <cell r="EW134">
            <v>0</v>
          </cell>
          <cell r="EX134">
            <v>0</v>
          </cell>
          <cell r="EY134">
            <v>0</v>
          </cell>
          <cell r="EZ134">
            <v>0</v>
          </cell>
          <cell r="FA134">
            <v>0</v>
          </cell>
          <cell r="FB134">
            <v>0</v>
          </cell>
          <cell r="FC134">
            <v>0</v>
          </cell>
          <cell r="FD134">
            <v>0</v>
          </cell>
          <cell r="FE134">
            <v>0</v>
          </cell>
          <cell r="FF134">
            <v>0</v>
          </cell>
          <cell r="FG134">
            <v>0</v>
          </cell>
          <cell r="FH134">
            <v>0</v>
          </cell>
          <cell r="FI134">
            <v>0</v>
          </cell>
          <cell r="FJ134">
            <v>0</v>
          </cell>
          <cell r="FK134">
            <v>0</v>
          </cell>
          <cell r="FL134">
            <v>0</v>
          </cell>
          <cell r="FM134">
            <v>0</v>
          </cell>
          <cell r="FN134">
            <v>0</v>
          </cell>
          <cell r="FO134">
            <v>0</v>
          </cell>
          <cell r="FP134">
            <v>0</v>
          </cell>
          <cell r="FQ134">
            <v>0</v>
          </cell>
          <cell r="FR134">
            <v>0</v>
          </cell>
          <cell r="FS134">
            <v>0</v>
          </cell>
          <cell r="FT134">
            <v>0</v>
          </cell>
          <cell r="FU134">
            <v>0</v>
          </cell>
          <cell r="FV134">
            <v>0</v>
          </cell>
          <cell r="FW134">
            <v>0</v>
          </cell>
          <cell r="FX134">
            <v>0</v>
          </cell>
          <cell r="FY134">
            <v>0</v>
          </cell>
          <cell r="FZ134">
            <v>0</v>
          </cell>
          <cell r="GA134">
            <v>0</v>
          </cell>
          <cell r="GB134">
            <v>0</v>
          </cell>
          <cell r="GC134">
            <v>0</v>
          </cell>
          <cell r="GD134">
            <v>0</v>
          </cell>
          <cell r="GE134">
            <v>0</v>
          </cell>
          <cell r="GF134">
            <v>0</v>
          </cell>
          <cell r="GG134">
            <v>0</v>
          </cell>
          <cell r="GH134">
            <v>0</v>
          </cell>
          <cell r="GI134">
            <v>0</v>
          </cell>
          <cell r="GJ134">
            <v>0</v>
          </cell>
          <cell r="GK134">
            <v>0</v>
          </cell>
          <cell r="GL134">
            <v>0</v>
          </cell>
          <cell r="GM134">
            <v>0</v>
          </cell>
          <cell r="GN134">
            <v>0</v>
          </cell>
          <cell r="GO134">
            <v>0</v>
          </cell>
          <cell r="GP134">
            <v>0</v>
          </cell>
          <cell r="GQ134">
            <v>0</v>
          </cell>
          <cell r="GR134">
            <v>0</v>
          </cell>
          <cell r="GS134">
            <v>0</v>
          </cell>
          <cell r="GT134">
            <v>0</v>
          </cell>
          <cell r="GU134">
            <v>0</v>
          </cell>
          <cell r="GV134">
            <v>0</v>
          </cell>
          <cell r="GW134">
            <v>0</v>
          </cell>
          <cell r="GX134">
            <v>0</v>
          </cell>
          <cell r="GY134">
            <v>0</v>
          </cell>
          <cell r="GZ134">
            <v>0</v>
          </cell>
          <cell r="HA134">
            <v>0</v>
          </cell>
          <cell r="HB134">
            <v>0</v>
          </cell>
          <cell r="HC134">
            <v>0</v>
          </cell>
          <cell r="HD134">
            <v>0</v>
          </cell>
          <cell r="HE134">
            <v>0</v>
          </cell>
          <cell r="HF134">
            <v>0</v>
          </cell>
          <cell r="HG134">
            <v>0</v>
          </cell>
          <cell r="HH134">
            <v>0</v>
          </cell>
          <cell r="HI134">
            <v>0</v>
          </cell>
          <cell r="HJ134">
            <v>0</v>
          </cell>
          <cell r="HK134">
            <v>0</v>
          </cell>
          <cell r="HL134">
            <v>0</v>
          </cell>
          <cell r="HM134">
            <v>0</v>
          </cell>
          <cell r="HN134">
            <v>0</v>
          </cell>
          <cell r="HO134">
            <v>0</v>
          </cell>
          <cell r="HP134">
            <v>0</v>
          </cell>
          <cell r="HQ134">
            <v>0</v>
          </cell>
          <cell r="HR134">
            <v>0</v>
          </cell>
          <cell r="HS134">
            <v>0</v>
          </cell>
          <cell r="HT134">
            <v>0</v>
          </cell>
          <cell r="HU134">
            <v>0</v>
          </cell>
          <cell r="HV134">
            <v>0</v>
          </cell>
          <cell r="HW134">
            <v>0</v>
          </cell>
          <cell r="HX134">
            <v>0</v>
          </cell>
          <cell r="HY134">
            <v>0</v>
          </cell>
          <cell r="HZ134">
            <v>0</v>
          </cell>
          <cell r="IA134">
            <v>0</v>
          </cell>
          <cell r="IB134">
            <v>0</v>
          </cell>
          <cell r="IC134">
            <v>0</v>
          </cell>
          <cell r="ID134">
            <v>0</v>
          </cell>
          <cell r="IE134">
            <v>0</v>
          </cell>
          <cell r="IF134">
            <v>0</v>
          </cell>
          <cell r="IG134">
            <v>0</v>
          </cell>
          <cell r="IH134">
            <v>0</v>
          </cell>
          <cell r="II134">
            <v>0</v>
          </cell>
          <cell r="IJ134">
            <v>0</v>
          </cell>
          <cell r="IK134">
            <v>0</v>
          </cell>
        </row>
        <row r="135"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  <cell r="BY135">
            <v>0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>
            <v>0</v>
          </cell>
          <cell r="CE135">
            <v>0</v>
          </cell>
          <cell r="CF135">
            <v>0</v>
          </cell>
          <cell r="CG135">
            <v>0</v>
          </cell>
          <cell r="CH135">
            <v>0</v>
          </cell>
          <cell r="CI135">
            <v>0</v>
          </cell>
          <cell r="CJ135">
            <v>0</v>
          </cell>
          <cell r="CK135">
            <v>0</v>
          </cell>
          <cell r="CL135">
            <v>0</v>
          </cell>
          <cell r="CM135">
            <v>0</v>
          </cell>
          <cell r="CN135">
            <v>0</v>
          </cell>
          <cell r="CO135">
            <v>0</v>
          </cell>
          <cell r="CP135">
            <v>1</v>
          </cell>
          <cell r="CQ135">
            <v>0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0</v>
          </cell>
          <cell r="CY135">
            <v>0</v>
          </cell>
          <cell r="CZ135">
            <v>0</v>
          </cell>
          <cell r="DA135">
            <v>0</v>
          </cell>
          <cell r="DL135">
            <v>0</v>
          </cell>
          <cell r="DM135">
            <v>0</v>
          </cell>
          <cell r="DN135">
            <v>0</v>
          </cell>
          <cell r="DO135">
            <v>0</v>
          </cell>
          <cell r="DP135">
            <v>0</v>
          </cell>
          <cell r="DQ135">
            <v>0</v>
          </cell>
          <cell r="DR135">
            <v>0</v>
          </cell>
          <cell r="DS135">
            <v>0</v>
          </cell>
          <cell r="DT135">
            <v>0</v>
          </cell>
          <cell r="DU135">
            <v>0</v>
          </cell>
          <cell r="DV135">
            <v>0</v>
          </cell>
          <cell r="DW135">
            <v>0</v>
          </cell>
          <cell r="DX135">
            <v>0</v>
          </cell>
          <cell r="DY135">
            <v>0</v>
          </cell>
          <cell r="DZ135">
            <v>0</v>
          </cell>
          <cell r="EA135">
            <v>0</v>
          </cell>
          <cell r="EB135">
            <v>0</v>
          </cell>
          <cell r="EC135">
            <v>0</v>
          </cell>
          <cell r="ED135">
            <v>0</v>
          </cell>
          <cell r="EE135">
            <v>0</v>
          </cell>
          <cell r="EF135">
            <v>0</v>
          </cell>
          <cell r="EG135">
            <v>0</v>
          </cell>
          <cell r="EH135">
            <v>0</v>
          </cell>
          <cell r="EI135">
            <v>0</v>
          </cell>
          <cell r="EJ135">
            <v>0</v>
          </cell>
          <cell r="EK135">
            <v>0</v>
          </cell>
          <cell r="EL135">
            <v>0</v>
          </cell>
          <cell r="EM135">
            <v>0</v>
          </cell>
          <cell r="EN135">
            <v>0</v>
          </cell>
          <cell r="EO135">
            <v>0</v>
          </cell>
          <cell r="EP135">
            <v>0</v>
          </cell>
          <cell r="EQ135">
            <v>0</v>
          </cell>
          <cell r="ER135">
            <v>0</v>
          </cell>
          <cell r="ES135">
            <v>0</v>
          </cell>
          <cell r="ET135">
            <v>0</v>
          </cell>
          <cell r="EU135">
            <v>0</v>
          </cell>
          <cell r="EV135">
            <v>0</v>
          </cell>
          <cell r="EW135">
            <v>0</v>
          </cell>
          <cell r="EX135">
            <v>0</v>
          </cell>
          <cell r="EY135">
            <v>0</v>
          </cell>
          <cell r="EZ135">
            <v>0</v>
          </cell>
          <cell r="FA135">
            <v>0</v>
          </cell>
          <cell r="FB135">
            <v>0</v>
          </cell>
          <cell r="FC135">
            <v>0</v>
          </cell>
          <cell r="FD135">
            <v>0</v>
          </cell>
          <cell r="FE135">
            <v>0</v>
          </cell>
          <cell r="FF135">
            <v>0</v>
          </cell>
          <cell r="FG135">
            <v>0</v>
          </cell>
          <cell r="FH135">
            <v>0</v>
          </cell>
          <cell r="FI135">
            <v>0</v>
          </cell>
          <cell r="FJ135">
            <v>0</v>
          </cell>
          <cell r="FK135">
            <v>0</v>
          </cell>
          <cell r="FL135">
            <v>0</v>
          </cell>
          <cell r="FM135">
            <v>0</v>
          </cell>
          <cell r="FN135">
            <v>0</v>
          </cell>
          <cell r="FO135">
            <v>0</v>
          </cell>
          <cell r="FP135">
            <v>0</v>
          </cell>
          <cell r="FQ135">
            <v>0</v>
          </cell>
          <cell r="FR135">
            <v>0</v>
          </cell>
          <cell r="FS135">
            <v>0</v>
          </cell>
          <cell r="FT135">
            <v>0</v>
          </cell>
          <cell r="FU135">
            <v>0</v>
          </cell>
          <cell r="FV135">
            <v>0</v>
          </cell>
          <cell r="FW135">
            <v>0</v>
          </cell>
          <cell r="FX135">
            <v>0</v>
          </cell>
          <cell r="FY135">
            <v>0</v>
          </cell>
          <cell r="FZ135">
            <v>0</v>
          </cell>
          <cell r="GA135">
            <v>0</v>
          </cell>
          <cell r="GB135">
            <v>0</v>
          </cell>
          <cell r="GC135">
            <v>0</v>
          </cell>
          <cell r="GD135">
            <v>0</v>
          </cell>
          <cell r="GE135">
            <v>0</v>
          </cell>
          <cell r="GF135">
            <v>0</v>
          </cell>
          <cell r="GG135">
            <v>0</v>
          </cell>
          <cell r="GH135">
            <v>0</v>
          </cell>
          <cell r="GI135">
            <v>0</v>
          </cell>
          <cell r="GJ135">
            <v>0</v>
          </cell>
          <cell r="GK135">
            <v>0</v>
          </cell>
          <cell r="GL135">
            <v>0</v>
          </cell>
          <cell r="GM135">
            <v>0</v>
          </cell>
          <cell r="GN135">
            <v>0</v>
          </cell>
          <cell r="GO135">
            <v>0</v>
          </cell>
          <cell r="GP135">
            <v>0</v>
          </cell>
          <cell r="GQ135">
            <v>0</v>
          </cell>
          <cell r="GR135">
            <v>0</v>
          </cell>
          <cell r="GS135">
            <v>0</v>
          </cell>
          <cell r="GT135">
            <v>0</v>
          </cell>
          <cell r="GU135">
            <v>0</v>
          </cell>
          <cell r="GV135">
            <v>0</v>
          </cell>
          <cell r="GW135">
            <v>0</v>
          </cell>
          <cell r="GX135">
            <v>0</v>
          </cell>
          <cell r="GY135">
            <v>0</v>
          </cell>
          <cell r="GZ135">
            <v>0</v>
          </cell>
          <cell r="HA135">
            <v>0</v>
          </cell>
          <cell r="HB135">
            <v>0</v>
          </cell>
          <cell r="HC135">
            <v>0</v>
          </cell>
          <cell r="HD135">
            <v>0</v>
          </cell>
          <cell r="HE135">
            <v>0</v>
          </cell>
          <cell r="HF135">
            <v>0</v>
          </cell>
          <cell r="HG135">
            <v>0</v>
          </cell>
          <cell r="HH135">
            <v>0</v>
          </cell>
          <cell r="HI135">
            <v>0</v>
          </cell>
          <cell r="HJ135">
            <v>0</v>
          </cell>
          <cell r="HK135">
            <v>0</v>
          </cell>
          <cell r="HL135">
            <v>0</v>
          </cell>
          <cell r="HM135">
            <v>0</v>
          </cell>
          <cell r="HN135">
            <v>0</v>
          </cell>
          <cell r="HO135">
            <v>0</v>
          </cell>
          <cell r="HP135">
            <v>0</v>
          </cell>
          <cell r="HQ135">
            <v>0</v>
          </cell>
          <cell r="HR135">
            <v>0</v>
          </cell>
          <cell r="HS135">
            <v>0</v>
          </cell>
          <cell r="HT135">
            <v>0</v>
          </cell>
          <cell r="HU135">
            <v>0</v>
          </cell>
          <cell r="HV135">
            <v>0</v>
          </cell>
          <cell r="HW135">
            <v>0</v>
          </cell>
          <cell r="HX135">
            <v>0</v>
          </cell>
          <cell r="HY135">
            <v>0</v>
          </cell>
          <cell r="HZ135">
            <v>0</v>
          </cell>
          <cell r="IA135">
            <v>0</v>
          </cell>
          <cell r="IB135">
            <v>0</v>
          </cell>
          <cell r="IC135">
            <v>0</v>
          </cell>
          <cell r="ID135">
            <v>0</v>
          </cell>
          <cell r="IE135">
            <v>0</v>
          </cell>
          <cell r="IF135">
            <v>0</v>
          </cell>
          <cell r="IG135">
            <v>0</v>
          </cell>
          <cell r="IH135">
            <v>0</v>
          </cell>
          <cell r="II135">
            <v>0</v>
          </cell>
          <cell r="IJ135">
            <v>0</v>
          </cell>
          <cell r="IK135">
            <v>0</v>
          </cell>
        </row>
        <row r="136"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  <cell r="BY136">
            <v>0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>
            <v>0</v>
          </cell>
          <cell r="CE136">
            <v>0</v>
          </cell>
          <cell r="CF136">
            <v>0</v>
          </cell>
          <cell r="CG136">
            <v>0</v>
          </cell>
          <cell r="CH136">
            <v>0</v>
          </cell>
          <cell r="CI136">
            <v>0</v>
          </cell>
          <cell r="CJ136">
            <v>0</v>
          </cell>
          <cell r="CK136">
            <v>0</v>
          </cell>
          <cell r="CL136">
            <v>0</v>
          </cell>
          <cell r="CM136">
            <v>0</v>
          </cell>
          <cell r="CN136">
            <v>0</v>
          </cell>
          <cell r="CO136">
            <v>0</v>
          </cell>
          <cell r="CP136">
            <v>0</v>
          </cell>
          <cell r="CQ136">
            <v>0</v>
          </cell>
          <cell r="CR136">
            <v>0</v>
          </cell>
          <cell r="CS136">
            <v>1</v>
          </cell>
          <cell r="CT136">
            <v>0</v>
          </cell>
          <cell r="CU136">
            <v>0</v>
          </cell>
          <cell r="CV136">
            <v>0</v>
          </cell>
          <cell r="CW136">
            <v>0</v>
          </cell>
          <cell r="CX136">
            <v>0</v>
          </cell>
          <cell r="CY136">
            <v>0</v>
          </cell>
          <cell r="CZ136">
            <v>0</v>
          </cell>
          <cell r="DA136">
            <v>0</v>
          </cell>
          <cell r="DL136">
            <v>0</v>
          </cell>
          <cell r="DM136">
            <v>0</v>
          </cell>
          <cell r="DN136">
            <v>0</v>
          </cell>
          <cell r="DO136">
            <v>0</v>
          </cell>
          <cell r="DP136">
            <v>0</v>
          </cell>
          <cell r="DQ136">
            <v>0</v>
          </cell>
          <cell r="DR136">
            <v>0</v>
          </cell>
          <cell r="DS136">
            <v>0</v>
          </cell>
          <cell r="DT136">
            <v>0</v>
          </cell>
          <cell r="DU136">
            <v>0</v>
          </cell>
          <cell r="DV136">
            <v>0</v>
          </cell>
          <cell r="DW136">
            <v>0</v>
          </cell>
          <cell r="DX136">
            <v>0</v>
          </cell>
          <cell r="DY136">
            <v>0</v>
          </cell>
          <cell r="DZ136">
            <v>0</v>
          </cell>
          <cell r="EA136">
            <v>0</v>
          </cell>
          <cell r="EB136">
            <v>0</v>
          </cell>
          <cell r="EC136">
            <v>0</v>
          </cell>
          <cell r="ED136">
            <v>0</v>
          </cell>
          <cell r="EE136">
            <v>0</v>
          </cell>
          <cell r="EF136">
            <v>0</v>
          </cell>
          <cell r="EG136">
            <v>0</v>
          </cell>
          <cell r="EH136">
            <v>0</v>
          </cell>
          <cell r="EI136">
            <v>0</v>
          </cell>
          <cell r="EJ136">
            <v>0</v>
          </cell>
          <cell r="EK136">
            <v>0</v>
          </cell>
          <cell r="EL136">
            <v>0</v>
          </cell>
          <cell r="EM136">
            <v>0</v>
          </cell>
          <cell r="EN136">
            <v>0</v>
          </cell>
          <cell r="EO136">
            <v>0</v>
          </cell>
          <cell r="EP136">
            <v>0</v>
          </cell>
          <cell r="EQ136">
            <v>0</v>
          </cell>
          <cell r="ER136">
            <v>0</v>
          </cell>
          <cell r="ES136">
            <v>0</v>
          </cell>
          <cell r="ET136">
            <v>0</v>
          </cell>
          <cell r="EU136">
            <v>0</v>
          </cell>
          <cell r="EV136">
            <v>0</v>
          </cell>
          <cell r="EW136">
            <v>0</v>
          </cell>
          <cell r="EX136">
            <v>0</v>
          </cell>
          <cell r="EY136">
            <v>0</v>
          </cell>
          <cell r="EZ136">
            <v>0</v>
          </cell>
          <cell r="FA136">
            <v>0</v>
          </cell>
          <cell r="FB136">
            <v>0</v>
          </cell>
          <cell r="FC136">
            <v>0</v>
          </cell>
          <cell r="FD136">
            <v>0</v>
          </cell>
          <cell r="FE136">
            <v>0</v>
          </cell>
          <cell r="FF136">
            <v>0</v>
          </cell>
          <cell r="FG136">
            <v>0</v>
          </cell>
          <cell r="FH136">
            <v>0</v>
          </cell>
          <cell r="FI136">
            <v>0</v>
          </cell>
          <cell r="FJ136">
            <v>0</v>
          </cell>
          <cell r="FK136">
            <v>0</v>
          </cell>
          <cell r="FL136">
            <v>0</v>
          </cell>
          <cell r="FM136">
            <v>0</v>
          </cell>
          <cell r="FN136">
            <v>0</v>
          </cell>
          <cell r="FO136">
            <v>0</v>
          </cell>
          <cell r="FP136">
            <v>0</v>
          </cell>
          <cell r="FQ136">
            <v>0</v>
          </cell>
          <cell r="FR136">
            <v>0</v>
          </cell>
          <cell r="FS136">
            <v>0</v>
          </cell>
          <cell r="FT136">
            <v>0</v>
          </cell>
          <cell r="FU136">
            <v>0</v>
          </cell>
          <cell r="FV136">
            <v>0</v>
          </cell>
          <cell r="FW136">
            <v>0</v>
          </cell>
          <cell r="FX136">
            <v>0</v>
          </cell>
          <cell r="FY136">
            <v>0</v>
          </cell>
          <cell r="FZ136">
            <v>0</v>
          </cell>
          <cell r="GA136">
            <v>0</v>
          </cell>
          <cell r="GB136">
            <v>0</v>
          </cell>
          <cell r="GC136">
            <v>0</v>
          </cell>
          <cell r="GD136">
            <v>0</v>
          </cell>
          <cell r="GE136">
            <v>0</v>
          </cell>
          <cell r="GF136">
            <v>0</v>
          </cell>
          <cell r="GG136">
            <v>0</v>
          </cell>
          <cell r="GH136">
            <v>0</v>
          </cell>
          <cell r="GI136">
            <v>0</v>
          </cell>
          <cell r="GJ136">
            <v>0</v>
          </cell>
          <cell r="GK136">
            <v>0</v>
          </cell>
          <cell r="GL136">
            <v>0</v>
          </cell>
          <cell r="GM136">
            <v>0</v>
          </cell>
          <cell r="GN136">
            <v>0</v>
          </cell>
          <cell r="GO136">
            <v>0</v>
          </cell>
          <cell r="GP136">
            <v>0</v>
          </cell>
          <cell r="GQ136">
            <v>0</v>
          </cell>
          <cell r="GR136">
            <v>0</v>
          </cell>
          <cell r="GS136">
            <v>0</v>
          </cell>
          <cell r="GT136">
            <v>0</v>
          </cell>
          <cell r="GU136">
            <v>0</v>
          </cell>
          <cell r="GV136">
            <v>0</v>
          </cell>
          <cell r="GW136">
            <v>0</v>
          </cell>
          <cell r="GX136">
            <v>0</v>
          </cell>
          <cell r="GY136">
            <v>0</v>
          </cell>
          <cell r="GZ136">
            <v>0</v>
          </cell>
          <cell r="HA136">
            <v>0</v>
          </cell>
          <cell r="HB136">
            <v>0</v>
          </cell>
          <cell r="HC136">
            <v>0</v>
          </cell>
          <cell r="HD136">
            <v>0</v>
          </cell>
          <cell r="HE136">
            <v>0</v>
          </cell>
          <cell r="HF136">
            <v>0</v>
          </cell>
          <cell r="HG136">
            <v>0</v>
          </cell>
          <cell r="HH136">
            <v>0</v>
          </cell>
          <cell r="HI136">
            <v>0</v>
          </cell>
          <cell r="HJ136">
            <v>0</v>
          </cell>
          <cell r="HK136">
            <v>0</v>
          </cell>
          <cell r="HL136">
            <v>0</v>
          </cell>
          <cell r="HM136">
            <v>0</v>
          </cell>
          <cell r="HN136">
            <v>0</v>
          </cell>
          <cell r="HO136">
            <v>0</v>
          </cell>
          <cell r="HP136">
            <v>0</v>
          </cell>
          <cell r="HQ136">
            <v>0</v>
          </cell>
          <cell r="HR136">
            <v>0</v>
          </cell>
          <cell r="HS136">
            <v>0</v>
          </cell>
          <cell r="HT136">
            <v>0</v>
          </cell>
          <cell r="HU136">
            <v>0</v>
          </cell>
          <cell r="HV136">
            <v>0</v>
          </cell>
          <cell r="HW136">
            <v>0</v>
          </cell>
          <cell r="HX136">
            <v>0</v>
          </cell>
          <cell r="HY136">
            <v>0</v>
          </cell>
          <cell r="HZ136">
            <v>0</v>
          </cell>
          <cell r="IA136">
            <v>0</v>
          </cell>
          <cell r="IB136">
            <v>0</v>
          </cell>
          <cell r="IC136">
            <v>0</v>
          </cell>
          <cell r="ID136">
            <v>0</v>
          </cell>
          <cell r="IE136">
            <v>0</v>
          </cell>
          <cell r="IF136">
            <v>0</v>
          </cell>
          <cell r="IG136">
            <v>0</v>
          </cell>
          <cell r="IH136">
            <v>0</v>
          </cell>
          <cell r="II136">
            <v>0</v>
          </cell>
          <cell r="IJ136">
            <v>0</v>
          </cell>
          <cell r="IK136">
            <v>0</v>
          </cell>
        </row>
        <row r="137"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  <cell r="CM137">
            <v>0</v>
          </cell>
          <cell r="CN137">
            <v>0</v>
          </cell>
          <cell r="CO137">
            <v>0</v>
          </cell>
          <cell r="CP137">
            <v>0</v>
          </cell>
          <cell r="CQ137">
            <v>1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0</v>
          </cell>
          <cell r="DA137">
            <v>0</v>
          </cell>
          <cell r="DL137">
            <v>0</v>
          </cell>
          <cell r="DM137">
            <v>0</v>
          </cell>
          <cell r="DN137">
            <v>0</v>
          </cell>
          <cell r="DO137">
            <v>0</v>
          </cell>
          <cell r="DP137">
            <v>0</v>
          </cell>
          <cell r="DQ137">
            <v>0</v>
          </cell>
          <cell r="DR137">
            <v>0</v>
          </cell>
          <cell r="DS137">
            <v>0</v>
          </cell>
          <cell r="DT137">
            <v>0</v>
          </cell>
          <cell r="DU137">
            <v>0</v>
          </cell>
          <cell r="DV137">
            <v>0</v>
          </cell>
          <cell r="DW137">
            <v>0</v>
          </cell>
          <cell r="DX137">
            <v>0</v>
          </cell>
          <cell r="DY137">
            <v>0</v>
          </cell>
          <cell r="DZ137">
            <v>0</v>
          </cell>
          <cell r="EA137">
            <v>0</v>
          </cell>
          <cell r="EB137">
            <v>0</v>
          </cell>
          <cell r="EC137">
            <v>0</v>
          </cell>
          <cell r="ED137">
            <v>0</v>
          </cell>
          <cell r="EE137">
            <v>0</v>
          </cell>
          <cell r="EF137">
            <v>0</v>
          </cell>
          <cell r="EG137">
            <v>0</v>
          </cell>
          <cell r="EH137">
            <v>0</v>
          </cell>
          <cell r="EI137">
            <v>0</v>
          </cell>
          <cell r="EJ137">
            <v>0</v>
          </cell>
          <cell r="EK137">
            <v>0</v>
          </cell>
          <cell r="EL137">
            <v>0</v>
          </cell>
          <cell r="EM137">
            <v>0</v>
          </cell>
          <cell r="EN137">
            <v>0</v>
          </cell>
          <cell r="EO137">
            <v>0</v>
          </cell>
          <cell r="EP137">
            <v>0</v>
          </cell>
          <cell r="EQ137">
            <v>0</v>
          </cell>
          <cell r="ER137">
            <v>0</v>
          </cell>
          <cell r="ES137">
            <v>0</v>
          </cell>
          <cell r="ET137">
            <v>0</v>
          </cell>
          <cell r="EU137">
            <v>0</v>
          </cell>
          <cell r="EV137">
            <v>0</v>
          </cell>
          <cell r="EW137">
            <v>0</v>
          </cell>
          <cell r="EX137">
            <v>0</v>
          </cell>
          <cell r="EY137">
            <v>0</v>
          </cell>
          <cell r="EZ137">
            <v>0</v>
          </cell>
          <cell r="FA137">
            <v>0</v>
          </cell>
          <cell r="FB137">
            <v>0</v>
          </cell>
          <cell r="FC137">
            <v>0</v>
          </cell>
          <cell r="FD137">
            <v>0</v>
          </cell>
          <cell r="FE137">
            <v>0</v>
          </cell>
          <cell r="FF137">
            <v>0</v>
          </cell>
          <cell r="FG137">
            <v>0</v>
          </cell>
          <cell r="FH137">
            <v>0</v>
          </cell>
          <cell r="FI137">
            <v>0</v>
          </cell>
          <cell r="FJ137">
            <v>0</v>
          </cell>
          <cell r="FK137">
            <v>0</v>
          </cell>
          <cell r="FL137">
            <v>0</v>
          </cell>
          <cell r="FM137">
            <v>0</v>
          </cell>
          <cell r="FN137">
            <v>0</v>
          </cell>
          <cell r="FO137">
            <v>0</v>
          </cell>
          <cell r="FP137">
            <v>0</v>
          </cell>
          <cell r="FQ137">
            <v>0</v>
          </cell>
          <cell r="FR137">
            <v>0</v>
          </cell>
          <cell r="FS137">
            <v>0</v>
          </cell>
          <cell r="FT137">
            <v>0</v>
          </cell>
          <cell r="FU137">
            <v>0</v>
          </cell>
          <cell r="FV137">
            <v>0</v>
          </cell>
          <cell r="FW137">
            <v>0</v>
          </cell>
          <cell r="FX137">
            <v>0</v>
          </cell>
          <cell r="FY137">
            <v>0</v>
          </cell>
          <cell r="FZ137">
            <v>0</v>
          </cell>
          <cell r="GA137">
            <v>0</v>
          </cell>
          <cell r="GB137">
            <v>0</v>
          </cell>
          <cell r="GC137">
            <v>0</v>
          </cell>
          <cell r="GD137">
            <v>0</v>
          </cell>
          <cell r="GE137">
            <v>0</v>
          </cell>
          <cell r="GF137">
            <v>0</v>
          </cell>
          <cell r="GG137">
            <v>0</v>
          </cell>
          <cell r="GH137">
            <v>0</v>
          </cell>
          <cell r="GI137">
            <v>0</v>
          </cell>
          <cell r="GJ137">
            <v>0</v>
          </cell>
          <cell r="GK137">
            <v>0</v>
          </cell>
          <cell r="GL137">
            <v>0</v>
          </cell>
          <cell r="GM137">
            <v>0</v>
          </cell>
          <cell r="GN137">
            <v>0</v>
          </cell>
          <cell r="GO137">
            <v>0</v>
          </cell>
          <cell r="GP137">
            <v>0</v>
          </cell>
          <cell r="GQ137">
            <v>0</v>
          </cell>
          <cell r="GR137">
            <v>0</v>
          </cell>
          <cell r="GS137">
            <v>0</v>
          </cell>
          <cell r="GT137">
            <v>0</v>
          </cell>
          <cell r="GU137">
            <v>0</v>
          </cell>
          <cell r="GV137">
            <v>0</v>
          </cell>
          <cell r="GW137">
            <v>0</v>
          </cell>
          <cell r="GX137">
            <v>0</v>
          </cell>
          <cell r="GY137">
            <v>0</v>
          </cell>
          <cell r="GZ137">
            <v>0</v>
          </cell>
          <cell r="HA137">
            <v>0</v>
          </cell>
          <cell r="HB137">
            <v>0</v>
          </cell>
          <cell r="HC137">
            <v>0</v>
          </cell>
          <cell r="HD137">
            <v>0</v>
          </cell>
          <cell r="HE137">
            <v>0</v>
          </cell>
          <cell r="HF137">
            <v>0</v>
          </cell>
          <cell r="HG137">
            <v>0</v>
          </cell>
          <cell r="HH137">
            <v>0</v>
          </cell>
          <cell r="HI137">
            <v>0</v>
          </cell>
          <cell r="HJ137">
            <v>0</v>
          </cell>
          <cell r="HK137">
            <v>0</v>
          </cell>
          <cell r="HL137">
            <v>0</v>
          </cell>
          <cell r="HM137">
            <v>0</v>
          </cell>
          <cell r="HN137">
            <v>0</v>
          </cell>
          <cell r="HO137">
            <v>0</v>
          </cell>
          <cell r="HP137">
            <v>0</v>
          </cell>
          <cell r="HQ137">
            <v>0</v>
          </cell>
          <cell r="HR137">
            <v>0</v>
          </cell>
          <cell r="HS137">
            <v>0</v>
          </cell>
          <cell r="HT137">
            <v>0</v>
          </cell>
          <cell r="HU137">
            <v>0</v>
          </cell>
          <cell r="HV137">
            <v>0</v>
          </cell>
          <cell r="HW137">
            <v>0</v>
          </cell>
          <cell r="HX137">
            <v>0</v>
          </cell>
          <cell r="HY137">
            <v>0</v>
          </cell>
          <cell r="HZ137">
            <v>0</v>
          </cell>
          <cell r="IA137">
            <v>0</v>
          </cell>
          <cell r="IB137">
            <v>0</v>
          </cell>
          <cell r="IC137">
            <v>0</v>
          </cell>
          <cell r="ID137">
            <v>0</v>
          </cell>
          <cell r="IE137">
            <v>0</v>
          </cell>
          <cell r="IF137">
            <v>0</v>
          </cell>
          <cell r="IG137">
            <v>0</v>
          </cell>
          <cell r="IH137">
            <v>0</v>
          </cell>
          <cell r="II137">
            <v>0</v>
          </cell>
          <cell r="IJ137">
            <v>0</v>
          </cell>
          <cell r="IK137">
            <v>0</v>
          </cell>
        </row>
        <row r="138"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  <cell r="CL138">
            <v>0</v>
          </cell>
          <cell r="CM138">
            <v>0</v>
          </cell>
          <cell r="CN138">
            <v>0</v>
          </cell>
          <cell r="CO138">
            <v>0</v>
          </cell>
          <cell r="CP138">
            <v>0</v>
          </cell>
          <cell r="CQ138">
            <v>0</v>
          </cell>
          <cell r="CR138">
            <v>1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0</v>
          </cell>
          <cell r="DA138">
            <v>0</v>
          </cell>
          <cell r="DL138">
            <v>0</v>
          </cell>
          <cell r="DM138">
            <v>0</v>
          </cell>
          <cell r="DN138">
            <v>0</v>
          </cell>
          <cell r="DO138">
            <v>0</v>
          </cell>
          <cell r="DP138">
            <v>0</v>
          </cell>
          <cell r="DQ138">
            <v>0</v>
          </cell>
          <cell r="DR138">
            <v>0</v>
          </cell>
          <cell r="DS138">
            <v>0</v>
          </cell>
          <cell r="DT138">
            <v>0</v>
          </cell>
          <cell r="DU138">
            <v>0</v>
          </cell>
          <cell r="DV138">
            <v>0</v>
          </cell>
          <cell r="DW138">
            <v>0</v>
          </cell>
          <cell r="DX138">
            <v>0</v>
          </cell>
          <cell r="DY138">
            <v>0</v>
          </cell>
          <cell r="DZ138">
            <v>0</v>
          </cell>
          <cell r="EA138">
            <v>0</v>
          </cell>
          <cell r="EB138">
            <v>0</v>
          </cell>
          <cell r="EC138">
            <v>0</v>
          </cell>
          <cell r="ED138">
            <v>0</v>
          </cell>
          <cell r="EE138">
            <v>0</v>
          </cell>
          <cell r="EF138">
            <v>0</v>
          </cell>
          <cell r="EG138">
            <v>0</v>
          </cell>
          <cell r="EH138">
            <v>0</v>
          </cell>
          <cell r="EI138">
            <v>0</v>
          </cell>
          <cell r="EJ138">
            <v>0</v>
          </cell>
          <cell r="EK138">
            <v>0</v>
          </cell>
          <cell r="EL138">
            <v>0</v>
          </cell>
          <cell r="EM138">
            <v>0</v>
          </cell>
          <cell r="EN138">
            <v>0</v>
          </cell>
          <cell r="EO138">
            <v>0</v>
          </cell>
          <cell r="EP138">
            <v>0</v>
          </cell>
          <cell r="EQ138">
            <v>0</v>
          </cell>
          <cell r="ER138">
            <v>0</v>
          </cell>
          <cell r="ES138">
            <v>0</v>
          </cell>
          <cell r="ET138">
            <v>0</v>
          </cell>
          <cell r="EU138">
            <v>0</v>
          </cell>
          <cell r="EV138">
            <v>0</v>
          </cell>
          <cell r="EW138">
            <v>0</v>
          </cell>
          <cell r="EX138">
            <v>0</v>
          </cell>
          <cell r="EY138">
            <v>0</v>
          </cell>
          <cell r="EZ138">
            <v>0</v>
          </cell>
          <cell r="FA138">
            <v>0</v>
          </cell>
          <cell r="FB138">
            <v>0</v>
          </cell>
          <cell r="FC138">
            <v>0</v>
          </cell>
          <cell r="FD138">
            <v>0</v>
          </cell>
          <cell r="FE138">
            <v>0</v>
          </cell>
          <cell r="FF138">
            <v>0</v>
          </cell>
          <cell r="FG138">
            <v>0</v>
          </cell>
          <cell r="FH138">
            <v>0</v>
          </cell>
          <cell r="FI138">
            <v>0</v>
          </cell>
          <cell r="FJ138">
            <v>0</v>
          </cell>
          <cell r="FK138">
            <v>0</v>
          </cell>
          <cell r="FL138">
            <v>0</v>
          </cell>
          <cell r="FM138">
            <v>0</v>
          </cell>
          <cell r="FN138">
            <v>0</v>
          </cell>
          <cell r="FO138">
            <v>0</v>
          </cell>
          <cell r="FP138">
            <v>0</v>
          </cell>
          <cell r="FQ138">
            <v>0</v>
          </cell>
          <cell r="FR138">
            <v>0</v>
          </cell>
          <cell r="FS138">
            <v>0</v>
          </cell>
          <cell r="FT138">
            <v>0</v>
          </cell>
          <cell r="FU138">
            <v>0</v>
          </cell>
          <cell r="FV138">
            <v>0</v>
          </cell>
          <cell r="FW138">
            <v>0</v>
          </cell>
          <cell r="FX138">
            <v>0</v>
          </cell>
          <cell r="FY138">
            <v>0</v>
          </cell>
          <cell r="FZ138">
            <v>0</v>
          </cell>
          <cell r="GA138">
            <v>0</v>
          </cell>
          <cell r="GB138">
            <v>0</v>
          </cell>
          <cell r="GC138">
            <v>0</v>
          </cell>
          <cell r="GD138">
            <v>0</v>
          </cell>
          <cell r="GE138">
            <v>0</v>
          </cell>
          <cell r="GF138">
            <v>0</v>
          </cell>
          <cell r="GG138">
            <v>0</v>
          </cell>
          <cell r="GH138">
            <v>0</v>
          </cell>
          <cell r="GI138">
            <v>0</v>
          </cell>
          <cell r="GJ138">
            <v>0</v>
          </cell>
          <cell r="GK138">
            <v>0</v>
          </cell>
          <cell r="GL138">
            <v>0</v>
          </cell>
          <cell r="GM138">
            <v>0</v>
          </cell>
          <cell r="GN138">
            <v>0</v>
          </cell>
          <cell r="GO138">
            <v>0</v>
          </cell>
          <cell r="GP138">
            <v>0</v>
          </cell>
          <cell r="GQ138">
            <v>0</v>
          </cell>
          <cell r="GR138">
            <v>0</v>
          </cell>
          <cell r="GS138">
            <v>0</v>
          </cell>
          <cell r="GT138">
            <v>0</v>
          </cell>
          <cell r="GU138">
            <v>0</v>
          </cell>
          <cell r="GV138">
            <v>0</v>
          </cell>
          <cell r="GW138">
            <v>0</v>
          </cell>
          <cell r="GX138">
            <v>0</v>
          </cell>
          <cell r="GY138">
            <v>0</v>
          </cell>
          <cell r="GZ138">
            <v>0</v>
          </cell>
          <cell r="HA138">
            <v>0</v>
          </cell>
          <cell r="HB138">
            <v>0</v>
          </cell>
          <cell r="HC138">
            <v>0</v>
          </cell>
          <cell r="HD138">
            <v>0</v>
          </cell>
          <cell r="HE138">
            <v>0</v>
          </cell>
          <cell r="HF138">
            <v>0</v>
          </cell>
          <cell r="HG138">
            <v>0</v>
          </cell>
          <cell r="HH138">
            <v>0</v>
          </cell>
          <cell r="HI138">
            <v>0</v>
          </cell>
          <cell r="HJ138">
            <v>0</v>
          </cell>
          <cell r="HK138">
            <v>0</v>
          </cell>
          <cell r="HL138">
            <v>0</v>
          </cell>
          <cell r="HM138">
            <v>0</v>
          </cell>
          <cell r="HN138">
            <v>0</v>
          </cell>
          <cell r="HO138">
            <v>0</v>
          </cell>
          <cell r="HP138">
            <v>0</v>
          </cell>
          <cell r="HQ138">
            <v>0</v>
          </cell>
          <cell r="HR138">
            <v>0</v>
          </cell>
          <cell r="HS138">
            <v>0</v>
          </cell>
          <cell r="HT138">
            <v>0</v>
          </cell>
          <cell r="HU138">
            <v>0</v>
          </cell>
          <cell r="HV138">
            <v>0</v>
          </cell>
          <cell r="HW138">
            <v>0</v>
          </cell>
          <cell r="HX138">
            <v>0</v>
          </cell>
          <cell r="HY138">
            <v>0</v>
          </cell>
          <cell r="HZ138">
            <v>0</v>
          </cell>
          <cell r="IA138">
            <v>0</v>
          </cell>
          <cell r="IB138">
            <v>0</v>
          </cell>
          <cell r="IC138">
            <v>0</v>
          </cell>
          <cell r="ID138">
            <v>0</v>
          </cell>
          <cell r="IE138">
            <v>0</v>
          </cell>
          <cell r="IF138">
            <v>0</v>
          </cell>
          <cell r="IG138">
            <v>0</v>
          </cell>
          <cell r="IH138">
            <v>0</v>
          </cell>
          <cell r="II138">
            <v>0</v>
          </cell>
          <cell r="IJ138">
            <v>0</v>
          </cell>
          <cell r="IK138">
            <v>0</v>
          </cell>
        </row>
        <row r="139"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  <cell r="CD139">
            <v>0</v>
          </cell>
          <cell r="CE139">
            <v>0</v>
          </cell>
          <cell r="CF139">
            <v>0</v>
          </cell>
          <cell r="CG139">
            <v>0</v>
          </cell>
          <cell r="CH139">
            <v>0</v>
          </cell>
          <cell r="CI139">
            <v>0</v>
          </cell>
          <cell r="CJ139">
            <v>0</v>
          </cell>
          <cell r="CK139">
            <v>0</v>
          </cell>
          <cell r="CL139">
            <v>0</v>
          </cell>
          <cell r="CM139">
            <v>0</v>
          </cell>
          <cell r="CN139">
            <v>0</v>
          </cell>
          <cell r="CO139">
            <v>0</v>
          </cell>
          <cell r="CP139">
            <v>0</v>
          </cell>
          <cell r="CQ139">
            <v>0</v>
          </cell>
          <cell r="CR139">
            <v>0</v>
          </cell>
          <cell r="CS139">
            <v>0</v>
          </cell>
          <cell r="CT139">
            <v>1</v>
          </cell>
          <cell r="CU139">
            <v>2</v>
          </cell>
          <cell r="CV139">
            <v>1</v>
          </cell>
          <cell r="CW139">
            <v>2</v>
          </cell>
          <cell r="CX139">
            <v>0</v>
          </cell>
          <cell r="CY139">
            <v>0</v>
          </cell>
          <cell r="CZ139">
            <v>0</v>
          </cell>
          <cell r="DA139">
            <v>0</v>
          </cell>
          <cell r="DL139">
            <v>0</v>
          </cell>
          <cell r="DM139">
            <v>0</v>
          </cell>
          <cell r="DN139">
            <v>0</v>
          </cell>
          <cell r="DO139">
            <v>0</v>
          </cell>
          <cell r="DP139">
            <v>0</v>
          </cell>
          <cell r="DQ139">
            <v>0</v>
          </cell>
          <cell r="DR139">
            <v>0</v>
          </cell>
          <cell r="DS139">
            <v>0</v>
          </cell>
          <cell r="DT139">
            <v>0</v>
          </cell>
          <cell r="DU139">
            <v>0</v>
          </cell>
          <cell r="DV139">
            <v>0</v>
          </cell>
          <cell r="DW139">
            <v>0</v>
          </cell>
          <cell r="DX139">
            <v>0</v>
          </cell>
          <cell r="DY139">
            <v>0</v>
          </cell>
          <cell r="DZ139">
            <v>0</v>
          </cell>
          <cell r="EA139">
            <v>0</v>
          </cell>
          <cell r="EB139">
            <v>0</v>
          </cell>
          <cell r="EC139">
            <v>0</v>
          </cell>
          <cell r="ED139">
            <v>0</v>
          </cell>
          <cell r="EE139">
            <v>0</v>
          </cell>
          <cell r="EF139">
            <v>0</v>
          </cell>
          <cell r="EG139">
            <v>0</v>
          </cell>
          <cell r="EH139">
            <v>0</v>
          </cell>
          <cell r="EI139">
            <v>0</v>
          </cell>
          <cell r="EJ139">
            <v>0</v>
          </cell>
          <cell r="EK139">
            <v>0</v>
          </cell>
          <cell r="EL139">
            <v>0</v>
          </cell>
          <cell r="EM139">
            <v>0</v>
          </cell>
          <cell r="EN139">
            <v>0</v>
          </cell>
          <cell r="EO139">
            <v>0</v>
          </cell>
          <cell r="EP139">
            <v>0</v>
          </cell>
          <cell r="EQ139">
            <v>0</v>
          </cell>
          <cell r="ER139">
            <v>0</v>
          </cell>
          <cell r="ES139">
            <v>0</v>
          </cell>
          <cell r="ET139">
            <v>0</v>
          </cell>
          <cell r="EU139">
            <v>0</v>
          </cell>
          <cell r="EV139">
            <v>0</v>
          </cell>
          <cell r="EW139">
            <v>0</v>
          </cell>
          <cell r="EX139">
            <v>0</v>
          </cell>
          <cell r="EY139">
            <v>0</v>
          </cell>
          <cell r="EZ139">
            <v>0</v>
          </cell>
          <cell r="FA139">
            <v>0</v>
          </cell>
          <cell r="FB139">
            <v>0</v>
          </cell>
          <cell r="FC139">
            <v>0</v>
          </cell>
          <cell r="FD139">
            <v>0</v>
          </cell>
          <cell r="FE139">
            <v>0</v>
          </cell>
          <cell r="FF139">
            <v>0</v>
          </cell>
          <cell r="FG139">
            <v>0</v>
          </cell>
          <cell r="FH139">
            <v>0</v>
          </cell>
          <cell r="FI139">
            <v>0</v>
          </cell>
          <cell r="FJ139">
            <v>0</v>
          </cell>
          <cell r="FK139">
            <v>0</v>
          </cell>
          <cell r="FL139">
            <v>0</v>
          </cell>
          <cell r="FM139">
            <v>0</v>
          </cell>
          <cell r="FN139">
            <v>0</v>
          </cell>
          <cell r="FO139">
            <v>0</v>
          </cell>
          <cell r="FP139">
            <v>0</v>
          </cell>
          <cell r="FQ139">
            <v>0</v>
          </cell>
          <cell r="FR139">
            <v>0</v>
          </cell>
          <cell r="FS139">
            <v>0</v>
          </cell>
          <cell r="FT139">
            <v>0</v>
          </cell>
          <cell r="FU139">
            <v>0</v>
          </cell>
          <cell r="FV139">
            <v>0</v>
          </cell>
          <cell r="FW139">
            <v>0</v>
          </cell>
          <cell r="FX139">
            <v>0</v>
          </cell>
          <cell r="FY139">
            <v>0</v>
          </cell>
          <cell r="FZ139">
            <v>0</v>
          </cell>
          <cell r="GA139">
            <v>0</v>
          </cell>
          <cell r="GB139">
            <v>0</v>
          </cell>
          <cell r="GC139">
            <v>0</v>
          </cell>
          <cell r="GD139">
            <v>0</v>
          </cell>
          <cell r="GE139">
            <v>0</v>
          </cell>
          <cell r="GF139">
            <v>0</v>
          </cell>
          <cell r="GG139">
            <v>0</v>
          </cell>
          <cell r="GH139">
            <v>0</v>
          </cell>
          <cell r="GI139">
            <v>0</v>
          </cell>
          <cell r="GJ139">
            <v>0</v>
          </cell>
          <cell r="GK139">
            <v>0</v>
          </cell>
          <cell r="GL139">
            <v>0</v>
          </cell>
          <cell r="GM139">
            <v>0</v>
          </cell>
          <cell r="GN139">
            <v>0</v>
          </cell>
          <cell r="GO139">
            <v>0</v>
          </cell>
          <cell r="GP139">
            <v>0</v>
          </cell>
          <cell r="GQ139">
            <v>0</v>
          </cell>
          <cell r="GR139">
            <v>0</v>
          </cell>
          <cell r="GS139">
            <v>0</v>
          </cell>
          <cell r="GT139">
            <v>0</v>
          </cell>
          <cell r="GU139">
            <v>0</v>
          </cell>
          <cell r="GV139">
            <v>0</v>
          </cell>
          <cell r="GW139">
            <v>0</v>
          </cell>
          <cell r="GX139">
            <v>0</v>
          </cell>
          <cell r="GY139">
            <v>0</v>
          </cell>
          <cell r="GZ139">
            <v>0</v>
          </cell>
          <cell r="HA139">
            <v>0</v>
          </cell>
          <cell r="HB139">
            <v>0</v>
          </cell>
          <cell r="HC139">
            <v>0</v>
          </cell>
          <cell r="HD139">
            <v>0</v>
          </cell>
          <cell r="HE139">
            <v>0</v>
          </cell>
          <cell r="HF139">
            <v>0</v>
          </cell>
          <cell r="HG139">
            <v>0</v>
          </cell>
          <cell r="HH139">
            <v>0</v>
          </cell>
          <cell r="HI139">
            <v>0</v>
          </cell>
          <cell r="HJ139">
            <v>0</v>
          </cell>
          <cell r="HK139">
            <v>0</v>
          </cell>
          <cell r="HL139">
            <v>0</v>
          </cell>
          <cell r="HM139">
            <v>0</v>
          </cell>
          <cell r="HN139">
            <v>0</v>
          </cell>
          <cell r="HO139">
            <v>0</v>
          </cell>
          <cell r="HP139">
            <v>0</v>
          </cell>
          <cell r="HQ139">
            <v>0</v>
          </cell>
          <cell r="HR139">
            <v>0</v>
          </cell>
          <cell r="HS139">
            <v>0</v>
          </cell>
          <cell r="HT139">
            <v>0</v>
          </cell>
          <cell r="HU139">
            <v>0</v>
          </cell>
          <cell r="HV139">
            <v>0</v>
          </cell>
          <cell r="HW139">
            <v>0</v>
          </cell>
          <cell r="HX139">
            <v>0</v>
          </cell>
          <cell r="HY139">
            <v>0</v>
          </cell>
          <cell r="HZ139">
            <v>0</v>
          </cell>
          <cell r="IA139">
            <v>0</v>
          </cell>
          <cell r="IB139">
            <v>0</v>
          </cell>
          <cell r="IC139">
            <v>0</v>
          </cell>
          <cell r="ID139">
            <v>0</v>
          </cell>
          <cell r="IE139">
            <v>0</v>
          </cell>
          <cell r="IF139">
            <v>0</v>
          </cell>
          <cell r="IG139">
            <v>0</v>
          </cell>
          <cell r="IH139">
            <v>0</v>
          </cell>
          <cell r="II139">
            <v>0</v>
          </cell>
          <cell r="IJ139">
            <v>0</v>
          </cell>
          <cell r="IK139">
            <v>0</v>
          </cell>
        </row>
        <row r="140"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1</v>
          </cell>
          <cell r="M140">
            <v>1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1</v>
          </cell>
          <cell r="S140">
            <v>1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2</v>
          </cell>
          <cell r="Y140">
            <v>2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2</v>
          </cell>
          <cell r="AE140">
            <v>2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2</v>
          </cell>
          <cell r="AK140">
            <v>2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2</v>
          </cell>
          <cell r="AQ140">
            <v>2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2</v>
          </cell>
          <cell r="AW140">
            <v>2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2</v>
          </cell>
          <cell r="BC140">
            <v>2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1</v>
          </cell>
          <cell r="BI140">
            <v>1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1</v>
          </cell>
          <cell r="BO140">
            <v>1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2</v>
          </cell>
          <cell r="BU140">
            <v>2</v>
          </cell>
          <cell r="BV140">
            <v>0</v>
          </cell>
          <cell r="BW140">
            <v>0</v>
          </cell>
          <cell r="BX140">
            <v>0</v>
          </cell>
          <cell r="BY140">
            <v>0</v>
          </cell>
          <cell r="BZ140">
            <v>2</v>
          </cell>
          <cell r="CA140">
            <v>2</v>
          </cell>
          <cell r="CB140">
            <v>0</v>
          </cell>
          <cell r="CC140">
            <v>0</v>
          </cell>
          <cell r="CD140">
            <v>0</v>
          </cell>
          <cell r="CE140">
            <v>0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  <cell r="CL140">
            <v>0</v>
          </cell>
          <cell r="CM140">
            <v>0</v>
          </cell>
          <cell r="CN140">
            <v>0</v>
          </cell>
          <cell r="CO140">
            <v>0</v>
          </cell>
          <cell r="CP140">
            <v>0</v>
          </cell>
          <cell r="CQ140">
            <v>0</v>
          </cell>
          <cell r="CR140">
            <v>0</v>
          </cell>
          <cell r="CS140">
            <v>0</v>
          </cell>
          <cell r="CT140">
            <v>0</v>
          </cell>
          <cell r="CU140">
            <v>0</v>
          </cell>
          <cell r="CV140">
            <v>0</v>
          </cell>
          <cell r="CW140">
            <v>0</v>
          </cell>
          <cell r="CX140">
            <v>0</v>
          </cell>
          <cell r="CY140">
            <v>0</v>
          </cell>
          <cell r="CZ140">
            <v>0</v>
          </cell>
          <cell r="DA140">
            <v>0</v>
          </cell>
          <cell r="DL140">
            <v>0</v>
          </cell>
          <cell r="DM140">
            <v>0</v>
          </cell>
          <cell r="DN140">
            <v>0</v>
          </cell>
          <cell r="DO140">
            <v>0</v>
          </cell>
          <cell r="DP140">
            <v>0</v>
          </cell>
          <cell r="DQ140">
            <v>0</v>
          </cell>
          <cell r="DR140">
            <v>0</v>
          </cell>
          <cell r="DS140">
            <v>0</v>
          </cell>
          <cell r="DT140">
            <v>0</v>
          </cell>
          <cell r="DU140">
            <v>0</v>
          </cell>
          <cell r="DV140">
            <v>0</v>
          </cell>
          <cell r="DW140">
            <v>0</v>
          </cell>
          <cell r="DX140">
            <v>0</v>
          </cell>
          <cell r="DY140">
            <v>0</v>
          </cell>
          <cell r="DZ140">
            <v>0</v>
          </cell>
          <cell r="EA140">
            <v>0</v>
          </cell>
          <cell r="EB140">
            <v>0</v>
          </cell>
          <cell r="EC140">
            <v>0</v>
          </cell>
          <cell r="ED140">
            <v>0</v>
          </cell>
          <cell r="EE140">
            <v>0</v>
          </cell>
          <cell r="EF140">
            <v>0</v>
          </cell>
          <cell r="EG140">
            <v>0</v>
          </cell>
          <cell r="EH140">
            <v>0</v>
          </cell>
          <cell r="EI140">
            <v>0</v>
          </cell>
          <cell r="EJ140">
            <v>0</v>
          </cell>
          <cell r="EK140">
            <v>0</v>
          </cell>
          <cell r="EL140">
            <v>0</v>
          </cell>
          <cell r="EM140">
            <v>0</v>
          </cell>
          <cell r="EN140">
            <v>0</v>
          </cell>
          <cell r="EO140">
            <v>0</v>
          </cell>
          <cell r="EP140">
            <v>0</v>
          </cell>
          <cell r="EQ140">
            <v>0</v>
          </cell>
          <cell r="ER140">
            <v>0</v>
          </cell>
          <cell r="ES140">
            <v>0</v>
          </cell>
          <cell r="ET140">
            <v>0</v>
          </cell>
          <cell r="EU140">
            <v>0</v>
          </cell>
          <cell r="EV140">
            <v>0</v>
          </cell>
          <cell r="EW140">
            <v>0</v>
          </cell>
          <cell r="EX140">
            <v>0</v>
          </cell>
          <cell r="EY140">
            <v>0</v>
          </cell>
          <cell r="EZ140">
            <v>0</v>
          </cell>
          <cell r="FA140">
            <v>0</v>
          </cell>
          <cell r="FB140">
            <v>0</v>
          </cell>
          <cell r="FC140">
            <v>0</v>
          </cell>
          <cell r="FD140">
            <v>0</v>
          </cell>
          <cell r="FE140">
            <v>0</v>
          </cell>
          <cell r="FF140">
            <v>0</v>
          </cell>
          <cell r="FG140">
            <v>0</v>
          </cell>
          <cell r="FH140">
            <v>0</v>
          </cell>
          <cell r="FI140">
            <v>0</v>
          </cell>
          <cell r="FJ140">
            <v>0</v>
          </cell>
          <cell r="FK140">
            <v>0</v>
          </cell>
          <cell r="FL140">
            <v>0</v>
          </cell>
          <cell r="FM140">
            <v>0</v>
          </cell>
          <cell r="FN140">
            <v>0</v>
          </cell>
          <cell r="FO140">
            <v>0</v>
          </cell>
          <cell r="FP140">
            <v>0</v>
          </cell>
          <cell r="FQ140">
            <v>0</v>
          </cell>
          <cell r="FR140">
            <v>0</v>
          </cell>
          <cell r="FS140">
            <v>0</v>
          </cell>
          <cell r="FT140">
            <v>0</v>
          </cell>
          <cell r="FU140">
            <v>0</v>
          </cell>
          <cell r="FV140">
            <v>0</v>
          </cell>
          <cell r="FW140">
            <v>0</v>
          </cell>
          <cell r="FX140">
            <v>0</v>
          </cell>
          <cell r="FY140">
            <v>0</v>
          </cell>
          <cell r="FZ140">
            <v>0</v>
          </cell>
          <cell r="GA140">
            <v>0</v>
          </cell>
          <cell r="GB140">
            <v>0</v>
          </cell>
          <cell r="GC140">
            <v>0</v>
          </cell>
          <cell r="GD140">
            <v>0</v>
          </cell>
          <cell r="GE140">
            <v>0</v>
          </cell>
          <cell r="GF140">
            <v>0</v>
          </cell>
          <cell r="GG140">
            <v>0</v>
          </cell>
          <cell r="GH140">
            <v>0</v>
          </cell>
          <cell r="GI140">
            <v>0</v>
          </cell>
          <cell r="GJ140">
            <v>0</v>
          </cell>
          <cell r="GK140">
            <v>0</v>
          </cell>
          <cell r="GL140">
            <v>0</v>
          </cell>
          <cell r="GM140">
            <v>0</v>
          </cell>
          <cell r="GN140">
            <v>0</v>
          </cell>
          <cell r="GO140">
            <v>0</v>
          </cell>
          <cell r="GP140">
            <v>0</v>
          </cell>
          <cell r="GQ140">
            <v>0</v>
          </cell>
          <cell r="GR140">
            <v>0</v>
          </cell>
          <cell r="GS140">
            <v>0</v>
          </cell>
          <cell r="GT140">
            <v>0</v>
          </cell>
          <cell r="GU140">
            <v>0</v>
          </cell>
          <cell r="GV140">
            <v>0</v>
          </cell>
          <cell r="GW140">
            <v>0</v>
          </cell>
          <cell r="GX140">
            <v>0</v>
          </cell>
          <cell r="GY140">
            <v>0</v>
          </cell>
          <cell r="GZ140">
            <v>0</v>
          </cell>
          <cell r="HA140">
            <v>0</v>
          </cell>
          <cell r="HB140">
            <v>0</v>
          </cell>
          <cell r="HC140">
            <v>0</v>
          </cell>
          <cell r="HD140">
            <v>0</v>
          </cell>
          <cell r="HE140">
            <v>0</v>
          </cell>
          <cell r="HF140">
            <v>0</v>
          </cell>
          <cell r="HG140">
            <v>0</v>
          </cell>
          <cell r="HH140">
            <v>0</v>
          </cell>
          <cell r="HI140">
            <v>0</v>
          </cell>
          <cell r="HJ140">
            <v>0</v>
          </cell>
          <cell r="HK140">
            <v>0</v>
          </cell>
          <cell r="HL140">
            <v>0</v>
          </cell>
          <cell r="HM140">
            <v>0</v>
          </cell>
          <cell r="HN140">
            <v>0</v>
          </cell>
          <cell r="HO140">
            <v>0</v>
          </cell>
          <cell r="HP140">
            <v>0</v>
          </cell>
          <cell r="HQ140">
            <v>0</v>
          </cell>
          <cell r="HR140">
            <v>0</v>
          </cell>
          <cell r="HS140">
            <v>0</v>
          </cell>
          <cell r="HT140">
            <v>0</v>
          </cell>
          <cell r="HU140">
            <v>0</v>
          </cell>
          <cell r="HV140">
            <v>0</v>
          </cell>
          <cell r="HW140">
            <v>0</v>
          </cell>
          <cell r="HX140">
            <v>0</v>
          </cell>
          <cell r="HY140">
            <v>0</v>
          </cell>
          <cell r="HZ140">
            <v>0</v>
          </cell>
          <cell r="IA140">
            <v>0</v>
          </cell>
          <cell r="IB140">
            <v>0</v>
          </cell>
          <cell r="IC140">
            <v>0</v>
          </cell>
          <cell r="ID140">
            <v>0</v>
          </cell>
          <cell r="IE140">
            <v>0</v>
          </cell>
          <cell r="IF140">
            <v>0</v>
          </cell>
          <cell r="IG140">
            <v>0</v>
          </cell>
          <cell r="IH140">
            <v>0</v>
          </cell>
          <cell r="II140">
            <v>0</v>
          </cell>
          <cell r="IJ140">
            <v>0</v>
          </cell>
          <cell r="IK140">
            <v>0</v>
          </cell>
        </row>
        <row r="141"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1</v>
          </cell>
          <cell r="M141">
            <v>1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1</v>
          </cell>
          <cell r="S141">
            <v>1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1</v>
          </cell>
          <cell r="BI141">
            <v>1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1</v>
          </cell>
          <cell r="BO141">
            <v>1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0</v>
          </cell>
          <cell r="BX141">
            <v>0</v>
          </cell>
          <cell r="BY141">
            <v>0</v>
          </cell>
          <cell r="BZ141">
            <v>0</v>
          </cell>
          <cell r="CA141">
            <v>0</v>
          </cell>
          <cell r="CB141">
            <v>0</v>
          </cell>
          <cell r="CC141">
            <v>0</v>
          </cell>
          <cell r="CD141">
            <v>0</v>
          </cell>
          <cell r="CE141">
            <v>0</v>
          </cell>
          <cell r="CF141">
            <v>0</v>
          </cell>
          <cell r="CG141">
            <v>0</v>
          </cell>
          <cell r="CH141">
            <v>0</v>
          </cell>
          <cell r="CI141">
            <v>0</v>
          </cell>
          <cell r="CJ141">
            <v>0</v>
          </cell>
          <cell r="CK141">
            <v>0</v>
          </cell>
          <cell r="CL141">
            <v>0</v>
          </cell>
          <cell r="CM141">
            <v>0</v>
          </cell>
          <cell r="CN141">
            <v>0</v>
          </cell>
          <cell r="CO141">
            <v>0</v>
          </cell>
          <cell r="CP141">
            <v>0</v>
          </cell>
          <cell r="CQ141">
            <v>0</v>
          </cell>
          <cell r="CR141">
            <v>0</v>
          </cell>
          <cell r="CS141">
            <v>0</v>
          </cell>
          <cell r="CT141">
            <v>0</v>
          </cell>
          <cell r="CU141">
            <v>0</v>
          </cell>
          <cell r="CV141">
            <v>0</v>
          </cell>
          <cell r="CW141">
            <v>0</v>
          </cell>
          <cell r="CX141">
            <v>0</v>
          </cell>
          <cell r="CY141">
            <v>0</v>
          </cell>
          <cell r="CZ141">
            <v>0</v>
          </cell>
          <cell r="DA141">
            <v>0</v>
          </cell>
          <cell r="DL141">
            <v>0</v>
          </cell>
          <cell r="DM141">
            <v>0</v>
          </cell>
          <cell r="DN141">
            <v>0</v>
          </cell>
          <cell r="DO141">
            <v>0</v>
          </cell>
          <cell r="DP141">
            <v>0</v>
          </cell>
          <cell r="DQ141">
            <v>0</v>
          </cell>
          <cell r="DR141">
            <v>0</v>
          </cell>
          <cell r="DS141">
            <v>0</v>
          </cell>
          <cell r="DT141">
            <v>0</v>
          </cell>
          <cell r="DU141">
            <v>0</v>
          </cell>
          <cell r="DV141">
            <v>0</v>
          </cell>
          <cell r="DW141">
            <v>0</v>
          </cell>
          <cell r="DX141">
            <v>0</v>
          </cell>
          <cell r="DY141">
            <v>0</v>
          </cell>
          <cell r="DZ141">
            <v>0</v>
          </cell>
          <cell r="EA141">
            <v>0</v>
          </cell>
          <cell r="EB141">
            <v>0</v>
          </cell>
          <cell r="EC141">
            <v>0</v>
          </cell>
          <cell r="ED141">
            <v>0</v>
          </cell>
          <cell r="EE141">
            <v>0</v>
          </cell>
          <cell r="EF141">
            <v>0</v>
          </cell>
          <cell r="EG141">
            <v>0</v>
          </cell>
          <cell r="EH141">
            <v>0</v>
          </cell>
          <cell r="EI141">
            <v>0</v>
          </cell>
          <cell r="EJ141">
            <v>0</v>
          </cell>
          <cell r="EK141">
            <v>0</v>
          </cell>
          <cell r="EL141">
            <v>0</v>
          </cell>
          <cell r="EM141">
            <v>0</v>
          </cell>
          <cell r="EN141">
            <v>0</v>
          </cell>
          <cell r="EO141">
            <v>0</v>
          </cell>
          <cell r="EP141">
            <v>0</v>
          </cell>
          <cell r="EQ141">
            <v>0</v>
          </cell>
          <cell r="ER141">
            <v>0</v>
          </cell>
          <cell r="ES141">
            <v>0</v>
          </cell>
          <cell r="ET141">
            <v>0</v>
          </cell>
          <cell r="EU141">
            <v>0</v>
          </cell>
          <cell r="EV141">
            <v>0</v>
          </cell>
          <cell r="EW141">
            <v>0</v>
          </cell>
          <cell r="EX141">
            <v>0</v>
          </cell>
          <cell r="EY141">
            <v>0</v>
          </cell>
          <cell r="EZ141">
            <v>0</v>
          </cell>
          <cell r="FA141">
            <v>0</v>
          </cell>
          <cell r="FB141">
            <v>0</v>
          </cell>
          <cell r="FC141">
            <v>0</v>
          </cell>
          <cell r="FD141">
            <v>0</v>
          </cell>
          <cell r="FE141">
            <v>0</v>
          </cell>
          <cell r="FF141">
            <v>0</v>
          </cell>
          <cell r="FG141">
            <v>0</v>
          </cell>
          <cell r="FH141">
            <v>0</v>
          </cell>
          <cell r="FI141">
            <v>0</v>
          </cell>
          <cell r="FJ141">
            <v>0</v>
          </cell>
          <cell r="FK141">
            <v>0</v>
          </cell>
          <cell r="FL141">
            <v>0</v>
          </cell>
          <cell r="FM141">
            <v>0</v>
          </cell>
          <cell r="FN141">
            <v>0</v>
          </cell>
          <cell r="FO141">
            <v>0</v>
          </cell>
          <cell r="FP141">
            <v>0</v>
          </cell>
          <cell r="FQ141">
            <v>0</v>
          </cell>
          <cell r="FR141">
            <v>0</v>
          </cell>
          <cell r="FS141">
            <v>0</v>
          </cell>
          <cell r="FT141">
            <v>0</v>
          </cell>
          <cell r="FU141">
            <v>0</v>
          </cell>
          <cell r="FV141">
            <v>0</v>
          </cell>
          <cell r="FW141">
            <v>0</v>
          </cell>
          <cell r="FX141">
            <v>0</v>
          </cell>
          <cell r="FY141">
            <v>0</v>
          </cell>
          <cell r="FZ141">
            <v>0</v>
          </cell>
          <cell r="GA141">
            <v>0</v>
          </cell>
          <cell r="GB141">
            <v>0</v>
          </cell>
          <cell r="GC141">
            <v>0</v>
          </cell>
          <cell r="GD141">
            <v>0</v>
          </cell>
          <cell r="GE141">
            <v>0</v>
          </cell>
          <cell r="GF141">
            <v>0</v>
          </cell>
          <cell r="GG141">
            <v>0</v>
          </cell>
          <cell r="GH141">
            <v>0</v>
          </cell>
          <cell r="GI141">
            <v>0</v>
          </cell>
          <cell r="GJ141">
            <v>0</v>
          </cell>
          <cell r="GK141">
            <v>0</v>
          </cell>
          <cell r="GL141">
            <v>0</v>
          </cell>
          <cell r="GM141">
            <v>0</v>
          </cell>
          <cell r="GN141">
            <v>0</v>
          </cell>
          <cell r="GO141">
            <v>0</v>
          </cell>
          <cell r="GP141">
            <v>0</v>
          </cell>
          <cell r="GQ141">
            <v>0</v>
          </cell>
          <cell r="GR141">
            <v>0</v>
          </cell>
          <cell r="GS141">
            <v>0</v>
          </cell>
          <cell r="GT141">
            <v>0</v>
          </cell>
          <cell r="GU141">
            <v>0</v>
          </cell>
          <cell r="GV141">
            <v>0</v>
          </cell>
          <cell r="GW141">
            <v>0</v>
          </cell>
          <cell r="GX141">
            <v>0</v>
          </cell>
          <cell r="GY141">
            <v>0</v>
          </cell>
          <cell r="GZ141">
            <v>0</v>
          </cell>
          <cell r="HA141">
            <v>0</v>
          </cell>
          <cell r="HB141">
            <v>0</v>
          </cell>
          <cell r="HC141">
            <v>0</v>
          </cell>
          <cell r="HD141">
            <v>0</v>
          </cell>
          <cell r="HE141">
            <v>0</v>
          </cell>
          <cell r="HF141">
            <v>0</v>
          </cell>
          <cell r="HG141">
            <v>0</v>
          </cell>
          <cell r="HH141">
            <v>0</v>
          </cell>
          <cell r="HI141">
            <v>0</v>
          </cell>
          <cell r="HJ141">
            <v>0</v>
          </cell>
          <cell r="HK141">
            <v>0</v>
          </cell>
          <cell r="HL141">
            <v>0</v>
          </cell>
          <cell r="HM141">
            <v>0</v>
          </cell>
          <cell r="HN141">
            <v>0</v>
          </cell>
          <cell r="HO141">
            <v>0</v>
          </cell>
          <cell r="HP141">
            <v>0</v>
          </cell>
          <cell r="HQ141">
            <v>0</v>
          </cell>
          <cell r="HR141">
            <v>0</v>
          </cell>
          <cell r="HS141">
            <v>0</v>
          </cell>
          <cell r="HT141">
            <v>0</v>
          </cell>
          <cell r="HU141">
            <v>0</v>
          </cell>
          <cell r="HV141">
            <v>0</v>
          </cell>
          <cell r="HW141">
            <v>0</v>
          </cell>
          <cell r="HX141">
            <v>0</v>
          </cell>
          <cell r="HY141">
            <v>0</v>
          </cell>
          <cell r="HZ141">
            <v>0</v>
          </cell>
          <cell r="IA141">
            <v>0</v>
          </cell>
          <cell r="IB141">
            <v>0</v>
          </cell>
          <cell r="IC141">
            <v>0</v>
          </cell>
          <cell r="ID141">
            <v>0</v>
          </cell>
          <cell r="IE141">
            <v>0</v>
          </cell>
          <cell r="IF141">
            <v>0</v>
          </cell>
          <cell r="IG141">
            <v>0</v>
          </cell>
          <cell r="IH141">
            <v>0</v>
          </cell>
          <cell r="II141">
            <v>0</v>
          </cell>
          <cell r="IJ141">
            <v>0</v>
          </cell>
          <cell r="IK141">
            <v>0</v>
          </cell>
        </row>
        <row r="142"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  <cell r="CV142">
            <v>0</v>
          </cell>
          <cell r="CW142">
            <v>0</v>
          </cell>
          <cell r="CX142">
            <v>0</v>
          </cell>
          <cell r="CY142">
            <v>0</v>
          </cell>
          <cell r="CZ142">
            <v>0</v>
          </cell>
          <cell r="DA142">
            <v>0</v>
          </cell>
          <cell r="DL142">
            <v>0</v>
          </cell>
          <cell r="DM142">
            <v>0</v>
          </cell>
          <cell r="DN142">
            <v>0</v>
          </cell>
          <cell r="DO142">
            <v>0</v>
          </cell>
          <cell r="DP142">
            <v>0</v>
          </cell>
          <cell r="DQ142">
            <v>0</v>
          </cell>
          <cell r="DR142">
            <v>0</v>
          </cell>
          <cell r="DS142">
            <v>0</v>
          </cell>
          <cell r="DT142">
            <v>0</v>
          </cell>
          <cell r="DU142">
            <v>0</v>
          </cell>
          <cell r="DV142">
            <v>0</v>
          </cell>
          <cell r="DW142">
            <v>0</v>
          </cell>
          <cell r="DX142">
            <v>0</v>
          </cell>
          <cell r="DY142">
            <v>0</v>
          </cell>
          <cell r="DZ142">
            <v>0</v>
          </cell>
          <cell r="EA142">
            <v>0</v>
          </cell>
          <cell r="EB142">
            <v>0</v>
          </cell>
          <cell r="EC142">
            <v>0</v>
          </cell>
          <cell r="ED142">
            <v>0</v>
          </cell>
          <cell r="EE142">
            <v>0</v>
          </cell>
          <cell r="EF142">
            <v>0</v>
          </cell>
          <cell r="EG142">
            <v>0</v>
          </cell>
          <cell r="EH142">
            <v>0</v>
          </cell>
          <cell r="EI142">
            <v>0</v>
          </cell>
          <cell r="EJ142">
            <v>0</v>
          </cell>
          <cell r="EK142">
            <v>0</v>
          </cell>
          <cell r="EL142">
            <v>0</v>
          </cell>
          <cell r="EM142">
            <v>0</v>
          </cell>
          <cell r="EN142">
            <v>0</v>
          </cell>
          <cell r="EO142">
            <v>0</v>
          </cell>
          <cell r="EP142">
            <v>0</v>
          </cell>
          <cell r="EQ142">
            <v>0</v>
          </cell>
          <cell r="ER142">
            <v>0</v>
          </cell>
          <cell r="ES142">
            <v>0</v>
          </cell>
          <cell r="ET142">
            <v>0</v>
          </cell>
          <cell r="EU142">
            <v>0</v>
          </cell>
          <cell r="EV142">
            <v>0</v>
          </cell>
          <cell r="EW142">
            <v>0</v>
          </cell>
          <cell r="EX142">
            <v>0</v>
          </cell>
          <cell r="EY142">
            <v>0</v>
          </cell>
          <cell r="EZ142">
            <v>0</v>
          </cell>
          <cell r="FA142">
            <v>0</v>
          </cell>
          <cell r="FB142">
            <v>0</v>
          </cell>
          <cell r="FC142">
            <v>0</v>
          </cell>
          <cell r="FD142">
            <v>0</v>
          </cell>
          <cell r="FE142">
            <v>0</v>
          </cell>
          <cell r="FF142">
            <v>0</v>
          </cell>
          <cell r="FG142">
            <v>0</v>
          </cell>
          <cell r="FH142">
            <v>0</v>
          </cell>
          <cell r="FI142">
            <v>0</v>
          </cell>
          <cell r="FJ142">
            <v>0</v>
          </cell>
          <cell r="FK142">
            <v>0</v>
          </cell>
          <cell r="FL142">
            <v>0</v>
          </cell>
          <cell r="FM142">
            <v>0</v>
          </cell>
          <cell r="FN142">
            <v>0</v>
          </cell>
          <cell r="FO142">
            <v>0</v>
          </cell>
          <cell r="FP142">
            <v>0</v>
          </cell>
          <cell r="FQ142">
            <v>0</v>
          </cell>
          <cell r="FR142">
            <v>0</v>
          </cell>
          <cell r="FS142">
            <v>0</v>
          </cell>
          <cell r="FT142">
            <v>0</v>
          </cell>
          <cell r="FU142">
            <v>0</v>
          </cell>
          <cell r="FV142">
            <v>0</v>
          </cell>
          <cell r="FW142">
            <v>0</v>
          </cell>
          <cell r="FX142">
            <v>0</v>
          </cell>
          <cell r="FY142">
            <v>0</v>
          </cell>
          <cell r="FZ142">
            <v>0</v>
          </cell>
          <cell r="GA142">
            <v>0</v>
          </cell>
          <cell r="GB142">
            <v>0</v>
          </cell>
          <cell r="GC142">
            <v>0</v>
          </cell>
          <cell r="GD142">
            <v>0</v>
          </cell>
          <cell r="GE142">
            <v>0</v>
          </cell>
          <cell r="GF142">
            <v>0</v>
          </cell>
          <cell r="GG142">
            <v>0</v>
          </cell>
          <cell r="GH142">
            <v>0</v>
          </cell>
          <cell r="GI142">
            <v>0</v>
          </cell>
          <cell r="GJ142">
            <v>0</v>
          </cell>
          <cell r="GK142">
            <v>0</v>
          </cell>
          <cell r="GL142">
            <v>0</v>
          </cell>
          <cell r="GM142">
            <v>0</v>
          </cell>
          <cell r="GN142">
            <v>0</v>
          </cell>
          <cell r="GO142">
            <v>0</v>
          </cell>
          <cell r="GP142">
            <v>0</v>
          </cell>
          <cell r="GQ142">
            <v>0</v>
          </cell>
          <cell r="GR142">
            <v>0</v>
          </cell>
          <cell r="GS142">
            <v>0</v>
          </cell>
          <cell r="GT142">
            <v>0</v>
          </cell>
          <cell r="GU142">
            <v>0</v>
          </cell>
          <cell r="GV142">
            <v>0</v>
          </cell>
          <cell r="GW142">
            <v>0</v>
          </cell>
          <cell r="GX142">
            <v>0</v>
          </cell>
          <cell r="GY142">
            <v>0</v>
          </cell>
          <cell r="GZ142">
            <v>0</v>
          </cell>
          <cell r="HA142">
            <v>0</v>
          </cell>
          <cell r="HB142">
            <v>0</v>
          </cell>
          <cell r="HC142">
            <v>0</v>
          </cell>
          <cell r="HD142">
            <v>0</v>
          </cell>
          <cell r="HE142">
            <v>0</v>
          </cell>
          <cell r="HF142">
            <v>0</v>
          </cell>
          <cell r="HG142">
            <v>0</v>
          </cell>
          <cell r="HH142">
            <v>0</v>
          </cell>
          <cell r="HI142">
            <v>0</v>
          </cell>
          <cell r="HJ142">
            <v>0</v>
          </cell>
          <cell r="HK142">
            <v>0</v>
          </cell>
          <cell r="HL142">
            <v>0</v>
          </cell>
          <cell r="HM142">
            <v>0</v>
          </cell>
          <cell r="HN142">
            <v>0</v>
          </cell>
          <cell r="HO142">
            <v>0</v>
          </cell>
          <cell r="HP142">
            <v>0</v>
          </cell>
          <cell r="HQ142">
            <v>0</v>
          </cell>
          <cell r="HR142">
            <v>0</v>
          </cell>
          <cell r="HS142">
            <v>0</v>
          </cell>
          <cell r="HT142">
            <v>0</v>
          </cell>
          <cell r="HU142">
            <v>0</v>
          </cell>
          <cell r="HV142">
            <v>0</v>
          </cell>
          <cell r="HW142">
            <v>0</v>
          </cell>
          <cell r="HX142">
            <v>0</v>
          </cell>
          <cell r="HY142">
            <v>0</v>
          </cell>
          <cell r="HZ142">
            <v>0</v>
          </cell>
          <cell r="IA142">
            <v>0</v>
          </cell>
          <cell r="IB142">
            <v>0</v>
          </cell>
          <cell r="IC142">
            <v>0</v>
          </cell>
          <cell r="ID142">
            <v>0</v>
          </cell>
          <cell r="IE142">
            <v>0</v>
          </cell>
          <cell r="IF142">
            <v>0</v>
          </cell>
          <cell r="IG142">
            <v>0</v>
          </cell>
          <cell r="IH142">
            <v>0</v>
          </cell>
          <cell r="II142">
            <v>0</v>
          </cell>
          <cell r="IJ142">
            <v>0</v>
          </cell>
          <cell r="IK142">
            <v>0</v>
          </cell>
        </row>
        <row r="143"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2</v>
          </cell>
          <cell r="M143">
            <v>2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3</v>
          </cell>
          <cell r="Y143">
            <v>3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3</v>
          </cell>
          <cell r="AK143">
            <v>3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3</v>
          </cell>
          <cell r="AW143">
            <v>3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2</v>
          </cell>
          <cell r="BI143">
            <v>2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3</v>
          </cell>
          <cell r="BU143">
            <v>3</v>
          </cell>
          <cell r="BV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0</v>
          </cell>
          <cell r="CQ143">
            <v>0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0</v>
          </cell>
          <cell r="DA143">
            <v>0</v>
          </cell>
          <cell r="DL143">
            <v>0</v>
          </cell>
          <cell r="DM143">
            <v>0</v>
          </cell>
          <cell r="DN143">
            <v>0</v>
          </cell>
          <cell r="DO143">
            <v>0</v>
          </cell>
          <cell r="DP143">
            <v>0</v>
          </cell>
          <cell r="DQ143">
            <v>0</v>
          </cell>
          <cell r="DR143">
            <v>0</v>
          </cell>
          <cell r="DS143">
            <v>0</v>
          </cell>
          <cell r="DT143">
            <v>0</v>
          </cell>
          <cell r="DU143">
            <v>0</v>
          </cell>
          <cell r="DV143">
            <v>0</v>
          </cell>
          <cell r="DW143">
            <v>0</v>
          </cell>
          <cell r="DX143">
            <v>0</v>
          </cell>
          <cell r="DY143">
            <v>0</v>
          </cell>
          <cell r="DZ143">
            <v>0</v>
          </cell>
          <cell r="EA143">
            <v>0</v>
          </cell>
          <cell r="EB143">
            <v>0</v>
          </cell>
          <cell r="EC143">
            <v>0</v>
          </cell>
          <cell r="ED143">
            <v>0</v>
          </cell>
          <cell r="EE143">
            <v>0</v>
          </cell>
          <cell r="EF143">
            <v>0</v>
          </cell>
          <cell r="EG143">
            <v>0</v>
          </cell>
          <cell r="EH143">
            <v>0</v>
          </cell>
          <cell r="EI143">
            <v>0</v>
          </cell>
          <cell r="EJ143">
            <v>0</v>
          </cell>
          <cell r="EK143">
            <v>0</v>
          </cell>
          <cell r="EL143">
            <v>0</v>
          </cell>
          <cell r="EM143">
            <v>0</v>
          </cell>
          <cell r="EN143">
            <v>0</v>
          </cell>
          <cell r="EO143">
            <v>0</v>
          </cell>
          <cell r="EP143">
            <v>0</v>
          </cell>
          <cell r="EQ143">
            <v>0</v>
          </cell>
          <cell r="ER143">
            <v>0</v>
          </cell>
          <cell r="ES143">
            <v>0</v>
          </cell>
          <cell r="ET143">
            <v>0</v>
          </cell>
          <cell r="EU143">
            <v>0</v>
          </cell>
          <cell r="EV143">
            <v>0</v>
          </cell>
          <cell r="EW143">
            <v>0</v>
          </cell>
          <cell r="EX143">
            <v>0</v>
          </cell>
          <cell r="EY143">
            <v>0</v>
          </cell>
          <cell r="EZ143">
            <v>0</v>
          </cell>
          <cell r="FA143">
            <v>0</v>
          </cell>
          <cell r="FB143">
            <v>0</v>
          </cell>
          <cell r="FC143">
            <v>0</v>
          </cell>
          <cell r="FD143">
            <v>0</v>
          </cell>
          <cell r="FE143">
            <v>0</v>
          </cell>
          <cell r="FF143">
            <v>0</v>
          </cell>
          <cell r="FG143">
            <v>0</v>
          </cell>
          <cell r="FH143">
            <v>0</v>
          </cell>
          <cell r="FI143">
            <v>0</v>
          </cell>
          <cell r="FJ143">
            <v>0</v>
          </cell>
          <cell r="FK143">
            <v>0</v>
          </cell>
          <cell r="FL143">
            <v>0</v>
          </cell>
          <cell r="FM143">
            <v>0</v>
          </cell>
          <cell r="FN143">
            <v>0</v>
          </cell>
          <cell r="FO143">
            <v>0</v>
          </cell>
          <cell r="FP143">
            <v>0</v>
          </cell>
          <cell r="FQ143">
            <v>0</v>
          </cell>
          <cell r="FR143">
            <v>0</v>
          </cell>
          <cell r="FS143">
            <v>0</v>
          </cell>
          <cell r="FT143">
            <v>0</v>
          </cell>
          <cell r="FU143">
            <v>0</v>
          </cell>
          <cell r="FV143">
            <v>0</v>
          </cell>
          <cell r="FW143">
            <v>0</v>
          </cell>
          <cell r="FX143">
            <v>0</v>
          </cell>
          <cell r="FY143">
            <v>0</v>
          </cell>
          <cell r="FZ143">
            <v>0</v>
          </cell>
          <cell r="GA143">
            <v>0</v>
          </cell>
          <cell r="GB143">
            <v>0</v>
          </cell>
          <cell r="GC143">
            <v>0</v>
          </cell>
          <cell r="GD143">
            <v>0</v>
          </cell>
          <cell r="GE143">
            <v>0</v>
          </cell>
          <cell r="GF143">
            <v>0</v>
          </cell>
          <cell r="GG143">
            <v>0</v>
          </cell>
          <cell r="GH143">
            <v>0</v>
          </cell>
          <cell r="GI143">
            <v>0</v>
          </cell>
          <cell r="GJ143">
            <v>0</v>
          </cell>
          <cell r="GK143">
            <v>0</v>
          </cell>
          <cell r="GL143">
            <v>0</v>
          </cell>
          <cell r="GM143">
            <v>0</v>
          </cell>
          <cell r="GN143">
            <v>0</v>
          </cell>
          <cell r="GO143">
            <v>0</v>
          </cell>
          <cell r="GP143">
            <v>0</v>
          </cell>
          <cell r="GQ143">
            <v>0</v>
          </cell>
          <cell r="GR143">
            <v>0</v>
          </cell>
          <cell r="GS143">
            <v>0</v>
          </cell>
          <cell r="GT143">
            <v>0</v>
          </cell>
          <cell r="GU143">
            <v>0</v>
          </cell>
          <cell r="GV143">
            <v>0</v>
          </cell>
          <cell r="GW143">
            <v>0</v>
          </cell>
          <cell r="GX143">
            <v>0</v>
          </cell>
          <cell r="GY143">
            <v>0</v>
          </cell>
          <cell r="GZ143">
            <v>0</v>
          </cell>
          <cell r="HA143">
            <v>0</v>
          </cell>
          <cell r="HB143">
            <v>0</v>
          </cell>
          <cell r="HC143">
            <v>0</v>
          </cell>
          <cell r="HD143">
            <v>0</v>
          </cell>
          <cell r="HE143">
            <v>0</v>
          </cell>
          <cell r="HF143">
            <v>0</v>
          </cell>
          <cell r="HG143">
            <v>0</v>
          </cell>
          <cell r="HH143">
            <v>0</v>
          </cell>
          <cell r="HI143">
            <v>0</v>
          </cell>
          <cell r="HJ143">
            <v>0</v>
          </cell>
          <cell r="HK143">
            <v>0</v>
          </cell>
          <cell r="HL143">
            <v>0</v>
          </cell>
          <cell r="HM143">
            <v>0</v>
          </cell>
          <cell r="HN143">
            <v>0</v>
          </cell>
          <cell r="HO143">
            <v>0</v>
          </cell>
          <cell r="HP143">
            <v>0</v>
          </cell>
          <cell r="HQ143">
            <v>0</v>
          </cell>
          <cell r="HR143">
            <v>0</v>
          </cell>
          <cell r="HS143">
            <v>0</v>
          </cell>
          <cell r="HT143">
            <v>0</v>
          </cell>
          <cell r="HU143">
            <v>0</v>
          </cell>
          <cell r="HV143">
            <v>0</v>
          </cell>
          <cell r="HW143">
            <v>0</v>
          </cell>
          <cell r="HX143">
            <v>0</v>
          </cell>
          <cell r="HY143">
            <v>0</v>
          </cell>
          <cell r="HZ143">
            <v>0</v>
          </cell>
          <cell r="IA143">
            <v>0</v>
          </cell>
          <cell r="IB143">
            <v>0</v>
          </cell>
          <cell r="IC143">
            <v>0</v>
          </cell>
          <cell r="ID143">
            <v>0</v>
          </cell>
          <cell r="IE143">
            <v>0</v>
          </cell>
          <cell r="IF143">
            <v>0</v>
          </cell>
          <cell r="IG143">
            <v>0</v>
          </cell>
          <cell r="IH143">
            <v>0</v>
          </cell>
          <cell r="II143">
            <v>0</v>
          </cell>
          <cell r="IJ143">
            <v>0</v>
          </cell>
          <cell r="IK143">
            <v>0</v>
          </cell>
        </row>
        <row r="144"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2</v>
          </cell>
          <cell r="S144">
            <v>2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3</v>
          </cell>
          <cell r="AE144">
            <v>3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3</v>
          </cell>
          <cell r="AQ144">
            <v>3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3</v>
          </cell>
          <cell r="BC144">
            <v>3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2</v>
          </cell>
          <cell r="BO144">
            <v>2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3</v>
          </cell>
          <cell r="CA144">
            <v>3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  <cell r="CV144">
            <v>0</v>
          </cell>
          <cell r="CW144">
            <v>0</v>
          </cell>
          <cell r="CX144">
            <v>0</v>
          </cell>
          <cell r="CY144">
            <v>0</v>
          </cell>
          <cell r="CZ144">
            <v>0</v>
          </cell>
          <cell r="DA144">
            <v>0</v>
          </cell>
          <cell r="DL144">
            <v>0</v>
          </cell>
          <cell r="DM144">
            <v>0</v>
          </cell>
          <cell r="DN144">
            <v>0</v>
          </cell>
          <cell r="DO144">
            <v>0</v>
          </cell>
          <cell r="DP144">
            <v>0</v>
          </cell>
          <cell r="DQ144">
            <v>0</v>
          </cell>
          <cell r="DR144">
            <v>0</v>
          </cell>
          <cell r="DS144">
            <v>0</v>
          </cell>
          <cell r="DT144">
            <v>0</v>
          </cell>
          <cell r="DU144">
            <v>0</v>
          </cell>
          <cell r="DV144">
            <v>0</v>
          </cell>
          <cell r="DW144">
            <v>0</v>
          </cell>
          <cell r="DX144">
            <v>0</v>
          </cell>
          <cell r="DY144">
            <v>0</v>
          </cell>
          <cell r="DZ144">
            <v>0</v>
          </cell>
          <cell r="EA144">
            <v>0</v>
          </cell>
          <cell r="EB144">
            <v>0</v>
          </cell>
          <cell r="EC144">
            <v>0</v>
          </cell>
          <cell r="ED144">
            <v>0</v>
          </cell>
          <cell r="EE144">
            <v>0</v>
          </cell>
          <cell r="EF144">
            <v>0</v>
          </cell>
          <cell r="EG144">
            <v>0</v>
          </cell>
          <cell r="EH144">
            <v>0</v>
          </cell>
          <cell r="EI144">
            <v>0</v>
          </cell>
          <cell r="EJ144">
            <v>0</v>
          </cell>
          <cell r="EK144">
            <v>0</v>
          </cell>
          <cell r="EL144">
            <v>0</v>
          </cell>
          <cell r="EM144">
            <v>0</v>
          </cell>
          <cell r="EN144">
            <v>0</v>
          </cell>
          <cell r="EO144">
            <v>0</v>
          </cell>
          <cell r="EP144">
            <v>0</v>
          </cell>
          <cell r="EQ144">
            <v>0</v>
          </cell>
          <cell r="ER144">
            <v>0</v>
          </cell>
          <cell r="ES144">
            <v>0</v>
          </cell>
          <cell r="ET144">
            <v>0</v>
          </cell>
          <cell r="EU144">
            <v>0</v>
          </cell>
          <cell r="EV144">
            <v>0</v>
          </cell>
          <cell r="EW144">
            <v>0</v>
          </cell>
          <cell r="EX144">
            <v>0</v>
          </cell>
          <cell r="EY144">
            <v>0</v>
          </cell>
          <cell r="EZ144">
            <v>0</v>
          </cell>
          <cell r="FA144">
            <v>0</v>
          </cell>
          <cell r="FB144">
            <v>0</v>
          </cell>
          <cell r="FC144">
            <v>0</v>
          </cell>
          <cell r="FD144">
            <v>0</v>
          </cell>
          <cell r="FE144">
            <v>0</v>
          </cell>
          <cell r="FF144">
            <v>0</v>
          </cell>
          <cell r="FG144">
            <v>0</v>
          </cell>
          <cell r="FH144">
            <v>0</v>
          </cell>
          <cell r="FI144">
            <v>0</v>
          </cell>
          <cell r="FJ144">
            <v>0</v>
          </cell>
          <cell r="FK144">
            <v>0</v>
          </cell>
          <cell r="FL144">
            <v>0</v>
          </cell>
          <cell r="FM144">
            <v>0</v>
          </cell>
          <cell r="FN144">
            <v>0</v>
          </cell>
          <cell r="FO144">
            <v>0</v>
          </cell>
          <cell r="FP144">
            <v>0</v>
          </cell>
          <cell r="FQ144">
            <v>0</v>
          </cell>
          <cell r="FR144">
            <v>0</v>
          </cell>
          <cell r="FS144">
            <v>0</v>
          </cell>
          <cell r="FT144">
            <v>0</v>
          </cell>
          <cell r="FU144">
            <v>0</v>
          </cell>
          <cell r="FV144">
            <v>0</v>
          </cell>
          <cell r="FW144">
            <v>0</v>
          </cell>
          <cell r="FX144">
            <v>0</v>
          </cell>
          <cell r="FY144">
            <v>0</v>
          </cell>
          <cell r="FZ144">
            <v>0</v>
          </cell>
          <cell r="GA144">
            <v>0</v>
          </cell>
          <cell r="GB144">
            <v>0</v>
          </cell>
          <cell r="GC144">
            <v>0</v>
          </cell>
          <cell r="GD144">
            <v>0</v>
          </cell>
          <cell r="GE144">
            <v>0</v>
          </cell>
          <cell r="GF144">
            <v>0</v>
          </cell>
          <cell r="GG144">
            <v>0</v>
          </cell>
          <cell r="GH144">
            <v>0</v>
          </cell>
          <cell r="GI144">
            <v>0</v>
          </cell>
          <cell r="GJ144">
            <v>0</v>
          </cell>
          <cell r="GK144">
            <v>0</v>
          </cell>
          <cell r="GL144">
            <v>0</v>
          </cell>
          <cell r="GM144">
            <v>0</v>
          </cell>
          <cell r="GN144">
            <v>0</v>
          </cell>
          <cell r="GO144">
            <v>0</v>
          </cell>
          <cell r="GP144">
            <v>0</v>
          </cell>
          <cell r="GQ144">
            <v>0</v>
          </cell>
          <cell r="GR144">
            <v>0</v>
          </cell>
          <cell r="GS144">
            <v>0</v>
          </cell>
          <cell r="GT144">
            <v>0</v>
          </cell>
          <cell r="GU144">
            <v>0</v>
          </cell>
          <cell r="GV144">
            <v>0</v>
          </cell>
          <cell r="GW144">
            <v>0</v>
          </cell>
          <cell r="GX144">
            <v>0</v>
          </cell>
          <cell r="GY144">
            <v>0</v>
          </cell>
          <cell r="GZ144">
            <v>0</v>
          </cell>
          <cell r="HA144">
            <v>0</v>
          </cell>
          <cell r="HB144">
            <v>0</v>
          </cell>
          <cell r="HC144">
            <v>0</v>
          </cell>
          <cell r="HD144">
            <v>0</v>
          </cell>
          <cell r="HE144">
            <v>0</v>
          </cell>
          <cell r="HF144">
            <v>0</v>
          </cell>
          <cell r="HG144">
            <v>0</v>
          </cell>
          <cell r="HH144">
            <v>0</v>
          </cell>
          <cell r="HI144">
            <v>0</v>
          </cell>
          <cell r="HJ144">
            <v>0</v>
          </cell>
          <cell r="HK144">
            <v>0</v>
          </cell>
          <cell r="HL144">
            <v>0</v>
          </cell>
          <cell r="HM144">
            <v>0</v>
          </cell>
          <cell r="HN144">
            <v>0</v>
          </cell>
          <cell r="HO144">
            <v>0</v>
          </cell>
          <cell r="HP144">
            <v>0</v>
          </cell>
          <cell r="HQ144">
            <v>0</v>
          </cell>
          <cell r="HR144">
            <v>0</v>
          </cell>
          <cell r="HS144">
            <v>0</v>
          </cell>
          <cell r="HT144">
            <v>0</v>
          </cell>
          <cell r="HU144">
            <v>0</v>
          </cell>
          <cell r="HV144">
            <v>0</v>
          </cell>
          <cell r="HW144">
            <v>0</v>
          </cell>
          <cell r="HX144">
            <v>0</v>
          </cell>
          <cell r="HY144">
            <v>0</v>
          </cell>
          <cell r="HZ144">
            <v>0</v>
          </cell>
          <cell r="IA144">
            <v>0</v>
          </cell>
          <cell r="IB144">
            <v>0</v>
          </cell>
          <cell r="IC144">
            <v>0</v>
          </cell>
          <cell r="ID144">
            <v>0</v>
          </cell>
          <cell r="IE144">
            <v>0</v>
          </cell>
          <cell r="IF144">
            <v>0</v>
          </cell>
          <cell r="IG144">
            <v>0</v>
          </cell>
          <cell r="IH144">
            <v>0</v>
          </cell>
          <cell r="II144">
            <v>0</v>
          </cell>
          <cell r="IJ144">
            <v>0</v>
          </cell>
          <cell r="IK144">
            <v>0</v>
          </cell>
        </row>
        <row r="145"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1</v>
          </cell>
          <cell r="Y145">
            <v>1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1</v>
          </cell>
          <cell r="AE145">
            <v>1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1</v>
          </cell>
          <cell r="AK145">
            <v>1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1</v>
          </cell>
          <cell r="AQ145">
            <v>1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1</v>
          </cell>
          <cell r="AW145">
            <v>1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1</v>
          </cell>
          <cell r="BC145">
            <v>1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0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>
            <v>1</v>
          </cell>
          <cell r="BU145">
            <v>1</v>
          </cell>
          <cell r="BV145">
            <v>0</v>
          </cell>
          <cell r="BW145">
            <v>0</v>
          </cell>
          <cell r="BX145">
            <v>0</v>
          </cell>
          <cell r="BY145">
            <v>0</v>
          </cell>
          <cell r="BZ145">
            <v>1</v>
          </cell>
          <cell r="CA145">
            <v>1</v>
          </cell>
          <cell r="CB145">
            <v>0</v>
          </cell>
          <cell r="CC145">
            <v>0</v>
          </cell>
          <cell r="CD145">
            <v>0</v>
          </cell>
          <cell r="CE145">
            <v>0</v>
          </cell>
          <cell r="CF145">
            <v>0</v>
          </cell>
          <cell r="CG145">
            <v>0</v>
          </cell>
          <cell r="CH145">
            <v>0</v>
          </cell>
          <cell r="CI145">
            <v>0</v>
          </cell>
          <cell r="CJ145">
            <v>0</v>
          </cell>
          <cell r="CK145">
            <v>0</v>
          </cell>
          <cell r="CL145">
            <v>0</v>
          </cell>
          <cell r="CM145">
            <v>0</v>
          </cell>
          <cell r="CN145">
            <v>0</v>
          </cell>
          <cell r="CO145">
            <v>0</v>
          </cell>
          <cell r="CP145">
            <v>0</v>
          </cell>
          <cell r="CQ145">
            <v>0</v>
          </cell>
          <cell r="CR145">
            <v>0</v>
          </cell>
          <cell r="CS145">
            <v>0</v>
          </cell>
          <cell r="CT145">
            <v>0</v>
          </cell>
          <cell r="CU145">
            <v>0</v>
          </cell>
          <cell r="CV145">
            <v>0</v>
          </cell>
          <cell r="CW145">
            <v>0</v>
          </cell>
          <cell r="CX145">
            <v>0</v>
          </cell>
          <cell r="CY145">
            <v>0</v>
          </cell>
          <cell r="CZ145">
            <v>0</v>
          </cell>
          <cell r="DA145">
            <v>0</v>
          </cell>
          <cell r="DL145">
            <v>0</v>
          </cell>
          <cell r="DM145">
            <v>0</v>
          </cell>
          <cell r="DN145">
            <v>0</v>
          </cell>
          <cell r="DO145">
            <v>0</v>
          </cell>
          <cell r="DP145">
            <v>0</v>
          </cell>
          <cell r="DQ145">
            <v>0</v>
          </cell>
          <cell r="DR145">
            <v>0</v>
          </cell>
          <cell r="DS145">
            <v>0</v>
          </cell>
          <cell r="DT145">
            <v>0</v>
          </cell>
          <cell r="DU145">
            <v>0</v>
          </cell>
          <cell r="DV145">
            <v>0</v>
          </cell>
          <cell r="DW145">
            <v>0</v>
          </cell>
          <cell r="DX145">
            <v>0</v>
          </cell>
          <cell r="DY145">
            <v>0</v>
          </cell>
          <cell r="DZ145">
            <v>0</v>
          </cell>
          <cell r="EA145">
            <v>0</v>
          </cell>
          <cell r="EB145">
            <v>0</v>
          </cell>
          <cell r="EC145">
            <v>0</v>
          </cell>
          <cell r="ED145">
            <v>0</v>
          </cell>
          <cell r="EE145">
            <v>0</v>
          </cell>
          <cell r="EF145">
            <v>0</v>
          </cell>
          <cell r="EG145">
            <v>0</v>
          </cell>
          <cell r="EH145">
            <v>0</v>
          </cell>
          <cell r="EI145">
            <v>0</v>
          </cell>
          <cell r="EJ145">
            <v>0</v>
          </cell>
          <cell r="EK145">
            <v>0</v>
          </cell>
          <cell r="EL145">
            <v>0</v>
          </cell>
          <cell r="EM145">
            <v>0</v>
          </cell>
          <cell r="EN145">
            <v>0</v>
          </cell>
          <cell r="EO145">
            <v>0</v>
          </cell>
          <cell r="EP145">
            <v>0</v>
          </cell>
          <cell r="EQ145">
            <v>0</v>
          </cell>
          <cell r="ER145">
            <v>0</v>
          </cell>
          <cell r="ES145">
            <v>0</v>
          </cell>
          <cell r="ET145">
            <v>0</v>
          </cell>
          <cell r="EU145">
            <v>0</v>
          </cell>
          <cell r="EV145">
            <v>0</v>
          </cell>
          <cell r="EW145">
            <v>0</v>
          </cell>
          <cell r="EX145">
            <v>0</v>
          </cell>
          <cell r="EY145">
            <v>0</v>
          </cell>
          <cell r="EZ145">
            <v>0</v>
          </cell>
          <cell r="FA145">
            <v>0</v>
          </cell>
          <cell r="FB145">
            <v>0</v>
          </cell>
          <cell r="FC145">
            <v>0</v>
          </cell>
          <cell r="FD145">
            <v>0</v>
          </cell>
          <cell r="FE145">
            <v>0</v>
          </cell>
          <cell r="FF145">
            <v>0</v>
          </cell>
          <cell r="FG145">
            <v>0</v>
          </cell>
          <cell r="FH145">
            <v>0</v>
          </cell>
          <cell r="FI145">
            <v>0</v>
          </cell>
          <cell r="FJ145">
            <v>0</v>
          </cell>
          <cell r="FK145">
            <v>0</v>
          </cell>
          <cell r="FL145">
            <v>0</v>
          </cell>
          <cell r="FM145">
            <v>0</v>
          </cell>
          <cell r="FN145">
            <v>0</v>
          </cell>
          <cell r="FO145">
            <v>0</v>
          </cell>
          <cell r="FP145">
            <v>0</v>
          </cell>
          <cell r="FQ145">
            <v>0</v>
          </cell>
          <cell r="FR145">
            <v>0</v>
          </cell>
          <cell r="FS145">
            <v>0</v>
          </cell>
          <cell r="FT145">
            <v>0</v>
          </cell>
          <cell r="FU145">
            <v>0</v>
          </cell>
          <cell r="FV145">
            <v>0</v>
          </cell>
          <cell r="FW145">
            <v>0</v>
          </cell>
          <cell r="FX145">
            <v>0</v>
          </cell>
          <cell r="FY145">
            <v>0</v>
          </cell>
          <cell r="FZ145">
            <v>0</v>
          </cell>
          <cell r="GA145">
            <v>0</v>
          </cell>
          <cell r="GB145">
            <v>0</v>
          </cell>
          <cell r="GC145">
            <v>0</v>
          </cell>
          <cell r="GD145">
            <v>0</v>
          </cell>
          <cell r="GE145">
            <v>0</v>
          </cell>
          <cell r="GF145">
            <v>0</v>
          </cell>
          <cell r="GG145">
            <v>0</v>
          </cell>
          <cell r="GH145">
            <v>0</v>
          </cell>
          <cell r="GI145">
            <v>0</v>
          </cell>
          <cell r="GJ145">
            <v>0</v>
          </cell>
          <cell r="GK145">
            <v>0</v>
          </cell>
          <cell r="GL145">
            <v>0</v>
          </cell>
          <cell r="GM145">
            <v>0</v>
          </cell>
          <cell r="GN145">
            <v>0</v>
          </cell>
          <cell r="GO145">
            <v>0</v>
          </cell>
          <cell r="GP145">
            <v>0</v>
          </cell>
          <cell r="GQ145">
            <v>0</v>
          </cell>
          <cell r="GR145">
            <v>0</v>
          </cell>
          <cell r="GS145">
            <v>0</v>
          </cell>
          <cell r="GT145">
            <v>0</v>
          </cell>
          <cell r="GU145">
            <v>0</v>
          </cell>
          <cell r="GV145">
            <v>0</v>
          </cell>
          <cell r="GW145">
            <v>0</v>
          </cell>
          <cell r="GX145">
            <v>0</v>
          </cell>
          <cell r="GY145">
            <v>0</v>
          </cell>
          <cell r="GZ145">
            <v>0</v>
          </cell>
          <cell r="HA145">
            <v>0</v>
          </cell>
          <cell r="HB145">
            <v>0</v>
          </cell>
          <cell r="HC145">
            <v>0</v>
          </cell>
          <cell r="HD145">
            <v>0</v>
          </cell>
          <cell r="HE145">
            <v>0</v>
          </cell>
          <cell r="HF145">
            <v>0</v>
          </cell>
          <cell r="HG145">
            <v>0</v>
          </cell>
          <cell r="HH145">
            <v>0</v>
          </cell>
          <cell r="HI145">
            <v>0</v>
          </cell>
          <cell r="HJ145">
            <v>0</v>
          </cell>
          <cell r="HK145">
            <v>0</v>
          </cell>
          <cell r="HL145">
            <v>0</v>
          </cell>
          <cell r="HM145">
            <v>0</v>
          </cell>
          <cell r="HN145">
            <v>0</v>
          </cell>
          <cell r="HO145">
            <v>0</v>
          </cell>
          <cell r="HP145">
            <v>0</v>
          </cell>
          <cell r="HQ145">
            <v>0</v>
          </cell>
          <cell r="HR145">
            <v>0</v>
          </cell>
          <cell r="HS145">
            <v>0</v>
          </cell>
          <cell r="HT145">
            <v>0</v>
          </cell>
          <cell r="HU145">
            <v>0</v>
          </cell>
          <cell r="HV145">
            <v>0</v>
          </cell>
          <cell r="HW145">
            <v>0</v>
          </cell>
          <cell r="HX145">
            <v>0</v>
          </cell>
          <cell r="HY145">
            <v>0</v>
          </cell>
          <cell r="HZ145">
            <v>0</v>
          </cell>
          <cell r="IA145">
            <v>0</v>
          </cell>
          <cell r="IB145">
            <v>0</v>
          </cell>
          <cell r="IC145">
            <v>0</v>
          </cell>
          <cell r="ID145">
            <v>0</v>
          </cell>
          <cell r="IE145">
            <v>0</v>
          </cell>
          <cell r="IF145">
            <v>0</v>
          </cell>
          <cell r="IG145">
            <v>0</v>
          </cell>
          <cell r="IH145">
            <v>0</v>
          </cell>
          <cell r="II145">
            <v>0</v>
          </cell>
          <cell r="IJ145">
            <v>0</v>
          </cell>
          <cell r="IK145">
            <v>0</v>
          </cell>
        </row>
        <row r="146"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0</v>
          </cell>
          <cell r="BY146">
            <v>0</v>
          </cell>
          <cell r="BZ146">
            <v>0</v>
          </cell>
          <cell r="CA146">
            <v>0</v>
          </cell>
          <cell r="CB146">
            <v>0</v>
          </cell>
          <cell r="CC146">
            <v>0</v>
          </cell>
          <cell r="CD146">
            <v>0</v>
          </cell>
          <cell r="CE146">
            <v>0</v>
          </cell>
          <cell r="CF146">
            <v>0</v>
          </cell>
          <cell r="CG146">
            <v>0</v>
          </cell>
          <cell r="CH146">
            <v>0</v>
          </cell>
          <cell r="CI146">
            <v>0</v>
          </cell>
          <cell r="CJ146">
            <v>0</v>
          </cell>
          <cell r="CK146">
            <v>0</v>
          </cell>
          <cell r="CL146">
            <v>0</v>
          </cell>
          <cell r="CM146">
            <v>0</v>
          </cell>
          <cell r="CN146">
            <v>0</v>
          </cell>
          <cell r="CO146">
            <v>0</v>
          </cell>
          <cell r="CP146">
            <v>0</v>
          </cell>
          <cell r="CQ146">
            <v>0</v>
          </cell>
          <cell r="CR146">
            <v>0</v>
          </cell>
          <cell r="CS146">
            <v>0</v>
          </cell>
          <cell r="CT146">
            <v>0</v>
          </cell>
          <cell r="CU146">
            <v>0</v>
          </cell>
          <cell r="CV146">
            <v>0</v>
          </cell>
          <cell r="CW146">
            <v>0</v>
          </cell>
          <cell r="CX146">
            <v>0</v>
          </cell>
          <cell r="CY146">
            <v>0</v>
          </cell>
          <cell r="CZ146">
            <v>0</v>
          </cell>
          <cell r="DA146">
            <v>0</v>
          </cell>
          <cell r="DL146">
            <v>0</v>
          </cell>
          <cell r="DM146">
            <v>0</v>
          </cell>
          <cell r="DN146">
            <v>0</v>
          </cell>
          <cell r="DO146">
            <v>0</v>
          </cell>
          <cell r="DP146">
            <v>0</v>
          </cell>
          <cell r="DQ146">
            <v>0</v>
          </cell>
          <cell r="DR146">
            <v>0</v>
          </cell>
          <cell r="DS146">
            <v>0</v>
          </cell>
          <cell r="DT146">
            <v>0</v>
          </cell>
          <cell r="DU146">
            <v>0</v>
          </cell>
          <cell r="DV146">
            <v>0</v>
          </cell>
          <cell r="DW146">
            <v>0</v>
          </cell>
          <cell r="DX146">
            <v>0</v>
          </cell>
          <cell r="DY146">
            <v>0</v>
          </cell>
          <cell r="DZ146">
            <v>0</v>
          </cell>
          <cell r="EA146">
            <v>0</v>
          </cell>
          <cell r="EB146">
            <v>0</v>
          </cell>
          <cell r="EC146">
            <v>0</v>
          </cell>
          <cell r="ED146">
            <v>0</v>
          </cell>
          <cell r="EE146">
            <v>0</v>
          </cell>
          <cell r="EF146">
            <v>0</v>
          </cell>
          <cell r="EG146">
            <v>0</v>
          </cell>
          <cell r="EH146">
            <v>0</v>
          </cell>
          <cell r="EI146">
            <v>0</v>
          </cell>
          <cell r="EJ146">
            <v>0</v>
          </cell>
          <cell r="EK146">
            <v>0</v>
          </cell>
          <cell r="EL146">
            <v>0</v>
          </cell>
          <cell r="EM146">
            <v>0</v>
          </cell>
          <cell r="EN146">
            <v>0</v>
          </cell>
          <cell r="EO146">
            <v>0</v>
          </cell>
          <cell r="EP146">
            <v>0</v>
          </cell>
          <cell r="EQ146">
            <v>0</v>
          </cell>
          <cell r="ER146">
            <v>0</v>
          </cell>
          <cell r="ES146">
            <v>0</v>
          </cell>
          <cell r="ET146">
            <v>0</v>
          </cell>
          <cell r="EU146">
            <v>0</v>
          </cell>
          <cell r="EV146">
            <v>0</v>
          </cell>
          <cell r="EW146">
            <v>0</v>
          </cell>
          <cell r="EX146">
            <v>0</v>
          </cell>
          <cell r="EY146">
            <v>0</v>
          </cell>
          <cell r="EZ146">
            <v>0</v>
          </cell>
          <cell r="FA146">
            <v>0</v>
          </cell>
          <cell r="FB146">
            <v>0</v>
          </cell>
          <cell r="FC146">
            <v>0</v>
          </cell>
          <cell r="FD146">
            <v>0</v>
          </cell>
          <cell r="FE146">
            <v>0</v>
          </cell>
          <cell r="FF146">
            <v>0</v>
          </cell>
          <cell r="FG146">
            <v>0</v>
          </cell>
          <cell r="FH146">
            <v>0</v>
          </cell>
          <cell r="FI146">
            <v>0</v>
          </cell>
          <cell r="FJ146">
            <v>0</v>
          </cell>
          <cell r="FK146">
            <v>0</v>
          </cell>
          <cell r="FL146">
            <v>0</v>
          </cell>
          <cell r="FM146">
            <v>0</v>
          </cell>
          <cell r="FN146">
            <v>0</v>
          </cell>
          <cell r="FO146">
            <v>0</v>
          </cell>
          <cell r="FP146">
            <v>0</v>
          </cell>
          <cell r="FQ146">
            <v>0</v>
          </cell>
          <cell r="FR146">
            <v>0</v>
          </cell>
          <cell r="FS146">
            <v>0</v>
          </cell>
          <cell r="FT146">
            <v>0</v>
          </cell>
          <cell r="FU146">
            <v>0</v>
          </cell>
          <cell r="FV146">
            <v>0</v>
          </cell>
          <cell r="FW146">
            <v>0</v>
          </cell>
          <cell r="FX146">
            <v>0</v>
          </cell>
          <cell r="FY146">
            <v>0</v>
          </cell>
          <cell r="FZ146">
            <v>0</v>
          </cell>
          <cell r="GA146">
            <v>0</v>
          </cell>
          <cell r="GB146">
            <v>0</v>
          </cell>
          <cell r="GC146">
            <v>0</v>
          </cell>
          <cell r="GD146">
            <v>0</v>
          </cell>
          <cell r="GE146">
            <v>0</v>
          </cell>
          <cell r="GF146">
            <v>0</v>
          </cell>
          <cell r="GG146">
            <v>0</v>
          </cell>
          <cell r="GH146">
            <v>0</v>
          </cell>
          <cell r="GI146">
            <v>0</v>
          </cell>
          <cell r="GJ146">
            <v>0</v>
          </cell>
          <cell r="GK146">
            <v>0</v>
          </cell>
          <cell r="GL146">
            <v>0</v>
          </cell>
          <cell r="GM146">
            <v>0</v>
          </cell>
          <cell r="GN146">
            <v>0</v>
          </cell>
          <cell r="GO146">
            <v>0</v>
          </cell>
          <cell r="GP146">
            <v>0</v>
          </cell>
          <cell r="GQ146">
            <v>0</v>
          </cell>
          <cell r="GR146">
            <v>0</v>
          </cell>
          <cell r="GS146">
            <v>0</v>
          </cell>
          <cell r="GT146">
            <v>0</v>
          </cell>
          <cell r="GU146">
            <v>0</v>
          </cell>
          <cell r="GV146">
            <v>0</v>
          </cell>
          <cell r="GW146">
            <v>0</v>
          </cell>
          <cell r="GX146">
            <v>0</v>
          </cell>
          <cell r="GY146">
            <v>0</v>
          </cell>
          <cell r="GZ146">
            <v>0</v>
          </cell>
          <cell r="HA146">
            <v>0</v>
          </cell>
          <cell r="HB146">
            <v>0</v>
          </cell>
          <cell r="HC146">
            <v>0</v>
          </cell>
          <cell r="HD146">
            <v>0</v>
          </cell>
          <cell r="HE146">
            <v>0</v>
          </cell>
          <cell r="HF146">
            <v>0</v>
          </cell>
          <cell r="HG146">
            <v>0</v>
          </cell>
          <cell r="HH146">
            <v>0</v>
          </cell>
          <cell r="HI146">
            <v>0</v>
          </cell>
          <cell r="HJ146">
            <v>0</v>
          </cell>
          <cell r="HK146">
            <v>0</v>
          </cell>
          <cell r="HL146">
            <v>0</v>
          </cell>
          <cell r="HM146">
            <v>0</v>
          </cell>
          <cell r="HN146">
            <v>0</v>
          </cell>
          <cell r="HO146">
            <v>0</v>
          </cell>
          <cell r="HP146">
            <v>0</v>
          </cell>
          <cell r="HQ146">
            <v>0</v>
          </cell>
          <cell r="HR146">
            <v>0</v>
          </cell>
          <cell r="HS146">
            <v>0</v>
          </cell>
          <cell r="HT146">
            <v>0</v>
          </cell>
          <cell r="HU146">
            <v>0</v>
          </cell>
          <cell r="HV146">
            <v>0</v>
          </cell>
          <cell r="HW146">
            <v>0</v>
          </cell>
          <cell r="HX146">
            <v>0</v>
          </cell>
          <cell r="HY146">
            <v>0</v>
          </cell>
          <cell r="HZ146">
            <v>0</v>
          </cell>
          <cell r="IA146">
            <v>0</v>
          </cell>
          <cell r="IB146">
            <v>0</v>
          </cell>
          <cell r="IC146">
            <v>0</v>
          </cell>
          <cell r="ID146">
            <v>0</v>
          </cell>
          <cell r="IE146">
            <v>0</v>
          </cell>
          <cell r="IF146">
            <v>0</v>
          </cell>
          <cell r="IG146">
            <v>0</v>
          </cell>
          <cell r="IH146">
            <v>0</v>
          </cell>
          <cell r="II146">
            <v>0</v>
          </cell>
          <cell r="IJ146">
            <v>0</v>
          </cell>
          <cell r="IK146">
            <v>0</v>
          </cell>
        </row>
        <row r="147"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0</v>
          </cell>
          <cell r="CQ147">
            <v>0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0</v>
          </cell>
          <cell r="DA147">
            <v>0</v>
          </cell>
          <cell r="DL147">
            <v>0</v>
          </cell>
          <cell r="DM147">
            <v>0</v>
          </cell>
          <cell r="DN147">
            <v>0</v>
          </cell>
          <cell r="DO147">
            <v>0</v>
          </cell>
          <cell r="DP147">
            <v>0</v>
          </cell>
          <cell r="DQ147">
            <v>0</v>
          </cell>
          <cell r="DR147">
            <v>0</v>
          </cell>
          <cell r="DS147">
            <v>0</v>
          </cell>
          <cell r="DT147">
            <v>0</v>
          </cell>
          <cell r="DU147">
            <v>0</v>
          </cell>
          <cell r="DV147">
            <v>0</v>
          </cell>
          <cell r="DW147">
            <v>0</v>
          </cell>
          <cell r="DX147">
            <v>0</v>
          </cell>
          <cell r="DY147">
            <v>0</v>
          </cell>
          <cell r="DZ147">
            <v>0</v>
          </cell>
          <cell r="EA147">
            <v>0</v>
          </cell>
          <cell r="EB147">
            <v>0</v>
          </cell>
          <cell r="EC147">
            <v>0</v>
          </cell>
          <cell r="ED147">
            <v>0</v>
          </cell>
          <cell r="EE147">
            <v>0</v>
          </cell>
          <cell r="EF147">
            <v>0</v>
          </cell>
          <cell r="EG147">
            <v>0</v>
          </cell>
          <cell r="EH147">
            <v>0</v>
          </cell>
          <cell r="EI147">
            <v>0</v>
          </cell>
          <cell r="EJ147">
            <v>0</v>
          </cell>
          <cell r="EK147">
            <v>0</v>
          </cell>
          <cell r="EL147">
            <v>0</v>
          </cell>
          <cell r="EM147">
            <v>0</v>
          </cell>
          <cell r="EN147">
            <v>0</v>
          </cell>
          <cell r="EO147">
            <v>0</v>
          </cell>
          <cell r="EP147">
            <v>0</v>
          </cell>
          <cell r="EQ147">
            <v>0</v>
          </cell>
          <cell r="ER147">
            <v>0</v>
          </cell>
          <cell r="ES147">
            <v>0</v>
          </cell>
          <cell r="ET147">
            <v>0</v>
          </cell>
          <cell r="EU147">
            <v>0</v>
          </cell>
          <cell r="EV147">
            <v>0</v>
          </cell>
          <cell r="EW147">
            <v>0</v>
          </cell>
          <cell r="EX147">
            <v>0</v>
          </cell>
          <cell r="EY147">
            <v>0</v>
          </cell>
          <cell r="EZ147">
            <v>0</v>
          </cell>
          <cell r="FA147">
            <v>0</v>
          </cell>
          <cell r="FB147">
            <v>0</v>
          </cell>
          <cell r="FC147">
            <v>0</v>
          </cell>
          <cell r="FD147">
            <v>0</v>
          </cell>
          <cell r="FE147">
            <v>0</v>
          </cell>
          <cell r="FF147">
            <v>0</v>
          </cell>
          <cell r="FG147">
            <v>0</v>
          </cell>
          <cell r="FH147">
            <v>0</v>
          </cell>
          <cell r="FI147">
            <v>0</v>
          </cell>
          <cell r="FJ147">
            <v>0</v>
          </cell>
          <cell r="FK147">
            <v>0</v>
          </cell>
          <cell r="FL147">
            <v>0</v>
          </cell>
          <cell r="FM147">
            <v>0</v>
          </cell>
          <cell r="FN147">
            <v>0</v>
          </cell>
          <cell r="FO147">
            <v>0</v>
          </cell>
          <cell r="FP147">
            <v>0</v>
          </cell>
          <cell r="FQ147">
            <v>0</v>
          </cell>
          <cell r="FR147">
            <v>0</v>
          </cell>
          <cell r="FS147">
            <v>0</v>
          </cell>
          <cell r="FT147">
            <v>0</v>
          </cell>
          <cell r="FU147">
            <v>0</v>
          </cell>
          <cell r="FV147">
            <v>0</v>
          </cell>
          <cell r="FW147">
            <v>0</v>
          </cell>
          <cell r="FX147">
            <v>0</v>
          </cell>
          <cell r="FY147">
            <v>0</v>
          </cell>
          <cell r="FZ147">
            <v>0</v>
          </cell>
          <cell r="GA147">
            <v>0</v>
          </cell>
          <cell r="GB147">
            <v>0</v>
          </cell>
          <cell r="GC147">
            <v>0</v>
          </cell>
          <cell r="GD147">
            <v>0</v>
          </cell>
          <cell r="GE147">
            <v>0</v>
          </cell>
          <cell r="GF147">
            <v>0</v>
          </cell>
          <cell r="GG147">
            <v>0</v>
          </cell>
          <cell r="GH147">
            <v>0</v>
          </cell>
          <cell r="GI147">
            <v>0</v>
          </cell>
          <cell r="GJ147">
            <v>0</v>
          </cell>
          <cell r="GK147">
            <v>0</v>
          </cell>
          <cell r="GL147">
            <v>0</v>
          </cell>
          <cell r="GM147">
            <v>0</v>
          </cell>
          <cell r="GN147">
            <v>0</v>
          </cell>
          <cell r="GO147">
            <v>0</v>
          </cell>
          <cell r="GP147">
            <v>0</v>
          </cell>
          <cell r="GQ147">
            <v>0</v>
          </cell>
          <cell r="GR147">
            <v>0</v>
          </cell>
          <cell r="GS147">
            <v>0</v>
          </cell>
          <cell r="GT147">
            <v>0</v>
          </cell>
          <cell r="GU147">
            <v>0</v>
          </cell>
          <cell r="GV147">
            <v>0</v>
          </cell>
          <cell r="GW147">
            <v>0</v>
          </cell>
          <cell r="GX147">
            <v>0</v>
          </cell>
          <cell r="GY147">
            <v>0</v>
          </cell>
          <cell r="GZ147">
            <v>0</v>
          </cell>
          <cell r="HA147">
            <v>0</v>
          </cell>
          <cell r="HB147">
            <v>0</v>
          </cell>
          <cell r="HC147">
            <v>0</v>
          </cell>
          <cell r="HD147">
            <v>0</v>
          </cell>
          <cell r="HE147">
            <v>0</v>
          </cell>
          <cell r="HF147">
            <v>0</v>
          </cell>
          <cell r="HG147">
            <v>0</v>
          </cell>
          <cell r="HH147">
            <v>0</v>
          </cell>
          <cell r="HI147">
            <v>0</v>
          </cell>
          <cell r="HJ147">
            <v>0</v>
          </cell>
          <cell r="HK147">
            <v>0</v>
          </cell>
          <cell r="HL147">
            <v>0</v>
          </cell>
          <cell r="HM147">
            <v>0</v>
          </cell>
          <cell r="HN147">
            <v>0</v>
          </cell>
          <cell r="HO147">
            <v>0</v>
          </cell>
          <cell r="HP147">
            <v>0</v>
          </cell>
          <cell r="HQ147">
            <v>0</v>
          </cell>
          <cell r="HR147">
            <v>0</v>
          </cell>
          <cell r="HS147">
            <v>0</v>
          </cell>
          <cell r="HT147">
            <v>0</v>
          </cell>
          <cell r="HU147">
            <v>0</v>
          </cell>
          <cell r="HV147">
            <v>0</v>
          </cell>
          <cell r="HW147">
            <v>0</v>
          </cell>
          <cell r="HX147">
            <v>0</v>
          </cell>
          <cell r="HY147">
            <v>0</v>
          </cell>
          <cell r="HZ147">
            <v>0</v>
          </cell>
          <cell r="IA147">
            <v>0</v>
          </cell>
          <cell r="IB147">
            <v>0</v>
          </cell>
          <cell r="IC147">
            <v>0</v>
          </cell>
          <cell r="ID147">
            <v>0</v>
          </cell>
          <cell r="IE147">
            <v>0</v>
          </cell>
          <cell r="IF147">
            <v>0</v>
          </cell>
          <cell r="IG147">
            <v>0</v>
          </cell>
          <cell r="IH147">
            <v>0</v>
          </cell>
          <cell r="II147">
            <v>0</v>
          </cell>
          <cell r="IJ147">
            <v>0</v>
          </cell>
          <cell r="IK147">
            <v>0</v>
          </cell>
        </row>
        <row r="148"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0</v>
          </cell>
          <cell r="DA148">
            <v>0</v>
          </cell>
          <cell r="DL148">
            <v>0</v>
          </cell>
          <cell r="DM148">
            <v>0</v>
          </cell>
          <cell r="DN148">
            <v>0</v>
          </cell>
          <cell r="DO148">
            <v>0</v>
          </cell>
          <cell r="DP148">
            <v>0</v>
          </cell>
          <cell r="DQ148">
            <v>0</v>
          </cell>
          <cell r="DR148">
            <v>0</v>
          </cell>
          <cell r="DS148">
            <v>0</v>
          </cell>
          <cell r="DT148">
            <v>0</v>
          </cell>
          <cell r="DU148">
            <v>0</v>
          </cell>
          <cell r="DV148">
            <v>0</v>
          </cell>
          <cell r="DW148">
            <v>0</v>
          </cell>
          <cell r="DX148">
            <v>0</v>
          </cell>
          <cell r="DY148">
            <v>0</v>
          </cell>
          <cell r="DZ148">
            <v>0</v>
          </cell>
          <cell r="EA148">
            <v>0</v>
          </cell>
          <cell r="EB148">
            <v>0</v>
          </cell>
          <cell r="EC148">
            <v>0</v>
          </cell>
          <cell r="ED148">
            <v>0</v>
          </cell>
          <cell r="EE148">
            <v>0</v>
          </cell>
          <cell r="EF148">
            <v>0</v>
          </cell>
          <cell r="EG148">
            <v>0</v>
          </cell>
          <cell r="EH148">
            <v>0</v>
          </cell>
          <cell r="EI148">
            <v>0</v>
          </cell>
          <cell r="EJ148">
            <v>0</v>
          </cell>
          <cell r="EK148">
            <v>0</v>
          </cell>
          <cell r="EL148">
            <v>0</v>
          </cell>
          <cell r="EM148">
            <v>0</v>
          </cell>
          <cell r="EN148">
            <v>0</v>
          </cell>
          <cell r="EO148">
            <v>0</v>
          </cell>
          <cell r="EP148">
            <v>0</v>
          </cell>
          <cell r="EQ148">
            <v>0</v>
          </cell>
          <cell r="ER148">
            <v>0</v>
          </cell>
          <cell r="ES148">
            <v>0</v>
          </cell>
          <cell r="ET148">
            <v>0</v>
          </cell>
          <cell r="EU148">
            <v>0</v>
          </cell>
          <cell r="EV148">
            <v>0</v>
          </cell>
          <cell r="EW148">
            <v>0</v>
          </cell>
          <cell r="EX148">
            <v>0</v>
          </cell>
          <cell r="EY148">
            <v>0</v>
          </cell>
          <cell r="EZ148">
            <v>0</v>
          </cell>
          <cell r="FA148">
            <v>0</v>
          </cell>
          <cell r="FB148">
            <v>0</v>
          </cell>
          <cell r="FC148">
            <v>0</v>
          </cell>
          <cell r="FD148">
            <v>0</v>
          </cell>
          <cell r="FE148">
            <v>0</v>
          </cell>
          <cell r="FF148">
            <v>0</v>
          </cell>
          <cell r="FG148">
            <v>0</v>
          </cell>
          <cell r="FH148">
            <v>0</v>
          </cell>
          <cell r="FI148">
            <v>0</v>
          </cell>
          <cell r="FJ148">
            <v>0</v>
          </cell>
          <cell r="FK148">
            <v>0</v>
          </cell>
          <cell r="FL148">
            <v>0</v>
          </cell>
          <cell r="FM148">
            <v>0</v>
          </cell>
          <cell r="FN148">
            <v>0</v>
          </cell>
          <cell r="FO148">
            <v>0</v>
          </cell>
          <cell r="FP148">
            <v>0</v>
          </cell>
          <cell r="FQ148">
            <v>0</v>
          </cell>
          <cell r="FR148">
            <v>0</v>
          </cell>
          <cell r="FS148">
            <v>0</v>
          </cell>
          <cell r="FT148">
            <v>0</v>
          </cell>
          <cell r="FU148">
            <v>0</v>
          </cell>
          <cell r="FV148">
            <v>0</v>
          </cell>
          <cell r="FW148">
            <v>0</v>
          </cell>
          <cell r="FX148">
            <v>0</v>
          </cell>
          <cell r="FY148">
            <v>0</v>
          </cell>
          <cell r="FZ148">
            <v>0</v>
          </cell>
          <cell r="GA148">
            <v>0</v>
          </cell>
          <cell r="GB148">
            <v>0</v>
          </cell>
          <cell r="GC148">
            <v>0</v>
          </cell>
          <cell r="GD148">
            <v>0</v>
          </cell>
          <cell r="GE148">
            <v>0</v>
          </cell>
          <cell r="GF148">
            <v>0</v>
          </cell>
          <cell r="GG148">
            <v>0</v>
          </cell>
          <cell r="GH148">
            <v>0</v>
          </cell>
          <cell r="GI148">
            <v>0</v>
          </cell>
          <cell r="GJ148">
            <v>0</v>
          </cell>
          <cell r="GK148">
            <v>0</v>
          </cell>
          <cell r="GL148">
            <v>0</v>
          </cell>
          <cell r="GM148">
            <v>0</v>
          </cell>
          <cell r="GN148">
            <v>0</v>
          </cell>
          <cell r="GO148">
            <v>0</v>
          </cell>
          <cell r="GP148">
            <v>0</v>
          </cell>
          <cell r="GQ148">
            <v>0</v>
          </cell>
          <cell r="GR148">
            <v>0</v>
          </cell>
          <cell r="GS148">
            <v>0</v>
          </cell>
          <cell r="GT148">
            <v>0</v>
          </cell>
          <cell r="GU148">
            <v>0</v>
          </cell>
          <cell r="GV148">
            <v>0</v>
          </cell>
          <cell r="GW148">
            <v>0</v>
          </cell>
          <cell r="GX148">
            <v>0</v>
          </cell>
          <cell r="GY148">
            <v>0</v>
          </cell>
          <cell r="GZ148">
            <v>0</v>
          </cell>
          <cell r="HA148">
            <v>0</v>
          </cell>
          <cell r="HB148">
            <v>0</v>
          </cell>
          <cell r="HC148">
            <v>0</v>
          </cell>
          <cell r="HD148">
            <v>0</v>
          </cell>
          <cell r="HE148">
            <v>0</v>
          </cell>
          <cell r="HF148">
            <v>0</v>
          </cell>
          <cell r="HG148">
            <v>0</v>
          </cell>
          <cell r="HH148">
            <v>0</v>
          </cell>
          <cell r="HI148">
            <v>0</v>
          </cell>
          <cell r="HJ148">
            <v>0</v>
          </cell>
          <cell r="HK148">
            <v>0</v>
          </cell>
          <cell r="HL148">
            <v>0</v>
          </cell>
          <cell r="HM148">
            <v>0</v>
          </cell>
          <cell r="HN148">
            <v>0</v>
          </cell>
          <cell r="HO148">
            <v>0</v>
          </cell>
          <cell r="HP148">
            <v>0</v>
          </cell>
          <cell r="HQ148">
            <v>0</v>
          </cell>
          <cell r="HR148">
            <v>0</v>
          </cell>
          <cell r="HS148">
            <v>0</v>
          </cell>
          <cell r="HT148">
            <v>0</v>
          </cell>
          <cell r="HU148">
            <v>0</v>
          </cell>
          <cell r="HV148">
            <v>0</v>
          </cell>
          <cell r="HW148">
            <v>0</v>
          </cell>
          <cell r="HX148">
            <v>0</v>
          </cell>
          <cell r="HY148">
            <v>0</v>
          </cell>
          <cell r="HZ148">
            <v>0</v>
          </cell>
          <cell r="IA148">
            <v>0</v>
          </cell>
          <cell r="IB148">
            <v>0</v>
          </cell>
          <cell r="IC148">
            <v>0</v>
          </cell>
          <cell r="ID148">
            <v>0</v>
          </cell>
          <cell r="IE148">
            <v>0</v>
          </cell>
          <cell r="IF148">
            <v>0</v>
          </cell>
          <cell r="IG148">
            <v>0</v>
          </cell>
          <cell r="IH148">
            <v>0</v>
          </cell>
          <cell r="II148">
            <v>0</v>
          </cell>
          <cell r="IJ148">
            <v>0</v>
          </cell>
          <cell r="IK148">
            <v>0</v>
          </cell>
        </row>
        <row r="149"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  <cell r="CL149">
            <v>0</v>
          </cell>
          <cell r="CM149">
            <v>0</v>
          </cell>
          <cell r="CN149">
            <v>0</v>
          </cell>
          <cell r="CO149">
            <v>0</v>
          </cell>
          <cell r="CP149">
            <v>0</v>
          </cell>
          <cell r="CQ149">
            <v>0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0</v>
          </cell>
          <cell r="DA149">
            <v>0</v>
          </cell>
          <cell r="DL149">
            <v>0</v>
          </cell>
          <cell r="DM149">
            <v>0</v>
          </cell>
          <cell r="DN149">
            <v>0</v>
          </cell>
          <cell r="DO149">
            <v>0</v>
          </cell>
          <cell r="DP149">
            <v>0</v>
          </cell>
          <cell r="DQ149">
            <v>0</v>
          </cell>
          <cell r="DR149">
            <v>0</v>
          </cell>
          <cell r="DS149">
            <v>0</v>
          </cell>
          <cell r="DT149">
            <v>0</v>
          </cell>
          <cell r="DU149">
            <v>0</v>
          </cell>
          <cell r="DV149">
            <v>0</v>
          </cell>
          <cell r="DW149">
            <v>0</v>
          </cell>
          <cell r="DX149">
            <v>0</v>
          </cell>
          <cell r="DY149">
            <v>0</v>
          </cell>
          <cell r="DZ149">
            <v>0</v>
          </cell>
          <cell r="EA149">
            <v>0</v>
          </cell>
          <cell r="EB149">
            <v>0</v>
          </cell>
          <cell r="EC149">
            <v>0</v>
          </cell>
          <cell r="ED149">
            <v>0</v>
          </cell>
          <cell r="EE149">
            <v>0</v>
          </cell>
          <cell r="EF149">
            <v>0</v>
          </cell>
          <cell r="EG149">
            <v>0</v>
          </cell>
          <cell r="EH149">
            <v>0</v>
          </cell>
          <cell r="EI149">
            <v>0</v>
          </cell>
          <cell r="EJ149">
            <v>0</v>
          </cell>
          <cell r="EK149">
            <v>0</v>
          </cell>
          <cell r="EL149">
            <v>0</v>
          </cell>
          <cell r="EM149">
            <v>0</v>
          </cell>
          <cell r="EN149">
            <v>0</v>
          </cell>
          <cell r="EO149">
            <v>0</v>
          </cell>
          <cell r="EP149">
            <v>0</v>
          </cell>
          <cell r="EQ149">
            <v>0</v>
          </cell>
          <cell r="ER149">
            <v>0</v>
          </cell>
          <cell r="ES149">
            <v>0</v>
          </cell>
          <cell r="ET149">
            <v>0</v>
          </cell>
          <cell r="EU149">
            <v>0</v>
          </cell>
          <cell r="EV149">
            <v>0</v>
          </cell>
          <cell r="EW149">
            <v>0</v>
          </cell>
          <cell r="EX149">
            <v>0</v>
          </cell>
          <cell r="EY149">
            <v>0</v>
          </cell>
          <cell r="EZ149">
            <v>0</v>
          </cell>
          <cell r="FA149">
            <v>0</v>
          </cell>
          <cell r="FB149">
            <v>0</v>
          </cell>
          <cell r="FC149">
            <v>0</v>
          </cell>
          <cell r="FD149">
            <v>0</v>
          </cell>
          <cell r="FE149">
            <v>0</v>
          </cell>
          <cell r="FF149">
            <v>0</v>
          </cell>
          <cell r="FG149">
            <v>0</v>
          </cell>
          <cell r="FH149">
            <v>0</v>
          </cell>
          <cell r="FI149">
            <v>0</v>
          </cell>
          <cell r="FJ149">
            <v>0</v>
          </cell>
          <cell r="FK149">
            <v>0</v>
          </cell>
          <cell r="FL149">
            <v>0</v>
          </cell>
          <cell r="FM149">
            <v>0</v>
          </cell>
          <cell r="FN149">
            <v>0</v>
          </cell>
          <cell r="FO149">
            <v>0</v>
          </cell>
          <cell r="FP149">
            <v>0</v>
          </cell>
          <cell r="FQ149">
            <v>0</v>
          </cell>
          <cell r="FR149">
            <v>0</v>
          </cell>
          <cell r="FS149">
            <v>0</v>
          </cell>
          <cell r="FT149">
            <v>0</v>
          </cell>
          <cell r="FU149">
            <v>0</v>
          </cell>
          <cell r="FV149">
            <v>0</v>
          </cell>
          <cell r="FW149">
            <v>0</v>
          </cell>
          <cell r="FX149">
            <v>0</v>
          </cell>
          <cell r="FY149">
            <v>0</v>
          </cell>
          <cell r="FZ149">
            <v>0</v>
          </cell>
          <cell r="GA149">
            <v>0</v>
          </cell>
          <cell r="GB149">
            <v>0</v>
          </cell>
          <cell r="GC149">
            <v>0</v>
          </cell>
          <cell r="GD149">
            <v>0</v>
          </cell>
          <cell r="GE149">
            <v>0</v>
          </cell>
          <cell r="GF149">
            <v>0</v>
          </cell>
          <cell r="GG149">
            <v>0</v>
          </cell>
          <cell r="GH149">
            <v>0</v>
          </cell>
          <cell r="GI149">
            <v>0</v>
          </cell>
          <cell r="GJ149">
            <v>0</v>
          </cell>
          <cell r="GK149">
            <v>0</v>
          </cell>
          <cell r="GL149">
            <v>0</v>
          </cell>
          <cell r="GM149">
            <v>0</v>
          </cell>
          <cell r="GN149">
            <v>0</v>
          </cell>
          <cell r="GO149">
            <v>0</v>
          </cell>
          <cell r="GP149">
            <v>0</v>
          </cell>
          <cell r="GQ149">
            <v>0</v>
          </cell>
          <cell r="GR149">
            <v>0</v>
          </cell>
          <cell r="GS149">
            <v>0</v>
          </cell>
          <cell r="GT149">
            <v>0</v>
          </cell>
          <cell r="GU149">
            <v>0</v>
          </cell>
          <cell r="GV149">
            <v>0</v>
          </cell>
          <cell r="GW149">
            <v>0</v>
          </cell>
          <cell r="GX149">
            <v>0</v>
          </cell>
          <cell r="GY149">
            <v>0</v>
          </cell>
          <cell r="GZ149">
            <v>0</v>
          </cell>
          <cell r="HA149">
            <v>0</v>
          </cell>
          <cell r="HB149">
            <v>0</v>
          </cell>
          <cell r="HC149">
            <v>0</v>
          </cell>
          <cell r="HD149">
            <v>0</v>
          </cell>
          <cell r="HE149">
            <v>0</v>
          </cell>
          <cell r="HF149">
            <v>0</v>
          </cell>
          <cell r="HG149">
            <v>0</v>
          </cell>
          <cell r="HH149">
            <v>0</v>
          </cell>
          <cell r="HI149">
            <v>0</v>
          </cell>
          <cell r="HJ149">
            <v>0</v>
          </cell>
          <cell r="HK149">
            <v>0</v>
          </cell>
          <cell r="HL149">
            <v>0</v>
          </cell>
          <cell r="HM149">
            <v>0</v>
          </cell>
          <cell r="HN149">
            <v>0</v>
          </cell>
          <cell r="HO149">
            <v>0</v>
          </cell>
          <cell r="HP149">
            <v>0</v>
          </cell>
          <cell r="HQ149">
            <v>0</v>
          </cell>
          <cell r="HR149">
            <v>0</v>
          </cell>
          <cell r="HS149">
            <v>0</v>
          </cell>
          <cell r="HT149">
            <v>0</v>
          </cell>
          <cell r="HU149">
            <v>0</v>
          </cell>
          <cell r="HV149">
            <v>0</v>
          </cell>
          <cell r="HW149">
            <v>0</v>
          </cell>
          <cell r="HX149">
            <v>0</v>
          </cell>
          <cell r="HY149">
            <v>0</v>
          </cell>
          <cell r="HZ149">
            <v>0</v>
          </cell>
          <cell r="IA149">
            <v>0</v>
          </cell>
          <cell r="IB149">
            <v>0</v>
          </cell>
          <cell r="IC149">
            <v>0</v>
          </cell>
          <cell r="ID149">
            <v>0</v>
          </cell>
          <cell r="IE149">
            <v>0</v>
          </cell>
          <cell r="IF149">
            <v>0</v>
          </cell>
          <cell r="IG149">
            <v>0</v>
          </cell>
          <cell r="IH149">
            <v>0</v>
          </cell>
          <cell r="II149">
            <v>0</v>
          </cell>
          <cell r="IJ149">
            <v>0</v>
          </cell>
          <cell r="IK149">
            <v>0</v>
          </cell>
        </row>
        <row r="150"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X150">
            <v>0</v>
          </cell>
          <cell r="CY150">
            <v>0</v>
          </cell>
          <cell r="CZ150">
            <v>0</v>
          </cell>
          <cell r="DA150">
            <v>0</v>
          </cell>
          <cell r="DL150">
            <v>0</v>
          </cell>
          <cell r="DM150">
            <v>0</v>
          </cell>
          <cell r="DN150">
            <v>0</v>
          </cell>
          <cell r="DO150">
            <v>0</v>
          </cell>
          <cell r="DP150">
            <v>0</v>
          </cell>
          <cell r="DQ150">
            <v>0</v>
          </cell>
          <cell r="DR150">
            <v>0</v>
          </cell>
          <cell r="DS150">
            <v>0</v>
          </cell>
          <cell r="DT150">
            <v>0</v>
          </cell>
          <cell r="DU150">
            <v>0</v>
          </cell>
          <cell r="DV150">
            <v>0</v>
          </cell>
          <cell r="DW150">
            <v>0</v>
          </cell>
          <cell r="DX150">
            <v>0</v>
          </cell>
          <cell r="DY150">
            <v>0</v>
          </cell>
          <cell r="DZ150">
            <v>0</v>
          </cell>
          <cell r="EA150">
            <v>0</v>
          </cell>
          <cell r="EB150">
            <v>0</v>
          </cell>
          <cell r="EC150">
            <v>0</v>
          </cell>
          <cell r="ED150">
            <v>0</v>
          </cell>
          <cell r="EE150">
            <v>0</v>
          </cell>
          <cell r="EF150">
            <v>0</v>
          </cell>
          <cell r="EG150">
            <v>0</v>
          </cell>
          <cell r="EH150">
            <v>0</v>
          </cell>
          <cell r="EI150">
            <v>0</v>
          </cell>
          <cell r="EJ150">
            <v>0</v>
          </cell>
          <cell r="EK150">
            <v>0</v>
          </cell>
          <cell r="EL150">
            <v>0</v>
          </cell>
          <cell r="EM150">
            <v>0</v>
          </cell>
          <cell r="EN150">
            <v>0</v>
          </cell>
          <cell r="EO150">
            <v>0</v>
          </cell>
          <cell r="EP150">
            <v>0</v>
          </cell>
          <cell r="EQ150">
            <v>0</v>
          </cell>
          <cell r="ER150">
            <v>0</v>
          </cell>
          <cell r="ES150">
            <v>0</v>
          </cell>
          <cell r="ET150">
            <v>0</v>
          </cell>
          <cell r="EU150">
            <v>0</v>
          </cell>
          <cell r="EV150">
            <v>0</v>
          </cell>
          <cell r="EW150">
            <v>0</v>
          </cell>
          <cell r="EX150">
            <v>0</v>
          </cell>
          <cell r="EY150">
            <v>0</v>
          </cell>
          <cell r="EZ150">
            <v>0</v>
          </cell>
          <cell r="FA150">
            <v>0</v>
          </cell>
          <cell r="FB150">
            <v>0</v>
          </cell>
          <cell r="FC150">
            <v>0</v>
          </cell>
          <cell r="FD150">
            <v>0</v>
          </cell>
          <cell r="FE150">
            <v>0</v>
          </cell>
          <cell r="FF150">
            <v>0</v>
          </cell>
          <cell r="FG150">
            <v>0</v>
          </cell>
          <cell r="FH150">
            <v>0</v>
          </cell>
          <cell r="FI150">
            <v>0</v>
          </cell>
          <cell r="FJ150">
            <v>0</v>
          </cell>
          <cell r="FK150">
            <v>0</v>
          </cell>
          <cell r="FL150">
            <v>0</v>
          </cell>
          <cell r="FM150">
            <v>0</v>
          </cell>
          <cell r="FN150">
            <v>0</v>
          </cell>
          <cell r="FO150">
            <v>0</v>
          </cell>
          <cell r="FP150">
            <v>0</v>
          </cell>
          <cell r="FQ150">
            <v>0</v>
          </cell>
          <cell r="FR150">
            <v>0</v>
          </cell>
          <cell r="FS150">
            <v>0</v>
          </cell>
          <cell r="FT150">
            <v>0</v>
          </cell>
          <cell r="FU150">
            <v>0</v>
          </cell>
          <cell r="FV150">
            <v>0</v>
          </cell>
          <cell r="FW150">
            <v>0</v>
          </cell>
          <cell r="FX150">
            <v>0</v>
          </cell>
          <cell r="FY150">
            <v>0</v>
          </cell>
          <cell r="FZ150">
            <v>0</v>
          </cell>
          <cell r="GA150">
            <v>0</v>
          </cell>
          <cell r="GB150">
            <v>0</v>
          </cell>
          <cell r="GC150">
            <v>0</v>
          </cell>
          <cell r="GD150">
            <v>0</v>
          </cell>
          <cell r="GE150">
            <v>0</v>
          </cell>
          <cell r="GF150">
            <v>0</v>
          </cell>
          <cell r="GG150">
            <v>0</v>
          </cell>
          <cell r="GH150">
            <v>0</v>
          </cell>
          <cell r="GI150">
            <v>0</v>
          </cell>
          <cell r="GJ150">
            <v>0</v>
          </cell>
          <cell r="GK150">
            <v>0</v>
          </cell>
          <cell r="GL150">
            <v>0</v>
          </cell>
          <cell r="GM150">
            <v>0</v>
          </cell>
          <cell r="GN150">
            <v>0</v>
          </cell>
          <cell r="GO150">
            <v>0</v>
          </cell>
          <cell r="GP150">
            <v>0</v>
          </cell>
          <cell r="GQ150">
            <v>0</v>
          </cell>
          <cell r="GR150">
            <v>0</v>
          </cell>
          <cell r="GS150">
            <v>0</v>
          </cell>
          <cell r="GT150">
            <v>0</v>
          </cell>
          <cell r="GU150">
            <v>0</v>
          </cell>
          <cell r="GV150">
            <v>0</v>
          </cell>
          <cell r="GW150">
            <v>0</v>
          </cell>
          <cell r="GX150">
            <v>0</v>
          </cell>
          <cell r="GY150">
            <v>0</v>
          </cell>
          <cell r="GZ150">
            <v>0</v>
          </cell>
          <cell r="HA150">
            <v>0</v>
          </cell>
          <cell r="HB150">
            <v>0</v>
          </cell>
          <cell r="HC150">
            <v>0</v>
          </cell>
          <cell r="HD150">
            <v>0</v>
          </cell>
          <cell r="HE150">
            <v>0</v>
          </cell>
          <cell r="HF150">
            <v>0</v>
          </cell>
          <cell r="HG150">
            <v>0</v>
          </cell>
          <cell r="HH150">
            <v>0</v>
          </cell>
          <cell r="HI150">
            <v>0</v>
          </cell>
          <cell r="HJ150">
            <v>0</v>
          </cell>
          <cell r="HK150">
            <v>0</v>
          </cell>
          <cell r="HL150">
            <v>0</v>
          </cell>
          <cell r="HM150">
            <v>0</v>
          </cell>
          <cell r="HN150">
            <v>0</v>
          </cell>
          <cell r="HO150">
            <v>0</v>
          </cell>
          <cell r="HP150">
            <v>0</v>
          </cell>
          <cell r="HQ150">
            <v>0</v>
          </cell>
          <cell r="HR150">
            <v>0</v>
          </cell>
          <cell r="HS150">
            <v>0</v>
          </cell>
          <cell r="HT150">
            <v>0</v>
          </cell>
          <cell r="HU150">
            <v>0</v>
          </cell>
          <cell r="HV150">
            <v>0</v>
          </cell>
          <cell r="HW150">
            <v>0</v>
          </cell>
          <cell r="HX150">
            <v>0</v>
          </cell>
          <cell r="HY150">
            <v>0</v>
          </cell>
          <cell r="HZ150">
            <v>0</v>
          </cell>
          <cell r="IA150">
            <v>0</v>
          </cell>
          <cell r="IB150">
            <v>0</v>
          </cell>
          <cell r="IC150">
            <v>0</v>
          </cell>
          <cell r="ID150">
            <v>0</v>
          </cell>
          <cell r="IE150">
            <v>0</v>
          </cell>
          <cell r="IF150">
            <v>0</v>
          </cell>
          <cell r="IG150">
            <v>0</v>
          </cell>
          <cell r="IH150">
            <v>0</v>
          </cell>
          <cell r="II150">
            <v>0</v>
          </cell>
          <cell r="IJ150">
            <v>0</v>
          </cell>
          <cell r="IK150">
            <v>0</v>
          </cell>
        </row>
        <row r="151"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0</v>
          </cell>
          <cell r="BY151">
            <v>0</v>
          </cell>
          <cell r="BZ151">
            <v>0</v>
          </cell>
          <cell r="CA151">
            <v>0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>
            <v>0</v>
          </cell>
          <cell r="CG151">
            <v>0</v>
          </cell>
          <cell r="CH151">
            <v>0</v>
          </cell>
          <cell r="CI151">
            <v>0</v>
          </cell>
          <cell r="CJ151">
            <v>0</v>
          </cell>
          <cell r="CK151">
            <v>0</v>
          </cell>
          <cell r="CL151">
            <v>0</v>
          </cell>
          <cell r="CM151">
            <v>0</v>
          </cell>
          <cell r="CN151">
            <v>0</v>
          </cell>
          <cell r="CO151">
            <v>0</v>
          </cell>
          <cell r="CP151">
            <v>0</v>
          </cell>
          <cell r="CQ151">
            <v>0</v>
          </cell>
          <cell r="CR151">
            <v>0</v>
          </cell>
          <cell r="CS151">
            <v>0</v>
          </cell>
          <cell r="CT151">
            <v>0</v>
          </cell>
          <cell r="CU151">
            <v>0</v>
          </cell>
          <cell r="CV151">
            <v>0</v>
          </cell>
          <cell r="CW151">
            <v>0</v>
          </cell>
          <cell r="CX151">
            <v>0</v>
          </cell>
          <cell r="CY151">
            <v>0</v>
          </cell>
          <cell r="CZ151">
            <v>0</v>
          </cell>
          <cell r="DA151">
            <v>0</v>
          </cell>
          <cell r="DL151">
            <v>0</v>
          </cell>
          <cell r="DM151">
            <v>0</v>
          </cell>
          <cell r="DN151">
            <v>0</v>
          </cell>
          <cell r="DO151">
            <v>0</v>
          </cell>
          <cell r="DP151">
            <v>0</v>
          </cell>
          <cell r="DQ151">
            <v>0</v>
          </cell>
          <cell r="DR151">
            <v>0</v>
          </cell>
          <cell r="DS151">
            <v>0</v>
          </cell>
          <cell r="DT151">
            <v>0</v>
          </cell>
          <cell r="DU151">
            <v>0</v>
          </cell>
          <cell r="DV151">
            <v>0</v>
          </cell>
          <cell r="DW151">
            <v>0</v>
          </cell>
          <cell r="DX151">
            <v>0</v>
          </cell>
          <cell r="DY151">
            <v>0</v>
          </cell>
          <cell r="DZ151">
            <v>0</v>
          </cell>
          <cell r="EA151">
            <v>0</v>
          </cell>
          <cell r="EB151">
            <v>0</v>
          </cell>
          <cell r="EC151">
            <v>0</v>
          </cell>
          <cell r="ED151">
            <v>0</v>
          </cell>
          <cell r="EE151">
            <v>0</v>
          </cell>
          <cell r="EF151">
            <v>0</v>
          </cell>
          <cell r="EG151">
            <v>0</v>
          </cell>
          <cell r="EH151">
            <v>0</v>
          </cell>
          <cell r="EI151">
            <v>0</v>
          </cell>
          <cell r="EJ151">
            <v>0</v>
          </cell>
          <cell r="EK151">
            <v>0</v>
          </cell>
          <cell r="EL151">
            <v>0</v>
          </cell>
          <cell r="EM151">
            <v>0</v>
          </cell>
          <cell r="EN151">
            <v>0</v>
          </cell>
          <cell r="EO151">
            <v>0</v>
          </cell>
          <cell r="EP151">
            <v>0</v>
          </cell>
          <cell r="EQ151">
            <v>0</v>
          </cell>
          <cell r="ER151">
            <v>0</v>
          </cell>
          <cell r="ES151">
            <v>0</v>
          </cell>
          <cell r="ET151">
            <v>0</v>
          </cell>
          <cell r="EU151">
            <v>0</v>
          </cell>
          <cell r="EV151">
            <v>0</v>
          </cell>
          <cell r="EW151">
            <v>0</v>
          </cell>
          <cell r="EX151">
            <v>0</v>
          </cell>
          <cell r="EY151">
            <v>0</v>
          </cell>
          <cell r="EZ151">
            <v>0</v>
          </cell>
          <cell r="FA151">
            <v>0</v>
          </cell>
          <cell r="FB151">
            <v>0</v>
          </cell>
          <cell r="FC151">
            <v>0</v>
          </cell>
          <cell r="FD151">
            <v>0</v>
          </cell>
          <cell r="FE151">
            <v>0</v>
          </cell>
          <cell r="FF151">
            <v>0</v>
          </cell>
          <cell r="FG151">
            <v>0</v>
          </cell>
          <cell r="FH151">
            <v>0</v>
          </cell>
          <cell r="FI151">
            <v>0</v>
          </cell>
          <cell r="FJ151">
            <v>0</v>
          </cell>
          <cell r="FK151">
            <v>0</v>
          </cell>
          <cell r="FL151">
            <v>0</v>
          </cell>
          <cell r="FM151">
            <v>0</v>
          </cell>
          <cell r="FN151">
            <v>0</v>
          </cell>
          <cell r="FO151">
            <v>0</v>
          </cell>
          <cell r="FP151">
            <v>0</v>
          </cell>
          <cell r="FQ151">
            <v>0</v>
          </cell>
          <cell r="FR151">
            <v>0</v>
          </cell>
          <cell r="FS151">
            <v>0</v>
          </cell>
          <cell r="FT151">
            <v>0</v>
          </cell>
          <cell r="FU151">
            <v>0</v>
          </cell>
          <cell r="FV151">
            <v>0</v>
          </cell>
          <cell r="FW151">
            <v>0</v>
          </cell>
          <cell r="FX151">
            <v>0</v>
          </cell>
          <cell r="FY151">
            <v>0</v>
          </cell>
          <cell r="FZ151">
            <v>0</v>
          </cell>
          <cell r="GA151">
            <v>0</v>
          </cell>
          <cell r="GB151">
            <v>0</v>
          </cell>
          <cell r="GC151">
            <v>0</v>
          </cell>
          <cell r="GD151">
            <v>0</v>
          </cell>
          <cell r="GE151">
            <v>0</v>
          </cell>
          <cell r="GF151">
            <v>0</v>
          </cell>
          <cell r="GG151">
            <v>0</v>
          </cell>
          <cell r="GH151">
            <v>0</v>
          </cell>
          <cell r="GI151">
            <v>0</v>
          </cell>
          <cell r="GJ151">
            <v>0</v>
          </cell>
          <cell r="GK151">
            <v>0</v>
          </cell>
          <cell r="GL151">
            <v>0</v>
          </cell>
          <cell r="GM151">
            <v>0</v>
          </cell>
          <cell r="GN151">
            <v>0</v>
          </cell>
          <cell r="GO151">
            <v>0</v>
          </cell>
          <cell r="GP151">
            <v>0</v>
          </cell>
          <cell r="GQ151">
            <v>0</v>
          </cell>
          <cell r="GR151">
            <v>0</v>
          </cell>
          <cell r="GS151">
            <v>0</v>
          </cell>
          <cell r="GT151">
            <v>0</v>
          </cell>
          <cell r="GU151">
            <v>0</v>
          </cell>
          <cell r="GV151">
            <v>0</v>
          </cell>
          <cell r="GW151">
            <v>0</v>
          </cell>
          <cell r="GX151">
            <v>0</v>
          </cell>
          <cell r="GY151">
            <v>0</v>
          </cell>
          <cell r="GZ151">
            <v>0</v>
          </cell>
          <cell r="HA151">
            <v>0</v>
          </cell>
          <cell r="HB151">
            <v>0</v>
          </cell>
          <cell r="HC151">
            <v>0</v>
          </cell>
          <cell r="HD151">
            <v>0</v>
          </cell>
          <cell r="HE151">
            <v>0</v>
          </cell>
          <cell r="HF151">
            <v>0</v>
          </cell>
          <cell r="HG151">
            <v>0</v>
          </cell>
          <cell r="HH151">
            <v>0</v>
          </cell>
          <cell r="HI151">
            <v>0</v>
          </cell>
          <cell r="HJ151">
            <v>0</v>
          </cell>
          <cell r="HK151">
            <v>0</v>
          </cell>
          <cell r="HL151">
            <v>0</v>
          </cell>
          <cell r="HM151">
            <v>0</v>
          </cell>
          <cell r="HN151">
            <v>0</v>
          </cell>
          <cell r="HO151">
            <v>0</v>
          </cell>
          <cell r="HP151">
            <v>0</v>
          </cell>
          <cell r="HQ151">
            <v>0</v>
          </cell>
          <cell r="HR151">
            <v>0</v>
          </cell>
          <cell r="HS151">
            <v>0</v>
          </cell>
          <cell r="HT151">
            <v>0</v>
          </cell>
          <cell r="HU151">
            <v>0</v>
          </cell>
          <cell r="HV151">
            <v>0</v>
          </cell>
          <cell r="HW151">
            <v>0</v>
          </cell>
          <cell r="HX151">
            <v>0</v>
          </cell>
          <cell r="HY151">
            <v>0</v>
          </cell>
          <cell r="HZ151">
            <v>0</v>
          </cell>
          <cell r="IA151">
            <v>0</v>
          </cell>
          <cell r="IB151">
            <v>0</v>
          </cell>
          <cell r="IC151">
            <v>0</v>
          </cell>
          <cell r="ID151">
            <v>0</v>
          </cell>
          <cell r="IE151">
            <v>0</v>
          </cell>
          <cell r="IF151">
            <v>0</v>
          </cell>
          <cell r="IG151">
            <v>0</v>
          </cell>
          <cell r="IH151">
            <v>0</v>
          </cell>
          <cell r="II151">
            <v>0</v>
          </cell>
          <cell r="IJ151">
            <v>0</v>
          </cell>
          <cell r="IK151">
            <v>0</v>
          </cell>
        </row>
        <row r="152"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0</v>
          </cell>
          <cell r="CQ152">
            <v>0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  <cell r="CV152">
            <v>0</v>
          </cell>
          <cell r="CW152">
            <v>0</v>
          </cell>
          <cell r="CX152">
            <v>0</v>
          </cell>
          <cell r="CY152">
            <v>0</v>
          </cell>
          <cell r="CZ152">
            <v>0</v>
          </cell>
          <cell r="DA152">
            <v>0</v>
          </cell>
          <cell r="DL152">
            <v>0</v>
          </cell>
          <cell r="DM152">
            <v>0</v>
          </cell>
          <cell r="DN152">
            <v>0</v>
          </cell>
          <cell r="DO152">
            <v>0</v>
          </cell>
          <cell r="DP152">
            <v>0</v>
          </cell>
          <cell r="DQ152">
            <v>0</v>
          </cell>
          <cell r="DR152">
            <v>0</v>
          </cell>
          <cell r="DS152">
            <v>0</v>
          </cell>
          <cell r="DT152">
            <v>0</v>
          </cell>
          <cell r="DU152">
            <v>0</v>
          </cell>
          <cell r="DV152">
            <v>0</v>
          </cell>
          <cell r="DW152">
            <v>0</v>
          </cell>
          <cell r="DX152">
            <v>0</v>
          </cell>
          <cell r="DY152">
            <v>0</v>
          </cell>
          <cell r="DZ152">
            <v>0</v>
          </cell>
          <cell r="EA152">
            <v>0</v>
          </cell>
          <cell r="EB152">
            <v>0</v>
          </cell>
          <cell r="EC152">
            <v>0</v>
          </cell>
          <cell r="ED152">
            <v>0</v>
          </cell>
          <cell r="EE152">
            <v>0</v>
          </cell>
          <cell r="EF152">
            <v>0</v>
          </cell>
          <cell r="EG152">
            <v>0</v>
          </cell>
          <cell r="EH152">
            <v>0</v>
          </cell>
          <cell r="EI152">
            <v>0</v>
          </cell>
          <cell r="EJ152">
            <v>0</v>
          </cell>
          <cell r="EK152">
            <v>0</v>
          </cell>
          <cell r="EL152">
            <v>0</v>
          </cell>
          <cell r="EM152">
            <v>0</v>
          </cell>
          <cell r="EN152">
            <v>0</v>
          </cell>
          <cell r="EO152">
            <v>0</v>
          </cell>
          <cell r="EP152">
            <v>0</v>
          </cell>
          <cell r="EQ152">
            <v>0</v>
          </cell>
          <cell r="ER152">
            <v>0</v>
          </cell>
          <cell r="ES152">
            <v>0</v>
          </cell>
          <cell r="ET152">
            <v>0</v>
          </cell>
          <cell r="EU152">
            <v>0</v>
          </cell>
          <cell r="EV152">
            <v>0</v>
          </cell>
          <cell r="EW152">
            <v>0</v>
          </cell>
          <cell r="EX152">
            <v>0</v>
          </cell>
          <cell r="EY152">
            <v>0</v>
          </cell>
          <cell r="EZ152">
            <v>0</v>
          </cell>
          <cell r="FA152">
            <v>0</v>
          </cell>
          <cell r="FB152">
            <v>0</v>
          </cell>
          <cell r="FC152">
            <v>0</v>
          </cell>
          <cell r="FD152">
            <v>0</v>
          </cell>
          <cell r="FE152">
            <v>0</v>
          </cell>
          <cell r="FF152">
            <v>0</v>
          </cell>
          <cell r="FG152">
            <v>0</v>
          </cell>
          <cell r="FH152">
            <v>0</v>
          </cell>
          <cell r="FI152">
            <v>0</v>
          </cell>
          <cell r="FJ152">
            <v>0</v>
          </cell>
          <cell r="FK152">
            <v>0</v>
          </cell>
          <cell r="FL152">
            <v>0</v>
          </cell>
          <cell r="FM152">
            <v>0</v>
          </cell>
          <cell r="FN152">
            <v>0</v>
          </cell>
          <cell r="FO152">
            <v>0</v>
          </cell>
          <cell r="FP152">
            <v>0</v>
          </cell>
          <cell r="FQ152">
            <v>0</v>
          </cell>
          <cell r="FR152">
            <v>0</v>
          </cell>
          <cell r="FS152">
            <v>0</v>
          </cell>
          <cell r="FT152">
            <v>0</v>
          </cell>
          <cell r="FU152">
            <v>0</v>
          </cell>
          <cell r="FV152">
            <v>0</v>
          </cell>
          <cell r="FW152">
            <v>0</v>
          </cell>
          <cell r="FX152">
            <v>0</v>
          </cell>
          <cell r="FY152">
            <v>0</v>
          </cell>
          <cell r="FZ152">
            <v>0</v>
          </cell>
          <cell r="GA152">
            <v>0</v>
          </cell>
          <cell r="GB152">
            <v>0</v>
          </cell>
          <cell r="GC152">
            <v>0</v>
          </cell>
          <cell r="GD152">
            <v>0</v>
          </cell>
          <cell r="GE152">
            <v>0</v>
          </cell>
          <cell r="GF152">
            <v>0</v>
          </cell>
          <cell r="GG152">
            <v>0</v>
          </cell>
          <cell r="GH152">
            <v>0</v>
          </cell>
          <cell r="GI152">
            <v>0</v>
          </cell>
          <cell r="GJ152">
            <v>0</v>
          </cell>
          <cell r="GK152">
            <v>0</v>
          </cell>
          <cell r="GL152">
            <v>0</v>
          </cell>
          <cell r="GM152">
            <v>0</v>
          </cell>
          <cell r="GN152">
            <v>0</v>
          </cell>
          <cell r="GO152">
            <v>0</v>
          </cell>
          <cell r="GP152">
            <v>0</v>
          </cell>
          <cell r="GQ152">
            <v>0</v>
          </cell>
          <cell r="GR152">
            <v>0</v>
          </cell>
          <cell r="GS152">
            <v>0</v>
          </cell>
          <cell r="GT152">
            <v>0</v>
          </cell>
          <cell r="GU152">
            <v>0</v>
          </cell>
          <cell r="GV152">
            <v>0</v>
          </cell>
          <cell r="GW152">
            <v>0</v>
          </cell>
          <cell r="GX152">
            <v>0</v>
          </cell>
          <cell r="GY152">
            <v>0</v>
          </cell>
          <cell r="GZ152">
            <v>0</v>
          </cell>
          <cell r="HA152">
            <v>0</v>
          </cell>
          <cell r="HB152">
            <v>0</v>
          </cell>
          <cell r="HC152">
            <v>0</v>
          </cell>
          <cell r="HD152">
            <v>0</v>
          </cell>
          <cell r="HE152">
            <v>0</v>
          </cell>
          <cell r="HF152">
            <v>0</v>
          </cell>
          <cell r="HG152">
            <v>0</v>
          </cell>
          <cell r="HH152">
            <v>0</v>
          </cell>
          <cell r="HI152">
            <v>0</v>
          </cell>
          <cell r="HJ152">
            <v>0</v>
          </cell>
          <cell r="HK152">
            <v>0</v>
          </cell>
          <cell r="HL152">
            <v>0</v>
          </cell>
          <cell r="HM152">
            <v>0</v>
          </cell>
          <cell r="HN152">
            <v>0</v>
          </cell>
          <cell r="HO152">
            <v>0</v>
          </cell>
          <cell r="HP152">
            <v>0</v>
          </cell>
          <cell r="HQ152">
            <v>0</v>
          </cell>
          <cell r="HR152">
            <v>0</v>
          </cell>
          <cell r="HS152">
            <v>0</v>
          </cell>
          <cell r="HT152">
            <v>0</v>
          </cell>
          <cell r="HU152">
            <v>0</v>
          </cell>
          <cell r="HV152">
            <v>0</v>
          </cell>
          <cell r="HW152">
            <v>0</v>
          </cell>
          <cell r="HX152">
            <v>0</v>
          </cell>
          <cell r="HY152">
            <v>0</v>
          </cell>
          <cell r="HZ152">
            <v>0</v>
          </cell>
          <cell r="IA152">
            <v>0</v>
          </cell>
          <cell r="IB152">
            <v>0</v>
          </cell>
          <cell r="IC152">
            <v>0</v>
          </cell>
          <cell r="ID152">
            <v>0</v>
          </cell>
          <cell r="IE152">
            <v>0</v>
          </cell>
          <cell r="IF152">
            <v>0</v>
          </cell>
          <cell r="IG152">
            <v>0</v>
          </cell>
          <cell r="IH152">
            <v>0</v>
          </cell>
          <cell r="II152">
            <v>0</v>
          </cell>
          <cell r="IJ152">
            <v>0</v>
          </cell>
          <cell r="IK152">
            <v>0</v>
          </cell>
        </row>
        <row r="153"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0</v>
          </cell>
          <cell r="BY153">
            <v>0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D153">
            <v>0</v>
          </cell>
          <cell r="CE153">
            <v>0</v>
          </cell>
          <cell r="CF153">
            <v>0</v>
          </cell>
          <cell r="CG153">
            <v>0</v>
          </cell>
          <cell r="CH153">
            <v>0</v>
          </cell>
          <cell r="CI153">
            <v>0</v>
          </cell>
          <cell r="CJ153">
            <v>0</v>
          </cell>
          <cell r="CK153">
            <v>0</v>
          </cell>
          <cell r="CL153">
            <v>0</v>
          </cell>
          <cell r="CM153">
            <v>0</v>
          </cell>
          <cell r="CN153">
            <v>0</v>
          </cell>
          <cell r="CO153">
            <v>0</v>
          </cell>
          <cell r="CP153">
            <v>0</v>
          </cell>
          <cell r="CQ153">
            <v>0</v>
          </cell>
          <cell r="CR153">
            <v>0</v>
          </cell>
          <cell r="CS153">
            <v>0</v>
          </cell>
          <cell r="CT153">
            <v>0</v>
          </cell>
          <cell r="CU153">
            <v>0</v>
          </cell>
          <cell r="CV153">
            <v>0</v>
          </cell>
          <cell r="CW153">
            <v>0</v>
          </cell>
          <cell r="CX153">
            <v>0</v>
          </cell>
          <cell r="CY153">
            <v>0</v>
          </cell>
          <cell r="CZ153">
            <v>0</v>
          </cell>
          <cell r="DA153">
            <v>0</v>
          </cell>
          <cell r="DL153">
            <v>0</v>
          </cell>
          <cell r="DM153">
            <v>0</v>
          </cell>
          <cell r="DN153">
            <v>0</v>
          </cell>
          <cell r="DO153">
            <v>0</v>
          </cell>
          <cell r="DP153">
            <v>0</v>
          </cell>
          <cell r="DQ153">
            <v>0</v>
          </cell>
          <cell r="DR153">
            <v>0</v>
          </cell>
          <cell r="DS153">
            <v>0</v>
          </cell>
          <cell r="DT153">
            <v>0</v>
          </cell>
          <cell r="DU153">
            <v>0</v>
          </cell>
          <cell r="DV153">
            <v>0</v>
          </cell>
          <cell r="DW153">
            <v>0</v>
          </cell>
          <cell r="DX153">
            <v>0</v>
          </cell>
          <cell r="DY153">
            <v>0</v>
          </cell>
          <cell r="DZ153">
            <v>0</v>
          </cell>
          <cell r="EA153">
            <v>0</v>
          </cell>
          <cell r="EB153">
            <v>0</v>
          </cell>
          <cell r="EC153">
            <v>0</v>
          </cell>
          <cell r="ED153">
            <v>0</v>
          </cell>
          <cell r="EE153">
            <v>0</v>
          </cell>
          <cell r="EF153">
            <v>0</v>
          </cell>
          <cell r="EG153">
            <v>0</v>
          </cell>
          <cell r="EH153">
            <v>0</v>
          </cell>
          <cell r="EI153">
            <v>0</v>
          </cell>
          <cell r="EJ153">
            <v>0</v>
          </cell>
          <cell r="EK153">
            <v>0</v>
          </cell>
          <cell r="EL153">
            <v>0</v>
          </cell>
          <cell r="EM153">
            <v>0</v>
          </cell>
          <cell r="EN153">
            <v>0</v>
          </cell>
          <cell r="EO153">
            <v>0</v>
          </cell>
          <cell r="EP153">
            <v>0</v>
          </cell>
          <cell r="EQ153">
            <v>0</v>
          </cell>
          <cell r="ER153">
            <v>0</v>
          </cell>
          <cell r="ES153">
            <v>0</v>
          </cell>
          <cell r="ET153">
            <v>0</v>
          </cell>
          <cell r="EU153">
            <v>0</v>
          </cell>
          <cell r="EV153">
            <v>0</v>
          </cell>
          <cell r="EW153">
            <v>0</v>
          </cell>
          <cell r="EX153">
            <v>0</v>
          </cell>
          <cell r="EY153">
            <v>0</v>
          </cell>
          <cell r="EZ153">
            <v>0</v>
          </cell>
          <cell r="FA153">
            <v>0</v>
          </cell>
          <cell r="FB153">
            <v>0</v>
          </cell>
          <cell r="FC153">
            <v>0</v>
          </cell>
          <cell r="FD153">
            <v>0</v>
          </cell>
          <cell r="FE153">
            <v>0</v>
          </cell>
          <cell r="FF153">
            <v>0</v>
          </cell>
          <cell r="FG153">
            <v>0</v>
          </cell>
          <cell r="FH153">
            <v>0</v>
          </cell>
          <cell r="FI153">
            <v>0</v>
          </cell>
          <cell r="FJ153">
            <v>0</v>
          </cell>
          <cell r="FK153">
            <v>0</v>
          </cell>
          <cell r="FL153">
            <v>0</v>
          </cell>
          <cell r="FM153">
            <v>0</v>
          </cell>
          <cell r="FN153">
            <v>0</v>
          </cell>
          <cell r="FO153">
            <v>0</v>
          </cell>
          <cell r="FP153">
            <v>0</v>
          </cell>
          <cell r="FQ153">
            <v>0</v>
          </cell>
          <cell r="FR153">
            <v>0</v>
          </cell>
          <cell r="FS153">
            <v>0</v>
          </cell>
          <cell r="FT153">
            <v>0</v>
          </cell>
          <cell r="FU153">
            <v>0</v>
          </cell>
          <cell r="FV153">
            <v>0</v>
          </cell>
          <cell r="FW153">
            <v>0</v>
          </cell>
          <cell r="FX153">
            <v>0</v>
          </cell>
          <cell r="FY153">
            <v>0</v>
          </cell>
          <cell r="FZ153">
            <v>0</v>
          </cell>
          <cell r="GA153">
            <v>0</v>
          </cell>
          <cell r="GB153">
            <v>0</v>
          </cell>
          <cell r="GC153">
            <v>0</v>
          </cell>
          <cell r="GD153">
            <v>0</v>
          </cell>
          <cell r="GE153">
            <v>0</v>
          </cell>
          <cell r="GF153">
            <v>0</v>
          </cell>
          <cell r="GG153">
            <v>0</v>
          </cell>
          <cell r="GH153">
            <v>0</v>
          </cell>
          <cell r="GI153">
            <v>0</v>
          </cell>
          <cell r="GJ153">
            <v>0</v>
          </cell>
          <cell r="GK153">
            <v>0</v>
          </cell>
          <cell r="GL153">
            <v>0</v>
          </cell>
          <cell r="GM153">
            <v>0</v>
          </cell>
          <cell r="GN153">
            <v>0</v>
          </cell>
          <cell r="GO153">
            <v>0</v>
          </cell>
          <cell r="GP153">
            <v>0</v>
          </cell>
          <cell r="GQ153">
            <v>0</v>
          </cell>
          <cell r="GR153">
            <v>0</v>
          </cell>
          <cell r="GS153">
            <v>0</v>
          </cell>
          <cell r="GT153">
            <v>0</v>
          </cell>
          <cell r="GU153">
            <v>0</v>
          </cell>
          <cell r="GV153">
            <v>0</v>
          </cell>
          <cell r="GW153">
            <v>0</v>
          </cell>
          <cell r="GX153">
            <v>0</v>
          </cell>
          <cell r="GY153">
            <v>0</v>
          </cell>
          <cell r="GZ153">
            <v>0</v>
          </cell>
          <cell r="HA153">
            <v>0</v>
          </cell>
          <cell r="HB153">
            <v>0</v>
          </cell>
          <cell r="HC153">
            <v>0</v>
          </cell>
          <cell r="HD153">
            <v>0</v>
          </cell>
          <cell r="HE153">
            <v>0</v>
          </cell>
          <cell r="HF153">
            <v>0</v>
          </cell>
          <cell r="HG153">
            <v>0</v>
          </cell>
          <cell r="HH153">
            <v>0</v>
          </cell>
          <cell r="HI153">
            <v>0</v>
          </cell>
          <cell r="HJ153">
            <v>0</v>
          </cell>
          <cell r="HK153">
            <v>0</v>
          </cell>
          <cell r="HL153">
            <v>0</v>
          </cell>
          <cell r="HM153">
            <v>0</v>
          </cell>
          <cell r="HN153">
            <v>0</v>
          </cell>
          <cell r="HO153">
            <v>0</v>
          </cell>
          <cell r="HP153">
            <v>0</v>
          </cell>
          <cell r="HQ153">
            <v>0</v>
          </cell>
          <cell r="HR153">
            <v>0</v>
          </cell>
          <cell r="HS153">
            <v>0</v>
          </cell>
          <cell r="HT153">
            <v>0</v>
          </cell>
          <cell r="HU153">
            <v>0</v>
          </cell>
          <cell r="HV153">
            <v>0</v>
          </cell>
          <cell r="HW153">
            <v>0</v>
          </cell>
          <cell r="HX153">
            <v>0</v>
          </cell>
          <cell r="HY153">
            <v>0</v>
          </cell>
          <cell r="HZ153">
            <v>0</v>
          </cell>
          <cell r="IA153">
            <v>0</v>
          </cell>
          <cell r="IB153">
            <v>0</v>
          </cell>
          <cell r="IC153">
            <v>0</v>
          </cell>
          <cell r="ID153">
            <v>0</v>
          </cell>
          <cell r="IE153">
            <v>0</v>
          </cell>
          <cell r="IF153">
            <v>0</v>
          </cell>
          <cell r="IG153">
            <v>0</v>
          </cell>
          <cell r="IH153">
            <v>0</v>
          </cell>
          <cell r="II153">
            <v>0</v>
          </cell>
          <cell r="IJ153">
            <v>0</v>
          </cell>
          <cell r="IK153">
            <v>0</v>
          </cell>
        </row>
        <row r="154"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>
            <v>0</v>
          </cell>
          <cell r="BZ154">
            <v>0</v>
          </cell>
          <cell r="CA154">
            <v>0</v>
          </cell>
          <cell r="CB154">
            <v>0</v>
          </cell>
          <cell r="CC154">
            <v>0</v>
          </cell>
          <cell r="CD154">
            <v>0</v>
          </cell>
          <cell r="CE154">
            <v>0</v>
          </cell>
          <cell r="CF154">
            <v>0</v>
          </cell>
          <cell r="CG154">
            <v>0</v>
          </cell>
          <cell r="CH154">
            <v>0</v>
          </cell>
          <cell r="CI154">
            <v>0</v>
          </cell>
          <cell r="CJ154">
            <v>0</v>
          </cell>
          <cell r="CK154">
            <v>0</v>
          </cell>
          <cell r="CL154">
            <v>0</v>
          </cell>
          <cell r="CM154">
            <v>0</v>
          </cell>
          <cell r="CN154">
            <v>0</v>
          </cell>
          <cell r="CO154">
            <v>0</v>
          </cell>
          <cell r="CP154">
            <v>0</v>
          </cell>
          <cell r="CQ154">
            <v>0</v>
          </cell>
          <cell r="CR154">
            <v>0</v>
          </cell>
          <cell r="CS154">
            <v>0</v>
          </cell>
          <cell r="CT154">
            <v>0</v>
          </cell>
          <cell r="CU154">
            <v>0</v>
          </cell>
          <cell r="CV154">
            <v>0</v>
          </cell>
          <cell r="CW154">
            <v>0</v>
          </cell>
          <cell r="CX154">
            <v>0</v>
          </cell>
          <cell r="CY154">
            <v>0</v>
          </cell>
          <cell r="CZ154">
            <v>0</v>
          </cell>
          <cell r="DA154">
            <v>0</v>
          </cell>
          <cell r="DL154">
            <v>0</v>
          </cell>
          <cell r="DM154">
            <v>0</v>
          </cell>
          <cell r="DN154">
            <v>0</v>
          </cell>
          <cell r="DO154">
            <v>0</v>
          </cell>
          <cell r="DP154">
            <v>0</v>
          </cell>
          <cell r="DQ154">
            <v>0</v>
          </cell>
          <cell r="DR154">
            <v>0</v>
          </cell>
          <cell r="DS154">
            <v>0</v>
          </cell>
          <cell r="DT154">
            <v>0</v>
          </cell>
          <cell r="DU154">
            <v>0</v>
          </cell>
          <cell r="DV154">
            <v>0</v>
          </cell>
          <cell r="DW154">
            <v>0</v>
          </cell>
          <cell r="DX154">
            <v>0</v>
          </cell>
          <cell r="DY154">
            <v>0</v>
          </cell>
          <cell r="DZ154">
            <v>0</v>
          </cell>
          <cell r="EA154">
            <v>0</v>
          </cell>
          <cell r="EB154">
            <v>0</v>
          </cell>
          <cell r="EC154">
            <v>0</v>
          </cell>
          <cell r="ED154">
            <v>0</v>
          </cell>
          <cell r="EE154">
            <v>0</v>
          </cell>
          <cell r="EF154">
            <v>0</v>
          </cell>
          <cell r="EG154">
            <v>0</v>
          </cell>
          <cell r="EH154">
            <v>0</v>
          </cell>
          <cell r="EI154">
            <v>0</v>
          </cell>
          <cell r="EJ154">
            <v>0</v>
          </cell>
          <cell r="EK154">
            <v>0</v>
          </cell>
          <cell r="EL154">
            <v>0</v>
          </cell>
          <cell r="EM154">
            <v>0</v>
          </cell>
          <cell r="EN154">
            <v>0</v>
          </cell>
          <cell r="EO154">
            <v>0</v>
          </cell>
          <cell r="EP154">
            <v>1</v>
          </cell>
          <cell r="EQ154">
            <v>1</v>
          </cell>
          <cell r="ER154">
            <v>0</v>
          </cell>
          <cell r="ES154">
            <v>0</v>
          </cell>
          <cell r="ET154">
            <v>0</v>
          </cell>
          <cell r="EU154">
            <v>0</v>
          </cell>
          <cell r="EV154">
            <v>0</v>
          </cell>
          <cell r="EW154">
            <v>0</v>
          </cell>
          <cell r="EX154">
            <v>0</v>
          </cell>
          <cell r="EY154">
            <v>0</v>
          </cell>
          <cell r="EZ154">
            <v>0</v>
          </cell>
          <cell r="FA154">
            <v>0</v>
          </cell>
          <cell r="FB154">
            <v>0</v>
          </cell>
          <cell r="FC154">
            <v>0</v>
          </cell>
          <cell r="FD154">
            <v>0</v>
          </cell>
          <cell r="FE154">
            <v>0</v>
          </cell>
          <cell r="FF154">
            <v>0</v>
          </cell>
          <cell r="FG154">
            <v>0</v>
          </cell>
          <cell r="FH154">
            <v>0</v>
          </cell>
          <cell r="FI154">
            <v>0</v>
          </cell>
          <cell r="FJ154">
            <v>0</v>
          </cell>
          <cell r="FK154">
            <v>0</v>
          </cell>
          <cell r="FL154">
            <v>0</v>
          </cell>
          <cell r="FM154">
            <v>0</v>
          </cell>
          <cell r="FN154">
            <v>0</v>
          </cell>
          <cell r="FO154">
            <v>0</v>
          </cell>
          <cell r="FP154">
            <v>0</v>
          </cell>
          <cell r="FQ154">
            <v>0</v>
          </cell>
          <cell r="FR154">
            <v>0</v>
          </cell>
          <cell r="FS154">
            <v>0</v>
          </cell>
          <cell r="FT154">
            <v>0</v>
          </cell>
          <cell r="FU154">
            <v>0</v>
          </cell>
          <cell r="FV154">
            <v>0</v>
          </cell>
          <cell r="FW154">
            <v>0</v>
          </cell>
          <cell r="FX154">
            <v>0</v>
          </cell>
          <cell r="FY154">
            <v>0</v>
          </cell>
          <cell r="FZ154">
            <v>0</v>
          </cell>
          <cell r="GA154">
            <v>0</v>
          </cell>
          <cell r="GB154">
            <v>0</v>
          </cell>
          <cell r="GC154">
            <v>0</v>
          </cell>
          <cell r="GD154">
            <v>0</v>
          </cell>
          <cell r="GE154">
            <v>0</v>
          </cell>
          <cell r="GF154">
            <v>0</v>
          </cell>
          <cell r="GG154">
            <v>0</v>
          </cell>
          <cell r="GH154">
            <v>0</v>
          </cell>
          <cell r="GI154">
            <v>0</v>
          </cell>
          <cell r="GJ154">
            <v>0</v>
          </cell>
          <cell r="GK154">
            <v>0</v>
          </cell>
          <cell r="GL154">
            <v>0</v>
          </cell>
          <cell r="GM154">
            <v>0</v>
          </cell>
          <cell r="GN154">
            <v>0</v>
          </cell>
          <cell r="GO154">
            <v>0</v>
          </cell>
          <cell r="GP154">
            <v>0</v>
          </cell>
          <cell r="GQ154">
            <v>0</v>
          </cell>
          <cell r="GR154">
            <v>0</v>
          </cell>
          <cell r="GS154">
            <v>0</v>
          </cell>
          <cell r="GT154">
            <v>0</v>
          </cell>
          <cell r="GU154">
            <v>0</v>
          </cell>
          <cell r="GV154">
            <v>0</v>
          </cell>
          <cell r="GW154">
            <v>0</v>
          </cell>
          <cell r="GX154">
            <v>0</v>
          </cell>
          <cell r="GY154">
            <v>0</v>
          </cell>
          <cell r="GZ154">
            <v>0</v>
          </cell>
          <cell r="HA154">
            <v>0</v>
          </cell>
          <cell r="HB154">
            <v>0</v>
          </cell>
          <cell r="HC154">
            <v>0</v>
          </cell>
          <cell r="HD154">
            <v>0</v>
          </cell>
          <cell r="HE154">
            <v>0</v>
          </cell>
          <cell r="HF154">
            <v>0</v>
          </cell>
          <cell r="HG154">
            <v>0</v>
          </cell>
          <cell r="HH154">
            <v>0</v>
          </cell>
          <cell r="HI154">
            <v>0</v>
          </cell>
          <cell r="HJ154">
            <v>0</v>
          </cell>
          <cell r="HK154">
            <v>0</v>
          </cell>
          <cell r="HL154">
            <v>0</v>
          </cell>
          <cell r="HM154">
            <v>0</v>
          </cell>
          <cell r="HN154">
            <v>0</v>
          </cell>
          <cell r="HO154">
            <v>0</v>
          </cell>
          <cell r="HP154">
            <v>0</v>
          </cell>
          <cell r="HQ154">
            <v>0</v>
          </cell>
          <cell r="HR154">
            <v>0</v>
          </cell>
          <cell r="HS154">
            <v>0</v>
          </cell>
          <cell r="HT154">
            <v>0</v>
          </cell>
          <cell r="HU154">
            <v>0</v>
          </cell>
          <cell r="HV154">
            <v>0</v>
          </cell>
          <cell r="HW154">
            <v>0</v>
          </cell>
          <cell r="HX154">
            <v>0</v>
          </cell>
          <cell r="HY154">
            <v>0</v>
          </cell>
          <cell r="HZ154">
            <v>0</v>
          </cell>
          <cell r="IA154">
            <v>0</v>
          </cell>
          <cell r="IB154">
            <v>0</v>
          </cell>
          <cell r="IC154">
            <v>0</v>
          </cell>
          <cell r="ID154">
            <v>0</v>
          </cell>
          <cell r="IE154">
            <v>0</v>
          </cell>
          <cell r="IF154">
            <v>0</v>
          </cell>
          <cell r="IG154">
            <v>0</v>
          </cell>
          <cell r="IH154">
            <v>0</v>
          </cell>
          <cell r="II154">
            <v>0</v>
          </cell>
          <cell r="IJ154">
            <v>0</v>
          </cell>
          <cell r="IK154">
            <v>0</v>
          </cell>
        </row>
        <row r="155"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  <cell r="BY155">
            <v>0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  <cell r="CE155">
            <v>0</v>
          </cell>
          <cell r="CF155">
            <v>0</v>
          </cell>
          <cell r="CG155">
            <v>0</v>
          </cell>
          <cell r="CH155">
            <v>0</v>
          </cell>
          <cell r="CI155">
            <v>0</v>
          </cell>
          <cell r="CJ155">
            <v>0</v>
          </cell>
          <cell r="CK155">
            <v>0</v>
          </cell>
          <cell r="CL155">
            <v>0</v>
          </cell>
          <cell r="CM155">
            <v>0</v>
          </cell>
          <cell r="CN155">
            <v>0</v>
          </cell>
          <cell r="CO155">
            <v>0</v>
          </cell>
          <cell r="CP155">
            <v>0</v>
          </cell>
          <cell r="CQ155">
            <v>0</v>
          </cell>
          <cell r="CR155">
            <v>0</v>
          </cell>
          <cell r="CS155">
            <v>0</v>
          </cell>
          <cell r="CT155">
            <v>0</v>
          </cell>
          <cell r="CU155">
            <v>0</v>
          </cell>
          <cell r="CV155">
            <v>0</v>
          </cell>
          <cell r="CW155">
            <v>0</v>
          </cell>
          <cell r="CX155">
            <v>0</v>
          </cell>
          <cell r="CY155">
            <v>0</v>
          </cell>
          <cell r="CZ155">
            <v>0</v>
          </cell>
          <cell r="DA155">
            <v>0</v>
          </cell>
          <cell r="DL155">
            <v>0</v>
          </cell>
          <cell r="DM155">
            <v>0</v>
          </cell>
          <cell r="DN155">
            <v>0</v>
          </cell>
          <cell r="DO155">
            <v>0</v>
          </cell>
          <cell r="DP155">
            <v>0</v>
          </cell>
          <cell r="DQ155">
            <v>0</v>
          </cell>
          <cell r="DR155">
            <v>0</v>
          </cell>
          <cell r="DS155">
            <v>0</v>
          </cell>
          <cell r="DT155">
            <v>0</v>
          </cell>
          <cell r="DU155">
            <v>0</v>
          </cell>
          <cell r="DV155">
            <v>0</v>
          </cell>
          <cell r="DW155">
            <v>0</v>
          </cell>
          <cell r="DX155">
            <v>0</v>
          </cell>
          <cell r="DY155">
            <v>0</v>
          </cell>
          <cell r="DZ155">
            <v>0</v>
          </cell>
          <cell r="EA155">
            <v>1</v>
          </cell>
          <cell r="EB155">
            <v>1</v>
          </cell>
          <cell r="EC155">
            <v>2</v>
          </cell>
          <cell r="ED155">
            <v>2</v>
          </cell>
          <cell r="EE155">
            <v>2</v>
          </cell>
          <cell r="EF155">
            <v>1</v>
          </cell>
          <cell r="EG155">
            <v>1</v>
          </cell>
          <cell r="EH155">
            <v>2</v>
          </cell>
          <cell r="EI155">
            <v>2</v>
          </cell>
          <cell r="EJ155">
            <v>2</v>
          </cell>
          <cell r="EK155">
            <v>1</v>
          </cell>
          <cell r="EL155">
            <v>1</v>
          </cell>
          <cell r="EM155">
            <v>0</v>
          </cell>
          <cell r="EN155">
            <v>0</v>
          </cell>
          <cell r="EO155">
            <v>0</v>
          </cell>
          <cell r="EP155">
            <v>1</v>
          </cell>
          <cell r="EQ155">
            <v>1</v>
          </cell>
          <cell r="ER155">
            <v>0</v>
          </cell>
          <cell r="ES155">
            <v>0</v>
          </cell>
          <cell r="ET155">
            <v>0</v>
          </cell>
          <cell r="EU155">
            <v>0</v>
          </cell>
          <cell r="EV155">
            <v>0</v>
          </cell>
          <cell r="EW155">
            <v>0</v>
          </cell>
          <cell r="EX155">
            <v>0</v>
          </cell>
          <cell r="EY155">
            <v>0</v>
          </cell>
          <cell r="EZ155">
            <v>0</v>
          </cell>
          <cell r="FA155">
            <v>0</v>
          </cell>
          <cell r="FB155">
            <v>0</v>
          </cell>
          <cell r="FC155">
            <v>0</v>
          </cell>
          <cell r="FD155">
            <v>0</v>
          </cell>
          <cell r="FE155">
            <v>0</v>
          </cell>
          <cell r="FF155">
            <v>0</v>
          </cell>
          <cell r="FG155">
            <v>0</v>
          </cell>
          <cell r="FH155">
            <v>0</v>
          </cell>
          <cell r="FI155">
            <v>0</v>
          </cell>
          <cell r="FJ155">
            <v>0</v>
          </cell>
          <cell r="FK155">
            <v>0</v>
          </cell>
          <cell r="FL155">
            <v>0</v>
          </cell>
          <cell r="FM155">
            <v>0</v>
          </cell>
          <cell r="FN155">
            <v>0</v>
          </cell>
          <cell r="FO155">
            <v>0</v>
          </cell>
          <cell r="FP155">
            <v>0</v>
          </cell>
          <cell r="FQ155">
            <v>0</v>
          </cell>
          <cell r="FR155">
            <v>0</v>
          </cell>
          <cell r="FS155">
            <v>0</v>
          </cell>
          <cell r="FT155">
            <v>0</v>
          </cell>
          <cell r="FU155">
            <v>0</v>
          </cell>
          <cell r="FV155">
            <v>0</v>
          </cell>
          <cell r="FW155">
            <v>0</v>
          </cell>
          <cell r="FX155">
            <v>0</v>
          </cell>
          <cell r="FY155">
            <v>0</v>
          </cell>
          <cell r="FZ155">
            <v>0</v>
          </cell>
          <cell r="GA155">
            <v>0</v>
          </cell>
          <cell r="GB155">
            <v>0</v>
          </cell>
          <cell r="GC155">
            <v>0</v>
          </cell>
          <cell r="GD155">
            <v>0</v>
          </cell>
          <cell r="GE155">
            <v>0</v>
          </cell>
          <cell r="GF155">
            <v>0</v>
          </cell>
          <cell r="GG155">
            <v>0</v>
          </cell>
          <cell r="GH155">
            <v>0</v>
          </cell>
          <cell r="GI155">
            <v>0</v>
          </cell>
          <cell r="GJ155">
            <v>0</v>
          </cell>
          <cell r="GK155">
            <v>0</v>
          </cell>
          <cell r="GL155">
            <v>0</v>
          </cell>
          <cell r="GM155">
            <v>0</v>
          </cell>
          <cell r="GN155">
            <v>0</v>
          </cell>
          <cell r="GO155">
            <v>0</v>
          </cell>
          <cell r="GP155">
            <v>0</v>
          </cell>
          <cell r="GQ155">
            <v>0</v>
          </cell>
          <cell r="GR155">
            <v>0</v>
          </cell>
          <cell r="GS155">
            <v>0</v>
          </cell>
          <cell r="GT155">
            <v>0</v>
          </cell>
          <cell r="GU155">
            <v>0</v>
          </cell>
          <cell r="GV155">
            <v>0</v>
          </cell>
          <cell r="GW155">
            <v>0</v>
          </cell>
          <cell r="GX155">
            <v>0</v>
          </cell>
          <cell r="GY155">
            <v>0</v>
          </cell>
          <cell r="GZ155">
            <v>0</v>
          </cell>
          <cell r="HA155">
            <v>0</v>
          </cell>
          <cell r="HB155">
            <v>0</v>
          </cell>
          <cell r="HC155">
            <v>0</v>
          </cell>
          <cell r="HD155">
            <v>0</v>
          </cell>
          <cell r="HE155">
            <v>0</v>
          </cell>
          <cell r="HF155">
            <v>0</v>
          </cell>
          <cell r="HG155">
            <v>0</v>
          </cell>
          <cell r="HH155">
            <v>0</v>
          </cell>
          <cell r="HI155">
            <v>0</v>
          </cell>
          <cell r="HJ155">
            <v>0</v>
          </cell>
          <cell r="HK155">
            <v>0</v>
          </cell>
          <cell r="HL155">
            <v>0</v>
          </cell>
          <cell r="HM155">
            <v>0</v>
          </cell>
          <cell r="HN155">
            <v>0</v>
          </cell>
          <cell r="HO155">
            <v>0</v>
          </cell>
          <cell r="HP155">
            <v>0</v>
          </cell>
          <cell r="HQ155">
            <v>0</v>
          </cell>
          <cell r="HR155">
            <v>0</v>
          </cell>
          <cell r="HS155">
            <v>0</v>
          </cell>
          <cell r="HT155">
            <v>0</v>
          </cell>
          <cell r="HU155">
            <v>0</v>
          </cell>
          <cell r="HV155">
            <v>0</v>
          </cell>
          <cell r="HW155">
            <v>0</v>
          </cell>
          <cell r="HX155">
            <v>0</v>
          </cell>
          <cell r="HY155">
            <v>0</v>
          </cell>
          <cell r="HZ155">
            <v>0</v>
          </cell>
          <cell r="IA155">
            <v>0</v>
          </cell>
          <cell r="IB155">
            <v>0</v>
          </cell>
          <cell r="IC155">
            <v>0</v>
          </cell>
          <cell r="ID155">
            <v>0</v>
          </cell>
          <cell r="IE155">
            <v>0</v>
          </cell>
          <cell r="IF155">
            <v>0</v>
          </cell>
          <cell r="IG155">
            <v>0</v>
          </cell>
          <cell r="IH155">
            <v>0</v>
          </cell>
          <cell r="II155">
            <v>0</v>
          </cell>
          <cell r="IJ155">
            <v>0</v>
          </cell>
          <cell r="IK155">
            <v>0</v>
          </cell>
        </row>
        <row r="156"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J156">
            <v>0</v>
          </cell>
          <cell r="CK156">
            <v>0</v>
          </cell>
          <cell r="CL156">
            <v>0</v>
          </cell>
          <cell r="CM156">
            <v>0</v>
          </cell>
          <cell r="CN156">
            <v>0</v>
          </cell>
          <cell r="CO156">
            <v>0</v>
          </cell>
          <cell r="CP156">
            <v>0</v>
          </cell>
          <cell r="CQ156">
            <v>0</v>
          </cell>
          <cell r="CR156">
            <v>0</v>
          </cell>
          <cell r="CS156">
            <v>0</v>
          </cell>
          <cell r="CT156">
            <v>0</v>
          </cell>
          <cell r="CU156">
            <v>0</v>
          </cell>
          <cell r="CV156">
            <v>0</v>
          </cell>
          <cell r="CW156">
            <v>0</v>
          </cell>
          <cell r="CX156">
            <v>0</v>
          </cell>
          <cell r="CY156">
            <v>0</v>
          </cell>
          <cell r="CZ156">
            <v>0</v>
          </cell>
          <cell r="DA156">
            <v>0</v>
          </cell>
          <cell r="DL156">
            <v>0</v>
          </cell>
          <cell r="DM156">
            <v>0</v>
          </cell>
          <cell r="DN156">
            <v>0</v>
          </cell>
          <cell r="DO156">
            <v>0</v>
          </cell>
          <cell r="DP156">
            <v>0</v>
          </cell>
          <cell r="DQ156">
            <v>0</v>
          </cell>
          <cell r="DR156">
            <v>0</v>
          </cell>
          <cell r="DS156">
            <v>0</v>
          </cell>
          <cell r="DT156">
            <v>0</v>
          </cell>
          <cell r="DU156">
            <v>0</v>
          </cell>
          <cell r="DV156">
            <v>0</v>
          </cell>
          <cell r="DW156">
            <v>0</v>
          </cell>
          <cell r="DX156">
            <v>0</v>
          </cell>
          <cell r="DY156">
            <v>0</v>
          </cell>
          <cell r="DZ156">
            <v>0</v>
          </cell>
          <cell r="EA156">
            <v>0</v>
          </cell>
          <cell r="EB156">
            <v>0</v>
          </cell>
          <cell r="EC156">
            <v>0</v>
          </cell>
          <cell r="ED156">
            <v>0</v>
          </cell>
          <cell r="EE156">
            <v>0</v>
          </cell>
          <cell r="EF156">
            <v>0</v>
          </cell>
          <cell r="EG156">
            <v>0</v>
          </cell>
          <cell r="EH156">
            <v>0</v>
          </cell>
          <cell r="EI156">
            <v>0</v>
          </cell>
          <cell r="EJ156">
            <v>0</v>
          </cell>
          <cell r="EK156">
            <v>0</v>
          </cell>
          <cell r="EL156">
            <v>0</v>
          </cell>
          <cell r="EM156">
            <v>0</v>
          </cell>
          <cell r="EN156">
            <v>0</v>
          </cell>
          <cell r="EO156">
            <v>0</v>
          </cell>
          <cell r="EP156">
            <v>1</v>
          </cell>
          <cell r="EQ156">
            <v>1</v>
          </cell>
          <cell r="ER156">
            <v>0</v>
          </cell>
          <cell r="ES156">
            <v>0</v>
          </cell>
          <cell r="ET156">
            <v>0</v>
          </cell>
          <cell r="EU156">
            <v>0</v>
          </cell>
          <cell r="EV156">
            <v>0</v>
          </cell>
          <cell r="EW156">
            <v>0</v>
          </cell>
          <cell r="EX156">
            <v>0</v>
          </cell>
          <cell r="EY156">
            <v>0</v>
          </cell>
          <cell r="EZ156">
            <v>0</v>
          </cell>
          <cell r="FA156">
            <v>0</v>
          </cell>
          <cell r="FB156">
            <v>0</v>
          </cell>
          <cell r="FC156">
            <v>0</v>
          </cell>
          <cell r="FD156">
            <v>0</v>
          </cell>
          <cell r="FE156">
            <v>0</v>
          </cell>
          <cell r="FF156">
            <v>0</v>
          </cell>
          <cell r="FG156">
            <v>0</v>
          </cell>
          <cell r="FH156">
            <v>0</v>
          </cell>
          <cell r="FI156">
            <v>0</v>
          </cell>
          <cell r="FJ156">
            <v>0</v>
          </cell>
          <cell r="FK156">
            <v>0</v>
          </cell>
          <cell r="FL156">
            <v>0</v>
          </cell>
          <cell r="FM156">
            <v>0</v>
          </cell>
          <cell r="FN156">
            <v>0</v>
          </cell>
          <cell r="FO156">
            <v>0</v>
          </cell>
          <cell r="FP156">
            <v>0</v>
          </cell>
          <cell r="FQ156">
            <v>0</v>
          </cell>
          <cell r="FR156">
            <v>0</v>
          </cell>
          <cell r="FS156">
            <v>0</v>
          </cell>
          <cell r="FT156">
            <v>0</v>
          </cell>
          <cell r="FU156">
            <v>0</v>
          </cell>
          <cell r="FV156">
            <v>0</v>
          </cell>
          <cell r="FW156">
            <v>0</v>
          </cell>
          <cell r="FX156">
            <v>0</v>
          </cell>
          <cell r="FY156">
            <v>0</v>
          </cell>
          <cell r="FZ156">
            <v>0</v>
          </cell>
          <cell r="GA156">
            <v>0</v>
          </cell>
          <cell r="GB156">
            <v>0</v>
          </cell>
          <cell r="GC156">
            <v>0</v>
          </cell>
          <cell r="GD156">
            <v>0</v>
          </cell>
          <cell r="GE156">
            <v>0</v>
          </cell>
          <cell r="GF156">
            <v>0</v>
          </cell>
          <cell r="GG156">
            <v>0</v>
          </cell>
          <cell r="GH156">
            <v>0</v>
          </cell>
          <cell r="GI156">
            <v>0</v>
          </cell>
          <cell r="GJ156">
            <v>0</v>
          </cell>
          <cell r="GK156">
            <v>0</v>
          </cell>
          <cell r="GL156">
            <v>0</v>
          </cell>
          <cell r="GM156">
            <v>0</v>
          </cell>
          <cell r="GN156">
            <v>0</v>
          </cell>
          <cell r="GO156">
            <v>0</v>
          </cell>
          <cell r="GP156">
            <v>0</v>
          </cell>
          <cell r="GQ156">
            <v>0</v>
          </cell>
          <cell r="GR156">
            <v>0</v>
          </cell>
          <cell r="GS156">
            <v>0</v>
          </cell>
          <cell r="GT156">
            <v>0</v>
          </cell>
          <cell r="GU156">
            <v>0</v>
          </cell>
          <cell r="GV156">
            <v>0</v>
          </cell>
          <cell r="GW156">
            <v>0</v>
          </cell>
          <cell r="GX156">
            <v>0</v>
          </cell>
          <cell r="GY156">
            <v>0</v>
          </cell>
          <cell r="GZ156">
            <v>0</v>
          </cell>
          <cell r="HA156">
            <v>0</v>
          </cell>
          <cell r="HB156">
            <v>0</v>
          </cell>
          <cell r="HC156">
            <v>0</v>
          </cell>
          <cell r="HD156">
            <v>0</v>
          </cell>
          <cell r="HE156">
            <v>0</v>
          </cell>
          <cell r="HF156">
            <v>0</v>
          </cell>
          <cell r="HG156">
            <v>0</v>
          </cell>
          <cell r="HH156">
            <v>0</v>
          </cell>
          <cell r="HI156">
            <v>0</v>
          </cell>
          <cell r="HJ156">
            <v>0</v>
          </cell>
          <cell r="HK156">
            <v>0</v>
          </cell>
          <cell r="HL156">
            <v>0</v>
          </cell>
          <cell r="HM156">
            <v>0</v>
          </cell>
          <cell r="HN156">
            <v>0</v>
          </cell>
          <cell r="HO156">
            <v>0</v>
          </cell>
          <cell r="HP156">
            <v>0</v>
          </cell>
          <cell r="HQ156">
            <v>0</v>
          </cell>
          <cell r="HR156">
            <v>0</v>
          </cell>
          <cell r="HS156">
            <v>0</v>
          </cell>
          <cell r="HT156">
            <v>0</v>
          </cell>
          <cell r="HU156">
            <v>0</v>
          </cell>
          <cell r="HV156">
            <v>0</v>
          </cell>
          <cell r="HW156">
            <v>0</v>
          </cell>
          <cell r="HX156">
            <v>0</v>
          </cell>
          <cell r="HY156">
            <v>0</v>
          </cell>
          <cell r="HZ156">
            <v>0</v>
          </cell>
          <cell r="IA156">
            <v>0</v>
          </cell>
          <cell r="IB156">
            <v>0</v>
          </cell>
          <cell r="IC156">
            <v>0</v>
          </cell>
          <cell r="ID156">
            <v>0</v>
          </cell>
          <cell r="IE156">
            <v>0</v>
          </cell>
          <cell r="IF156">
            <v>0</v>
          </cell>
          <cell r="IG156">
            <v>0</v>
          </cell>
          <cell r="IH156">
            <v>0</v>
          </cell>
          <cell r="II156">
            <v>0</v>
          </cell>
          <cell r="IJ156">
            <v>0</v>
          </cell>
          <cell r="IK156">
            <v>0</v>
          </cell>
        </row>
        <row r="157"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V157">
            <v>0</v>
          </cell>
          <cell r="BW157">
            <v>0</v>
          </cell>
          <cell r="BX157">
            <v>0</v>
          </cell>
          <cell r="BY157">
            <v>0</v>
          </cell>
          <cell r="BZ157">
            <v>0</v>
          </cell>
          <cell r="CA157">
            <v>0</v>
          </cell>
          <cell r="CB157">
            <v>0</v>
          </cell>
          <cell r="CC157">
            <v>0</v>
          </cell>
          <cell r="CD157">
            <v>0</v>
          </cell>
          <cell r="CE157">
            <v>0</v>
          </cell>
          <cell r="CF157">
            <v>0</v>
          </cell>
          <cell r="CG157">
            <v>0</v>
          </cell>
          <cell r="CH157">
            <v>0</v>
          </cell>
          <cell r="CI157">
            <v>0</v>
          </cell>
          <cell r="CJ157">
            <v>0</v>
          </cell>
          <cell r="CK157">
            <v>0</v>
          </cell>
          <cell r="CL157">
            <v>0</v>
          </cell>
          <cell r="CM157">
            <v>0</v>
          </cell>
          <cell r="CN157">
            <v>0</v>
          </cell>
          <cell r="CO157">
            <v>0</v>
          </cell>
          <cell r="CP157">
            <v>0</v>
          </cell>
          <cell r="CQ157">
            <v>0</v>
          </cell>
          <cell r="CR157">
            <v>0</v>
          </cell>
          <cell r="CS157">
            <v>0</v>
          </cell>
          <cell r="CT157">
            <v>0</v>
          </cell>
          <cell r="CU157">
            <v>0</v>
          </cell>
          <cell r="CV157">
            <v>0</v>
          </cell>
          <cell r="CW157">
            <v>0</v>
          </cell>
          <cell r="CX157">
            <v>0</v>
          </cell>
          <cell r="CY157">
            <v>0</v>
          </cell>
          <cell r="CZ157">
            <v>0</v>
          </cell>
          <cell r="DA157">
            <v>0</v>
          </cell>
          <cell r="DL157">
            <v>0</v>
          </cell>
          <cell r="DM157">
            <v>0</v>
          </cell>
          <cell r="DN157">
            <v>0</v>
          </cell>
          <cell r="DO157">
            <v>0</v>
          </cell>
          <cell r="DP157">
            <v>0</v>
          </cell>
          <cell r="DQ157">
            <v>0</v>
          </cell>
          <cell r="DR157">
            <v>0</v>
          </cell>
          <cell r="DS157">
            <v>0</v>
          </cell>
          <cell r="DT157">
            <v>0</v>
          </cell>
          <cell r="DU157">
            <v>0</v>
          </cell>
          <cell r="DV157">
            <v>0</v>
          </cell>
          <cell r="DW157">
            <v>0</v>
          </cell>
          <cell r="DX157">
            <v>0</v>
          </cell>
          <cell r="DY157">
            <v>0</v>
          </cell>
          <cell r="DZ157">
            <v>0</v>
          </cell>
          <cell r="EA157">
            <v>1</v>
          </cell>
          <cell r="EB157">
            <v>1</v>
          </cell>
          <cell r="EC157">
            <v>2</v>
          </cell>
          <cell r="ED157">
            <v>2</v>
          </cell>
          <cell r="EE157">
            <v>2</v>
          </cell>
          <cell r="EF157">
            <v>1</v>
          </cell>
          <cell r="EG157">
            <v>1</v>
          </cell>
          <cell r="EH157">
            <v>2</v>
          </cell>
          <cell r="EI157">
            <v>2</v>
          </cell>
          <cell r="EJ157">
            <v>2</v>
          </cell>
          <cell r="EK157">
            <v>1</v>
          </cell>
          <cell r="EL157">
            <v>1</v>
          </cell>
          <cell r="EM157">
            <v>0</v>
          </cell>
          <cell r="EN157">
            <v>0</v>
          </cell>
          <cell r="EO157">
            <v>0</v>
          </cell>
          <cell r="EP157">
            <v>0</v>
          </cell>
          <cell r="EQ157">
            <v>0</v>
          </cell>
          <cell r="ER157">
            <v>0</v>
          </cell>
          <cell r="ES157">
            <v>0</v>
          </cell>
          <cell r="ET157">
            <v>0</v>
          </cell>
          <cell r="EU157">
            <v>0</v>
          </cell>
          <cell r="EV157">
            <v>0</v>
          </cell>
          <cell r="EW157">
            <v>0</v>
          </cell>
          <cell r="EX157">
            <v>0</v>
          </cell>
          <cell r="EY157">
            <v>0</v>
          </cell>
          <cell r="EZ157">
            <v>0</v>
          </cell>
          <cell r="FA157">
            <v>0</v>
          </cell>
          <cell r="FB157">
            <v>0</v>
          </cell>
          <cell r="FC157">
            <v>0</v>
          </cell>
          <cell r="FD157">
            <v>0</v>
          </cell>
          <cell r="FE157">
            <v>0</v>
          </cell>
          <cell r="FF157">
            <v>0</v>
          </cell>
          <cell r="FG157">
            <v>0</v>
          </cell>
          <cell r="FH157">
            <v>0</v>
          </cell>
          <cell r="FI157">
            <v>0</v>
          </cell>
          <cell r="FJ157">
            <v>0</v>
          </cell>
          <cell r="FK157">
            <v>0</v>
          </cell>
          <cell r="FL157">
            <v>0</v>
          </cell>
          <cell r="FM157">
            <v>0</v>
          </cell>
          <cell r="FN157">
            <v>0</v>
          </cell>
          <cell r="FO157">
            <v>0</v>
          </cell>
          <cell r="FP157">
            <v>0</v>
          </cell>
          <cell r="FQ157">
            <v>0</v>
          </cell>
          <cell r="FR157">
            <v>0</v>
          </cell>
          <cell r="FS157">
            <v>0</v>
          </cell>
          <cell r="FT157">
            <v>0</v>
          </cell>
          <cell r="FU157">
            <v>0</v>
          </cell>
          <cell r="FV157">
            <v>0</v>
          </cell>
          <cell r="FW157">
            <v>0</v>
          </cell>
          <cell r="FX157">
            <v>0</v>
          </cell>
          <cell r="FY157">
            <v>0</v>
          </cell>
          <cell r="FZ157">
            <v>0</v>
          </cell>
          <cell r="GA157">
            <v>0</v>
          </cell>
          <cell r="GB157">
            <v>0</v>
          </cell>
          <cell r="GC157">
            <v>0</v>
          </cell>
          <cell r="GD157">
            <v>0</v>
          </cell>
          <cell r="GE157">
            <v>0</v>
          </cell>
          <cell r="GF157">
            <v>0</v>
          </cell>
          <cell r="GG157">
            <v>0</v>
          </cell>
          <cell r="GH157">
            <v>0</v>
          </cell>
          <cell r="GI157">
            <v>0</v>
          </cell>
          <cell r="GJ157">
            <v>0</v>
          </cell>
          <cell r="GK157">
            <v>0</v>
          </cell>
          <cell r="GL157">
            <v>0</v>
          </cell>
          <cell r="GM157">
            <v>0</v>
          </cell>
          <cell r="GN157">
            <v>0</v>
          </cell>
          <cell r="GO157">
            <v>0</v>
          </cell>
          <cell r="GP157">
            <v>0</v>
          </cell>
          <cell r="GQ157">
            <v>0</v>
          </cell>
          <cell r="GR157">
            <v>0</v>
          </cell>
          <cell r="GS157">
            <v>0</v>
          </cell>
          <cell r="GT157">
            <v>0</v>
          </cell>
          <cell r="GU157">
            <v>0</v>
          </cell>
          <cell r="GV157">
            <v>0</v>
          </cell>
          <cell r="GW157">
            <v>0</v>
          </cell>
          <cell r="GX157">
            <v>0</v>
          </cell>
          <cell r="GY157">
            <v>0</v>
          </cell>
          <cell r="GZ157">
            <v>0</v>
          </cell>
          <cell r="HA157">
            <v>0</v>
          </cell>
          <cell r="HB157">
            <v>0</v>
          </cell>
          <cell r="HC157">
            <v>0</v>
          </cell>
          <cell r="HD157">
            <v>0</v>
          </cell>
          <cell r="HE157">
            <v>0</v>
          </cell>
          <cell r="HF157">
            <v>0</v>
          </cell>
          <cell r="HG157">
            <v>0</v>
          </cell>
          <cell r="HH157">
            <v>0</v>
          </cell>
          <cell r="HI157">
            <v>0</v>
          </cell>
          <cell r="HJ157">
            <v>0</v>
          </cell>
          <cell r="HK157">
            <v>0</v>
          </cell>
          <cell r="HL157">
            <v>0</v>
          </cell>
          <cell r="HM157">
            <v>0</v>
          </cell>
          <cell r="HN157">
            <v>0</v>
          </cell>
          <cell r="HO157">
            <v>0</v>
          </cell>
          <cell r="HP157">
            <v>0</v>
          </cell>
          <cell r="HQ157">
            <v>0</v>
          </cell>
          <cell r="HR157">
            <v>0</v>
          </cell>
          <cell r="HS157">
            <v>0</v>
          </cell>
          <cell r="HT157">
            <v>0</v>
          </cell>
          <cell r="HU157">
            <v>0</v>
          </cell>
          <cell r="HV157">
            <v>0</v>
          </cell>
          <cell r="HW157">
            <v>0</v>
          </cell>
          <cell r="HX157">
            <v>0</v>
          </cell>
          <cell r="HY157">
            <v>0</v>
          </cell>
          <cell r="HZ157">
            <v>0</v>
          </cell>
          <cell r="IA157">
            <v>0</v>
          </cell>
          <cell r="IB157">
            <v>0</v>
          </cell>
          <cell r="IC157">
            <v>0</v>
          </cell>
          <cell r="ID157">
            <v>0</v>
          </cell>
          <cell r="IE157">
            <v>0</v>
          </cell>
          <cell r="IF157">
            <v>0</v>
          </cell>
          <cell r="IG157">
            <v>0</v>
          </cell>
          <cell r="IH157">
            <v>0</v>
          </cell>
          <cell r="II157">
            <v>0</v>
          </cell>
          <cell r="IJ157">
            <v>0</v>
          </cell>
          <cell r="IK157">
            <v>0</v>
          </cell>
        </row>
        <row r="158"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  <cell r="CV158">
            <v>0</v>
          </cell>
          <cell r="CW158">
            <v>0</v>
          </cell>
          <cell r="CX158">
            <v>0</v>
          </cell>
          <cell r="CY158">
            <v>0</v>
          </cell>
          <cell r="CZ158">
            <v>0</v>
          </cell>
          <cell r="DA158">
            <v>0</v>
          </cell>
          <cell r="DL158">
            <v>0</v>
          </cell>
          <cell r="DM158">
            <v>0</v>
          </cell>
          <cell r="DN158">
            <v>0</v>
          </cell>
          <cell r="DO158">
            <v>0</v>
          </cell>
          <cell r="DP158">
            <v>0</v>
          </cell>
          <cell r="DQ158">
            <v>0</v>
          </cell>
          <cell r="DR158">
            <v>0</v>
          </cell>
          <cell r="DS158">
            <v>0</v>
          </cell>
          <cell r="DT158">
            <v>0</v>
          </cell>
          <cell r="DU158">
            <v>0</v>
          </cell>
          <cell r="DV158">
            <v>0</v>
          </cell>
          <cell r="DW158">
            <v>0</v>
          </cell>
          <cell r="DX158">
            <v>0</v>
          </cell>
          <cell r="DY158">
            <v>0</v>
          </cell>
          <cell r="DZ158">
            <v>0</v>
          </cell>
          <cell r="EA158">
            <v>0</v>
          </cell>
          <cell r="EB158">
            <v>0</v>
          </cell>
          <cell r="EC158">
            <v>0</v>
          </cell>
          <cell r="ED158">
            <v>0</v>
          </cell>
          <cell r="EE158">
            <v>0</v>
          </cell>
          <cell r="EF158">
            <v>0</v>
          </cell>
          <cell r="EG158">
            <v>0</v>
          </cell>
          <cell r="EH158">
            <v>0</v>
          </cell>
          <cell r="EI158">
            <v>0</v>
          </cell>
          <cell r="EJ158">
            <v>0</v>
          </cell>
          <cell r="EK158">
            <v>0</v>
          </cell>
          <cell r="EL158">
            <v>0</v>
          </cell>
          <cell r="EM158">
            <v>0</v>
          </cell>
          <cell r="EN158">
            <v>0</v>
          </cell>
          <cell r="EO158">
            <v>0</v>
          </cell>
          <cell r="EP158">
            <v>0</v>
          </cell>
          <cell r="EQ158">
            <v>70</v>
          </cell>
          <cell r="ER158">
            <v>0</v>
          </cell>
          <cell r="ES158">
            <v>0</v>
          </cell>
          <cell r="ET158">
            <v>0</v>
          </cell>
          <cell r="EU158">
            <v>0</v>
          </cell>
          <cell r="EV158">
            <v>0</v>
          </cell>
          <cell r="EW158">
            <v>0</v>
          </cell>
          <cell r="EX158">
            <v>0</v>
          </cell>
          <cell r="EY158">
            <v>0</v>
          </cell>
          <cell r="EZ158">
            <v>0</v>
          </cell>
          <cell r="FA158">
            <v>0</v>
          </cell>
          <cell r="FB158">
            <v>0</v>
          </cell>
          <cell r="FC158">
            <v>0</v>
          </cell>
          <cell r="FD158">
            <v>0</v>
          </cell>
          <cell r="FE158">
            <v>0</v>
          </cell>
          <cell r="FF158">
            <v>0</v>
          </cell>
          <cell r="FG158">
            <v>0</v>
          </cell>
          <cell r="FH158">
            <v>0</v>
          </cell>
          <cell r="FI158">
            <v>0</v>
          </cell>
          <cell r="FJ158">
            <v>0</v>
          </cell>
          <cell r="FK158">
            <v>0</v>
          </cell>
          <cell r="FL158">
            <v>0</v>
          </cell>
          <cell r="FM158">
            <v>0</v>
          </cell>
          <cell r="FN158">
            <v>0</v>
          </cell>
          <cell r="FO158">
            <v>0</v>
          </cell>
          <cell r="FP158">
            <v>0</v>
          </cell>
          <cell r="FQ158">
            <v>0</v>
          </cell>
          <cell r="FR158">
            <v>0</v>
          </cell>
          <cell r="FS158">
            <v>0</v>
          </cell>
          <cell r="FT158">
            <v>0</v>
          </cell>
          <cell r="FU158">
            <v>0</v>
          </cell>
          <cell r="FV158">
            <v>0</v>
          </cell>
          <cell r="FW158">
            <v>0</v>
          </cell>
          <cell r="FX158">
            <v>0</v>
          </cell>
          <cell r="FY158">
            <v>0</v>
          </cell>
          <cell r="FZ158">
            <v>0</v>
          </cell>
          <cell r="GA158">
            <v>0</v>
          </cell>
          <cell r="GB158">
            <v>0</v>
          </cell>
          <cell r="GC158">
            <v>0</v>
          </cell>
          <cell r="GD158">
            <v>0</v>
          </cell>
          <cell r="GE158">
            <v>0</v>
          </cell>
          <cell r="GF158">
            <v>0</v>
          </cell>
          <cell r="GG158">
            <v>0</v>
          </cell>
          <cell r="GH158">
            <v>0</v>
          </cell>
          <cell r="GI158">
            <v>0</v>
          </cell>
          <cell r="GJ158">
            <v>0</v>
          </cell>
          <cell r="GK158">
            <v>0</v>
          </cell>
          <cell r="GL158">
            <v>0</v>
          </cell>
          <cell r="GM158">
            <v>0</v>
          </cell>
          <cell r="GN158">
            <v>0</v>
          </cell>
          <cell r="GO158">
            <v>0</v>
          </cell>
          <cell r="GP158">
            <v>0</v>
          </cell>
          <cell r="GQ158">
            <v>0</v>
          </cell>
          <cell r="GR158">
            <v>0</v>
          </cell>
          <cell r="GS158">
            <v>0</v>
          </cell>
          <cell r="GT158">
            <v>0</v>
          </cell>
          <cell r="GU158">
            <v>0</v>
          </cell>
          <cell r="GV158">
            <v>0</v>
          </cell>
          <cell r="GW158">
            <v>0</v>
          </cell>
          <cell r="GX158">
            <v>0</v>
          </cell>
          <cell r="GY158">
            <v>0</v>
          </cell>
          <cell r="GZ158">
            <v>0</v>
          </cell>
          <cell r="HA158">
            <v>0</v>
          </cell>
          <cell r="HB158">
            <v>0</v>
          </cell>
          <cell r="HC158">
            <v>0</v>
          </cell>
          <cell r="HD158">
            <v>0</v>
          </cell>
          <cell r="HE158">
            <v>0</v>
          </cell>
          <cell r="HF158">
            <v>0</v>
          </cell>
          <cell r="HG158">
            <v>0</v>
          </cell>
          <cell r="HH158">
            <v>0</v>
          </cell>
          <cell r="HI158">
            <v>0</v>
          </cell>
          <cell r="HJ158">
            <v>0</v>
          </cell>
          <cell r="HK158">
            <v>0</v>
          </cell>
          <cell r="HL158">
            <v>0</v>
          </cell>
          <cell r="HM158">
            <v>0</v>
          </cell>
          <cell r="HN158">
            <v>0</v>
          </cell>
          <cell r="HO158">
            <v>0</v>
          </cell>
          <cell r="HP158">
            <v>0</v>
          </cell>
          <cell r="HQ158">
            <v>0</v>
          </cell>
          <cell r="HR158">
            <v>0</v>
          </cell>
          <cell r="HS158">
            <v>0</v>
          </cell>
          <cell r="HT158">
            <v>0</v>
          </cell>
          <cell r="HU158">
            <v>0</v>
          </cell>
          <cell r="HV158">
            <v>0</v>
          </cell>
          <cell r="HW158">
            <v>0</v>
          </cell>
          <cell r="HX158">
            <v>0</v>
          </cell>
          <cell r="HY158">
            <v>0</v>
          </cell>
          <cell r="HZ158">
            <v>0</v>
          </cell>
          <cell r="IA158">
            <v>0</v>
          </cell>
          <cell r="IB158">
            <v>0</v>
          </cell>
          <cell r="IC158">
            <v>0</v>
          </cell>
          <cell r="ID158">
            <v>0</v>
          </cell>
          <cell r="IE158">
            <v>0</v>
          </cell>
          <cell r="IF158">
            <v>0</v>
          </cell>
          <cell r="IG158">
            <v>0</v>
          </cell>
          <cell r="IH158">
            <v>0</v>
          </cell>
          <cell r="II158">
            <v>0</v>
          </cell>
          <cell r="IJ158">
            <v>0</v>
          </cell>
          <cell r="IK158">
            <v>0</v>
          </cell>
        </row>
        <row r="159"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  <cell r="BY159">
            <v>0</v>
          </cell>
          <cell r="BZ159">
            <v>0</v>
          </cell>
          <cell r="CA159">
            <v>0</v>
          </cell>
          <cell r="CB159">
            <v>0</v>
          </cell>
          <cell r="CC159">
            <v>0</v>
          </cell>
          <cell r="CD159">
            <v>0</v>
          </cell>
          <cell r="CE159">
            <v>0</v>
          </cell>
          <cell r="CF159">
            <v>0</v>
          </cell>
          <cell r="CG159">
            <v>0</v>
          </cell>
          <cell r="CH159">
            <v>0</v>
          </cell>
          <cell r="CI159">
            <v>0</v>
          </cell>
          <cell r="CJ159">
            <v>0</v>
          </cell>
          <cell r="CK159">
            <v>0</v>
          </cell>
          <cell r="CL159">
            <v>0</v>
          </cell>
          <cell r="CM159">
            <v>0</v>
          </cell>
          <cell r="CN159">
            <v>0</v>
          </cell>
          <cell r="CO159">
            <v>0</v>
          </cell>
          <cell r="CP159">
            <v>0</v>
          </cell>
          <cell r="CQ159">
            <v>0</v>
          </cell>
          <cell r="CR159">
            <v>0</v>
          </cell>
          <cell r="CS159">
            <v>0</v>
          </cell>
          <cell r="CT159">
            <v>0</v>
          </cell>
          <cell r="CU159">
            <v>0</v>
          </cell>
          <cell r="CV159">
            <v>0</v>
          </cell>
          <cell r="CW159">
            <v>0</v>
          </cell>
          <cell r="CX159">
            <v>0</v>
          </cell>
          <cell r="CY159">
            <v>0</v>
          </cell>
          <cell r="CZ159">
            <v>0</v>
          </cell>
          <cell r="DA159">
            <v>0</v>
          </cell>
          <cell r="DL159">
            <v>0</v>
          </cell>
          <cell r="DM159">
            <v>0</v>
          </cell>
          <cell r="DN159">
            <v>0</v>
          </cell>
          <cell r="DO159">
            <v>0</v>
          </cell>
          <cell r="DP159">
            <v>0</v>
          </cell>
          <cell r="DQ159">
            <v>0</v>
          </cell>
          <cell r="DR159">
            <v>0</v>
          </cell>
          <cell r="DS159">
            <v>0</v>
          </cell>
          <cell r="DT159">
            <v>0</v>
          </cell>
          <cell r="DU159">
            <v>0</v>
          </cell>
          <cell r="DV159">
            <v>0</v>
          </cell>
          <cell r="DW159">
            <v>0</v>
          </cell>
          <cell r="DX159">
            <v>0</v>
          </cell>
          <cell r="DY159">
            <v>0</v>
          </cell>
          <cell r="DZ159">
            <v>0</v>
          </cell>
          <cell r="EA159">
            <v>0</v>
          </cell>
          <cell r="EB159">
            <v>0</v>
          </cell>
          <cell r="EC159">
            <v>0</v>
          </cell>
          <cell r="ED159">
            <v>0</v>
          </cell>
          <cell r="EE159">
            <v>0</v>
          </cell>
          <cell r="EF159">
            <v>0</v>
          </cell>
          <cell r="EG159">
            <v>0</v>
          </cell>
          <cell r="EH159">
            <v>0</v>
          </cell>
          <cell r="EI159">
            <v>0</v>
          </cell>
          <cell r="EJ159">
            <v>0</v>
          </cell>
          <cell r="EK159">
            <v>0</v>
          </cell>
          <cell r="EL159">
            <v>0</v>
          </cell>
          <cell r="EM159">
            <v>0</v>
          </cell>
          <cell r="EN159">
            <v>0</v>
          </cell>
          <cell r="EO159">
            <v>0</v>
          </cell>
          <cell r="EP159">
            <v>0</v>
          </cell>
          <cell r="EQ159">
            <v>1</v>
          </cell>
          <cell r="ER159">
            <v>0</v>
          </cell>
          <cell r="ES159">
            <v>0</v>
          </cell>
          <cell r="ET159">
            <v>0</v>
          </cell>
          <cell r="EU159">
            <v>0</v>
          </cell>
          <cell r="EV159">
            <v>0</v>
          </cell>
          <cell r="EW159">
            <v>0</v>
          </cell>
          <cell r="EX159">
            <v>0</v>
          </cell>
          <cell r="EY159">
            <v>0</v>
          </cell>
          <cell r="EZ159">
            <v>0</v>
          </cell>
          <cell r="FA159">
            <v>0</v>
          </cell>
          <cell r="FB159">
            <v>0</v>
          </cell>
          <cell r="FC159">
            <v>0</v>
          </cell>
          <cell r="FD159">
            <v>0</v>
          </cell>
          <cell r="FE159">
            <v>0</v>
          </cell>
          <cell r="FF159">
            <v>0</v>
          </cell>
          <cell r="FG159">
            <v>0</v>
          </cell>
          <cell r="FH159">
            <v>0</v>
          </cell>
          <cell r="FI159">
            <v>0</v>
          </cell>
          <cell r="FJ159">
            <v>0</v>
          </cell>
          <cell r="FK159">
            <v>0</v>
          </cell>
          <cell r="FL159">
            <v>0</v>
          </cell>
          <cell r="FM159">
            <v>0</v>
          </cell>
          <cell r="FN159">
            <v>0</v>
          </cell>
          <cell r="FO159">
            <v>0</v>
          </cell>
          <cell r="FP159">
            <v>0</v>
          </cell>
          <cell r="FQ159">
            <v>0</v>
          </cell>
          <cell r="FR159">
            <v>0</v>
          </cell>
          <cell r="FS159">
            <v>0</v>
          </cell>
          <cell r="FT159">
            <v>0</v>
          </cell>
          <cell r="FU159">
            <v>0</v>
          </cell>
          <cell r="FV159">
            <v>0</v>
          </cell>
          <cell r="FW159">
            <v>0</v>
          </cell>
          <cell r="FX159">
            <v>0</v>
          </cell>
          <cell r="FY159">
            <v>0</v>
          </cell>
          <cell r="FZ159">
            <v>0</v>
          </cell>
          <cell r="GA159">
            <v>0</v>
          </cell>
          <cell r="GB159">
            <v>0</v>
          </cell>
          <cell r="GC159">
            <v>0</v>
          </cell>
          <cell r="GD159">
            <v>0</v>
          </cell>
          <cell r="GE159">
            <v>0</v>
          </cell>
          <cell r="GF159">
            <v>0</v>
          </cell>
          <cell r="GG159">
            <v>0</v>
          </cell>
          <cell r="GH159">
            <v>0</v>
          </cell>
          <cell r="GI159">
            <v>0</v>
          </cell>
          <cell r="GJ159">
            <v>0</v>
          </cell>
          <cell r="GK159">
            <v>0</v>
          </cell>
          <cell r="GL159">
            <v>0</v>
          </cell>
          <cell r="GM159">
            <v>0</v>
          </cell>
          <cell r="GN159">
            <v>0</v>
          </cell>
          <cell r="GO159">
            <v>0</v>
          </cell>
          <cell r="GP159">
            <v>0</v>
          </cell>
          <cell r="GQ159">
            <v>0</v>
          </cell>
          <cell r="GR159">
            <v>0</v>
          </cell>
          <cell r="GS159">
            <v>0</v>
          </cell>
          <cell r="GT159">
            <v>0</v>
          </cell>
          <cell r="GU159">
            <v>0</v>
          </cell>
          <cell r="GV159">
            <v>0</v>
          </cell>
          <cell r="GW159">
            <v>0</v>
          </cell>
          <cell r="GX159">
            <v>0</v>
          </cell>
          <cell r="GY159">
            <v>0</v>
          </cell>
          <cell r="GZ159">
            <v>0</v>
          </cell>
          <cell r="HA159">
            <v>0</v>
          </cell>
          <cell r="HB159">
            <v>0</v>
          </cell>
          <cell r="HC159">
            <v>0</v>
          </cell>
          <cell r="HD159">
            <v>0</v>
          </cell>
          <cell r="HE159">
            <v>0</v>
          </cell>
          <cell r="HF159">
            <v>0</v>
          </cell>
          <cell r="HG159">
            <v>0</v>
          </cell>
          <cell r="HH159">
            <v>0</v>
          </cell>
          <cell r="HI159">
            <v>0</v>
          </cell>
          <cell r="HJ159">
            <v>0</v>
          </cell>
          <cell r="HK159">
            <v>0</v>
          </cell>
          <cell r="HL159">
            <v>0</v>
          </cell>
          <cell r="HM159">
            <v>0</v>
          </cell>
          <cell r="HN159">
            <v>0</v>
          </cell>
          <cell r="HO159">
            <v>0</v>
          </cell>
          <cell r="HP159">
            <v>0</v>
          </cell>
          <cell r="HQ159">
            <v>0</v>
          </cell>
          <cell r="HR159">
            <v>0</v>
          </cell>
          <cell r="HS159">
            <v>0</v>
          </cell>
          <cell r="HT159">
            <v>0</v>
          </cell>
          <cell r="HU159">
            <v>0</v>
          </cell>
          <cell r="HV159">
            <v>0</v>
          </cell>
          <cell r="HW159">
            <v>0</v>
          </cell>
          <cell r="HX159">
            <v>0</v>
          </cell>
          <cell r="HY159">
            <v>0</v>
          </cell>
          <cell r="HZ159">
            <v>0</v>
          </cell>
          <cell r="IA159">
            <v>0</v>
          </cell>
          <cell r="IB159">
            <v>0</v>
          </cell>
          <cell r="IC159">
            <v>0</v>
          </cell>
          <cell r="ID159">
            <v>0</v>
          </cell>
          <cell r="IE159">
            <v>0</v>
          </cell>
          <cell r="IF159">
            <v>0</v>
          </cell>
          <cell r="IG159">
            <v>0</v>
          </cell>
          <cell r="IH159">
            <v>0</v>
          </cell>
          <cell r="II159">
            <v>0</v>
          </cell>
          <cell r="IJ159">
            <v>0</v>
          </cell>
          <cell r="IK159">
            <v>0</v>
          </cell>
        </row>
        <row r="160"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  <cell r="CL160">
            <v>0</v>
          </cell>
          <cell r="CM160">
            <v>0</v>
          </cell>
          <cell r="CN160">
            <v>0</v>
          </cell>
          <cell r="CO160">
            <v>0</v>
          </cell>
          <cell r="CP160">
            <v>0</v>
          </cell>
          <cell r="CQ160">
            <v>0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  <cell r="CV160">
            <v>0</v>
          </cell>
          <cell r="CW160">
            <v>0</v>
          </cell>
          <cell r="CX160">
            <v>0</v>
          </cell>
          <cell r="CY160">
            <v>0</v>
          </cell>
          <cell r="CZ160">
            <v>0</v>
          </cell>
          <cell r="DA160">
            <v>0</v>
          </cell>
          <cell r="DL160">
            <v>0</v>
          </cell>
          <cell r="DM160">
            <v>0</v>
          </cell>
          <cell r="DN160">
            <v>0</v>
          </cell>
          <cell r="DO160">
            <v>0</v>
          </cell>
          <cell r="DP160">
            <v>0</v>
          </cell>
          <cell r="DQ160">
            <v>0</v>
          </cell>
          <cell r="DR160">
            <v>0</v>
          </cell>
          <cell r="DS160">
            <v>0</v>
          </cell>
          <cell r="DT160">
            <v>0</v>
          </cell>
          <cell r="DU160">
            <v>0</v>
          </cell>
          <cell r="DV160">
            <v>0</v>
          </cell>
          <cell r="DW160">
            <v>0</v>
          </cell>
          <cell r="DX160">
            <v>0</v>
          </cell>
          <cell r="DY160">
            <v>0</v>
          </cell>
          <cell r="DZ160">
            <v>0</v>
          </cell>
          <cell r="EA160">
            <v>0</v>
          </cell>
          <cell r="EB160">
            <v>0</v>
          </cell>
          <cell r="EC160">
            <v>0</v>
          </cell>
          <cell r="ED160">
            <v>0</v>
          </cell>
          <cell r="EE160">
            <v>0</v>
          </cell>
          <cell r="EF160">
            <v>0</v>
          </cell>
          <cell r="EG160">
            <v>0</v>
          </cell>
          <cell r="EH160">
            <v>0</v>
          </cell>
          <cell r="EI160">
            <v>0</v>
          </cell>
          <cell r="EJ160">
            <v>0</v>
          </cell>
          <cell r="EK160">
            <v>0</v>
          </cell>
          <cell r="EL160">
            <v>0</v>
          </cell>
          <cell r="EM160">
            <v>0</v>
          </cell>
          <cell r="EN160">
            <v>0</v>
          </cell>
          <cell r="EO160">
            <v>0</v>
          </cell>
          <cell r="EP160">
            <v>1</v>
          </cell>
          <cell r="EQ160">
            <v>1</v>
          </cell>
          <cell r="ER160">
            <v>0</v>
          </cell>
          <cell r="ES160">
            <v>0</v>
          </cell>
          <cell r="ET160">
            <v>0</v>
          </cell>
          <cell r="EU160">
            <v>0</v>
          </cell>
          <cell r="EV160">
            <v>0</v>
          </cell>
          <cell r="EW160">
            <v>0</v>
          </cell>
          <cell r="EX160">
            <v>0</v>
          </cell>
          <cell r="EY160">
            <v>0</v>
          </cell>
          <cell r="EZ160">
            <v>0</v>
          </cell>
          <cell r="FA160">
            <v>0</v>
          </cell>
          <cell r="FB160">
            <v>0</v>
          </cell>
          <cell r="FC160">
            <v>0</v>
          </cell>
          <cell r="FD160">
            <v>0</v>
          </cell>
          <cell r="FE160">
            <v>0</v>
          </cell>
          <cell r="FF160">
            <v>0</v>
          </cell>
          <cell r="FG160">
            <v>0</v>
          </cell>
          <cell r="FH160">
            <v>0</v>
          </cell>
          <cell r="FI160">
            <v>0</v>
          </cell>
          <cell r="FJ160">
            <v>0</v>
          </cell>
          <cell r="FK160">
            <v>0</v>
          </cell>
          <cell r="FL160">
            <v>0</v>
          </cell>
          <cell r="FM160">
            <v>0</v>
          </cell>
          <cell r="FN160">
            <v>0</v>
          </cell>
          <cell r="FO160">
            <v>0</v>
          </cell>
          <cell r="FP160">
            <v>0</v>
          </cell>
          <cell r="FQ160">
            <v>0</v>
          </cell>
          <cell r="FR160">
            <v>0</v>
          </cell>
          <cell r="FS160">
            <v>0</v>
          </cell>
          <cell r="FT160">
            <v>0</v>
          </cell>
          <cell r="FU160">
            <v>0</v>
          </cell>
          <cell r="FV160">
            <v>0</v>
          </cell>
          <cell r="FW160">
            <v>0</v>
          </cell>
          <cell r="FX160">
            <v>0</v>
          </cell>
          <cell r="FY160">
            <v>0</v>
          </cell>
          <cell r="FZ160">
            <v>0</v>
          </cell>
          <cell r="GA160">
            <v>0</v>
          </cell>
          <cell r="GB160">
            <v>0</v>
          </cell>
          <cell r="GC160">
            <v>0</v>
          </cell>
          <cell r="GD160">
            <v>0</v>
          </cell>
          <cell r="GE160">
            <v>0</v>
          </cell>
          <cell r="GF160">
            <v>0</v>
          </cell>
          <cell r="GG160">
            <v>0</v>
          </cell>
          <cell r="GH160">
            <v>0</v>
          </cell>
          <cell r="GI160">
            <v>0</v>
          </cell>
          <cell r="GJ160">
            <v>0</v>
          </cell>
          <cell r="GK160">
            <v>0</v>
          </cell>
          <cell r="GL160">
            <v>0</v>
          </cell>
          <cell r="GM160">
            <v>0</v>
          </cell>
          <cell r="GN160">
            <v>0</v>
          </cell>
          <cell r="GO160">
            <v>0</v>
          </cell>
          <cell r="GP160">
            <v>0</v>
          </cell>
          <cell r="GQ160">
            <v>0</v>
          </cell>
          <cell r="GR160">
            <v>0</v>
          </cell>
          <cell r="GS160">
            <v>0</v>
          </cell>
          <cell r="GT160">
            <v>0</v>
          </cell>
          <cell r="GU160">
            <v>0</v>
          </cell>
          <cell r="GV160">
            <v>0</v>
          </cell>
          <cell r="GW160">
            <v>0</v>
          </cell>
          <cell r="GX160">
            <v>0</v>
          </cell>
          <cell r="GY160">
            <v>0</v>
          </cell>
          <cell r="GZ160">
            <v>0</v>
          </cell>
          <cell r="HA160">
            <v>0</v>
          </cell>
          <cell r="HB160">
            <v>0</v>
          </cell>
          <cell r="HC160">
            <v>0</v>
          </cell>
          <cell r="HD160">
            <v>0</v>
          </cell>
          <cell r="HE160">
            <v>0</v>
          </cell>
          <cell r="HF160">
            <v>0</v>
          </cell>
          <cell r="HG160">
            <v>0</v>
          </cell>
          <cell r="HH160">
            <v>0</v>
          </cell>
          <cell r="HI160">
            <v>0</v>
          </cell>
          <cell r="HJ160">
            <v>0</v>
          </cell>
          <cell r="HK160">
            <v>0</v>
          </cell>
          <cell r="HL160">
            <v>0</v>
          </cell>
          <cell r="HM160">
            <v>0</v>
          </cell>
          <cell r="HN160">
            <v>0</v>
          </cell>
          <cell r="HO160">
            <v>0</v>
          </cell>
          <cell r="HP160">
            <v>0</v>
          </cell>
          <cell r="HQ160">
            <v>0</v>
          </cell>
          <cell r="HR160">
            <v>0</v>
          </cell>
          <cell r="HS160">
            <v>0</v>
          </cell>
          <cell r="HT160">
            <v>0</v>
          </cell>
          <cell r="HU160">
            <v>0</v>
          </cell>
          <cell r="HV160">
            <v>0</v>
          </cell>
          <cell r="HW160">
            <v>0</v>
          </cell>
          <cell r="HX160">
            <v>0</v>
          </cell>
          <cell r="HY160">
            <v>0</v>
          </cell>
          <cell r="HZ160">
            <v>0</v>
          </cell>
          <cell r="IA160">
            <v>0</v>
          </cell>
          <cell r="IB160">
            <v>0</v>
          </cell>
          <cell r="IC160">
            <v>0</v>
          </cell>
          <cell r="ID160">
            <v>0</v>
          </cell>
          <cell r="IE160">
            <v>0</v>
          </cell>
          <cell r="IF160">
            <v>0</v>
          </cell>
          <cell r="IG160">
            <v>0</v>
          </cell>
          <cell r="IH160">
            <v>0</v>
          </cell>
          <cell r="II160">
            <v>0</v>
          </cell>
          <cell r="IJ160">
            <v>0</v>
          </cell>
          <cell r="IK160">
            <v>0</v>
          </cell>
        </row>
        <row r="161"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0</v>
          </cell>
          <cell r="BZ161">
            <v>0</v>
          </cell>
          <cell r="CA161">
            <v>0</v>
          </cell>
          <cell r="CB161">
            <v>0</v>
          </cell>
          <cell r="CC161">
            <v>0</v>
          </cell>
          <cell r="CD161">
            <v>0</v>
          </cell>
          <cell r="CE161">
            <v>0</v>
          </cell>
          <cell r="CF161">
            <v>0</v>
          </cell>
          <cell r="CG161">
            <v>0</v>
          </cell>
          <cell r="CH161">
            <v>0</v>
          </cell>
          <cell r="CI161">
            <v>0</v>
          </cell>
          <cell r="CJ161">
            <v>0</v>
          </cell>
          <cell r="CK161">
            <v>0</v>
          </cell>
          <cell r="CL161">
            <v>0</v>
          </cell>
          <cell r="CM161">
            <v>0</v>
          </cell>
          <cell r="CN161">
            <v>0</v>
          </cell>
          <cell r="CO161">
            <v>0</v>
          </cell>
          <cell r="CP161">
            <v>0</v>
          </cell>
          <cell r="CQ161">
            <v>0</v>
          </cell>
          <cell r="CR161">
            <v>0</v>
          </cell>
          <cell r="CS161">
            <v>0</v>
          </cell>
          <cell r="CT161">
            <v>0</v>
          </cell>
          <cell r="CU161">
            <v>0</v>
          </cell>
          <cell r="CV161">
            <v>0</v>
          </cell>
          <cell r="CW161">
            <v>0</v>
          </cell>
          <cell r="CX161">
            <v>0</v>
          </cell>
          <cell r="CY161">
            <v>0</v>
          </cell>
          <cell r="CZ161">
            <v>0</v>
          </cell>
          <cell r="DA161">
            <v>0</v>
          </cell>
          <cell r="DL161">
            <v>0</v>
          </cell>
          <cell r="DM161">
            <v>0</v>
          </cell>
          <cell r="DN161">
            <v>0</v>
          </cell>
          <cell r="DO161">
            <v>0</v>
          </cell>
          <cell r="DP161">
            <v>0</v>
          </cell>
          <cell r="DQ161">
            <v>0</v>
          </cell>
          <cell r="DR161">
            <v>0</v>
          </cell>
          <cell r="DS161">
            <v>0</v>
          </cell>
          <cell r="DT161">
            <v>0</v>
          </cell>
          <cell r="DU161">
            <v>0</v>
          </cell>
          <cell r="DV161">
            <v>0</v>
          </cell>
          <cell r="DW161">
            <v>0</v>
          </cell>
          <cell r="DX161">
            <v>0</v>
          </cell>
          <cell r="DY161">
            <v>0</v>
          </cell>
          <cell r="DZ161">
            <v>0</v>
          </cell>
          <cell r="EA161">
            <v>0</v>
          </cell>
          <cell r="EB161">
            <v>0</v>
          </cell>
          <cell r="EC161">
            <v>0</v>
          </cell>
          <cell r="ED161">
            <v>0</v>
          </cell>
          <cell r="EE161">
            <v>0</v>
          </cell>
          <cell r="EF161">
            <v>0</v>
          </cell>
          <cell r="EG161">
            <v>0</v>
          </cell>
          <cell r="EH161">
            <v>0</v>
          </cell>
          <cell r="EI161">
            <v>0</v>
          </cell>
          <cell r="EJ161">
            <v>0</v>
          </cell>
          <cell r="EK161">
            <v>0</v>
          </cell>
          <cell r="EL161">
            <v>0</v>
          </cell>
          <cell r="EM161">
            <v>0</v>
          </cell>
          <cell r="EN161">
            <v>0</v>
          </cell>
          <cell r="EO161">
            <v>0</v>
          </cell>
          <cell r="EP161">
            <v>0.93083289167510974</v>
          </cell>
          <cell r="EQ161">
            <v>0.93083289167510974</v>
          </cell>
          <cell r="ER161">
            <v>0</v>
          </cell>
          <cell r="ES161">
            <v>0</v>
          </cell>
          <cell r="ET161">
            <v>0</v>
          </cell>
          <cell r="EU161">
            <v>0</v>
          </cell>
          <cell r="EV161">
            <v>0</v>
          </cell>
          <cell r="EW161">
            <v>0</v>
          </cell>
          <cell r="EX161">
            <v>0</v>
          </cell>
          <cell r="EY161">
            <v>0</v>
          </cell>
          <cell r="EZ161">
            <v>0</v>
          </cell>
          <cell r="FA161">
            <v>0</v>
          </cell>
          <cell r="FB161">
            <v>0</v>
          </cell>
          <cell r="FC161">
            <v>0</v>
          </cell>
          <cell r="FD161">
            <v>0</v>
          </cell>
          <cell r="FE161">
            <v>0</v>
          </cell>
          <cell r="FF161">
            <v>0</v>
          </cell>
          <cell r="FG161">
            <v>0</v>
          </cell>
          <cell r="FH161">
            <v>0</v>
          </cell>
          <cell r="FI161">
            <v>0</v>
          </cell>
          <cell r="FJ161">
            <v>0</v>
          </cell>
          <cell r="FK161">
            <v>0</v>
          </cell>
          <cell r="FL161">
            <v>0</v>
          </cell>
          <cell r="FM161">
            <v>0</v>
          </cell>
          <cell r="FN161">
            <v>0</v>
          </cell>
          <cell r="FO161">
            <v>0</v>
          </cell>
          <cell r="FP161">
            <v>0</v>
          </cell>
          <cell r="FQ161">
            <v>0</v>
          </cell>
          <cell r="FR161">
            <v>0</v>
          </cell>
          <cell r="FS161">
            <v>0</v>
          </cell>
          <cell r="FT161">
            <v>0</v>
          </cell>
          <cell r="FU161">
            <v>0</v>
          </cell>
          <cell r="FV161">
            <v>0</v>
          </cell>
          <cell r="FW161">
            <v>0</v>
          </cell>
          <cell r="FX161">
            <v>0</v>
          </cell>
          <cell r="FY161">
            <v>0</v>
          </cell>
          <cell r="FZ161">
            <v>0</v>
          </cell>
          <cell r="GA161">
            <v>0</v>
          </cell>
          <cell r="GB161">
            <v>0</v>
          </cell>
          <cell r="GC161">
            <v>0</v>
          </cell>
          <cell r="GD161">
            <v>0</v>
          </cell>
          <cell r="GE161">
            <v>0</v>
          </cell>
          <cell r="GF161">
            <v>0</v>
          </cell>
          <cell r="GG161">
            <v>0</v>
          </cell>
          <cell r="GH161">
            <v>0</v>
          </cell>
          <cell r="GI161">
            <v>0</v>
          </cell>
          <cell r="GJ161">
            <v>0</v>
          </cell>
          <cell r="GK161">
            <v>0</v>
          </cell>
          <cell r="GL161">
            <v>0</v>
          </cell>
          <cell r="GM161">
            <v>0</v>
          </cell>
          <cell r="GN161">
            <v>0</v>
          </cell>
          <cell r="GO161">
            <v>0</v>
          </cell>
          <cell r="GP161">
            <v>0</v>
          </cell>
          <cell r="GQ161">
            <v>0</v>
          </cell>
          <cell r="GR161">
            <v>0</v>
          </cell>
          <cell r="GS161">
            <v>0</v>
          </cell>
          <cell r="GT161">
            <v>0</v>
          </cell>
          <cell r="GU161">
            <v>0</v>
          </cell>
          <cell r="GV161">
            <v>0</v>
          </cell>
          <cell r="GW161">
            <v>0</v>
          </cell>
          <cell r="GX161">
            <v>0</v>
          </cell>
          <cell r="GY161">
            <v>0</v>
          </cell>
          <cell r="GZ161">
            <v>0</v>
          </cell>
          <cell r="HA161">
            <v>0</v>
          </cell>
          <cell r="HB161">
            <v>0</v>
          </cell>
          <cell r="HC161">
            <v>0</v>
          </cell>
          <cell r="HD161">
            <v>0</v>
          </cell>
          <cell r="HE161">
            <v>0</v>
          </cell>
          <cell r="HF161">
            <v>0</v>
          </cell>
          <cell r="HG161">
            <v>0</v>
          </cell>
          <cell r="HH161">
            <v>0</v>
          </cell>
          <cell r="HI161">
            <v>0</v>
          </cell>
          <cell r="HJ161">
            <v>0</v>
          </cell>
          <cell r="HK161">
            <v>0</v>
          </cell>
          <cell r="HL161">
            <v>0</v>
          </cell>
          <cell r="HM161">
            <v>0</v>
          </cell>
          <cell r="HN161">
            <v>0</v>
          </cell>
          <cell r="HO161">
            <v>0</v>
          </cell>
          <cell r="HP161">
            <v>0</v>
          </cell>
          <cell r="HQ161">
            <v>0</v>
          </cell>
          <cell r="HR161">
            <v>0</v>
          </cell>
          <cell r="HS161">
            <v>0</v>
          </cell>
          <cell r="HT161">
            <v>0</v>
          </cell>
          <cell r="HU161">
            <v>0</v>
          </cell>
          <cell r="HV161">
            <v>0</v>
          </cell>
          <cell r="HW161">
            <v>0</v>
          </cell>
          <cell r="HX161">
            <v>0</v>
          </cell>
          <cell r="HY161">
            <v>0</v>
          </cell>
          <cell r="HZ161">
            <v>0</v>
          </cell>
          <cell r="IA161">
            <v>0</v>
          </cell>
          <cell r="IB161">
            <v>0</v>
          </cell>
          <cell r="IC161">
            <v>0</v>
          </cell>
          <cell r="ID161">
            <v>0</v>
          </cell>
          <cell r="IE161">
            <v>0</v>
          </cell>
          <cell r="IF161">
            <v>0</v>
          </cell>
          <cell r="IG161">
            <v>0</v>
          </cell>
          <cell r="IH161">
            <v>0</v>
          </cell>
          <cell r="II161">
            <v>0</v>
          </cell>
          <cell r="IJ161">
            <v>0</v>
          </cell>
          <cell r="IK161">
            <v>0</v>
          </cell>
        </row>
        <row r="162"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  <cell r="CW162">
            <v>0</v>
          </cell>
          <cell r="CX162">
            <v>0</v>
          </cell>
          <cell r="CY162">
            <v>0</v>
          </cell>
          <cell r="CZ162">
            <v>0</v>
          </cell>
          <cell r="DA162">
            <v>0</v>
          </cell>
          <cell r="DL162">
            <v>0</v>
          </cell>
          <cell r="DM162">
            <v>0</v>
          </cell>
          <cell r="DN162">
            <v>0</v>
          </cell>
          <cell r="DO162">
            <v>0</v>
          </cell>
          <cell r="DP162">
            <v>0</v>
          </cell>
          <cell r="DQ162">
            <v>0</v>
          </cell>
          <cell r="DR162">
            <v>0</v>
          </cell>
          <cell r="DS162">
            <v>0</v>
          </cell>
          <cell r="DT162">
            <v>0</v>
          </cell>
          <cell r="DU162">
            <v>0</v>
          </cell>
          <cell r="DV162">
            <v>0</v>
          </cell>
          <cell r="DW162">
            <v>0</v>
          </cell>
          <cell r="DX162">
            <v>0</v>
          </cell>
          <cell r="DY162">
            <v>0</v>
          </cell>
          <cell r="DZ162">
            <v>0</v>
          </cell>
          <cell r="EA162">
            <v>0</v>
          </cell>
          <cell r="EB162">
            <v>0</v>
          </cell>
          <cell r="EC162">
            <v>0</v>
          </cell>
          <cell r="ED162">
            <v>0</v>
          </cell>
          <cell r="EE162">
            <v>0</v>
          </cell>
          <cell r="EF162">
            <v>0</v>
          </cell>
          <cell r="EG162">
            <v>0</v>
          </cell>
          <cell r="EH162">
            <v>0</v>
          </cell>
          <cell r="EI162">
            <v>0</v>
          </cell>
          <cell r="EJ162">
            <v>0</v>
          </cell>
          <cell r="EK162">
            <v>0</v>
          </cell>
          <cell r="EL162">
            <v>0</v>
          </cell>
          <cell r="EM162">
            <v>0</v>
          </cell>
          <cell r="EN162">
            <v>0</v>
          </cell>
          <cell r="EO162">
            <v>0</v>
          </cell>
          <cell r="EP162">
            <v>0</v>
          </cell>
          <cell r="EQ162">
            <v>0</v>
          </cell>
          <cell r="ER162">
            <v>0</v>
          </cell>
          <cell r="ES162">
            <v>0</v>
          </cell>
          <cell r="ET162">
            <v>0</v>
          </cell>
          <cell r="EU162">
            <v>0</v>
          </cell>
          <cell r="EV162">
            <v>0</v>
          </cell>
          <cell r="EW162">
            <v>0</v>
          </cell>
          <cell r="EX162">
            <v>0</v>
          </cell>
          <cell r="EY162">
            <v>0</v>
          </cell>
          <cell r="EZ162">
            <v>0</v>
          </cell>
          <cell r="FA162">
            <v>0</v>
          </cell>
          <cell r="FB162">
            <v>0</v>
          </cell>
          <cell r="FC162">
            <v>0</v>
          </cell>
          <cell r="FD162">
            <v>0</v>
          </cell>
          <cell r="FE162">
            <v>0</v>
          </cell>
          <cell r="FF162">
            <v>0</v>
          </cell>
          <cell r="FG162">
            <v>0</v>
          </cell>
          <cell r="FH162">
            <v>0</v>
          </cell>
          <cell r="FI162">
            <v>0</v>
          </cell>
          <cell r="FJ162">
            <v>0</v>
          </cell>
          <cell r="FK162">
            <v>0</v>
          </cell>
          <cell r="FL162">
            <v>0</v>
          </cell>
          <cell r="FM162">
            <v>0</v>
          </cell>
          <cell r="FN162">
            <v>0</v>
          </cell>
          <cell r="FO162">
            <v>0</v>
          </cell>
          <cell r="FP162">
            <v>0</v>
          </cell>
          <cell r="FQ162">
            <v>0</v>
          </cell>
          <cell r="FR162">
            <v>0</v>
          </cell>
          <cell r="FS162">
            <v>0</v>
          </cell>
          <cell r="FT162">
            <v>0</v>
          </cell>
          <cell r="FU162">
            <v>0</v>
          </cell>
          <cell r="FV162">
            <v>0</v>
          </cell>
          <cell r="FW162">
            <v>0</v>
          </cell>
          <cell r="FX162">
            <v>0</v>
          </cell>
          <cell r="FY162">
            <v>0</v>
          </cell>
          <cell r="FZ162">
            <v>0</v>
          </cell>
          <cell r="GA162">
            <v>0</v>
          </cell>
          <cell r="GB162">
            <v>0</v>
          </cell>
          <cell r="GC162">
            <v>0</v>
          </cell>
          <cell r="GD162">
            <v>0</v>
          </cell>
          <cell r="GE162">
            <v>0</v>
          </cell>
          <cell r="GF162">
            <v>0</v>
          </cell>
          <cell r="GG162">
            <v>0</v>
          </cell>
          <cell r="GH162">
            <v>0</v>
          </cell>
          <cell r="GI162">
            <v>0</v>
          </cell>
          <cell r="GJ162">
            <v>0</v>
          </cell>
          <cell r="GK162">
            <v>0</v>
          </cell>
          <cell r="GL162">
            <v>0</v>
          </cell>
          <cell r="GM162">
            <v>0</v>
          </cell>
          <cell r="GN162">
            <v>0</v>
          </cell>
          <cell r="GO162">
            <v>0</v>
          </cell>
          <cell r="GP162">
            <v>0</v>
          </cell>
          <cell r="GQ162">
            <v>0</v>
          </cell>
          <cell r="GR162">
            <v>0</v>
          </cell>
          <cell r="GS162">
            <v>0</v>
          </cell>
          <cell r="GT162">
            <v>0</v>
          </cell>
          <cell r="GU162">
            <v>0</v>
          </cell>
          <cell r="GV162">
            <v>0</v>
          </cell>
          <cell r="GW162">
            <v>0</v>
          </cell>
          <cell r="GX162">
            <v>0</v>
          </cell>
          <cell r="GY162">
            <v>0</v>
          </cell>
          <cell r="GZ162">
            <v>0</v>
          </cell>
          <cell r="HA162">
            <v>0</v>
          </cell>
          <cell r="HB162">
            <v>0</v>
          </cell>
          <cell r="HC162">
            <v>0</v>
          </cell>
          <cell r="HD162">
            <v>0</v>
          </cell>
          <cell r="HE162">
            <v>0</v>
          </cell>
          <cell r="HF162">
            <v>0</v>
          </cell>
          <cell r="HG162">
            <v>0</v>
          </cell>
          <cell r="HH162">
            <v>0</v>
          </cell>
          <cell r="HI162">
            <v>0</v>
          </cell>
          <cell r="HJ162">
            <v>0</v>
          </cell>
          <cell r="HK162">
            <v>0</v>
          </cell>
          <cell r="HL162">
            <v>0</v>
          </cell>
          <cell r="HM162">
            <v>0</v>
          </cell>
          <cell r="HN162">
            <v>0</v>
          </cell>
          <cell r="HO162">
            <v>0</v>
          </cell>
          <cell r="HP162">
            <v>0</v>
          </cell>
          <cell r="HQ162">
            <v>0</v>
          </cell>
          <cell r="HR162">
            <v>0</v>
          </cell>
          <cell r="HS162">
            <v>0</v>
          </cell>
          <cell r="HT162">
            <v>0</v>
          </cell>
          <cell r="HU162">
            <v>0</v>
          </cell>
          <cell r="HV162">
            <v>0</v>
          </cell>
          <cell r="HW162">
            <v>0</v>
          </cell>
          <cell r="HX162">
            <v>0</v>
          </cell>
          <cell r="HY162">
            <v>0</v>
          </cell>
          <cell r="HZ162">
            <v>0</v>
          </cell>
          <cell r="IA162">
            <v>0</v>
          </cell>
          <cell r="IB162">
            <v>0</v>
          </cell>
          <cell r="IC162">
            <v>0</v>
          </cell>
          <cell r="ID162">
            <v>0</v>
          </cell>
          <cell r="IE162">
            <v>0</v>
          </cell>
          <cell r="IF162">
            <v>0</v>
          </cell>
          <cell r="IG162">
            <v>0</v>
          </cell>
          <cell r="IH162">
            <v>0</v>
          </cell>
          <cell r="II162">
            <v>0</v>
          </cell>
          <cell r="IJ162">
            <v>0</v>
          </cell>
          <cell r="IK162">
            <v>0</v>
          </cell>
        </row>
        <row r="163"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0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0</v>
          </cell>
          <cell r="CK163">
            <v>0</v>
          </cell>
          <cell r="CL163">
            <v>0</v>
          </cell>
          <cell r="CM163">
            <v>0</v>
          </cell>
          <cell r="CN163">
            <v>0</v>
          </cell>
          <cell r="CO163">
            <v>0</v>
          </cell>
          <cell r="CP163">
            <v>0</v>
          </cell>
          <cell r="CQ163">
            <v>0</v>
          </cell>
          <cell r="CR163">
            <v>0</v>
          </cell>
          <cell r="CS163">
            <v>0</v>
          </cell>
          <cell r="CT163">
            <v>0</v>
          </cell>
          <cell r="CU163">
            <v>0</v>
          </cell>
          <cell r="CV163">
            <v>0</v>
          </cell>
          <cell r="CW163">
            <v>0</v>
          </cell>
          <cell r="CX163">
            <v>0</v>
          </cell>
          <cell r="CY163">
            <v>0</v>
          </cell>
          <cell r="CZ163">
            <v>0</v>
          </cell>
          <cell r="DA163">
            <v>0</v>
          </cell>
          <cell r="DL163">
            <v>0</v>
          </cell>
          <cell r="DM163">
            <v>0</v>
          </cell>
          <cell r="DN163">
            <v>0</v>
          </cell>
          <cell r="DO163">
            <v>0</v>
          </cell>
          <cell r="DP163">
            <v>0</v>
          </cell>
          <cell r="DQ163">
            <v>0</v>
          </cell>
          <cell r="DR163">
            <v>0</v>
          </cell>
          <cell r="DS163">
            <v>0</v>
          </cell>
          <cell r="DT163">
            <v>0</v>
          </cell>
          <cell r="DU163">
            <v>0</v>
          </cell>
          <cell r="DV163">
            <v>0</v>
          </cell>
          <cell r="DW163">
            <v>0</v>
          </cell>
          <cell r="DX163">
            <v>0</v>
          </cell>
          <cell r="DY163">
            <v>0</v>
          </cell>
          <cell r="DZ163">
            <v>0</v>
          </cell>
          <cell r="EA163">
            <v>0</v>
          </cell>
          <cell r="EB163">
            <v>0</v>
          </cell>
          <cell r="EC163">
            <v>0</v>
          </cell>
          <cell r="ED163">
            <v>0</v>
          </cell>
          <cell r="EE163">
            <v>0</v>
          </cell>
          <cell r="EF163">
            <v>0</v>
          </cell>
          <cell r="EG163">
            <v>0</v>
          </cell>
          <cell r="EH163">
            <v>0</v>
          </cell>
          <cell r="EI163">
            <v>0</v>
          </cell>
          <cell r="EJ163">
            <v>0</v>
          </cell>
          <cell r="EK163">
            <v>0</v>
          </cell>
          <cell r="EL163">
            <v>0</v>
          </cell>
          <cell r="EM163">
            <v>0</v>
          </cell>
          <cell r="EN163">
            <v>0</v>
          </cell>
          <cell r="EO163">
            <v>0</v>
          </cell>
          <cell r="EP163">
            <v>0</v>
          </cell>
          <cell r="EQ163">
            <v>0</v>
          </cell>
          <cell r="ER163">
            <v>0</v>
          </cell>
          <cell r="ES163">
            <v>0</v>
          </cell>
          <cell r="ET163">
            <v>0</v>
          </cell>
          <cell r="EU163">
            <v>0</v>
          </cell>
          <cell r="EV163">
            <v>0</v>
          </cell>
          <cell r="EW163">
            <v>0</v>
          </cell>
          <cell r="EX163">
            <v>0</v>
          </cell>
          <cell r="EY163">
            <v>0</v>
          </cell>
          <cell r="EZ163">
            <v>0</v>
          </cell>
          <cell r="FA163">
            <v>0</v>
          </cell>
          <cell r="FB163">
            <v>0</v>
          </cell>
          <cell r="FC163">
            <v>0</v>
          </cell>
          <cell r="FD163">
            <v>0</v>
          </cell>
          <cell r="FE163">
            <v>0</v>
          </cell>
          <cell r="FF163">
            <v>0</v>
          </cell>
          <cell r="FG163">
            <v>0</v>
          </cell>
          <cell r="FH163">
            <v>0</v>
          </cell>
          <cell r="FI163">
            <v>0</v>
          </cell>
          <cell r="FJ163">
            <v>0</v>
          </cell>
          <cell r="FK163">
            <v>0</v>
          </cell>
          <cell r="FL163">
            <v>0</v>
          </cell>
          <cell r="FM163">
            <v>0</v>
          </cell>
          <cell r="FN163">
            <v>0</v>
          </cell>
          <cell r="FO163">
            <v>0</v>
          </cell>
          <cell r="FP163">
            <v>0</v>
          </cell>
          <cell r="FQ163">
            <v>0</v>
          </cell>
          <cell r="FR163">
            <v>0</v>
          </cell>
          <cell r="FS163">
            <v>0</v>
          </cell>
          <cell r="FT163">
            <v>0</v>
          </cell>
          <cell r="FU163">
            <v>0</v>
          </cell>
          <cell r="FV163">
            <v>0</v>
          </cell>
          <cell r="FW163">
            <v>0</v>
          </cell>
          <cell r="FX163">
            <v>0</v>
          </cell>
          <cell r="FY163">
            <v>0</v>
          </cell>
          <cell r="FZ163">
            <v>0</v>
          </cell>
          <cell r="GA163">
            <v>0</v>
          </cell>
          <cell r="GB163">
            <v>0</v>
          </cell>
          <cell r="GC163">
            <v>0</v>
          </cell>
          <cell r="GD163">
            <v>0</v>
          </cell>
          <cell r="GE163">
            <v>0</v>
          </cell>
          <cell r="GF163">
            <v>0</v>
          </cell>
          <cell r="GG163">
            <v>0</v>
          </cell>
          <cell r="GH163">
            <v>0</v>
          </cell>
          <cell r="GI163">
            <v>0</v>
          </cell>
          <cell r="GJ163">
            <v>0</v>
          </cell>
          <cell r="GK163">
            <v>0</v>
          </cell>
          <cell r="GL163">
            <v>0</v>
          </cell>
          <cell r="GM163">
            <v>0</v>
          </cell>
          <cell r="GN163">
            <v>0</v>
          </cell>
          <cell r="GO163">
            <v>0</v>
          </cell>
          <cell r="GP163">
            <v>0</v>
          </cell>
          <cell r="GQ163">
            <v>0</v>
          </cell>
          <cell r="GR163">
            <v>0</v>
          </cell>
          <cell r="GS163">
            <v>0</v>
          </cell>
          <cell r="GT163">
            <v>0</v>
          </cell>
          <cell r="GU163">
            <v>0</v>
          </cell>
          <cell r="GV163">
            <v>0</v>
          </cell>
          <cell r="GW163">
            <v>0</v>
          </cell>
          <cell r="GX163">
            <v>0</v>
          </cell>
          <cell r="GY163">
            <v>0</v>
          </cell>
          <cell r="GZ163">
            <v>0</v>
          </cell>
          <cell r="HA163">
            <v>0</v>
          </cell>
          <cell r="HB163">
            <v>0</v>
          </cell>
          <cell r="HC163">
            <v>0</v>
          </cell>
          <cell r="HD163">
            <v>0</v>
          </cell>
          <cell r="HE163">
            <v>0</v>
          </cell>
          <cell r="HF163">
            <v>0</v>
          </cell>
          <cell r="HG163">
            <v>0</v>
          </cell>
          <cell r="HH163">
            <v>0</v>
          </cell>
          <cell r="HI163">
            <v>0</v>
          </cell>
          <cell r="HJ163">
            <v>0</v>
          </cell>
          <cell r="HK163">
            <v>0</v>
          </cell>
          <cell r="HL163">
            <v>0</v>
          </cell>
          <cell r="HM163">
            <v>0</v>
          </cell>
          <cell r="HN163">
            <v>0</v>
          </cell>
          <cell r="HO163">
            <v>0</v>
          </cell>
          <cell r="HP163">
            <v>0</v>
          </cell>
          <cell r="HQ163">
            <v>0</v>
          </cell>
          <cell r="HR163">
            <v>0</v>
          </cell>
          <cell r="HS163">
            <v>0</v>
          </cell>
          <cell r="HT163">
            <v>0</v>
          </cell>
          <cell r="HU163">
            <v>0</v>
          </cell>
          <cell r="HV163">
            <v>0</v>
          </cell>
          <cell r="HW163">
            <v>0</v>
          </cell>
          <cell r="HX163">
            <v>0</v>
          </cell>
          <cell r="HY163">
            <v>0</v>
          </cell>
          <cell r="HZ163">
            <v>0</v>
          </cell>
          <cell r="IA163">
            <v>0</v>
          </cell>
          <cell r="IB163">
            <v>0</v>
          </cell>
          <cell r="IC163">
            <v>0</v>
          </cell>
          <cell r="ID163">
            <v>0</v>
          </cell>
          <cell r="IE163">
            <v>0</v>
          </cell>
          <cell r="IF163">
            <v>0</v>
          </cell>
          <cell r="IG163">
            <v>0</v>
          </cell>
          <cell r="IH163">
            <v>0</v>
          </cell>
          <cell r="II163">
            <v>0</v>
          </cell>
          <cell r="IJ163">
            <v>0</v>
          </cell>
          <cell r="IK163">
            <v>0</v>
          </cell>
        </row>
        <row r="164"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>
            <v>0</v>
          </cell>
          <cell r="CO164">
            <v>0</v>
          </cell>
          <cell r="CP164">
            <v>0</v>
          </cell>
          <cell r="CQ164">
            <v>0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  <cell r="CV164">
            <v>0</v>
          </cell>
          <cell r="CW164">
            <v>0</v>
          </cell>
          <cell r="CX164">
            <v>0</v>
          </cell>
          <cell r="CY164">
            <v>0</v>
          </cell>
          <cell r="CZ164">
            <v>0</v>
          </cell>
          <cell r="DA164">
            <v>0</v>
          </cell>
          <cell r="DL164">
            <v>0</v>
          </cell>
          <cell r="DM164">
            <v>0</v>
          </cell>
          <cell r="DN164">
            <v>0</v>
          </cell>
          <cell r="DO164">
            <v>0</v>
          </cell>
          <cell r="DP164">
            <v>0</v>
          </cell>
          <cell r="DQ164">
            <v>0</v>
          </cell>
          <cell r="DR164">
            <v>0</v>
          </cell>
          <cell r="DS164">
            <v>0</v>
          </cell>
          <cell r="DT164">
            <v>0</v>
          </cell>
          <cell r="DU164">
            <v>0</v>
          </cell>
          <cell r="DV164">
            <v>0</v>
          </cell>
          <cell r="DW164">
            <v>0</v>
          </cell>
          <cell r="DX164">
            <v>0</v>
          </cell>
          <cell r="DY164">
            <v>0</v>
          </cell>
          <cell r="DZ164">
            <v>0</v>
          </cell>
          <cell r="EA164">
            <v>0</v>
          </cell>
          <cell r="EB164">
            <v>0</v>
          </cell>
          <cell r="EC164">
            <v>0</v>
          </cell>
          <cell r="ED164">
            <v>0</v>
          </cell>
          <cell r="EE164">
            <v>0</v>
          </cell>
          <cell r="EF164">
            <v>0</v>
          </cell>
          <cell r="EG164">
            <v>0</v>
          </cell>
          <cell r="EH164">
            <v>0</v>
          </cell>
          <cell r="EI164">
            <v>0</v>
          </cell>
          <cell r="EJ164">
            <v>0</v>
          </cell>
          <cell r="EK164">
            <v>0</v>
          </cell>
          <cell r="EL164">
            <v>0</v>
          </cell>
          <cell r="EM164">
            <v>0</v>
          </cell>
          <cell r="EN164">
            <v>0</v>
          </cell>
          <cell r="EO164">
            <v>0</v>
          </cell>
          <cell r="EP164">
            <v>0</v>
          </cell>
          <cell r="EQ164">
            <v>0</v>
          </cell>
          <cell r="ER164">
            <v>0</v>
          </cell>
          <cell r="ES164">
            <v>0</v>
          </cell>
          <cell r="ET164">
            <v>0</v>
          </cell>
          <cell r="EU164">
            <v>0</v>
          </cell>
          <cell r="EV164">
            <v>0</v>
          </cell>
          <cell r="EW164">
            <v>0</v>
          </cell>
          <cell r="EX164">
            <v>0</v>
          </cell>
          <cell r="EY164">
            <v>0</v>
          </cell>
          <cell r="EZ164">
            <v>0</v>
          </cell>
          <cell r="FA164">
            <v>0</v>
          </cell>
          <cell r="FB164">
            <v>0</v>
          </cell>
          <cell r="FC164">
            <v>0</v>
          </cell>
          <cell r="FD164">
            <v>0</v>
          </cell>
          <cell r="FE164">
            <v>0</v>
          </cell>
          <cell r="FF164">
            <v>0</v>
          </cell>
          <cell r="FG164">
            <v>0</v>
          </cell>
          <cell r="FH164">
            <v>0</v>
          </cell>
          <cell r="FI164">
            <v>0</v>
          </cell>
          <cell r="FJ164">
            <v>0</v>
          </cell>
          <cell r="FK164">
            <v>0</v>
          </cell>
          <cell r="FL164">
            <v>0</v>
          </cell>
          <cell r="FM164">
            <v>0</v>
          </cell>
          <cell r="FN164">
            <v>0</v>
          </cell>
          <cell r="FO164">
            <v>0</v>
          </cell>
          <cell r="FP164">
            <v>0</v>
          </cell>
          <cell r="FQ164">
            <v>0</v>
          </cell>
          <cell r="FR164">
            <v>0</v>
          </cell>
          <cell r="FS164">
            <v>0</v>
          </cell>
          <cell r="FT164">
            <v>0</v>
          </cell>
          <cell r="FU164">
            <v>0</v>
          </cell>
          <cell r="FV164">
            <v>0</v>
          </cell>
          <cell r="FW164">
            <v>0</v>
          </cell>
          <cell r="FX164">
            <v>0</v>
          </cell>
          <cell r="FY164">
            <v>0</v>
          </cell>
          <cell r="FZ164">
            <v>0</v>
          </cell>
          <cell r="GA164">
            <v>0</v>
          </cell>
          <cell r="GB164">
            <v>0</v>
          </cell>
          <cell r="GC164">
            <v>0</v>
          </cell>
          <cell r="GD164">
            <v>0</v>
          </cell>
          <cell r="GE164">
            <v>0</v>
          </cell>
          <cell r="GF164">
            <v>0</v>
          </cell>
          <cell r="GG164">
            <v>0</v>
          </cell>
          <cell r="GH164">
            <v>0</v>
          </cell>
          <cell r="GI164">
            <v>0</v>
          </cell>
          <cell r="GJ164">
            <v>0</v>
          </cell>
          <cell r="GK164">
            <v>0</v>
          </cell>
          <cell r="GL164">
            <v>0</v>
          </cell>
          <cell r="GM164">
            <v>0</v>
          </cell>
          <cell r="GN164">
            <v>0</v>
          </cell>
          <cell r="GO164">
            <v>0</v>
          </cell>
          <cell r="GP164">
            <v>0</v>
          </cell>
          <cell r="GQ164">
            <v>0</v>
          </cell>
          <cell r="GR164">
            <v>0</v>
          </cell>
          <cell r="GS164">
            <v>0</v>
          </cell>
          <cell r="GT164">
            <v>0</v>
          </cell>
          <cell r="GU164">
            <v>0</v>
          </cell>
          <cell r="GV164">
            <v>0</v>
          </cell>
          <cell r="GW164">
            <v>0</v>
          </cell>
          <cell r="GX164">
            <v>0</v>
          </cell>
          <cell r="GY164">
            <v>0</v>
          </cell>
          <cell r="GZ164">
            <v>0</v>
          </cell>
          <cell r="HA164">
            <v>0</v>
          </cell>
          <cell r="HB164">
            <v>0</v>
          </cell>
          <cell r="HC164">
            <v>0</v>
          </cell>
          <cell r="HD164">
            <v>0</v>
          </cell>
          <cell r="HE164">
            <v>0</v>
          </cell>
          <cell r="HF164">
            <v>0</v>
          </cell>
          <cell r="HG164">
            <v>0</v>
          </cell>
          <cell r="HH164">
            <v>0</v>
          </cell>
          <cell r="HI164">
            <v>0</v>
          </cell>
          <cell r="HJ164">
            <v>0</v>
          </cell>
          <cell r="HK164">
            <v>0</v>
          </cell>
          <cell r="HL164">
            <v>0</v>
          </cell>
          <cell r="HM164">
            <v>0</v>
          </cell>
          <cell r="HN164">
            <v>0</v>
          </cell>
          <cell r="HO164">
            <v>0</v>
          </cell>
          <cell r="HP164">
            <v>0</v>
          </cell>
          <cell r="HQ164">
            <v>0</v>
          </cell>
          <cell r="HR164">
            <v>0</v>
          </cell>
          <cell r="HS164">
            <v>0</v>
          </cell>
          <cell r="HT164">
            <v>0</v>
          </cell>
          <cell r="HU164">
            <v>0</v>
          </cell>
          <cell r="HV164">
            <v>0</v>
          </cell>
          <cell r="HW164">
            <v>0</v>
          </cell>
          <cell r="HX164">
            <v>0</v>
          </cell>
          <cell r="HY164">
            <v>0</v>
          </cell>
          <cell r="HZ164">
            <v>0</v>
          </cell>
          <cell r="IA164">
            <v>0</v>
          </cell>
          <cell r="IB164">
            <v>0</v>
          </cell>
          <cell r="IC164">
            <v>0</v>
          </cell>
          <cell r="ID164">
            <v>0</v>
          </cell>
          <cell r="IE164">
            <v>0</v>
          </cell>
          <cell r="IF164">
            <v>0</v>
          </cell>
          <cell r="IG164">
            <v>0</v>
          </cell>
          <cell r="IH164">
            <v>0</v>
          </cell>
          <cell r="II164">
            <v>0</v>
          </cell>
          <cell r="IJ164">
            <v>0</v>
          </cell>
          <cell r="IK164">
            <v>0</v>
          </cell>
        </row>
        <row r="165"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  <cell r="BZ165">
            <v>0</v>
          </cell>
          <cell r="CA165">
            <v>0</v>
          </cell>
          <cell r="CB165">
            <v>0</v>
          </cell>
          <cell r="CC165">
            <v>0</v>
          </cell>
          <cell r="CD165">
            <v>0</v>
          </cell>
          <cell r="CE165">
            <v>0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J165">
            <v>0</v>
          </cell>
          <cell r="CK165">
            <v>0</v>
          </cell>
          <cell r="CL165">
            <v>0</v>
          </cell>
          <cell r="CM165">
            <v>0</v>
          </cell>
          <cell r="CN165">
            <v>0</v>
          </cell>
          <cell r="CO165">
            <v>0</v>
          </cell>
          <cell r="CP165">
            <v>0</v>
          </cell>
          <cell r="CQ165">
            <v>0</v>
          </cell>
          <cell r="CR165">
            <v>0</v>
          </cell>
          <cell r="CS165">
            <v>0</v>
          </cell>
          <cell r="CT165">
            <v>0</v>
          </cell>
          <cell r="CU165">
            <v>0</v>
          </cell>
          <cell r="CV165">
            <v>0</v>
          </cell>
          <cell r="CW165">
            <v>0</v>
          </cell>
          <cell r="CX165">
            <v>0</v>
          </cell>
          <cell r="CY165">
            <v>0</v>
          </cell>
          <cell r="CZ165">
            <v>0</v>
          </cell>
          <cell r="DA165">
            <v>0</v>
          </cell>
          <cell r="DL165">
            <v>0</v>
          </cell>
          <cell r="DM165">
            <v>0</v>
          </cell>
          <cell r="DN165">
            <v>0</v>
          </cell>
          <cell r="DO165">
            <v>0</v>
          </cell>
          <cell r="DP165">
            <v>0</v>
          </cell>
          <cell r="DQ165">
            <v>0</v>
          </cell>
          <cell r="DR165">
            <v>0</v>
          </cell>
          <cell r="DS165">
            <v>0</v>
          </cell>
          <cell r="DT165">
            <v>0</v>
          </cell>
          <cell r="DU165">
            <v>0</v>
          </cell>
          <cell r="DV165">
            <v>0</v>
          </cell>
          <cell r="DW165">
            <v>0</v>
          </cell>
          <cell r="DX165">
            <v>0</v>
          </cell>
          <cell r="DY165">
            <v>0</v>
          </cell>
          <cell r="DZ165">
            <v>0</v>
          </cell>
          <cell r="EA165">
            <v>0</v>
          </cell>
          <cell r="EB165">
            <v>0</v>
          </cell>
          <cell r="EC165">
            <v>0</v>
          </cell>
          <cell r="ED165">
            <v>0</v>
          </cell>
          <cell r="EE165">
            <v>0</v>
          </cell>
          <cell r="EF165">
            <v>0</v>
          </cell>
          <cell r="EG165">
            <v>0</v>
          </cell>
          <cell r="EH165">
            <v>0</v>
          </cell>
          <cell r="EI165">
            <v>0</v>
          </cell>
          <cell r="EJ165">
            <v>0</v>
          </cell>
          <cell r="EK165">
            <v>0</v>
          </cell>
          <cell r="EL165">
            <v>0</v>
          </cell>
          <cell r="EM165">
            <v>0</v>
          </cell>
          <cell r="EN165">
            <v>0</v>
          </cell>
          <cell r="EO165">
            <v>0</v>
          </cell>
          <cell r="EP165">
            <v>0</v>
          </cell>
          <cell r="EQ165">
            <v>0</v>
          </cell>
          <cell r="ER165">
            <v>0</v>
          </cell>
          <cell r="ES165">
            <v>0</v>
          </cell>
          <cell r="ET165">
            <v>0</v>
          </cell>
          <cell r="EU165">
            <v>0</v>
          </cell>
          <cell r="EV165">
            <v>0</v>
          </cell>
          <cell r="EW165">
            <v>0</v>
          </cell>
          <cell r="EX165">
            <v>0</v>
          </cell>
          <cell r="EY165">
            <v>0</v>
          </cell>
          <cell r="EZ165">
            <v>0</v>
          </cell>
          <cell r="FA165">
            <v>0</v>
          </cell>
          <cell r="FB165">
            <v>0</v>
          </cell>
          <cell r="FC165">
            <v>0</v>
          </cell>
          <cell r="FD165">
            <v>0</v>
          </cell>
          <cell r="FE165">
            <v>0</v>
          </cell>
          <cell r="FF165">
            <v>0</v>
          </cell>
          <cell r="FG165">
            <v>0</v>
          </cell>
          <cell r="FH165">
            <v>0</v>
          </cell>
          <cell r="FI165">
            <v>0</v>
          </cell>
          <cell r="FJ165">
            <v>0</v>
          </cell>
          <cell r="FK165">
            <v>0</v>
          </cell>
          <cell r="FL165">
            <v>0</v>
          </cell>
          <cell r="FM165">
            <v>0</v>
          </cell>
          <cell r="FN165">
            <v>0</v>
          </cell>
          <cell r="FO165">
            <v>0</v>
          </cell>
          <cell r="FP165">
            <v>0</v>
          </cell>
          <cell r="FQ165">
            <v>0</v>
          </cell>
          <cell r="FR165">
            <v>0</v>
          </cell>
          <cell r="FS165">
            <v>0</v>
          </cell>
          <cell r="FT165">
            <v>0</v>
          </cell>
          <cell r="FU165">
            <v>0</v>
          </cell>
          <cell r="FV165">
            <v>0</v>
          </cell>
          <cell r="FW165">
            <v>0</v>
          </cell>
          <cell r="FX165">
            <v>0</v>
          </cell>
          <cell r="FY165">
            <v>0</v>
          </cell>
          <cell r="FZ165">
            <v>0</v>
          </cell>
          <cell r="GA165">
            <v>0</v>
          </cell>
          <cell r="GB165">
            <v>0</v>
          </cell>
          <cell r="GC165">
            <v>0</v>
          </cell>
          <cell r="GD165">
            <v>0</v>
          </cell>
          <cell r="GE165">
            <v>0</v>
          </cell>
          <cell r="GF165">
            <v>0</v>
          </cell>
          <cell r="GG165">
            <v>0</v>
          </cell>
          <cell r="GH165">
            <v>0</v>
          </cell>
          <cell r="GI165">
            <v>0</v>
          </cell>
          <cell r="GJ165">
            <v>0</v>
          </cell>
          <cell r="GK165">
            <v>0</v>
          </cell>
          <cell r="GL165">
            <v>0</v>
          </cell>
          <cell r="GM165">
            <v>0</v>
          </cell>
          <cell r="GN165">
            <v>0</v>
          </cell>
          <cell r="GO165">
            <v>0</v>
          </cell>
          <cell r="GP165">
            <v>0</v>
          </cell>
          <cell r="GQ165">
            <v>0</v>
          </cell>
          <cell r="GR165">
            <v>0</v>
          </cell>
          <cell r="GS165">
            <v>0</v>
          </cell>
          <cell r="GT165">
            <v>0</v>
          </cell>
          <cell r="GU165">
            <v>0</v>
          </cell>
          <cell r="GV165">
            <v>0</v>
          </cell>
          <cell r="GW165">
            <v>0</v>
          </cell>
          <cell r="GX165">
            <v>0</v>
          </cell>
          <cell r="GY165">
            <v>0</v>
          </cell>
          <cell r="GZ165">
            <v>0</v>
          </cell>
          <cell r="HA165">
            <v>0</v>
          </cell>
          <cell r="HB165">
            <v>0</v>
          </cell>
          <cell r="HC165">
            <v>0</v>
          </cell>
          <cell r="HD165">
            <v>0</v>
          </cell>
          <cell r="HE165">
            <v>0</v>
          </cell>
          <cell r="HF165">
            <v>0</v>
          </cell>
          <cell r="HG165">
            <v>0</v>
          </cell>
          <cell r="HH165">
            <v>0</v>
          </cell>
          <cell r="HI165">
            <v>0</v>
          </cell>
          <cell r="HJ165">
            <v>0</v>
          </cell>
          <cell r="HK165">
            <v>0</v>
          </cell>
          <cell r="HL165">
            <v>0</v>
          </cell>
          <cell r="HM165">
            <v>0</v>
          </cell>
          <cell r="HN165">
            <v>0</v>
          </cell>
          <cell r="HO165">
            <v>0</v>
          </cell>
          <cell r="HP165">
            <v>0</v>
          </cell>
          <cell r="HQ165">
            <v>0</v>
          </cell>
          <cell r="HR165">
            <v>0</v>
          </cell>
          <cell r="HS165">
            <v>0</v>
          </cell>
          <cell r="HT165">
            <v>0</v>
          </cell>
          <cell r="HU165">
            <v>0</v>
          </cell>
          <cell r="HV165">
            <v>0</v>
          </cell>
          <cell r="HW165">
            <v>0</v>
          </cell>
          <cell r="HX165">
            <v>0</v>
          </cell>
          <cell r="HY165">
            <v>0</v>
          </cell>
          <cell r="HZ165">
            <v>0</v>
          </cell>
          <cell r="IA165">
            <v>0</v>
          </cell>
          <cell r="IB165">
            <v>0</v>
          </cell>
          <cell r="IC165">
            <v>0</v>
          </cell>
          <cell r="ID165">
            <v>0</v>
          </cell>
          <cell r="IE165">
            <v>0</v>
          </cell>
          <cell r="IF165">
            <v>0</v>
          </cell>
          <cell r="IG165">
            <v>0</v>
          </cell>
          <cell r="IH165">
            <v>0</v>
          </cell>
          <cell r="II165">
            <v>0</v>
          </cell>
          <cell r="IJ165">
            <v>0</v>
          </cell>
          <cell r="IK165">
            <v>0</v>
          </cell>
        </row>
        <row r="166"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  <cell r="BY166">
            <v>0</v>
          </cell>
          <cell r="BZ166">
            <v>0</v>
          </cell>
          <cell r="CA166">
            <v>0</v>
          </cell>
          <cell r="CB166">
            <v>0</v>
          </cell>
          <cell r="CC166">
            <v>0</v>
          </cell>
          <cell r="CD166">
            <v>0</v>
          </cell>
          <cell r="CE166">
            <v>0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0</v>
          </cell>
          <cell r="CK166">
            <v>0</v>
          </cell>
          <cell r="CL166">
            <v>0</v>
          </cell>
          <cell r="CM166">
            <v>0</v>
          </cell>
          <cell r="CN166">
            <v>0</v>
          </cell>
          <cell r="CO166">
            <v>0</v>
          </cell>
          <cell r="CP166">
            <v>0</v>
          </cell>
          <cell r="CQ166">
            <v>0</v>
          </cell>
          <cell r="CR166">
            <v>0</v>
          </cell>
          <cell r="CS166">
            <v>0</v>
          </cell>
          <cell r="CT166">
            <v>0</v>
          </cell>
          <cell r="CU166">
            <v>0</v>
          </cell>
          <cell r="CV166">
            <v>0</v>
          </cell>
          <cell r="CW166">
            <v>0</v>
          </cell>
          <cell r="CX166">
            <v>0</v>
          </cell>
          <cell r="CY166">
            <v>0</v>
          </cell>
          <cell r="CZ166">
            <v>0</v>
          </cell>
          <cell r="DA166">
            <v>0</v>
          </cell>
          <cell r="DL166">
            <v>0</v>
          </cell>
          <cell r="DM166">
            <v>0</v>
          </cell>
          <cell r="DN166">
            <v>0</v>
          </cell>
          <cell r="DO166">
            <v>0</v>
          </cell>
          <cell r="DP166">
            <v>0</v>
          </cell>
          <cell r="DQ166">
            <v>0</v>
          </cell>
          <cell r="DR166">
            <v>0</v>
          </cell>
          <cell r="DS166">
            <v>0</v>
          </cell>
          <cell r="DT166">
            <v>0</v>
          </cell>
          <cell r="DU166">
            <v>0</v>
          </cell>
          <cell r="DV166">
            <v>0</v>
          </cell>
          <cell r="DW166">
            <v>0</v>
          </cell>
          <cell r="DX166">
            <v>0</v>
          </cell>
          <cell r="DY166">
            <v>0</v>
          </cell>
          <cell r="DZ166">
            <v>0</v>
          </cell>
          <cell r="EA166">
            <v>0</v>
          </cell>
          <cell r="EB166">
            <v>0</v>
          </cell>
          <cell r="EC166">
            <v>0</v>
          </cell>
          <cell r="ED166">
            <v>0</v>
          </cell>
          <cell r="EE166">
            <v>0</v>
          </cell>
          <cell r="EF166">
            <v>0</v>
          </cell>
          <cell r="EG166">
            <v>0</v>
          </cell>
          <cell r="EH166">
            <v>0</v>
          </cell>
          <cell r="EI166">
            <v>0</v>
          </cell>
          <cell r="EJ166">
            <v>0</v>
          </cell>
          <cell r="EK166">
            <v>0</v>
          </cell>
          <cell r="EL166">
            <v>0</v>
          </cell>
          <cell r="EM166">
            <v>0</v>
          </cell>
          <cell r="EN166">
            <v>0</v>
          </cell>
          <cell r="EO166">
            <v>0</v>
          </cell>
          <cell r="EP166">
            <v>0</v>
          </cell>
          <cell r="EQ166">
            <v>0</v>
          </cell>
          <cell r="ER166">
            <v>0</v>
          </cell>
          <cell r="ES166">
            <v>0</v>
          </cell>
          <cell r="ET166">
            <v>0</v>
          </cell>
          <cell r="EU166">
            <v>0</v>
          </cell>
          <cell r="EV166">
            <v>0</v>
          </cell>
          <cell r="EW166">
            <v>0</v>
          </cell>
          <cell r="EX166">
            <v>0</v>
          </cell>
          <cell r="EY166">
            <v>0</v>
          </cell>
          <cell r="EZ166">
            <v>0</v>
          </cell>
          <cell r="FA166">
            <v>0</v>
          </cell>
          <cell r="FB166">
            <v>0</v>
          </cell>
          <cell r="FC166">
            <v>0</v>
          </cell>
          <cell r="FD166">
            <v>0</v>
          </cell>
          <cell r="FE166">
            <v>0</v>
          </cell>
          <cell r="FF166">
            <v>0</v>
          </cell>
          <cell r="FG166">
            <v>0</v>
          </cell>
          <cell r="FH166">
            <v>0</v>
          </cell>
          <cell r="FI166">
            <v>0</v>
          </cell>
          <cell r="FJ166">
            <v>0</v>
          </cell>
          <cell r="FK166">
            <v>0</v>
          </cell>
          <cell r="FL166">
            <v>0</v>
          </cell>
          <cell r="FM166">
            <v>0</v>
          </cell>
          <cell r="FN166">
            <v>0</v>
          </cell>
          <cell r="FO166">
            <v>0</v>
          </cell>
          <cell r="FP166">
            <v>0</v>
          </cell>
          <cell r="FQ166">
            <v>0</v>
          </cell>
          <cell r="FR166">
            <v>0</v>
          </cell>
          <cell r="FS166">
            <v>0</v>
          </cell>
          <cell r="FT166">
            <v>0</v>
          </cell>
          <cell r="FU166">
            <v>0</v>
          </cell>
          <cell r="FV166">
            <v>0</v>
          </cell>
          <cell r="FW166">
            <v>0</v>
          </cell>
          <cell r="FX166">
            <v>0</v>
          </cell>
          <cell r="FY166">
            <v>0</v>
          </cell>
          <cell r="FZ166">
            <v>0</v>
          </cell>
          <cell r="GA166">
            <v>0</v>
          </cell>
          <cell r="GB166">
            <v>0</v>
          </cell>
          <cell r="GC166">
            <v>0</v>
          </cell>
          <cell r="GD166">
            <v>0</v>
          </cell>
          <cell r="GE166">
            <v>0</v>
          </cell>
          <cell r="GF166">
            <v>0</v>
          </cell>
          <cell r="GG166">
            <v>0</v>
          </cell>
          <cell r="GH166">
            <v>0</v>
          </cell>
          <cell r="GI166">
            <v>0</v>
          </cell>
          <cell r="GJ166">
            <v>0</v>
          </cell>
          <cell r="GK166">
            <v>0</v>
          </cell>
          <cell r="GL166">
            <v>0</v>
          </cell>
          <cell r="GM166">
            <v>0</v>
          </cell>
          <cell r="GN166">
            <v>0</v>
          </cell>
          <cell r="GO166">
            <v>0</v>
          </cell>
          <cell r="GP166">
            <v>0</v>
          </cell>
          <cell r="GQ166">
            <v>0</v>
          </cell>
          <cell r="GR166">
            <v>0</v>
          </cell>
          <cell r="GS166">
            <v>0</v>
          </cell>
          <cell r="GT166">
            <v>0</v>
          </cell>
          <cell r="GU166">
            <v>0</v>
          </cell>
          <cell r="GV166">
            <v>0</v>
          </cell>
          <cell r="GW166">
            <v>0</v>
          </cell>
          <cell r="GX166">
            <v>0</v>
          </cell>
          <cell r="GY166">
            <v>0</v>
          </cell>
          <cell r="GZ166">
            <v>0</v>
          </cell>
          <cell r="HA166">
            <v>0</v>
          </cell>
          <cell r="HB166">
            <v>0</v>
          </cell>
          <cell r="HC166">
            <v>0</v>
          </cell>
          <cell r="HD166">
            <v>0</v>
          </cell>
          <cell r="HE166">
            <v>0</v>
          </cell>
          <cell r="HF166">
            <v>0</v>
          </cell>
          <cell r="HG166">
            <v>0</v>
          </cell>
          <cell r="HH166">
            <v>0</v>
          </cell>
          <cell r="HI166">
            <v>0</v>
          </cell>
          <cell r="HJ166">
            <v>0</v>
          </cell>
          <cell r="HK166">
            <v>0</v>
          </cell>
          <cell r="HL166">
            <v>0</v>
          </cell>
          <cell r="HM166">
            <v>0</v>
          </cell>
          <cell r="HN166">
            <v>0</v>
          </cell>
          <cell r="HO166">
            <v>0</v>
          </cell>
          <cell r="HP166">
            <v>0</v>
          </cell>
          <cell r="HQ166">
            <v>0</v>
          </cell>
          <cell r="HR166">
            <v>0</v>
          </cell>
          <cell r="HS166">
            <v>0</v>
          </cell>
          <cell r="HT166">
            <v>0</v>
          </cell>
          <cell r="HU166">
            <v>0</v>
          </cell>
          <cell r="HV166">
            <v>0</v>
          </cell>
          <cell r="HW166">
            <v>0</v>
          </cell>
          <cell r="HX166">
            <v>0</v>
          </cell>
          <cell r="HY166">
            <v>0</v>
          </cell>
          <cell r="HZ166">
            <v>0</v>
          </cell>
          <cell r="IA166">
            <v>0</v>
          </cell>
          <cell r="IB166">
            <v>0</v>
          </cell>
          <cell r="IC166">
            <v>0</v>
          </cell>
          <cell r="ID166">
            <v>0</v>
          </cell>
          <cell r="IE166">
            <v>0</v>
          </cell>
          <cell r="IF166">
            <v>0</v>
          </cell>
          <cell r="IG166">
            <v>0</v>
          </cell>
          <cell r="IH166">
            <v>0</v>
          </cell>
          <cell r="II166">
            <v>0</v>
          </cell>
          <cell r="IJ166">
            <v>0</v>
          </cell>
          <cell r="IK166">
            <v>0</v>
          </cell>
        </row>
        <row r="167"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0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0</v>
          </cell>
          <cell r="BX167">
            <v>0</v>
          </cell>
          <cell r="BY167">
            <v>0</v>
          </cell>
          <cell r="BZ167">
            <v>0</v>
          </cell>
          <cell r="CA167">
            <v>0</v>
          </cell>
          <cell r="CB167">
            <v>0</v>
          </cell>
          <cell r="CC167">
            <v>0</v>
          </cell>
          <cell r="CD167">
            <v>0</v>
          </cell>
          <cell r="CE167">
            <v>0</v>
          </cell>
          <cell r="CF167">
            <v>0</v>
          </cell>
          <cell r="CG167">
            <v>0</v>
          </cell>
          <cell r="CH167">
            <v>0</v>
          </cell>
          <cell r="CI167">
            <v>0</v>
          </cell>
          <cell r="CJ167">
            <v>0</v>
          </cell>
          <cell r="CK167">
            <v>0</v>
          </cell>
          <cell r="CL167">
            <v>0</v>
          </cell>
          <cell r="CM167">
            <v>0</v>
          </cell>
          <cell r="CN167">
            <v>0</v>
          </cell>
          <cell r="CO167">
            <v>0</v>
          </cell>
          <cell r="CP167">
            <v>0</v>
          </cell>
          <cell r="CQ167">
            <v>0</v>
          </cell>
          <cell r="CR167">
            <v>0</v>
          </cell>
          <cell r="CS167">
            <v>0</v>
          </cell>
          <cell r="CT167">
            <v>0</v>
          </cell>
          <cell r="CU167">
            <v>0</v>
          </cell>
          <cell r="CV167">
            <v>0</v>
          </cell>
          <cell r="CW167">
            <v>0</v>
          </cell>
          <cell r="CX167">
            <v>0</v>
          </cell>
          <cell r="CY167">
            <v>0</v>
          </cell>
          <cell r="CZ167">
            <v>0</v>
          </cell>
          <cell r="DA167">
            <v>0</v>
          </cell>
          <cell r="DL167">
            <v>0</v>
          </cell>
          <cell r="DM167">
            <v>0</v>
          </cell>
          <cell r="DN167">
            <v>0</v>
          </cell>
          <cell r="DO167">
            <v>0</v>
          </cell>
          <cell r="DP167">
            <v>0</v>
          </cell>
          <cell r="DQ167">
            <v>0</v>
          </cell>
          <cell r="DR167">
            <v>0</v>
          </cell>
          <cell r="DS167">
            <v>0</v>
          </cell>
          <cell r="DT167">
            <v>0</v>
          </cell>
          <cell r="DU167">
            <v>0</v>
          </cell>
          <cell r="DV167">
            <v>0</v>
          </cell>
          <cell r="DW167">
            <v>0</v>
          </cell>
          <cell r="DX167">
            <v>0</v>
          </cell>
          <cell r="DY167">
            <v>0</v>
          </cell>
          <cell r="DZ167">
            <v>0</v>
          </cell>
          <cell r="EA167">
            <v>0</v>
          </cell>
          <cell r="EB167">
            <v>0</v>
          </cell>
          <cell r="EC167">
            <v>0</v>
          </cell>
          <cell r="ED167">
            <v>0</v>
          </cell>
          <cell r="EE167">
            <v>0</v>
          </cell>
          <cell r="EF167">
            <v>0</v>
          </cell>
          <cell r="EG167">
            <v>0</v>
          </cell>
          <cell r="EH167">
            <v>0</v>
          </cell>
          <cell r="EI167">
            <v>0</v>
          </cell>
          <cell r="EJ167">
            <v>0</v>
          </cell>
          <cell r="EK167">
            <v>0</v>
          </cell>
          <cell r="EL167">
            <v>0</v>
          </cell>
          <cell r="EM167">
            <v>0</v>
          </cell>
          <cell r="EN167">
            <v>0</v>
          </cell>
          <cell r="EO167">
            <v>0</v>
          </cell>
          <cell r="EP167">
            <v>0</v>
          </cell>
          <cell r="EQ167">
            <v>0</v>
          </cell>
          <cell r="ER167">
            <v>0</v>
          </cell>
          <cell r="ES167">
            <v>0</v>
          </cell>
          <cell r="ET167">
            <v>0</v>
          </cell>
          <cell r="EU167">
            <v>0</v>
          </cell>
          <cell r="EV167">
            <v>0</v>
          </cell>
          <cell r="EW167">
            <v>0</v>
          </cell>
          <cell r="EX167">
            <v>0</v>
          </cell>
          <cell r="EY167">
            <v>0</v>
          </cell>
          <cell r="EZ167">
            <v>0</v>
          </cell>
          <cell r="FA167">
            <v>0</v>
          </cell>
          <cell r="FB167">
            <v>0</v>
          </cell>
          <cell r="FC167">
            <v>0</v>
          </cell>
          <cell r="FD167">
            <v>0</v>
          </cell>
          <cell r="FE167">
            <v>0</v>
          </cell>
          <cell r="FF167">
            <v>0</v>
          </cell>
          <cell r="FG167">
            <v>0</v>
          </cell>
          <cell r="FH167">
            <v>0</v>
          </cell>
          <cell r="FI167">
            <v>0</v>
          </cell>
          <cell r="FJ167">
            <v>0</v>
          </cell>
          <cell r="FK167">
            <v>0</v>
          </cell>
          <cell r="FL167">
            <v>0</v>
          </cell>
          <cell r="FM167">
            <v>0</v>
          </cell>
          <cell r="FN167">
            <v>0</v>
          </cell>
          <cell r="FO167">
            <v>0</v>
          </cell>
          <cell r="FP167">
            <v>0</v>
          </cell>
          <cell r="FQ167">
            <v>0</v>
          </cell>
          <cell r="FR167">
            <v>0</v>
          </cell>
          <cell r="FS167">
            <v>0</v>
          </cell>
          <cell r="FT167">
            <v>0</v>
          </cell>
          <cell r="FU167">
            <v>0</v>
          </cell>
          <cell r="FV167">
            <v>0</v>
          </cell>
          <cell r="FW167">
            <v>0</v>
          </cell>
          <cell r="FX167">
            <v>0</v>
          </cell>
          <cell r="FY167">
            <v>0</v>
          </cell>
          <cell r="FZ167">
            <v>0</v>
          </cell>
          <cell r="GA167">
            <v>0</v>
          </cell>
          <cell r="GB167">
            <v>0</v>
          </cell>
          <cell r="GC167">
            <v>0</v>
          </cell>
          <cell r="GD167">
            <v>0</v>
          </cell>
          <cell r="GE167">
            <v>0</v>
          </cell>
          <cell r="GF167">
            <v>0</v>
          </cell>
          <cell r="GG167">
            <v>0</v>
          </cell>
          <cell r="GH167">
            <v>0</v>
          </cell>
          <cell r="GI167">
            <v>0</v>
          </cell>
          <cell r="GJ167">
            <v>0</v>
          </cell>
          <cell r="GK167">
            <v>0</v>
          </cell>
          <cell r="GL167">
            <v>0</v>
          </cell>
          <cell r="GM167">
            <v>0</v>
          </cell>
          <cell r="GN167">
            <v>0</v>
          </cell>
          <cell r="GO167">
            <v>0</v>
          </cell>
          <cell r="GP167">
            <v>0</v>
          </cell>
          <cell r="GQ167">
            <v>0</v>
          </cell>
          <cell r="GR167">
            <v>0</v>
          </cell>
          <cell r="GS167">
            <v>0</v>
          </cell>
          <cell r="GT167">
            <v>0</v>
          </cell>
          <cell r="GU167">
            <v>0</v>
          </cell>
          <cell r="GV167">
            <v>0</v>
          </cell>
          <cell r="GW167">
            <v>0</v>
          </cell>
          <cell r="GX167">
            <v>0</v>
          </cell>
          <cell r="GY167">
            <v>0</v>
          </cell>
          <cell r="GZ167">
            <v>0</v>
          </cell>
          <cell r="HA167">
            <v>0</v>
          </cell>
          <cell r="HB167">
            <v>0</v>
          </cell>
          <cell r="HC167">
            <v>0</v>
          </cell>
          <cell r="HD167">
            <v>0</v>
          </cell>
          <cell r="HE167">
            <v>0</v>
          </cell>
          <cell r="HF167">
            <v>0</v>
          </cell>
          <cell r="HG167">
            <v>0</v>
          </cell>
          <cell r="HH167">
            <v>0</v>
          </cell>
          <cell r="HI167">
            <v>0</v>
          </cell>
          <cell r="HJ167">
            <v>0</v>
          </cell>
          <cell r="HK167">
            <v>0</v>
          </cell>
          <cell r="HL167">
            <v>0</v>
          </cell>
          <cell r="HM167">
            <v>0</v>
          </cell>
          <cell r="HN167">
            <v>0</v>
          </cell>
          <cell r="HO167">
            <v>0</v>
          </cell>
          <cell r="HP167">
            <v>0</v>
          </cell>
          <cell r="HQ167">
            <v>0</v>
          </cell>
          <cell r="HR167">
            <v>0</v>
          </cell>
          <cell r="HS167">
            <v>0</v>
          </cell>
          <cell r="HT167">
            <v>0</v>
          </cell>
          <cell r="HU167">
            <v>0</v>
          </cell>
          <cell r="HV167">
            <v>0</v>
          </cell>
          <cell r="HW167">
            <v>0</v>
          </cell>
          <cell r="HX167">
            <v>0</v>
          </cell>
          <cell r="HY167">
            <v>0</v>
          </cell>
          <cell r="HZ167">
            <v>0</v>
          </cell>
          <cell r="IA167">
            <v>0</v>
          </cell>
          <cell r="IB167">
            <v>0</v>
          </cell>
          <cell r="IC167">
            <v>0</v>
          </cell>
          <cell r="ID167">
            <v>0</v>
          </cell>
          <cell r="IE167">
            <v>0</v>
          </cell>
          <cell r="IF167">
            <v>0</v>
          </cell>
          <cell r="IG167">
            <v>0</v>
          </cell>
          <cell r="IH167">
            <v>0</v>
          </cell>
          <cell r="II167">
            <v>0</v>
          </cell>
          <cell r="IJ167">
            <v>0</v>
          </cell>
          <cell r="IK167">
            <v>0</v>
          </cell>
        </row>
        <row r="168"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0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0</v>
          </cell>
          <cell r="BX168">
            <v>0</v>
          </cell>
          <cell r="BY168">
            <v>0</v>
          </cell>
          <cell r="BZ168">
            <v>0</v>
          </cell>
          <cell r="CA168">
            <v>0</v>
          </cell>
          <cell r="CB168">
            <v>0</v>
          </cell>
          <cell r="CC168">
            <v>0</v>
          </cell>
          <cell r="CD168">
            <v>0</v>
          </cell>
          <cell r="CE168">
            <v>0</v>
          </cell>
          <cell r="CF168">
            <v>0</v>
          </cell>
          <cell r="CG168">
            <v>0</v>
          </cell>
          <cell r="CH168">
            <v>0</v>
          </cell>
          <cell r="CI168">
            <v>0</v>
          </cell>
          <cell r="CJ168">
            <v>0</v>
          </cell>
          <cell r="CK168">
            <v>0</v>
          </cell>
          <cell r="CL168">
            <v>0</v>
          </cell>
          <cell r="CM168">
            <v>0</v>
          </cell>
          <cell r="CN168">
            <v>0</v>
          </cell>
          <cell r="CO168">
            <v>0</v>
          </cell>
          <cell r="CP168">
            <v>0</v>
          </cell>
          <cell r="CQ168">
            <v>0</v>
          </cell>
          <cell r="CR168">
            <v>0</v>
          </cell>
          <cell r="CS168">
            <v>0</v>
          </cell>
          <cell r="CT168">
            <v>0</v>
          </cell>
          <cell r="CU168">
            <v>0</v>
          </cell>
          <cell r="CV168">
            <v>0</v>
          </cell>
          <cell r="CW168">
            <v>0</v>
          </cell>
          <cell r="CX168">
            <v>0</v>
          </cell>
          <cell r="CY168">
            <v>0</v>
          </cell>
          <cell r="CZ168">
            <v>0</v>
          </cell>
          <cell r="DA168">
            <v>0</v>
          </cell>
          <cell r="DL168">
            <v>0</v>
          </cell>
          <cell r="DM168">
            <v>0</v>
          </cell>
          <cell r="DN168">
            <v>0</v>
          </cell>
          <cell r="DO168">
            <v>0</v>
          </cell>
          <cell r="DP168">
            <v>0</v>
          </cell>
          <cell r="DQ168">
            <v>0</v>
          </cell>
          <cell r="DR168">
            <v>0</v>
          </cell>
          <cell r="DS168">
            <v>0</v>
          </cell>
          <cell r="DT168">
            <v>0</v>
          </cell>
          <cell r="DU168">
            <v>0</v>
          </cell>
          <cell r="DV168">
            <v>0</v>
          </cell>
          <cell r="DW168">
            <v>0</v>
          </cell>
          <cell r="DX168">
            <v>0</v>
          </cell>
          <cell r="DY168">
            <v>0</v>
          </cell>
          <cell r="DZ168">
            <v>0</v>
          </cell>
          <cell r="EA168">
            <v>0</v>
          </cell>
          <cell r="EB168">
            <v>0</v>
          </cell>
          <cell r="EC168">
            <v>0</v>
          </cell>
          <cell r="ED168">
            <v>0</v>
          </cell>
          <cell r="EE168">
            <v>0</v>
          </cell>
          <cell r="EF168">
            <v>0</v>
          </cell>
          <cell r="EG168">
            <v>0</v>
          </cell>
          <cell r="EH168">
            <v>0</v>
          </cell>
          <cell r="EI168">
            <v>0</v>
          </cell>
          <cell r="EJ168">
            <v>0</v>
          </cell>
          <cell r="EK168">
            <v>0</v>
          </cell>
          <cell r="EL168">
            <v>0</v>
          </cell>
          <cell r="EM168">
            <v>0</v>
          </cell>
          <cell r="EN168">
            <v>0</v>
          </cell>
          <cell r="EO168">
            <v>0</v>
          </cell>
          <cell r="EP168">
            <v>0</v>
          </cell>
          <cell r="EQ168">
            <v>0</v>
          </cell>
          <cell r="ER168">
            <v>0</v>
          </cell>
          <cell r="ES168">
            <v>0</v>
          </cell>
          <cell r="ET168">
            <v>0</v>
          </cell>
          <cell r="EU168">
            <v>0</v>
          </cell>
          <cell r="EV168">
            <v>0</v>
          </cell>
          <cell r="EW168">
            <v>0</v>
          </cell>
          <cell r="EX168">
            <v>0</v>
          </cell>
          <cell r="EY168">
            <v>0</v>
          </cell>
          <cell r="EZ168">
            <v>0</v>
          </cell>
          <cell r="FA168">
            <v>0</v>
          </cell>
          <cell r="FB168">
            <v>0</v>
          </cell>
          <cell r="FC168">
            <v>0</v>
          </cell>
          <cell r="FD168">
            <v>0</v>
          </cell>
          <cell r="FE168">
            <v>0</v>
          </cell>
          <cell r="FF168">
            <v>0</v>
          </cell>
          <cell r="FG168">
            <v>0</v>
          </cell>
          <cell r="FH168">
            <v>0</v>
          </cell>
          <cell r="FI168">
            <v>0</v>
          </cell>
          <cell r="FJ168">
            <v>0</v>
          </cell>
          <cell r="FK168">
            <v>0</v>
          </cell>
          <cell r="FL168">
            <v>0</v>
          </cell>
          <cell r="FM168">
            <v>0</v>
          </cell>
          <cell r="FN168">
            <v>0</v>
          </cell>
          <cell r="FO168">
            <v>0</v>
          </cell>
          <cell r="FP168">
            <v>0</v>
          </cell>
          <cell r="FQ168">
            <v>0</v>
          </cell>
          <cell r="FR168">
            <v>0</v>
          </cell>
          <cell r="FS168">
            <v>0</v>
          </cell>
          <cell r="FT168">
            <v>0</v>
          </cell>
          <cell r="FU168">
            <v>0</v>
          </cell>
          <cell r="FV168">
            <v>0</v>
          </cell>
          <cell r="FW168">
            <v>0</v>
          </cell>
          <cell r="FX168">
            <v>0</v>
          </cell>
          <cell r="FY168">
            <v>0</v>
          </cell>
          <cell r="FZ168">
            <v>0</v>
          </cell>
          <cell r="GA168">
            <v>0</v>
          </cell>
          <cell r="GB168">
            <v>0</v>
          </cell>
          <cell r="GC168">
            <v>0</v>
          </cell>
          <cell r="GD168">
            <v>0</v>
          </cell>
          <cell r="GE168">
            <v>0</v>
          </cell>
          <cell r="GF168">
            <v>0</v>
          </cell>
          <cell r="GG168">
            <v>0</v>
          </cell>
          <cell r="GH168">
            <v>0</v>
          </cell>
          <cell r="GI168">
            <v>0</v>
          </cell>
          <cell r="GJ168">
            <v>0</v>
          </cell>
          <cell r="GK168">
            <v>0</v>
          </cell>
          <cell r="GL168">
            <v>0</v>
          </cell>
          <cell r="GM168">
            <v>0</v>
          </cell>
          <cell r="GN168">
            <v>0</v>
          </cell>
          <cell r="GO168">
            <v>0</v>
          </cell>
          <cell r="GP168">
            <v>0</v>
          </cell>
          <cell r="GQ168">
            <v>0</v>
          </cell>
          <cell r="GR168">
            <v>0</v>
          </cell>
          <cell r="GS168">
            <v>0</v>
          </cell>
          <cell r="GT168">
            <v>0</v>
          </cell>
          <cell r="GU168">
            <v>0</v>
          </cell>
          <cell r="GV168">
            <v>0</v>
          </cell>
          <cell r="GW168">
            <v>0</v>
          </cell>
          <cell r="GX168">
            <v>0</v>
          </cell>
          <cell r="GY168">
            <v>0</v>
          </cell>
          <cell r="GZ168">
            <v>0</v>
          </cell>
          <cell r="HA168">
            <v>0</v>
          </cell>
          <cell r="HB168">
            <v>0</v>
          </cell>
          <cell r="HC168">
            <v>0</v>
          </cell>
          <cell r="HD168">
            <v>0</v>
          </cell>
          <cell r="HE168">
            <v>0</v>
          </cell>
          <cell r="HF168">
            <v>0</v>
          </cell>
          <cell r="HG168">
            <v>0</v>
          </cell>
          <cell r="HH168">
            <v>0</v>
          </cell>
          <cell r="HI168">
            <v>0</v>
          </cell>
          <cell r="HJ168">
            <v>0</v>
          </cell>
          <cell r="HK168">
            <v>0</v>
          </cell>
          <cell r="HL168">
            <v>0</v>
          </cell>
          <cell r="HM168">
            <v>0</v>
          </cell>
          <cell r="HN168">
            <v>0</v>
          </cell>
          <cell r="HO168">
            <v>0</v>
          </cell>
          <cell r="HP168">
            <v>0</v>
          </cell>
          <cell r="HQ168">
            <v>0</v>
          </cell>
          <cell r="HR168">
            <v>0</v>
          </cell>
          <cell r="HS168">
            <v>0</v>
          </cell>
          <cell r="HT168">
            <v>0</v>
          </cell>
          <cell r="HU168">
            <v>0</v>
          </cell>
          <cell r="HV168">
            <v>0</v>
          </cell>
          <cell r="HW168">
            <v>0</v>
          </cell>
          <cell r="HX168">
            <v>0</v>
          </cell>
          <cell r="HY168">
            <v>0</v>
          </cell>
          <cell r="HZ168">
            <v>0</v>
          </cell>
          <cell r="IA168">
            <v>0</v>
          </cell>
          <cell r="IB168">
            <v>0</v>
          </cell>
          <cell r="IC168">
            <v>0</v>
          </cell>
          <cell r="ID168">
            <v>0</v>
          </cell>
          <cell r="IE168">
            <v>0</v>
          </cell>
          <cell r="IF168">
            <v>0</v>
          </cell>
          <cell r="IG168">
            <v>0</v>
          </cell>
          <cell r="IH168">
            <v>0</v>
          </cell>
          <cell r="II168">
            <v>0</v>
          </cell>
          <cell r="IJ168">
            <v>0</v>
          </cell>
          <cell r="IK168">
            <v>0</v>
          </cell>
        </row>
        <row r="169"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0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0</v>
          </cell>
          <cell r="BY169">
            <v>0</v>
          </cell>
          <cell r="BZ169">
            <v>0</v>
          </cell>
          <cell r="CA169">
            <v>0</v>
          </cell>
          <cell r="CB169">
            <v>0</v>
          </cell>
          <cell r="CC169">
            <v>0</v>
          </cell>
          <cell r="CD169">
            <v>0</v>
          </cell>
          <cell r="CE169">
            <v>0</v>
          </cell>
          <cell r="CF169">
            <v>0</v>
          </cell>
          <cell r="CG169">
            <v>0</v>
          </cell>
          <cell r="CH169">
            <v>0</v>
          </cell>
          <cell r="CI169">
            <v>0</v>
          </cell>
          <cell r="CJ169">
            <v>0</v>
          </cell>
          <cell r="CK169">
            <v>0</v>
          </cell>
          <cell r="CL169">
            <v>0</v>
          </cell>
          <cell r="CM169">
            <v>0</v>
          </cell>
          <cell r="CN169">
            <v>0</v>
          </cell>
          <cell r="CO169">
            <v>0</v>
          </cell>
          <cell r="CP169">
            <v>0</v>
          </cell>
          <cell r="CQ169">
            <v>0</v>
          </cell>
          <cell r="CR169">
            <v>0</v>
          </cell>
          <cell r="CS169">
            <v>0</v>
          </cell>
          <cell r="CT169">
            <v>0</v>
          </cell>
          <cell r="CU169">
            <v>0</v>
          </cell>
          <cell r="CV169">
            <v>0</v>
          </cell>
          <cell r="CW169">
            <v>0</v>
          </cell>
          <cell r="CX169">
            <v>0</v>
          </cell>
          <cell r="CY169">
            <v>0</v>
          </cell>
          <cell r="CZ169">
            <v>0</v>
          </cell>
          <cell r="DA169">
            <v>0</v>
          </cell>
          <cell r="DL169">
            <v>0</v>
          </cell>
          <cell r="DM169">
            <v>0</v>
          </cell>
          <cell r="DN169">
            <v>0</v>
          </cell>
          <cell r="DO169">
            <v>0</v>
          </cell>
          <cell r="DP169">
            <v>0</v>
          </cell>
          <cell r="DQ169">
            <v>0</v>
          </cell>
          <cell r="DR169">
            <v>0</v>
          </cell>
          <cell r="DS169">
            <v>0</v>
          </cell>
          <cell r="DT169">
            <v>0</v>
          </cell>
          <cell r="DU169">
            <v>0</v>
          </cell>
          <cell r="DV169">
            <v>0</v>
          </cell>
          <cell r="DW169">
            <v>0</v>
          </cell>
          <cell r="DX169">
            <v>0</v>
          </cell>
          <cell r="DY169">
            <v>0</v>
          </cell>
          <cell r="DZ169">
            <v>0</v>
          </cell>
          <cell r="EA169">
            <v>0</v>
          </cell>
          <cell r="EB169">
            <v>0</v>
          </cell>
          <cell r="EC169">
            <v>0</v>
          </cell>
          <cell r="ED169">
            <v>0</v>
          </cell>
          <cell r="EE169">
            <v>0</v>
          </cell>
          <cell r="EF169">
            <v>0</v>
          </cell>
          <cell r="EG169">
            <v>0</v>
          </cell>
          <cell r="EH169">
            <v>0</v>
          </cell>
          <cell r="EI169">
            <v>0</v>
          </cell>
          <cell r="EJ169">
            <v>0</v>
          </cell>
          <cell r="EK169">
            <v>0</v>
          </cell>
          <cell r="EL169">
            <v>0</v>
          </cell>
          <cell r="EM169">
            <v>0</v>
          </cell>
          <cell r="EN169">
            <v>0</v>
          </cell>
          <cell r="EO169">
            <v>0</v>
          </cell>
          <cell r="EP169">
            <v>0</v>
          </cell>
          <cell r="EQ169">
            <v>0</v>
          </cell>
          <cell r="ER169">
            <v>0</v>
          </cell>
          <cell r="ES169">
            <v>0</v>
          </cell>
          <cell r="ET169">
            <v>0</v>
          </cell>
          <cell r="EU169">
            <v>0</v>
          </cell>
          <cell r="EV169">
            <v>0</v>
          </cell>
          <cell r="EW169">
            <v>0</v>
          </cell>
          <cell r="EX169">
            <v>0</v>
          </cell>
          <cell r="EY169">
            <v>0</v>
          </cell>
          <cell r="EZ169">
            <v>0</v>
          </cell>
          <cell r="FA169">
            <v>0</v>
          </cell>
          <cell r="FB169">
            <v>0</v>
          </cell>
          <cell r="FC169">
            <v>0</v>
          </cell>
          <cell r="FD169">
            <v>0</v>
          </cell>
          <cell r="FE169">
            <v>0</v>
          </cell>
          <cell r="FF169">
            <v>0</v>
          </cell>
          <cell r="FG169">
            <v>0</v>
          </cell>
          <cell r="FH169">
            <v>0</v>
          </cell>
          <cell r="FI169">
            <v>0</v>
          </cell>
          <cell r="FJ169">
            <v>0</v>
          </cell>
          <cell r="FK169">
            <v>0</v>
          </cell>
          <cell r="FL169">
            <v>0</v>
          </cell>
          <cell r="FM169">
            <v>0</v>
          </cell>
          <cell r="FN169">
            <v>0</v>
          </cell>
          <cell r="FO169">
            <v>0</v>
          </cell>
          <cell r="FP169">
            <v>0</v>
          </cell>
          <cell r="FQ169">
            <v>0</v>
          </cell>
          <cell r="FR169">
            <v>0</v>
          </cell>
          <cell r="FS169">
            <v>0</v>
          </cell>
          <cell r="FT169">
            <v>0</v>
          </cell>
          <cell r="FU169">
            <v>0</v>
          </cell>
          <cell r="FV169">
            <v>0</v>
          </cell>
          <cell r="FW169">
            <v>0</v>
          </cell>
          <cell r="FX169">
            <v>0</v>
          </cell>
          <cell r="FY169">
            <v>0</v>
          </cell>
          <cell r="FZ169">
            <v>0</v>
          </cell>
          <cell r="GA169">
            <v>0</v>
          </cell>
          <cell r="GB169">
            <v>0</v>
          </cell>
          <cell r="GC169">
            <v>0</v>
          </cell>
          <cell r="GD169">
            <v>0</v>
          </cell>
          <cell r="GE169">
            <v>0</v>
          </cell>
          <cell r="GF169">
            <v>0</v>
          </cell>
          <cell r="GG169">
            <v>0</v>
          </cell>
          <cell r="GH169">
            <v>0</v>
          </cell>
          <cell r="GI169">
            <v>0</v>
          </cell>
          <cell r="GJ169">
            <v>0</v>
          </cell>
          <cell r="GK169">
            <v>0</v>
          </cell>
          <cell r="GL169">
            <v>0</v>
          </cell>
          <cell r="GM169">
            <v>0</v>
          </cell>
          <cell r="GN169">
            <v>0</v>
          </cell>
          <cell r="GO169">
            <v>0</v>
          </cell>
          <cell r="GP169">
            <v>0</v>
          </cell>
          <cell r="GQ169">
            <v>0</v>
          </cell>
          <cell r="GR169">
            <v>0</v>
          </cell>
          <cell r="GS169">
            <v>0</v>
          </cell>
          <cell r="GT169">
            <v>0</v>
          </cell>
          <cell r="GU169">
            <v>0</v>
          </cell>
          <cell r="GV169">
            <v>0</v>
          </cell>
          <cell r="GW169">
            <v>0</v>
          </cell>
          <cell r="GX169">
            <v>0</v>
          </cell>
          <cell r="GY169">
            <v>0</v>
          </cell>
          <cell r="GZ169">
            <v>0</v>
          </cell>
          <cell r="HA169">
            <v>0</v>
          </cell>
          <cell r="HB169">
            <v>0</v>
          </cell>
          <cell r="HC169">
            <v>0</v>
          </cell>
          <cell r="HD169">
            <v>0</v>
          </cell>
          <cell r="HE169">
            <v>0</v>
          </cell>
          <cell r="HF169">
            <v>0</v>
          </cell>
          <cell r="HG169">
            <v>0</v>
          </cell>
          <cell r="HH169">
            <v>0</v>
          </cell>
          <cell r="HI169">
            <v>0</v>
          </cell>
          <cell r="HJ169">
            <v>0</v>
          </cell>
          <cell r="HK169">
            <v>0</v>
          </cell>
          <cell r="HL169">
            <v>0</v>
          </cell>
          <cell r="HM169">
            <v>0</v>
          </cell>
          <cell r="HN169">
            <v>0</v>
          </cell>
          <cell r="HO169">
            <v>0</v>
          </cell>
          <cell r="HP169">
            <v>0</v>
          </cell>
          <cell r="HQ169">
            <v>0</v>
          </cell>
          <cell r="HR169">
            <v>0</v>
          </cell>
          <cell r="HS169">
            <v>0</v>
          </cell>
          <cell r="HT169">
            <v>0</v>
          </cell>
          <cell r="HU169">
            <v>0</v>
          </cell>
          <cell r="HV169">
            <v>0</v>
          </cell>
          <cell r="HW169">
            <v>0</v>
          </cell>
          <cell r="HX169">
            <v>0</v>
          </cell>
          <cell r="HY169">
            <v>0</v>
          </cell>
          <cell r="HZ169">
            <v>0</v>
          </cell>
          <cell r="IA169">
            <v>0</v>
          </cell>
          <cell r="IB169">
            <v>0</v>
          </cell>
          <cell r="IC169">
            <v>0</v>
          </cell>
          <cell r="ID169">
            <v>0</v>
          </cell>
          <cell r="IE169">
            <v>0</v>
          </cell>
          <cell r="IF169">
            <v>0</v>
          </cell>
          <cell r="IG169">
            <v>0</v>
          </cell>
          <cell r="IH169">
            <v>0</v>
          </cell>
          <cell r="II169">
            <v>0</v>
          </cell>
          <cell r="IJ169">
            <v>0</v>
          </cell>
          <cell r="IK169">
            <v>0</v>
          </cell>
        </row>
        <row r="170"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  <cell r="BW170">
            <v>0</v>
          </cell>
          <cell r="BX170">
            <v>0</v>
          </cell>
          <cell r="BY170">
            <v>0</v>
          </cell>
          <cell r="BZ170">
            <v>0</v>
          </cell>
          <cell r="CA170">
            <v>0</v>
          </cell>
          <cell r="CB170">
            <v>0</v>
          </cell>
          <cell r="CC170">
            <v>0</v>
          </cell>
          <cell r="CD170">
            <v>0</v>
          </cell>
          <cell r="CE170">
            <v>0</v>
          </cell>
          <cell r="CF170">
            <v>0</v>
          </cell>
          <cell r="CG170">
            <v>0</v>
          </cell>
          <cell r="CH170">
            <v>0</v>
          </cell>
          <cell r="CI170">
            <v>0</v>
          </cell>
          <cell r="CJ170">
            <v>0</v>
          </cell>
          <cell r="CK170">
            <v>0</v>
          </cell>
          <cell r="CL170">
            <v>0</v>
          </cell>
          <cell r="CM170">
            <v>0</v>
          </cell>
          <cell r="CN170">
            <v>0</v>
          </cell>
          <cell r="CO170">
            <v>0</v>
          </cell>
          <cell r="CP170">
            <v>0</v>
          </cell>
          <cell r="CQ170">
            <v>0</v>
          </cell>
          <cell r="CR170">
            <v>0</v>
          </cell>
          <cell r="CS170">
            <v>0</v>
          </cell>
          <cell r="CT170">
            <v>0</v>
          </cell>
          <cell r="CU170">
            <v>0</v>
          </cell>
          <cell r="CV170">
            <v>0</v>
          </cell>
          <cell r="CW170">
            <v>0</v>
          </cell>
          <cell r="CX170">
            <v>0</v>
          </cell>
          <cell r="CY170">
            <v>0</v>
          </cell>
          <cell r="CZ170">
            <v>0</v>
          </cell>
          <cell r="DA170">
            <v>0</v>
          </cell>
          <cell r="DL170">
            <v>0</v>
          </cell>
          <cell r="DM170">
            <v>0</v>
          </cell>
          <cell r="DN170">
            <v>0</v>
          </cell>
          <cell r="DO170">
            <v>0</v>
          </cell>
          <cell r="DP170">
            <v>0</v>
          </cell>
          <cell r="DQ170">
            <v>0</v>
          </cell>
          <cell r="DR170">
            <v>0</v>
          </cell>
          <cell r="DS170">
            <v>0</v>
          </cell>
          <cell r="DT170">
            <v>0</v>
          </cell>
          <cell r="DU170">
            <v>0</v>
          </cell>
          <cell r="DV170">
            <v>0</v>
          </cell>
          <cell r="DW170">
            <v>0</v>
          </cell>
          <cell r="DX170">
            <v>0</v>
          </cell>
          <cell r="DY170">
            <v>0</v>
          </cell>
          <cell r="DZ170">
            <v>0</v>
          </cell>
          <cell r="EA170">
            <v>0</v>
          </cell>
          <cell r="EB170">
            <v>0</v>
          </cell>
          <cell r="EC170">
            <v>0</v>
          </cell>
          <cell r="ED170">
            <v>0</v>
          </cell>
          <cell r="EE170">
            <v>0</v>
          </cell>
          <cell r="EF170">
            <v>0</v>
          </cell>
          <cell r="EG170">
            <v>0</v>
          </cell>
          <cell r="EH170">
            <v>0</v>
          </cell>
          <cell r="EI170">
            <v>0</v>
          </cell>
          <cell r="EJ170">
            <v>0</v>
          </cell>
          <cell r="EK170">
            <v>0</v>
          </cell>
          <cell r="EL170">
            <v>0</v>
          </cell>
          <cell r="EM170">
            <v>0</v>
          </cell>
          <cell r="EN170">
            <v>0</v>
          </cell>
          <cell r="EO170">
            <v>0</v>
          </cell>
          <cell r="EP170">
            <v>0</v>
          </cell>
          <cell r="EQ170">
            <v>0</v>
          </cell>
          <cell r="ER170">
            <v>0</v>
          </cell>
          <cell r="ES170">
            <v>0</v>
          </cell>
          <cell r="ET170">
            <v>0</v>
          </cell>
          <cell r="EU170">
            <v>0</v>
          </cell>
          <cell r="EV170">
            <v>0</v>
          </cell>
          <cell r="EW170">
            <v>0</v>
          </cell>
          <cell r="EX170">
            <v>0</v>
          </cell>
          <cell r="EY170">
            <v>0</v>
          </cell>
          <cell r="EZ170">
            <v>0</v>
          </cell>
          <cell r="FA170">
            <v>0</v>
          </cell>
          <cell r="FB170">
            <v>0</v>
          </cell>
          <cell r="FC170">
            <v>0</v>
          </cell>
          <cell r="FD170">
            <v>0</v>
          </cell>
          <cell r="FE170">
            <v>0</v>
          </cell>
          <cell r="FF170">
            <v>0</v>
          </cell>
          <cell r="FG170">
            <v>0</v>
          </cell>
          <cell r="FH170">
            <v>0</v>
          </cell>
          <cell r="FI170">
            <v>0</v>
          </cell>
          <cell r="FJ170">
            <v>0</v>
          </cell>
          <cell r="FK170">
            <v>0</v>
          </cell>
          <cell r="FL170">
            <v>0</v>
          </cell>
          <cell r="FM170">
            <v>0</v>
          </cell>
          <cell r="FN170">
            <v>0</v>
          </cell>
          <cell r="FO170">
            <v>0</v>
          </cell>
          <cell r="FP170">
            <v>0</v>
          </cell>
          <cell r="FQ170">
            <v>0</v>
          </cell>
          <cell r="FR170">
            <v>0</v>
          </cell>
          <cell r="FS170">
            <v>0</v>
          </cell>
          <cell r="FT170">
            <v>0</v>
          </cell>
          <cell r="FU170">
            <v>0</v>
          </cell>
          <cell r="FV170">
            <v>0</v>
          </cell>
          <cell r="FW170">
            <v>0</v>
          </cell>
          <cell r="FX170">
            <v>0</v>
          </cell>
          <cell r="FY170">
            <v>0</v>
          </cell>
          <cell r="FZ170">
            <v>0</v>
          </cell>
          <cell r="GA170">
            <v>0</v>
          </cell>
          <cell r="GB170">
            <v>0</v>
          </cell>
          <cell r="GC170">
            <v>0</v>
          </cell>
          <cell r="GD170">
            <v>0</v>
          </cell>
          <cell r="GE170">
            <v>0</v>
          </cell>
          <cell r="GF170">
            <v>0</v>
          </cell>
          <cell r="GG170">
            <v>0</v>
          </cell>
          <cell r="GH170">
            <v>0</v>
          </cell>
          <cell r="GI170">
            <v>0</v>
          </cell>
          <cell r="GJ170">
            <v>0</v>
          </cell>
          <cell r="GK170">
            <v>0</v>
          </cell>
          <cell r="GL170">
            <v>0</v>
          </cell>
          <cell r="GM170">
            <v>0</v>
          </cell>
          <cell r="GN170">
            <v>0</v>
          </cell>
          <cell r="GO170">
            <v>0</v>
          </cell>
          <cell r="GP170">
            <v>0</v>
          </cell>
          <cell r="GQ170">
            <v>0</v>
          </cell>
          <cell r="GR170">
            <v>0</v>
          </cell>
          <cell r="GS170">
            <v>0</v>
          </cell>
          <cell r="GT170">
            <v>0</v>
          </cell>
          <cell r="GU170">
            <v>0</v>
          </cell>
          <cell r="GV170">
            <v>0</v>
          </cell>
          <cell r="GW170">
            <v>0</v>
          </cell>
          <cell r="GX170">
            <v>0</v>
          </cell>
          <cell r="GY170">
            <v>0</v>
          </cell>
          <cell r="GZ170">
            <v>0</v>
          </cell>
          <cell r="HA170">
            <v>0</v>
          </cell>
          <cell r="HB170">
            <v>0</v>
          </cell>
          <cell r="HC170">
            <v>0</v>
          </cell>
          <cell r="HD170">
            <v>0</v>
          </cell>
          <cell r="HE170">
            <v>0</v>
          </cell>
          <cell r="HF170">
            <v>0</v>
          </cell>
          <cell r="HG170">
            <v>0</v>
          </cell>
          <cell r="HH170">
            <v>0</v>
          </cell>
          <cell r="HI170">
            <v>0</v>
          </cell>
          <cell r="HJ170">
            <v>0</v>
          </cell>
          <cell r="HK170">
            <v>0</v>
          </cell>
          <cell r="HL170">
            <v>0</v>
          </cell>
          <cell r="HM170">
            <v>0</v>
          </cell>
          <cell r="HN170">
            <v>0</v>
          </cell>
          <cell r="HO170">
            <v>0</v>
          </cell>
          <cell r="HP170">
            <v>0</v>
          </cell>
          <cell r="HQ170">
            <v>0</v>
          </cell>
          <cell r="HR170">
            <v>0</v>
          </cell>
          <cell r="HS170">
            <v>0</v>
          </cell>
          <cell r="HT170">
            <v>0</v>
          </cell>
          <cell r="HU170">
            <v>0</v>
          </cell>
          <cell r="HV170">
            <v>0</v>
          </cell>
          <cell r="HW170">
            <v>0</v>
          </cell>
          <cell r="HX170">
            <v>0</v>
          </cell>
          <cell r="HY170">
            <v>0</v>
          </cell>
          <cell r="HZ170">
            <v>0</v>
          </cell>
          <cell r="IA170">
            <v>0</v>
          </cell>
          <cell r="IB170">
            <v>0</v>
          </cell>
          <cell r="IC170">
            <v>0</v>
          </cell>
          <cell r="ID170">
            <v>0</v>
          </cell>
          <cell r="IE170">
            <v>0</v>
          </cell>
          <cell r="IF170">
            <v>0</v>
          </cell>
          <cell r="IG170">
            <v>0</v>
          </cell>
          <cell r="IH170">
            <v>0</v>
          </cell>
          <cell r="II170">
            <v>0</v>
          </cell>
          <cell r="IJ170">
            <v>0</v>
          </cell>
          <cell r="IK170">
            <v>0</v>
          </cell>
        </row>
        <row r="171"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>
            <v>0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BM171">
            <v>0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  <cell r="BV171">
            <v>0</v>
          </cell>
          <cell r="BW171">
            <v>0</v>
          </cell>
          <cell r="BX171">
            <v>0</v>
          </cell>
          <cell r="BY171">
            <v>0</v>
          </cell>
          <cell r="BZ171">
            <v>0</v>
          </cell>
          <cell r="CA171">
            <v>0</v>
          </cell>
          <cell r="CB171">
            <v>0</v>
          </cell>
          <cell r="CC171">
            <v>0</v>
          </cell>
          <cell r="CD171">
            <v>0</v>
          </cell>
          <cell r="CE171">
            <v>0</v>
          </cell>
          <cell r="CF171">
            <v>0</v>
          </cell>
          <cell r="CG171">
            <v>0</v>
          </cell>
          <cell r="CH171">
            <v>0</v>
          </cell>
          <cell r="CI171">
            <v>0</v>
          </cell>
          <cell r="CJ171">
            <v>0</v>
          </cell>
          <cell r="CK171">
            <v>0</v>
          </cell>
          <cell r="CL171">
            <v>0</v>
          </cell>
          <cell r="CM171">
            <v>0</v>
          </cell>
          <cell r="CN171">
            <v>0</v>
          </cell>
          <cell r="CO171">
            <v>0</v>
          </cell>
          <cell r="CP171">
            <v>0</v>
          </cell>
          <cell r="CQ171">
            <v>0</v>
          </cell>
          <cell r="CR171">
            <v>0</v>
          </cell>
          <cell r="CS171">
            <v>0</v>
          </cell>
          <cell r="CT171">
            <v>0</v>
          </cell>
          <cell r="CU171">
            <v>0</v>
          </cell>
          <cell r="CV171">
            <v>0</v>
          </cell>
          <cell r="CW171">
            <v>0</v>
          </cell>
          <cell r="CX171">
            <v>0</v>
          </cell>
          <cell r="CY171">
            <v>0</v>
          </cell>
          <cell r="CZ171">
            <v>0</v>
          </cell>
          <cell r="DA171">
            <v>0</v>
          </cell>
          <cell r="DL171">
            <v>0</v>
          </cell>
          <cell r="DM171">
            <v>0</v>
          </cell>
          <cell r="DN171">
            <v>0</v>
          </cell>
          <cell r="DO171">
            <v>0</v>
          </cell>
          <cell r="DP171">
            <v>0</v>
          </cell>
          <cell r="DQ171">
            <v>0</v>
          </cell>
          <cell r="DR171">
            <v>0</v>
          </cell>
          <cell r="DS171">
            <v>0</v>
          </cell>
          <cell r="DT171">
            <v>0</v>
          </cell>
          <cell r="DU171">
            <v>0</v>
          </cell>
          <cell r="DV171">
            <v>0</v>
          </cell>
          <cell r="DW171">
            <v>0</v>
          </cell>
          <cell r="DX171">
            <v>0</v>
          </cell>
          <cell r="DY171">
            <v>0</v>
          </cell>
          <cell r="DZ171">
            <v>0</v>
          </cell>
          <cell r="EA171">
            <v>0</v>
          </cell>
          <cell r="EB171">
            <v>0</v>
          </cell>
          <cell r="EC171">
            <v>0</v>
          </cell>
          <cell r="ED171">
            <v>0</v>
          </cell>
          <cell r="EE171">
            <v>0</v>
          </cell>
          <cell r="EF171">
            <v>0</v>
          </cell>
          <cell r="EG171">
            <v>0</v>
          </cell>
          <cell r="EH171">
            <v>0</v>
          </cell>
          <cell r="EI171">
            <v>0</v>
          </cell>
          <cell r="EJ171">
            <v>0</v>
          </cell>
          <cell r="EK171">
            <v>0</v>
          </cell>
          <cell r="EL171">
            <v>0</v>
          </cell>
          <cell r="EM171">
            <v>0</v>
          </cell>
          <cell r="EN171">
            <v>0</v>
          </cell>
          <cell r="EO171">
            <v>0</v>
          </cell>
          <cell r="EP171">
            <v>0</v>
          </cell>
          <cell r="EQ171">
            <v>0</v>
          </cell>
          <cell r="ER171">
            <v>0</v>
          </cell>
          <cell r="ES171">
            <v>0</v>
          </cell>
          <cell r="ET171">
            <v>0</v>
          </cell>
          <cell r="EU171">
            <v>0</v>
          </cell>
          <cell r="EV171">
            <v>0</v>
          </cell>
          <cell r="EW171">
            <v>0</v>
          </cell>
          <cell r="EX171">
            <v>0</v>
          </cell>
          <cell r="EY171">
            <v>0</v>
          </cell>
          <cell r="EZ171">
            <v>0</v>
          </cell>
          <cell r="FA171">
            <v>0</v>
          </cell>
          <cell r="FB171">
            <v>0</v>
          </cell>
          <cell r="FC171">
            <v>0</v>
          </cell>
          <cell r="FD171">
            <v>0</v>
          </cell>
          <cell r="FE171">
            <v>0</v>
          </cell>
          <cell r="FF171">
            <v>0</v>
          </cell>
          <cell r="FG171">
            <v>0</v>
          </cell>
          <cell r="FH171">
            <v>0</v>
          </cell>
          <cell r="FI171">
            <v>0</v>
          </cell>
          <cell r="FJ171">
            <v>0</v>
          </cell>
          <cell r="FK171">
            <v>0</v>
          </cell>
          <cell r="FL171">
            <v>0</v>
          </cell>
          <cell r="FM171">
            <v>0</v>
          </cell>
          <cell r="FN171">
            <v>0</v>
          </cell>
          <cell r="FO171">
            <v>0</v>
          </cell>
          <cell r="FP171">
            <v>0</v>
          </cell>
          <cell r="FQ171">
            <v>0</v>
          </cell>
          <cell r="FR171">
            <v>0</v>
          </cell>
          <cell r="FS171">
            <v>0</v>
          </cell>
          <cell r="FT171">
            <v>0</v>
          </cell>
          <cell r="FU171">
            <v>0</v>
          </cell>
          <cell r="FV171">
            <v>0</v>
          </cell>
          <cell r="FW171">
            <v>0</v>
          </cell>
          <cell r="FX171">
            <v>0</v>
          </cell>
          <cell r="FY171">
            <v>0</v>
          </cell>
          <cell r="FZ171">
            <v>0</v>
          </cell>
          <cell r="GA171">
            <v>0</v>
          </cell>
          <cell r="GB171">
            <v>0</v>
          </cell>
          <cell r="GC171">
            <v>0</v>
          </cell>
          <cell r="GD171">
            <v>0</v>
          </cell>
          <cell r="GE171">
            <v>0</v>
          </cell>
          <cell r="GF171">
            <v>0</v>
          </cell>
          <cell r="GG171">
            <v>0</v>
          </cell>
          <cell r="GH171">
            <v>0</v>
          </cell>
          <cell r="GI171">
            <v>0</v>
          </cell>
          <cell r="GJ171">
            <v>0</v>
          </cell>
          <cell r="GK171">
            <v>0</v>
          </cell>
          <cell r="GL171">
            <v>0</v>
          </cell>
          <cell r="GM171">
            <v>0</v>
          </cell>
          <cell r="GN171">
            <v>0</v>
          </cell>
          <cell r="GO171">
            <v>0</v>
          </cell>
          <cell r="GP171">
            <v>0</v>
          </cell>
          <cell r="GQ171">
            <v>0</v>
          </cell>
          <cell r="GR171">
            <v>0</v>
          </cell>
          <cell r="GS171">
            <v>0</v>
          </cell>
          <cell r="GT171">
            <v>0</v>
          </cell>
          <cell r="GU171">
            <v>0</v>
          </cell>
          <cell r="GV171">
            <v>0</v>
          </cell>
          <cell r="GW171">
            <v>0</v>
          </cell>
          <cell r="GX171">
            <v>0</v>
          </cell>
          <cell r="GY171">
            <v>0</v>
          </cell>
          <cell r="GZ171">
            <v>0</v>
          </cell>
          <cell r="HA171">
            <v>0</v>
          </cell>
          <cell r="HB171">
            <v>0</v>
          </cell>
          <cell r="HC171">
            <v>0</v>
          </cell>
          <cell r="HD171">
            <v>0</v>
          </cell>
          <cell r="HE171">
            <v>0</v>
          </cell>
          <cell r="HF171">
            <v>0</v>
          </cell>
          <cell r="HG171">
            <v>0</v>
          </cell>
          <cell r="HH171">
            <v>0</v>
          </cell>
          <cell r="HI171">
            <v>0</v>
          </cell>
          <cell r="HJ171">
            <v>0</v>
          </cell>
          <cell r="HK171">
            <v>0</v>
          </cell>
          <cell r="HL171">
            <v>0</v>
          </cell>
          <cell r="HM171">
            <v>0</v>
          </cell>
          <cell r="HN171">
            <v>0</v>
          </cell>
          <cell r="HO171">
            <v>0</v>
          </cell>
          <cell r="HP171">
            <v>0</v>
          </cell>
          <cell r="HQ171">
            <v>0</v>
          </cell>
          <cell r="HR171">
            <v>0</v>
          </cell>
          <cell r="HS171">
            <v>0</v>
          </cell>
          <cell r="HT171">
            <v>0</v>
          </cell>
          <cell r="HU171">
            <v>0</v>
          </cell>
          <cell r="HV171">
            <v>0</v>
          </cell>
          <cell r="HW171">
            <v>0</v>
          </cell>
          <cell r="HX171">
            <v>0</v>
          </cell>
          <cell r="HY171">
            <v>0</v>
          </cell>
          <cell r="HZ171">
            <v>0</v>
          </cell>
          <cell r="IA171">
            <v>0</v>
          </cell>
          <cell r="IB171">
            <v>0</v>
          </cell>
          <cell r="IC171">
            <v>0</v>
          </cell>
          <cell r="ID171">
            <v>0</v>
          </cell>
          <cell r="IE171">
            <v>0</v>
          </cell>
          <cell r="IF171">
            <v>0</v>
          </cell>
          <cell r="IG171">
            <v>0</v>
          </cell>
          <cell r="IH171">
            <v>0</v>
          </cell>
          <cell r="II171">
            <v>0</v>
          </cell>
          <cell r="IJ171">
            <v>0</v>
          </cell>
          <cell r="IK171">
            <v>0</v>
          </cell>
        </row>
        <row r="172"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  <cell r="CE172">
            <v>0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O172">
            <v>0</v>
          </cell>
          <cell r="CP172">
            <v>0</v>
          </cell>
          <cell r="CQ172">
            <v>0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  <cell r="CV172">
            <v>0</v>
          </cell>
          <cell r="CW172">
            <v>0</v>
          </cell>
          <cell r="CX172">
            <v>0</v>
          </cell>
          <cell r="CY172">
            <v>0</v>
          </cell>
          <cell r="CZ172">
            <v>0</v>
          </cell>
          <cell r="DA172">
            <v>0</v>
          </cell>
          <cell r="DL172">
            <v>0</v>
          </cell>
          <cell r="DM172">
            <v>0</v>
          </cell>
          <cell r="DN172">
            <v>0</v>
          </cell>
          <cell r="DO172">
            <v>0</v>
          </cell>
          <cell r="DP172">
            <v>0</v>
          </cell>
          <cell r="DQ172">
            <v>0</v>
          </cell>
          <cell r="DR172">
            <v>0</v>
          </cell>
          <cell r="DS172">
            <v>0</v>
          </cell>
          <cell r="DT172">
            <v>0</v>
          </cell>
          <cell r="DU172">
            <v>0</v>
          </cell>
          <cell r="DV172">
            <v>0</v>
          </cell>
          <cell r="DW172">
            <v>0</v>
          </cell>
          <cell r="DX172">
            <v>0</v>
          </cell>
          <cell r="DY172">
            <v>0</v>
          </cell>
          <cell r="DZ172">
            <v>0</v>
          </cell>
          <cell r="EA172">
            <v>0</v>
          </cell>
          <cell r="EB172">
            <v>0</v>
          </cell>
          <cell r="EC172">
            <v>0</v>
          </cell>
          <cell r="ED172">
            <v>0</v>
          </cell>
          <cell r="EE172">
            <v>0</v>
          </cell>
          <cell r="EF172">
            <v>0</v>
          </cell>
          <cell r="EG172">
            <v>0</v>
          </cell>
          <cell r="EH172">
            <v>0</v>
          </cell>
          <cell r="EI172">
            <v>0</v>
          </cell>
          <cell r="EJ172">
            <v>0</v>
          </cell>
          <cell r="EK172">
            <v>0</v>
          </cell>
          <cell r="EL172">
            <v>0</v>
          </cell>
          <cell r="EM172">
            <v>0</v>
          </cell>
          <cell r="EN172">
            <v>0</v>
          </cell>
          <cell r="EO172">
            <v>0</v>
          </cell>
          <cell r="EP172">
            <v>0</v>
          </cell>
          <cell r="EQ172">
            <v>0</v>
          </cell>
          <cell r="ER172">
            <v>0</v>
          </cell>
          <cell r="ES172">
            <v>0</v>
          </cell>
          <cell r="ET172">
            <v>0</v>
          </cell>
          <cell r="EU172">
            <v>0</v>
          </cell>
          <cell r="EV172">
            <v>0</v>
          </cell>
          <cell r="EW172">
            <v>0</v>
          </cell>
          <cell r="EX172">
            <v>0</v>
          </cell>
          <cell r="EY172">
            <v>0</v>
          </cell>
          <cell r="EZ172">
            <v>0</v>
          </cell>
          <cell r="FA172">
            <v>0</v>
          </cell>
          <cell r="FB172">
            <v>0</v>
          </cell>
          <cell r="FC172">
            <v>0</v>
          </cell>
          <cell r="FD172">
            <v>0</v>
          </cell>
          <cell r="FE172">
            <v>0</v>
          </cell>
          <cell r="FF172">
            <v>0</v>
          </cell>
          <cell r="FG172">
            <v>0</v>
          </cell>
          <cell r="FH172">
            <v>0</v>
          </cell>
          <cell r="FI172">
            <v>0</v>
          </cell>
          <cell r="FJ172">
            <v>0</v>
          </cell>
          <cell r="FK172">
            <v>0</v>
          </cell>
          <cell r="FL172">
            <v>0</v>
          </cell>
          <cell r="FM172">
            <v>0</v>
          </cell>
          <cell r="FN172">
            <v>0</v>
          </cell>
          <cell r="FO172">
            <v>0</v>
          </cell>
          <cell r="FP172">
            <v>0</v>
          </cell>
          <cell r="FQ172">
            <v>0</v>
          </cell>
          <cell r="FR172">
            <v>0</v>
          </cell>
          <cell r="FS172">
            <v>0</v>
          </cell>
          <cell r="FT172">
            <v>0</v>
          </cell>
          <cell r="FU172">
            <v>0</v>
          </cell>
          <cell r="FV172">
            <v>0</v>
          </cell>
          <cell r="FW172">
            <v>0</v>
          </cell>
          <cell r="FX172">
            <v>0</v>
          </cell>
          <cell r="FY172">
            <v>0</v>
          </cell>
          <cell r="FZ172">
            <v>0</v>
          </cell>
          <cell r="GA172">
            <v>0</v>
          </cell>
          <cell r="GB172">
            <v>0</v>
          </cell>
          <cell r="GC172">
            <v>0</v>
          </cell>
          <cell r="GD172">
            <v>0</v>
          </cell>
          <cell r="GE172">
            <v>0</v>
          </cell>
          <cell r="GF172">
            <v>0</v>
          </cell>
          <cell r="GG172">
            <v>0</v>
          </cell>
          <cell r="GH172">
            <v>0</v>
          </cell>
          <cell r="GI172">
            <v>0</v>
          </cell>
          <cell r="GJ172">
            <v>0</v>
          </cell>
          <cell r="GK172">
            <v>0</v>
          </cell>
          <cell r="GL172">
            <v>0</v>
          </cell>
          <cell r="GM172">
            <v>0</v>
          </cell>
          <cell r="GN172">
            <v>0</v>
          </cell>
          <cell r="GO172">
            <v>0</v>
          </cell>
          <cell r="GP172">
            <v>0</v>
          </cell>
          <cell r="GQ172">
            <v>0</v>
          </cell>
          <cell r="GR172">
            <v>0</v>
          </cell>
          <cell r="GS172">
            <v>0</v>
          </cell>
          <cell r="GT172">
            <v>0</v>
          </cell>
          <cell r="GU172">
            <v>0</v>
          </cell>
          <cell r="GV172">
            <v>0</v>
          </cell>
          <cell r="GW172">
            <v>0</v>
          </cell>
          <cell r="GX172">
            <v>0</v>
          </cell>
          <cell r="GY172">
            <v>0</v>
          </cell>
          <cell r="GZ172">
            <v>0</v>
          </cell>
          <cell r="HA172">
            <v>0</v>
          </cell>
          <cell r="HB172">
            <v>0</v>
          </cell>
          <cell r="HC172">
            <v>0</v>
          </cell>
          <cell r="HD172">
            <v>0</v>
          </cell>
          <cell r="HE172">
            <v>0</v>
          </cell>
          <cell r="HF172">
            <v>0</v>
          </cell>
          <cell r="HG172">
            <v>0</v>
          </cell>
          <cell r="HH172">
            <v>0</v>
          </cell>
          <cell r="HI172">
            <v>0</v>
          </cell>
          <cell r="HJ172">
            <v>0</v>
          </cell>
          <cell r="HK172">
            <v>0</v>
          </cell>
          <cell r="HL172">
            <v>0</v>
          </cell>
          <cell r="HM172">
            <v>0</v>
          </cell>
          <cell r="HN172">
            <v>0</v>
          </cell>
          <cell r="HO172">
            <v>0</v>
          </cell>
          <cell r="HP172">
            <v>0</v>
          </cell>
          <cell r="HQ172">
            <v>0</v>
          </cell>
          <cell r="HR172">
            <v>0</v>
          </cell>
          <cell r="HS172">
            <v>0</v>
          </cell>
          <cell r="HT172">
            <v>0</v>
          </cell>
          <cell r="HU172">
            <v>0</v>
          </cell>
          <cell r="HV172">
            <v>0</v>
          </cell>
          <cell r="HW172">
            <v>0</v>
          </cell>
          <cell r="HX172">
            <v>0</v>
          </cell>
          <cell r="HY172">
            <v>0</v>
          </cell>
          <cell r="HZ172">
            <v>0</v>
          </cell>
          <cell r="IA172">
            <v>0</v>
          </cell>
          <cell r="IB172">
            <v>0</v>
          </cell>
          <cell r="IC172">
            <v>0</v>
          </cell>
          <cell r="ID172">
            <v>0</v>
          </cell>
          <cell r="IE172">
            <v>0</v>
          </cell>
          <cell r="IF172">
            <v>0</v>
          </cell>
          <cell r="IG172">
            <v>0</v>
          </cell>
          <cell r="IH172">
            <v>0</v>
          </cell>
          <cell r="II172">
            <v>0</v>
          </cell>
          <cell r="IJ172">
            <v>0</v>
          </cell>
          <cell r="IK172">
            <v>0</v>
          </cell>
        </row>
        <row r="173"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>
            <v>0</v>
          </cell>
          <cell r="BW173">
            <v>0</v>
          </cell>
          <cell r="BX173">
            <v>0</v>
          </cell>
          <cell r="BY173">
            <v>0</v>
          </cell>
          <cell r="BZ173">
            <v>0</v>
          </cell>
          <cell r="CA173">
            <v>0</v>
          </cell>
          <cell r="CB173">
            <v>0</v>
          </cell>
          <cell r="CC173">
            <v>0</v>
          </cell>
          <cell r="CD173">
            <v>0</v>
          </cell>
          <cell r="CE173">
            <v>0</v>
          </cell>
          <cell r="CF173">
            <v>0</v>
          </cell>
          <cell r="CG173">
            <v>0</v>
          </cell>
          <cell r="CH173">
            <v>0</v>
          </cell>
          <cell r="CI173">
            <v>0</v>
          </cell>
          <cell r="CJ173">
            <v>0</v>
          </cell>
          <cell r="CK173">
            <v>0</v>
          </cell>
          <cell r="CL173">
            <v>0</v>
          </cell>
          <cell r="CM173">
            <v>0</v>
          </cell>
          <cell r="CN173">
            <v>0</v>
          </cell>
          <cell r="CO173">
            <v>0</v>
          </cell>
          <cell r="CP173">
            <v>0</v>
          </cell>
          <cell r="CQ173">
            <v>0</v>
          </cell>
          <cell r="CR173">
            <v>0</v>
          </cell>
          <cell r="CS173">
            <v>0</v>
          </cell>
          <cell r="CT173">
            <v>0</v>
          </cell>
          <cell r="CU173">
            <v>0</v>
          </cell>
          <cell r="CV173">
            <v>0</v>
          </cell>
          <cell r="CW173">
            <v>0</v>
          </cell>
          <cell r="CX173">
            <v>0</v>
          </cell>
          <cell r="CY173">
            <v>0</v>
          </cell>
          <cell r="CZ173">
            <v>0</v>
          </cell>
          <cell r="DA173">
            <v>0</v>
          </cell>
          <cell r="DL173">
            <v>0</v>
          </cell>
          <cell r="DM173">
            <v>0</v>
          </cell>
          <cell r="DN173">
            <v>0</v>
          </cell>
          <cell r="DO173">
            <v>0</v>
          </cell>
          <cell r="DP173">
            <v>0</v>
          </cell>
          <cell r="DQ173">
            <v>0</v>
          </cell>
          <cell r="DR173">
            <v>0</v>
          </cell>
          <cell r="DS173">
            <v>0</v>
          </cell>
          <cell r="DT173">
            <v>0</v>
          </cell>
          <cell r="DU173">
            <v>0</v>
          </cell>
          <cell r="DV173">
            <v>0</v>
          </cell>
          <cell r="DW173">
            <v>0</v>
          </cell>
          <cell r="DX173">
            <v>0</v>
          </cell>
          <cell r="DY173">
            <v>0</v>
          </cell>
          <cell r="DZ173">
            <v>0</v>
          </cell>
          <cell r="EA173">
            <v>0</v>
          </cell>
          <cell r="EB173">
            <v>0</v>
          </cell>
          <cell r="EC173">
            <v>0</v>
          </cell>
          <cell r="ED173">
            <v>0</v>
          </cell>
          <cell r="EE173">
            <v>0</v>
          </cell>
          <cell r="EF173">
            <v>0</v>
          </cell>
          <cell r="EG173">
            <v>0</v>
          </cell>
          <cell r="EH173">
            <v>0</v>
          </cell>
          <cell r="EI173">
            <v>0</v>
          </cell>
          <cell r="EJ173">
            <v>0</v>
          </cell>
          <cell r="EK173">
            <v>0</v>
          </cell>
          <cell r="EL173">
            <v>0</v>
          </cell>
          <cell r="EM173">
            <v>0</v>
          </cell>
          <cell r="EN173">
            <v>0</v>
          </cell>
          <cell r="EO173">
            <v>0</v>
          </cell>
          <cell r="EP173">
            <v>0</v>
          </cell>
          <cell r="EQ173">
            <v>0</v>
          </cell>
          <cell r="ER173">
            <v>0</v>
          </cell>
          <cell r="ES173">
            <v>0</v>
          </cell>
          <cell r="ET173">
            <v>0</v>
          </cell>
          <cell r="EU173">
            <v>0</v>
          </cell>
          <cell r="EV173">
            <v>0</v>
          </cell>
          <cell r="EW173">
            <v>0</v>
          </cell>
          <cell r="EX173">
            <v>0</v>
          </cell>
          <cell r="EY173">
            <v>0</v>
          </cell>
          <cell r="EZ173">
            <v>0</v>
          </cell>
          <cell r="FA173">
            <v>0</v>
          </cell>
          <cell r="FB173">
            <v>0</v>
          </cell>
          <cell r="FC173">
            <v>0</v>
          </cell>
          <cell r="FD173">
            <v>0</v>
          </cell>
          <cell r="FE173">
            <v>0</v>
          </cell>
          <cell r="FF173">
            <v>0</v>
          </cell>
          <cell r="FG173">
            <v>0</v>
          </cell>
          <cell r="FH173">
            <v>0</v>
          </cell>
          <cell r="FI173">
            <v>0</v>
          </cell>
          <cell r="FJ173">
            <v>0</v>
          </cell>
          <cell r="FK173">
            <v>0</v>
          </cell>
          <cell r="FL173">
            <v>0</v>
          </cell>
          <cell r="FM173">
            <v>0</v>
          </cell>
          <cell r="FN173">
            <v>0</v>
          </cell>
          <cell r="FO173">
            <v>0</v>
          </cell>
          <cell r="FP173">
            <v>0</v>
          </cell>
          <cell r="FQ173">
            <v>0</v>
          </cell>
          <cell r="FR173">
            <v>0</v>
          </cell>
          <cell r="FS173">
            <v>0</v>
          </cell>
          <cell r="FT173">
            <v>0</v>
          </cell>
          <cell r="FU173">
            <v>0</v>
          </cell>
          <cell r="FV173">
            <v>0</v>
          </cell>
          <cell r="FW173">
            <v>0</v>
          </cell>
          <cell r="FX173">
            <v>0</v>
          </cell>
          <cell r="FY173">
            <v>0</v>
          </cell>
          <cell r="FZ173">
            <v>0</v>
          </cell>
          <cell r="GA173">
            <v>0</v>
          </cell>
          <cell r="GB173">
            <v>0</v>
          </cell>
          <cell r="GC173">
            <v>0</v>
          </cell>
          <cell r="GD173">
            <v>0</v>
          </cell>
          <cell r="GE173">
            <v>0</v>
          </cell>
          <cell r="GF173">
            <v>0</v>
          </cell>
          <cell r="GG173">
            <v>0</v>
          </cell>
          <cell r="GH173">
            <v>0</v>
          </cell>
          <cell r="GI173">
            <v>0</v>
          </cell>
          <cell r="GJ173">
            <v>0</v>
          </cell>
          <cell r="GK173">
            <v>0</v>
          </cell>
          <cell r="GL173">
            <v>0</v>
          </cell>
          <cell r="GM173">
            <v>0</v>
          </cell>
          <cell r="GN173">
            <v>0</v>
          </cell>
          <cell r="GO173">
            <v>0</v>
          </cell>
          <cell r="GP173">
            <v>0</v>
          </cell>
          <cell r="GQ173">
            <v>0</v>
          </cell>
          <cell r="GR173">
            <v>0</v>
          </cell>
          <cell r="GS173">
            <v>0</v>
          </cell>
          <cell r="GT173">
            <v>0</v>
          </cell>
          <cell r="GU173">
            <v>0</v>
          </cell>
          <cell r="GV173">
            <v>0</v>
          </cell>
          <cell r="GW173">
            <v>0</v>
          </cell>
          <cell r="GX173">
            <v>0</v>
          </cell>
          <cell r="GY173">
            <v>0</v>
          </cell>
          <cell r="GZ173">
            <v>0</v>
          </cell>
          <cell r="HA173">
            <v>0</v>
          </cell>
          <cell r="HB173">
            <v>0</v>
          </cell>
          <cell r="HC173">
            <v>0</v>
          </cell>
          <cell r="HD173">
            <v>0</v>
          </cell>
          <cell r="HE173">
            <v>0</v>
          </cell>
          <cell r="HF173">
            <v>0</v>
          </cell>
          <cell r="HG173">
            <v>0</v>
          </cell>
          <cell r="HH173">
            <v>0</v>
          </cell>
          <cell r="HI173">
            <v>0</v>
          </cell>
          <cell r="HJ173">
            <v>0</v>
          </cell>
          <cell r="HK173">
            <v>0</v>
          </cell>
          <cell r="HL173">
            <v>0</v>
          </cell>
          <cell r="HM173">
            <v>0</v>
          </cell>
          <cell r="HN173">
            <v>0</v>
          </cell>
          <cell r="HO173">
            <v>0</v>
          </cell>
          <cell r="HP173">
            <v>0</v>
          </cell>
          <cell r="HQ173">
            <v>0</v>
          </cell>
          <cell r="HR173">
            <v>0</v>
          </cell>
          <cell r="HS173">
            <v>0</v>
          </cell>
          <cell r="HT173">
            <v>0</v>
          </cell>
          <cell r="HU173">
            <v>0</v>
          </cell>
          <cell r="HV173">
            <v>0</v>
          </cell>
          <cell r="HW173">
            <v>0</v>
          </cell>
          <cell r="HX173">
            <v>0</v>
          </cell>
          <cell r="HY173">
            <v>0</v>
          </cell>
          <cell r="HZ173">
            <v>0</v>
          </cell>
          <cell r="IA173">
            <v>0</v>
          </cell>
          <cell r="IB173">
            <v>0</v>
          </cell>
          <cell r="IC173">
            <v>0</v>
          </cell>
          <cell r="ID173">
            <v>0</v>
          </cell>
          <cell r="IE173">
            <v>0</v>
          </cell>
          <cell r="IF173">
            <v>0</v>
          </cell>
          <cell r="IG173">
            <v>0</v>
          </cell>
          <cell r="IH173">
            <v>0</v>
          </cell>
          <cell r="II173">
            <v>0</v>
          </cell>
          <cell r="IJ173">
            <v>0</v>
          </cell>
          <cell r="IK173">
            <v>0</v>
          </cell>
        </row>
        <row r="174"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  <cell r="CL174">
            <v>0</v>
          </cell>
          <cell r="CM174">
            <v>0</v>
          </cell>
          <cell r="CN174">
            <v>0</v>
          </cell>
          <cell r="CO174">
            <v>0</v>
          </cell>
          <cell r="CP174">
            <v>0</v>
          </cell>
          <cell r="CQ174">
            <v>0</v>
          </cell>
          <cell r="CR174">
            <v>0</v>
          </cell>
          <cell r="CS174">
            <v>0</v>
          </cell>
          <cell r="CT174">
            <v>0</v>
          </cell>
          <cell r="CU174">
            <v>0</v>
          </cell>
          <cell r="CV174">
            <v>0</v>
          </cell>
          <cell r="CW174">
            <v>0</v>
          </cell>
          <cell r="CX174">
            <v>0</v>
          </cell>
          <cell r="CY174">
            <v>0</v>
          </cell>
          <cell r="CZ174">
            <v>0</v>
          </cell>
          <cell r="DA174">
            <v>0</v>
          </cell>
          <cell r="DL174">
            <v>0</v>
          </cell>
          <cell r="DM174">
            <v>0</v>
          </cell>
          <cell r="DN174">
            <v>0</v>
          </cell>
          <cell r="DO174">
            <v>0</v>
          </cell>
          <cell r="DP174">
            <v>0</v>
          </cell>
          <cell r="DQ174">
            <v>0</v>
          </cell>
          <cell r="DR174">
            <v>0</v>
          </cell>
          <cell r="DS174">
            <v>0</v>
          </cell>
          <cell r="DT174">
            <v>0</v>
          </cell>
          <cell r="DU174">
            <v>0</v>
          </cell>
          <cell r="DV174">
            <v>0</v>
          </cell>
          <cell r="DW174">
            <v>0</v>
          </cell>
          <cell r="DX174">
            <v>0</v>
          </cell>
          <cell r="DY174">
            <v>0</v>
          </cell>
          <cell r="DZ174">
            <v>0</v>
          </cell>
          <cell r="EA174">
            <v>0</v>
          </cell>
          <cell r="EB174">
            <v>0</v>
          </cell>
          <cell r="EC174">
            <v>0</v>
          </cell>
          <cell r="ED174">
            <v>0</v>
          </cell>
          <cell r="EE174">
            <v>0</v>
          </cell>
          <cell r="EF174">
            <v>0</v>
          </cell>
          <cell r="EG174">
            <v>0</v>
          </cell>
          <cell r="EH174">
            <v>0</v>
          </cell>
          <cell r="EI174">
            <v>0</v>
          </cell>
          <cell r="EJ174">
            <v>0</v>
          </cell>
          <cell r="EK174">
            <v>0</v>
          </cell>
          <cell r="EL174">
            <v>0</v>
          </cell>
          <cell r="EM174">
            <v>0</v>
          </cell>
          <cell r="EN174">
            <v>0</v>
          </cell>
          <cell r="EO174">
            <v>0</v>
          </cell>
          <cell r="EP174">
            <v>0</v>
          </cell>
          <cell r="EQ174">
            <v>0</v>
          </cell>
          <cell r="ER174">
            <v>0</v>
          </cell>
          <cell r="ES174">
            <v>0</v>
          </cell>
          <cell r="ET174">
            <v>0</v>
          </cell>
          <cell r="EU174">
            <v>0</v>
          </cell>
          <cell r="EV174">
            <v>0</v>
          </cell>
          <cell r="EW174">
            <v>0</v>
          </cell>
          <cell r="EX174">
            <v>0</v>
          </cell>
          <cell r="EY174">
            <v>0</v>
          </cell>
          <cell r="EZ174">
            <v>0</v>
          </cell>
          <cell r="FA174">
            <v>0</v>
          </cell>
          <cell r="FB174">
            <v>0</v>
          </cell>
          <cell r="FC174">
            <v>0</v>
          </cell>
          <cell r="FD174">
            <v>0</v>
          </cell>
          <cell r="FE174">
            <v>0</v>
          </cell>
          <cell r="FF174">
            <v>0</v>
          </cell>
          <cell r="FG174">
            <v>0</v>
          </cell>
          <cell r="FH174">
            <v>0</v>
          </cell>
          <cell r="FI174">
            <v>0</v>
          </cell>
          <cell r="FJ174">
            <v>0</v>
          </cell>
          <cell r="FK174">
            <v>0</v>
          </cell>
          <cell r="FL174">
            <v>0</v>
          </cell>
          <cell r="FM174">
            <v>0</v>
          </cell>
          <cell r="FN174">
            <v>0</v>
          </cell>
          <cell r="FO174">
            <v>0</v>
          </cell>
          <cell r="FP174">
            <v>0</v>
          </cell>
          <cell r="FQ174">
            <v>0</v>
          </cell>
          <cell r="FR174">
            <v>0</v>
          </cell>
          <cell r="FS174">
            <v>0</v>
          </cell>
          <cell r="FT174">
            <v>0</v>
          </cell>
          <cell r="FU174">
            <v>0</v>
          </cell>
          <cell r="FV174">
            <v>0</v>
          </cell>
          <cell r="FW174">
            <v>0</v>
          </cell>
          <cell r="FX174">
            <v>0</v>
          </cell>
          <cell r="FY174">
            <v>0</v>
          </cell>
          <cell r="FZ174">
            <v>0</v>
          </cell>
          <cell r="GA174">
            <v>0</v>
          </cell>
          <cell r="GB174">
            <v>0</v>
          </cell>
          <cell r="GC174">
            <v>0</v>
          </cell>
          <cell r="GD174">
            <v>0</v>
          </cell>
          <cell r="GE174">
            <v>0</v>
          </cell>
          <cell r="GF174">
            <v>0</v>
          </cell>
          <cell r="GG174">
            <v>0</v>
          </cell>
          <cell r="GH174">
            <v>0</v>
          </cell>
          <cell r="GI174">
            <v>0</v>
          </cell>
          <cell r="GJ174">
            <v>0</v>
          </cell>
          <cell r="GK174">
            <v>0</v>
          </cell>
          <cell r="GL174">
            <v>0</v>
          </cell>
          <cell r="GM174">
            <v>0</v>
          </cell>
          <cell r="GN174">
            <v>0</v>
          </cell>
          <cell r="GO174">
            <v>0</v>
          </cell>
          <cell r="GP174">
            <v>0</v>
          </cell>
          <cell r="GQ174">
            <v>0</v>
          </cell>
          <cell r="GR174">
            <v>0</v>
          </cell>
          <cell r="GS174">
            <v>0</v>
          </cell>
          <cell r="GT174">
            <v>0</v>
          </cell>
          <cell r="GU174">
            <v>0</v>
          </cell>
          <cell r="GV174">
            <v>0</v>
          </cell>
          <cell r="GW174">
            <v>0</v>
          </cell>
          <cell r="GX174">
            <v>0</v>
          </cell>
          <cell r="GY174">
            <v>0</v>
          </cell>
          <cell r="GZ174">
            <v>0</v>
          </cell>
          <cell r="HA174">
            <v>0</v>
          </cell>
          <cell r="HB174">
            <v>0</v>
          </cell>
          <cell r="HC174">
            <v>0</v>
          </cell>
          <cell r="HD174">
            <v>0</v>
          </cell>
          <cell r="HE174">
            <v>0</v>
          </cell>
          <cell r="HF174">
            <v>0</v>
          </cell>
          <cell r="HG174">
            <v>0</v>
          </cell>
          <cell r="HH174">
            <v>0</v>
          </cell>
          <cell r="HI174">
            <v>0</v>
          </cell>
          <cell r="HJ174">
            <v>0</v>
          </cell>
          <cell r="HK174">
            <v>0</v>
          </cell>
          <cell r="HL174">
            <v>0</v>
          </cell>
          <cell r="HM174">
            <v>0</v>
          </cell>
          <cell r="HN174">
            <v>0</v>
          </cell>
          <cell r="HO174">
            <v>0</v>
          </cell>
          <cell r="HP174">
            <v>0</v>
          </cell>
          <cell r="HQ174">
            <v>0</v>
          </cell>
          <cell r="HR174">
            <v>0</v>
          </cell>
          <cell r="HS174">
            <v>0</v>
          </cell>
          <cell r="HT174">
            <v>0</v>
          </cell>
          <cell r="HU174">
            <v>0</v>
          </cell>
          <cell r="HV174">
            <v>0</v>
          </cell>
          <cell r="HW174">
            <v>0</v>
          </cell>
          <cell r="HX174">
            <v>0</v>
          </cell>
          <cell r="HY174">
            <v>0</v>
          </cell>
          <cell r="HZ174">
            <v>0</v>
          </cell>
          <cell r="IA174">
            <v>0</v>
          </cell>
          <cell r="IB174">
            <v>0</v>
          </cell>
          <cell r="IC174">
            <v>0</v>
          </cell>
          <cell r="ID174">
            <v>0</v>
          </cell>
          <cell r="IE174">
            <v>0</v>
          </cell>
          <cell r="IF174">
            <v>0</v>
          </cell>
          <cell r="IG174">
            <v>0</v>
          </cell>
          <cell r="IH174">
            <v>0</v>
          </cell>
          <cell r="II174">
            <v>0</v>
          </cell>
          <cell r="IJ174">
            <v>0</v>
          </cell>
          <cell r="IK174">
            <v>0</v>
          </cell>
        </row>
        <row r="175"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0</v>
          </cell>
          <cell r="CA175">
            <v>0</v>
          </cell>
          <cell r="CB175">
            <v>0</v>
          </cell>
          <cell r="CC175">
            <v>0</v>
          </cell>
          <cell r="CD175">
            <v>0</v>
          </cell>
          <cell r="CE175">
            <v>0</v>
          </cell>
          <cell r="CF175">
            <v>0</v>
          </cell>
          <cell r="CG175">
            <v>0</v>
          </cell>
          <cell r="CH175">
            <v>0</v>
          </cell>
          <cell r="CI175">
            <v>0</v>
          </cell>
          <cell r="CJ175">
            <v>0</v>
          </cell>
          <cell r="CK175">
            <v>0</v>
          </cell>
          <cell r="CL175">
            <v>0</v>
          </cell>
          <cell r="CM175">
            <v>0</v>
          </cell>
          <cell r="CN175">
            <v>0</v>
          </cell>
          <cell r="CO175">
            <v>0</v>
          </cell>
          <cell r="CP175">
            <v>0</v>
          </cell>
          <cell r="CQ175">
            <v>0</v>
          </cell>
          <cell r="CR175">
            <v>0</v>
          </cell>
          <cell r="CS175">
            <v>0</v>
          </cell>
          <cell r="CT175">
            <v>0</v>
          </cell>
          <cell r="CU175">
            <v>0</v>
          </cell>
          <cell r="CV175">
            <v>0</v>
          </cell>
          <cell r="CW175">
            <v>0</v>
          </cell>
          <cell r="CX175">
            <v>0</v>
          </cell>
          <cell r="CY175">
            <v>0</v>
          </cell>
          <cell r="CZ175">
            <v>0</v>
          </cell>
          <cell r="DA175">
            <v>0</v>
          </cell>
          <cell r="DL175">
            <v>0</v>
          </cell>
          <cell r="DM175">
            <v>0</v>
          </cell>
          <cell r="DN175">
            <v>0</v>
          </cell>
          <cell r="DO175">
            <v>0</v>
          </cell>
          <cell r="DP175">
            <v>0</v>
          </cell>
          <cell r="DQ175">
            <v>0</v>
          </cell>
          <cell r="DR175">
            <v>0</v>
          </cell>
          <cell r="DS175">
            <v>0</v>
          </cell>
          <cell r="DT175">
            <v>0</v>
          </cell>
          <cell r="DU175">
            <v>0</v>
          </cell>
          <cell r="DV175">
            <v>0</v>
          </cell>
          <cell r="DW175">
            <v>0</v>
          </cell>
          <cell r="DX175">
            <v>0</v>
          </cell>
          <cell r="DY175">
            <v>0</v>
          </cell>
          <cell r="DZ175">
            <v>0</v>
          </cell>
          <cell r="EA175">
            <v>0</v>
          </cell>
          <cell r="EB175">
            <v>0</v>
          </cell>
          <cell r="EC175">
            <v>0</v>
          </cell>
          <cell r="ED175">
            <v>0</v>
          </cell>
          <cell r="EE175">
            <v>0</v>
          </cell>
          <cell r="EF175">
            <v>0</v>
          </cell>
          <cell r="EG175">
            <v>0</v>
          </cell>
          <cell r="EH175">
            <v>0</v>
          </cell>
          <cell r="EI175">
            <v>0</v>
          </cell>
          <cell r="EJ175">
            <v>0</v>
          </cell>
          <cell r="EK175">
            <v>0</v>
          </cell>
          <cell r="EL175">
            <v>0</v>
          </cell>
          <cell r="EM175">
            <v>0</v>
          </cell>
          <cell r="EN175">
            <v>0</v>
          </cell>
          <cell r="EO175">
            <v>0</v>
          </cell>
          <cell r="EP175">
            <v>0</v>
          </cell>
          <cell r="EQ175">
            <v>0</v>
          </cell>
          <cell r="ER175">
            <v>0</v>
          </cell>
          <cell r="ES175">
            <v>0</v>
          </cell>
          <cell r="ET175">
            <v>0</v>
          </cell>
          <cell r="EU175">
            <v>0</v>
          </cell>
          <cell r="EV175">
            <v>0</v>
          </cell>
          <cell r="EW175">
            <v>0</v>
          </cell>
          <cell r="EX175">
            <v>0</v>
          </cell>
          <cell r="EY175">
            <v>0</v>
          </cell>
          <cell r="EZ175">
            <v>0</v>
          </cell>
          <cell r="FA175">
            <v>0</v>
          </cell>
          <cell r="FB175">
            <v>0</v>
          </cell>
          <cell r="FC175">
            <v>0</v>
          </cell>
          <cell r="FD175">
            <v>0</v>
          </cell>
          <cell r="FE175">
            <v>0</v>
          </cell>
          <cell r="FF175">
            <v>0</v>
          </cell>
          <cell r="FG175">
            <v>0</v>
          </cell>
          <cell r="FH175">
            <v>0</v>
          </cell>
          <cell r="FI175">
            <v>0</v>
          </cell>
          <cell r="FJ175">
            <v>0</v>
          </cell>
          <cell r="FK175">
            <v>0</v>
          </cell>
          <cell r="FL175">
            <v>0</v>
          </cell>
          <cell r="FM175">
            <v>0</v>
          </cell>
          <cell r="FN175">
            <v>0</v>
          </cell>
          <cell r="FO175">
            <v>0</v>
          </cell>
          <cell r="FP175">
            <v>0</v>
          </cell>
          <cell r="FQ175">
            <v>0</v>
          </cell>
          <cell r="FR175">
            <v>0</v>
          </cell>
          <cell r="FS175">
            <v>0</v>
          </cell>
          <cell r="FT175">
            <v>0</v>
          </cell>
          <cell r="FU175">
            <v>0</v>
          </cell>
          <cell r="FV175">
            <v>0</v>
          </cell>
          <cell r="FW175">
            <v>0</v>
          </cell>
          <cell r="FX175">
            <v>0</v>
          </cell>
          <cell r="FY175">
            <v>0</v>
          </cell>
          <cell r="FZ175">
            <v>0</v>
          </cell>
          <cell r="GA175">
            <v>0</v>
          </cell>
          <cell r="GB175">
            <v>0</v>
          </cell>
          <cell r="GC175">
            <v>0</v>
          </cell>
          <cell r="GD175">
            <v>0</v>
          </cell>
          <cell r="GE175">
            <v>0</v>
          </cell>
          <cell r="GF175">
            <v>0</v>
          </cell>
          <cell r="GG175">
            <v>0</v>
          </cell>
          <cell r="GH175">
            <v>0</v>
          </cell>
          <cell r="GI175">
            <v>0</v>
          </cell>
          <cell r="GJ175">
            <v>0</v>
          </cell>
          <cell r="GK175">
            <v>0</v>
          </cell>
          <cell r="GL175">
            <v>0</v>
          </cell>
          <cell r="GM175">
            <v>0</v>
          </cell>
          <cell r="GN175">
            <v>0</v>
          </cell>
          <cell r="GO175">
            <v>0</v>
          </cell>
          <cell r="GP175">
            <v>0</v>
          </cell>
          <cell r="GQ175">
            <v>0</v>
          </cell>
          <cell r="GR175">
            <v>0</v>
          </cell>
          <cell r="GS175">
            <v>0</v>
          </cell>
          <cell r="GT175">
            <v>0</v>
          </cell>
          <cell r="GU175">
            <v>0</v>
          </cell>
          <cell r="GV175">
            <v>0</v>
          </cell>
          <cell r="GW175">
            <v>0</v>
          </cell>
          <cell r="GX175">
            <v>0</v>
          </cell>
          <cell r="GY175">
            <v>0</v>
          </cell>
          <cell r="GZ175">
            <v>0</v>
          </cell>
          <cell r="HA175">
            <v>0</v>
          </cell>
          <cell r="HB175">
            <v>0</v>
          </cell>
          <cell r="HC175">
            <v>0</v>
          </cell>
          <cell r="HD175">
            <v>0</v>
          </cell>
          <cell r="HE175">
            <v>0</v>
          </cell>
          <cell r="HF175">
            <v>0</v>
          </cell>
          <cell r="HG175">
            <v>0</v>
          </cell>
          <cell r="HH175">
            <v>0</v>
          </cell>
          <cell r="HI175">
            <v>0</v>
          </cell>
          <cell r="HJ175">
            <v>0</v>
          </cell>
          <cell r="HK175">
            <v>0</v>
          </cell>
          <cell r="HL175">
            <v>0</v>
          </cell>
          <cell r="HM175">
            <v>0</v>
          </cell>
          <cell r="HN175">
            <v>0</v>
          </cell>
          <cell r="HO175">
            <v>0</v>
          </cell>
          <cell r="HP175">
            <v>0</v>
          </cell>
          <cell r="HQ175">
            <v>0</v>
          </cell>
          <cell r="HR175">
            <v>0</v>
          </cell>
          <cell r="HS175">
            <v>0</v>
          </cell>
          <cell r="HT175">
            <v>0</v>
          </cell>
          <cell r="HU175">
            <v>0</v>
          </cell>
          <cell r="HV175">
            <v>0</v>
          </cell>
          <cell r="HW175">
            <v>0</v>
          </cell>
          <cell r="HX175">
            <v>0</v>
          </cell>
          <cell r="HY175">
            <v>0</v>
          </cell>
          <cell r="HZ175">
            <v>0</v>
          </cell>
          <cell r="IA175">
            <v>0</v>
          </cell>
          <cell r="IB175">
            <v>0</v>
          </cell>
          <cell r="IC175">
            <v>0</v>
          </cell>
          <cell r="ID175">
            <v>0</v>
          </cell>
          <cell r="IE175">
            <v>0</v>
          </cell>
          <cell r="IF175">
            <v>0</v>
          </cell>
          <cell r="IG175">
            <v>0</v>
          </cell>
          <cell r="IH175">
            <v>0</v>
          </cell>
          <cell r="II175">
            <v>0</v>
          </cell>
          <cell r="IJ175">
            <v>0</v>
          </cell>
          <cell r="IK175">
            <v>0</v>
          </cell>
        </row>
        <row r="176"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V176">
            <v>0</v>
          </cell>
          <cell r="BW176">
            <v>0</v>
          </cell>
          <cell r="BX176">
            <v>0</v>
          </cell>
          <cell r="BY176">
            <v>0</v>
          </cell>
          <cell r="BZ176">
            <v>0</v>
          </cell>
          <cell r="CA176">
            <v>0</v>
          </cell>
          <cell r="CB176">
            <v>0</v>
          </cell>
          <cell r="CC176">
            <v>0</v>
          </cell>
          <cell r="CD176">
            <v>0</v>
          </cell>
          <cell r="CE176">
            <v>0</v>
          </cell>
          <cell r="CF176">
            <v>0</v>
          </cell>
          <cell r="CG176">
            <v>0</v>
          </cell>
          <cell r="CH176">
            <v>0</v>
          </cell>
          <cell r="CI176">
            <v>0</v>
          </cell>
          <cell r="CJ176">
            <v>0</v>
          </cell>
          <cell r="CK176">
            <v>0</v>
          </cell>
          <cell r="CL176">
            <v>0</v>
          </cell>
          <cell r="CM176">
            <v>0</v>
          </cell>
          <cell r="CN176">
            <v>0</v>
          </cell>
          <cell r="CO176">
            <v>0</v>
          </cell>
          <cell r="CP176">
            <v>0</v>
          </cell>
          <cell r="CQ176">
            <v>0</v>
          </cell>
          <cell r="CR176">
            <v>0</v>
          </cell>
          <cell r="CS176">
            <v>0</v>
          </cell>
          <cell r="CT176">
            <v>0</v>
          </cell>
          <cell r="CU176">
            <v>0</v>
          </cell>
          <cell r="CV176">
            <v>0</v>
          </cell>
          <cell r="CW176">
            <v>0</v>
          </cell>
          <cell r="CX176">
            <v>0</v>
          </cell>
          <cell r="CY176">
            <v>0</v>
          </cell>
          <cell r="CZ176">
            <v>0</v>
          </cell>
          <cell r="DA176">
            <v>0</v>
          </cell>
          <cell r="DL176">
            <v>0</v>
          </cell>
          <cell r="DM176">
            <v>0</v>
          </cell>
          <cell r="DN176">
            <v>0</v>
          </cell>
          <cell r="DO176">
            <v>0</v>
          </cell>
          <cell r="DP176">
            <v>0</v>
          </cell>
          <cell r="DQ176">
            <v>0</v>
          </cell>
          <cell r="DR176">
            <v>0</v>
          </cell>
          <cell r="DS176">
            <v>0</v>
          </cell>
          <cell r="DT176">
            <v>0</v>
          </cell>
          <cell r="DU176">
            <v>0</v>
          </cell>
          <cell r="DV176">
            <v>0</v>
          </cell>
          <cell r="DW176">
            <v>0</v>
          </cell>
          <cell r="DX176">
            <v>0</v>
          </cell>
          <cell r="DY176">
            <v>0</v>
          </cell>
          <cell r="DZ176">
            <v>0</v>
          </cell>
          <cell r="EA176">
            <v>0</v>
          </cell>
          <cell r="EB176">
            <v>0</v>
          </cell>
          <cell r="EC176">
            <v>0</v>
          </cell>
          <cell r="ED176">
            <v>0</v>
          </cell>
          <cell r="EE176">
            <v>0</v>
          </cell>
          <cell r="EF176">
            <v>0</v>
          </cell>
          <cell r="EG176">
            <v>0</v>
          </cell>
          <cell r="EH176">
            <v>0</v>
          </cell>
          <cell r="EI176">
            <v>0</v>
          </cell>
          <cell r="EJ176">
            <v>0</v>
          </cell>
          <cell r="EK176">
            <v>0</v>
          </cell>
          <cell r="EL176">
            <v>0</v>
          </cell>
          <cell r="EM176">
            <v>0</v>
          </cell>
          <cell r="EN176">
            <v>0</v>
          </cell>
          <cell r="EO176">
            <v>0</v>
          </cell>
          <cell r="EP176">
            <v>0</v>
          </cell>
          <cell r="EQ176">
            <v>0</v>
          </cell>
          <cell r="ER176">
            <v>0</v>
          </cell>
          <cell r="ES176">
            <v>0</v>
          </cell>
          <cell r="ET176">
            <v>0</v>
          </cell>
          <cell r="EU176">
            <v>0</v>
          </cell>
          <cell r="EV176">
            <v>0</v>
          </cell>
          <cell r="EW176">
            <v>0</v>
          </cell>
          <cell r="EX176">
            <v>0</v>
          </cell>
          <cell r="EY176">
            <v>0</v>
          </cell>
          <cell r="EZ176">
            <v>0</v>
          </cell>
          <cell r="FA176">
            <v>0</v>
          </cell>
          <cell r="FB176">
            <v>0</v>
          </cell>
          <cell r="FC176">
            <v>0</v>
          </cell>
          <cell r="FD176">
            <v>0</v>
          </cell>
          <cell r="FE176">
            <v>0</v>
          </cell>
          <cell r="FF176">
            <v>0</v>
          </cell>
          <cell r="FG176">
            <v>0</v>
          </cell>
          <cell r="FH176">
            <v>0</v>
          </cell>
          <cell r="FI176">
            <v>0</v>
          </cell>
          <cell r="FJ176">
            <v>0</v>
          </cell>
          <cell r="FK176">
            <v>0</v>
          </cell>
          <cell r="FL176">
            <v>0</v>
          </cell>
          <cell r="FM176">
            <v>0</v>
          </cell>
          <cell r="FN176">
            <v>0</v>
          </cell>
          <cell r="FO176">
            <v>0</v>
          </cell>
          <cell r="FP176">
            <v>0</v>
          </cell>
          <cell r="FQ176">
            <v>0</v>
          </cell>
          <cell r="FR176">
            <v>0</v>
          </cell>
          <cell r="FS176">
            <v>0</v>
          </cell>
          <cell r="FT176">
            <v>0</v>
          </cell>
          <cell r="FU176">
            <v>0</v>
          </cell>
          <cell r="FV176">
            <v>0</v>
          </cell>
          <cell r="FW176">
            <v>0</v>
          </cell>
          <cell r="FX176">
            <v>0</v>
          </cell>
          <cell r="FY176">
            <v>0</v>
          </cell>
          <cell r="FZ176">
            <v>0</v>
          </cell>
          <cell r="GA176">
            <v>0</v>
          </cell>
          <cell r="GB176">
            <v>0</v>
          </cell>
          <cell r="GC176">
            <v>0</v>
          </cell>
          <cell r="GD176">
            <v>0</v>
          </cell>
          <cell r="GE176">
            <v>0</v>
          </cell>
          <cell r="GF176">
            <v>0</v>
          </cell>
          <cell r="GG176">
            <v>0</v>
          </cell>
          <cell r="GH176">
            <v>0</v>
          </cell>
          <cell r="GI176">
            <v>0</v>
          </cell>
          <cell r="GJ176">
            <v>0</v>
          </cell>
          <cell r="GK176">
            <v>0</v>
          </cell>
          <cell r="GL176">
            <v>0</v>
          </cell>
          <cell r="GM176">
            <v>0</v>
          </cell>
          <cell r="GN176">
            <v>0</v>
          </cell>
          <cell r="GO176">
            <v>0</v>
          </cell>
          <cell r="GP176">
            <v>0</v>
          </cell>
          <cell r="GQ176">
            <v>0</v>
          </cell>
          <cell r="GR176">
            <v>0</v>
          </cell>
          <cell r="GS176">
            <v>0</v>
          </cell>
          <cell r="GT176">
            <v>0</v>
          </cell>
          <cell r="GU176">
            <v>0</v>
          </cell>
          <cell r="GV176">
            <v>0</v>
          </cell>
          <cell r="GW176">
            <v>0</v>
          </cell>
          <cell r="GX176">
            <v>0</v>
          </cell>
          <cell r="GY176">
            <v>0</v>
          </cell>
          <cell r="GZ176">
            <v>0</v>
          </cell>
          <cell r="HA176">
            <v>0</v>
          </cell>
          <cell r="HB176">
            <v>0</v>
          </cell>
          <cell r="HC176">
            <v>0</v>
          </cell>
          <cell r="HD176">
            <v>0</v>
          </cell>
          <cell r="HE176">
            <v>0</v>
          </cell>
          <cell r="HF176">
            <v>0</v>
          </cell>
          <cell r="HG176">
            <v>0</v>
          </cell>
          <cell r="HH176">
            <v>0</v>
          </cell>
          <cell r="HI176">
            <v>0</v>
          </cell>
          <cell r="HJ176">
            <v>0</v>
          </cell>
          <cell r="HK176">
            <v>0</v>
          </cell>
          <cell r="HL176">
            <v>0</v>
          </cell>
          <cell r="HM176">
            <v>0</v>
          </cell>
          <cell r="HN176">
            <v>0</v>
          </cell>
          <cell r="HO176">
            <v>0</v>
          </cell>
          <cell r="HP176">
            <v>0</v>
          </cell>
          <cell r="HQ176">
            <v>0</v>
          </cell>
          <cell r="HR176">
            <v>0</v>
          </cell>
          <cell r="HS176">
            <v>0</v>
          </cell>
          <cell r="HT176">
            <v>0</v>
          </cell>
          <cell r="HU176">
            <v>0</v>
          </cell>
          <cell r="HV176">
            <v>0</v>
          </cell>
          <cell r="HW176">
            <v>0</v>
          </cell>
          <cell r="HX176">
            <v>0</v>
          </cell>
          <cell r="HY176">
            <v>0</v>
          </cell>
          <cell r="HZ176">
            <v>0</v>
          </cell>
          <cell r="IA176">
            <v>0</v>
          </cell>
          <cell r="IB176">
            <v>0</v>
          </cell>
          <cell r="IC176">
            <v>0</v>
          </cell>
          <cell r="ID176">
            <v>0</v>
          </cell>
          <cell r="IE176">
            <v>0</v>
          </cell>
          <cell r="IF176">
            <v>0</v>
          </cell>
          <cell r="IG176">
            <v>0</v>
          </cell>
          <cell r="IH176">
            <v>0</v>
          </cell>
          <cell r="II176">
            <v>0</v>
          </cell>
          <cell r="IJ176">
            <v>0</v>
          </cell>
          <cell r="IK176">
            <v>0</v>
          </cell>
        </row>
        <row r="177"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>
            <v>0</v>
          </cell>
          <cell r="BI177">
            <v>0</v>
          </cell>
          <cell r="BJ177">
            <v>0</v>
          </cell>
          <cell r="BK177">
            <v>0</v>
          </cell>
          <cell r="BL177">
            <v>0</v>
          </cell>
          <cell r="BM177">
            <v>0</v>
          </cell>
          <cell r="BN177">
            <v>0</v>
          </cell>
          <cell r="BO177">
            <v>0</v>
          </cell>
          <cell r="BP177">
            <v>0</v>
          </cell>
          <cell r="BQ177">
            <v>0</v>
          </cell>
          <cell r="BR177">
            <v>0</v>
          </cell>
          <cell r="BS177">
            <v>0</v>
          </cell>
          <cell r="BT177">
            <v>0</v>
          </cell>
          <cell r="BU177">
            <v>0</v>
          </cell>
          <cell r="BV177">
            <v>0</v>
          </cell>
          <cell r="BW177">
            <v>0</v>
          </cell>
          <cell r="BX177">
            <v>0</v>
          </cell>
          <cell r="BY177">
            <v>0</v>
          </cell>
          <cell r="BZ177">
            <v>0</v>
          </cell>
          <cell r="CA177">
            <v>0</v>
          </cell>
          <cell r="CB177">
            <v>0</v>
          </cell>
          <cell r="CC177">
            <v>0</v>
          </cell>
          <cell r="CD177">
            <v>0</v>
          </cell>
          <cell r="CE177">
            <v>0</v>
          </cell>
          <cell r="CF177">
            <v>0</v>
          </cell>
          <cell r="CG177">
            <v>0</v>
          </cell>
          <cell r="CH177">
            <v>0</v>
          </cell>
          <cell r="CI177">
            <v>0</v>
          </cell>
          <cell r="CJ177">
            <v>0</v>
          </cell>
          <cell r="CK177">
            <v>0</v>
          </cell>
          <cell r="CL177">
            <v>0</v>
          </cell>
          <cell r="CM177">
            <v>0</v>
          </cell>
          <cell r="CN177">
            <v>0</v>
          </cell>
          <cell r="CO177">
            <v>0</v>
          </cell>
          <cell r="CP177">
            <v>0</v>
          </cell>
          <cell r="CQ177">
            <v>0</v>
          </cell>
          <cell r="CR177">
            <v>0</v>
          </cell>
          <cell r="CS177">
            <v>0</v>
          </cell>
          <cell r="CT177">
            <v>0</v>
          </cell>
          <cell r="CU177">
            <v>0</v>
          </cell>
          <cell r="CV177">
            <v>0</v>
          </cell>
          <cell r="CW177">
            <v>0</v>
          </cell>
          <cell r="CX177">
            <v>0</v>
          </cell>
          <cell r="CY177">
            <v>0</v>
          </cell>
          <cell r="CZ177">
            <v>0</v>
          </cell>
          <cell r="DA177">
            <v>0</v>
          </cell>
          <cell r="DL177">
            <v>0</v>
          </cell>
          <cell r="DM177">
            <v>0</v>
          </cell>
          <cell r="DN177">
            <v>0</v>
          </cell>
          <cell r="DO177">
            <v>0</v>
          </cell>
          <cell r="DP177">
            <v>0</v>
          </cell>
          <cell r="DQ177">
            <v>0</v>
          </cell>
          <cell r="DR177">
            <v>0</v>
          </cell>
          <cell r="DS177">
            <v>0</v>
          </cell>
          <cell r="DT177">
            <v>0</v>
          </cell>
          <cell r="DU177">
            <v>0</v>
          </cell>
          <cell r="DV177">
            <v>0</v>
          </cell>
          <cell r="DW177">
            <v>0</v>
          </cell>
          <cell r="DX177">
            <v>0</v>
          </cell>
          <cell r="DY177">
            <v>0</v>
          </cell>
          <cell r="DZ177">
            <v>0</v>
          </cell>
          <cell r="EA177">
            <v>0</v>
          </cell>
          <cell r="EB177">
            <v>0</v>
          </cell>
          <cell r="EC177">
            <v>0</v>
          </cell>
          <cell r="ED177">
            <v>0</v>
          </cell>
          <cell r="EE177">
            <v>0</v>
          </cell>
          <cell r="EF177">
            <v>0</v>
          </cell>
          <cell r="EG177">
            <v>0</v>
          </cell>
          <cell r="EH177">
            <v>0</v>
          </cell>
          <cell r="EI177">
            <v>0</v>
          </cell>
          <cell r="EJ177">
            <v>0</v>
          </cell>
          <cell r="EK177">
            <v>0</v>
          </cell>
          <cell r="EL177">
            <v>0</v>
          </cell>
          <cell r="EM177">
            <v>0</v>
          </cell>
          <cell r="EN177">
            <v>0</v>
          </cell>
          <cell r="EO177">
            <v>0</v>
          </cell>
          <cell r="EP177">
            <v>0</v>
          </cell>
          <cell r="EQ177">
            <v>0</v>
          </cell>
          <cell r="ER177">
            <v>0</v>
          </cell>
          <cell r="ES177">
            <v>0</v>
          </cell>
          <cell r="ET177">
            <v>0</v>
          </cell>
          <cell r="EU177">
            <v>0</v>
          </cell>
          <cell r="EV177">
            <v>0</v>
          </cell>
          <cell r="EW177">
            <v>0</v>
          </cell>
          <cell r="EX177">
            <v>0</v>
          </cell>
          <cell r="EY177">
            <v>0</v>
          </cell>
          <cell r="EZ177">
            <v>0</v>
          </cell>
          <cell r="FA177">
            <v>0</v>
          </cell>
          <cell r="FB177">
            <v>0</v>
          </cell>
          <cell r="FC177">
            <v>0</v>
          </cell>
          <cell r="FD177">
            <v>0</v>
          </cell>
          <cell r="FE177">
            <v>0</v>
          </cell>
          <cell r="FF177">
            <v>0</v>
          </cell>
          <cell r="FG177">
            <v>0</v>
          </cell>
          <cell r="FH177">
            <v>0</v>
          </cell>
          <cell r="FI177">
            <v>0</v>
          </cell>
          <cell r="FJ177">
            <v>0</v>
          </cell>
          <cell r="FK177">
            <v>0</v>
          </cell>
          <cell r="FL177">
            <v>0</v>
          </cell>
          <cell r="FM177">
            <v>0</v>
          </cell>
          <cell r="FN177">
            <v>0</v>
          </cell>
          <cell r="FO177">
            <v>0</v>
          </cell>
          <cell r="FP177">
            <v>0</v>
          </cell>
          <cell r="FQ177">
            <v>0</v>
          </cell>
          <cell r="FR177">
            <v>0</v>
          </cell>
          <cell r="FS177">
            <v>0</v>
          </cell>
          <cell r="FT177">
            <v>0</v>
          </cell>
          <cell r="FU177">
            <v>0</v>
          </cell>
          <cell r="FV177">
            <v>0</v>
          </cell>
          <cell r="FW177">
            <v>0</v>
          </cell>
          <cell r="FX177">
            <v>0</v>
          </cell>
          <cell r="FY177">
            <v>0</v>
          </cell>
          <cell r="FZ177">
            <v>0</v>
          </cell>
          <cell r="GA177">
            <v>0</v>
          </cell>
          <cell r="GB177">
            <v>0</v>
          </cell>
          <cell r="GC177">
            <v>0</v>
          </cell>
          <cell r="GD177">
            <v>0</v>
          </cell>
          <cell r="GE177">
            <v>0</v>
          </cell>
          <cell r="GF177">
            <v>0</v>
          </cell>
          <cell r="GG177">
            <v>0</v>
          </cell>
          <cell r="GH177">
            <v>0</v>
          </cell>
          <cell r="GI177">
            <v>0</v>
          </cell>
          <cell r="GJ177">
            <v>0</v>
          </cell>
          <cell r="GK177">
            <v>0</v>
          </cell>
          <cell r="GL177">
            <v>0</v>
          </cell>
          <cell r="GM177">
            <v>0</v>
          </cell>
          <cell r="GN177">
            <v>0</v>
          </cell>
          <cell r="GO177">
            <v>0</v>
          </cell>
          <cell r="GP177">
            <v>0</v>
          </cell>
          <cell r="GQ177">
            <v>0</v>
          </cell>
          <cell r="GR177">
            <v>0</v>
          </cell>
          <cell r="GS177">
            <v>0</v>
          </cell>
          <cell r="GT177">
            <v>0</v>
          </cell>
          <cell r="GU177">
            <v>0</v>
          </cell>
          <cell r="GV177">
            <v>0</v>
          </cell>
          <cell r="GW177">
            <v>0</v>
          </cell>
          <cell r="GX177">
            <v>0</v>
          </cell>
          <cell r="GY177">
            <v>0</v>
          </cell>
          <cell r="GZ177">
            <v>0</v>
          </cell>
          <cell r="HA177">
            <v>0</v>
          </cell>
          <cell r="HB177">
            <v>0</v>
          </cell>
          <cell r="HC177">
            <v>0</v>
          </cell>
          <cell r="HD177">
            <v>0</v>
          </cell>
          <cell r="HE177">
            <v>0</v>
          </cell>
          <cell r="HF177">
            <v>0</v>
          </cell>
          <cell r="HG177">
            <v>0</v>
          </cell>
          <cell r="HH177">
            <v>0</v>
          </cell>
          <cell r="HI177">
            <v>0</v>
          </cell>
          <cell r="HJ177">
            <v>0</v>
          </cell>
          <cell r="HK177">
            <v>0</v>
          </cell>
          <cell r="HL177">
            <v>0</v>
          </cell>
          <cell r="HM177">
            <v>0</v>
          </cell>
          <cell r="HN177">
            <v>0</v>
          </cell>
          <cell r="HO177">
            <v>0</v>
          </cell>
          <cell r="HP177">
            <v>0</v>
          </cell>
          <cell r="HQ177">
            <v>0</v>
          </cell>
          <cell r="HR177">
            <v>0</v>
          </cell>
          <cell r="HS177">
            <v>0</v>
          </cell>
          <cell r="HT177">
            <v>0</v>
          </cell>
          <cell r="HU177">
            <v>0</v>
          </cell>
          <cell r="HV177">
            <v>0</v>
          </cell>
          <cell r="HW177">
            <v>0</v>
          </cell>
          <cell r="HX177">
            <v>0</v>
          </cell>
          <cell r="HY177">
            <v>0</v>
          </cell>
          <cell r="HZ177">
            <v>0</v>
          </cell>
          <cell r="IA177">
            <v>0</v>
          </cell>
          <cell r="IB177">
            <v>0</v>
          </cell>
          <cell r="IC177">
            <v>0</v>
          </cell>
          <cell r="ID177">
            <v>0</v>
          </cell>
          <cell r="IE177">
            <v>0</v>
          </cell>
          <cell r="IF177">
            <v>0</v>
          </cell>
          <cell r="IG177">
            <v>0</v>
          </cell>
          <cell r="IH177">
            <v>0</v>
          </cell>
          <cell r="II177">
            <v>0</v>
          </cell>
          <cell r="IJ177">
            <v>0</v>
          </cell>
          <cell r="IK177">
            <v>0</v>
          </cell>
        </row>
        <row r="178"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0</v>
          </cell>
          <cell r="BY178">
            <v>0</v>
          </cell>
          <cell r="BZ178">
            <v>0</v>
          </cell>
          <cell r="CA178">
            <v>0</v>
          </cell>
          <cell r="CB178">
            <v>0</v>
          </cell>
          <cell r="CC178">
            <v>0</v>
          </cell>
          <cell r="CD178">
            <v>0</v>
          </cell>
          <cell r="CE178">
            <v>0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0</v>
          </cell>
          <cell r="CK178">
            <v>0</v>
          </cell>
          <cell r="CL178">
            <v>0</v>
          </cell>
          <cell r="CM178">
            <v>0</v>
          </cell>
          <cell r="CN178">
            <v>0</v>
          </cell>
          <cell r="CO178">
            <v>0</v>
          </cell>
          <cell r="CP178">
            <v>0</v>
          </cell>
          <cell r="CQ178">
            <v>0</v>
          </cell>
          <cell r="CR178">
            <v>0</v>
          </cell>
          <cell r="CS178">
            <v>0</v>
          </cell>
          <cell r="CT178">
            <v>0</v>
          </cell>
          <cell r="CU178">
            <v>0</v>
          </cell>
          <cell r="CV178">
            <v>0</v>
          </cell>
          <cell r="CW178">
            <v>0</v>
          </cell>
          <cell r="CX178">
            <v>0</v>
          </cell>
          <cell r="CY178">
            <v>0</v>
          </cell>
          <cell r="CZ178">
            <v>0</v>
          </cell>
          <cell r="DA178">
            <v>0</v>
          </cell>
          <cell r="DL178">
            <v>0</v>
          </cell>
          <cell r="DM178">
            <v>0</v>
          </cell>
          <cell r="DN178">
            <v>0</v>
          </cell>
          <cell r="DO178">
            <v>0</v>
          </cell>
          <cell r="DP178">
            <v>0</v>
          </cell>
          <cell r="DQ178">
            <v>0</v>
          </cell>
          <cell r="DR178">
            <v>0</v>
          </cell>
          <cell r="DS178">
            <v>0</v>
          </cell>
          <cell r="DT178">
            <v>0</v>
          </cell>
          <cell r="DU178">
            <v>0</v>
          </cell>
          <cell r="DV178">
            <v>0</v>
          </cell>
          <cell r="DW178">
            <v>0</v>
          </cell>
          <cell r="DX178">
            <v>0</v>
          </cell>
          <cell r="DY178">
            <v>0</v>
          </cell>
          <cell r="DZ178">
            <v>0</v>
          </cell>
          <cell r="EA178">
            <v>0</v>
          </cell>
          <cell r="EB178">
            <v>0</v>
          </cell>
          <cell r="EC178">
            <v>0</v>
          </cell>
          <cell r="ED178">
            <v>0</v>
          </cell>
          <cell r="EE178">
            <v>0</v>
          </cell>
          <cell r="EF178">
            <v>0</v>
          </cell>
          <cell r="EG178">
            <v>0</v>
          </cell>
          <cell r="EH178">
            <v>0</v>
          </cell>
          <cell r="EI178">
            <v>0</v>
          </cell>
          <cell r="EJ178">
            <v>0</v>
          </cell>
          <cell r="EK178">
            <v>0</v>
          </cell>
          <cell r="EL178">
            <v>0</v>
          </cell>
          <cell r="EM178">
            <v>0</v>
          </cell>
          <cell r="EN178">
            <v>0</v>
          </cell>
          <cell r="EO178">
            <v>0</v>
          </cell>
          <cell r="EP178">
            <v>0</v>
          </cell>
          <cell r="EQ178">
            <v>0</v>
          </cell>
          <cell r="ER178">
            <v>0</v>
          </cell>
          <cell r="ES178">
            <v>0</v>
          </cell>
          <cell r="ET178">
            <v>0</v>
          </cell>
          <cell r="EU178">
            <v>0</v>
          </cell>
          <cell r="EV178">
            <v>0</v>
          </cell>
          <cell r="EW178">
            <v>0</v>
          </cell>
          <cell r="EX178">
            <v>0</v>
          </cell>
          <cell r="EY178">
            <v>0</v>
          </cell>
          <cell r="EZ178">
            <v>0</v>
          </cell>
          <cell r="FA178">
            <v>0</v>
          </cell>
          <cell r="FB178">
            <v>0</v>
          </cell>
          <cell r="FC178">
            <v>0</v>
          </cell>
          <cell r="FD178">
            <v>0</v>
          </cell>
          <cell r="FE178">
            <v>0</v>
          </cell>
          <cell r="FF178">
            <v>0</v>
          </cell>
          <cell r="FG178">
            <v>0</v>
          </cell>
          <cell r="FH178">
            <v>0</v>
          </cell>
          <cell r="FI178">
            <v>0</v>
          </cell>
          <cell r="FJ178">
            <v>0</v>
          </cell>
          <cell r="FK178">
            <v>0</v>
          </cell>
          <cell r="FL178">
            <v>0</v>
          </cell>
          <cell r="FM178">
            <v>0</v>
          </cell>
          <cell r="FN178">
            <v>0</v>
          </cell>
          <cell r="FO178">
            <v>0</v>
          </cell>
          <cell r="FP178">
            <v>0</v>
          </cell>
          <cell r="FQ178">
            <v>0</v>
          </cell>
          <cell r="FR178">
            <v>0</v>
          </cell>
          <cell r="FS178">
            <v>0</v>
          </cell>
          <cell r="FT178">
            <v>0</v>
          </cell>
          <cell r="FU178">
            <v>0</v>
          </cell>
          <cell r="FV178">
            <v>0</v>
          </cell>
          <cell r="FW178">
            <v>0</v>
          </cell>
          <cell r="FX178">
            <v>0</v>
          </cell>
          <cell r="FY178">
            <v>0</v>
          </cell>
          <cell r="FZ178">
            <v>0</v>
          </cell>
          <cell r="GA178">
            <v>0</v>
          </cell>
          <cell r="GB178">
            <v>0</v>
          </cell>
          <cell r="GC178">
            <v>0</v>
          </cell>
          <cell r="GD178">
            <v>0</v>
          </cell>
          <cell r="GE178">
            <v>0</v>
          </cell>
          <cell r="GF178">
            <v>0</v>
          </cell>
          <cell r="GG178">
            <v>0</v>
          </cell>
          <cell r="GH178">
            <v>0</v>
          </cell>
          <cell r="GI178">
            <v>0</v>
          </cell>
          <cell r="GJ178">
            <v>0</v>
          </cell>
          <cell r="GK178">
            <v>0</v>
          </cell>
          <cell r="GL178">
            <v>0</v>
          </cell>
          <cell r="GM178">
            <v>0</v>
          </cell>
          <cell r="GN178">
            <v>0</v>
          </cell>
          <cell r="GO178">
            <v>0</v>
          </cell>
          <cell r="GP178">
            <v>0</v>
          </cell>
          <cell r="GQ178">
            <v>0</v>
          </cell>
          <cell r="GR178">
            <v>0</v>
          </cell>
          <cell r="GS178">
            <v>0</v>
          </cell>
          <cell r="GT178">
            <v>0</v>
          </cell>
          <cell r="GU178">
            <v>0</v>
          </cell>
          <cell r="GV178">
            <v>0</v>
          </cell>
          <cell r="GW178">
            <v>0</v>
          </cell>
          <cell r="GX178">
            <v>0</v>
          </cell>
          <cell r="GY178">
            <v>0</v>
          </cell>
          <cell r="GZ178">
            <v>0</v>
          </cell>
          <cell r="HA178">
            <v>0</v>
          </cell>
          <cell r="HB178">
            <v>0</v>
          </cell>
          <cell r="HC178">
            <v>0</v>
          </cell>
          <cell r="HD178">
            <v>0</v>
          </cell>
          <cell r="HE178">
            <v>0</v>
          </cell>
          <cell r="HF178">
            <v>0</v>
          </cell>
          <cell r="HG178">
            <v>0</v>
          </cell>
          <cell r="HH178">
            <v>0</v>
          </cell>
          <cell r="HI178">
            <v>0</v>
          </cell>
          <cell r="HJ178">
            <v>0</v>
          </cell>
          <cell r="HK178">
            <v>0</v>
          </cell>
          <cell r="HL178">
            <v>0</v>
          </cell>
          <cell r="HM178">
            <v>0</v>
          </cell>
          <cell r="HN178">
            <v>0</v>
          </cell>
          <cell r="HO178">
            <v>0</v>
          </cell>
          <cell r="HP178">
            <v>0</v>
          </cell>
          <cell r="HQ178">
            <v>0</v>
          </cell>
          <cell r="HR178">
            <v>0</v>
          </cell>
          <cell r="HS178">
            <v>0</v>
          </cell>
          <cell r="HT178">
            <v>0</v>
          </cell>
          <cell r="HU178">
            <v>0</v>
          </cell>
          <cell r="HV178">
            <v>0</v>
          </cell>
          <cell r="HW178">
            <v>0</v>
          </cell>
          <cell r="HX178">
            <v>0</v>
          </cell>
          <cell r="HY178">
            <v>0</v>
          </cell>
          <cell r="HZ178">
            <v>0</v>
          </cell>
          <cell r="IA178">
            <v>0</v>
          </cell>
          <cell r="IB178">
            <v>0</v>
          </cell>
          <cell r="IC178">
            <v>0</v>
          </cell>
          <cell r="ID178">
            <v>0</v>
          </cell>
          <cell r="IE178">
            <v>0</v>
          </cell>
          <cell r="IF178">
            <v>0</v>
          </cell>
          <cell r="IG178">
            <v>0</v>
          </cell>
          <cell r="IH178">
            <v>0</v>
          </cell>
          <cell r="II178">
            <v>0</v>
          </cell>
          <cell r="IJ178">
            <v>0</v>
          </cell>
          <cell r="IK178">
            <v>0</v>
          </cell>
        </row>
        <row r="179"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>
            <v>0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  <cell r="BM179">
            <v>0</v>
          </cell>
          <cell r="BN179">
            <v>0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  <cell r="BV179">
            <v>0</v>
          </cell>
          <cell r="BW179">
            <v>0</v>
          </cell>
          <cell r="BX179">
            <v>0</v>
          </cell>
          <cell r="BY179">
            <v>0</v>
          </cell>
          <cell r="BZ179">
            <v>0</v>
          </cell>
          <cell r="CA179">
            <v>0</v>
          </cell>
          <cell r="CB179">
            <v>0</v>
          </cell>
          <cell r="CC179">
            <v>0</v>
          </cell>
          <cell r="CD179">
            <v>0</v>
          </cell>
          <cell r="CE179">
            <v>0</v>
          </cell>
          <cell r="CF179">
            <v>0</v>
          </cell>
          <cell r="CG179">
            <v>0</v>
          </cell>
          <cell r="CH179">
            <v>0</v>
          </cell>
          <cell r="CI179">
            <v>0</v>
          </cell>
          <cell r="CJ179">
            <v>0</v>
          </cell>
          <cell r="CK179">
            <v>0</v>
          </cell>
          <cell r="CL179">
            <v>0</v>
          </cell>
          <cell r="CM179">
            <v>0</v>
          </cell>
          <cell r="CN179">
            <v>0</v>
          </cell>
          <cell r="CO179">
            <v>0</v>
          </cell>
          <cell r="CP179">
            <v>0</v>
          </cell>
          <cell r="CQ179">
            <v>0</v>
          </cell>
          <cell r="CR179">
            <v>0</v>
          </cell>
          <cell r="CS179">
            <v>0</v>
          </cell>
          <cell r="CT179">
            <v>0</v>
          </cell>
          <cell r="CU179">
            <v>0</v>
          </cell>
          <cell r="CV179">
            <v>0</v>
          </cell>
          <cell r="CW179">
            <v>0</v>
          </cell>
          <cell r="CX179">
            <v>0</v>
          </cell>
          <cell r="CY179">
            <v>0</v>
          </cell>
          <cell r="CZ179">
            <v>0</v>
          </cell>
          <cell r="DA179">
            <v>0</v>
          </cell>
          <cell r="DL179">
            <v>0</v>
          </cell>
          <cell r="DM179">
            <v>0</v>
          </cell>
          <cell r="DN179">
            <v>0</v>
          </cell>
          <cell r="DO179">
            <v>0</v>
          </cell>
          <cell r="DP179">
            <v>0</v>
          </cell>
          <cell r="DQ179">
            <v>0</v>
          </cell>
          <cell r="DR179">
            <v>0</v>
          </cell>
          <cell r="DS179">
            <v>0</v>
          </cell>
          <cell r="DT179">
            <v>0</v>
          </cell>
          <cell r="DU179">
            <v>0</v>
          </cell>
          <cell r="DV179">
            <v>0</v>
          </cell>
          <cell r="DW179">
            <v>0</v>
          </cell>
          <cell r="DX179">
            <v>0</v>
          </cell>
          <cell r="DY179">
            <v>0</v>
          </cell>
          <cell r="DZ179">
            <v>0</v>
          </cell>
          <cell r="EA179">
            <v>0</v>
          </cell>
          <cell r="EB179">
            <v>0</v>
          </cell>
          <cell r="EC179">
            <v>0</v>
          </cell>
          <cell r="ED179">
            <v>0</v>
          </cell>
          <cell r="EE179">
            <v>0</v>
          </cell>
          <cell r="EF179">
            <v>0</v>
          </cell>
          <cell r="EG179">
            <v>0</v>
          </cell>
          <cell r="EH179">
            <v>0</v>
          </cell>
          <cell r="EI179">
            <v>0</v>
          </cell>
          <cell r="EJ179">
            <v>0</v>
          </cell>
          <cell r="EK179">
            <v>0</v>
          </cell>
          <cell r="EL179">
            <v>0</v>
          </cell>
          <cell r="EM179">
            <v>0</v>
          </cell>
          <cell r="EN179">
            <v>0</v>
          </cell>
          <cell r="EO179">
            <v>0</v>
          </cell>
          <cell r="EP179">
            <v>0</v>
          </cell>
          <cell r="EQ179">
            <v>0</v>
          </cell>
          <cell r="ER179">
            <v>0</v>
          </cell>
          <cell r="ES179">
            <v>0</v>
          </cell>
          <cell r="ET179">
            <v>0</v>
          </cell>
          <cell r="EU179">
            <v>0</v>
          </cell>
          <cell r="EV179">
            <v>0</v>
          </cell>
          <cell r="EW179">
            <v>0</v>
          </cell>
          <cell r="EX179">
            <v>0</v>
          </cell>
          <cell r="EY179">
            <v>0</v>
          </cell>
          <cell r="EZ179">
            <v>0</v>
          </cell>
          <cell r="FA179">
            <v>0</v>
          </cell>
          <cell r="FB179">
            <v>0</v>
          </cell>
          <cell r="FC179">
            <v>0</v>
          </cell>
          <cell r="FD179">
            <v>0</v>
          </cell>
          <cell r="FE179">
            <v>0</v>
          </cell>
          <cell r="FF179">
            <v>0</v>
          </cell>
          <cell r="FG179">
            <v>0</v>
          </cell>
          <cell r="FH179">
            <v>0</v>
          </cell>
          <cell r="FI179">
            <v>0</v>
          </cell>
          <cell r="FJ179">
            <v>0</v>
          </cell>
          <cell r="FK179">
            <v>0</v>
          </cell>
          <cell r="FL179">
            <v>0</v>
          </cell>
          <cell r="FM179">
            <v>0</v>
          </cell>
          <cell r="FN179">
            <v>0</v>
          </cell>
          <cell r="FO179">
            <v>0</v>
          </cell>
          <cell r="FP179">
            <v>0</v>
          </cell>
          <cell r="FQ179">
            <v>0</v>
          </cell>
          <cell r="FR179">
            <v>0</v>
          </cell>
          <cell r="FS179">
            <v>0</v>
          </cell>
          <cell r="FT179">
            <v>0</v>
          </cell>
          <cell r="FU179">
            <v>0</v>
          </cell>
          <cell r="FV179">
            <v>0</v>
          </cell>
          <cell r="FW179">
            <v>0</v>
          </cell>
          <cell r="FX179">
            <v>0</v>
          </cell>
          <cell r="FY179">
            <v>0</v>
          </cell>
          <cell r="FZ179">
            <v>0</v>
          </cell>
          <cell r="GA179">
            <v>0</v>
          </cell>
          <cell r="GB179">
            <v>0</v>
          </cell>
          <cell r="GC179">
            <v>0</v>
          </cell>
          <cell r="GD179">
            <v>0</v>
          </cell>
          <cell r="GE179">
            <v>0</v>
          </cell>
          <cell r="GF179">
            <v>0</v>
          </cell>
          <cell r="GG179">
            <v>0</v>
          </cell>
          <cell r="GH179">
            <v>0</v>
          </cell>
          <cell r="GI179">
            <v>0</v>
          </cell>
          <cell r="GJ179">
            <v>0</v>
          </cell>
          <cell r="GK179">
            <v>0</v>
          </cell>
          <cell r="GL179">
            <v>0</v>
          </cell>
          <cell r="GM179">
            <v>0</v>
          </cell>
          <cell r="GN179">
            <v>0</v>
          </cell>
          <cell r="GO179">
            <v>0</v>
          </cell>
          <cell r="GP179">
            <v>0</v>
          </cell>
          <cell r="GQ179">
            <v>0</v>
          </cell>
          <cell r="GR179">
            <v>0</v>
          </cell>
          <cell r="GS179">
            <v>0</v>
          </cell>
          <cell r="GT179">
            <v>0</v>
          </cell>
          <cell r="GU179">
            <v>0</v>
          </cell>
          <cell r="GV179">
            <v>0</v>
          </cell>
          <cell r="GW179">
            <v>0</v>
          </cell>
          <cell r="GX179">
            <v>0</v>
          </cell>
          <cell r="GY179">
            <v>0</v>
          </cell>
          <cell r="GZ179">
            <v>0</v>
          </cell>
          <cell r="HA179">
            <v>0</v>
          </cell>
          <cell r="HB179">
            <v>0</v>
          </cell>
          <cell r="HC179">
            <v>0</v>
          </cell>
          <cell r="HD179">
            <v>0</v>
          </cell>
          <cell r="HE179">
            <v>0</v>
          </cell>
          <cell r="HF179">
            <v>0</v>
          </cell>
          <cell r="HG179">
            <v>0</v>
          </cell>
          <cell r="HH179">
            <v>0</v>
          </cell>
          <cell r="HI179">
            <v>0</v>
          </cell>
          <cell r="HJ179">
            <v>0</v>
          </cell>
          <cell r="HK179">
            <v>0</v>
          </cell>
          <cell r="HL179">
            <v>0</v>
          </cell>
          <cell r="HM179">
            <v>0</v>
          </cell>
          <cell r="HN179">
            <v>0</v>
          </cell>
          <cell r="HO179">
            <v>0</v>
          </cell>
          <cell r="HP179">
            <v>0</v>
          </cell>
          <cell r="HQ179">
            <v>0</v>
          </cell>
          <cell r="HR179">
            <v>0</v>
          </cell>
          <cell r="HS179">
            <v>0</v>
          </cell>
          <cell r="HT179">
            <v>0</v>
          </cell>
          <cell r="HU179">
            <v>0</v>
          </cell>
          <cell r="HV179">
            <v>0</v>
          </cell>
          <cell r="HW179">
            <v>0</v>
          </cell>
          <cell r="HX179">
            <v>0</v>
          </cell>
          <cell r="HY179">
            <v>0</v>
          </cell>
          <cell r="HZ179">
            <v>0</v>
          </cell>
          <cell r="IA179">
            <v>0</v>
          </cell>
          <cell r="IB179">
            <v>0</v>
          </cell>
          <cell r="IC179">
            <v>0</v>
          </cell>
          <cell r="ID179">
            <v>0</v>
          </cell>
          <cell r="IE179">
            <v>0</v>
          </cell>
          <cell r="IF179">
            <v>0</v>
          </cell>
          <cell r="IG179">
            <v>0</v>
          </cell>
          <cell r="IH179">
            <v>0</v>
          </cell>
          <cell r="II179">
            <v>0</v>
          </cell>
          <cell r="IJ179">
            <v>0</v>
          </cell>
          <cell r="IK179">
            <v>0</v>
          </cell>
        </row>
        <row r="180"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0</v>
          </cell>
          <cell r="BY180">
            <v>0</v>
          </cell>
          <cell r="BZ180">
            <v>0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0</v>
          </cell>
          <cell r="CK180">
            <v>0</v>
          </cell>
          <cell r="CL180">
            <v>0</v>
          </cell>
          <cell r="CM180">
            <v>0</v>
          </cell>
          <cell r="CN180">
            <v>0</v>
          </cell>
          <cell r="CO180">
            <v>0</v>
          </cell>
          <cell r="CP180">
            <v>0</v>
          </cell>
          <cell r="CQ180">
            <v>0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  <cell r="CV180">
            <v>0</v>
          </cell>
          <cell r="CW180">
            <v>0</v>
          </cell>
          <cell r="CX180">
            <v>0</v>
          </cell>
          <cell r="CY180">
            <v>0</v>
          </cell>
          <cell r="CZ180">
            <v>0</v>
          </cell>
          <cell r="DA180">
            <v>0</v>
          </cell>
          <cell r="DL180">
            <v>0</v>
          </cell>
          <cell r="DM180">
            <v>0</v>
          </cell>
          <cell r="DN180">
            <v>0</v>
          </cell>
          <cell r="DO180">
            <v>0</v>
          </cell>
          <cell r="DP180">
            <v>0</v>
          </cell>
          <cell r="DQ180">
            <v>0</v>
          </cell>
          <cell r="DR180">
            <v>0</v>
          </cell>
          <cell r="DS180">
            <v>0</v>
          </cell>
          <cell r="DT180">
            <v>0</v>
          </cell>
          <cell r="DU180">
            <v>0</v>
          </cell>
          <cell r="DV180">
            <v>0</v>
          </cell>
          <cell r="DW180">
            <v>0</v>
          </cell>
          <cell r="DX180">
            <v>0</v>
          </cell>
          <cell r="DY180">
            <v>0</v>
          </cell>
          <cell r="DZ180">
            <v>0</v>
          </cell>
          <cell r="EA180">
            <v>0</v>
          </cell>
          <cell r="EB180">
            <v>0</v>
          </cell>
          <cell r="EC180">
            <v>0</v>
          </cell>
          <cell r="ED180">
            <v>0</v>
          </cell>
          <cell r="EE180">
            <v>0</v>
          </cell>
          <cell r="EF180">
            <v>0</v>
          </cell>
          <cell r="EG180">
            <v>0</v>
          </cell>
          <cell r="EH180">
            <v>0</v>
          </cell>
          <cell r="EI180">
            <v>0</v>
          </cell>
          <cell r="EJ180">
            <v>0</v>
          </cell>
          <cell r="EK180">
            <v>0</v>
          </cell>
          <cell r="EL180">
            <v>0</v>
          </cell>
          <cell r="EM180">
            <v>0</v>
          </cell>
          <cell r="EN180">
            <v>0</v>
          </cell>
          <cell r="EO180">
            <v>0</v>
          </cell>
          <cell r="EP180">
            <v>0</v>
          </cell>
          <cell r="EQ180">
            <v>0</v>
          </cell>
          <cell r="ER180">
            <v>0</v>
          </cell>
          <cell r="ES180">
            <v>0</v>
          </cell>
          <cell r="ET180">
            <v>0</v>
          </cell>
          <cell r="EU180">
            <v>0</v>
          </cell>
          <cell r="EV180">
            <v>0</v>
          </cell>
          <cell r="EW180">
            <v>0</v>
          </cell>
          <cell r="EX180">
            <v>0</v>
          </cell>
          <cell r="EY180">
            <v>0</v>
          </cell>
          <cell r="EZ180">
            <v>0</v>
          </cell>
          <cell r="FA180">
            <v>0</v>
          </cell>
          <cell r="FB180">
            <v>0</v>
          </cell>
          <cell r="FC180">
            <v>0</v>
          </cell>
          <cell r="FD180">
            <v>0</v>
          </cell>
          <cell r="FE180">
            <v>0</v>
          </cell>
          <cell r="FF180">
            <v>0</v>
          </cell>
          <cell r="FG180">
            <v>0</v>
          </cell>
          <cell r="FH180">
            <v>0</v>
          </cell>
          <cell r="FI180">
            <v>0</v>
          </cell>
          <cell r="FJ180">
            <v>0</v>
          </cell>
          <cell r="FK180">
            <v>0</v>
          </cell>
          <cell r="FL180">
            <v>0</v>
          </cell>
          <cell r="FM180">
            <v>0</v>
          </cell>
          <cell r="FN180">
            <v>0</v>
          </cell>
          <cell r="FO180">
            <v>0</v>
          </cell>
          <cell r="FP180">
            <v>0</v>
          </cell>
          <cell r="FQ180">
            <v>0</v>
          </cell>
          <cell r="FR180">
            <v>0</v>
          </cell>
          <cell r="FS180">
            <v>0</v>
          </cell>
          <cell r="FT180">
            <v>0</v>
          </cell>
          <cell r="FU180">
            <v>0</v>
          </cell>
          <cell r="FV180">
            <v>0</v>
          </cell>
          <cell r="FW180">
            <v>0</v>
          </cell>
          <cell r="FX180">
            <v>0</v>
          </cell>
          <cell r="FY180">
            <v>0</v>
          </cell>
          <cell r="FZ180">
            <v>0</v>
          </cell>
          <cell r="GA180">
            <v>0</v>
          </cell>
          <cell r="GB180">
            <v>0</v>
          </cell>
          <cell r="GC180">
            <v>0</v>
          </cell>
          <cell r="GD180">
            <v>0</v>
          </cell>
          <cell r="GE180">
            <v>0</v>
          </cell>
          <cell r="GF180">
            <v>0</v>
          </cell>
          <cell r="GG180">
            <v>0</v>
          </cell>
          <cell r="GH180">
            <v>0</v>
          </cell>
          <cell r="GI180">
            <v>0</v>
          </cell>
          <cell r="GJ180">
            <v>0</v>
          </cell>
          <cell r="GK180">
            <v>0</v>
          </cell>
          <cell r="GL180">
            <v>0</v>
          </cell>
          <cell r="GM180">
            <v>0</v>
          </cell>
          <cell r="GN180">
            <v>0</v>
          </cell>
          <cell r="GO180">
            <v>0</v>
          </cell>
          <cell r="GP180">
            <v>0</v>
          </cell>
          <cell r="GQ180">
            <v>0</v>
          </cell>
          <cell r="GR180">
            <v>0</v>
          </cell>
          <cell r="GS180">
            <v>0</v>
          </cell>
          <cell r="GT180">
            <v>0</v>
          </cell>
          <cell r="GU180">
            <v>0</v>
          </cell>
          <cell r="GV180">
            <v>0</v>
          </cell>
          <cell r="GW180">
            <v>0</v>
          </cell>
          <cell r="GX180">
            <v>0</v>
          </cell>
          <cell r="GY180">
            <v>0</v>
          </cell>
          <cell r="GZ180">
            <v>0</v>
          </cell>
          <cell r="HA180">
            <v>0</v>
          </cell>
          <cell r="HB180">
            <v>0</v>
          </cell>
          <cell r="HC180">
            <v>0</v>
          </cell>
          <cell r="HD180">
            <v>0</v>
          </cell>
          <cell r="HE180">
            <v>0</v>
          </cell>
          <cell r="HF180">
            <v>0</v>
          </cell>
          <cell r="HG180">
            <v>0</v>
          </cell>
          <cell r="HH180">
            <v>0</v>
          </cell>
          <cell r="HI180">
            <v>0</v>
          </cell>
          <cell r="HJ180">
            <v>0</v>
          </cell>
          <cell r="HK180">
            <v>0</v>
          </cell>
          <cell r="HL180">
            <v>0</v>
          </cell>
          <cell r="HM180">
            <v>0</v>
          </cell>
          <cell r="HN180">
            <v>0</v>
          </cell>
          <cell r="HO180">
            <v>0</v>
          </cell>
          <cell r="HP180">
            <v>0</v>
          </cell>
          <cell r="HQ180">
            <v>0</v>
          </cell>
          <cell r="HR180">
            <v>0</v>
          </cell>
          <cell r="HS180">
            <v>0</v>
          </cell>
          <cell r="HT180">
            <v>0</v>
          </cell>
          <cell r="HU180">
            <v>0</v>
          </cell>
          <cell r="HV180">
            <v>0</v>
          </cell>
          <cell r="HW180">
            <v>0</v>
          </cell>
          <cell r="HX180">
            <v>0</v>
          </cell>
          <cell r="HY180">
            <v>0</v>
          </cell>
          <cell r="HZ180">
            <v>0</v>
          </cell>
          <cell r="IA180">
            <v>0</v>
          </cell>
          <cell r="IB180">
            <v>0</v>
          </cell>
          <cell r="IC180">
            <v>0</v>
          </cell>
          <cell r="ID180">
            <v>0</v>
          </cell>
          <cell r="IE180">
            <v>0</v>
          </cell>
          <cell r="IF180">
            <v>0</v>
          </cell>
          <cell r="IG180">
            <v>0</v>
          </cell>
          <cell r="IH180">
            <v>0</v>
          </cell>
          <cell r="II180">
            <v>0</v>
          </cell>
          <cell r="IJ180">
            <v>0</v>
          </cell>
          <cell r="IK180">
            <v>0</v>
          </cell>
        </row>
        <row r="181"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>
            <v>0</v>
          </cell>
          <cell r="BI181">
            <v>0</v>
          </cell>
          <cell r="BJ181">
            <v>0</v>
          </cell>
          <cell r="BK181">
            <v>0</v>
          </cell>
          <cell r="BL181">
            <v>0</v>
          </cell>
          <cell r="BM181">
            <v>0</v>
          </cell>
          <cell r="BN181">
            <v>0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V181">
            <v>0</v>
          </cell>
          <cell r="BW181">
            <v>0</v>
          </cell>
          <cell r="BX181">
            <v>0</v>
          </cell>
          <cell r="BY181">
            <v>0</v>
          </cell>
          <cell r="BZ181">
            <v>0</v>
          </cell>
          <cell r="CA181">
            <v>0</v>
          </cell>
          <cell r="CB181">
            <v>0</v>
          </cell>
          <cell r="CC181">
            <v>0</v>
          </cell>
          <cell r="CD181">
            <v>0</v>
          </cell>
          <cell r="CE181">
            <v>0</v>
          </cell>
          <cell r="CF181">
            <v>0</v>
          </cell>
          <cell r="CG181">
            <v>0</v>
          </cell>
          <cell r="CH181">
            <v>0</v>
          </cell>
          <cell r="CI181">
            <v>0</v>
          </cell>
          <cell r="CJ181">
            <v>0</v>
          </cell>
          <cell r="CK181">
            <v>0</v>
          </cell>
          <cell r="CL181">
            <v>0</v>
          </cell>
          <cell r="CM181">
            <v>0</v>
          </cell>
          <cell r="CN181">
            <v>0</v>
          </cell>
          <cell r="CO181">
            <v>0</v>
          </cell>
          <cell r="CP181">
            <v>0</v>
          </cell>
          <cell r="CQ181">
            <v>0</v>
          </cell>
          <cell r="CR181">
            <v>0</v>
          </cell>
          <cell r="CS181">
            <v>0</v>
          </cell>
          <cell r="CT181">
            <v>0</v>
          </cell>
          <cell r="CU181">
            <v>0</v>
          </cell>
          <cell r="CV181">
            <v>0</v>
          </cell>
          <cell r="CW181">
            <v>0</v>
          </cell>
          <cell r="CX181">
            <v>0</v>
          </cell>
          <cell r="CY181">
            <v>0</v>
          </cell>
          <cell r="CZ181">
            <v>0</v>
          </cell>
          <cell r="DA181">
            <v>0</v>
          </cell>
          <cell r="DL181">
            <v>0</v>
          </cell>
          <cell r="DM181">
            <v>0</v>
          </cell>
          <cell r="DN181">
            <v>0</v>
          </cell>
          <cell r="DO181">
            <v>0</v>
          </cell>
          <cell r="DP181">
            <v>0</v>
          </cell>
          <cell r="DQ181">
            <v>0</v>
          </cell>
          <cell r="DR181">
            <v>0</v>
          </cell>
          <cell r="DS181">
            <v>0</v>
          </cell>
          <cell r="DT181">
            <v>0</v>
          </cell>
          <cell r="DU181">
            <v>0</v>
          </cell>
          <cell r="DV181">
            <v>0</v>
          </cell>
          <cell r="DW181">
            <v>0</v>
          </cell>
          <cell r="DX181">
            <v>0</v>
          </cell>
          <cell r="DY181">
            <v>0</v>
          </cell>
          <cell r="DZ181">
            <v>0</v>
          </cell>
          <cell r="EA181">
            <v>0</v>
          </cell>
          <cell r="EB181">
            <v>0</v>
          </cell>
          <cell r="EC181">
            <v>0</v>
          </cell>
          <cell r="ED181">
            <v>0</v>
          </cell>
          <cell r="EE181">
            <v>0</v>
          </cell>
          <cell r="EF181">
            <v>0</v>
          </cell>
          <cell r="EG181">
            <v>0</v>
          </cell>
          <cell r="EH181">
            <v>0</v>
          </cell>
          <cell r="EI181">
            <v>0</v>
          </cell>
          <cell r="EJ181">
            <v>0</v>
          </cell>
          <cell r="EK181">
            <v>0</v>
          </cell>
          <cell r="EL181">
            <v>0</v>
          </cell>
          <cell r="EM181">
            <v>0</v>
          </cell>
          <cell r="EN181">
            <v>0</v>
          </cell>
          <cell r="EO181">
            <v>0</v>
          </cell>
          <cell r="EP181">
            <v>0</v>
          </cell>
          <cell r="EQ181">
            <v>0</v>
          </cell>
          <cell r="ER181">
            <v>0</v>
          </cell>
          <cell r="ES181">
            <v>0</v>
          </cell>
          <cell r="ET181">
            <v>0</v>
          </cell>
          <cell r="EU181">
            <v>0</v>
          </cell>
          <cell r="EV181">
            <v>0</v>
          </cell>
          <cell r="EW181">
            <v>0</v>
          </cell>
          <cell r="EX181">
            <v>0</v>
          </cell>
          <cell r="EY181">
            <v>0</v>
          </cell>
          <cell r="EZ181">
            <v>0</v>
          </cell>
          <cell r="FA181">
            <v>0</v>
          </cell>
          <cell r="FB181">
            <v>0</v>
          </cell>
          <cell r="FC181">
            <v>0</v>
          </cell>
          <cell r="FD181">
            <v>0</v>
          </cell>
          <cell r="FE181">
            <v>0</v>
          </cell>
          <cell r="FF181">
            <v>0</v>
          </cell>
          <cell r="FG181">
            <v>0</v>
          </cell>
          <cell r="FH181">
            <v>0</v>
          </cell>
          <cell r="FI181">
            <v>0</v>
          </cell>
          <cell r="FJ181">
            <v>0</v>
          </cell>
          <cell r="FK181">
            <v>0</v>
          </cell>
          <cell r="FL181">
            <v>0</v>
          </cell>
          <cell r="FM181">
            <v>0</v>
          </cell>
          <cell r="FN181">
            <v>0</v>
          </cell>
          <cell r="FO181">
            <v>0</v>
          </cell>
          <cell r="FP181">
            <v>0</v>
          </cell>
          <cell r="FQ181">
            <v>0</v>
          </cell>
          <cell r="FR181">
            <v>0</v>
          </cell>
          <cell r="FS181">
            <v>0</v>
          </cell>
          <cell r="FT181">
            <v>0</v>
          </cell>
          <cell r="FU181">
            <v>0</v>
          </cell>
          <cell r="FV181">
            <v>0</v>
          </cell>
          <cell r="FW181">
            <v>0</v>
          </cell>
          <cell r="FX181">
            <v>0</v>
          </cell>
          <cell r="FY181">
            <v>0</v>
          </cell>
          <cell r="FZ181">
            <v>0</v>
          </cell>
          <cell r="GA181">
            <v>0</v>
          </cell>
          <cell r="GB181">
            <v>0</v>
          </cell>
          <cell r="GC181">
            <v>0</v>
          </cell>
          <cell r="GD181">
            <v>0</v>
          </cell>
          <cell r="GE181">
            <v>0</v>
          </cell>
          <cell r="GF181">
            <v>0</v>
          </cell>
          <cell r="GG181">
            <v>0</v>
          </cell>
          <cell r="GH181">
            <v>0</v>
          </cell>
          <cell r="GI181">
            <v>0</v>
          </cell>
          <cell r="GJ181">
            <v>0</v>
          </cell>
          <cell r="GK181">
            <v>0</v>
          </cell>
          <cell r="GL181">
            <v>0</v>
          </cell>
          <cell r="GM181">
            <v>0</v>
          </cell>
          <cell r="GN181">
            <v>0</v>
          </cell>
          <cell r="GO181">
            <v>0</v>
          </cell>
          <cell r="GP181">
            <v>0</v>
          </cell>
          <cell r="GQ181">
            <v>0</v>
          </cell>
          <cell r="GR181">
            <v>0</v>
          </cell>
          <cell r="GS181">
            <v>0</v>
          </cell>
          <cell r="GT181">
            <v>0</v>
          </cell>
          <cell r="GU181">
            <v>0</v>
          </cell>
          <cell r="GV181">
            <v>0</v>
          </cell>
          <cell r="GW181">
            <v>0</v>
          </cell>
          <cell r="GX181">
            <v>0</v>
          </cell>
          <cell r="GY181">
            <v>0</v>
          </cell>
          <cell r="GZ181">
            <v>0</v>
          </cell>
          <cell r="HA181">
            <v>0</v>
          </cell>
          <cell r="HB181">
            <v>0</v>
          </cell>
          <cell r="HC181">
            <v>0</v>
          </cell>
          <cell r="HD181">
            <v>0</v>
          </cell>
          <cell r="HE181">
            <v>0</v>
          </cell>
          <cell r="HF181">
            <v>0</v>
          </cell>
          <cell r="HG181">
            <v>0</v>
          </cell>
          <cell r="HH181">
            <v>0</v>
          </cell>
          <cell r="HI181">
            <v>0</v>
          </cell>
          <cell r="HJ181">
            <v>0</v>
          </cell>
          <cell r="HK181">
            <v>0</v>
          </cell>
          <cell r="HL181">
            <v>0</v>
          </cell>
          <cell r="HM181">
            <v>0</v>
          </cell>
          <cell r="HN181">
            <v>0</v>
          </cell>
          <cell r="HO181">
            <v>0</v>
          </cell>
          <cell r="HP181">
            <v>0</v>
          </cell>
          <cell r="HQ181">
            <v>0</v>
          </cell>
          <cell r="HR181">
            <v>0</v>
          </cell>
          <cell r="HS181">
            <v>0</v>
          </cell>
          <cell r="HT181">
            <v>0</v>
          </cell>
          <cell r="HU181">
            <v>0</v>
          </cell>
          <cell r="HV181">
            <v>0</v>
          </cell>
          <cell r="HW181">
            <v>0</v>
          </cell>
          <cell r="HX181">
            <v>0</v>
          </cell>
          <cell r="HY181">
            <v>0</v>
          </cell>
          <cell r="HZ181">
            <v>0</v>
          </cell>
          <cell r="IA181">
            <v>0</v>
          </cell>
          <cell r="IB181">
            <v>0</v>
          </cell>
          <cell r="IC181">
            <v>0</v>
          </cell>
          <cell r="ID181">
            <v>0</v>
          </cell>
          <cell r="IE181">
            <v>0</v>
          </cell>
          <cell r="IF181">
            <v>0</v>
          </cell>
          <cell r="IG181">
            <v>0</v>
          </cell>
          <cell r="IH181">
            <v>0</v>
          </cell>
          <cell r="II181">
            <v>0</v>
          </cell>
          <cell r="IJ181">
            <v>0</v>
          </cell>
          <cell r="IK181">
            <v>0</v>
          </cell>
        </row>
        <row r="182"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0</v>
          </cell>
          <cell r="CA182">
            <v>0</v>
          </cell>
          <cell r="CB182">
            <v>0</v>
          </cell>
          <cell r="CC182">
            <v>0</v>
          </cell>
          <cell r="CD182">
            <v>0</v>
          </cell>
          <cell r="CE182">
            <v>0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0</v>
          </cell>
          <cell r="CK182">
            <v>0</v>
          </cell>
          <cell r="CL182">
            <v>0</v>
          </cell>
          <cell r="CM182">
            <v>0</v>
          </cell>
          <cell r="CN182">
            <v>0</v>
          </cell>
          <cell r="CO182">
            <v>0</v>
          </cell>
          <cell r="CP182">
            <v>0</v>
          </cell>
          <cell r="CQ182">
            <v>0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  <cell r="CV182">
            <v>0</v>
          </cell>
          <cell r="CW182">
            <v>0</v>
          </cell>
          <cell r="CX182">
            <v>0</v>
          </cell>
          <cell r="CY182">
            <v>0</v>
          </cell>
          <cell r="CZ182">
            <v>0</v>
          </cell>
          <cell r="DA182">
            <v>0</v>
          </cell>
          <cell r="DL182">
            <v>0</v>
          </cell>
          <cell r="DM182">
            <v>0</v>
          </cell>
          <cell r="DN182">
            <v>0</v>
          </cell>
          <cell r="DO182">
            <v>0</v>
          </cell>
          <cell r="DP182">
            <v>0</v>
          </cell>
          <cell r="DQ182">
            <v>0</v>
          </cell>
          <cell r="DR182">
            <v>0</v>
          </cell>
          <cell r="DS182">
            <v>0</v>
          </cell>
          <cell r="DT182">
            <v>0</v>
          </cell>
          <cell r="DU182">
            <v>0</v>
          </cell>
          <cell r="DV182">
            <v>0</v>
          </cell>
          <cell r="DW182">
            <v>0</v>
          </cell>
          <cell r="DX182">
            <v>0</v>
          </cell>
          <cell r="DY182">
            <v>0</v>
          </cell>
          <cell r="DZ182">
            <v>0</v>
          </cell>
          <cell r="EA182">
            <v>0</v>
          </cell>
          <cell r="EB182">
            <v>0</v>
          </cell>
          <cell r="EC182">
            <v>0</v>
          </cell>
          <cell r="ED182">
            <v>0</v>
          </cell>
          <cell r="EE182">
            <v>0</v>
          </cell>
          <cell r="EF182">
            <v>0</v>
          </cell>
          <cell r="EG182">
            <v>0</v>
          </cell>
          <cell r="EH182">
            <v>0</v>
          </cell>
          <cell r="EI182">
            <v>0</v>
          </cell>
          <cell r="EJ182">
            <v>0</v>
          </cell>
          <cell r="EK182">
            <v>0</v>
          </cell>
          <cell r="EL182">
            <v>0</v>
          </cell>
          <cell r="EM182">
            <v>0</v>
          </cell>
          <cell r="EN182">
            <v>0</v>
          </cell>
          <cell r="EO182">
            <v>0</v>
          </cell>
          <cell r="EP182">
            <v>0</v>
          </cell>
          <cell r="EQ182">
            <v>0</v>
          </cell>
          <cell r="ER182">
            <v>0</v>
          </cell>
          <cell r="ES182">
            <v>0</v>
          </cell>
          <cell r="ET182">
            <v>0</v>
          </cell>
          <cell r="EU182">
            <v>0</v>
          </cell>
          <cell r="EV182">
            <v>0</v>
          </cell>
          <cell r="EW182">
            <v>0</v>
          </cell>
          <cell r="EX182">
            <v>0</v>
          </cell>
          <cell r="EY182">
            <v>0</v>
          </cell>
          <cell r="EZ182">
            <v>0</v>
          </cell>
          <cell r="FA182">
            <v>0</v>
          </cell>
          <cell r="FB182">
            <v>0</v>
          </cell>
          <cell r="FC182">
            <v>0</v>
          </cell>
          <cell r="FD182">
            <v>0</v>
          </cell>
          <cell r="FE182">
            <v>0</v>
          </cell>
          <cell r="FF182">
            <v>0</v>
          </cell>
          <cell r="FG182">
            <v>0</v>
          </cell>
          <cell r="FH182">
            <v>0</v>
          </cell>
          <cell r="FI182">
            <v>0</v>
          </cell>
          <cell r="FJ182">
            <v>0</v>
          </cell>
          <cell r="FK182">
            <v>0</v>
          </cell>
          <cell r="FL182">
            <v>0</v>
          </cell>
          <cell r="FM182">
            <v>0</v>
          </cell>
          <cell r="FN182">
            <v>0</v>
          </cell>
          <cell r="FO182">
            <v>0</v>
          </cell>
          <cell r="FP182">
            <v>0</v>
          </cell>
          <cell r="FQ182">
            <v>0</v>
          </cell>
          <cell r="FR182">
            <v>0</v>
          </cell>
          <cell r="FS182">
            <v>0</v>
          </cell>
          <cell r="FT182">
            <v>0</v>
          </cell>
          <cell r="FU182">
            <v>0</v>
          </cell>
          <cell r="FV182">
            <v>0</v>
          </cell>
          <cell r="FW182">
            <v>0</v>
          </cell>
          <cell r="FX182">
            <v>0</v>
          </cell>
          <cell r="FY182">
            <v>0</v>
          </cell>
          <cell r="FZ182">
            <v>0</v>
          </cell>
          <cell r="GA182">
            <v>0</v>
          </cell>
          <cell r="GB182">
            <v>0</v>
          </cell>
          <cell r="GC182">
            <v>0</v>
          </cell>
          <cell r="GD182">
            <v>0</v>
          </cell>
          <cell r="GE182">
            <v>0</v>
          </cell>
          <cell r="GF182">
            <v>0</v>
          </cell>
          <cell r="GG182">
            <v>0</v>
          </cell>
          <cell r="GH182">
            <v>0</v>
          </cell>
          <cell r="GI182">
            <v>0</v>
          </cell>
          <cell r="GJ182">
            <v>0</v>
          </cell>
          <cell r="GK182">
            <v>0</v>
          </cell>
          <cell r="GL182">
            <v>0</v>
          </cell>
          <cell r="GM182">
            <v>0</v>
          </cell>
          <cell r="GN182">
            <v>0</v>
          </cell>
          <cell r="GO182">
            <v>0</v>
          </cell>
          <cell r="GP182">
            <v>0</v>
          </cell>
          <cell r="GQ182">
            <v>0</v>
          </cell>
          <cell r="GR182">
            <v>0</v>
          </cell>
          <cell r="GS182">
            <v>0</v>
          </cell>
          <cell r="GT182">
            <v>0</v>
          </cell>
          <cell r="GU182">
            <v>0</v>
          </cell>
          <cell r="GV182">
            <v>0</v>
          </cell>
          <cell r="GW182">
            <v>0</v>
          </cell>
          <cell r="GX182">
            <v>0</v>
          </cell>
          <cell r="GY182">
            <v>0</v>
          </cell>
          <cell r="GZ182">
            <v>0</v>
          </cell>
          <cell r="HA182">
            <v>0</v>
          </cell>
          <cell r="HB182">
            <v>0</v>
          </cell>
          <cell r="HC182">
            <v>0</v>
          </cell>
          <cell r="HD182">
            <v>0</v>
          </cell>
          <cell r="HE182">
            <v>0</v>
          </cell>
          <cell r="HF182">
            <v>0</v>
          </cell>
          <cell r="HG182">
            <v>0</v>
          </cell>
          <cell r="HH182">
            <v>0</v>
          </cell>
          <cell r="HI182">
            <v>0</v>
          </cell>
          <cell r="HJ182">
            <v>0</v>
          </cell>
          <cell r="HK182">
            <v>0</v>
          </cell>
          <cell r="HL182">
            <v>0</v>
          </cell>
          <cell r="HM182">
            <v>0</v>
          </cell>
          <cell r="HN182">
            <v>0</v>
          </cell>
          <cell r="HO182">
            <v>0</v>
          </cell>
          <cell r="HP182">
            <v>0</v>
          </cell>
          <cell r="HQ182">
            <v>0</v>
          </cell>
          <cell r="HR182">
            <v>0</v>
          </cell>
          <cell r="HS182">
            <v>0</v>
          </cell>
          <cell r="HT182">
            <v>0</v>
          </cell>
          <cell r="HU182">
            <v>0</v>
          </cell>
          <cell r="HV182">
            <v>0</v>
          </cell>
          <cell r="HW182">
            <v>0</v>
          </cell>
          <cell r="HX182">
            <v>0</v>
          </cell>
          <cell r="HY182">
            <v>0</v>
          </cell>
          <cell r="HZ182">
            <v>0</v>
          </cell>
          <cell r="IA182">
            <v>0</v>
          </cell>
          <cell r="IB182">
            <v>0</v>
          </cell>
          <cell r="IC182">
            <v>0</v>
          </cell>
          <cell r="ID182">
            <v>0</v>
          </cell>
          <cell r="IE182">
            <v>0</v>
          </cell>
          <cell r="IF182">
            <v>0</v>
          </cell>
          <cell r="IG182">
            <v>0</v>
          </cell>
          <cell r="IH182">
            <v>0</v>
          </cell>
          <cell r="II182">
            <v>0</v>
          </cell>
          <cell r="IJ182">
            <v>0</v>
          </cell>
          <cell r="IK182">
            <v>0</v>
          </cell>
        </row>
        <row r="183"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  <cell r="BM183">
            <v>0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  <cell r="BS183">
            <v>0</v>
          </cell>
          <cell r="BT183">
            <v>0</v>
          </cell>
          <cell r="BU183">
            <v>0</v>
          </cell>
          <cell r="BV183">
            <v>0</v>
          </cell>
          <cell r="BW183">
            <v>0</v>
          </cell>
          <cell r="BX183">
            <v>0</v>
          </cell>
          <cell r="BY183">
            <v>0</v>
          </cell>
          <cell r="BZ183">
            <v>0</v>
          </cell>
          <cell r="CA183">
            <v>0</v>
          </cell>
          <cell r="CB183">
            <v>0</v>
          </cell>
          <cell r="CC183">
            <v>0</v>
          </cell>
          <cell r="CD183">
            <v>0</v>
          </cell>
          <cell r="CE183">
            <v>0</v>
          </cell>
          <cell r="CF183">
            <v>0</v>
          </cell>
          <cell r="CG183">
            <v>0</v>
          </cell>
          <cell r="CH183">
            <v>0</v>
          </cell>
          <cell r="CI183">
            <v>0</v>
          </cell>
          <cell r="CJ183">
            <v>0</v>
          </cell>
          <cell r="CK183">
            <v>0</v>
          </cell>
          <cell r="CL183">
            <v>0</v>
          </cell>
          <cell r="CM183">
            <v>0</v>
          </cell>
          <cell r="CN183">
            <v>0</v>
          </cell>
          <cell r="CO183">
            <v>0</v>
          </cell>
          <cell r="CP183">
            <v>0</v>
          </cell>
          <cell r="CQ183">
            <v>0</v>
          </cell>
          <cell r="CR183">
            <v>0</v>
          </cell>
          <cell r="CS183">
            <v>0</v>
          </cell>
          <cell r="CT183">
            <v>0</v>
          </cell>
          <cell r="CU183">
            <v>0</v>
          </cell>
          <cell r="CV183">
            <v>0</v>
          </cell>
          <cell r="CW183">
            <v>0</v>
          </cell>
          <cell r="CX183">
            <v>0</v>
          </cell>
          <cell r="CY183">
            <v>0</v>
          </cell>
          <cell r="CZ183">
            <v>0</v>
          </cell>
          <cell r="DA183">
            <v>0</v>
          </cell>
          <cell r="DL183">
            <v>0</v>
          </cell>
          <cell r="DM183">
            <v>0</v>
          </cell>
          <cell r="DN183">
            <v>0</v>
          </cell>
          <cell r="DO183">
            <v>0</v>
          </cell>
          <cell r="DP183">
            <v>0</v>
          </cell>
          <cell r="DQ183">
            <v>0</v>
          </cell>
          <cell r="DR183">
            <v>0</v>
          </cell>
          <cell r="DS183">
            <v>0</v>
          </cell>
          <cell r="DT183">
            <v>0</v>
          </cell>
          <cell r="DU183">
            <v>0</v>
          </cell>
          <cell r="DV183">
            <v>0</v>
          </cell>
          <cell r="DW183">
            <v>0</v>
          </cell>
          <cell r="DX183">
            <v>0</v>
          </cell>
          <cell r="DY183">
            <v>0</v>
          </cell>
          <cell r="DZ183">
            <v>0</v>
          </cell>
          <cell r="EA183">
            <v>0</v>
          </cell>
          <cell r="EB183">
            <v>0</v>
          </cell>
          <cell r="EC183">
            <v>0</v>
          </cell>
          <cell r="ED183">
            <v>0</v>
          </cell>
          <cell r="EE183">
            <v>0</v>
          </cell>
          <cell r="EF183">
            <v>0</v>
          </cell>
          <cell r="EG183">
            <v>0</v>
          </cell>
          <cell r="EH183">
            <v>0</v>
          </cell>
          <cell r="EI183">
            <v>0</v>
          </cell>
          <cell r="EJ183">
            <v>0</v>
          </cell>
          <cell r="EK183">
            <v>0</v>
          </cell>
          <cell r="EL183">
            <v>0</v>
          </cell>
          <cell r="EM183">
            <v>0</v>
          </cell>
          <cell r="EN183">
            <v>0</v>
          </cell>
          <cell r="EO183">
            <v>0</v>
          </cell>
          <cell r="EP183">
            <v>0</v>
          </cell>
          <cell r="EQ183">
            <v>0</v>
          </cell>
          <cell r="ER183">
            <v>0</v>
          </cell>
          <cell r="ES183">
            <v>0</v>
          </cell>
          <cell r="ET183">
            <v>0</v>
          </cell>
          <cell r="EU183">
            <v>0</v>
          </cell>
          <cell r="EV183">
            <v>0</v>
          </cell>
          <cell r="EW183">
            <v>0</v>
          </cell>
          <cell r="EX183">
            <v>0</v>
          </cell>
          <cell r="EY183">
            <v>0</v>
          </cell>
          <cell r="EZ183">
            <v>0</v>
          </cell>
          <cell r="FA183">
            <v>0</v>
          </cell>
          <cell r="FB183">
            <v>0</v>
          </cell>
          <cell r="FC183">
            <v>0</v>
          </cell>
          <cell r="FD183">
            <v>0</v>
          </cell>
          <cell r="FE183">
            <v>0</v>
          </cell>
          <cell r="FF183">
            <v>0</v>
          </cell>
          <cell r="FG183">
            <v>0</v>
          </cell>
          <cell r="FH183">
            <v>0</v>
          </cell>
          <cell r="FI183">
            <v>0</v>
          </cell>
          <cell r="FJ183">
            <v>0</v>
          </cell>
          <cell r="FK183">
            <v>0</v>
          </cell>
          <cell r="FL183">
            <v>0</v>
          </cell>
          <cell r="FM183">
            <v>0</v>
          </cell>
          <cell r="FN183">
            <v>0</v>
          </cell>
          <cell r="FO183">
            <v>0</v>
          </cell>
          <cell r="FP183">
            <v>0</v>
          </cell>
          <cell r="FQ183">
            <v>0</v>
          </cell>
          <cell r="FR183">
            <v>0</v>
          </cell>
          <cell r="FS183">
            <v>0</v>
          </cell>
          <cell r="FT183">
            <v>0</v>
          </cell>
          <cell r="FU183">
            <v>0</v>
          </cell>
          <cell r="FV183">
            <v>0</v>
          </cell>
          <cell r="FW183">
            <v>0</v>
          </cell>
          <cell r="FX183">
            <v>0</v>
          </cell>
          <cell r="FY183">
            <v>0</v>
          </cell>
          <cell r="FZ183">
            <v>0</v>
          </cell>
          <cell r="GA183">
            <v>0</v>
          </cell>
          <cell r="GB183">
            <v>0</v>
          </cell>
          <cell r="GC183">
            <v>0</v>
          </cell>
          <cell r="GD183">
            <v>0</v>
          </cell>
          <cell r="GE183">
            <v>0</v>
          </cell>
          <cell r="GF183">
            <v>0</v>
          </cell>
          <cell r="GG183">
            <v>0</v>
          </cell>
          <cell r="GH183">
            <v>0</v>
          </cell>
          <cell r="GI183">
            <v>0</v>
          </cell>
          <cell r="GJ183">
            <v>0</v>
          </cell>
          <cell r="GK183">
            <v>0</v>
          </cell>
          <cell r="GL183">
            <v>0</v>
          </cell>
          <cell r="GM183">
            <v>0</v>
          </cell>
          <cell r="GN183">
            <v>0</v>
          </cell>
          <cell r="GO183">
            <v>0</v>
          </cell>
          <cell r="GP183">
            <v>0</v>
          </cell>
          <cell r="GQ183">
            <v>0</v>
          </cell>
          <cell r="GR183">
            <v>0</v>
          </cell>
          <cell r="GS183">
            <v>0</v>
          </cell>
          <cell r="GT183">
            <v>0</v>
          </cell>
          <cell r="GU183">
            <v>0</v>
          </cell>
          <cell r="GV183">
            <v>0</v>
          </cell>
          <cell r="GW183">
            <v>0</v>
          </cell>
          <cell r="GX183">
            <v>0</v>
          </cell>
          <cell r="GY183">
            <v>0</v>
          </cell>
          <cell r="GZ183">
            <v>0</v>
          </cell>
          <cell r="HA183">
            <v>0</v>
          </cell>
          <cell r="HB183">
            <v>0</v>
          </cell>
          <cell r="HC183">
            <v>0</v>
          </cell>
          <cell r="HD183">
            <v>0</v>
          </cell>
          <cell r="HE183">
            <v>0</v>
          </cell>
          <cell r="HF183">
            <v>0</v>
          </cell>
          <cell r="HG183">
            <v>0</v>
          </cell>
          <cell r="HH183">
            <v>0</v>
          </cell>
          <cell r="HI183">
            <v>0</v>
          </cell>
          <cell r="HJ183">
            <v>0</v>
          </cell>
          <cell r="HK183">
            <v>0</v>
          </cell>
          <cell r="HL183">
            <v>0</v>
          </cell>
          <cell r="HM183">
            <v>0</v>
          </cell>
          <cell r="HN183">
            <v>0</v>
          </cell>
          <cell r="HO183">
            <v>0</v>
          </cell>
          <cell r="HP183">
            <v>0</v>
          </cell>
          <cell r="HQ183">
            <v>0</v>
          </cell>
          <cell r="HR183">
            <v>0</v>
          </cell>
          <cell r="HS183">
            <v>0</v>
          </cell>
          <cell r="HT183">
            <v>0</v>
          </cell>
          <cell r="HU183">
            <v>0</v>
          </cell>
          <cell r="HV183">
            <v>0</v>
          </cell>
          <cell r="HW183">
            <v>0</v>
          </cell>
          <cell r="HX183">
            <v>0</v>
          </cell>
          <cell r="HY183">
            <v>0</v>
          </cell>
          <cell r="HZ183">
            <v>0</v>
          </cell>
          <cell r="IA183">
            <v>0</v>
          </cell>
          <cell r="IB183">
            <v>0</v>
          </cell>
          <cell r="IC183">
            <v>0</v>
          </cell>
          <cell r="ID183">
            <v>0</v>
          </cell>
          <cell r="IE183">
            <v>0</v>
          </cell>
          <cell r="IF183">
            <v>0</v>
          </cell>
          <cell r="IG183">
            <v>0</v>
          </cell>
          <cell r="IH183">
            <v>0</v>
          </cell>
          <cell r="II183">
            <v>0</v>
          </cell>
          <cell r="IJ183">
            <v>0</v>
          </cell>
          <cell r="IK183">
            <v>0</v>
          </cell>
        </row>
        <row r="184"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0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V184">
            <v>0</v>
          </cell>
          <cell r="BW184">
            <v>0</v>
          </cell>
          <cell r="BX184">
            <v>0</v>
          </cell>
          <cell r="BY184">
            <v>0</v>
          </cell>
          <cell r="BZ184">
            <v>0</v>
          </cell>
          <cell r="CA184">
            <v>0</v>
          </cell>
          <cell r="CB184">
            <v>0</v>
          </cell>
          <cell r="CC184">
            <v>0</v>
          </cell>
          <cell r="CD184">
            <v>0</v>
          </cell>
          <cell r="CE184">
            <v>0</v>
          </cell>
          <cell r="CF184">
            <v>0</v>
          </cell>
          <cell r="CG184">
            <v>0</v>
          </cell>
          <cell r="CH184">
            <v>0</v>
          </cell>
          <cell r="CI184">
            <v>0</v>
          </cell>
          <cell r="CJ184">
            <v>0</v>
          </cell>
          <cell r="CK184">
            <v>0</v>
          </cell>
          <cell r="CL184">
            <v>0</v>
          </cell>
          <cell r="CM184">
            <v>0</v>
          </cell>
          <cell r="CN184">
            <v>0</v>
          </cell>
          <cell r="CO184">
            <v>0</v>
          </cell>
          <cell r="CP184">
            <v>0</v>
          </cell>
          <cell r="CQ184">
            <v>0</v>
          </cell>
          <cell r="CR184">
            <v>0</v>
          </cell>
          <cell r="CS184">
            <v>0</v>
          </cell>
          <cell r="CT184">
            <v>0</v>
          </cell>
          <cell r="CU184">
            <v>0</v>
          </cell>
          <cell r="CV184">
            <v>0</v>
          </cell>
          <cell r="CW184">
            <v>0</v>
          </cell>
          <cell r="CX184">
            <v>0</v>
          </cell>
          <cell r="CY184">
            <v>0</v>
          </cell>
          <cell r="CZ184">
            <v>0</v>
          </cell>
          <cell r="DA184">
            <v>0</v>
          </cell>
          <cell r="DL184">
            <v>0</v>
          </cell>
          <cell r="DM184">
            <v>0</v>
          </cell>
          <cell r="DN184">
            <v>0</v>
          </cell>
          <cell r="DO184">
            <v>0</v>
          </cell>
          <cell r="DP184">
            <v>0</v>
          </cell>
          <cell r="DQ184">
            <v>0</v>
          </cell>
          <cell r="DR184">
            <v>0</v>
          </cell>
          <cell r="DS184">
            <v>0</v>
          </cell>
          <cell r="DT184">
            <v>0</v>
          </cell>
          <cell r="DU184">
            <v>0</v>
          </cell>
          <cell r="DV184">
            <v>0</v>
          </cell>
          <cell r="DW184">
            <v>0</v>
          </cell>
          <cell r="DX184">
            <v>0</v>
          </cell>
          <cell r="DY184">
            <v>0</v>
          </cell>
          <cell r="DZ184">
            <v>0</v>
          </cell>
          <cell r="EA184">
            <v>0</v>
          </cell>
          <cell r="EB184">
            <v>0</v>
          </cell>
          <cell r="EC184">
            <v>0</v>
          </cell>
          <cell r="ED184">
            <v>0</v>
          </cell>
          <cell r="EE184">
            <v>0</v>
          </cell>
          <cell r="EF184">
            <v>0</v>
          </cell>
          <cell r="EG184">
            <v>0</v>
          </cell>
          <cell r="EH184">
            <v>0</v>
          </cell>
          <cell r="EI184">
            <v>0</v>
          </cell>
          <cell r="EJ184">
            <v>0</v>
          </cell>
          <cell r="EK184">
            <v>0</v>
          </cell>
          <cell r="EL184">
            <v>0</v>
          </cell>
          <cell r="EM184">
            <v>0</v>
          </cell>
          <cell r="EN184">
            <v>0</v>
          </cell>
          <cell r="EO184">
            <v>0</v>
          </cell>
          <cell r="EP184">
            <v>0</v>
          </cell>
          <cell r="EQ184">
            <v>0</v>
          </cell>
          <cell r="ER184">
            <v>0</v>
          </cell>
          <cell r="ES184">
            <v>0</v>
          </cell>
          <cell r="ET184">
            <v>0</v>
          </cell>
          <cell r="EU184">
            <v>0</v>
          </cell>
          <cell r="EV184">
            <v>0</v>
          </cell>
          <cell r="EW184">
            <v>0</v>
          </cell>
          <cell r="EX184">
            <v>0</v>
          </cell>
          <cell r="EY184">
            <v>0</v>
          </cell>
          <cell r="EZ184">
            <v>0</v>
          </cell>
          <cell r="FA184">
            <v>0</v>
          </cell>
          <cell r="FB184">
            <v>0</v>
          </cell>
          <cell r="FC184">
            <v>0</v>
          </cell>
          <cell r="FD184">
            <v>0</v>
          </cell>
          <cell r="FE184">
            <v>0</v>
          </cell>
          <cell r="FF184">
            <v>0</v>
          </cell>
          <cell r="FG184">
            <v>0</v>
          </cell>
          <cell r="FH184">
            <v>0</v>
          </cell>
          <cell r="FI184">
            <v>0</v>
          </cell>
          <cell r="FJ184">
            <v>0</v>
          </cell>
          <cell r="FK184">
            <v>0</v>
          </cell>
          <cell r="FL184">
            <v>0</v>
          </cell>
          <cell r="FM184">
            <v>0</v>
          </cell>
          <cell r="FN184">
            <v>0</v>
          </cell>
          <cell r="FO184">
            <v>0</v>
          </cell>
          <cell r="FP184">
            <v>0</v>
          </cell>
          <cell r="FQ184">
            <v>0</v>
          </cell>
          <cell r="FR184">
            <v>0</v>
          </cell>
          <cell r="FS184">
            <v>0</v>
          </cell>
          <cell r="FT184">
            <v>0</v>
          </cell>
          <cell r="FU184">
            <v>0</v>
          </cell>
          <cell r="FV184">
            <v>0</v>
          </cell>
          <cell r="FW184">
            <v>0</v>
          </cell>
          <cell r="FX184">
            <v>0</v>
          </cell>
          <cell r="FY184">
            <v>0</v>
          </cell>
          <cell r="FZ184">
            <v>0</v>
          </cell>
          <cell r="GA184">
            <v>0</v>
          </cell>
          <cell r="GB184">
            <v>0</v>
          </cell>
          <cell r="GC184">
            <v>0</v>
          </cell>
          <cell r="GD184">
            <v>0</v>
          </cell>
          <cell r="GE184">
            <v>0</v>
          </cell>
          <cell r="GF184">
            <v>0</v>
          </cell>
          <cell r="GG184">
            <v>0</v>
          </cell>
          <cell r="GH184">
            <v>0</v>
          </cell>
          <cell r="GI184">
            <v>0</v>
          </cell>
          <cell r="GJ184">
            <v>0</v>
          </cell>
          <cell r="GK184">
            <v>0</v>
          </cell>
          <cell r="GL184">
            <v>0</v>
          </cell>
          <cell r="GM184">
            <v>0</v>
          </cell>
          <cell r="GN184">
            <v>0</v>
          </cell>
          <cell r="GO184">
            <v>0</v>
          </cell>
          <cell r="GP184">
            <v>0</v>
          </cell>
          <cell r="GQ184">
            <v>0</v>
          </cell>
          <cell r="GR184">
            <v>0</v>
          </cell>
          <cell r="GS184">
            <v>0</v>
          </cell>
          <cell r="GT184">
            <v>0</v>
          </cell>
          <cell r="GU184">
            <v>0</v>
          </cell>
          <cell r="GV184">
            <v>0</v>
          </cell>
          <cell r="GW184">
            <v>0</v>
          </cell>
          <cell r="GX184">
            <v>0</v>
          </cell>
          <cell r="GY184">
            <v>0</v>
          </cell>
          <cell r="GZ184">
            <v>0</v>
          </cell>
          <cell r="HA184">
            <v>0</v>
          </cell>
          <cell r="HB184">
            <v>0</v>
          </cell>
          <cell r="HC184">
            <v>0</v>
          </cell>
          <cell r="HD184">
            <v>0</v>
          </cell>
          <cell r="HE184">
            <v>0</v>
          </cell>
          <cell r="HF184">
            <v>0</v>
          </cell>
          <cell r="HG184">
            <v>0</v>
          </cell>
          <cell r="HH184">
            <v>0</v>
          </cell>
          <cell r="HI184">
            <v>0</v>
          </cell>
          <cell r="HJ184">
            <v>0</v>
          </cell>
          <cell r="HK184">
            <v>0</v>
          </cell>
          <cell r="HL184">
            <v>0</v>
          </cell>
          <cell r="HM184">
            <v>0</v>
          </cell>
          <cell r="HN184">
            <v>0</v>
          </cell>
          <cell r="HO184">
            <v>0</v>
          </cell>
          <cell r="HP184">
            <v>0</v>
          </cell>
          <cell r="HQ184">
            <v>0</v>
          </cell>
          <cell r="HR184">
            <v>0</v>
          </cell>
          <cell r="HS184">
            <v>0</v>
          </cell>
          <cell r="HT184">
            <v>0</v>
          </cell>
          <cell r="HU184">
            <v>0</v>
          </cell>
          <cell r="HV184">
            <v>0</v>
          </cell>
          <cell r="HW184">
            <v>0</v>
          </cell>
          <cell r="HX184">
            <v>0</v>
          </cell>
          <cell r="HY184">
            <v>0</v>
          </cell>
          <cell r="HZ184">
            <v>0</v>
          </cell>
          <cell r="IA184">
            <v>0</v>
          </cell>
          <cell r="IB184">
            <v>0</v>
          </cell>
          <cell r="IC184">
            <v>0</v>
          </cell>
          <cell r="ID184">
            <v>0</v>
          </cell>
          <cell r="IE184">
            <v>0</v>
          </cell>
          <cell r="IF184">
            <v>0</v>
          </cell>
          <cell r="IG184">
            <v>0</v>
          </cell>
          <cell r="IH184">
            <v>0</v>
          </cell>
          <cell r="II184">
            <v>0</v>
          </cell>
          <cell r="IJ184">
            <v>0</v>
          </cell>
          <cell r="IK184">
            <v>0</v>
          </cell>
        </row>
        <row r="185"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</v>
          </cell>
          <cell r="BI185">
            <v>0</v>
          </cell>
          <cell r="BJ185">
            <v>0</v>
          </cell>
          <cell r="BK185">
            <v>0</v>
          </cell>
          <cell r="BL185">
            <v>0</v>
          </cell>
          <cell r="BM185">
            <v>0</v>
          </cell>
          <cell r="BN185">
            <v>0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  <cell r="BS185">
            <v>0</v>
          </cell>
          <cell r="BT185">
            <v>0</v>
          </cell>
          <cell r="BU185">
            <v>0</v>
          </cell>
          <cell r="BV185">
            <v>0</v>
          </cell>
          <cell r="BW185">
            <v>0</v>
          </cell>
          <cell r="BX185">
            <v>0</v>
          </cell>
          <cell r="BY185">
            <v>0</v>
          </cell>
          <cell r="BZ185">
            <v>0</v>
          </cell>
          <cell r="CA185">
            <v>0</v>
          </cell>
          <cell r="CB185">
            <v>0</v>
          </cell>
          <cell r="CC185">
            <v>0</v>
          </cell>
          <cell r="CD185">
            <v>0</v>
          </cell>
          <cell r="CE185">
            <v>0</v>
          </cell>
          <cell r="CF185">
            <v>0</v>
          </cell>
          <cell r="CG185">
            <v>0</v>
          </cell>
          <cell r="CH185">
            <v>0</v>
          </cell>
          <cell r="CI185">
            <v>0</v>
          </cell>
          <cell r="CJ185">
            <v>0</v>
          </cell>
          <cell r="CK185">
            <v>0</v>
          </cell>
          <cell r="CL185">
            <v>0</v>
          </cell>
          <cell r="CM185">
            <v>0</v>
          </cell>
          <cell r="CN185">
            <v>0</v>
          </cell>
          <cell r="CO185">
            <v>0</v>
          </cell>
          <cell r="CP185">
            <v>0</v>
          </cell>
          <cell r="CQ185">
            <v>0</v>
          </cell>
          <cell r="CR185">
            <v>0</v>
          </cell>
          <cell r="CS185">
            <v>0</v>
          </cell>
          <cell r="CT185">
            <v>0</v>
          </cell>
          <cell r="CU185">
            <v>0</v>
          </cell>
          <cell r="CV185">
            <v>0</v>
          </cell>
          <cell r="CW185">
            <v>0</v>
          </cell>
          <cell r="CX185">
            <v>0</v>
          </cell>
          <cell r="CY185">
            <v>0</v>
          </cell>
          <cell r="CZ185">
            <v>0</v>
          </cell>
          <cell r="DA185">
            <v>0</v>
          </cell>
          <cell r="DL185">
            <v>0</v>
          </cell>
          <cell r="DM185">
            <v>0</v>
          </cell>
          <cell r="DN185">
            <v>0</v>
          </cell>
          <cell r="DO185">
            <v>0</v>
          </cell>
          <cell r="DP185">
            <v>0</v>
          </cell>
          <cell r="DQ185">
            <v>0</v>
          </cell>
          <cell r="DR185">
            <v>0</v>
          </cell>
          <cell r="DS185">
            <v>0</v>
          </cell>
          <cell r="DT185">
            <v>0</v>
          </cell>
          <cell r="DU185">
            <v>0</v>
          </cell>
          <cell r="DV185">
            <v>0</v>
          </cell>
          <cell r="DW185">
            <v>0</v>
          </cell>
          <cell r="DX185">
            <v>0</v>
          </cell>
          <cell r="DY185">
            <v>0</v>
          </cell>
          <cell r="DZ185">
            <v>0</v>
          </cell>
          <cell r="EA185">
            <v>0</v>
          </cell>
          <cell r="EB185">
            <v>0</v>
          </cell>
          <cell r="EC185">
            <v>0</v>
          </cell>
          <cell r="ED185">
            <v>0</v>
          </cell>
          <cell r="EE185">
            <v>0</v>
          </cell>
          <cell r="EF185">
            <v>0</v>
          </cell>
          <cell r="EG185">
            <v>0</v>
          </cell>
          <cell r="EH185">
            <v>0</v>
          </cell>
          <cell r="EI185">
            <v>0</v>
          </cell>
          <cell r="EJ185">
            <v>0</v>
          </cell>
          <cell r="EK185">
            <v>0</v>
          </cell>
          <cell r="EL185">
            <v>0</v>
          </cell>
          <cell r="EM185">
            <v>0</v>
          </cell>
          <cell r="EN185">
            <v>0</v>
          </cell>
          <cell r="EO185">
            <v>0</v>
          </cell>
          <cell r="EP185">
            <v>0</v>
          </cell>
          <cell r="EQ185">
            <v>0</v>
          </cell>
          <cell r="ER185">
            <v>0</v>
          </cell>
          <cell r="ES185">
            <v>0</v>
          </cell>
          <cell r="ET185">
            <v>0</v>
          </cell>
          <cell r="EU185">
            <v>0</v>
          </cell>
          <cell r="EV185">
            <v>0</v>
          </cell>
          <cell r="EW185">
            <v>0</v>
          </cell>
          <cell r="EX185">
            <v>0</v>
          </cell>
          <cell r="EY185">
            <v>0</v>
          </cell>
          <cell r="EZ185">
            <v>0</v>
          </cell>
          <cell r="FA185">
            <v>0</v>
          </cell>
          <cell r="FB185">
            <v>0</v>
          </cell>
          <cell r="FC185">
            <v>0</v>
          </cell>
          <cell r="FD185">
            <v>0</v>
          </cell>
          <cell r="FE185">
            <v>0</v>
          </cell>
          <cell r="FF185">
            <v>0</v>
          </cell>
          <cell r="FG185">
            <v>0</v>
          </cell>
          <cell r="FH185">
            <v>0</v>
          </cell>
          <cell r="FI185">
            <v>0</v>
          </cell>
          <cell r="FJ185">
            <v>0</v>
          </cell>
          <cell r="FK185">
            <v>0</v>
          </cell>
          <cell r="FL185">
            <v>0</v>
          </cell>
          <cell r="FM185">
            <v>0</v>
          </cell>
          <cell r="FN185">
            <v>0</v>
          </cell>
          <cell r="FO185">
            <v>0</v>
          </cell>
          <cell r="FP185">
            <v>0</v>
          </cell>
          <cell r="FQ185">
            <v>0</v>
          </cell>
          <cell r="FR185">
            <v>0</v>
          </cell>
          <cell r="FS185">
            <v>0</v>
          </cell>
          <cell r="FT185">
            <v>0</v>
          </cell>
          <cell r="FU185">
            <v>0</v>
          </cell>
          <cell r="FV185">
            <v>0</v>
          </cell>
          <cell r="FW185">
            <v>0</v>
          </cell>
          <cell r="FX185">
            <v>0</v>
          </cell>
          <cell r="FY185">
            <v>0</v>
          </cell>
          <cell r="FZ185">
            <v>0</v>
          </cell>
          <cell r="GA185">
            <v>0</v>
          </cell>
          <cell r="GB185">
            <v>0</v>
          </cell>
          <cell r="GC185">
            <v>0</v>
          </cell>
          <cell r="GD185">
            <v>0</v>
          </cell>
          <cell r="GE185">
            <v>0</v>
          </cell>
          <cell r="GF185">
            <v>0</v>
          </cell>
          <cell r="GG185">
            <v>0</v>
          </cell>
          <cell r="GH185">
            <v>0</v>
          </cell>
          <cell r="GI185">
            <v>0</v>
          </cell>
          <cell r="GJ185">
            <v>0</v>
          </cell>
          <cell r="GK185">
            <v>0</v>
          </cell>
          <cell r="GL185">
            <v>0</v>
          </cell>
          <cell r="GM185">
            <v>0</v>
          </cell>
          <cell r="GN185">
            <v>0</v>
          </cell>
          <cell r="GO185">
            <v>0</v>
          </cell>
          <cell r="GP185">
            <v>0</v>
          </cell>
          <cell r="GQ185">
            <v>0</v>
          </cell>
          <cell r="GR185">
            <v>0</v>
          </cell>
          <cell r="GS185">
            <v>0</v>
          </cell>
          <cell r="GT185">
            <v>0</v>
          </cell>
          <cell r="GU185">
            <v>0</v>
          </cell>
          <cell r="GV185">
            <v>0</v>
          </cell>
          <cell r="GW185">
            <v>0</v>
          </cell>
          <cell r="GX185">
            <v>0</v>
          </cell>
          <cell r="GY185">
            <v>0</v>
          </cell>
          <cell r="GZ185">
            <v>0</v>
          </cell>
          <cell r="HA185">
            <v>0</v>
          </cell>
          <cell r="HB185">
            <v>0</v>
          </cell>
          <cell r="HC185">
            <v>0</v>
          </cell>
          <cell r="HD185">
            <v>0</v>
          </cell>
          <cell r="HE185">
            <v>0</v>
          </cell>
          <cell r="HF185">
            <v>0</v>
          </cell>
          <cell r="HG185">
            <v>0</v>
          </cell>
          <cell r="HH185">
            <v>0</v>
          </cell>
          <cell r="HI185">
            <v>0</v>
          </cell>
          <cell r="HJ185">
            <v>0</v>
          </cell>
          <cell r="HK185">
            <v>0</v>
          </cell>
          <cell r="HL185">
            <v>0</v>
          </cell>
          <cell r="HM185">
            <v>0</v>
          </cell>
          <cell r="HN185">
            <v>0</v>
          </cell>
          <cell r="HO185">
            <v>0</v>
          </cell>
          <cell r="HP185">
            <v>0</v>
          </cell>
          <cell r="HQ185">
            <v>0</v>
          </cell>
          <cell r="HR185">
            <v>0</v>
          </cell>
          <cell r="HS185">
            <v>0</v>
          </cell>
          <cell r="HT185">
            <v>0</v>
          </cell>
          <cell r="HU185">
            <v>0</v>
          </cell>
          <cell r="HV185">
            <v>0</v>
          </cell>
          <cell r="HW185">
            <v>0</v>
          </cell>
          <cell r="HX185">
            <v>0</v>
          </cell>
          <cell r="HY185">
            <v>0</v>
          </cell>
          <cell r="HZ185">
            <v>0</v>
          </cell>
          <cell r="IA185">
            <v>0</v>
          </cell>
          <cell r="IB185">
            <v>0</v>
          </cell>
          <cell r="IC185">
            <v>0</v>
          </cell>
          <cell r="ID185">
            <v>0</v>
          </cell>
          <cell r="IE185">
            <v>0</v>
          </cell>
          <cell r="IF185">
            <v>0</v>
          </cell>
          <cell r="IG185">
            <v>0</v>
          </cell>
          <cell r="IH185">
            <v>0</v>
          </cell>
          <cell r="II185">
            <v>0</v>
          </cell>
          <cell r="IJ185">
            <v>0</v>
          </cell>
          <cell r="IK185">
            <v>0</v>
          </cell>
        </row>
        <row r="186"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  <cell r="CL186">
            <v>0</v>
          </cell>
          <cell r="CM186">
            <v>0</v>
          </cell>
          <cell r="CN186">
            <v>0</v>
          </cell>
          <cell r="CO186">
            <v>0</v>
          </cell>
          <cell r="CP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  <cell r="CV186">
            <v>0</v>
          </cell>
          <cell r="CW186">
            <v>0</v>
          </cell>
          <cell r="CX186">
            <v>0</v>
          </cell>
          <cell r="CY186">
            <v>0</v>
          </cell>
          <cell r="CZ186">
            <v>0</v>
          </cell>
          <cell r="DA186">
            <v>0</v>
          </cell>
          <cell r="DL186">
            <v>0</v>
          </cell>
          <cell r="DM186">
            <v>0</v>
          </cell>
          <cell r="DN186">
            <v>0</v>
          </cell>
          <cell r="DO186">
            <v>0</v>
          </cell>
          <cell r="DP186">
            <v>0</v>
          </cell>
          <cell r="DQ186">
            <v>0</v>
          </cell>
          <cell r="DR186">
            <v>0</v>
          </cell>
          <cell r="DS186">
            <v>0</v>
          </cell>
          <cell r="DT186">
            <v>0</v>
          </cell>
          <cell r="DU186">
            <v>0</v>
          </cell>
          <cell r="DV186">
            <v>0</v>
          </cell>
          <cell r="DW186">
            <v>0</v>
          </cell>
          <cell r="DX186">
            <v>0</v>
          </cell>
          <cell r="DY186">
            <v>0</v>
          </cell>
          <cell r="DZ186">
            <v>0</v>
          </cell>
          <cell r="EA186">
            <v>0</v>
          </cell>
          <cell r="EB186">
            <v>0</v>
          </cell>
          <cell r="EC186">
            <v>0</v>
          </cell>
          <cell r="ED186">
            <v>0</v>
          </cell>
          <cell r="EE186">
            <v>0</v>
          </cell>
          <cell r="EF186">
            <v>0</v>
          </cell>
          <cell r="EG186">
            <v>0</v>
          </cell>
          <cell r="EH186">
            <v>0</v>
          </cell>
          <cell r="EI186">
            <v>0</v>
          </cell>
          <cell r="EJ186">
            <v>0</v>
          </cell>
          <cell r="EK186">
            <v>0</v>
          </cell>
          <cell r="EL186">
            <v>0</v>
          </cell>
          <cell r="EM186">
            <v>0</v>
          </cell>
          <cell r="EN186">
            <v>0</v>
          </cell>
          <cell r="EO186">
            <v>0</v>
          </cell>
          <cell r="EP186">
            <v>0</v>
          </cell>
          <cell r="EQ186">
            <v>0</v>
          </cell>
          <cell r="ER186">
            <v>0</v>
          </cell>
          <cell r="ES186">
            <v>0</v>
          </cell>
          <cell r="ET186">
            <v>0</v>
          </cell>
          <cell r="EU186">
            <v>0</v>
          </cell>
          <cell r="EV186">
            <v>0</v>
          </cell>
          <cell r="EW186">
            <v>0</v>
          </cell>
          <cell r="EX186">
            <v>0</v>
          </cell>
          <cell r="EY186">
            <v>0</v>
          </cell>
          <cell r="EZ186">
            <v>0</v>
          </cell>
          <cell r="FA186">
            <v>0</v>
          </cell>
          <cell r="FB186">
            <v>0</v>
          </cell>
          <cell r="FC186">
            <v>0</v>
          </cell>
          <cell r="FD186">
            <v>0</v>
          </cell>
          <cell r="FE186">
            <v>0</v>
          </cell>
          <cell r="FF186">
            <v>0</v>
          </cell>
          <cell r="FG186">
            <v>0</v>
          </cell>
          <cell r="FH186">
            <v>0</v>
          </cell>
          <cell r="FI186">
            <v>0</v>
          </cell>
          <cell r="FJ186">
            <v>0</v>
          </cell>
          <cell r="FK186">
            <v>0</v>
          </cell>
          <cell r="FL186">
            <v>0</v>
          </cell>
          <cell r="FM186">
            <v>0</v>
          </cell>
          <cell r="FN186">
            <v>0</v>
          </cell>
          <cell r="FO186">
            <v>0</v>
          </cell>
          <cell r="FP186">
            <v>0</v>
          </cell>
          <cell r="FQ186">
            <v>0</v>
          </cell>
          <cell r="FR186">
            <v>0</v>
          </cell>
          <cell r="FS186">
            <v>0</v>
          </cell>
          <cell r="FT186">
            <v>0</v>
          </cell>
          <cell r="FU186">
            <v>0</v>
          </cell>
          <cell r="FV186">
            <v>0</v>
          </cell>
          <cell r="FW186">
            <v>0</v>
          </cell>
          <cell r="FX186">
            <v>0</v>
          </cell>
          <cell r="FY186">
            <v>0</v>
          </cell>
          <cell r="FZ186">
            <v>0</v>
          </cell>
          <cell r="GA186">
            <v>0</v>
          </cell>
          <cell r="GB186">
            <v>0</v>
          </cell>
          <cell r="GC186">
            <v>0</v>
          </cell>
          <cell r="GD186">
            <v>0</v>
          </cell>
          <cell r="GE186">
            <v>0</v>
          </cell>
          <cell r="GF186">
            <v>0</v>
          </cell>
          <cell r="GG186">
            <v>0</v>
          </cell>
          <cell r="GH186">
            <v>0</v>
          </cell>
          <cell r="GI186">
            <v>0</v>
          </cell>
          <cell r="GJ186">
            <v>0</v>
          </cell>
          <cell r="GK186">
            <v>0</v>
          </cell>
          <cell r="GL186">
            <v>0</v>
          </cell>
          <cell r="GM186">
            <v>0</v>
          </cell>
          <cell r="GN186">
            <v>0</v>
          </cell>
          <cell r="GO186">
            <v>0</v>
          </cell>
          <cell r="GP186">
            <v>0</v>
          </cell>
          <cell r="GQ186">
            <v>0</v>
          </cell>
          <cell r="GR186">
            <v>0</v>
          </cell>
          <cell r="GS186">
            <v>0</v>
          </cell>
          <cell r="GT186">
            <v>0</v>
          </cell>
          <cell r="GU186">
            <v>0</v>
          </cell>
          <cell r="GV186">
            <v>0</v>
          </cell>
          <cell r="GW186">
            <v>0</v>
          </cell>
          <cell r="GX186">
            <v>0</v>
          </cell>
          <cell r="GY186">
            <v>0</v>
          </cell>
          <cell r="GZ186">
            <v>0</v>
          </cell>
          <cell r="HA186">
            <v>0</v>
          </cell>
          <cell r="HB186">
            <v>0</v>
          </cell>
          <cell r="HC186">
            <v>0</v>
          </cell>
          <cell r="HD186">
            <v>0</v>
          </cell>
          <cell r="HE186">
            <v>0</v>
          </cell>
          <cell r="HF186">
            <v>0</v>
          </cell>
          <cell r="HG186">
            <v>0</v>
          </cell>
          <cell r="HH186">
            <v>0</v>
          </cell>
          <cell r="HI186">
            <v>0</v>
          </cell>
          <cell r="HJ186">
            <v>0</v>
          </cell>
          <cell r="HK186">
            <v>0</v>
          </cell>
          <cell r="HL186">
            <v>0</v>
          </cell>
          <cell r="HM186">
            <v>0</v>
          </cell>
          <cell r="HN186">
            <v>0</v>
          </cell>
          <cell r="HO186">
            <v>0</v>
          </cell>
          <cell r="HP186">
            <v>0</v>
          </cell>
          <cell r="HQ186">
            <v>0</v>
          </cell>
          <cell r="HR186">
            <v>0</v>
          </cell>
          <cell r="HS186">
            <v>0</v>
          </cell>
          <cell r="HT186">
            <v>0</v>
          </cell>
          <cell r="HU186">
            <v>0</v>
          </cell>
          <cell r="HV186">
            <v>0</v>
          </cell>
          <cell r="HW186">
            <v>0</v>
          </cell>
          <cell r="HX186">
            <v>0</v>
          </cell>
          <cell r="HY186">
            <v>0</v>
          </cell>
          <cell r="HZ186">
            <v>0</v>
          </cell>
          <cell r="IA186">
            <v>0</v>
          </cell>
          <cell r="IB186">
            <v>0</v>
          </cell>
          <cell r="IC186">
            <v>0</v>
          </cell>
          <cell r="ID186">
            <v>0</v>
          </cell>
          <cell r="IE186">
            <v>0</v>
          </cell>
          <cell r="IF186">
            <v>0</v>
          </cell>
          <cell r="IG186">
            <v>0</v>
          </cell>
          <cell r="IH186">
            <v>0</v>
          </cell>
          <cell r="II186">
            <v>0</v>
          </cell>
          <cell r="IJ186">
            <v>0</v>
          </cell>
          <cell r="IK186">
            <v>0</v>
          </cell>
        </row>
        <row r="187"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V187">
            <v>0</v>
          </cell>
          <cell r="BW187">
            <v>0</v>
          </cell>
          <cell r="BX187">
            <v>0</v>
          </cell>
          <cell r="BY187">
            <v>0</v>
          </cell>
          <cell r="BZ187">
            <v>0</v>
          </cell>
          <cell r="CA187">
            <v>0</v>
          </cell>
          <cell r="CB187">
            <v>0</v>
          </cell>
          <cell r="CC187">
            <v>0</v>
          </cell>
          <cell r="CD187">
            <v>0</v>
          </cell>
          <cell r="CE187">
            <v>0</v>
          </cell>
          <cell r="CF187">
            <v>0</v>
          </cell>
          <cell r="CG187">
            <v>0</v>
          </cell>
          <cell r="CH187">
            <v>0</v>
          </cell>
          <cell r="CI187">
            <v>0</v>
          </cell>
          <cell r="CJ187">
            <v>0</v>
          </cell>
          <cell r="CK187">
            <v>0</v>
          </cell>
          <cell r="CL187">
            <v>0</v>
          </cell>
          <cell r="CM187">
            <v>0</v>
          </cell>
          <cell r="CN187">
            <v>0</v>
          </cell>
          <cell r="CO187">
            <v>0</v>
          </cell>
          <cell r="CP187">
            <v>0</v>
          </cell>
          <cell r="CQ187">
            <v>0</v>
          </cell>
          <cell r="CR187">
            <v>0</v>
          </cell>
          <cell r="CS187">
            <v>0</v>
          </cell>
          <cell r="CT187">
            <v>0</v>
          </cell>
          <cell r="CU187">
            <v>0</v>
          </cell>
          <cell r="CV187">
            <v>0</v>
          </cell>
          <cell r="CW187">
            <v>0</v>
          </cell>
          <cell r="CX187">
            <v>0</v>
          </cell>
          <cell r="CY187">
            <v>0</v>
          </cell>
          <cell r="CZ187">
            <v>0</v>
          </cell>
          <cell r="DA187">
            <v>0</v>
          </cell>
          <cell r="DL187">
            <v>0</v>
          </cell>
          <cell r="DM187">
            <v>0</v>
          </cell>
          <cell r="DN187">
            <v>0</v>
          </cell>
          <cell r="DO187">
            <v>0</v>
          </cell>
          <cell r="DP187">
            <v>0</v>
          </cell>
          <cell r="DQ187">
            <v>0</v>
          </cell>
          <cell r="DR187">
            <v>0</v>
          </cell>
          <cell r="DS187">
            <v>0</v>
          </cell>
          <cell r="DT187">
            <v>0</v>
          </cell>
          <cell r="DU187">
            <v>0</v>
          </cell>
          <cell r="DV187">
            <v>0</v>
          </cell>
          <cell r="DW187">
            <v>0</v>
          </cell>
          <cell r="DX187">
            <v>0</v>
          </cell>
          <cell r="DY187">
            <v>0</v>
          </cell>
          <cell r="DZ187">
            <v>0</v>
          </cell>
          <cell r="EA187">
            <v>0</v>
          </cell>
          <cell r="EB187">
            <v>0</v>
          </cell>
          <cell r="EC187">
            <v>0</v>
          </cell>
          <cell r="ED187">
            <v>0</v>
          </cell>
          <cell r="EE187">
            <v>0</v>
          </cell>
          <cell r="EF187">
            <v>0</v>
          </cell>
          <cell r="EG187">
            <v>0</v>
          </cell>
          <cell r="EH187">
            <v>0</v>
          </cell>
          <cell r="EI187">
            <v>0</v>
          </cell>
          <cell r="EJ187">
            <v>0</v>
          </cell>
          <cell r="EK187">
            <v>0</v>
          </cell>
          <cell r="EL187">
            <v>0</v>
          </cell>
          <cell r="EM187">
            <v>0</v>
          </cell>
          <cell r="EN187">
            <v>0</v>
          </cell>
          <cell r="EO187">
            <v>0</v>
          </cell>
          <cell r="EP187">
            <v>0</v>
          </cell>
          <cell r="EQ187">
            <v>0</v>
          </cell>
          <cell r="ER187">
            <v>0</v>
          </cell>
          <cell r="ES187">
            <v>0</v>
          </cell>
          <cell r="ET187">
            <v>0</v>
          </cell>
          <cell r="EU187">
            <v>0</v>
          </cell>
          <cell r="EV187">
            <v>0</v>
          </cell>
          <cell r="EW187">
            <v>0</v>
          </cell>
          <cell r="EX187">
            <v>0</v>
          </cell>
          <cell r="EY187">
            <v>0</v>
          </cell>
          <cell r="EZ187">
            <v>0</v>
          </cell>
          <cell r="FA187">
            <v>0</v>
          </cell>
          <cell r="FB187">
            <v>0</v>
          </cell>
          <cell r="FC187">
            <v>0</v>
          </cell>
          <cell r="FD187">
            <v>0</v>
          </cell>
          <cell r="FE187">
            <v>0</v>
          </cell>
          <cell r="FF187">
            <v>0</v>
          </cell>
          <cell r="FG187">
            <v>0</v>
          </cell>
          <cell r="FH187">
            <v>0</v>
          </cell>
          <cell r="FI187">
            <v>0</v>
          </cell>
          <cell r="FJ187">
            <v>0</v>
          </cell>
          <cell r="FK187">
            <v>0</v>
          </cell>
          <cell r="FL187">
            <v>0</v>
          </cell>
          <cell r="FM187">
            <v>0</v>
          </cell>
          <cell r="FN187">
            <v>0</v>
          </cell>
          <cell r="FO187">
            <v>0</v>
          </cell>
          <cell r="FP187">
            <v>0</v>
          </cell>
          <cell r="FQ187">
            <v>0</v>
          </cell>
          <cell r="FR187">
            <v>0</v>
          </cell>
          <cell r="FS187">
            <v>0</v>
          </cell>
          <cell r="FT187">
            <v>0</v>
          </cell>
          <cell r="FU187">
            <v>0</v>
          </cell>
          <cell r="FV187">
            <v>0</v>
          </cell>
          <cell r="FW187">
            <v>0</v>
          </cell>
          <cell r="FX187">
            <v>0</v>
          </cell>
          <cell r="FY187">
            <v>0</v>
          </cell>
          <cell r="FZ187">
            <v>0</v>
          </cell>
          <cell r="GA187">
            <v>0</v>
          </cell>
          <cell r="GB187">
            <v>0</v>
          </cell>
          <cell r="GC187">
            <v>0</v>
          </cell>
          <cell r="GD187">
            <v>0</v>
          </cell>
          <cell r="GE187">
            <v>0</v>
          </cell>
          <cell r="GF187">
            <v>0</v>
          </cell>
          <cell r="GG187">
            <v>0</v>
          </cell>
          <cell r="GH187">
            <v>0</v>
          </cell>
          <cell r="GI187">
            <v>0</v>
          </cell>
          <cell r="GJ187">
            <v>0</v>
          </cell>
          <cell r="GK187">
            <v>0</v>
          </cell>
          <cell r="GL187">
            <v>0</v>
          </cell>
          <cell r="GM187">
            <v>0</v>
          </cell>
          <cell r="GN187">
            <v>0</v>
          </cell>
          <cell r="GO187">
            <v>0</v>
          </cell>
          <cell r="GP187">
            <v>0</v>
          </cell>
          <cell r="GQ187">
            <v>0</v>
          </cell>
          <cell r="GR187">
            <v>0</v>
          </cell>
          <cell r="GS187">
            <v>0</v>
          </cell>
          <cell r="GT187">
            <v>0</v>
          </cell>
          <cell r="GU187">
            <v>0</v>
          </cell>
          <cell r="GV187">
            <v>0</v>
          </cell>
          <cell r="GW187">
            <v>0</v>
          </cell>
          <cell r="GX187">
            <v>0</v>
          </cell>
          <cell r="GY187">
            <v>0</v>
          </cell>
          <cell r="GZ187">
            <v>0</v>
          </cell>
          <cell r="HA187">
            <v>0</v>
          </cell>
          <cell r="HB187">
            <v>0</v>
          </cell>
          <cell r="HC187">
            <v>0</v>
          </cell>
          <cell r="HD187">
            <v>0</v>
          </cell>
          <cell r="HE187">
            <v>0</v>
          </cell>
          <cell r="HF187">
            <v>0</v>
          </cell>
          <cell r="HG187">
            <v>0</v>
          </cell>
          <cell r="HH187">
            <v>0</v>
          </cell>
          <cell r="HI187">
            <v>0</v>
          </cell>
          <cell r="HJ187">
            <v>0</v>
          </cell>
          <cell r="HK187">
            <v>0</v>
          </cell>
          <cell r="HL187">
            <v>0</v>
          </cell>
          <cell r="HM187">
            <v>0</v>
          </cell>
          <cell r="HN187">
            <v>0</v>
          </cell>
          <cell r="HO187">
            <v>0</v>
          </cell>
          <cell r="HP187">
            <v>0</v>
          </cell>
          <cell r="HQ187">
            <v>0</v>
          </cell>
          <cell r="HR187">
            <v>0</v>
          </cell>
          <cell r="HS187">
            <v>0</v>
          </cell>
          <cell r="HT187">
            <v>0</v>
          </cell>
          <cell r="HU187">
            <v>0</v>
          </cell>
          <cell r="HV187">
            <v>0</v>
          </cell>
          <cell r="HW187">
            <v>0</v>
          </cell>
          <cell r="HX187">
            <v>0</v>
          </cell>
          <cell r="HY187">
            <v>0</v>
          </cell>
          <cell r="HZ187">
            <v>0</v>
          </cell>
          <cell r="IA187">
            <v>0</v>
          </cell>
          <cell r="IB187">
            <v>0</v>
          </cell>
          <cell r="IC187">
            <v>0</v>
          </cell>
          <cell r="ID187">
            <v>0</v>
          </cell>
          <cell r="IE187">
            <v>0</v>
          </cell>
          <cell r="IF187">
            <v>0</v>
          </cell>
          <cell r="IG187">
            <v>0</v>
          </cell>
          <cell r="IH187">
            <v>0</v>
          </cell>
          <cell r="II187">
            <v>0</v>
          </cell>
          <cell r="IJ187">
            <v>0</v>
          </cell>
          <cell r="IK187">
            <v>0</v>
          </cell>
        </row>
        <row r="188"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</v>
          </cell>
          <cell r="BZ188">
            <v>0</v>
          </cell>
          <cell r="CA188">
            <v>0</v>
          </cell>
          <cell r="CB188">
            <v>0</v>
          </cell>
          <cell r="CC188">
            <v>0</v>
          </cell>
          <cell r="CD188">
            <v>0</v>
          </cell>
          <cell r="CE188">
            <v>0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  <cell r="CL188">
            <v>0</v>
          </cell>
          <cell r="CM188">
            <v>0</v>
          </cell>
          <cell r="CN188">
            <v>0</v>
          </cell>
          <cell r="CO188">
            <v>0</v>
          </cell>
          <cell r="CP188">
            <v>0</v>
          </cell>
          <cell r="CQ188">
            <v>0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  <cell r="CV188">
            <v>0</v>
          </cell>
          <cell r="CW188">
            <v>0</v>
          </cell>
          <cell r="CX188">
            <v>0</v>
          </cell>
          <cell r="CY188">
            <v>0</v>
          </cell>
          <cell r="CZ188">
            <v>0</v>
          </cell>
          <cell r="DA188">
            <v>0</v>
          </cell>
          <cell r="DL188">
            <v>0</v>
          </cell>
          <cell r="DM188">
            <v>0</v>
          </cell>
          <cell r="DN188">
            <v>0</v>
          </cell>
          <cell r="DO188">
            <v>0</v>
          </cell>
          <cell r="DP188">
            <v>0</v>
          </cell>
          <cell r="DQ188">
            <v>0</v>
          </cell>
          <cell r="DR188">
            <v>0</v>
          </cell>
          <cell r="DS188">
            <v>0</v>
          </cell>
          <cell r="DT188">
            <v>0</v>
          </cell>
          <cell r="DU188">
            <v>0</v>
          </cell>
          <cell r="DV188">
            <v>0</v>
          </cell>
          <cell r="DW188">
            <v>0</v>
          </cell>
          <cell r="DX188">
            <v>0</v>
          </cell>
          <cell r="DY188">
            <v>0</v>
          </cell>
          <cell r="DZ188">
            <v>0</v>
          </cell>
          <cell r="EA188">
            <v>0</v>
          </cell>
          <cell r="EB188">
            <v>0</v>
          </cell>
          <cell r="EC188">
            <v>0</v>
          </cell>
          <cell r="ED188">
            <v>0</v>
          </cell>
          <cell r="EE188">
            <v>0</v>
          </cell>
          <cell r="EF188">
            <v>0</v>
          </cell>
          <cell r="EG188">
            <v>0</v>
          </cell>
          <cell r="EH188">
            <v>0</v>
          </cell>
          <cell r="EI188">
            <v>0</v>
          </cell>
          <cell r="EJ188">
            <v>0</v>
          </cell>
          <cell r="EK188">
            <v>0</v>
          </cell>
          <cell r="EL188">
            <v>0</v>
          </cell>
          <cell r="EM188">
            <v>0</v>
          </cell>
          <cell r="EN188">
            <v>0</v>
          </cell>
          <cell r="EO188">
            <v>0</v>
          </cell>
          <cell r="EP188">
            <v>0</v>
          </cell>
          <cell r="EQ188">
            <v>0</v>
          </cell>
          <cell r="ER188">
            <v>0</v>
          </cell>
          <cell r="ES188">
            <v>0</v>
          </cell>
          <cell r="ET188">
            <v>0</v>
          </cell>
          <cell r="EU188">
            <v>0</v>
          </cell>
          <cell r="EV188">
            <v>0</v>
          </cell>
          <cell r="EW188">
            <v>0</v>
          </cell>
          <cell r="EX188">
            <v>0</v>
          </cell>
          <cell r="EY188">
            <v>0</v>
          </cell>
          <cell r="EZ188">
            <v>0</v>
          </cell>
          <cell r="FA188">
            <v>0</v>
          </cell>
          <cell r="FB188">
            <v>0</v>
          </cell>
          <cell r="FC188">
            <v>0</v>
          </cell>
          <cell r="FD188">
            <v>0</v>
          </cell>
          <cell r="FE188">
            <v>0</v>
          </cell>
          <cell r="FF188">
            <v>0</v>
          </cell>
          <cell r="FG188">
            <v>0</v>
          </cell>
          <cell r="FH188">
            <v>0</v>
          </cell>
          <cell r="FI188">
            <v>0</v>
          </cell>
          <cell r="FJ188">
            <v>0</v>
          </cell>
          <cell r="FK188">
            <v>0</v>
          </cell>
          <cell r="FL188">
            <v>0</v>
          </cell>
          <cell r="FM188">
            <v>0</v>
          </cell>
          <cell r="FN188">
            <v>0</v>
          </cell>
          <cell r="FO188">
            <v>0</v>
          </cell>
          <cell r="FP188">
            <v>0</v>
          </cell>
          <cell r="FQ188">
            <v>0</v>
          </cell>
          <cell r="FR188">
            <v>0</v>
          </cell>
          <cell r="FS188">
            <v>0</v>
          </cell>
          <cell r="FT188">
            <v>0</v>
          </cell>
          <cell r="FU188">
            <v>0</v>
          </cell>
          <cell r="FV188">
            <v>0</v>
          </cell>
          <cell r="FW188">
            <v>0</v>
          </cell>
          <cell r="FX188">
            <v>0</v>
          </cell>
          <cell r="FY188">
            <v>0</v>
          </cell>
          <cell r="FZ188">
            <v>0</v>
          </cell>
          <cell r="GA188">
            <v>0</v>
          </cell>
          <cell r="GB188">
            <v>0</v>
          </cell>
          <cell r="GC188">
            <v>0</v>
          </cell>
          <cell r="GD188">
            <v>0</v>
          </cell>
          <cell r="GE188">
            <v>0</v>
          </cell>
          <cell r="GF188">
            <v>0</v>
          </cell>
          <cell r="GG188">
            <v>0</v>
          </cell>
          <cell r="GH188">
            <v>0</v>
          </cell>
          <cell r="GI188">
            <v>0</v>
          </cell>
          <cell r="GJ188">
            <v>0</v>
          </cell>
          <cell r="GK188">
            <v>0</v>
          </cell>
          <cell r="GL188">
            <v>0</v>
          </cell>
          <cell r="GM188">
            <v>0</v>
          </cell>
          <cell r="GN188">
            <v>0</v>
          </cell>
          <cell r="GO188">
            <v>0</v>
          </cell>
          <cell r="GP188">
            <v>0</v>
          </cell>
          <cell r="GQ188">
            <v>0</v>
          </cell>
          <cell r="GR188">
            <v>0</v>
          </cell>
          <cell r="GS188">
            <v>0</v>
          </cell>
          <cell r="GT188">
            <v>0</v>
          </cell>
          <cell r="GU188">
            <v>0</v>
          </cell>
          <cell r="GV188">
            <v>0</v>
          </cell>
          <cell r="GW188">
            <v>0</v>
          </cell>
          <cell r="GX188">
            <v>0</v>
          </cell>
          <cell r="GY188">
            <v>0</v>
          </cell>
          <cell r="GZ188">
            <v>0</v>
          </cell>
          <cell r="HA188">
            <v>0</v>
          </cell>
          <cell r="HB188">
            <v>0</v>
          </cell>
          <cell r="HC188">
            <v>0</v>
          </cell>
          <cell r="HD188">
            <v>0</v>
          </cell>
          <cell r="HE188">
            <v>0</v>
          </cell>
          <cell r="HF188">
            <v>0</v>
          </cell>
          <cell r="HG188">
            <v>0</v>
          </cell>
          <cell r="HH188">
            <v>0</v>
          </cell>
          <cell r="HI188">
            <v>0</v>
          </cell>
          <cell r="HJ188">
            <v>0</v>
          </cell>
          <cell r="HK188">
            <v>0</v>
          </cell>
          <cell r="HL188">
            <v>0</v>
          </cell>
          <cell r="HM188">
            <v>0</v>
          </cell>
          <cell r="HN188">
            <v>0</v>
          </cell>
          <cell r="HO188">
            <v>0</v>
          </cell>
          <cell r="HP188">
            <v>0</v>
          </cell>
          <cell r="HQ188">
            <v>0</v>
          </cell>
          <cell r="HR188">
            <v>0</v>
          </cell>
          <cell r="HS188">
            <v>0</v>
          </cell>
          <cell r="HT188">
            <v>0</v>
          </cell>
          <cell r="HU188">
            <v>0</v>
          </cell>
          <cell r="HV188">
            <v>0</v>
          </cell>
          <cell r="HW188">
            <v>0</v>
          </cell>
          <cell r="HX188">
            <v>0</v>
          </cell>
          <cell r="HY188">
            <v>0</v>
          </cell>
          <cell r="HZ188">
            <v>0</v>
          </cell>
          <cell r="IA188">
            <v>0</v>
          </cell>
          <cell r="IB188">
            <v>0</v>
          </cell>
          <cell r="IC188">
            <v>0</v>
          </cell>
          <cell r="ID188">
            <v>0</v>
          </cell>
          <cell r="IE188">
            <v>0</v>
          </cell>
          <cell r="IF188">
            <v>0</v>
          </cell>
          <cell r="IG188">
            <v>0</v>
          </cell>
          <cell r="IH188">
            <v>0</v>
          </cell>
          <cell r="II188">
            <v>0</v>
          </cell>
          <cell r="IJ188">
            <v>0</v>
          </cell>
          <cell r="IK188">
            <v>0</v>
          </cell>
        </row>
        <row r="189"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>
            <v>0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  <cell r="BV189">
            <v>0</v>
          </cell>
          <cell r="BW189">
            <v>0</v>
          </cell>
          <cell r="BX189">
            <v>0</v>
          </cell>
          <cell r="BY189">
            <v>0</v>
          </cell>
          <cell r="BZ189">
            <v>0</v>
          </cell>
          <cell r="CA189">
            <v>0</v>
          </cell>
          <cell r="CB189">
            <v>0</v>
          </cell>
          <cell r="CC189">
            <v>0</v>
          </cell>
          <cell r="CD189">
            <v>0</v>
          </cell>
          <cell r="CE189">
            <v>0</v>
          </cell>
          <cell r="CF189">
            <v>0</v>
          </cell>
          <cell r="CG189">
            <v>0</v>
          </cell>
          <cell r="CH189">
            <v>0</v>
          </cell>
          <cell r="CI189">
            <v>0</v>
          </cell>
          <cell r="CJ189">
            <v>0</v>
          </cell>
          <cell r="CK189">
            <v>0</v>
          </cell>
          <cell r="CL189">
            <v>0</v>
          </cell>
          <cell r="CM189">
            <v>0</v>
          </cell>
          <cell r="CN189">
            <v>0</v>
          </cell>
          <cell r="CO189">
            <v>0</v>
          </cell>
          <cell r="CP189">
            <v>0</v>
          </cell>
          <cell r="CQ189">
            <v>0</v>
          </cell>
          <cell r="CR189">
            <v>0</v>
          </cell>
          <cell r="CS189">
            <v>0</v>
          </cell>
          <cell r="CT189">
            <v>0</v>
          </cell>
          <cell r="CU189">
            <v>0</v>
          </cell>
          <cell r="CV189">
            <v>0</v>
          </cell>
          <cell r="CW189">
            <v>0</v>
          </cell>
          <cell r="CX189">
            <v>0</v>
          </cell>
          <cell r="CY189">
            <v>0</v>
          </cell>
          <cell r="CZ189">
            <v>0</v>
          </cell>
          <cell r="DA189">
            <v>0</v>
          </cell>
          <cell r="DL189">
            <v>0</v>
          </cell>
          <cell r="DM189">
            <v>0</v>
          </cell>
          <cell r="DN189">
            <v>0</v>
          </cell>
          <cell r="DO189">
            <v>0</v>
          </cell>
          <cell r="DP189">
            <v>0</v>
          </cell>
          <cell r="DQ189">
            <v>0</v>
          </cell>
          <cell r="DR189">
            <v>0</v>
          </cell>
          <cell r="DS189">
            <v>0</v>
          </cell>
          <cell r="DT189">
            <v>0</v>
          </cell>
          <cell r="DU189">
            <v>0</v>
          </cell>
          <cell r="DV189">
            <v>0</v>
          </cell>
          <cell r="DW189">
            <v>0</v>
          </cell>
          <cell r="DX189">
            <v>0</v>
          </cell>
          <cell r="DY189">
            <v>0</v>
          </cell>
          <cell r="DZ189">
            <v>0</v>
          </cell>
          <cell r="EA189">
            <v>0</v>
          </cell>
          <cell r="EB189">
            <v>0</v>
          </cell>
          <cell r="EC189">
            <v>0</v>
          </cell>
          <cell r="ED189">
            <v>0</v>
          </cell>
          <cell r="EE189">
            <v>0</v>
          </cell>
          <cell r="EF189">
            <v>0</v>
          </cell>
          <cell r="EG189">
            <v>0</v>
          </cell>
          <cell r="EH189">
            <v>0</v>
          </cell>
          <cell r="EI189">
            <v>0</v>
          </cell>
          <cell r="EJ189">
            <v>0</v>
          </cell>
          <cell r="EK189">
            <v>0</v>
          </cell>
          <cell r="EL189">
            <v>0</v>
          </cell>
          <cell r="EM189">
            <v>0</v>
          </cell>
          <cell r="EN189">
            <v>0</v>
          </cell>
          <cell r="EO189">
            <v>0</v>
          </cell>
          <cell r="EP189">
            <v>0</v>
          </cell>
          <cell r="EQ189">
            <v>0</v>
          </cell>
          <cell r="ER189">
            <v>0</v>
          </cell>
          <cell r="ES189">
            <v>0</v>
          </cell>
          <cell r="ET189">
            <v>0</v>
          </cell>
          <cell r="EU189">
            <v>0</v>
          </cell>
          <cell r="EV189">
            <v>0</v>
          </cell>
          <cell r="EW189">
            <v>0</v>
          </cell>
          <cell r="EX189">
            <v>0</v>
          </cell>
          <cell r="EY189">
            <v>0</v>
          </cell>
          <cell r="EZ189">
            <v>0</v>
          </cell>
          <cell r="FA189">
            <v>0</v>
          </cell>
          <cell r="FB189">
            <v>0</v>
          </cell>
          <cell r="FC189">
            <v>0</v>
          </cell>
          <cell r="FD189">
            <v>0</v>
          </cell>
          <cell r="FE189">
            <v>0</v>
          </cell>
          <cell r="FF189">
            <v>0</v>
          </cell>
          <cell r="FG189">
            <v>0</v>
          </cell>
          <cell r="FH189">
            <v>0</v>
          </cell>
          <cell r="FI189">
            <v>0</v>
          </cell>
          <cell r="FJ189">
            <v>0</v>
          </cell>
          <cell r="FK189">
            <v>0</v>
          </cell>
          <cell r="FL189">
            <v>0</v>
          </cell>
          <cell r="FM189">
            <v>0</v>
          </cell>
          <cell r="FN189">
            <v>0</v>
          </cell>
          <cell r="FO189">
            <v>0</v>
          </cell>
          <cell r="FP189">
            <v>0</v>
          </cell>
          <cell r="FQ189">
            <v>0</v>
          </cell>
          <cell r="FR189">
            <v>0</v>
          </cell>
          <cell r="FS189">
            <v>0</v>
          </cell>
          <cell r="FT189">
            <v>0</v>
          </cell>
          <cell r="FU189">
            <v>0</v>
          </cell>
          <cell r="FV189">
            <v>0</v>
          </cell>
          <cell r="FW189">
            <v>0</v>
          </cell>
          <cell r="FX189">
            <v>0</v>
          </cell>
          <cell r="FY189">
            <v>0</v>
          </cell>
          <cell r="FZ189">
            <v>0</v>
          </cell>
          <cell r="GA189">
            <v>0</v>
          </cell>
          <cell r="GB189">
            <v>0</v>
          </cell>
          <cell r="GC189">
            <v>0</v>
          </cell>
          <cell r="GD189">
            <v>0</v>
          </cell>
          <cell r="GE189">
            <v>0</v>
          </cell>
          <cell r="GF189">
            <v>0</v>
          </cell>
          <cell r="GG189">
            <v>0</v>
          </cell>
          <cell r="GH189">
            <v>0</v>
          </cell>
          <cell r="GI189">
            <v>0</v>
          </cell>
          <cell r="GJ189">
            <v>0</v>
          </cell>
          <cell r="GK189">
            <v>0</v>
          </cell>
          <cell r="GL189">
            <v>0</v>
          </cell>
          <cell r="GM189">
            <v>0</v>
          </cell>
          <cell r="GN189">
            <v>0</v>
          </cell>
          <cell r="GO189">
            <v>0</v>
          </cell>
          <cell r="GP189">
            <v>0</v>
          </cell>
          <cell r="GQ189">
            <v>0</v>
          </cell>
          <cell r="GR189">
            <v>0</v>
          </cell>
          <cell r="GS189">
            <v>0</v>
          </cell>
          <cell r="GT189">
            <v>0</v>
          </cell>
          <cell r="GU189">
            <v>0</v>
          </cell>
          <cell r="GV189">
            <v>0</v>
          </cell>
          <cell r="GW189">
            <v>0</v>
          </cell>
          <cell r="GX189">
            <v>0</v>
          </cell>
          <cell r="GY189">
            <v>0</v>
          </cell>
          <cell r="GZ189">
            <v>0</v>
          </cell>
          <cell r="HA189">
            <v>0</v>
          </cell>
          <cell r="HB189">
            <v>0</v>
          </cell>
          <cell r="HC189">
            <v>0</v>
          </cell>
          <cell r="HD189">
            <v>0</v>
          </cell>
          <cell r="HE189">
            <v>0</v>
          </cell>
          <cell r="HF189">
            <v>0</v>
          </cell>
          <cell r="HG189">
            <v>0</v>
          </cell>
          <cell r="HH189">
            <v>0</v>
          </cell>
          <cell r="HI189">
            <v>0</v>
          </cell>
          <cell r="HJ189">
            <v>0</v>
          </cell>
          <cell r="HK189">
            <v>0</v>
          </cell>
          <cell r="HL189">
            <v>0</v>
          </cell>
          <cell r="HM189">
            <v>0</v>
          </cell>
          <cell r="HN189">
            <v>0</v>
          </cell>
          <cell r="HO189">
            <v>0</v>
          </cell>
          <cell r="HP189">
            <v>0</v>
          </cell>
          <cell r="HQ189">
            <v>0</v>
          </cell>
          <cell r="HR189">
            <v>0</v>
          </cell>
          <cell r="HS189">
            <v>0</v>
          </cell>
          <cell r="HT189">
            <v>0</v>
          </cell>
          <cell r="HU189">
            <v>0</v>
          </cell>
          <cell r="HV189">
            <v>0</v>
          </cell>
          <cell r="HW189">
            <v>0</v>
          </cell>
          <cell r="HX189">
            <v>0</v>
          </cell>
          <cell r="HY189">
            <v>0</v>
          </cell>
          <cell r="HZ189">
            <v>0</v>
          </cell>
          <cell r="IA189">
            <v>0</v>
          </cell>
          <cell r="IB189">
            <v>0</v>
          </cell>
          <cell r="IC189">
            <v>0</v>
          </cell>
          <cell r="ID189">
            <v>0</v>
          </cell>
          <cell r="IE189">
            <v>0</v>
          </cell>
          <cell r="IF189">
            <v>0</v>
          </cell>
          <cell r="IG189">
            <v>0</v>
          </cell>
          <cell r="IH189">
            <v>0</v>
          </cell>
          <cell r="II189">
            <v>0</v>
          </cell>
          <cell r="IJ189">
            <v>0</v>
          </cell>
          <cell r="IK189">
            <v>0</v>
          </cell>
        </row>
        <row r="190"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A190">
            <v>0</v>
          </cell>
          <cell r="CB190">
            <v>0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M190">
            <v>0</v>
          </cell>
          <cell r="CN190">
            <v>0</v>
          </cell>
          <cell r="CO190">
            <v>0</v>
          </cell>
          <cell r="CP190">
            <v>0</v>
          </cell>
          <cell r="CQ190">
            <v>0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  <cell r="CV190">
            <v>0</v>
          </cell>
          <cell r="CW190">
            <v>0</v>
          </cell>
          <cell r="CX190">
            <v>0</v>
          </cell>
          <cell r="CY190">
            <v>0</v>
          </cell>
          <cell r="CZ190">
            <v>0</v>
          </cell>
          <cell r="DA190">
            <v>0</v>
          </cell>
          <cell r="DL190">
            <v>0</v>
          </cell>
          <cell r="DM190">
            <v>0</v>
          </cell>
          <cell r="DN190">
            <v>0</v>
          </cell>
          <cell r="DO190">
            <v>0</v>
          </cell>
          <cell r="DP190">
            <v>0</v>
          </cell>
          <cell r="DQ190">
            <v>0</v>
          </cell>
          <cell r="DR190">
            <v>0</v>
          </cell>
          <cell r="DS190">
            <v>0</v>
          </cell>
          <cell r="DT190">
            <v>0</v>
          </cell>
          <cell r="DU190">
            <v>0</v>
          </cell>
          <cell r="DV190">
            <v>0</v>
          </cell>
          <cell r="DW190">
            <v>0</v>
          </cell>
          <cell r="DX190">
            <v>0</v>
          </cell>
          <cell r="DY190">
            <v>0</v>
          </cell>
          <cell r="DZ190">
            <v>0</v>
          </cell>
          <cell r="EA190">
            <v>0</v>
          </cell>
          <cell r="EB190">
            <v>0</v>
          </cell>
          <cell r="EC190">
            <v>0</v>
          </cell>
          <cell r="ED190">
            <v>0</v>
          </cell>
          <cell r="EE190">
            <v>0</v>
          </cell>
          <cell r="EF190">
            <v>0</v>
          </cell>
          <cell r="EG190">
            <v>0</v>
          </cell>
          <cell r="EH190">
            <v>0</v>
          </cell>
          <cell r="EI190">
            <v>0</v>
          </cell>
          <cell r="EJ190">
            <v>0</v>
          </cell>
          <cell r="EK190">
            <v>0</v>
          </cell>
          <cell r="EL190">
            <v>0</v>
          </cell>
          <cell r="EM190">
            <v>0</v>
          </cell>
          <cell r="EN190">
            <v>0</v>
          </cell>
          <cell r="EO190">
            <v>0</v>
          </cell>
          <cell r="EP190">
            <v>0</v>
          </cell>
          <cell r="EQ190">
            <v>0</v>
          </cell>
          <cell r="ER190">
            <v>0</v>
          </cell>
          <cell r="ES190">
            <v>0</v>
          </cell>
          <cell r="ET190">
            <v>0</v>
          </cell>
          <cell r="EU190">
            <v>0</v>
          </cell>
          <cell r="EV190">
            <v>0</v>
          </cell>
          <cell r="EW190">
            <v>0</v>
          </cell>
          <cell r="EX190">
            <v>0</v>
          </cell>
          <cell r="EY190">
            <v>0</v>
          </cell>
          <cell r="EZ190">
            <v>0</v>
          </cell>
          <cell r="FA190">
            <v>0</v>
          </cell>
          <cell r="FB190">
            <v>0</v>
          </cell>
          <cell r="FC190">
            <v>0</v>
          </cell>
          <cell r="FD190">
            <v>0</v>
          </cell>
          <cell r="FE190">
            <v>0</v>
          </cell>
          <cell r="FF190">
            <v>0</v>
          </cell>
          <cell r="FG190">
            <v>0</v>
          </cell>
          <cell r="FH190">
            <v>0</v>
          </cell>
          <cell r="FI190">
            <v>0</v>
          </cell>
          <cell r="FJ190">
            <v>0</v>
          </cell>
          <cell r="FK190">
            <v>0</v>
          </cell>
          <cell r="FL190">
            <v>0</v>
          </cell>
          <cell r="FM190">
            <v>0</v>
          </cell>
          <cell r="FN190">
            <v>0</v>
          </cell>
          <cell r="FO190">
            <v>0</v>
          </cell>
          <cell r="FP190">
            <v>0</v>
          </cell>
          <cell r="FQ190">
            <v>0</v>
          </cell>
          <cell r="FR190">
            <v>0</v>
          </cell>
          <cell r="FS190">
            <v>0</v>
          </cell>
          <cell r="FT190">
            <v>0</v>
          </cell>
          <cell r="FU190">
            <v>0</v>
          </cell>
          <cell r="FV190">
            <v>0</v>
          </cell>
          <cell r="FW190">
            <v>0</v>
          </cell>
          <cell r="FX190">
            <v>0</v>
          </cell>
          <cell r="FY190">
            <v>0</v>
          </cell>
          <cell r="FZ190">
            <v>0</v>
          </cell>
          <cell r="GA190">
            <v>0</v>
          </cell>
          <cell r="GB190">
            <v>0</v>
          </cell>
          <cell r="GC190">
            <v>0</v>
          </cell>
          <cell r="GD190">
            <v>0</v>
          </cell>
          <cell r="GE190">
            <v>0</v>
          </cell>
          <cell r="GF190">
            <v>0</v>
          </cell>
          <cell r="GG190">
            <v>0</v>
          </cell>
          <cell r="GH190">
            <v>0</v>
          </cell>
          <cell r="GI190">
            <v>0</v>
          </cell>
          <cell r="GJ190">
            <v>0</v>
          </cell>
          <cell r="GK190">
            <v>0</v>
          </cell>
          <cell r="GL190">
            <v>0</v>
          </cell>
          <cell r="GM190">
            <v>0</v>
          </cell>
          <cell r="GN190">
            <v>0</v>
          </cell>
          <cell r="GO190">
            <v>0</v>
          </cell>
          <cell r="GP190">
            <v>0</v>
          </cell>
          <cell r="GQ190">
            <v>0</v>
          </cell>
          <cell r="GR190">
            <v>0</v>
          </cell>
          <cell r="GS190">
            <v>0</v>
          </cell>
          <cell r="GT190">
            <v>0</v>
          </cell>
          <cell r="GU190">
            <v>0</v>
          </cell>
          <cell r="GV190">
            <v>0</v>
          </cell>
          <cell r="GW190">
            <v>0</v>
          </cell>
          <cell r="GX190">
            <v>0</v>
          </cell>
          <cell r="GY190">
            <v>0</v>
          </cell>
          <cell r="GZ190">
            <v>0</v>
          </cell>
          <cell r="HA190">
            <v>0</v>
          </cell>
          <cell r="HB190">
            <v>0</v>
          </cell>
          <cell r="HC190">
            <v>0</v>
          </cell>
          <cell r="HD190">
            <v>0</v>
          </cell>
          <cell r="HE190">
            <v>0</v>
          </cell>
          <cell r="HF190">
            <v>0</v>
          </cell>
          <cell r="HG190">
            <v>0</v>
          </cell>
          <cell r="HH190">
            <v>0</v>
          </cell>
          <cell r="HI190">
            <v>0</v>
          </cell>
          <cell r="HJ190">
            <v>0</v>
          </cell>
          <cell r="HK190">
            <v>0</v>
          </cell>
          <cell r="HL190">
            <v>0</v>
          </cell>
          <cell r="HM190">
            <v>0</v>
          </cell>
          <cell r="HN190">
            <v>0</v>
          </cell>
          <cell r="HO190">
            <v>0</v>
          </cell>
          <cell r="HP190">
            <v>0</v>
          </cell>
          <cell r="HQ190">
            <v>0</v>
          </cell>
          <cell r="HR190">
            <v>0</v>
          </cell>
          <cell r="HS190">
            <v>0</v>
          </cell>
          <cell r="HT190">
            <v>0</v>
          </cell>
          <cell r="HU190">
            <v>0</v>
          </cell>
          <cell r="HV190">
            <v>0</v>
          </cell>
          <cell r="HW190">
            <v>0</v>
          </cell>
          <cell r="HX190">
            <v>0</v>
          </cell>
          <cell r="HY190">
            <v>0</v>
          </cell>
          <cell r="HZ190">
            <v>0</v>
          </cell>
          <cell r="IA190">
            <v>0</v>
          </cell>
          <cell r="IB190">
            <v>0</v>
          </cell>
          <cell r="IC190">
            <v>0</v>
          </cell>
          <cell r="ID190">
            <v>0</v>
          </cell>
          <cell r="IE190">
            <v>0</v>
          </cell>
          <cell r="IF190">
            <v>0</v>
          </cell>
          <cell r="IG190">
            <v>0</v>
          </cell>
          <cell r="IH190">
            <v>0</v>
          </cell>
          <cell r="II190">
            <v>0</v>
          </cell>
          <cell r="IJ190">
            <v>0</v>
          </cell>
          <cell r="IK190">
            <v>0</v>
          </cell>
        </row>
        <row r="191"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  <cell r="BK191">
            <v>0</v>
          </cell>
          <cell r="BL191">
            <v>0</v>
          </cell>
          <cell r="BM191">
            <v>0</v>
          </cell>
          <cell r="BN191">
            <v>0</v>
          </cell>
          <cell r="BO191">
            <v>0</v>
          </cell>
          <cell r="BP191">
            <v>0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0</v>
          </cell>
          <cell r="BV191">
            <v>0</v>
          </cell>
          <cell r="BW191">
            <v>0</v>
          </cell>
          <cell r="BX191">
            <v>0</v>
          </cell>
          <cell r="BY191">
            <v>0</v>
          </cell>
          <cell r="BZ191">
            <v>0</v>
          </cell>
          <cell r="CA191">
            <v>0</v>
          </cell>
          <cell r="CB191">
            <v>0</v>
          </cell>
          <cell r="CC191">
            <v>0</v>
          </cell>
          <cell r="CD191">
            <v>0</v>
          </cell>
          <cell r="CE191">
            <v>0</v>
          </cell>
          <cell r="CF191">
            <v>0</v>
          </cell>
          <cell r="CG191">
            <v>0</v>
          </cell>
          <cell r="CH191">
            <v>0</v>
          </cell>
          <cell r="CI191">
            <v>0</v>
          </cell>
          <cell r="CJ191">
            <v>0</v>
          </cell>
          <cell r="CK191">
            <v>0</v>
          </cell>
          <cell r="CL191">
            <v>0</v>
          </cell>
          <cell r="CM191">
            <v>0</v>
          </cell>
          <cell r="CN191">
            <v>0</v>
          </cell>
          <cell r="CO191">
            <v>0</v>
          </cell>
          <cell r="CP191">
            <v>0</v>
          </cell>
          <cell r="CQ191">
            <v>0</v>
          </cell>
          <cell r="CR191">
            <v>0</v>
          </cell>
          <cell r="CS191">
            <v>0</v>
          </cell>
          <cell r="CT191">
            <v>0</v>
          </cell>
          <cell r="CU191">
            <v>0</v>
          </cell>
          <cell r="CV191">
            <v>0</v>
          </cell>
          <cell r="CW191">
            <v>0</v>
          </cell>
          <cell r="CX191">
            <v>0</v>
          </cell>
          <cell r="CY191">
            <v>0</v>
          </cell>
          <cell r="CZ191">
            <v>0</v>
          </cell>
          <cell r="DA191">
            <v>0</v>
          </cell>
          <cell r="DL191">
            <v>0</v>
          </cell>
          <cell r="DM191">
            <v>0</v>
          </cell>
          <cell r="DN191">
            <v>0</v>
          </cell>
          <cell r="DO191">
            <v>0</v>
          </cell>
          <cell r="DP191">
            <v>0</v>
          </cell>
          <cell r="DQ191">
            <v>0</v>
          </cell>
          <cell r="DR191">
            <v>0</v>
          </cell>
          <cell r="DS191">
            <v>0</v>
          </cell>
          <cell r="DT191">
            <v>0</v>
          </cell>
          <cell r="DU191">
            <v>0</v>
          </cell>
          <cell r="DV191">
            <v>0</v>
          </cell>
          <cell r="DW191">
            <v>0</v>
          </cell>
          <cell r="DX191">
            <v>0</v>
          </cell>
          <cell r="DY191">
            <v>0</v>
          </cell>
          <cell r="DZ191">
            <v>0</v>
          </cell>
          <cell r="EA191">
            <v>0</v>
          </cell>
          <cell r="EB191">
            <v>0</v>
          </cell>
          <cell r="EC191">
            <v>0</v>
          </cell>
          <cell r="ED191">
            <v>0</v>
          </cell>
          <cell r="EE191">
            <v>0</v>
          </cell>
          <cell r="EF191">
            <v>0</v>
          </cell>
          <cell r="EG191">
            <v>0</v>
          </cell>
          <cell r="EH191">
            <v>0</v>
          </cell>
          <cell r="EI191">
            <v>0</v>
          </cell>
          <cell r="EJ191">
            <v>0</v>
          </cell>
          <cell r="EK191">
            <v>0</v>
          </cell>
          <cell r="EL191">
            <v>0</v>
          </cell>
          <cell r="EM191">
            <v>0</v>
          </cell>
          <cell r="EN191">
            <v>0</v>
          </cell>
          <cell r="EO191">
            <v>0</v>
          </cell>
          <cell r="EP191">
            <v>0</v>
          </cell>
          <cell r="EQ191">
            <v>0</v>
          </cell>
          <cell r="ER191">
            <v>0</v>
          </cell>
          <cell r="ES191">
            <v>0</v>
          </cell>
          <cell r="ET191">
            <v>0</v>
          </cell>
          <cell r="EU191">
            <v>0</v>
          </cell>
          <cell r="EV191">
            <v>0</v>
          </cell>
          <cell r="EW191">
            <v>0</v>
          </cell>
          <cell r="EX191">
            <v>0</v>
          </cell>
          <cell r="EY191">
            <v>0</v>
          </cell>
          <cell r="EZ191">
            <v>0</v>
          </cell>
          <cell r="FA191">
            <v>0</v>
          </cell>
          <cell r="FB191">
            <v>0</v>
          </cell>
          <cell r="FC191">
            <v>0</v>
          </cell>
          <cell r="FD191">
            <v>0</v>
          </cell>
          <cell r="FE191">
            <v>0</v>
          </cell>
          <cell r="FF191">
            <v>0</v>
          </cell>
          <cell r="FG191">
            <v>0</v>
          </cell>
          <cell r="FH191">
            <v>0</v>
          </cell>
          <cell r="FI191">
            <v>0</v>
          </cell>
          <cell r="FJ191">
            <v>0</v>
          </cell>
          <cell r="FK191">
            <v>0</v>
          </cell>
          <cell r="FL191">
            <v>0</v>
          </cell>
          <cell r="FM191">
            <v>0</v>
          </cell>
          <cell r="FN191">
            <v>0</v>
          </cell>
          <cell r="FO191">
            <v>0</v>
          </cell>
          <cell r="FP191">
            <v>0</v>
          </cell>
          <cell r="FQ191">
            <v>0</v>
          </cell>
          <cell r="FR191">
            <v>0</v>
          </cell>
          <cell r="FS191">
            <v>0</v>
          </cell>
          <cell r="FT191">
            <v>0</v>
          </cell>
          <cell r="FU191">
            <v>0</v>
          </cell>
          <cell r="FV191">
            <v>0</v>
          </cell>
          <cell r="FW191">
            <v>0</v>
          </cell>
          <cell r="FX191">
            <v>0</v>
          </cell>
          <cell r="FY191">
            <v>0</v>
          </cell>
          <cell r="FZ191">
            <v>0</v>
          </cell>
          <cell r="GA191">
            <v>0</v>
          </cell>
          <cell r="GB191">
            <v>0</v>
          </cell>
          <cell r="GC191">
            <v>0</v>
          </cell>
          <cell r="GD191">
            <v>0</v>
          </cell>
          <cell r="GE191">
            <v>0</v>
          </cell>
          <cell r="GF191">
            <v>0</v>
          </cell>
          <cell r="GG191">
            <v>0</v>
          </cell>
          <cell r="GH191">
            <v>0</v>
          </cell>
          <cell r="GI191">
            <v>0</v>
          </cell>
          <cell r="GJ191">
            <v>0</v>
          </cell>
          <cell r="GK191">
            <v>0</v>
          </cell>
          <cell r="GL191">
            <v>0</v>
          </cell>
          <cell r="GM191">
            <v>0</v>
          </cell>
          <cell r="GN191">
            <v>0</v>
          </cell>
          <cell r="GO191">
            <v>0</v>
          </cell>
          <cell r="GP191">
            <v>0</v>
          </cell>
          <cell r="GQ191">
            <v>0</v>
          </cell>
          <cell r="GR191">
            <v>0</v>
          </cell>
          <cell r="GS191">
            <v>0</v>
          </cell>
          <cell r="GT191">
            <v>0</v>
          </cell>
          <cell r="GU191">
            <v>0</v>
          </cell>
          <cell r="GV191">
            <v>0</v>
          </cell>
          <cell r="GW191">
            <v>0</v>
          </cell>
          <cell r="GX191">
            <v>0</v>
          </cell>
          <cell r="GY191">
            <v>0</v>
          </cell>
          <cell r="GZ191">
            <v>0</v>
          </cell>
          <cell r="HA191">
            <v>0</v>
          </cell>
          <cell r="HB191">
            <v>0</v>
          </cell>
          <cell r="HC191">
            <v>0</v>
          </cell>
          <cell r="HD191">
            <v>0</v>
          </cell>
          <cell r="HE191">
            <v>0</v>
          </cell>
          <cell r="HF191">
            <v>0</v>
          </cell>
          <cell r="HG191">
            <v>0</v>
          </cell>
          <cell r="HH191">
            <v>0</v>
          </cell>
          <cell r="HI191">
            <v>0</v>
          </cell>
          <cell r="HJ191">
            <v>0</v>
          </cell>
          <cell r="HK191">
            <v>0</v>
          </cell>
          <cell r="HL191">
            <v>0</v>
          </cell>
          <cell r="HM191">
            <v>0</v>
          </cell>
          <cell r="HN191">
            <v>0</v>
          </cell>
          <cell r="HO191">
            <v>0</v>
          </cell>
          <cell r="HP191">
            <v>0</v>
          </cell>
          <cell r="HQ191">
            <v>0</v>
          </cell>
          <cell r="HR191">
            <v>0</v>
          </cell>
          <cell r="HS191">
            <v>0</v>
          </cell>
          <cell r="HT191">
            <v>0</v>
          </cell>
          <cell r="HU191">
            <v>0</v>
          </cell>
          <cell r="HV191">
            <v>0</v>
          </cell>
          <cell r="HW191">
            <v>0</v>
          </cell>
          <cell r="HX191">
            <v>0</v>
          </cell>
          <cell r="HY191">
            <v>0</v>
          </cell>
          <cell r="HZ191">
            <v>0</v>
          </cell>
          <cell r="IA191">
            <v>0</v>
          </cell>
          <cell r="IB191">
            <v>0</v>
          </cell>
          <cell r="IC191">
            <v>0</v>
          </cell>
          <cell r="ID191">
            <v>0</v>
          </cell>
          <cell r="IE191">
            <v>0</v>
          </cell>
          <cell r="IF191">
            <v>0</v>
          </cell>
          <cell r="IG191">
            <v>0</v>
          </cell>
          <cell r="IH191">
            <v>0</v>
          </cell>
          <cell r="II191">
            <v>0</v>
          </cell>
          <cell r="IJ191">
            <v>0</v>
          </cell>
          <cell r="IK191">
            <v>0</v>
          </cell>
        </row>
        <row r="192"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  <cell r="CE192">
            <v>0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0</v>
          </cell>
          <cell r="CO192">
            <v>0</v>
          </cell>
          <cell r="CP192">
            <v>0</v>
          </cell>
          <cell r="CQ192">
            <v>0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  <cell r="CV192">
            <v>0</v>
          </cell>
          <cell r="CW192">
            <v>0</v>
          </cell>
          <cell r="CX192">
            <v>0</v>
          </cell>
          <cell r="CY192">
            <v>0</v>
          </cell>
          <cell r="CZ192">
            <v>0</v>
          </cell>
          <cell r="DA192">
            <v>0</v>
          </cell>
          <cell r="DL192">
            <v>0</v>
          </cell>
          <cell r="DM192">
            <v>0</v>
          </cell>
          <cell r="DN192">
            <v>0</v>
          </cell>
          <cell r="DO192">
            <v>0</v>
          </cell>
          <cell r="DP192">
            <v>0</v>
          </cell>
          <cell r="DQ192">
            <v>0</v>
          </cell>
          <cell r="DR192">
            <v>0</v>
          </cell>
          <cell r="DS192">
            <v>0</v>
          </cell>
          <cell r="DT192">
            <v>0</v>
          </cell>
          <cell r="DU192">
            <v>0</v>
          </cell>
          <cell r="DV192">
            <v>0</v>
          </cell>
          <cell r="DW192">
            <v>0</v>
          </cell>
          <cell r="DX192">
            <v>0</v>
          </cell>
          <cell r="DY192">
            <v>0</v>
          </cell>
          <cell r="DZ192">
            <v>0</v>
          </cell>
          <cell r="EA192">
            <v>0</v>
          </cell>
          <cell r="EB192">
            <v>0</v>
          </cell>
          <cell r="EC192">
            <v>0</v>
          </cell>
          <cell r="ED192">
            <v>0</v>
          </cell>
          <cell r="EE192">
            <v>0</v>
          </cell>
          <cell r="EF192">
            <v>0</v>
          </cell>
          <cell r="EG192">
            <v>0</v>
          </cell>
          <cell r="EH192">
            <v>0</v>
          </cell>
          <cell r="EI192">
            <v>0</v>
          </cell>
          <cell r="EJ192">
            <v>0</v>
          </cell>
          <cell r="EK192">
            <v>0</v>
          </cell>
          <cell r="EL192">
            <v>0</v>
          </cell>
          <cell r="EM192">
            <v>0</v>
          </cell>
          <cell r="EN192">
            <v>0</v>
          </cell>
          <cell r="EO192">
            <v>0</v>
          </cell>
          <cell r="EP192">
            <v>0</v>
          </cell>
          <cell r="EQ192">
            <v>0</v>
          </cell>
          <cell r="ER192">
            <v>0</v>
          </cell>
          <cell r="ES192">
            <v>0</v>
          </cell>
          <cell r="ET192">
            <v>0</v>
          </cell>
          <cell r="EU192">
            <v>0</v>
          </cell>
          <cell r="EV192">
            <v>0</v>
          </cell>
          <cell r="EW192">
            <v>0</v>
          </cell>
          <cell r="EX192">
            <v>0</v>
          </cell>
          <cell r="EY192">
            <v>0</v>
          </cell>
          <cell r="EZ192">
            <v>0</v>
          </cell>
          <cell r="FA192">
            <v>0</v>
          </cell>
          <cell r="FB192">
            <v>0</v>
          </cell>
          <cell r="FC192">
            <v>0</v>
          </cell>
          <cell r="FD192">
            <v>0</v>
          </cell>
          <cell r="FE192">
            <v>0</v>
          </cell>
          <cell r="FF192">
            <v>0</v>
          </cell>
          <cell r="FG192">
            <v>0</v>
          </cell>
          <cell r="FH192">
            <v>0</v>
          </cell>
          <cell r="FI192">
            <v>0</v>
          </cell>
          <cell r="FJ192">
            <v>0</v>
          </cell>
          <cell r="FK192">
            <v>0</v>
          </cell>
          <cell r="FL192">
            <v>0</v>
          </cell>
          <cell r="FM192">
            <v>0</v>
          </cell>
          <cell r="FN192">
            <v>0</v>
          </cell>
          <cell r="FO192">
            <v>0</v>
          </cell>
          <cell r="FP192">
            <v>0</v>
          </cell>
          <cell r="FQ192">
            <v>0</v>
          </cell>
          <cell r="FR192">
            <v>0</v>
          </cell>
          <cell r="FS192">
            <v>0</v>
          </cell>
          <cell r="FT192">
            <v>0</v>
          </cell>
          <cell r="FU192">
            <v>0</v>
          </cell>
          <cell r="FV192">
            <v>0</v>
          </cell>
          <cell r="FW192">
            <v>0</v>
          </cell>
          <cell r="FX192">
            <v>0</v>
          </cell>
          <cell r="FY192">
            <v>0</v>
          </cell>
          <cell r="FZ192">
            <v>0</v>
          </cell>
          <cell r="GA192">
            <v>0</v>
          </cell>
          <cell r="GB192">
            <v>0</v>
          </cell>
          <cell r="GC192">
            <v>0</v>
          </cell>
          <cell r="GD192">
            <v>0</v>
          </cell>
          <cell r="GE192">
            <v>0</v>
          </cell>
          <cell r="GF192">
            <v>0</v>
          </cell>
          <cell r="GG192">
            <v>0</v>
          </cell>
          <cell r="GH192">
            <v>0</v>
          </cell>
          <cell r="GI192">
            <v>0</v>
          </cell>
          <cell r="GJ192">
            <v>0</v>
          </cell>
          <cell r="GK192">
            <v>0</v>
          </cell>
          <cell r="GL192">
            <v>0</v>
          </cell>
          <cell r="GM192">
            <v>0</v>
          </cell>
          <cell r="GN192">
            <v>0</v>
          </cell>
          <cell r="GO192">
            <v>0</v>
          </cell>
          <cell r="GP192">
            <v>0</v>
          </cell>
          <cell r="GQ192">
            <v>0</v>
          </cell>
          <cell r="GR192">
            <v>0</v>
          </cell>
          <cell r="GS192">
            <v>0</v>
          </cell>
          <cell r="GT192">
            <v>0</v>
          </cell>
          <cell r="GU192">
            <v>0</v>
          </cell>
          <cell r="GV192">
            <v>0</v>
          </cell>
          <cell r="GW192">
            <v>0</v>
          </cell>
          <cell r="GX192">
            <v>0</v>
          </cell>
          <cell r="GY192">
            <v>0</v>
          </cell>
          <cell r="GZ192">
            <v>0</v>
          </cell>
          <cell r="HA192">
            <v>0</v>
          </cell>
          <cell r="HB192">
            <v>0</v>
          </cell>
          <cell r="HC192">
            <v>0</v>
          </cell>
          <cell r="HD192">
            <v>0</v>
          </cell>
          <cell r="HE192">
            <v>0</v>
          </cell>
          <cell r="HF192">
            <v>0</v>
          </cell>
          <cell r="HG192">
            <v>0</v>
          </cell>
          <cell r="HH192">
            <v>0</v>
          </cell>
          <cell r="HI192">
            <v>0</v>
          </cell>
          <cell r="HJ192">
            <v>0</v>
          </cell>
          <cell r="HK192">
            <v>0</v>
          </cell>
          <cell r="HL192">
            <v>0</v>
          </cell>
          <cell r="HM192">
            <v>0</v>
          </cell>
          <cell r="HN192">
            <v>0</v>
          </cell>
          <cell r="HO192">
            <v>0</v>
          </cell>
          <cell r="HP192">
            <v>0</v>
          </cell>
          <cell r="HQ192">
            <v>0</v>
          </cell>
          <cell r="HR192">
            <v>0</v>
          </cell>
          <cell r="HS192">
            <v>0</v>
          </cell>
          <cell r="HT192">
            <v>0</v>
          </cell>
          <cell r="HU192">
            <v>0</v>
          </cell>
          <cell r="HV192">
            <v>0</v>
          </cell>
          <cell r="HW192">
            <v>0</v>
          </cell>
          <cell r="HX192">
            <v>0</v>
          </cell>
          <cell r="HY192">
            <v>0</v>
          </cell>
          <cell r="HZ192">
            <v>0</v>
          </cell>
          <cell r="IA192">
            <v>0</v>
          </cell>
          <cell r="IB192">
            <v>0</v>
          </cell>
          <cell r="IC192">
            <v>0</v>
          </cell>
          <cell r="ID192">
            <v>0</v>
          </cell>
          <cell r="IE192">
            <v>0</v>
          </cell>
          <cell r="IF192">
            <v>0</v>
          </cell>
          <cell r="IG192">
            <v>0</v>
          </cell>
          <cell r="IH192">
            <v>0</v>
          </cell>
          <cell r="II192">
            <v>0</v>
          </cell>
          <cell r="IJ192">
            <v>0</v>
          </cell>
          <cell r="IK192">
            <v>0</v>
          </cell>
        </row>
        <row r="193"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BM193">
            <v>0</v>
          </cell>
          <cell r="BN193">
            <v>0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0</v>
          </cell>
          <cell r="CA193">
            <v>0</v>
          </cell>
          <cell r="CB193">
            <v>0</v>
          </cell>
          <cell r="CC193">
            <v>0</v>
          </cell>
          <cell r="CD193">
            <v>0</v>
          </cell>
          <cell r="CE193">
            <v>0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0</v>
          </cell>
          <cell r="CK193">
            <v>0</v>
          </cell>
          <cell r="CL193">
            <v>0</v>
          </cell>
          <cell r="CM193">
            <v>0</v>
          </cell>
          <cell r="CN193">
            <v>0</v>
          </cell>
          <cell r="CO193">
            <v>0</v>
          </cell>
          <cell r="CP193">
            <v>0</v>
          </cell>
          <cell r="CQ193">
            <v>0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X193">
            <v>0</v>
          </cell>
          <cell r="CY193">
            <v>0</v>
          </cell>
          <cell r="CZ193">
            <v>0</v>
          </cell>
          <cell r="DA193">
            <v>0</v>
          </cell>
          <cell r="DL193">
            <v>0</v>
          </cell>
          <cell r="DM193">
            <v>0</v>
          </cell>
          <cell r="DN193">
            <v>0</v>
          </cell>
          <cell r="DO193">
            <v>0</v>
          </cell>
          <cell r="DP193">
            <v>0</v>
          </cell>
          <cell r="DQ193">
            <v>0</v>
          </cell>
          <cell r="DR193">
            <v>0</v>
          </cell>
          <cell r="DS193">
            <v>0</v>
          </cell>
          <cell r="DT193">
            <v>0</v>
          </cell>
          <cell r="DU193">
            <v>0</v>
          </cell>
          <cell r="DV193">
            <v>0</v>
          </cell>
          <cell r="DW193">
            <v>0</v>
          </cell>
          <cell r="DX193">
            <v>0</v>
          </cell>
          <cell r="DY193">
            <v>0</v>
          </cell>
          <cell r="DZ193">
            <v>0</v>
          </cell>
          <cell r="EA193">
            <v>0</v>
          </cell>
          <cell r="EB193">
            <v>0</v>
          </cell>
          <cell r="EC193">
            <v>0</v>
          </cell>
          <cell r="ED193">
            <v>0</v>
          </cell>
          <cell r="EE193">
            <v>0</v>
          </cell>
          <cell r="EF193">
            <v>0</v>
          </cell>
          <cell r="EG193">
            <v>0</v>
          </cell>
          <cell r="EH193">
            <v>0</v>
          </cell>
          <cell r="EI193">
            <v>0</v>
          </cell>
          <cell r="EJ193">
            <v>0</v>
          </cell>
          <cell r="EK193">
            <v>0</v>
          </cell>
          <cell r="EL193">
            <v>0</v>
          </cell>
          <cell r="EM193">
            <v>0</v>
          </cell>
          <cell r="EN193">
            <v>0</v>
          </cell>
          <cell r="EO193">
            <v>0</v>
          </cell>
          <cell r="EP193">
            <v>0</v>
          </cell>
          <cell r="EQ193">
            <v>0</v>
          </cell>
          <cell r="ER193">
            <v>0</v>
          </cell>
          <cell r="ES193">
            <v>0</v>
          </cell>
          <cell r="ET193">
            <v>0</v>
          </cell>
          <cell r="EU193">
            <v>0</v>
          </cell>
          <cell r="EV193">
            <v>0</v>
          </cell>
          <cell r="EW193">
            <v>0</v>
          </cell>
          <cell r="EX193">
            <v>0</v>
          </cell>
          <cell r="EY193">
            <v>0</v>
          </cell>
          <cell r="EZ193">
            <v>0</v>
          </cell>
          <cell r="FA193">
            <v>0</v>
          </cell>
          <cell r="FB193">
            <v>0</v>
          </cell>
          <cell r="FC193">
            <v>0</v>
          </cell>
          <cell r="FD193">
            <v>0</v>
          </cell>
          <cell r="FE193">
            <v>0</v>
          </cell>
          <cell r="FF193">
            <v>0</v>
          </cell>
          <cell r="FG193">
            <v>0</v>
          </cell>
          <cell r="FH193">
            <v>0</v>
          </cell>
          <cell r="FI193">
            <v>0</v>
          </cell>
          <cell r="FJ193">
            <v>0</v>
          </cell>
          <cell r="FK193">
            <v>0</v>
          </cell>
          <cell r="FL193">
            <v>0</v>
          </cell>
          <cell r="FM193">
            <v>0</v>
          </cell>
          <cell r="FN193">
            <v>0</v>
          </cell>
          <cell r="FO193">
            <v>0</v>
          </cell>
          <cell r="FP193">
            <v>0</v>
          </cell>
          <cell r="FQ193">
            <v>0</v>
          </cell>
          <cell r="FR193">
            <v>0</v>
          </cell>
          <cell r="FS193">
            <v>0</v>
          </cell>
          <cell r="FT193">
            <v>0</v>
          </cell>
          <cell r="FU193">
            <v>0</v>
          </cell>
          <cell r="FV193">
            <v>0</v>
          </cell>
          <cell r="FW193">
            <v>0</v>
          </cell>
          <cell r="FX193">
            <v>0</v>
          </cell>
          <cell r="FY193">
            <v>0</v>
          </cell>
          <cell r="FZ193">
            <v>0</v>
          </cell>
          <cell r="GA193">
            <v>0</v>
          </cell>
          <cell r="GB193">
            <v>0</v>
          </cell>
          <cell r="GC193">
            <v>0</v>
          </cell>
          <cell r="GD193">
            <v>0</v>
          </cell>
          <cell r="GE193">
            <v>0</v>
          </cell>
          <cell r="GF193">
            <v>0</v>
          </cell>
          <cell r="GG193">
            <v>0</v>
          </cell>
          <cell r="GH193">
            <v>0</v>
          </cell>
          <cell r="GI193">
            <v>0</v>
          </cell>
          <cell r="GJ193">
            <v>0</v>
          </cell>
          <cell r="GK193">
            <v>0</v>
          </cell>
          <cell r="GL193">
            <v>0</v>
          </cell>
          <cell r="GM193">
            <v>0</v>
          </cell>
          <cell r="GN193">
            <v>0</v>
          </cell>
          <cell r="GO193">
            <v>0</v>
          </cell>
          <cell r="GP193">
            <v>0</v>
          </cell>
          <cell r="GQ193">
            <v>0</v>
          </cell>
          <cell r="GR193">
            <v>0</v>
          </cell>
          <cell r="GS193">
            <v>0</v>
          </cell>
          <cell r="GT193">
            <v>0</v>
          </cell>
          <cell r="GU193">
            <v>0</v>
          </cell>
          <cell r="GV193">
            <v>0</v>
          </cell>
          <cell r="GW193">
            <v>0</v>
          </cell>
          <cell r="GX193">
            <v>0</v>
          </cell>
          <cell r="GY193">
            <v>0</v>
          </cell>
          <cell r="GZ193">
            <v>0</v>
          </cell>
          <cell r="HA193">
            <v>0</v>
          </cell>
          <cell r="HB193">
            <v>0</v>
          </cell>
          <cell r="HC193">
            <v>0</v>
          </cell>
          <cell r="HD193">
            <v>0</v>
          </cell>
          <cell r="HE193">
            <v>0</v>
          </cell>
          <cell r="HF193">
            <v>0</v>
          </cell>
          <cell r="HG193">
            <v>0</v>
          </cell>
          <cell r="HH193">
            <v>0</v>
          </cell>
          <cell r="HI193">
            <v>0</v>
          </cell>
          <cell r="HJ193">
            <v>0</v>
          </cell>
          <cell r="HK193">
            <v>0</v>
          </cell>
          <cell r="HL193">
            <v>0</v>
          </cell>
          <cell r="HM193">
            <v>0</v>
          </cell>
          <cell r="HN193">
            <v>0</v>
          </cell>
          <cell r="HO193">
            <v>0</v>
          </cell>
          <cell r="HP193">
            <v>0</v>
          </cell>
          <cell r="HQ193">
            <v>0</v>
          </cell>
          <cell r="HR193">
            <v>0</v>
          </cell>
          <cell r="HS193">
            <v>0</v>
          </cell>
          <cell r="HT193">
            <v>0</v>
          </cell>
          <cell r="HU193">
            <v>0</v>
          </cell>
          <cell r="HV193">
            <v>0</v>
          </cell>
          <cell r="HW193">
            <v>0</v>
          </cell>
          <cell r="HX193">
            <v>0</v>
          </cell>
          <cell r="HY193">
            <v>0</v>
          </cell>
          <cell r="HZ193">
            <v>0</v>
          </cell>
          <cell r="IA193">
            <v>0</v>
          </cell>
          <cell r="IB193">
            <v>0</v>
          </cell>
          <cell r="IC193">
            <v>0</v>
          </cell>
          <cell r="ID193">
            <v>0</v>
          </cell>
          <cell r="IE193">
            <v>0</v>
          </cell>
          <cell r="IF193">
            <v>0</v>
          </cell>
          <cell r="IG193">
            <v>0</v>
          </cell>
          <cell r="IH193">
            <v>0</v>
          </cell>
          <cell r="II193">
            <v>0</v>
          </cell>
          <cell r="IJ193">
            <v>0</v>
          </cell>
          <cell r="IK193">
            <v>0</v>
          </cell>
        </row>
        <row r="194"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  <cell r="CW194">
            <v>0</v>
          </cell>
          <cell r="CX194">
            <v>0</v>
          </cell>
          <cell r="CY194">
            <v>0</v>
          </cell>
          <cell r="CZ194">
            <v>0</v>
          </cell>
          <cell r="DA194">
            <v>0</v>
          </cell>
          <cell r="DL194">
            <v>0</v>
          </cell>
          <cell r="DM194">
            <v>0</v>
          </cell>
          <cell r="DN194">
            <v>0</v>
          </cell>
          <cell r="DO194">
            <v>0</v>
          </cell>
          <cell r="DP194">
            <v>0</v>
          </cell>
          <cell r="DQ194">
            <v>0</v>
          </cell>
          <cell r="DR194">
            <v>0</v>
          </cell>
          <cell r="DS194">
            <v>0</v>
          </cell>
          <cell r="DT194">
            <v>0</v>
          </cell>
          <cell r="DU194">
            <v>0</v>
          </cell>
          <cell r="DV194">
            <v>0</v>
          </cell>
          <cell r="DW194">
            <v>0</v>
          </cell>
          <cell r="DX194">
            <v>0</v>
          </cell>
          <cell r="DY194">
            <v>0</v>
          </cell>
          <cell r="DZ194">
            <v>0</v>
          </cell>
          <cell r="EA194">
            <v>0</v>
          </cell>
          <cell r="EB194">
            <v>0</v>
          </cell>
          <cell r="EC194">
            <v>0</v>
          </cell>
          <cell r="ED194">
            <v>0</v>
          </cell>
          <cell r="EE194">
            <v>0</v>
          </cell>
          <cell r="EF194">
            <v>0</v>
          </cell>
          <cell r="EG194">
            <v>0</v>
          </cell>
          <cell r="EH194">
            <v>0</v>
          </cell>
          <cell r="EI194">
            <v>0</v>
          </cell>
          <cell r="EJ194">
            <v>0</v>
          </cell>
          <cell r="EK194">
            <v>0</v>
          </cell>
          <cell r="EL194">
            <v>0</v>
          </cell>
          <cell r="EM194">
            <v>0</v>
          </cell>
          <cell r="EN194">
            <v>0</v>
          </cell>
          <cell r="EO194">
            <v>0</v>
          </cell>
          <cell r="EP194">
            <v>0</v>
          </cell>
          <cell r="EQ194">
            <v>0</v>
          </cell>
          <cell r="ER194">
            <v>0</v>
          </cell>
          <cell r="ES194">
            <v>0</v>
          </cell>
          <cell r="ET194">
            <v>0</v>
          </cell>
          <cell r="EU194">
            <v>0</v>
          </cell>
          <cell r="EV194">
            <v>0</v>
          </cell>
          <cell r="EW194">
            <v>0</v>
          </cell>
          <cell r="EX194">
            <v>0</v>
          </cell>
          <cell r="EY194">
            <v>0</v>
          </cell>
          <cell r="EZ194">
            <v>0</v>
          </cell>
          <cell r="FA194">
            <v>0</v>
          </cell>
          <cell r="FB194">
            <v>0</v>
          </cell>
          <cell r="FC194">
            <v>0</v>
          </cell>
          <cell r="FD194">
            <v>0</v>
          </cell>
          <cell r="FE194">
            <v>0</v>
          </cell>
          <cell r="FF194">
            <v>0</v>
          </cell>
          <cell r="FG194">
            <v>0</v>
          </cell>
          <cell r="FH194">
            <v>0</v>
          </cell>
          <cell r="FI194">
            <v>0</v>
          </cell>
          <cell r="FJ194">
            <v>0</v>
          </cell>
          <cell r="FK194">
            <v>0</v>
          </cell>
          <cell r="FL194">
            <v>0</v>
          </cell>
          <cell r="FM194">
            <v>0</v>
          </cell>
          <cell r="FN194">
            <v>0</v>
          </cell>
          <cell r="FO194">
            <v>0</v>
          </cell>
          <cell r="FP194">
            <v>0</v>
          </cell>
          <cell r="FQ194">
            <v>0</v>
          </cell>
          <cell r="FR194">
            <v>0</v>
          </cell>
          <cell r="FS194">
            <v>0</v>
          </cell>
          <cell r="FT194">
            <v>0</v>
          </cell>
          <cell r="FU194">
            <v>0</v>
          </cell>
          <cell r="FV194">
            <v>0</v>
          </cell>
          <cell r="FW194">
            <v>0</v>
          </cell>
          <cell r="FX194">
            <v>0</v>
          </cell>
          <cell r="FY194">
            <v>0</v>
          </cell>
          <cell r="FZ194">
            <v>0</v>
          </cell>
          <cell r="GA194">
            <v>0</v>
          </cell>
          <cell r="GB194">
            <v>0</v>
          </cell>
          <cell r="GC194">
            <v>0</v>
          </cell>
          <cell r="GD194">
            <v>0</v>
          </cell>
          <cell r="GE194">
            <v>0</v>
          </cell>
          <cell r="GF194">
            <v>0</v>
          </cell>
          <cell r="GG194">
            <v>0</v>
          </cell>
          <cell r="GH194">
            <v>0</v>
          </cell>
          <cell r="GI194">
            <v>0</v>
          </cell>
          <cell r="GJ194">
            <v>0</v>
          </cell>
          <cell r="GK194">
            <v>0</v>
          </cell>
          <cell r="GL194">
            <v>0</v>
          </cell>
          <cell r="GM194">
            <v>0</v>
          </cell>
          <cell r="GN194">
            <v>0</v>
          </cell>
          <cell r="GO194">
            <v>0</v>
          </cell>
          <cell r="GP194">
            <v>0</v>
          </cell>
          <cell r="GQ194">
            <v>0</v>
          </cell>
          <cell r="GR194">
            <v>0</v>
          </cell>
          <cell r="GS194">
            <v>0</v>
          </cell>
          <cell r="GT194">
            <v>0</v>
          </cell>
          <cell r="GU194">
            <v>0</v>
          </cell>
          <cell r="GV194">
            <v>0</v>
          </cell>
          <cell r="GW194">
            <v>0</v>
          </cell>
          <cell r="GX194">
            <v>0</v>
          </cell>
          <cell r="GY194">
            <v>0</v>
          </cell>
          <cell r="GZ194">
            <v>0</v>
          </cell>
          <cell r="HA194">
            <v>0</v>
          </cell>
          <cell r="HB194">
            <v>0</v>
          </cell>
          <cell r="HC194">
            <v>0</v>
          </cell>
          <cell r="HD194">
            <v>0</v>
          </cell>
          <cell r="HE194">
            <v>0</v>
          </cell>
          <cell r="HF194">
            <v>0</v>
          </cell>
          <cell r="HG194">
            <v>0</v>
          </cell>
          <cell r="HH194">
            <v>0</v>
          </cell>
          <cell r="HI194">
            <v>0</v>
          </cell>
          <cell r="HJ194">
            <v>0</v>
          </cell>
          <cell r="HK194">
            <v>0</v>
          </cell>
          <cell r="HL194">
            <v>0</v>
          </cell>
          <cell r="HM194">
            <v>0</v>
          </cell>
          <cell r="HN194">
            <v>0</v>
          </cell>
          <cell r="HO194">
            <v>0</v>
          </cell>
          <cell r="HP194">
            <v>0</v>
          </cell>
          <cell r="HQ194">
            <v>0</v>
          </cell>
          <cell r="HR194">
            <v>0</v>
          </cell>
          <cell r="HS194">
            <v>0</v>
          </cell>
          <cell r="HT194">
            <v>0</v>
          </cell>
          <cell r="HU194">
            <v>0</v>
          </cell>
          <cell r="HV194">
            <v>0</v>
          </cell>
          <cell r="HW194">
            <v>0</v>
          </cell>
          <cell r="HX194">
            <v>0</v>
          </cell>
          <cell r="HY194">
            <v>0</v>
          </cell>
          <cell r="HZ194">
            <v>0</v>
          </cell>
          <cell r="IA194">
            <v>0</v>
          </cell>
          <cell r="IB194">
            <v>0</v>
          </cell>
          <cell r="IC194">
            <v>0</v>
          </cell>
          <cell r="ID194">
            <v>0</v>
          </cell>
          <cell r="IE194">
            <v>0</v>
          </cell>
          <cell r="IF194">
            <v>0</v>
          </cell>
          <cell r="IG194">
            <v>0</v>
          </cell>
          <cell r="IH194">
            <v>0</v>
          </cell>
          <cell r="II194">
            <v>0</v>
          </cell>
          <cell r="IJ194">
            <v>0</v>
          </cell>
          <cell r="IK194">
            <v>0</v>
          </cell>
        </row>
        <row r="195"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BM195">
            <v>0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BV195">
            <v>0</v>
          </cell>
          <cell r="BW195">
            <v>0</v>
          </cell>
          <cell r="BX195">
            <v>0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0</v>
          </cell>
          <cell r="CD195">
            <v>0</v>
          </cell>
          <cell r="CE195">
            <v>0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  <cell r="CL195">
            <v>0</v>
          </cell>
          <cell r="CM195">
            <v>0</v>
          </cell>
          <cell r="CN195">
            <v>0</v>
          </cell>
          <cell r="CO195">
            <v>0</v>
          </cell>
          <cell r="CP195">
            <v>0</v>
          </cell>
          <cell r="CQ195">
            <v>0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0</v>
          </cell>
          <cell r="DA195">
            <v>0</v>
          </cell>
          <cell r="DL195">
            <v>0</v>
          </cell>
          <cell r="DM195">
            <v>0</v>
          </cell>
          <cell r="DN195">
            <v>0</v>
          </cell>
          <cell r="DO195">
            <v>0</v>
          </cell>
          <cell r="DP195">
            <v>0</v>
          </cell>
          <cell r="DQ195">
            <v>0</v>
          </cell>
          <cell r="DR195">
            <v>0</v>
          </cell>
          <cell r="DS195">
            <v>0</v>
          </cell>
          <cell r="DT195">
            <v>0</v>
          </cell>
          <cell r="DU195">
            <v>0</v>
          </cell>
          <cell r="DV195">
            <v>0</v>
          </cell>
          <cell r="DW195">
            <v>0</v>
          </cell>
          <cell r="DX195">
            <v>0</v>
          </cell>
          <cell r="DY195">
            <v>0</v>
          </cell>
          <cell r="DZ195">
            <v>0</v>
          </cell>
          <cell r="EA195">
            <v>0</v>
          </cell>
          <cell r="EB195">
            <v>0</v>
          </cell>
          <cell r="EC195">
            <v>0</v>
          </cell>
          <cell r="ED195">
            <v>0</v>
          </cell>
          <cell r="EE195">
            <v>0</v>
          </cell>
          <cell r="EF195">
            <v>0</v>
          </cell>
          <cell r="EG195">
            <v>0</v>
          </cell>
          <cell r="EH195">
            <v>0</v>
          </cell>
          <cell r="EI195">
            <v>0</v>
          </cell>
          <cell r="EJ195">
            <v>0</v>
          </cell>
          <cell r="EK195">
            <v>0</v>
          </cell>
          <cell r="EL195">
            <v>0</v>
          </cell>
          <cell r="EM195">
            <v>0</v>
          </cell>
          <cell r="EN195">
            <v>0</v>
          </cell>
          <cell r="EO195">
            <v>0</v>
          </cell>
          <cell r="EP195">
            <v>0</v>
          </cell>
          <cell r="EQ195">
            <v>0</v>
          </cell>
          <cell r="ER195">
            <v>0</v>
          </cell>
          <cell r="ES195">
            <v>0</v>
          </cell>
          <cell r="ET195">
            <v>0</v>
          </cell>
          <cell r="EU195">
            <v>0</v>
          </cell>
          <cell r="EV195">
            <v>0</v>
          </cell>
          <cell r="EW195">
            <v>0</v>
          </cell>
          <cell r="EX195">
            <v>0</v>
          </cell>
          <cell r="EY195">
            <v>0</v>
          </cell>
          <cell r="EZ195">
            <v>0</v>
          </cell>
          <cell r="FA195">
            <v>0</v>
          </cell>
          <cell r="FB195">
            <v>0</v>
          </cell>
          <cell r="FC195">
            <v>0</v>
          </cell>
          <cell r="FD195">
            <v>0</v>
          </cell>
          <cell r="FE195">
            <v>0</v>
          </cell>
          <cell r="FF195">
            <v>0</v>
          </cell>
          <cell r="FG195">
            <v>0</v>
          </cell>
          <cell r="FH195">
            <v>0</v>
          </cell>
          <cell r="FI195">
            <v>0</v>
          </cell>
          <cell r="FJ195">
            <v>0</v>
          </cell>
          <cell r="FK195">
            <v>0</v>
          </cell>
          <cell r="FL195">
            <v>0</v>
          </cell>
          <cell r="FM195">
            <v>0</v>
          </cell>
          <cell r="FN195">
            <v>0</v>
          </cell>
          <cell r="FO195">
            <v>0</v>
          </cell>
          <cell r="FP195">
            <v>0</v>
          </cell>
          <cell r="FQ195">
            <v>0</v>
          </cell>
          <cell r="FR195">
            <v>0</v>
          </cell>
          <cell r="FS195">
            <v>0</v>
          </cell>
          <cell r="FT195">
            <v>0</v>
          </cell>
          <cell r="FU195">
            <v>0</v>
          </cell>
          <cell r="FV195">
            <v>0</v>
          </cell>
          <cell r="FW195">
            <v>0</v>
          </cell>
          <cell r="FX195">
            <v>0</v>
          </cell>
          <cell r="FY195">
            <v>0</v>
          </cell>
          <cell r="FZ195">
            <v>0</v>
          </cell>
          <cell r="GA195">
            <v>0</v>
          </cell>
          <cell r="GB195">
            <v>0</v>
          </cell>
          <cell r="GC195">
            <v>0</v>
          </cell>
          <cell r="GD195">
            <v>0</v>
          </cell>
          <cell r="GE195">
            <v>0</v>
          </cell>
          <cell r="GF195">
            <v>0</v>
          </cell>
          <cell r="GG195">
            <v>0</v>
          </cell>
          <cell r="GH195">
            <v>0</v>
          </cell>
          <cell r="GI195">
            <v>0</v>
          </cell>
          <cell r="GJ195">
            <v>0</v>
          </cell>
          <cell r="GK195">
            <v>0</v>
          </cell>
          <cell r="GL195">
            <v>0</v>
          </cell>
          <cell r="GM195">
            <v>0</v>
          </cell>
          <cell r="GN195">
            <v>0</v>
          </cell>
          <cell r="GO195">
            <v>0</v>
          </cell>
          <cell r="GP195">
            <v>0</v>
          </cell>
          <cell r="GQ195">
            <v>0</v>
          </cell>
          <cell r="GR195">
            <v>0</v>
          </cell>
          <cell r="GS195">
            <v>0</v>
          </cell>
          <cell r="GT195">
            <v>0</v>
          </cell>
          <cell r="GU195">
            <v>0</v>
          </cell>
          <cell r="GV195">
            <v>0</v>
          </cell>
          <cell r="GW195">
            <v>0</v>
          </cell>
          <cell r="GX195">
            <v>0</v>
          </cell>
          <cell r="GY195">
            <v>0</v>
          </cell>
          <cell r="GZ195">
            <v>0</v>
          </cell>
          <cell r="HA195">
            <v>0</v>
          </cell>
          <cell r="HB195">
            <v>0</v>
          </cell>
          <cell r="HC195">
            <v>0</v>
          </cell>
          <cell r="HD195">
            <v>0</v>
          </cell>
          <cell r="HE195">
            <v>0</v>
          </cell>
          <cell r="HF195">
            <v>0</v>
          </cell>
          <cell r="HG195">
            <v>0</v>
          </cell>
          <cell r="HH195">
            <v>0</v>
          </cell>
          <cell r="HI195">
            <v>0</v>
          </cell>
          <cell r="HJ195">
            <v>0</v>
          </cell>
          <cell r="HK195">
            <v>0</v>
          </cell>
          <cell r="HL195">
            <v>0</v>
          </cell>
          <cell r="HM195">
            <v>0</v>
          </cell>
          <cell r="HN195">
            <v>0</v>
          </cell>
          <cell r="HO195">
            <v>0</v>
          </cell>
          <cell r="HP195">
            <v>0</v>
          </cell>
          <cell r="HQ195">
            <v>0</v>
          </cell>
          <cell r="HR195">
            <v>0</v>
          </cell>
          <cell r="HS195">
            <v>0</v>
          </cell>
          <cell r="HT195">
            <v>0</v>
          </cell>
          <cell r="HU195">
            <v>0</v>
          </cell>
          <cell r="HV195">
            <v>0</v>
          </cell>
          <cell r="HW195">
            <v>0</v>
          </cell>
          <cell r="HX195">
            <v>0</v>
          </cell>
          <cell r="HY195">
            <v>0</v>
          </cell>
          <cell r="HZ195">
            <v>0</v>
          </cell>
          <cell r="IA195">
            <v>0</v>
          </cell>
          <cell r="IB195">
            <v>0</v>
          </cell>
          <cell r="IC195">
            <v>0</v>
          </cell>
          <cell r="ID195">
            <v>0</v>
          </cell>
          <cell r="IE195">
            <v>0</v>
          </cell>
          <cell r="IF195">
            <v>0</v>
          </cell>
          <cell r="IG195">
            <v>0</v>
          </cell>
          <cell r="IH195">
            <v>0</v>
          </cell>
          <cell r="II195">
            <v>0</v>
          </cell>
          <cell r="IJ195">
            <v>0</v>
          </cell>
          <cell r="IK195">
            <v>0</v>
          </cell>
        </row>
        <row r="196"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0</v>
          </cell>
          <cell r="CO196">
            <v>0</v>
          </cell>
          <cell r="CP196">
            <v>0</v>
          </cell>
          <cell r="CQ196">
            <v>0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  <cell r="CV196">
            <v>0</v>
          </cell>
          <cell r="CW196">
            <v>0</v>
          </cell>
          <cell r="CX196">
            <v>0</v>
          </cell>
          <cell r="CY196">
            <v>0</v>
          </cell>
          <cell r="CZ196">
            <v>0</v>
          </cell>
          <cell r="DA196">
            <v>0</v>
          </cell>
          <cell r="DL196">
            <v>0</v>
          </cell>
          <cell r="DM196">
            <v>0</v>
          </cell>
          <cell r="DN196">
            <v>0</v>
          </cell>
          <cell r="DO196">
            <v>0</v>
          </cell>
          <cell r="DP196">
            <v>0</v>
          </cell>
          <cell r="DQ196">
            <v>0</v>
          </cell>
          <cell r="DR196">
            <v>0</v>
          </cell>
          <cell r="DS196">
            <v>0</v>
          </cell>
          <cell r="DT196">
            <v>0</v>
          </cell>
          <cell r="DU196">
            <v>0</v>
          </cell>
          <cell r="DV196">
            <v>0</v>
          </cell>
          <cell r="DW196">
            <v>0</v>
          </cell>
          <cell r="DX196">
            <v>0</v>
          </cell>
          <cell r="DY196">
            <v>0</v>
          </cell>
          <cell r="DZ196">
            <v>0</v>
          </cell>
          <cell r="EA196">
            <v>0</v>
          </cell>
          <cell r="EB196">
            <v>0</v>
          </cell>
          <cell r="EC196">
            <v>0</v>
          </cell>
          <cell r="ED196">
            <v>0</v>
          </cell>
          <cell r="EE196">
            <v>0</v>
          </cell>
          <cell r="EF196">
            <v>0</v>
          </cell>
          <cell r="EG196">
            <v>0</v>
          </cell>
          <cell r="EH196">
            <v>0</v>
          </cell>
          <cell r="EI196">
            <v>0</v>
          </cell>
          <cell r="EJ196">
            <v>0</v>
          </cell>
          <cell r="EK196">
            <v>0</v>
          </cell>
          <cell r="EL196">
            <v>0</v>
          </cell>
          <cell r="EM196">
            <v>0</v>
          </cell>
          <cell r="EN196">
            <v>0</v>
          </cell>
          <cell r="EO196">
            <v>0</v>
          </cell>
          <cell r="EP196">
            <v>0</v>
          </cell>
          <cell r="EQ196">
            <v>0</v>
          </cell>
          <cell r="ER196">
            <v>0</v>
          </cell>
          <cell r="ES196">
            <v>0</v>
          </cell>
          <cell r="ET196">
            <v>0</v>
          </cell>
          <cell r="EU196">
            <v>0</v>
          </cell>
          <cell r="EV196">
            <v>0</v>
          </cell>
          <cell r="EW196">
            <v>0</v>
          </cell>
          <cell r="EX196">
            <v>0</v>
          </cell>
          <cell r="EY196">
            <v>0</v>
          </cell>
          <cell r="EZ196">
            <v>0</v>
          </cell>
          <cell r="FA196">
            <v>0</v>
          </cell>
          <cell r="FB196">
            <v>0</v>
          </cell>
          <cell r="FC196">
            <v>0</v>
          </cell>
          <cell r="FD196">
            <v>0</v>
          </cell>
          <cell r="FE196">
            <v>0</v>
          </cell>
          <cell r="FF196">
            <v>0</v>
          </cell>
          <cell r="FG196">
            <v>0</v>
          </cell>
          <cell r="FH196">
            <v>0</v>
          </cell>
          <cell r="FI196">
            <v>0</v>
          </cell>
          <cell r="FJ196">
            <v>0</v>
          </cell>
          <cell r="FK196">
            <v>0</v>
          </cell>
          <cell r="FL196">
            <v>0</v>
          </cell>
          <cell r="FM196">
            <v>0</v>
          </cell>
          <cell r="FN196">
            <v>0</v>
          </cell>
          <cell r="FO196">
            <v>0</v>
          </cell>
          <cell r="FP196">
            <v>0</v>
          </cell>
          <cell r="FQ196">
            <v>0</v>
          </cell>
          <cell r="FR196">
            <v>0</v>
          </cell>
          <cell r="FS196">
            <v>0</v>
          </cell>
          <cell r="FT196">
            <v>0</v>
          </cell>
          <cell r="FU196">
            <v>0</v>
          </cell>
          <cell r="FV196">
            <v>0</v>
          </cell>
          <cell r="FW196">
            <v>0</v>
          </cell>
          <cell r="FX196">
            <v>0</v>
          </cell>
          <cell r="FY196">
            <v>0</v>
          </cell>
          <cell r="FZ196">
            <v>0</v>
          </cell>
          <cell r="GA196">
            <v>0</v>
          </cell>
          <cell r="GB196">
            <v>0</v>
          </cell>
          <cell r="GC196">
            <v>0</v>
          </cell>
          <cell r="GD196">
            <v>0</v>
          </cell>
          <cell r="GE196">
            <v>0</v>
          </cell>
          <cell r="GF196">
            <v>0</v>
          </cell>
          <cell r="GG196">
            <v>0</v>
          </cell>
          <cell r="GH196">
            <v>0</v>
          </cell>
          <cell r="GI196">
            <v>0</v>
          </cell>
          <cell r="GJ196">
            <v>0</v>
          </cell>
          <cell r="GK196">
            <v>0</v>
          </cell>
          <cell r="GL196">
            <v>0</v>
          </cell>
          <cell r="GM196">
            <v>0</v>
          </cell>
          <cell r="GN196">
            <v>0</v>
          </cell>
          <cell r="GO196">
            <v>0</v>
          </cell>
          <cell r="GP196">
            <v>0</v>
          </cell>
          <cell r="GQ196">
            <v>0</v>
          </cell>
          <cell r="GR196">
            <v>0</v>
          </cell>
          <cell r="GS196">
            <v>0</v>
          </cell>
          <cell r="GT196">
            <v>0</v>
          </cell>
          <cell r="GU196">
            <v>0</v>
          </cell>
          <cell r="GV196">
            <v>0</v>
          </cell>
          <cell r="GW196">
            <v>0</v>
          </cell>
          <cell r="GX196">
            <v>0</v>
          </cell>
          <cell r="GY196">
            <v>0</v>
          </cell>
          <cell r="GZ196">
            <v>0</v>
          </cell>
          <cell r="HA196">
            <v>0</v>
          </cell>
          <cell r="HB196">
            <v>0</v>
          </cell>
          <cell r="HC196">
            <v>0</v>
          </cell>
          <cell r="HD196">
            <v>0</v>
          </cell>
          <cell r="HE196">
            <v>0</v>
          </cell>
          <cell r="HF196">
            <v>0</v>
          </cell>
          <cell r="HG196">
            <v>0</v>
          </cell>
          <cell r="HH196">
            <v>0</v>
          </cell>
          <cell r="HI196">
            <v>0</v>
          </cell>
          <cell r="HJ196">
            <v>0</v>
          </cell>
          <cell r="HK196">
            <v>0</v>
          </cell>
          <cell r="HL196">
            <v>0</v>
          </cell>
          <cell r="HM196">
            <v>0</v>
          </cell>
          <cell r="HN196">
            <v>0</v>
          </cell>
          <cell r="HO196">
            <v>0</v>
          </cell>
          <cell r="HP196">
            <v>0</v>
          </cell>
          <cell r="HQ196">
            <v>0</v>
          </cell>
          <cell r="HR196">
            <v>0</v>
          </cell>
          <cell r="HS196">
            <v>0</v>
          </cell>
          <cell r="HT196">
            <v>0</v>
          </cell>
          <cell r="HU196">
            <v>0</v>
          </cell>
          <cell r="HV196">
            <v>0</v>
          </cell>
          <cell r="HW196">
            <v>0</v>
          </cell>
          <cell r="HX196">
            <v>0</v>
          </cell>
          <cell r="HY196">
            <v>0</v>
          </cell>
          <cell r="HZ196">
            <v>0</v>
          </cell>
          <cell r="IA196">
            <v>0</v>
          </cell>
          <cell r="IB196">
            <v>0</v>
          </cell>
          <cell r="IC196">
            <v>0</v>
          </cell>
          <cell r="ID196">
            <v>0</v>
          </cell>
          <cell r="IE196">
            <v>0</v>
          </cell>
          <cell r="IF196">
            <v>0</v>
          </cell>
          <cell r="IG196">
            <v>0</v>
          </cell>
          <cell r="IH196">
            <v>0</v>
          </cell>
          <cell r="II196">
            <v>0</v>
          </cell>
          <cell r="IJ196">
            <v>0</v>
          </cell>
          <cell r="IK196">
            <v>0</v>
          </cell>
        </row>
        <row r="197"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V197">
            <v>0</v>
          </cell>
          <cell r="BW197">
            <v>0</v>
          </cell>
          <cell r="BX197">
            <v>0</v>
          </cell>
          <cell r="BY197">
            <v>0</v>
          </cell>
          <cell r="BZ197">
            <v>0</v>
          </cell>
          <cell r="CA197">
            <v>0</v>
          </cell>
          <cell r="CB197">
            <v>0</v>
          </cell>
          <cell r="CC197">
            <v>0</v>
          </cell>
          <cell r="CD197">
            <v>0</v>
          </cell>
          <cell r="CE197">
            <v>0</v>
          </cell>
          <cell r="CF197">
            <v>0</v>
          </cell>
          <cell r="CG197">
            <v>0</v>
          </cell>
          <cell r="CH197">
            <v>0</v>
          </cell>
          <cell r="CI197">
            <v>0</v>
          </cell>
          <cell r="CJ197">
            <v>0</v>
          </cell>
          <cell r="CK197">
            <v>0</v>
          </cell>
          <cell r="CL197">
            <v>0</v>
          </cell>
          <cell r="CM197">
            <v>0</v>
          </cell>
          <cell r="CN197">
            <v>0</v>
          </cell>
          <cell r="CO197">
            <v>0</v>
          </cell>
          <cell r="CP197">
            <v>0</v>
          </cell>
          <cell r="CQ197">
            <v>0</v>
          </cell>
          <cell r="CR197">
            <v>0</v>
          </cell>
          <cell r="CS197">
            <v>0</v>
          </cell>
          <cell r="CT197">
            <v>0</v>
          </cell>
          <cell r="CU197">
            <v>0</v>
          </cell>
          <cell r="CV197">
            <v>0</v>
          </cell>
          <cell r="CW197">
            <v>0</v>
          </cell>
          <cell r="CX197">
            <v>0</v>
          </cell>
          <cell r="CY197">
            <v>0</v>
          </cell>
          <cell r="CZ197">
            <v>0</v>
          </cell>
          <cell r="DA197">
            <v>0</v>
          </cell>
          <cell r="DL197">
            <v>0</v>
          </cell>
          <cell r="DM197">
            <v>0</v>
          </cell>
          <cell r="DN197">
            <v>0</v>
          </cell>
          <cell r="DO197">
            <v>0</v>
          </cell>
          <cell r="DP197">
            <v>0</v>
          </cell>
          <cell r="DQ197">
            <v>0</v>
          </cell>
          <cell r="DR197">
            <v>0</v>
          </cell>
          <cell r="DS197">
            <v>0</v>
          </cell>
          <cell r="DT197">
            <v>0</v>
          </cell>
          <cell r="DU197">
            <v>0</v>
          </cell>
          <cell r="DV197">
            <v>0</v>
          </cell>
          <cell r="DW197">
            <v>0</v>
          </cell>
          <cell r="DX197">
            <v>0</v>
          </cell>
          <cell r="DY197">
            <v>0</v>
          </cell>
          <cell r="DZ197">
            <v>0</v>
          </cell>
          <cell r="EA197">
            <v>0</v>
          </cell>
          <cell r="EB197">
            <v>0</v>
          </cell>
          <cell r="EC197">
            <v>0</v>
          </cell>
          <cell r="ED197">
            <v>0</v>
          </cell>
          <cell r="EE197">
            <v>0</v>
          </cell>
          <cell r="EF197">
            <v>0</v>
          </cell>
          <cell r="EG197">
            <v>0</v>
          </cell>
          <cell r="EH197">
            <v>0</v>
          </cell>
          <cell r="EI197">
            <v>0</v>
          </cell>
          <cell r="EJ197">
            <v>0</v>
          </cell>
          <cell r="EK197">
            <v>0</v>
          </cell>
          <cell r="EL197">
            <v>0</v>
          </cell>
          <cell r="EM197">
            <v>0</v>
          </cell>
          <cell r="EN197">
            <v>0</v>
          </cell>
          <cell r="EO197">
            <v>0</v>
          </cell>
          <cell r="EP197">
            <v>0</v>
          </cell>
          <cell r="EQ197">
            <v>0</v>
          </cell>
          <cell r="ER197">
            <v>0</v>
          </cell>
          <cell r="ES197">
            <v>0</v>
          </cell>
          <cell r="ET197">
            <v>0</v>
          </cell>
          <cell r="EU197">
            <v>0</v>
          </cell>
          <cell r="EV197">
            <v>0</v>
          </cell>
          <cell r="EW197">
            <v>0</v>
          </cell>
          <cell r="EX197">
            <v>0</v>
          </cell>
          <cell r="EY197">
            <v>0</v>
          </cell>
          <cell r="EZ197">
            <v>0</v>
          </cell>
          <cell r="FA197">
            <v>0</v>
          </cell>
          <cell r="FB197">
            <v>0</v>
          </cell>
          <cell r="FC197">
            <v>0</v>
          </cell>
          <cell r="FD197">
            <v>0</v>
          </cell>
          <cell r="FE197">
            <v>0</v>
          </cell>
          <cell r="FF197">
            <v>0</v>
          </cell>
          <cell r="FG197">
            <v>0</v>
          </cell>
          <cell r="FH197">
            <v>0</v>
          </cell>
          <cell r="FI197">
            <v>0</v>
          </cell>
          <cell r="FJ197">
            <v>0</v>
          </cell>
          <cell r="FK197">
            <v>0</v>
          </cell>
          <cell r="FL197">
            <v>0</v>
          </cell>
          <cell r="FM197">
            <v>0</v>
          </cell>
          <cell r="FN197">
            <v>0</v>
          </cell>
          <cell r="FO197">
            <v>0</v>
          </cell>
          <cell r="FP197">
            <v>0</v>
          </cell>
          <cell r="FQ197">
            <v>0</v>
          </cell>
          <cell r="FR197">
            <v>0</v>
          </cell>
          <cell r="FS197">
            <v>0</v>
          </cell>
          <cell r="FT197">
            <v>0</v>
          </cell>
          <cell r="FU197">
            <v>0</v>
          </cell>
          <cell r="FV197">
            <v>0</v>
          </cell>
          <cell r="FW197">
            <v>0</v>
          </cell>
          <cell r="FX197">
            <v>0</v>
          </cell>
          <cell r="FY197">
            <v>0</v>
          </cell>
          <cell r="FZ197">
            <v>0</v>
          </cell>
          <cell r="GA197">
            <v>0</v>
          </cell>
          <cell r="GB197">
            <v>0</v>
          </cell>
          <cell r="GC197">
            <v>0</v>
          </cell>
          <cell r="GD197">
            <v>0</v>
          </cell>
          <cell r="GE197">
            <v>0</v>
          </cell>
          <cell r="GF197">
            <v>0</v>
          </cell>
          <cell r="GG197">
            <v>0</v>
          </cell>
          <cell r="GH197">
            <v>0</v>
          </cell>
          <cell r="GI197">
            <v>0</v>
          </cell>
          <cell r="GJ197">
            <v>0</v>
          </cell>
          <cell r="GK197">
            <v>0</v>
          </cell>
          <cell r="GL197">
            <v>0</v>
          </cell>
          <cell r="GM197">
            <v>0</v>
          </cell>
          <cell r="GN197">
            <v>0</v>
          </cell>
          <cell r="GO197">
            <v>0</v>
          </cell>
          <cell r="GP197">
            <v>0</v>
          </cell>
          <cell r="GQ197">
            <v>0</v>
          </cell>
          <cell r="GR197">
            <v>0</v>
          </cell>
          <cell r="GS197">
            <v>0</v>
          </cell>
          <cell r="GT197">
            <v>0</v>
          </cell>
          <cell r="GU197">
            <v>0</v>
          </cell>
          <cell r="GV197">
            <v>0</v>
          </cell>
          <cell r="GW197">
            <v>0</v>
          </cell>
          <cell r="GX197">
            <v>0</v>
          </cell>
          <cell r="GY197">
            <v>0</v>
          </cell>
          <cell r="GZ197">
            <v>0</v>
          </cell>
          <cell r="HA197">
            <v>0</v>
          </cell>
          <cell r="HB197">
            <v>0</v>
          </cell>
          <cell r="HC197">
            <v>0</v>
          </cell>
          <cell r="HD197">
            <v>0</v>
          </cell>
          <cell r="HE197">
            <v>0</v>
          </cell>
          <cell r="HF197">
            <v>0</v>
          </cell>
          <cell r="HG197">
            <v>0</v>
          </cell>
          <cell r="HH197">
            <v>0</v>
          </cell>
          <cell r="HI197">
            <v>0</v>
          </cell>
          <cell r="HJ197">
            <v>0</v>
          </cell>
          <cell r="HK197">
            <v>0</v>
          </cell>
          <cell r="HL197">
            <v>0</v>
          </cell>
          <cell r="HM197">
            <v>0</v>
          </cell>
          <cell r="HN197">
            <v>0</v>
          </cell>
          <cell r="HO197">
            <v>0</v>
          </cell>
          <cell r="HP197">
            <v>0</v>
          </cell>
          <cell r="HQ197">
            <v>0</v>
          </cell>
          <cell r="HR197">
            <v>0</v>
          </cell>
          <cell r="HS197">
            <v>0</v>
          </cell>
          <cell r="HT197">
            <v>0</v>
          </cell>
          <cell r="HU197">
            <v>0</v>
          </cell>
          <cell r="HV197">
            <v>0</v>
          </cell>
          <cell r="HW197">
            <v>0</v>
          </cell>
          <cell r="HX197">
            <v>0</v>
          </cell>
          <cell r="HY197">
            <v>0</v>
          </cell>
          <cell r="HZ197">
            <v>0</v>
          </cell>
          <cell r="IA197">
            <v>0</v>
          </cell>
          <cell r="IB197">
            <v>0</v>
          </cell>
          <cell r="IC197">
            <v>0</v>
          </cell>
          <cell r="ID197">
            <v>0</v>
          </cell>
          <cell r="IE197">
            <v>0</v>
          </cell>
          <cell r="IF197">
            <v>0</v>
          </cell>
          <cell r="IG197">
            <v>0</v>
          </cell>
          <cell r="IH197">
            <v>0</v>
          </cell>
          <cell r="II197">
            <v>0</v>
          </cell>
          <cell r="IJ197">
            <v>0</v>
          </cell>
          <cell r="IK197">
            <v>0</v>
          </cell>
        </row>
        <row r="198"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  <cell r="BX198">
            <v>0</v>
          </cell>
          <cell r="BY198">
            <v>0</v>
          </cell>
          <cell r="BZ198">
            <v>0</v>
          </cell>
          <cell r="CA198">
            <v>0</v>
          </cell>
          <cell r="CB198">
            <v>0</v>
          </cell>
          <cell r="CC198">
            <v>0</v>
          </cell>
          <cell r="CD198">
            <v>0</v>
          </cell>
          <cell r="CE198">
            <v>0</v>
          </cell>
          <cell r="CF198">
            <v>0</v>
          </cell>
          <cell r="CG198">
            <v>0</v>
          </cell>
          <cell r="CH198">
            <v>0</v>
          </cell>
          <cell r="CI198">
            <v>0</v>
          </cell>
          <cell r="CJ198">
            <v>0</v>
          </cell>
          <cell r="CK198">
            <v>0</v>
          </cell>
          <cell r="CL198">
            <v>0</v>
          </cell>
          <cell r="CM198">
            <v>0</v>
          </cell>
          <cell r="CN198">
            <v>0</v>
          </cell>
          <cell r="CO198">
            <v>0</v>
          </cell>
          <cell r="CP198">
            <v>0</v>
          </cell>
          <cell r="CQ198">
            <v>0</v>
          </cell>
          <cell r="CR198">
            <v>0</v>
          </cell>
          <cell r="CS198">
            <v>0</v>
          </cell>
          <cell r="CT198">
            <v>0</v>
          </cell>
          <cell r="CU198">
            <v>0</v>
          </cell>
          <cell r="CV198">
            <v>0</v>
          </cell>
          <cell r="CW198">
            <v>0</v>
          </cell>
          <cell r="CX198">
            <v>0</v>
          </cell>
          <cell r="CY198">
            <v>0</v>
          </cell>
          <cell r="CZ198">
            <v>0</v>
          </cell>
          <cell r="DA198">
            <v>0</v>
          </cell>
          <cell r="DL198">
            <v>0</v>
          </cell>
          <cell r="DM198">
            <v>0</v>
          </cell>
          <cell r="DN198">
            <v>0</v>
          </cell>
          <cell r="DO198">
            <v>0</v>
          </cell>
          <cell r="DP198">
            <v>0</v>
          </cell>
          <cell r="DQ198">
            <v>0</v>
          </cell>
          <cell r="DR198">
            <v>0</v>
          </cell>
          <cell r="DS198">
            <v>0</v>
          </cell>
          <cell r="DT198">
            <v>0</v>
          </cell>
          <cell r="DU198">
            <v>0</v>
          </cell>
          <cell r="DV198">
            <v>0</v>
          </cell>
          <cell r="DW198">
            <v>0</v>
          </cell>
          <cell r="DX198">
            <v>0</v>
          </cell>
          <cell r="DY198">
            <v>0</v>
          </cell>
          <cell r="DZ198">
            <v>0</v>
          </cell>
          <cell r="EA198">
            <v>0</v>
          </cell>
          <cell r="EB198">
            <v>0</v>
          </cell>
          <cell r="EC198">
            <v>0</v>
          </cell>
          <cell r="ED198">
            <v>0</v>
          </cell>
          <cell r="EE198">
            <v>0</v>
          </cell>
          <cell r="EF198">
            <v>0</v>
          </cell>
          <cell r="EG198">
            <v>0</v>
          </cell>
          <cell r="EH198">
            <v>0</v>
          </cell>
          <cell r="EI198">
            <v>0</v>
          </cell>
          <cell r="EJ198">
            <v>0</v>
          </cell>
          <cell r="EK198">
            <v>0</v>
          </cell>
          <cell r="EL198">
            <v>0</v>
          </cell>
          <cell r="EM198">
            <v>0</v>
          </cell>
          <cell r="EN198">
            <v>0</v>
          </cell>
          <cell r="EO198">
            <v>0</v>
          </cell>
          <cell r="EP198">
            <v>0</v>
          </cell>
          <cell r="EQ198">
            <v>0</v>
          </cell>
          <cell r="ER198">
            <v>0</v>
          </cell>
          <cell r="ES198">
            <v>0</v>
          </cell>
          <cell r="ET198">
            <v>0</v>
          </cell>
          <cell r="EU198">
            <v>0</v>
          </cell>
          <cell r="EV198">
            <v>0</v>
          </cell>
          <cell r="EW198">
            <v>0</v>
          </cell>
          <cell r="EX198">
            <v>0</v>
          </cell>
          <cell r="EY198">
            <v>0</v>
          </cell>
          <cell r="EZ198">
            <v>0</v>
          </cell>
          <cell r="FA198">
            <v>0</v>
          </cell>
          <cell r="FB198">
            <v>0</v>
          </cell>
          <cell r="FC198">
            <v>0</v>
          </cell>
          <cell r="FD198">
            <v>0</v>
          </cell>
          <cell r="FE198">
            <v>0</v>
          </cell>
          <cell r="FF198">
            <v>0</v>
          </cell>
          <cell r="FG198">
            <v>0</v>
          </cell>
          <cell r="FH198">
            <v>0</v>
          </cell>
          <cell r="FI198">
            <v>0</v>
          </cell>
          <cell r="FJ198">
            <v>0</v>
          </cell>
          <cell r="FK198">
            <v>0</v>
          </cell>
          <cell r="FL198">
            <v>0</v>
          </cell>
          <cell r="FM198">
            <v>0</v>
          </cell>
          <cell r="FN198">
            <v>0</v>
          </cell>
          <cell r="FO198">
            <v>0</v>
          </cell>
          <cell r="FP198">
            <v>0</v>
          </cell>
          <cell r="FQ198">
            <v>0</v>
          </cell>
          <cell r="FR198">
            <v>0</v>
          </cell>
          <cell r="FS198">
            <v>0</v>
          </cell>
          <cell r="FT198">
            <v>0</v>
          </cell>
          <cell r="FU198">
            <v>0</v>
          </cell>
          <cell r="FV198">
            <v>0</v>
          </cell>
          <cell r="FW198">
            <v>0</v>
          </cell>
          <cell r="FX198">
            <v>0</v>
          </cell>
          <cell r="FY198">
            <v>0</v>
          </cell>
          <cell r="FZ198">
            <v>0</v>
          </cell>
          <cell r="GA198">
            <v>0</v>
          </cell>
          <cell r="GB198">
            <v>0</v>
          </cell>
          <cell r="GC198">
            <v>0</v>
          </cell>
          <cell r="GD198">
            <v>0</v>
          </cell>
          <cell r="GE198">
            <v>0</v>
          </cell>
          <cell r="GF198">
            <v>0</v>
          </cell>
          <cell r="GG198">
            <v>0</v>
          </cell>
          <cell r="GH198">
            <v>0</v>
          </cell>
          <cell r="GI198">
            <v>0</v>
          </cell>
          <cell r="GJ198">
            <v>0</v>
          </cell>
          <cell r="GK198">
            <v>0</v>
          </cell>
          <cell r="GL198">
            <v>0</v>
          </cell>
          <cell r="GM198">
            <v>0</v>
          </cell>
          <cell r="GN198">
            <v>0</v>
          </cell>
          <cell r="GO198">
            <v>0</v>
          </cell>
          <cell r="GP198">
            <v>0</v>
          </cell>
          <cell r="GQ198">
            <v>0</v>
          </cell>
          <cell r="GR198">
            <v>0</v>
          </cell>
          <cell r="GS198">
            <v>0</v>
          </cell>
          <cell r="GT198">
            <v>0</v>
          </cell>
          <cell r="GU198">
            <v>0</v>
          </cell>
          <cell r="GV198">
            <v>0</v>
          </cell>
          <cell r="GW198">
            <v>0</v>
          </cell>
          <cell r="GX198">
            <v>0</v>
          </cell>
          <cell r="GY198">
            <v>0</v>
          </cell>
          <cell r="GZ198">
            <v>0</v>
          </cell>
          <cell r="HA198">
            <v>0</v>
          </cell>
          <cell r="HB198">
            <v>0</v>
          </cell>
          <cell r="HC198">
            <v>0</v>
          </cell>
          <cell r="HD198">
            <v>0</v>
          </cell>
          <cell r="HE198">
            <v>0</v>
          </cell>
          <cell r="HF198">
            <v>0</v>
          </cell>
          <cell r="HG198">
            <v>0</v>
          </cell>
          <cell r="HH198">
            <v>0</v>
          </cell>
          <cell r="HI198">
            <v>0</v>
          </cell>
          <cell r="HJ198">
            <v>0</v>
          </cell>
          <cell r="HK198">
            <v>0</v>
          </cell>
          <cell r="HL198">
            <v>0</v>
          </cell>
          <cell r="HM198">
            <v>0</v>
          </cell>
          <cell r="HN198">
            <v>0</v>
          </cell>
          <cell r="HO198">
            <v>0</v>
          </cell>
          <cell r="HP198">
            <v>0</v>
          </cell>
          <cell r="HQ198">
            <v>0</v>
          </cell>
          <cell r="HR198">
            <v>0</v>
          </cell>
          <cell r="HS198">
            <v>0</v>
          </cell>
          <cell r="HT198">
            <v>0</v>
          </cell>
          <cell r="HU198">
            <v>0</v>
          </cell>
          <cell r="HV198">
            <v>0</v>
          </cell>
          <cell r="HW198">
            <v>0</v>
          </cell>
          <cell r="HX198">
            <v>0</v>
          </cell>
          <cell r="HY198">
            <v>0</v>
          </cell>
          <cell r="HZ198">
            <v>0</v>
          </cell>
          <cell r="IA198">
            <v>0</v>
          </cell>
          <cell r="IB198">
            <v>0</v>
          </cell>
          <cell r="IC198">
            <v>0</v>
          </cell>
          <cell r="ID198">
            <v>0</v>
          </cell>
          <cell r="IE198">
            <v>0</v>
          </cell>
          <cell r="IF198">
            <v>0</v>
          </cell>
          <cell r="IG198">
            <v>0</v>
          </cell>
          <cell r="IH198">
            <v>0</v>
          </cell>
          <cell r="II198">
            <v>0</v>
          </cell>
          <cell r="IJ198">
            <v>0</v>
          </cell>
          <cell r="IK198">
            <v>0</v>
          </cell>
        </row>
        <row r="199"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0</v>
          </cell>
          <cell r="BY199">
            <v>0</v>
          </cell>
          <cell r="BZ199">
            <v>0</v>
          </cell>
          <cell r="CA199">
            <v>0</v>
          </cell>
          <cell r="CB199">
            <v>0</v>
          </cell>
          <cell r="CC199">
            <v>0</v>
          </cell>
          <cell r="CD199">
            <v>0</v>
          </cell>
          <cell r="CE199">
            <v>0</v>
          </cell>
          <cell r="CF199">
            <v>0</v>
          </cell>
          <cell r="CG199">
            <v>0</v>
          </cell>
          <cell r="CH199">
            <v>0</v>
          </cell>
          <cell r="CI199">
            <v>0</v>
          </cell>
          <cell r="CJ199">
            <v>0</v>
          </cell>
          <cell r="CK199">
            <v>0</v>
          </cell>
          <cell r="CL199">
            <v>0</v>
          </cell>
          <cell r="CM199">
            <v>0</v>
          </cell>
          <cell r="CN199">
            <v>0</v>
          </cell>
          <cell r="CO199">
            <v>0</v>
          </cell>
          <cell r="CP199">
            <v>0</v>
          </cell>
          <cell r="CQ199">
            <v>0</v>
          </cell>
          <cell r="CR199">
            <v>0</v>
          </cell>
          <cell r="CS199">
            <v>0</v>
          </cell>
          <cell r="CT199">
            <v>0</v>
          </cell>
          <cell r="CU199">
            <v>0</v>
          </cell>
          <cell r="CV199">
            <v>0</v>
          </cell>
          <cell r="CW199">
            <v>0</v>
          </cell>
          <cell r="CX199">
            <v>0</v>
          </cell>
          <cell r="CY199">
            <v>0</v>
          </cell>
          <cell r="CZ199">
            <v>0</v>
          </cell>
          <cell r="DA199">
            <v>0</v>
          </cell>
          <cell r="DL199">
            <v>0</v>
          </cell>
          <cell r="DM199">
            <v>0</v>
          </cell>
          <cell r="DN199">
            <v>0</v>
          </cell>
          <cell r="DO199">
            <v>0</v>
          </cell>
          <cell r="DP199">
            <v>0</v>
          </cell>
          <cell r="DQ199">
            <v>0</v>
          </cell>
          <cell r="DR199">
            <v>0</v>
          </cell>
          <cell r="DS199">
            <v>0</v>
          </cell>
          <cell r="DT199">
            <v>0</v>
          </cell>
          <cell r="DU199">
            <v>0</v>
          </cell>
          <cell r="DV199">
            <v>0</v>
          </cell>
          <cell r="DW199">
            <v>0</v>
          </cell>
          <cell r="DX199">
            <v>0</v>
          </cell>
          <cell r="DY199">
            <v>0</v>
          </cell>
          <cell r="DZ199">
            <v>0</v>
          </cell>
          <cell r="EA199">
            <v>0</v>
          </cell>
          <cell r="EB199">
            <v>0</v>
          </cell>
          <cell r="EC199">
            <v>0</v>
          </cell>
          <cell r="ED199">
            <v>0</v>
          </cell>
          <cell r="EE199">
            <v>0</v>
          </cell>
          <cell r="EF199">
            <v>0</v>
          </cell>
          <cell r="EG199">
            <v>0</v>
          </cell>
          <cell r="EH199">
            <v>0</v>
          </cell>
          <cell r="EI199">
            <v>0</v>
          </cell>
          <cell r="EJ199">
            <v>0</v>
          </cell>
          <cell r="EK199">
            <v>0</v>
          </cell>
          <cell r="EL199">
            <v>0</v>
          </cell>
          <cell r="EM199">
            <v>0</v>
          </cell>
          <cell r="EN199">
            <v>0</v>
          </cell>
          <cell r="EO199">
            <v>0</v>
          </cell>
          <cell r="EP199">
            <v>0</v>
          </cell>
          <cell r="EQ199">
            <v>0</v>
          </cell>
          <cell r="ER199">
            <v>0</v>
          </cell>
          <cell r="ES199">
            <v>0</v>
          </cell>
          <cell r="ET199">
            <v>0</v>
          </cell>
          <cell r="EU199">
            <v>0</v>
          </cell>
          <cell r="EV199">
            <v>0</v>
          </cell>
          <cell r="EW199">
            <v>0</v>
          </cell>
          <cell r="EX199">
            <v>0</v>
          </cell>
          <cell r="EY199">
            <v>0</v>
          </cell>
          <cell r="EZ199">
            <v>0</v>
          </cell>
          <cell r="FA199">
            <v>0</v>
          </cell>
          <cell r="FB199">
            <v>0</v>
          </cell>
          <cell r="FC199">
            <v>0</v>
          </cell>
          <cell r="FD199">
            <v>0</v>
          </cell>
          <cell r="FE199">
            <v>0</v>
          </cell>
          <cell r="FF199">
            <v>0</v>
          </cell>
          <cell r="FG199">
            <v>0</v>
          </cell>
          <cell r="FH199">
            <v>0</v>
          </cell>
          <cell r="FI199">
            <v>0</v>
          </cell>
          <cell r="FJ199">
            <v>0</v>
          </cell>
          <cell r="FK199">
            <v>0</v>
          </cell>
          <cell r="FL199">
            <v>0</v>
          </cell>
          <cell r="FM199">
            <v>0</v>
          </cell>
          <cell r="FN199">
            <v>0</v>
          </cell>
          <cell r="FO199">
            <v>0</v>
          </cell>
          <cell r="FP199">
            <v>0</v>
          </cell>
          <cell r="FQ199">
            <v>0</v>
          </cell>
          <cell r="FR199">
            <v>0</v>
          </cell>
          <cell r="FS199">
            <v>0</v>
          </cell>
          <cell r="FT199">
            <v>0</v>
          </cell>
          <cell r="FU199">
            <v>0</v>
          </cell>
          <cell r="FV199">
            <v>0</v>
          </cell>
          <cell r="FW199">
            <v>0</v>
          </cell>
          <cell r="FX199">
            <v>0</v>
          </cell>
          <cell r="FY199">
            <v>0</v>
          </cell>
          <cell r="FZ199">
            <v>0</v>
          </cell>
          <cell r="GA199">
            <v>0</v>
          </cell>
          <cell r="GB199">
            <v>0</v>
          </cell>
          <cell r="GC199">
            <v>0</v>
          </cell>
          <cell r="GD199">
            <v>0</v>
          </cell>
          <cell r="GE199">
            <v>0</v>
          </cell>
          <cell r="GF199">
            <v>0</v>
          </cell>
          <cell r="GG199">
            <v>0</v>
          </cell>
          <cell r="GH199">
            <v>0</v>
          </cell>
          <cell r="GI199">
            <v>0</v>
          </cell>
          <cell r="GJ199">
            <v>0</v>
          </cell>
          <cell r="GK199">
            <v>0</v>
          </cell>
          <cell r="GL199">
            <v>0</v>
          </cell>
          <cell r="GM199">
            <v>0</v>
          </cell>
          <cell r="GN199">
            <v>0</v>
          </cell>
          <cell r="GO199">
            <v>0</v>
          </cell>
          <cell r="GP199">
            <v>0</v>
          </cell>
          <cell r="GQ199">
            <v>0</v>
          </cell>
          <cell r="GR199">
            <v>0</v>
          </cell>
          <cell r="GS199">
            <v>0</v>
          </cell>
          <cell r="GT199">
            <v>0</v>
          </cell>
          <cell r="GU199">
            <v>0</v>
          </cell>
          <cell r="GV199">
            <v>0</v>
          </cell>
          <cell r="GW199">
            <v>0</v>
          </cell>
          <cell r="GX199">
            <v>0</v>
          </cell>
          <cell r="GY199">
            <v>0</v>
          </cell>
          <cell r="GZ199">
            <v>0</v>
          </cell>
          <cell r="HA199">
            <v>0</v>
          </cell>
          <cell r="HB199">
            <v>0</v>
          </cell>
          <cell r="HC199">
            <v>0</v>
          </cell>
          <cell r="HD199">
            <v>0</v>
          </cell>
          <cell r="HE199">
            <v>0</v>
          </cell>
          <cell r="HF199">
            <v>0</v>
          </cell>
          <cell r="HG199">
            <v>0</v>
          </cell>
          <cell r="HH199">
            <v>0</v>
          </cell>
          <cell r="HI199">
            <v>0</v>
          </cell>
          <cell r="HJ199">
            <v>0</v>
          </cell>
          <cell r="HK199">
            <v>0</v>
          </cell>
          <cell r="HL199">
            <v>0</v>
          </cell>
          <cell r="HM199">
            <v>0</v>
          </cell>
          <cell r="HN199">
            <v>0</v>
          </cell>
          <cell r="HO199">
            <v>0</v>
          </cell>
          <cell r="HP199">
            <v>0</v>
          </cell>
          <cell r="HQ199">
            <v>0</v>
          </cell>
          <cell r="HR199">
            <v>0</v>
          </cell>
          <cell r="HS199">
            <v>0</v>
          </cell>
          <cell r="HT199">
            <v>0</v>
          </cell>
          <cell r="HU199">
            <v>0</v>
          </cell>
          <cell r="HV199">
            <v>0</v>
          </cell>
          <cell r="HW199">
            <v>0</v>
          </cell>
          <cell r="HX199">
            <v>0</v>
          </cell>
          <cell r="HY199">
            <v>0</v>
          </cell>
          <cell r="HZ199">
            <v>0</v>
          </cell>
          <cell r="IA199">
            <v>0</v>
          </cell>
          <cell r="IB199">
            <v>0</v>
          </cell>
          <cell r="IC199">
            <v>0</v>
          </cell>
          <cell r="ID199">
            <v>0</v>
          </cell>
          <cell r="IE199">
            <v>0</v>
          </cell>
          <cell r="IF199">
            <v>0</v>
          </cell>
          <cell r="IG199">
            <v>0</v>
          </cell>
          <cell r="IH199">
            <v>0</v>
          </cell>
          <cell r="II199">
            <v>0</v>
          </cell>
          <cell r="IJ199">
            <v>0</v>
          </cell>
          <cell r="IK199">
            <v>0</v>
          </cell>
        </row>
        <row r="200"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0</v>
          </cell>
          <cell r="BY200">
            <v>0</v>
          </cell>
          <cell r="BZ200">
            <v>0</v>
          </cell>
          <cell r="CA200">
            <v>0</v>
          </cell>
          <cell r="CB200">
            <v>0</v>
          </cell>
          <cell r="CC200">
            <v>0</v>
          </cell>
          <cell r="CD200">
            <v>0</v>
          </cell>
          <cell r="CE200">
            <v>0</v>
          </cell>
          <cell r="CF200">
            <v>0</v>
          </cell>
          <cell r="CG200">
            <v>0</v>
          </cell>
          <cell r="CH200">
            <v>0</v>
          </cell>
          <cell r="CI200">
            <v>0</v>
          </cell>
          <cell r="CJ200">
            <v>0</v>
          </cell>
          <cell r="CK200">
            <v>0</v>
          </cell>
          <cell r="CL200">
            <v>0</v>
          </cell>
          <cell r="CM200">
            <v>0</v>
          </cell>
          <cell r="CN200">
            <v>0</v>
          </cell>
          <cell r="CO200">
            <v>0</v>
          </cell>
          <cell r="CP200">
            <v>0</v>
          </cell>
          <cell r="CQ200">
            <v>0</v>
          </cell>
          <cell r="CR200">
            <v>0</v>
          </cell>
          <cell r="CS200">
            <v>0</v>
          </cell>
          <cell r="CT200">
            <v>0</v>
          </cell>
          <cell r="CU200">
            <v>0</v>
          </cell>
          <cell r="CV200">
            <v>0</v>
          </cell>
          <cell r="CW200">
            <v>0</v>
          </cell>
          <cell r="CX200">
            <v>0</v>
          </cell>
          <cell r="CY200">
            <v>0</v>
          </cell>
          <cell r="CZ200">
            <v>0</v>
          </cell>
          <cell r="DA200">
            <v>0</v>
          </cell>
          <cell r="DL200">
            <v>0</v>
          </cell>
          <cell r="DM200">
            <v>0</v>
          </cell>
          <cell r="DN200">
            <v>0</v>
          </cell>
          <cell r="DO200">
            <v>0</v>
          </cell>
          <cell r="DP200">
            <v>0</v>
          </cell>
          <cell r="DQ200">
            <v>0</v>
          </cell>
          <cell r="DR200">
            <v>0</v>
          </cell>
          <cell r="DS200">
            <v>0</v>
          </cell>
          <cell r="DT200">
            <v>0</v>
          </cell>
          <cell r="DU200">
            <v>0</v>
          </cell>
          <cell r="DV200">
            <v>0</v>
          </cell>
          <cell r="DW200">
            <v>0</v>
          </cell>
          <cell r="DX200">
            <v>0</v>
          </cell>
          <cell r="DY200">
            <v>0</v>
          </cell>
          <cell r="DZ200">
            <v>0</v>
          </cell>
          <cell r="EA200">
            <v>0</v>
          </cell>
          <cell r="EB200">
            <v>0</v>
          </cell>
          <cell r="EC200">
            <v>0</v>
          </cell>
          <cell r="ED200">
            <v>0</v>
          </cell>
          <cell r="EE200">
            <v>0</v>
          </cell>
          <cell r="EF200">
            <v>0</v>
          </cell>
          <cell r="EG200">
            <v>0</v>
          </cell>
          <cell r="EH200">
            <v>0</v>
          </cell>
          <cell r="EI200">
            <v>0</v>
          </cell>
          <cell r="EJ200">
            <v>0</v>
          </cell>
          <cell r="EK200">
            <v>0</v>
          </cell>
          <cell r="EL200">
            <v>0</v>
          </cell>
          <cell r="EM200">
            <v>0</v>
          </cell>
          <cell r="EN200">
            <v>0</v>
          </cell>
          <cell r="EO200">
            <v>0</v>
          </cell>
          <cell r="EP200">
            <v>0</v>
          </cell>
          <cell r="EQ200">
            <v>0</v>
          </cell>
          <cell r="ER200">
            <v>0</v>
          </cell>
          <cell r="ES200">
            <v>0</v>
          </cell>
          <cell r="ET200">
            <v>0</v>
          </cell>
          <cell r="EU200">
            <v>0</v>
          </cell>
          <cell r="EV200">
            <v>0</v>
          </cell>
          <cell r="EW200">
            <v>0</v>
          </cell>
          <cell r="EX200">
            <v>0</v>
          </cell>
          <cell r="EY200">
            <v>0</v>
          </cell>
          <cell r="EZ200">
            <v>0</v>
          </cell>
          <cell r="FA200">
            <v>0</v>
          </cell>
          <cell r="FB200">
            <v>0</v>
          </cell>
          <cell r="FC200">
            <v>0</v>
          </cell>
          <cell r="FD200">
            <v>0</v>
          </cell>
          <cell r="FE200">
            <v>0</v>
          </cell>
          <cell r="FF200">
            <v>0</v>
          </cell>
          <cell r="FG200">
            <v>0</v>
          </cell>
          <cell r="FH200">
            <v>0</v>
          </cell>
          <cell r="FI200">
            <v>0</v>
          </cell>
          <cell r="FJ200">
            <v>0</v>
          </cell>
          <cell r="FK200">
            <v>0</v>
          </cell>
          <cell r="FL200">
            <v>0</v>
          </cell>
          <cell r="FM200">
            <v>0</v>
          </cell>
          <cell r="FN200">
            <v>0</v>
          </cell>
          <cell r="FO200">
            <v>0</v>
          </cell>
          <cell r="FP200">
            <v>0</v>
          </cell>
          <cell r="FQ200">
            <v>0</v>
          </cell>
          <cell r="FR200">
            <v>0</v>
          </cell>
          <cell r="FS200">
            <v>0</v>
          </cell>
          <cell r="FT200">
            <v>0</v>
          </cell>
          <cell r="FU200">
            <v>0</v>
          </cell>
          <cell r="FV200">
            <v>0</v>
          </cell>
          <cell r="FW200">
            <v>0</v>
          </cell>
          <cell r="FX200">
            <v>0</v>
          </cell>
          <cell r="FY200">
            <v>0</v>
          </cell>
          <cell r="FZ200">
            <v>0</v>
          </cell>
          <cell r="GA200">
            <v>0</v>
          </cell>
          <cell r="GB200">
            <v>0</v>
          </cell>
          <cell r="GC200">
            <v>0</v>
          </cell>
          <cell r="GD200">
            <v>0</v>
          </cell>
          <cell r="GE200">
            <v>0</v>
          </cell>
          <cell r="GF200">
            <v>0</v>
          </cell>
          <cell r="GG200">
            <v>0</v>
          </cell>
          <cell r="GH200">
            <v>0</v>
          </cell>
          <cell r="GI200">
            <v>0</v>
          </cell>
          <cell r="GJ200">
            <v>0</v>
          </cell>
          <cell r="GK200">
            <v>0</v>
          </cell>
          <cell r="GL200">
            <v>0</v>
          </cell>
          <cell r="GM200">
            <v>0</v>
          </cell>
          <cell r="GN200">
            <v>0</v>
          </cell>
          <cell r="GO200">
            <v>0</v>
          </cell>
          <cell r="GP200">
            <v>0</v>
          </cell>
          <cell r="GQ200">
            <v>0</v>
          </cell>
          <cell r="GR200">
            <v>0</v>
          </cell>
          <cell r="GS200">
            <v>0</v>
          </cell>
          <cell r="GT200">
            <v>0</v>
          </cell>
          <cell r="GU200">
            <v>0</v>
          </cell>
          <cell r="GV200">
            <v>0</v>
          </cell>
          <cell r="GW200">
            <v>0</v>
          </cell>
          <cell r="GX200">
            <v>0</v>
          </cell>
          <cell r="GY200">
            <v>0</v>
          </cell>
          <cell r="GZ200">
            <v>0</v>
          </cell>
          <cell r="HA200">
            <v>0</v>
          </cell>
          <cell r="HB200">
            <v>0</v>
          </cell>
          <cell r="HC200">
            <v>0</v>
          </cell>
          <cell r="HD200">
            <v>0</v>
          </cell>
          <cell r="HE200">
            <v>0</v>
          </cell>
          <cell r="HF200">
            <v>0</v>
          </cell>
          <cell r="HG200">
            <v>0</v>
          </cell>
          <cell r="HH200">
            <v>0</v>
          </cell>
          <cell r="HI200">
            <v>0</v>
          </cell>
          <cell r="HJ200">
            <v>0</v>
          </cell>
          <cell r="HK200">
            <v>0</v>
          </cell>
          <cell r="HL200">
            <v>0</v>
          </cell>
          <cell r="HM200">
            <v>0</v>
          </cell>
          <cell r="HN200">
            <v>0</v>
          </cell>
          <cell r="HO200">
            <v>0</v>
          </cell>
          <cell r="HP200">
            <v>0</v>
          </cell>
          <cell r="HQ200">
            <v>0</v>
          </cell>
          <cell r="HR200">
            <v>0</v>
          </cell>
          <cell r="HS200">
            <v>0</v>
          </cell>
          <cell r="HT200">
            <v>0</v>
          </cell>
          <cell r="HU200">
            <v>0</v>
          </cell>
          <cell r="HV200">
            <v>0</v>
          </cell>
          <cell r="HW200">
            <v>0</v>
          </cell>
          <cell r="HX200">
            <v>0</v>
          </cell>
          <cell r="HY200">
            <v>0</v>
          </cell>
          <cell r="HZ200">
            <v>0</v>
          </cell>
          <cell r="IA200">
            <v>0</v>
          </cell>
          <cell r="IB200">
            <v>0</v>
          </cell>
          <cell r="IC200">
            <v>0</v>
          </cell>
          <cell r="ID200">
            <v>0</v>
          </cell>
          <cell r="IE200">
            <v>0</v>
          </cell>
          <cell r="IF200">
            <v>0</v>
          </cell>
          <cell r="IG200">
            <v>0</v>
          </cell>
          <cell r="IH200">
            <v>0</v>
          </cell>
          <cell r="II200">
            <v>0</v>
          </cell>
          <cell r="IJ200">
            <v>0</v>
          </cell>
          <cell r="IK200">
            <v>0</v>
          </cell>
        </row>
        <row r="201"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V201">
            <v>0</v>
          </cell>
          <cell r="BW201">
            <v>0</v>
          </cell>
          <cell r="BX201">
            <v>0</v>
          </cell>
          <cell r="BY201">
            <v>0</v>
          </cell>
          <cell r="BZ201">
            <v>0</v>
          </cell>
          <cell r="CA201">
            <v>0</v>
          </cell>
          <cell r="CB201">
            <v>0</v>
          </cell>
          <cell r="CC201">
            <v>0</v>
          </cell>
          <cell r="CD201">
            <v>0</v>
          </cell>
          <cell r="CE201">
            <v>0</v>
          </cell>
          <cell r="CF201">
            <v>0</v>
          </cell>
          <cell r="CG201">
            <v>0</v>
          </cell>
          <cell r="CH201">
            <v>0</v>
          </cell>
          <cell r="CI201">
            <v>0</v>
          </cell>
          <cell r="CJ201">
            <v>0</v>
          </cell>
          <cell r="CK201">
            <v>0</v>
          </cell>
          <cell r="CL201">
            <v>0</v>
          </cell>
          <cell r="CM201">
            <v>0</v>
          </cell>
          <cell r="CN201">
            <v>0</v>
          </cell>
          <cell r="CO201">
            <v>0</v>
          </cell>
          <cell r="CP201">
            <v>0</v>
          </cell>
          <cell r="CQ201">
            <v>0</v>
          </cell>
          <cell r="CR201">
            <v>0</v>
          </cell>
          <cell r="CS201">
            <v>0</v>
          </cell>
          <cell r="CT201">
            <v>0</v>
          </cell>
          <cell r="CU201">
            <v>0</v>
          </cell>
          <cell r="CV201">
            <v>0</v>
          </cell>
          <cell r="CW201">
            <v>0</v>
          </cell>
          <cell r="CX201">
            <v>0</v>
          </cell>
          <cell r="CY201">
            <v>0</v>
          </cell>
          <cell r="CZ201">
            <v>0</v>
          </cell>
          <cell r="DA201">
            <v>0</v>
          </cell>
          <cell r="DL201">
            <v>0</v>
          </cell>
          <cell r="DM201">
            <v>0</v>
          </cell>
          <cell r="DN201">
            <v>0</v>
          </cell>
          <cell r="DO201">
            <v>0</v>
          </cell>
          <cell r="DP201">
            <v>0</v>
          </cell>
          <cell r="DQ201">
            <v>0</v>
          </cell>
          <cell r="DR201">
            <v>0</v>
          </cell>
          <cell r="DS201">
            <v>0</v>
          </cell>
          <cell r="DT201">
            <v>0</v>
          </cell>
          <cell r="DU201">
            <v>0</v>
          </cell>
          <cell r="DV201">
            <v>0</v>
          </cell>
          <cell r="DW201">
            <v>0</v>
          </cell>
          <cell r="DX201">
            <v>0</v>
          </cell>
          <cell r="DY201">
            <v>0</v>
          </cell>
          <cell r="DZ201">
            <v>0</v>
          </cell>
          <cell r="EA201">
            <v>0</v>
          </cell>
          <cell r="EB201">
            <v>0</v>
          </cell>
          <cell r="EC201">
            <v>0</v>
          </cell>
          <cell r="ED201">
            <v>0</v>
          </cell>
          <cell r="EE201">
            <v>0</v>
          </cell>
          <cell r="EF201">
            <v>0</v>
          </cell>
          <cell r="EG201">
            <v>0</v>
          </cell>
          <cell r="EH201">
            <v>0</v>
          </cell>
          <cell r="EI201">
            <v>0</v>
          </cell>
          <cell r="EJ201">
            <v>0</v>
          </cell>
          <cell r="EK201">
            <v>0</v>
          </cell>
          <cell r="EL201">
            <v>0</v>
          </cell>
          <cell r="EM201">
            <v>0</v>
          </cell>
          <cell r="EN201">
            <v>0</v>
          </cell>
          <cell r="EO201">
            <v>0</v>
          </cell>
          <cell r="EP201">
            <v>0</v>
          </cell>
          <cell r="EQ201">
            <v>0</v>
          </cell>
          <cell r="ER201">
            <v>0</v>
          </cell>
          <cell r="ES201">
            <v>0</v>
          </cell>
          <cell r="ET201">
            <v>0</v>
          </cell>
          <cell r="EU201">
            <v>0</v>
          </cell>
          <cell r="EV201">
            <v>0</v>
          </cell>
          <cell r="EW201">
            <v>0</v>
          </cell>
          <cell r="EX201">
            <v>0</v>
          </cell>
          <cell r="EY201">
            <v>0</v>
          </cell>
          <cell r="EZ201">
            <v>0</v>
          </cell>
          <cell r="FA201">
            <v>0</v>
          </cell>
          <cell r="FB201">
            <v>0</v>
          </cell>
          <cell r="FC201">
            <v>0</v>
          </cell>
          <cell r="FD201">
            <v>0</v>
          </cell>
          <cell r="FE201">
            <v>0</v>
          </cell>
          <cell r="FF201">
            <v>0</v>
          </cell>
          <cell r="FG201">
            <v>0</v>
          </cell>
          <cell r="FH201">
            <v>0</v>
          </cell>
          <cell r="FI201">
            <v>0</v>
          </cell>
          <cell r="FJ201">
            <v>0</v>
          </cell>
          <cell r="FK201">
            <v>0</v>
          </cell>
          <cell r="FL201">
            <v>0</v>
          </cell>
          <cell r="FM201">
            <v>0</v>
          </cell>
          <cell r="FN201">
            <v>0</v>
          </cell>
          <cell r="FO201">
            <v>0</v>
          </cell>
          <cell r="FP201">
            <v>0</v>
          </cell>
          <cell r="FQ201">
            <v>0</v>
          </cell>
          <cell r="FR201">
            <v>0</v>
          </cell>
          <cell r="FS201">
            <v>0</v>
          </cell>
          <cell r="FT201">
            <v>0</v>
          </cell>
          <cell r="FU201">
            <v>0</v>
          </cell>
          <cell r="FV201">
            <v>0</v>
          </cell>
          <cell r="FW201">
            <v>0</v>
          </cell>
          <cell r="FX201">
            <v>0</v>
          </cell>
          <cell r="FY201">
            <v>0</v>
          </cell>
          <cell r="FZ201">
            <v>0</v>
          </cell>
          <cell r="GA201">
            <v>0</v>
          </cell>
          <cell r="GB201">
            <v>0</v>
          </cell>
          <cell r="GC201">
            <v>0</v>
          </cell>
          <cell r="GD201">
            <v>0</v>
          </cell>
          <cell r="GE201">
            <v>0</v>
          </cell>
          <cell r="GF201">
            <v>0</v>
          </cell>
          <cell r="GG201">
            <v>0</v>
          </cell>
          <cell r="GH201">
            <v>0</v>
          </cell>
          <cell r="GI201">
            <v>0</v>
          </cell>
          <cell r="GJ201">
            <v>0</v>
          </cell>
          <cell r="GK201">
            <v>0</v>
          </cell>
          <cell r="GL201">
            <v>0</v>
          </cell>
          <cell r="GM201">
            <v>0</v>
          </cell>
          <cell r="GN201">
            <v>0</v>
          </cell>
          <cell r="GO201">
            <v>0</v>
          </cell>
          <cell r="GP201">
            <v>0</v>
          </cell>
          <cell r="GQ201">
            <v>0</v>
          </cell>
          <cell r="GR201">
            <v>0</v>
          </cell>
          <cell r="GS201">
            <v>0</v>
          </cell>
          <cell r="GT201">
            <v>0</v>
          </cell>
          <cell r="GU201">
            <v>0</v>
          </cell>
          <cell r="GV201">
            <v>0</v>
          </cell>
          <cell r="GW201">
            <v>0</v>
          </cell>
          <cell r="GX201">
            <v>0</v>
          </cell>
          <cell r="GY201">
            <v>0</v>
          </cell>
          <cell r="GZ201">
            <v>0</v>
          </cell>
          <cell r="HA201">
            <v>0</v>
          </cell>
          <cell r="HB201">
            <v>0</v>
          </cell>
          <cell r="HC201">
            <v>0</v>
          </cell>
          <cell r="HD201">
            <v>0</v>
          </cell>
          <cell r="HE201">
            <v>0</v>
          </cell>
          <cell r="HF201">
            <v>0</v>
          </cell>
          <cell r="HG201">
            <v>0</v>
          </cell>
          <cell r="HH201">
            <v>0</v>
          </cell>
          <cell r="HI201">
            <v>0</v>
          </cell>
          <cell r="HJ201">
            <v>0</v>
          </cell>
          <cell r="HK201">
            <v>0</v>
          </cell>
          <cell r="HL201">
            <v>0</v>
          </cell>
          <cell r="HM201">
            <v>0</v>
          </cell>
          <cell r="HN201">
            <v>0</v>
          </cell>
          <cell r="HO201">
            <v>0</v>
          </cell>
          <cell r="HP201">
            <v>0</v>
          </cell>
          <cell r="HQ201">
            <v>0</v>
          </cell>
          <cell r="HR201">
            <v>0</v>
          </cell>
          <cell r="HS201">
            <v>0</v>
          </cell>
          <cell r="HT201">
            <v>0</v>
          </cell>
          <cell r="HU201">
            <v>0</v>
          </cell>
          <cell r="HV201">
            <v>0</v>
          </cell>
          <cell r="HW201">
            <v>0</v>
          </cell>
          <cell r="HX201">
            <v>0</v>
          </cell>
          <cell r="HY201">
            <v>0</v>
          </cell>
          <cell r="HZ201">
            <v>0</v>
          </cell>
          <cell r="IA201">
            <v>0</v>
          </cell>
          <cell r="IB201">
            <v>0</v>
          </cell>
          <cell r="IC201">
            <v>0</v>
          </cell>
          <cell r="ID201">
            <v>0</v>
          </cell>
          <cell r="IE201">
            <v>0</v>
          </cell>
          <cell r="IF201">
            <v>0</v>
          </cell>
          <cell r="IG201">
            <v>0</v>
          </cell>
          <cell r="IH201">
            <v>0</v>
          </cell>
          <cell r="II201">
            <v>0</v>
          </cell>
          <cell r="IJ201">
            <v>0</v>
          </cell>
          <cell r="IK201">
            <v>0</v>
          </cell>
        </row>
        <row r="202"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>
            <v>0</v>
          </cell>
          <cell r="BZ202">
            <v>0</v>
          </cell>
          <cell r="CA202">
            <v>0</v>
          </cell>
          <cell r="CB202">
            <v>0</v>
          </cell>
          <cell r="CC202">
            <v>0</v>
          </cell>
          <cell r="CD202">
            <v>0</v>
          </cell>
          <cell r="CE202">
            <v>0</v>
          </cell>
          <cell r="CF202">
            <v>0</v>
          </cell>
          <cell r="CG202">
            <v>0</v>
          </cell>
          <cell r="CH202">
            <v>0</v>
          </cell>
          <cell r="CI202">
            <v>0</v>
          </cell>
          <cell r="CJ202">
            <v>0</v>
          </cell>
          <cell r="CK202">
            <v>0</v>
          </cell>
          <cell r="CL202">
            <v>0</v>
          </cell>
          <cell r="CM202">
            <v>0</v>
          </cell>
          <cell r="CN202">
            <v>0</v>
          </cell>
          <cell r="CO202">
            <v>0</v>
          </cell>
          <cell r="CP202">
            <v>0</v>
          </cell>
          <cell r="CQ202">
            <v>0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  <cell r="CV202">
            <v>0</v>
          </cell>
          <cell r="CW202">
            <v>0</v>
          </cell>
          <cell r="CX202">
            <v>0</v>
          </cell>
          <cell r="CY202">
            <v>0</v>
          </cell>
          <cell r="CZ202">
            <v>0</v>
          </cell>
          <cell r="DA202">
            <v>0</v>
          </cell>
          <cell r="DL202">
            <v>0</v>
          </cell>
          <cell r="DM202">
            <v>0</v>
          </cell>
          <cell r="DN202">
            <v>0</v>
          </cell>
          <cell r="DO202">
            <v>0</v>
          </cell>
          <cell r="DP202">
            <v>0</v>
          </cell>
          <cell r="DQ202">
            <v>0</v>
          </cell>
          <cell r="DR202">
            <v>0</v>
          </cell>
          <cell r="DS202">
            <v>0</v>
          </cell>
          <cell r="DT202">
            <v>0</v>
          </cell>
          <cell r="DU202">
            <v>0</v>
          </cell>
          <cell r="DV202">
            <v>0</v>
          </cell>
          <cell r="DW202">
            <v>0</v>
          </cell>
          <cell r="DX202">
            <v>0</v>
          </cell>
          <cell r="DY202">
            <v>0</v>
          </cell>
          <cell r="DZ202">
            <v>0</v>
          </cell>
          <cell r="EA202">
            <v>0</v>
          </cell>
          <cell r="EB202">
            <v>0</v>
          </cell>
          <cell r="EC202">
            <v>0</v>
          </cell>
          <cell r="ED202">
            <v>0</v>
          </cell>
          <cell r="EE202">
            <v>0</v>
          </cell>
          <cell r="EF202">
            <v>0</v>
          </cell>
          <cell r="EG202">
            <v>0</v>
          </cell>
          <cell r="EH202">
            <v>0</v>
          </cell>
          <cell r="EI202">
            <v>0</v>
          </cell>
          <cell r="EJ202">
            <v>0</v>
          </cell>
          <cell r="EK202">
            <v>0</v>
          </cell>
          <cell r="EL202">
            <v>0</v>
          </cell>
          <cell r="EM202">
            <v>0</v>
          </cell>
          <cell r="EN202">
            <v>0</v>
          </cell>
          <cell r="EO202">
            <v>0</v>
          </cell>
          <cell r="EP202">
            <v>0</v>
          </cell>
          <cell r="EQ202">
            <v>0</v>
          </cell>
          <cell r="ER202">
            <v>0</v>
          </cell>
          <cell r="ES202">
            <v>0</v>
          </cell>
          <cell r="ET202">
            <v>0</v>
          </cell>
          <cell r="EU202">
            <v>0</v>
          </cell>
          <cell r="EV202">
            <v>0</v>
          </cell>
          <cell r="EW202">
            <v>0</v>
          </cell>
          <cell r="EX202">
            <v>0</v>
          </cell>
          <cell r="EY202">
            <v>0</v>
          </cell>
          <cell r="EZ202">
            <v>0</v>
          </cell>
          <cell r="FA202">
            <v>0</v>
          </cell>
          <cell r="FB202">
            <v>0</v>
          </cell>
          <cell r="FC202">
            <v>0</v>
          </cell>
          <cell r="FD202">
            <v>0</v>
          </cell>
          <cell r="FE202">
            <v>0</v>
          </cell>
          <cell r="FF202">
            <v>0</v>
          </cell>
          <cell r="FG202">
            <v>0</v>
          </cell>
          <cell r="FH202">
            <v>0</v>
          </cell>
          <cell r="FI202">
            <v>0</v>
          </cell>
          <cell r="FJ202">
            <v>0</v>
          </cell>
          <cell r="FK202">
            <v>0</v>
          </cell>
          <cell r="FL202">
            <v>0</v>
          </cell>
          <cell r="FM202">
            <v>0</v>
          </cell>
          <cell r="FN202">
            <v>0</v>
          </cell>
          <cell r="FO202">
            <v>0</v>
          </cell>
          <cell r="FP202">
            <v>0</v>
          </cell>
          <cell r="FQ202">
            <v>0</v>
          </cell>
          <cell r="FR202">
            <v>0</v>
          </cell>
          <cell r="FS202">
            <v>0</v>
          </cell>
          <cell r="FT202">
            <v>0</v>
          </cell>
          <cell r="FU202">
            <v>0</v>
          </cell>
          <cell r="FV202">
            <v>0</v>
          </cell>
          <cell r="FW202">
            <v>0</v>
          </cell>
          <cell r="FX202">
            <v>0</v>
          </cell>
          <cell r="FY202">
            <v>0</v>
          </cell>
          <cell r="FZ202">
            <v>0</v>
          </cell>
          <cell r="GA202">
            <v>0</v>
          </cell>
          <cell r="GB202">
            <v>0</v>
          </cell>
          <cell r="GC202">
            <v>0</v>
          </cell>
          <cell r="GD202">
            <v>0</v>
          </cell>
          <cell r="GE202">
            <v>0</v>
          </cell>
          <cell r="GF202">
            <v>0</v>
          </cell>
          <cell r="GG202">
            <v>0</v>
          </cell>
          <cell r="GH202">
            <v>0</v>
          </cell>
          <cell r="GI202">
            <v>0</v>
          </cell>
          <cell r="GJ202">
            <v>0</v>
          </cell>
          <cell r="GK202">
            <v>0</v>
          </cell>
          <cell r="GL202">
            <v>0</v>
          </cell>
          <cell r="GM202">
            <v>0</v>
          </cell>
          <cell r="GN202">
            <v>0</v>
          </cell>
          <cell r="GO202">
            <v>0</v>
          </cell>
          <cell r="GP202">
            <v>0</v>
          </cell>
          <cell r="GQ202">
            <v>0</v>
          </cell>
          <cell r="GR202">
            <v>0</v>
          </cell>
          <cell r="GS202">
            <v>0</v>
          </cell>
          <cell r="GT202">
            <v>0</v>
          </cell>
          <cell r="GU202">
            <v>0</v>
          </cell>
          <cell r="GV202">
            <v>0</v>
          </cell>
          <cell r="GW202">
            <v>0</v>
          </cell>
          <cell r="GX202">
            <v>0</v>
          </cell>
          <cell r="GY202">
            <v>0</v>
          </cell>
          <cell r="GZ202">
            <v>0</v>
          </cell>
          <cell r="HA202">
            <v>0</v>
          </cell>
          <cell r="HB202">
            <v>0</v>
          </cell>
          <cell r="HC202">
            <v>0</v>
          </cell>
          <cell r="HD202">
            <v>0</v>
          </cell>
          <cell r="HE202">
            <v>0</v>
          </cell>
          <cell r="HF202">
            <v>0</v>
          </cell>
          <cell r="HG202">
            <v>0</v>
          </cell>
          <cell r="HH202">
            <v>0</v>
          </cell>
          <cell r="HI202">
            <v>0</v>
          </cell>
          <cell r="HJ202">
            <v>0</v>
          </cell>
          <cell r="HK202">
            <v>0</v>
          </cell>
          <cell r="HL202">
            <v>0</v>
          </cell>
          <cell r="HM202">
            <v>0</v>
          </cell>
          <cell r="HN202">
            <v>0</v>
          </cell>
          <cell r="HO202">
            <v>0</v>
          </cell>
          <cell r="HP202">
            <v>0</v>
          </cell>
          <cell r="HQ202">
            <v>0</v>
          </cell>
          <cell r="HR202">
            <v>0</v>
          </cell>
          <cell r="HS202">
            <v>0</v>
          </cell>
          <cell r="HT202">
            <v>0</v>
          </cell>
          <cell r="HU202">
            <v>0</v>
          </cell>
          <cell r="HV202">
            <v>0</v>
          </cell>
          <cell r="HW202">
            <v>0</v>
          </cell>
          <cell r="HX202">
            <v>0</v>
          </cell>
          <cell r="HY202">
            <v>0</v>
          </cell>
          <cell r="HZ202">
            <v>0</v>
          </cell>
          <cell r="IA202">
            <v>0</v>
          </cell>
          <cell r="IB202">
            <v>0</v>
          </cell>
          <cell r="IC202">
            <v>0</v>
          </cell>
          <cell r="ID202">
            <v>0</v>
          </cell>
          <cell r="IE202">
            <v>0</v>
          </cell>
          <cell r="IF202">
            <v>0</v>
          </cell>
          <cell r="IG202">
            <v>0</v>
          </cell>
          <cell r="IH202">
            <v>0</v>
          </cell>
          <cell r="II202">
            <v>0</v>
          </cell>
          <cell r="IJ202">
            <v>0</v>
          </cell>
          <cell r="IK202">
            <v>0</v>
          </cell>
        </row>
        <row r="203"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V203">
            <v>0</v>
          </cell>
          <cell r="BW203">
            <v>0</v>
          </cell>
          <cell r="BX203">
            <v>0</v>
          </cell>
          <cell r="BY203">
            <v>0</v>
          </cell>
          <cell r="BZ203">
            <v>0</v>
          </cell>
          <cell r="CA203">
            <v>0</v>
          </cell>
          <cell r="CB203">
            <v>0</v>
          </cell>
          <cell r="CC203">
            <v>0</v>
          </cell>
          <cell r="CD203">
            <v>0</v>
          </cell>
          <cell r="CE203">
            <v>0</v>
          </cell>
          <cell r="CF203">
            <v>0</v>
          </cell>
          <cell r="CG203">
            <v>0</v>
          </cell>
          <cell r="CH203">
            <v>0</v>
          </cell>
          <cell r="CI203">
            <v>0</v>
          </cell>
          <cell r="CJ203">
            <v>0</v>
          </cell>
          <cell r="CK203">
            <v>0</v>
          </cell>
          <cell r="CL203">
            <v>0</v>
          </cell>
          <cell r="CM203">
            <v>0</v>
          </cell>
          <cell r="CN203">
            <v>0</v>
          </cell>
          <cell r="CO203">
            <v>0</v>
          </cell>
          <cell r="CP203">
            <v>0</v>
          </cell>
          <cell r="CQ203">
            <v>0</v>
          </cell>
          <cell r="CR203">
            <v>0</v>
          </cell>
          <cell r="CS203">
            <v>0</v>
          </cell>
          <cell r="CT203">
            <v>0</v>
          </cell>
          <cell r="CU203">
            <v>0</v>
          </cell>
          <cell r="CV203">
            <v>0</v>
          </cell>
          <cell r="CW203">
            <v>0</v>
          </cell>
          <cell r="CX203">
            <v>0</v>
          </cell>
          <cell r="CY203">
            <v>0</v>
          </cell>
          <cell r="CZ203">
            <v>0</v>
          </cell>
          <cell r="DA203">
            <v>0</v>
          </cell>
          <cell r="DL203">
            <v>0</v>
          </cell>
          <cell r="DM203">
            <v>0</v>
          </cell>
          <cell r="DN203">
            <v>0</v>
          </cell>
          <cell r="DO203">
            <v>0</v>
          </cell>
          <cell r="DP203">
            <v>0</v>
          </cell>
          <cell r="DQ203">
            <v>0</v>
          </cell>
          <cell r="DR203">
            <v>0</v>
          </cell>
          <cell r="DS203">
            <v>0</v>
          </cell>
          <cell r="DT203">
            <v>0</v>
          </cell>
          <cell r="DU203">
            <v>0</v>
          </cell>
          <cell r="DV203">
            <v>0</v>
          </cell>
          <cell r="DW203">
            <v>0</v>
          </cell>
          <cell r="DX203">
            <v>0</v>
          </cell>
          <cell r="DY203">
            <v>0</v>
          </cell>
          <cell r="DZ203">
            <v>0</v>
          </cell>
          <cell r="EA203">
            <v>0</v>
          </cell>
          <cell r="EB203">
            <v>0</v>
          </cell>
          <cell r="EC203">
            <v>0</v>
          </cell>
          <cell r="ED203">
            <v>0</v>
          </cell>
          <cell r="EE203">
            <v>0</v>
          </cell>
          <cell r="EF203">
            <v>0</v>
          </cell>
          <cell r="EG203">
            <v>0</v>
          </cell>
          <cell r="EH203">
            <v>0</v>
          </cell>
          <cell r="EI203">
            <v>0</v>
          </cell>
          <cell r="EJ203">
            <v>0</v>
          </cell>
          <cell r="EK203">
            <v>0</v>
          </cell>
          <cell r="EL203">
            <v>0</v>
          </cell>
          <cell r="EM203">
            <v>0</v>
          </cell>
          <cell r="EN203">
            <v>0</v>
          </cell>
          <cell r="EO203">
            <v>0</v>
          </cell>
          <cell r="EP203">
            <v>0</v>
          </cell>
          <cell r="EQ203">
            <v>0</v>
          </cell>
          <cell r="ER203">
            <v>0</v>
          </cell>
          <cell r="ES203">
            <v>0</v>
          </cell>
          <cell r="ET203">
            <v>0</v>
          </cell>
          <cell r="EU203">
            <v>0</v>
          </cell>
          <cell r="EV203">
            <v>0</v>
          </cell>
          <cell r="EW203">
            <v>0</v>
          </cell>
          <cell r="EX203">
            <v>0</v>
          </cell>
          <cell r="EY203">
            <v>0</v>
          </cell>
          <cell r="EZ203">
            <v>0</v>
          </cell>
          <cell r="FA203">
            <v>0</v>
          </cell>
          <cell r="FB203">
            <v>0</v>
          </cell>
          <cell r="FC203">
            <v>0</v>
          </cell>
          <cell r="FD203">
            <v>0</v>
          </cell>
          <cell r="FE203">
            <v>0</v>
          </cell>
          <cell r="FF203">
            <v>0</v>
          </cell>
          <cell r="FG203">
            <v>0</v>
          </cell>
          <cell r="FH203">
            <v>0</v>
          </cell>
          <cell r="FI203">
            <v>0</v>
          </cell>
          <cell r="FJ203">
            <v>0</v>
          </cell>
          <cell r="FK203">
            <v>0</v>
          </cell>
          <cell r="FL203">
            <v>0</v>
          </cell>
          <cell r="FM203">
            <v>0</v>
          </cell>
          <cell r="FN203">
            <v>0</v>
          </cell>
          <cell r="FO203">
            <v>0</v>
          </cell>
          <cell r="FP203">
            <v>0</v>
          </cell>
          <cell r="FQ203">
            <v>0</v>
          </cell>
          <cell r="FR203">
            <v>0</v>
          </cell>
          <cell r="FS203">
            <v>0</v>
          </cell>
          <cell r="FT203">
            <v>0</v>
          </cell>
          <cell r="FU203">
            <v>0</v>
          </cell>
          <cell r="FV203">
            <v>0</v>
          </cell>
          <cell r="FW203">
            <v>0</v>
          </cell>
          <cell r="FX203">
            <v>0</v>
          </cell>
          <cell r="FY203">
            <v>0</v>
          </cell>
          <cell r="FZ203">
            <v>0</v>
          </cell>
          <cell r="GA203">
            <v>0</v>
          </cell>
          <cell r="GB203">
            <v>0</v>
          </cell>
          <cell r="GC203">
            <v>0</v>
          </cell>
          <cell r="GD203">
            <v>0</v>
          </cell>
          <cell r="GE203">
            <v>0</v>
          </cell>
          <cell r="GF203">
            <v>0</v>
          </cell>
          <cell r="GG203">
            <v>0</v>
          </cell>
          <cell r="GH203">
            <v>0</v>
          </cell>
          <cell r="GI203">
            <v>0</v>
          </cell>
          <cell r="GJ203">
            <v>0</v>
          </cell>
          <cell r="GK203">
            <v>0</v>
          </cell>
          <cell r="GL203">
            <v>0</v>
          </cell>
          <cell r="GM203">
            <v>0</v>
          </cell>
          <cell r="GN203">
            <v>0</v>
          </cell>
          <cell r="GO203">
            <v>0</v>
          </cell>
          <cell r="GP203">
            <v>0</v>
          </cell>
          <cell r="GQ203">
            <v>0</v>
          </cell>
          <cell r="GR203">
            <v>0</v>
          </cell>
          <cell r="GS203">
            <v>0</v>
          </cell>
          <cell r="GT203">
            <v>0</v>
          </cell>
          <cell r="GU203">
            <v>0</v>
          </cell>
          <cell r="GV203">
            <v>0</v>
          </cell>
          <cell r="GW203">
            <v>0</v>
          </cell>
          <cell r="GX203">
            <v>0</v>
          </cell>
          <cell r="GY203">
            <v>0</v>
          </cell>
          <cell r="GZ203">
            <v>0</v>
          </cell>
          <cell r="HA203">
            <v>0</v>
          </cell>
          <cell r="HB203">
            <v>0</v>
          </cell>
          <cell r="HC203">
            <v>0</v>
          </cell>
          <cell r="HD203">
            <v>0</v>
          </cell>
          <cell r="HE203">
            <v>0</v>
          </cell>
          <cell r="HF203">
            <v>0</v>
          </cell>
          <cell r="HG203">
            <v>0</v>
          </cell>
          <cell r="HH203">
            <v>0</v>
          </cell>
          <cell r="HI203">
            <v>0</v>
          </cell>
          <cell r="HJ203">
            <v>0</v>
          </cell>
          <cell r="HK203">
            <v>0</v>
          </cell>
          <cell r="HL203">
            <v>0</v>
          </cell>
          <cell r="HM203">
            <v>0</v>
          </cell>
          <cell r="HN203">
            <v>0</v>
          </cell>
          <cell r="HO203">
            <v>0</v>
          </cell>
          <cell r="HP203">
            <v>0</v>
          </cell>
          <cell r="HQ203">
            <v>0</v>
          </cell>
          <cell r="HR203">
            <v>0</v>
          </cell>
          <cell r="HS203">
            <v>0</v>
          </cell>
          <cell r="HT203">
            <v>0</v>
          </cell>
          <cell r="HU203">
            <v>0</v>
          </cell>
          <cell r="HV203">
            <v>0</v>
          </cell>
          <cell r="HW203">
            <v>0</v>
          </cell>
          <cell r="HX203">
            <v>0</v>
          </cell>
          <cell r="HY203">
            <v>0</v>
          </cell>
          <cell r="HZ203">
            <v>0</v>
          </cell>
          <cell r="IA203">
            <v>0</v>
          </cell>
          <cell r="IB203">
            <v>0</v>
          </cell>
          <cell r="IC203">
            <v>0</v>
          </cell>
          <cell r="ID203">
            <v>0</v>
          </cell>
          <cell r="IE203">
            <v>0</v>
          </cell>
          <cell r="IF203">
            <v>0</v>
          </cell>
          <cell r="IG203">
            <v>0</v>
          </cell>
          <cell r="IH203">
            <v>0</v>
          </cell>
          <cell r="II203">
            <v>0</v>
          </cell>
          <cell r="IJ203">
            <v>0</v>
          </cell>
          <cell r="IK203">
            <v>0</v>
          </cell>
        </row>
        <row r="204"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>
            <v>0</v>
          </cell>
          <cell r="BZ204">
            <v>0</v>
          </cell>
          <cell r="CA204">
            <v>0</v>
          </cell>
          <cell r="CB204">
            <v>0</v>
          </cell>
          <cell r="CC204">
            <v>0</v>
          </cell>
          <cell r="CD204">
            <v>0</v>
          </cell>
          <cell r="CE204">
            <v>0</v>
          </cell>
          <cell r="CF204">
            <v>0</v>
          </cell>
          <cell r="CG204">
            <v>0</v>
          </cell>
          <cell r="CH204">
            <v>0</v>
          </cell>
          <cell r="CI204">
            <v>0</v>
          </cell>
          <cell r="CJ204">
            <v>0</v>
          </cell>
          <cell r="CK204">
            <v>0</v>
          </cell>
          <cell r="CL204">
            <v>0</v>
          </cell>
          <cell r="CM204">
            <v>0</v>
          </cell>
          <cell r="CN204">
            <v>0</v>
          </cell>
          <cell r="CO204">
            <v>0</v>
          </cell>
          <cell r="CP204">
            <v>0</v>
          </cell>
          <cell r="CQ204">
            <v>0</v>
          </cell>
          <cell r="CR204">
            <v>0</v>
          </cell>
          <cell r="CS204">
            <v>0</v>
          </cell>
          <cell r="CT204">
            <v>0</v>
          </cell>
          <cell r="CU204">
            <v>0</v>
          </cell>
          <cell r="CV204">
            <v>0</v>
          </cell>
          <cell r="CW204">
            <v>0</v>
          </cell>
          <cell r="CX204">
            <v>0</v>
          </cell>
          <cell r="CY204">
            <v>0</v>
          </cell>
          <cell r="CZ204">
            <v>0</v>
          </cell>
          <cell r="DA204">
            <v>0</v>
          </cell>
          <cell r="DL204">
            <v>0</v>
          </cell>
          <cell r="DM204">
            <v>0</v>
          </cell>
          <cell r="DN204">
            <v>0</v>
          </cell>
          <cell r="DO204">
            <v>0</v>
          </cell>
          <cell r="DP204">
            <v>0</v>
          </cell>
          <cell r="DQ204">
            <v>0</v>
          </cell>
          <cell r="DR204">
            <v>0</v>
          </cell>
          <cell r="DS204">
            <v>0</v>
          </cell>
          <cell r="DT204">
            <v>0</v>
          </cell>
          <cell r="DU204">
            <v>0</v>
          </cell>
          <cell r="DV204">
            <v>0</v>
          </cell>
          <cell r="DW204">
            <v>0</v>
          </cell>
          <cell r="DX204">
            <v>0</v>
          </cell>
          <cell r="DY204">
            <v>0</v>
          </cell>
          <cell r="DZ204">
            <v>0</v>
          </cell>
          <cell r="EA204">
            <v>0</v>
          </cell>
          <cell r="EB204">
            <v>0</v>
          </cell>
          <cell r="EC204">
            <v>0</v>
          </cell>
          <cell r="ED204">
            <v>0</v>
          </cell>
          <cell r="EE204">
            <v>0</v>
          </cell>
          <cell r="EF204">
            <v>0</v>
          </cell>
          <cell r="EG204">
            <v>0</v>
          </cell>
          <cell r="EH204">
            <v>0</v>
          </cell>
          <cell r="EI204">
            <v>0</v>
          </cell>
          <cell r="EJ204">
            <v>0</v>
          </cell>
          <cell r="EK204">
            <v>0</v>
          </cell>
          <cell r="EL204">
            <v>0</v>
          </cell>
          <cell r="EM204">
            <v>0</v>
          </cell>
          <cell r="EN204">
            <v>0</v>
          </cell>
          <cell r="EO204">
            <v>0</v>
          </cell>
          <cell r="EP204">
            <v>0</v>
          </cell>
          <cell r="EQ204">
            <v>0</v>
          </cell>
          <cell r="ER204">
            <v>0</v>
          </cell>
          <cell r="ES204">
            <v>0</v>
          </cell>
          <cell r="ET204">
            <v>0</v>
          </cell>
          <cell r="EU204">
            <v>0</v>
          </cell>
          <cell r="EV204">
            <v>0</v>
          </cell>
          <cell r="EW204">
            <v>0</v>
          </cell>
          <cell r="EX204">
            <v>0</v>
          </cell>
          <cell r="EY204">
            <v>0</v>
          </cell>
          <cell r="EZ204">
            <v>0</v>
          </cell>
          <cell r="FA204">
            <v>0</v>
          </cell>
          <cell r="FB204">
            <v>0</v>
          </cell>
          <cell r="FC204">
            <v>0</v>
          </cell>
          <cell r="FD204">
            <v>0</v>
          </cell>
          <cell r="FE204">
            <v>0</v>
          </cell>
          <cell r="FF204">
            <v>0</v>
          </cell>
          <cell r="FG204">
            <v>0</v>
          </cell>
          <cell r="FH204">
            <v>0</v>
          </cell>
          <cell r="FI204">
            <v>0</v>
          </cell>
          <cell r="FJ204">
            <v>0</v>
          </cell>
          <cell r="FK204">
            <v>0</v>
          </cell>
          <cell r="FL204">
            <v>0</v>
          </cell>
          <cell r="FM204">
            <v>0</v>
          </cell>
          <cell r="FN204">
            <v>0</v>
          </cell>
          <cell r="FO204">
            <v>0</v>
          </cell>
          <cell r="FP204">
            <v>0</v>
          </cell>
          <cell r="FQ204">
            <v>0</v>
          </cell>
          <cell r="FR204">
            <v>0</v>
          </cell>
          <cell r="FS204">
            <v>0</v>
          </cell>
          <cell r="FT204">
            <v>0</v>
          </cell>
          <cell r="FU204">
            <v>0</v>
          </cell>
          <cell r="FV204">
            <v>0</v>
          </cell>
          <cell r="FW204">
            <v>0</v>
          </cell>
          <cell r="FX204">
            <v>0</v>
          </cell>
          <cell r="FY204">
            <v>0</v>
          </cell>
          <cell r="FZ204">
            <v>0</v>
          </cell>
          <cell r="GA204">
            <v>0</v>
          </cell>
          <cell r="GB204">
            <v>0</v>
          </cell>
          <cell r="GC204">
            <v>0</v>
          </cell>
          <cell r="GD204">
            <v>0</v>
          </cell>
          <cell r="GE204">
            <v>0</v>
          </cell>
          <cell r="GF204">
            <v>0</v>
          </cell>
          <cell r="GG204">
            <v>0</v>
          </cell>
          <cell r="GH204">
            <v>0</v>
          </cell>
          <cell r="GI204">
            <v>0</v>
          </cell>
          <cell r="GJ204">
            <v>0</v>
          </cell>
          <cell r="GK204">
            <v>0</v>
          </cell>
          <cell r="GL204">
            <v>0</v>
          </cell>
          <cell r="GM204">
            <v>0</v>
          </cell>
          <cell r="GN204">
            <v>0</v>
          </cell>
          <cell r="GO204">
            <v>0</v>
          </cell>
          <cell r="GP204">
            <v>0</v>
          </cell>
          <cell r="GQ204">
            <v>0</v>
          </cell>
          <cell r="GR204">
            <v>0</v>
          </cell>
          <cell r="GS204">
            <v>0</v>
          </cell>
          <cell r="GT204">
            <v>0</v>
          </cell>
          <cell r="GU204">
            <v>0</v>
          </cell>
          <cell r="GV204">
            <v>0</v>
          </cell>
          <cell r="GW204">
            <v>0</v>
          </cell>
          <cell r="GX204">
            <v>0</v>
          </cell>
          <cell r="GY204">
            <v>0</v>
          </cell>
          <cell r="GZ204">
            <v>0</v>
          </cell>
          <cell r="HA204">
            <v>0</v>
          </cell>
          <cell r="HB204">
            <v>0</v>
          </cell>
          <cell r="HC204">
            <v>0</v>
          </cell>
          <cell r="HD204">
            <v>0</v>
          </cell>
          <cell r="HE204">
            <v>0</v>
          </cell>
          <cell r="HF204">
            <v>0</v>
          </cell>
          <cell r="HG204">
            <v>0</v>
          </cell>
          <cell r="HH204">
            <v>0</v>
          </cell>
          <cell r="HI204">
            <v>0</v>
          </cell>
          <cell r="HJ204">
            <v>0</v>
          </cell>
          <cell r="HK204">
            <v>0</v>
          </cell>
          <cell r="HL204">
            <v>0</v>
          </cell>
          <cell r="HM204">
            <v>0</v>
          </cell>
          <cell r="HN204">
            <v>0</v>
          </cell>
          <cell r="HO204">
            <v>0</v>
          </cell>
          <cell r="HP204">
            <v>0</v>
          </cell>
          <cell r="HQ204">
            <v>0</v>
          </cell>
          <cell r="HR204">
            <v>0</v>
          </cell>
          <cell r="HS204">
            <v>0</v>
          </cell>
          <cell r="HT204">
            <v>0</v>
          </cell>
          <cell r="HU204">
            <v>0</v>
          </cell>
          <cell r="HV204">
            <v>0</v>
          </cell>
          <cell r="HW204">
            <v>0</v>
          </cell>
          <cell r="HX204">
            <v>0</v>
          </cell>
          <cell r="HY204">
            <v>0</v>
          </cell>
          <cell r="HZ204">
            <v>0</v>
          </cell>
          <cell r="IA204">
            <v>0</v>
          </cell>
          <cell r="IB204">
            <v>0</v>
          </cell>
          <cell r="IC204">
            <v>0</v>
          </cell>
          <cell r="ID204">
            <v>0</v>
          </cell>
          <cell r="IE204">
            <v>0</v>
          </cell>
          <cell r="IF204">
            <v>0</v>
          </cell>
          <cell r="IG204">
            <v>0</v>
          </cell>
          <cell r="IH204">
            <v>0</v>
          </cell>
          <cell r="II204">
            <v>0</v>
          </cell>
          <cell r="IJ204">
            <v>0</v>
          </cell>
          <cell r="IK204">
            <v>0</v>
          </cell>
        </row>
        <row r="205"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0</v>
          </cell>
          <cell r="BX205">
            <v>0</v>
          </cell>
          <cell r="BY205">
            <v>0</v>
          </cell>
          <cell r="BZ205">
            <v>0</v>
          </cell>
          <cell r="CA205">
            <v>0</v>
          </cell>
          <cell r="CB205">
            <v>0</v>
          </cell>
          <cell r="CC205">
            <v>0</v>
          </cell>
          <cell r="CD205">
            <v>0</v>
          </cell>
          <cell r="CE205">
            <v>0</v>
          </cell>
          <cell r="CF205">
            <v>0</v>
          </cell>
          <cell r="CG205">
            <v>0</v>
          </cell>
          <cell r="CH205">
            <v>0</v>
          </cell>
          <cell r="CI205">
            <v>0</v>
          </cell>
          <cell r="CJ205">
            <v>0</v>
          </cell>
          <cell r="CK205">
            <v>0</v>
          </cell>
          <cell r="CL205">
            <v>0</v>
          </cell>
          <cell r="CM205">
            <v>0</v>
          </cell>
          <cell r="CN205">
            <v>0</v>
          </cell>
          <cell r="CO205">
            <v>0</v>
          </cell>
          <cell r="CP205">
            <v>0</v>
          </cell>
          <cell r="CQ205">
            <v>0</v>
          </cell>
          <cell r="CR205">
            <v>0</v>
          </cell>
          <cell r="CS205">
            <v>0</v>
          </cell>
          <cell r="CT205">
            <v>0</v>
          </cell>
          <cell r="CU205">
            <v>0</v>
          </cell>
          <cell r="CV205">
            <v>0</v>
          </cell>
          <cell r="CW205">
            <v>0</v>
          </cell>
          <cell r="CX205">
            <v>0</v>
          </cell>
          <cell r="CY205">
            <v>0</v>
          </cell>
          <cell r="CZ205">
            <v>0</v>
          </cell>
          <cell r="DA205">
            <v>0</v>
          </cell>
          <cell r="DL205">
            <v>0</v>
          </cell>
          <cell r="DM205">
            <v>0</v>
          </cell>
          <cell r="DN205">
            <v>0</v>
          </cell>
          <cell r="DO205">
            <v>0</v>
          </cell>
          <cell r="DP205">
            <v>0</v>
          </cell>
          <cell r="DQ205">
            <v>0</v>
          </cell>
          <cell r="DR205">
            <v>0</v>
          </cell>
          <cell r="DS205">
            <v>0</v>
          </cell>
          <cell r="DT205">
            <v>0</v>
          </cell>
          <cell r="DU205">
            <v>0</v>
          </cell>
          <cell r="DV205">
            <v>0</v>
          </cell>
          <cell r="DW205">
            <v>0</v>
          </cell>
          <cell r="DX205">
            <v>0</v>
          </cell>
          <cell r="DY205">
            <v>0</v>
          </cell>
          <cell r="DZ205">
            <v>0</v>
          </cell>
          <cell r="EA205">
            <v>0</v>
          </cell>
          <cell r="EB205">
            <v>0</v>
          </cell>
          <cell r="EC205">
            <v>0</v>
          </cell>
          <cell r="ED205">
            <v>0</v>
          </cell>
          <cell r="EE205">
            <v>0</v>
          </cell>
          <cell r="EF205">
            <v>0</v>
          </cell>
          <cell r="EG205">
            <v>0</v>
          </cell>
          <cell r="EH205">
            <v>0</v>
          </cell>
          <cell r="EI205">
            <v>0</v>
          </cell>
          <cell r="EJ205">
            <v>0</v>
          </cell>
          <cell r="EK205">
            <v>0</v>
          </cell>
          <cell r="EL205">
            <v>0</v>
          </cell>
          <cell r="EM205">
            <v>0</v>
          </cell>
          <cell r="EN205">
            <v>0</v>
          </cell>
          <cell r="EO205">
            <v>0</v>
          </cell>
          <cell r="EP205">
            <v>0</v>
          </cell>
          <cell r="EQ205">
            <v>0</v>
          </cell>
          <cell r="ER205">
            <v>0</v>
          </cell>
          <cell r="ES205">
            <v>0</v>
          </cell>
          <cell r="ET205">
            <v>0</v>
          </cell>
          <cell r="EU205">
            <v>0</v>
          </cell>
          <cell r="EV205">
            <v>0</v>
          </cell>
          <cell r="EW205">
            <v>0</v>
          </cell>
          <cell r="EX205">
            <v>0</v>
          </cell>
          <cell r="EY205">
            <v>0</v>
          </cell>
          <cell r="EZ205">
            <v>0</v>
          </cell>
          <cell r="FA205">
            <v>0</v>
          </cell>
          <cell r="FB205">
            <v>0</v>
          </cell>
          <cell r="FC205">
            <v>0</v>
          </cell>
          <cell r="FD205">
            <v>0</v>
          </cell>
          <cell r="FE205">
            <v>0</v>
          </cell>
          <cell r="FF205">
            <v>0</v>
          </cell>
          <cell r="FG205">
            <v>0</v>
          </cell>
          <cell r="FH205">
            <v>0</v>
          </cell>
          <cell r="FI205">
            <v>0</v>
          </cell>
          <cell r="FJ205">
            <v>0</v>
          </cell>
          <cell r="FK205">
            <v>0</v>
          </cell>
          <cell r="FL205">
            <v>0</v>
          </cell>
          <cell r="FM205">
            <v>0</v>
          </cell>
          <cell r="FN205">
            <v>0</v>
          </cell>
          <cell r="FO205">
            <v>0</v>
          </cell>
          <cell r="FP205">
            <v>0</v>
          </cell>
          <cell r="FQ205">
            <v>0</v>
          </cell>
          <cell r="FR205">
            <v>0</v>
          </cell>
          <cell r="FS205">
            <v>0</v>
          </cell>
          <cell r="FT205">
            <v>0</v>
          </cell>
          <cell r="FU205">
            <v>0</v>
          </cell>
          <cell r="FV205">
            <v>0</v>
          </cell>
          <cell r="FW205">
            <v>0</v>
          </cell>
          <cell r="FX205">
            <v>0</v>
          </cell>
          <cell r="FY205">
            <v>0</v>
          </cell>
          <cell r="FZ205">
            <v>0</v>
          </cell>
          <cell r="GA205">
            <v>0</v>
          </cell>
          <cell r="GB205">
            <v>0</v>
          </cell>
          <cell r="GC205">
            <v>0</v>
          </cell>
          <cell r="GD205">
            <v>0</v>
          </cell>
          <cell r="GE205">
            <v>0</v>
          </cell>
          <cell r="GF205">
            <v>0</v>
          </cell>
          <cell r="GG205">
            <v>0</v>
          </cell>
          <cell r="GH205">
            <v>0</v>
          </cell>
          <cell r="GI205">
            <v>0</v>
          </cell>
          <cell r="GJ205">
            <v>0</v>
          </cell>
          <cell r="GK205">
            <v>0</v>
          </cell>
          <cell r="GL205">
            <v>0</v>
          </cell>
          <cell r="GM205">
            <v>0</v>
          </cell>
          <cell r="GN205">
            <v>0</v>
          </cell>
          <cell r="GO205">
            <v>0</v>
          </cell>
          <cell r="GP205">
            <v>0</v>
          </cell>
          <cell r="GQ205">
            <v>0</v>
          </cell>
          <cell r="GR205">
            <v>0</v>
          </cell>
          <cell r="GS205">
            <v>0</v>
          </cell>
          <cell r="GT205">
            <v>0</v>
          </cell>
          <cell r="GU205">
            <v>0</v>
          </cell>
          <cell r="GV205">
            <v>0</v>
          </cell>
          <cell r="GW205">
            <v>0</v>
          </cell>
          <cell r="GX205">
            <v>0</v>
          </cell>
          <cell r="GY205">
            <v>0</v>
          </cell>
          <cell r="GZ205">
            <v>0</v>
          </cell>
          <cell r="HA205">
            <v>0</v>
          </cell>
          <cell r="HB205">
            <v>0</v>
          </cell>
          <cell r="HC205">
            <v>0</v>
          </cell>
          <cell r="HD205">
            <v>0</v>
          </cell>
          <cell r="HE205">
            <v>0</v>
          </cell>
          <cell r="HF205">
            <v>0</v>
          </cell>
          <cell r="HG205">
            <v>0</v>
          </cell>
          <cell r="HH205">
            <v>0</v>
          </cell>
          <cell r="HI205">
            <v>0</v>
          </cell>
          <cell r="HJ205">
            <v>0</v>
          </cell>
          <cell r="HK205">
            <v>0</v>
          </cell>
          <cell r="HL205">
            <v>0</v>
          </cell>
          <cell r="HM205">
            <v>0</v>
          </cell>
          <cell r="HN205">
            <v>0</v>
          </cell>
          <cell r="HO205">
            <v>0</v>
          </cell>
          <cell r="HP205">
            <v>0</v>
          </cell>
          <cell r="HQ205">
            <v>0</v>
          </cell>
          <cell r="HR205">
            <v>0</v>
          </cell>
          <cell r="HS205">
            <v>0</v>
          </cell>
          <cell r="HT205">
            <v>0</v>
          </cell>
          <cell r="HU205">
            <v>0</v>
          </cell>
          <cell r="HV205">
            <v>0</v>
          </cell>
          <cell r="HW205">
            <v>0</v>
          </cell>
          <cell r="HX205">
            <v>0</v>
          </cell>
          <cell r="HY205">
            <v>0</v>
          </cell>
          <cell r="HZ205">
            <v>0</v>
          </cell>
          <cell r="IA205">
            <v>0</v>
          </cell>
          <cell r="IB205">
            <v>0</v>
          </cell>
          <cell r="IC205">
            <v>0</v>
          </cell>
          <cell r="ID205">
            <v>0</v>
          </cell>
          <cell r="IE205">
            <v>0</v>
          </cell>
          <cell r="IF205">
            <v>0</v>
          </cell>
          <cell r="IG205">
            <v>0</v>
          </cell>
          <cell r="IH205">
            <v>0</v>
          </cell>
          <cell r="II205">
            <v>0</v>
          </cell>
          <cell r="IJ205">
            <v>0</v>
          </cell>
          <cell r="IK205">
            <v>0</v>
          </cell>
        </row>
        <row r="206"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0</v>
          </cell>
          <cell r="CA206">
            <v>0</v>
          </cell>
          <cell r="CB206">
            <v>0</v>
          </cell>
          <cell r="CC206">
            <v>0</v>
          </cell>
          <cell r="CD206">
            <v>0</v>
          </cell>
          <cell r="CE206">
            <v>0</v>
          </cell>
          <cell r="CF206">
            <v>0</v>
          </cell>
          <cell r="CG206">
            <v>0</v>
          </cell>
          <cell r="CH206">
            <v>0</v>
          </cell>
          <cell r="CI206">
            <v>0</v>
          </cell>
          <cell r="CJ206">
            <v>0</v>
          </cell>
          <cell r="CK206">
            <v>0</v>
          </cell>
          <cell r="CL206">
            <v>0</v>
          </cell>
          <cell r="CM206">
            <v>0</v>
          </cell>
          <cell r="CN206">
            <v>0</v>
          </cell>
          <cell r="CO206">
            <v>0</v>
          </cell>
          <cell r="CP206">
            <v>0</v>
          </cell>
          <cell r="CQ206">
            <v>0</v>
          </cell>
          <cell r="CR206">
            <v>0</v>
          </cell>
          <cell r="CS206">
            <v>0</v>
          </cell>
          <cell r="CT206">
            <v>0</v>
          </cell>
          <cell r="CU206">
            <v>0</v>
          </cell>
          <cell r="CV206">
            <v>0</v>
          </cell>
          <cell r="CW206">
            <v>0</v>
          </cell>
          <cell r="CX206">
            <v>0</v>
          </cell>
          <cell r="CY206">
            <v>0</v>
          </cell>
          <cell r="CZ206">
            <v>0</v>
          </cell>
          <cell r="DA206">
            <v>0</v>
          </cell>
          <cell r="DL206">
            <v>0</v>
          </cell>
          <cell r="DM206">
            <v>0</v>
          </cell>
          <cell r="DN206">
            <v>0</v>
          </cell>
          <cell r="DO206">
            <v>0</v>
          </cell>
          <cell r="DP206">
            <v>0</v>
          </cell>
          <cell r="DQ206">
            <v>0</v>
          </cell>
          <cell r="DR206">
            <v>0</v>
          </cell>
          <cell r="DS206">
            <v>0</v>
          </cell>
          <cell r="DT206">
            <v>0</v>
          </cell>
          <cell r="DU206">
            <v>0</v>
          </cell>
          <cell r="DV206">
            <v>0</v>
          </cell>
          <cell r="DW206">
            <v>0</v>
          </cell>
          <cell r="DX206">
            <v>0</v>
          </cell>
          <cell r="DY206">
            <v>0</v>
          </cell>
          <cell r="DZ206">
            <v>0</v>
          </cell>
          <cell r="EA206">
            <v>0</v>
          </cell>
          <cell r="EB206">
            <v>0</v>
          </cell>
          <cell r="EC206">
            <v>0</v>
          </cell>
          <cell r="ED206">
            <v>0</v>
          </cell>
          <cell r="EE206">
            <v>0</v>
          </cell>
          <cell r="EF206">
            <v>0</v>
          </cell>
          <cell r="EG206">
            <v>0</v>
          </cell>
          <cell r="EH206">
            <v>0</v>
          </cell>
          <cell r="EI206">
            <v>0</v>
          </cell>
          <cell r="EJ206">
            <v>0</v>
          </cell>
          <cell r="EK206">
            <v>0</v>
          </cell>
          <cell r="EL206">
            <v>0</v>
          </cell>
          <cell r="EM206">
            <v>0</v>
          </cell>
          <cell r="EN206">
            <v>0</v>
          </cell>
          <cell r="EO206">
            <v>0</v>
          </cell>
          <cell r="EP206">
            <v>0</v>
          </cell>
          <cell r="EQ206">
            <v>0</v>
          </cell>
          <cell r="ER206">
            <v>0</v>
          </cell>
          <cell r="ES206">
            <v>0</v>
          </cell>
          <cell r="ET206">
            <v>0</v>
          </cell>
          <cell r="EU206">
            <v>0</v>
          </cell>
          <cell r="EV206">
            <v>0</v>
          </cell>
          <cell r="EW206">
            <v>0</v>
          </cell>
          <cell r="EX206">
            <v>0</v>
          </cell>
          <cell r="EY206">
            <v>0</v>
          </cell>
          <cell r="EZ206">
            <v>0</v>
          </cell>
          <cell r="FA206">
            <v>0</v>
          </cell>
          <cell r="FB206">
            <v>0</v>
          </cell>
          <cell r="FC206">
            <v>0</v>
          </cell>
          <cell r="FD206">
            <v>0</v>
          </cell>
          <cell r="FE206">
            <v>0</v>
          </cell>
          <cell r="FF206">
            <v>0</v>
          </cell>
          <cell r="FG206">
            <v>0</v>
          </cell>
          <cell r="FH206">
            <v>0</v>
          </cell>
          <cell r="FI206">
            <v>0</v>
          </cell>
          <cell r="FJ206">
            <v>0</v>
          </cell>
          <cell r="FK206">
            <v>0</v>
          </cell>
          <cell r="FL206">
            <v>0</v>
          </cell>
          <cell r="FM206">
            <v>0</v>
          </cell>
          <cell r="FN206">
            <v>0</v>
          </cell>
          <cell r="FO206">
            <v>0</v>
          </cell>
          <cell r="FP206">
            <v>0</v>
          </cell>
          <cell r="FQ206">
            <v>0</v>
          </cell>
          <cell r="FR206">
            <v>0</v>
          </cell>
          <cell r="FS206">
            <v>0</v>
          </cell>
          <cell r="FT206">
            <v>0</v>
          </cell>
          <cell r="FU206">
            <v>0</v>
          </cell>
          <cell r="FV206">
            <v>0</v>
          </cell>
          <cell r="FW206">
            <v>0</v>
          </cell>
          <cell r="FX206">
            <v>0</v>
          </cell>
          <cell r="FY206">
            <v>0</v>
          </cell>
          <cell r="FZ206">
            <v>0</v>
          </cell>
          <cell r="GA206">
            <v>0</v>
          </cell>
          <cell r="GB206">
            <v>0</v>
          </cell>
          <cell r="GC206">
            <v>0</v>
          </cell>
          <cell r="GD206">
            <v>0</v>
          </cell>
          <cell r="GE206">
            <v>0</v>
          </cell>
          <cell r="GF206">
            <v>0</v>
          </cell>
          <cell r="GG206">
            <v>0</v>
          </cell>
          <cell r="GH206">
            <v>0</v>
          </cell>
          <cell r="GI206">
            <v>0</v>
          </cell>
          <cell r="GJ206">
            <v>0</v>
          </cell>
          <cell r="GK206">
            <v>0</v>
          </cell>
          <cell r="GL206">
            <v>0</v>
          </cell>
          <cell r="GM206">
            <v>0</v>
          </cell>
          <cell r="GN206">
            <v>0</v>
          </cell>
          <cell r="GO206">
            <v>0</v>
          </cell>
          <cell r="GP206">
            <v>0</v>
          </cell>
          <cell r="GQ206">
            <v>0</v>
          </cell>
          <cell r="GR206">
            <v>0</v>
          </cell>
          <cell r="GS206">
            <v>0</v>
          </cell>
          <cell r="GT206">
            <v>0</v>
          </cell>
          <cell r="GU206">
            <v>0</v>
          </cell>
          <cell r="GV206">
            <v>0</v>
          </cell>
          <cell r="GW206">
            <v>0</v>
          </cell>
          <cell r="GX206">
            <v>0</v>
          </cell>
          <cell r="GY206">
            <v>0</v>
          </cell>
          <cell r="GZ206">
            <v>0</v>
          </cell>
          <cell r="HA206">
            <v>0</v>
          </cell>
          <cell r="HB206">
            <v>0</v>
          </cell>
          <cell r="HC206">
            <v>0</v>
          </cell>
          <cell r="HD206">
            <v>0</v>
          </cell>
          <cell r="HE206">
            <v>0</v>
          </cell>
          <cell r="HF206">
            <v>0</v>
          </cell>
          <cell r="HG206">
            <v>0</v>
          </cell>
          <cell r="HH206">
            <v>0</v>
          </cell>
          <cell r="HI206">
            <v>0</v>
          </cell>
          <cell r="HJ206">
            <v>0</v>
          </cell>
          <cell r="HK206">
            <v>0</v>
          </cell>
          <cell r="HL206">
            <v>0</v>
          </cell>
          <cell r="HM206">
            <v>0</v>
          </cell>
          <cell r="HN206">
            <v>0</v>
          </cell>
          <cell r="HO206">
            <v>0</v>
          </cell>
          <cell r="HP206">
            <v>0</v>
          </cell>
          <cell r="HQ206">
            <v>0</v>
          </cell>
          <cell r="HR206">
            <v>0</v>
          </cell>
          <cell r="HS206">
            <v>0</v>
          </cell>
          <cell r="HT206">
            <v>0</v>
          </cell>
          <cell r="HU206">
            <v>0</v>
          </cell>
          <cell r="HV206">
            <v>0</v>
          </cell>
          <cell r="HW206">
            <v>0</v>
          </cell>
          <cell r="HX206">
            <v>0</v>
          </cell>
          <cell r="HY206">
            <v>0</v>
          </cell>
          <cell r="HZ206">
            <v>0</v>
          </cell>
          <cell r="IA206">
            <v>0</v>
          </cell>
          <cell r="IB206">
            <v>0</v>
          </cell>
          <cell r="IC206">
            <v>0</v>
          </cell>
          <cell r="ID206">
            <v>0</v>
          </cell>
          <cell r="IE206">
            <v>0</v>
          </cell>
          <cell r="IF206">
            <v>0</v>
          </cell>
          <cell r="IG206">
            <v>0</v>
          </cell>
          <cell r="IH206">
            <v>0</v>
          </cell>
          <cell r="II206">
            <v>0</v>
          </cell>
          <cell r="IJ206">
            <v>0</v>
          </cell>
          <cell r="IK206">
            <v>0</v>
          </cell>
        </row>
        <row r="207"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V207">
            <v>0</v>
          </cell>
          <cell r="BW207">
            <v>0</v>
          </cell>
          <cell r="BX207">
            <v>0</v>
          </cell>
          <cell r="BY207">
            <v>0</v>
          </cell>
          <cell r="BZ207">
            <v>0</v>
          </cell>
          <cell r="CA207">
            <v>0</v>
          </cell>
          <cell r="CB207">
            <v>0</v>
          </cell>
          <cell r="CC207">
            <v>0</v>
          </cell>
          <cell r="CD207">
            <v>0</v>
          </cell>
          <cell r="CE207">
            <v>0</v>
          </cell>
          <cell r="CF207">
            <v>0</v>
          </cell>
          <cell r="CG207">
            <v>0</v>
          </cell>
          <cell r="CH207">
            <v>0</v>
          </cell>
          <cell r="CI207">
            <v>0</v>
          </cell>
          <cell r="CJ207">
            <v>0</v>
          </cell>
          <cell r="CK207">
            <v>0</v>
          </cell>
          <cell r="CL207">
            <v>0</v>
          </cell>
          <cell r="CM207">
            <v>0</v>
          </cell>
          <cell r="CN207">
            <v>0</v>
          </cell>
          <cell r="CO207">
            <v>0</v>
          </cell>
          <cell r="CP207">
            <v>0</v>
          </cell>
          <cell r="CQ207">
            <v>0</v>
          </cell>
          <cell r="CR207">
            <v>0</v>
          </cell>
          <cell r="CS207">
            <v>0</v>
          </cell>
          <cell r="CT207">
            <v>0</v>
          </cell>
          <cell r="CU207">
            <v>0</v>
          </cell>
          <cell r="CV207">
            <v>0</v>
          </cell>
          <cell r="CW207">
            <v>0</v>
          </cell>
          <cell r="CX207">
            <v>0</v>
          </cell>
          <cell r="CY207">
            <v>0</v>
          </cell>
          <cell r="CZ207">
            <v>0</v>
          </cell>
          <cell r="DA207">
            <v>0</v>
          </cell>
          <cell r="DL207">
            <v>0</v>
          </cell>
          <cell r="DM207">
            <v>0</v>
          </cell>
          <cell r="DN207">
            <v>0</v>
          </cell>
          <cell r="DO207">
            <v>0</v>
          </cell>
          <cell r="DP207">
            <v>0</v>
          </cell>
          <cell r="DQ207">
            <v>0</v>
          </cell>
          <cell r="DR207">
            <v>0</v>
          </cell>
          <cell r="DS207">
            <v>0</v>
          </cell>
          <cell r="DT207">
            <v>0</v>
          </cell>
          <cell r="DU207">
            <v>0</v>
          </cell>
          <cell r="DV207">
            <v>0</v>
          </cell>
          <cell r="DW207">
            <v>0</v>
          </cell>
          <cell r="DX207">
            <v>0</v>
          </cell>
          <cell r="DY207">
            <v>0</v>
          </cell>
          <cell r="DZ207">
            <v>0</v>
          </cell>
          <cell r="EA207">
            <v>0</v>
          </cell>
          <cell r="EB207">
            <v>0</v>
          </cell>
          <cell r="EC207">
            <v>0</v>
          </cell>
          <cell r="ED207">
            <v>0</v>
          </cell>
          <cell r="EE207">
            <v>0</v>
          </cell>
          <cell r="EF207">
            <v>0</v>
          </cell>
          <cell r="EG207">
            <v>0</v>
          </cell>
          <cell r="EH207">
            <v>0</v>
          </cell>
          <cell r="EI207">
            <v>0</v>
          </cell>
          <cell r="EJ207">
            <v>0</v>
          </cell>
          <cell r="EK207">
            <v>0</v>
          </cell>
          <cell r="EL207">
            <v>0</v>
          </cell>
          <cell r="EM207">
            <v>0</v>
          </cell>
          <cell r="EN207">
            <v>0</v>
          </cell>
          <cell r="EO207">
            <v>0</v>
          </cell>
          <cell r="EP207">
            <v>0</v>
          </cell>
          <cell r="EQ207">
            <v>0</v>
          </cell>
          <cell r="ER207">
            <v>0</v>
          </cell>
          <cell r="ES207">
            <v>0</v>
          </cell>
          <cell r="ET207">
            <v>0</v>
          </cell>
          <cell r="EU207">
            <v>0</v>
          </cell>
          <cell r="EV207">
            <v>0</v>
          </cell>
          <cell r="EW207">
            <v>0</v>
          </cell>
          <cell r="EX207">
            <v>0</v>
          </cell>
          <cell r="EY207">
            <v>0</v>
          </cell>
          <cell r="EZ207">
            <v>0</v>
          </cell>
          <cell r="FA207">
            <v>0</v>
          </cell>
          <cell r="FB207">
            <v>0</v>
          </cell>
          <cell r="FC207">
            <v>0</v>
          </cell>
          <cell r="FD207">
            <v>0</v>
          </cell>
          <cell r="FE207">
            <v>0</v>
          </cell>
          <cell r="FF207">
            <v>0</v>
          </cell>
          <cell r="FG207">
            <v>0</v>
          </cell>
          <cell r="FH207">
            <v>0</v>
          </cell>
          <cell r="FI207">
            <v>0</v>
          </cell>
          <cell r="FJ207">
            <v>0</v>
          </cell>
          <cell r="FK207">
            <v>0</v>
          </cell>
          <cell r="FL207">
            <v>0</v>
          </cell>
          <cell r="FM207">
            <v>0</v>
          </cell>
          <cell r="FN207">
            <v>0</v>
          </cell>
          <cell r="FO207">
            <v>0</v>
          </cell>
          <cell r="FP207">
            <v>0</v>
          </cell>
          <cell r="FQ207">
            <v>0</v>
          </cell>
          <cell r="FR207">
            <v>0</v>
          </cell>
          <cell r="FS207">
            <v>0</v>
          </cell>
          <cell r="FT207">
            <v>0</v>
          </cell>
          <cell r="FU207">
            <v>0</v>
          </cell>
          <cell r="FV207">
            <v>0</v>
          </cell>
          <cell r="FW207">
            <v>0</v>
          </cell>
          <cell r="FX207">
            <v>0</v>
          </cell>
          <cell r="FY207">
            <v>0</v>
          </cell>
          <cell r="FZ207">
            <v>0</v>
          </cell>
          <cell r="GA207">
            <v>0</v>
          </cell>
          <cell r="GB207">
            <v>0</v>
          </cell>
          <cell r="GC207">
            <v>0</v>
          </cell>
          <cell r="GD207">
            <v>0</v>
          </cell>
          <cell r="GE207">
            <v>0</v>
          </cell>
          <cell r="GF207">
            <v>0</v>
          </cell>
          <cell r="GG207">
            <v>0</v>
          </cell>
          <cell r="GH207">
            <v>0</v>
          </cell>
          <cell r="GI207">
            <v>0</v>
          </cell>
          <cell r="GJ207">
            <v>0</v>
          </cell>
          <cell r="GK207">
            <v>0</v>
          </cell>
          <cell r="GL207">
            <v>0</v>
          </cell>
          <cell r="GM207">
            <v>0</v>
          </cell>
          <cell r="GN207">
            <v>0</v>
          </cell>
          <cell r="GO207">
            <v>0</v>
          </cell>
          <cell r="GP207">
            <v>0</v>
          </cell>
          <cell r="GQ207">
            <v>0</v>
          </cell>
          <cell r="GR207">
            <v>0</v>
          </cell>
          <cell r="GS207">
            <v>0</v>
          </cell>
          <cell r="GT207">
            <v>0</v>
          </cell>
          <cell r="GU207">
            <v>0</v>
          </cell>
          <cell r="GV207">
            <v>0</v>
          </cell>
          <cell r="GW207">
            <v>0</v>
          </cell>
          <cell r="GX207">
            <v>0</v>
          </cell>
          <cell r="GY207">
            <v>0</v>
          </cell>
          <cell r="GZ207">
            <v>0</v>
          </cell>
          <cell r="HA207">
            <v>0</v>
          </cell>
          <cell r="HB207">
            <v>0</v>
          </cell>
          <cell r="HC207">
            <v>0</v>
          </cell>
          <cell r="HD207">
            <v>0</v>
          </cell>
          <cell r="HE207">
            <v>0</v>
          </cell>
          <cell r="HF207">
            <v>0</v>
          </cell>
          <cell r="HG207">
            <v>0</v>
          </cell>
          <cell r="HH207">
            <v>0</v>
          </cell>
          <cell r="HI207">
            <v>0</v>
          </cell>
          <cell r="HJ207">
            <v>0</v>
          </cell>
          <cell r="HK207">
            <v>0</v>
          </cell>
          <cell r="HL207">
            <v>0</v>
          </cell>
          <cell r="HM207">
            <v>0</v>
          </cell>
          <cell r="HN207">
            <v>0</v>
          </cell>
          <cell r="HO207">
            <v>0</v>
          </cell>
          <cell r="HP207">
            <v>0</v>
          </cell>
          <cell r="HQ207">
            <v>0</v>
          </cell>
          <cell r="HR207">
            <v>0</v>
          </cell>
          <cell r="HS207">
            <v>0</v>
          </cell>
          <cell r="HT207">
            <v>0</v>
          </cell>
          <cell r="HU207">
            <v>0</v>
          </cell>
          <cell r="HV207">
            <v>0</v>
          </cell>
          <cell r="HW207">
            <v>0</v>
          </cell>
          <cell r="HX207">
            <v>0</v>
          </cell>
          <cell r="HY207">
            <v>0</v>
          </cell>
          <cell r="HZ207">
            <v>0</v>
          </cell>
          <cell r="IA207">
            <v>0</v>
          </cell>
          <cell r="IB207">
            <v>0</v>
          </cell>
          <cell r="IC207">
            <v>0</v>
          </cell>
          <cell r="ID207">
            <v>0</v>
          </cell>
          <cell r="IE207">
            <v>0</v>
          </cell>
          <cell r="IF207">
            <v>0</v>
          </cell>
          <cell r="IG207">
            <v>0</v>
          </cell>
          <cell r="IH207">
            <v>0</v>
          </cell>
          <cell r="II207">
            <v>0</v>
          </cell>
          <cell r="IJ207">
            <v>0</v>
          </cell>
          <cell r="IK207">
            <v>0</v>
          </cell>
        </row>
        <row r="208"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C208">
            <v>0</v>
          </cell>
          <cell r="CD208">
            <v>0</v>
          </cell>
          <cell r="CE208">
            <v>0</v>
          </cell>
          <cell r="CF208">
            <v>0</v>
          </cell>
          <cell r="CG208">
            <v>0</v>
          </cell>
          <cell r="CH208">
            <v>0</v>
          </cell>
          <cell r="CI208">
            <v>0</v>
          </cell>
          <cell r="CJ208">
            <v>0</v>
          </cell>
          <cell r="CK208">
            <v>0</v>
          </cell>
          <cell r="CL208">
            <v>0</v>
          </cell>
          <cell r="CM208">
            <v>0</v>
          </cell>
          <cell r="CN208">
            <v>0</v>
          </cell>
          <cell r="CO208">
            <v>0</v>
          </cell>
          <cell r="CP208">
            <v>0</v>
          </cell>
          <cell r="CQ208">
            <v>0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  <cell r="CV208">
            <v>0</v>
          </cell>
          <cell r="CW208">
            <v>0</v>
          </cell>
          <cell r="CX208">
            <v>0</v>
          </cell>
          <cell r="CY208">
            <v>0</v>
          </cell>
          <cell r="CZ208">
            <v>0</v>
          </cell>
          <cell r="DA208">
            <v>0</v>
          </cell>
          <cell r="DL208">
            <v>0</v>
          </cell>
          <cell r="DM208">
            <v>0</v>
          </cell>
          <cell r="DN208">
            <v>0</v>
          </cell>
          <cell r="DO208">
            <v>0</v>
          </cell>
          <cell r="DP208">
            <v>0</v>
          </cell>
          <cell r="DQ208">
            <v>0</v>
          </cell>
          <cell r="DR208">
            <v>0</v>
          </cell>
          <cell r="DS208">
            <v>0</v>
          </cell>
          <cell r="DT208">
            <v>0</v>
          </cell>
          <cell r="DU208">
            <v>0</v>
          </cell>
          <cell r="DV208">
            <v>0</v>
          </cell>
          <cell r="DW208">
            <v>0</v>
          </cell>
          <cell r="DX208">
            <v>0</v>
          </cell>
          <cell r="DY208">
            <v>0</v>
          </cell>
          <cell r="DZ208">
            <v>0</v>
          </cell>
          <cell r="EA208">
            <v>0</v>
          </cell>
          <cell r="EB208">
            <v>0</v>
          </cell>
          <cell r="EC208">
            <v>0</v>
          </cell>
          <cell r="ED208">
            <v>0</v>
          </cell>
          <cell r="EE208">
            <v>0</v>
          </cell>
          <cell r="EF208">
            <v>0</v>
          </cell>
          <cell r="EG208">
            <v>0</v>
          </cell>
          <cell r="EH208">
            <v>0</v>
          </cell>
          <cell r="EI208">
            <v>0</v>
          </cell>
          <cell r="EJ208">
            <v>0</v>
          </cell>
          <cell r="EK208">
            <v>0</v>
          </cell>
          <cell r="EL208">
            <v>0</v>
          </cell>
          <cell r="EM208">
            <v>0</v>
          </cell>
          <cell r="EN208">
            <v>0</v>
          </cell>
          <cell r="EO208">
            <v>0</v>
          </cell>
          <cell r="EP208">
            <v>0</v>
          </cell>
          <cell r="EQ208">
            <v>0</v>
          </cell>
          <cell r="ER208">
            <v>0</v>
          </cell>
          <cell r="ES208">
            <v>0</v>
          </cell>
          <cell r="ET208">
            <v>0</v>
          </cell>
          <cell r="EU208">
            <v>0</v>
          </cell>
          <cell r="EV208">
            <v>0</v>
          </cell>
          <cell r="EW208">
            <v>0</v>
          </cell>
          <cell r="EX208">
            <v>0</v>
          </cell>
          <cell r="EY208">
            <v>0</v>
          </cell>
          <cell r="EZ208">
            <v>0</v>
          </cell>
          <cell r="FA208">
            <v>0</v>
          </cell>
          <cell r="FB208">
            <v>0</v>
          </cell>
          <cell r="FC208">
            <v>0</v>
          </cell>
          <cell r="FD208">
            <v>0</v>
          </cell>
          <cell r="FE208">
            <v>0</v>
          </cell>
          <cell r="FF208">
            <v>0</v>
          </cell>
          <cell r="FG208">
            <v>0</v>
          </cell>
          <cell r="FH208">
            <v>0</v>
          </cell>
          <cell r="FI208">
            <v>0</v>
          </cell>
          <cell r="FJ208">
            <v>0</v>
          </cell>
          <cell r="FK208">
            <v>0</v>
          </cell>
          <cell r="FL208">
            <v>0</v>
          </cell>
          <cell r="FM208">
            <v>0</v>
          </cell>
          <cell r="FN208">
            <v>0</v>
          </cell>
          <cell r="FO208">
            <v>0</v>
          </cell>
          <cell r="FP208">
            <v>0</v>
          </cell>
          <cell r="FQ208">
            <v>0</v>
          </cell>
          <cell r="FR208">
            <v>0</v>
          </cell>
          <cell r="FS208">
            <v>0</v>
          </cell>
          <cell r="FT208">
            <v>0</v>
          </cell>
          <cell r="FU208">
            <v>0</v>
          </cell>
          <cell r="FV208">
            <v>0</v>
          </cell>
          <cell r="FW208">
            <v>0</v>
          </cell>
          <cell r="FX208">
            <v>0</v>
          </cell>
          <cell r="FY208">
            <v>0</v>
          </cell>
          <cell r="FZ208">
            <v>0</v>
          </cell>
          <cell r="GA208">
            <v>0</v>
          </cell>
          <cell r="GB208">
            <v>0</v>
          </cell>
          <cell r="GC208">
            <v>0</v>
          </cell>
          <cell r="GD208">
            <v>0</v>
          </cell>
          <cell r="GE208">
            <v>0</v>
          </cell>
          <cell r="GF208">
            <v>0</v>
          </cell>
          <cell r="GG208">
            <v>0</v>
          </cell>
          <cell r="GH208">
            <v>0</v>
          </cell>
          <cell r="GI208">
            <v>0</v>
          </cell>
          <cell r="GJ208">
            <v>0</v>
          </cell>
          <cell r="GK208">
            <v>0</v>
          </cell>
          <cell r="GL208">
            <v>0</v>
          </cell>
          <cell r="GM208">
            <v>0</v>
          </cell>
          <cell r="GN208">
            <v>0</v>
          </cell>
          <cell r="GO208">
            <v>0</v>
          </cell>
          <cell r="GP208">
            <v>0</v>
          </cell>
          <cell r="GQ208">
            <v>0</v>
          </cell>
          <cell r="GR208">
            <v>0</v>
          </cell>
          <cell r="GS208">
            <v>0</v>
          </cell>
          <cell r="GT208">
            <v>0</v>
          </cell>
          <cell r="GU208">
            <v>0</v>
          </cell>
          <cell r="GV208">
            <v>0</v>
          </cell>
          <cell r="GW208">
            <v>0</v>
          </cell>
          <cell r="GX208">
            <v>0</v>
          </cell>
          <cell r="GY208">
            <v>0</v>
          </cell>
          <cell r="GZ208">
            <v>0</v>
          </cell>
          <cell r="HA208">
            <v>0</v>
          </cell>
          <cell r="HB208">
            <v>0</v>
          </cell>
          <cell r="HC208">
            <v>0</v>
          </cell>
          <cell r="HD208">
            <v>0</v>
          </cell>
          <cell r="HE208">
            <v>0</v>
          </cell>
          <cell r="HF208">
            <v>0</v>
          </cell>
          <cell r="HG208">
            <v>0</v>
          </cell>
          <cell r="HH208">
            <v>0</v>
          </cell>
          <cell r="HI208">
            <v>0</v>
          </cell>
          <cell r="HJ208">
            <v>0</v>
          </cell>
          <cell r="HK208">
            <v>0</v>
          </cell>
          <cell r="HL208">
            <v>0</v>
          </cell>
          <cell r="HM208">
            <v>0</v>
          </cell>
          <cell r="HN208">
            <v>0</v>
          </cell>
          <cell r="HO208">
            <v>0</v>
          </cell>
          <cell r="HP208">
            <v>0</v>
          </cell>
          <cell r="HQ208">
            <v>0</v>
          </cell>
          <cell r="HR208">
            <v>0</v>
          </cell>
          <cell r="HS208">
            <v>0</v>
          </cell>
          <cell r="HT208">
            <v>0</v>
          </cell>
          <cell r="HU208">
            <v>0</v>
          </cell>
          <cell r="HV208">
            <v>0</v>
          </cell>
          <cell r="HW208">
            <v>0</v>
          </cell>
          <cell r="HX208">
            <v>0</v>
          </cell>
          <cell r="HY208">
            <v>0</v>
          </cell>
          <cell r="HZ208">
            <v>0</v>
          </cell>
          <cell r="IA208">
            <v>0</v>
          </cell>
          <cell r="IB208">
            <v>0</v>
          </cell>
          <cell r="IC208">
            <v>0</v>
          </cell>
          <cell r="ID208">
            <v>0</v>
          </cell>
          <cell r="IE208">
            <v>0</v>
          </cell>
          <cell r="IF208">
            <v>0</v>
          </cell>
          <cell r="IG208">
            <v>0</v>
          </cell>
          <cell r="IH208">
            <v>0</v>
          </cell>
          <cell r="II208">
            <v>0</v>
          </cell>
          <cell r="IJ208">
            <v>0</v>
          </cell>
          <cell r="IK208">
            <v>0</v>
          </cell>
        </row>
        <row r="209"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BM209">
            <v>0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V209">
            <v>0</v>
          </cell>
          <cell r="BW209">
            <v>0</v>
          </cell>
          <cell r="BX209">
            <v>0</v>
          </cell>
          <cell r="BY209">
            <v>0</v>
          </cell>
          <cell r="BZ209">
            <v>0</v>
          </cell>
          <cell r="CA209">
            <v>0</v>
          </cell>
          <cell r="CB209">
            <v>0</v>
          </cell>
          <cell r="CC209">
            <v>0</v>
          </cell>
          <cell r="CD209">
            <v>0</v>
          </cell>
          <cell r="CE209">
            <v>0</v>
          </cell>
          <cell r="CF209">
            <v>0</v>
          </cell>
          <cell r="CG209">
            <v>0</v>
          </cell>
          <cell r="CH209">
            <v>0</v>
          </cell>
          <cell r="CI209">
            <v>0</v>
          </cell>
          <cell r="CJ209">
            <v>0</v>
          </cell>
          <cell r="CK209">
            <v>0</v>
          </cell>
          <cell r="CL209">
            <v>0</v>
          </cell>
          <cell r="CM209">
            <v>0</v>
          </cell>
          <cell r="CN209">
            <v>0</v>
          </cell>
          <cell r="CO209">
            <v>0</v>
          </cell>
          <cell r="CP209">
            <v>0</v>
          </cell>
          <cell r="CQ209">
            <v>0</v>
          </cell>
          <cell r="CR209">
            <v>0</v>
          </cell>
          <cell r="CS209">
            <v>0</v>
          </cell>
          <cell r="CT209">
            <v>0</v>
          </cell>
          <cell r="CU209">
            <v>0</v>
          </cell>
          <cell r="CV209">
            <v>0</v>
          </cell>
          <cell r="CW209">
            <v>0</v>
          </cell>
          <cell r="CX209">
            <v>0</v>
          </cell>
          <cell r="CY209">
            <v>0</v>
          </cell>
          <cell r="CZ209">
            <v>0</v>
          </cell>
          <cell r="DA209">
            <v>0</v>
          </cell>
          <cell r="DL209">
            <v>0</v>
          </cell>
          <cell r="DM209">
            <v>0</v>
          </cell>
          <cell r="DN209">
            <v>0</v>
          </cell>
          <cell r="DO209">
            <v>0</v>
          </cell>
          <cell r="DP209">
            <v>0</v>
          </cell>
          <cell r="DQ209">
            <v>0</v>
          </cell>
          <cell r="DR209">
            <v>0</v>
          </cell>
          <cell r="DS209">
            <v>0</v>
          </cell>
          <cell r="DT209">
            <v>0</v>
          </cell>
          <cell r="DU209">
            <v>0</v>
          </cell>
          <cell r="DV209">
            <v>0</v>
          </cell>
          <cell r="DW209">
            <v>0</v>
          </cell>
          <cell r="DX209">
            <v>0</v>
          </cell>
          <cell r="DY209">
            <v>0</v>
          </cell>
          <cell r="DZ209">
            <v>0</v>
          </cell>
          <cell r="EA209">
            <v>0</v>
          </cell>
          <cell r="EB209">
            <v>0</v>
          </cell>
          <cell r="EC209">
            <v>0</v>
          </cell>
          <cell r="ED209">
            <v>0</v>
          </cell>
          <cell r="EE209">
            <v>0</v>
          </cell>
          <cell r="EF209">
            <v>0</v>
          </cell>
          <cell r="EG209">
            <v>0</v>
          </cell>
          <cell r="EH209">
            <v>0</v>
          </cell>
          <cell r="EI209">
            <v>0</v>
          </cell>
          <cell r="EJ209">
            <v>0</v>
          </cell>
          <cell r="EK209">
            <v>0</v>
          </cell>
          <cell r="EL209">
            <v>0</v>
          </cell>
          <cell r="EM209">
            <v>0</v>
          </cell>
          <cell r="EN209">
            <v>0</v>
          </cell>
          <cell r="EO209">
            <v>0</v>
          </cell>
          <cell r="EP209">
            <v>0</v>
          </cell>
          <cell r="EQ209">
            <v>0</v>
          </cell>
          <cell r="ER209">
            <v>0</v>
          </cell>
          <cell r="ES209">
            <v>0</v>
          </cell>
          <cell r="ET209">
            <v>0</v>
          </cell>
          <cell r="EU209">
            <v>0</v>
          </cell>
          <cell r="EV209">
            <v>0</v>
          </cell>
          <cell r="EW209">
            <v>0</v>
          </cell>
          <cell r="EX209">
            <v>0</v>
          </cell>
          <cell r="EY209">
            <v>0</v>
          </cell>
          <cell r="EZ209">
            <v>0</v>
          </cell>
          <cell r="FA209">
            <v>0</v>
          </cell>
          <cell r="FB209">
            <v>0</v>
          </cell>
          <cell r="FC209">
            <v>0</v>
          </cell>
          <cell r="FD209">
            <v>0</v>
          </cell>
          <cell r="FE209">
            <v>0</v>
          </cell>
          <cell r="FF209">
            <v>0</v>
          </cell>
          <cell r="FG209">
            <v>0</v>
          </cell>
          <cell r="FH209">
            <v>0</v>
          </cell>
          <cell r="FI209">
            <v>0</v>
          </cell>
          <cell r="FJ209">
            <v>0</v>
          </cell>
          <cell r="FK209">
            <v>0</v>
          </cell>
          <cell r="FL209">
            <v>0</v>
          </cell>
          <cell r="FM209">
            <v>0</v>
          </cell>
          <cell r="FN209">
            <v>0</v>
          </cell>
          <cell r="FO209">
            <v>0</v>
          </cell>
          <cell r="FP209">
            <v>0</v>
          </cell>
          <cell r="FQ209">
            <v>0</v>
          </cell>
          <cell r="FR209">
            <v>0</v>
          </cell>
          <cell r="FS209">
            <v>0</v>
          </cell>
          <cell r="FT209">
            <v>0</v>
          </cell>
          <cell r="FU209">
            <v>0</v>
          </cell>
          <cell r="FV209">
            <v>0</v>
          </cell>
          <cell r="FW209">
            <v>0</v>
          </cell>
          <cell r="FX209">
            <v>0</v>
          </cell>
          <cell r="FY209">
            <v>0</v>
          </cell>
          <cell r="FZ209">
            <v>0</v>
          </cell>
          <cell r="GA209">
            <v>0</v>
          </cell>
          <cell r="GB209">
            <v>0</v>
          </cell>
          <cell r="GC209">
            <v>0</v>
          </cell>
          <cell r="GD209">
            <v>0</v>
          </cell>
          <cell r="GE209">
            <v>0</v>
          </cell>
          <cell r="GF209">
            <v>0</v>
          </cell>
          <cell r="GG209">
            <v>0</v>
          </cell>
          <cell r="GH209">
            <v>0</v>
          </cell>
          <cell r="GI209">
            <v>0</v>
          </cell>
          <cell r="GJ209">
            <v>0</v>
          </cell>
          <cell r="GK209">
            <v>0</v>
          </cell>
          <cell r="GL209">
            <v>0</v>
          </cell>
          <cell r="GM209">
            <v>0</v>
          </cell>
          <cell r="GN209">
            <v>0</v>
          </cell>
          <cell r="GO209">
            <v>0</v>
          </cell>
          <cell r="GP209">
            <v>0</v>
          </cell>
          <cell r="GQ209">
            <v>0</v>
          </cell>
          <cell r="GR209">
            <v>0</v>
          </cell>
          <cell r="GS209">
            <v>0</v>
          </cell>
          <cell r="GT209">
            <v>0</v>
          </cell>
          <cell r="GU209">
            <v>0</v>
          </cell>
          <cell r="GV209">
            <v>0</v>
          </cell>
          <cell r="GW209">
            <v>0</v>
          </cell>
          <cell r="GX209">
            <v>0</v>
          </cell>
          <cell r="GY209">
            <v>0</v>
          </cell>
          <cell r="GZ209">
            <v>0</v>
          </cell>
          <cell r="HA209">
            <v>0</v>
          </cell>
          <cell r="HB209">
            <v>0</v>
          </cell>
          <cell r="HC209">
            <v>0</v>
          </cell>
          <cell r="HD209">
            <v>0</v>
          </cell>
          <cell r="HE209">
            <v>0</v>
          </cell>
          <cell r="HF209">
            <v>0</v>
          </cell>
          <cell r="HG209">
            <v>0</v>
          </cell>
          <cell r="HH209">
            <v>0</v>
          </cell>
          <cell r="HI209">
            <v>0</v>
          </cell>
          <cell r="HJ209">
            <v>0</v>
          </cell>
          <cell r="HK209">
            <v>0</v>
          </cell>
          <cell r="HL209">
            <v>0</v>
          </cell>
          <cell r="HM209">
            <v>0</v>
          </cell>
          <cell r="HN209">
            <v>0</v>
          </cell>
          <cell r="HO209">
            <v>0</v>
          </cell>
          <cell r="HP209">
            <v>0</v>
          </cell>
          <cell r="HQ209">
            <v>0</v>
          </cell>
          <cell r="HR209">
            <v>0</v>
          </cell>
          <cell r="HS209">
            <v>0</v>
          </cell>
          <cell r="HT209">
            <v>0</v>
          </cell>
          <cell r="HU209">
            <v>0</v>
          </cell>
          <cell r="HV209">
            <v>0</v>
          </cell>
          <cell r="HW209">
            <v>0</v>
          </cell>
          <cell r="HX209">
            <v>0</v>
          </cell>
          <cell r="HY209">
            <v>0</v>
          </cell>
          <cell r="HZ209">
            <v>0</v>
          </cell>
          <cell r="IA209">
            <v>0</v>
          </cell>
          <cell r="IB209">
            <v>0</v>
          </cell>
          <cell r="IC209">
            <v>0</v>
          </cell>
          <cell r="ID209">
            <v>0</v>
          </cell>
          <cell r="IE209">
            <v>0</v>
          </cell>
          <cell r="IF209">
            <v>0</v>
          </cell>
          <cell r="IG209">
            <v>0</v>
          </cell>
          <cell r="IH209">
            <v>0</v>
          </cell>
          <cell r="II209">
            <v>0</v>
          </cell>
          <cell r="IJ209">
            <v>0</v>
          </cell>
          <cell r="IK209">
            <v>0</v>
          </cell>
        </row>
        <row r="210"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0</v>
          </cell>
          <cell r="CD210">
            <v>0</v>
          </cell>
          <cell r="CE210">
            <v>0</v>
          </cell>
          <cell r="CF210">
            <v>0</v>
          </cell>
          <cell r="CG210">
            <v>0</v>
          </cell>
          <cell r="CH210">
            <v>0</v>
          </cell>
          <cell r="CI210">
            <v>0</v>
          </cell>
          <cell r="CJ210">
            <v>0</v>
          </cell>
          <cell r="CK210">
            <v>0</v>
          </cell>
          <cell r="CL210">
            <v>0</v>
          </cell>
          <cell r="CM210">
            <v>0</v>
          </cell>
          <cell r="CN210">
            <v>0</v>
          </cell>
          <cell r="CO210">
            <v>0</v>
          </cell>
          <cell r="CP210">
            <v>0</v>
          </cell>
          <cell r="CQ210">
            <v>0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  <cell r="CV210">
            <v>0</v>
          </cell>
          <cell r="CW210">
            <v>0</v>
          </cell>
          <cell r="CX210">
            <v>0</v>
          </cell>
          <cell r="CY210">
            <v>0</v>
          </cell>
          <cell r="CZ210">
            <v>0</v>
          </cell>
          <cell r="DA210">
            <v>0</v>
          </cell>
          <cell r="DL210">
            <v>0</v>
          </cell>
          <cell r="DM210">
            <v>0</v>
          </cell>
          <cell r="DN210">
            <v>0</v>
          </cell>
          <cell r="DO210">
            <v>0</v>
          </cell>
          <cell r="DP210">
            <v>0</v>
          </cell>
          <cell r="DQ210">
            <v>0</v>
          </cell>
          <cell r="DR210">
            <v>0</v>
          </cell>
          <cell r="DS210">
            <v>0</v>
          </cell>
          <cell r="DT210">
            <v>0</v>
          </cell>
          <cell r="DU210">
            <v>0</v>
          </cell>
          <cell r="DV210">
            <v>0</v>
          </cell>
          <cell r="DW210">
            <v>0</v>
          </cell>
          <cell r="DX210">
            <v>0</v>
          </cell>
          <cell r="DY210">
            <v>0</v>
          </cell>
          <cell r="DZ210">
            <v>0</v>
          </cell>
          <cell r="EA210">
            <v>0</v>
          </cell>
          <cell r="EB210">
            <v>0</v>
          </cell>
          <cell r="EC210">
            <v>0</v>
          </cell>
          <cell r="ED210">
            <v>0</v>
          </cell>
          <cell r="EE210">
            <v>0</v>
          </cell>
          <cell r="EF210">
            <v>0</v>
          </cell>
          <cell r="EG210">
            <v>0</v>
          </cell>
          <cell r="EH210">
            <v>0</v>
          </cell>
          <cell r="EI210">
            <v>0</v>
          </cell>
          <cell r="EJ210">
            <v>0</v>
          </cell>
          <cell r="EK210">
            <v>0</v>
          </cell>
          <cell r="EL210">
            <v>0</v>
          </cell>
          <cell r="EM210">
            <v>0</v>
          </cell>
          <cell r="EN210">
            <v>0</v>
          </cell>
          <cell r="EO210">
            <v>0</v>
          </cell>
          <cell r="EP210">
            <v>0</v>
          </cell>
          <cell r="EQ210">
            <v>0</v>
          </cell>
          <cell r="ER210">
            <v>0</v>
          </cell>
          <cell r="ES210">
            <v>0</v>
          </cell>
          <cell r="ET210">
            <v>0</v>
          </cell>
          <cell r="EU210">
            <v>0</v>
          </cell>
          <cell r="EV210">
            <v>0</v>
          </cell>
          <cell r="EW210">
            <v>0</v>
          </cell>
          <cell r="EX210">
            <v>0</v>
          </cell>
          <cell r="EY210">
            <v>0</v>
          </cell>
          <cell r="EZ210">
            <v>0</v>
          </cell>
          <cell r="FA210">
            <v>0</v>
          </cell>
          <cell r="FB210">
            <v>0</v>
          </cell>
          <cell r="FC210">
            <v>0</v>
          </cell>
          <cell r="FD210">
            <v>0</v>
          </cell>
          <cell r="FE210">
            <v>0</v>
          </cell>
          <cell r="FF210">
            <v>0</v>
          </cell>
          <cell r="FG210">
            <v>0</v>
          </cell>
          <cell r="FH210">
            <v>0</v>
          </cell>
          <cell r="FI210">
            <v>0</v>
          </cell>
          <cell r="FJ210">
            <v>0</v>
          </cell>
          <cell r="FK210">
            <v>0</v>
          </cell>
          <cell r="FL210">
            <v>0</v>
          </cell>
          <cell r="FM210">
            <v>0</v>
          </cell>
          <cell r="FN210">
            <v>0</v>
          </cell>
          <cell r="FO210">
            <v>0</v>
          </cell>
          <cell r="FP210">
            <v>0</v>
          </cell>
          <cell r="FQ210">
            <v>0</v>
          </cell>
          <cell r="FR210">
            <v>0</v>
          </cell>
          <cell r="FS210">
            <v>0</v>
          </cell>
          <cell r="FT210">
            <v>0</v>
          </cell>
          <cell r="FU210">
            <v>0</v>
          </cell>
          <cell r="FV210">
            <v>0</v>
          </cell>
          <cell r="FW210">
            <v>0</v>
          </cell>
          <cell r="FX210">
            <v>0</v>
          </cell>
          <cell r="FY210">
            <v>0</v>
          </cell>
          <cell r="FZ210">
            <v>0</v>
          </cell>
          <cell r="GA210">
            <v>0</v>
          </cell>
          <cell r="GB210">
            <v>0</v>
          </cell>
          <cell r="GC210">
            <v>0</v>
          </cell>
          <cell r="GD210">
            <v>0</v>
          </cell>
          <cell r="GE210">
            <v>0</v>
          </cell>
          <cell r="GF210">
            <v>0</v>
          </cell>
          <cell r="GG210">
            <v>0</v>
          </cell>
          <cell r="GH210">
            <v>0</v>
          </cell>
          <cell r="GI210">
            <v>0</v>
          </cell>
          <cell r="GJ210">
            <v>0</v>
          </cell>
          <cell r="GK210">
            <v>0</v>
          </cell>
          <cell r="GL210">
            <v>0</v>
          </cell>
          <cell r="GM210">
            <v>0</v>
          </cell>
          <cell r="GN210">
            <v>0</v>
          </cell>
          <cell r="GO210">
            <v>0</v>
          </cell>
          <cell r="GP210">
            <v>0</v>
          </cell>
          <cell r="GQ210">
            <v>0</v>
          </cell>
          <cell r="GR210">
            <v>0</v>
          </cell>
          <cell r="GS210">
            <v>0</v>
          </cell>
          <cell r="GT210">
            <v>0</v>
          </cell>
          <cell r="GU210">
            <v>0</v>
          </cell>
          <cell r="GV210">
            <v>0</v>
          </cell>
          <cell r="GW210">
            <v>0</v>
          </cell>
          <cell r="GX210">
            <v>0</v>
          </cell>
          <cell r="GY210">
            <v>0</v>
          </cell>
          <cell r="GZ210">
            <v>0</v>
          </cell>
          <cell r="HA210">
            <v>0</v>
          </cell>
          <cell r="HB210">
            <v>0</v>
          </cell>
          <cell r="HC210">
            <v>0</v>
          </cell>
          <cell r="HD210">
            <v>0</v>
          </cell>
          <cell r="HE210">
            <v>0</v>
          </cell>
          <cell r="HF210">
            <v>0</v>
          </cell>
          <cell r="HG210">
            <v>0</v>
          </cell>
          <cell r="HH210">
            <v>0</v>
          </cell>
          <cell r="HI210">
            <v>0</v>
          </cell>
          <cell r="HJ210">
            <v>0</v>
          </cell>
          <cell r="HK210">
            <v>0</v>
          </cell>
          <cell r="HL210">
            <v>0</v>
          </cell>
          <cell r="HM210">
            <v>0</v>
          </cell>
          <cell r="HN210">
            <v>0</v>
          </cell>
          <cell r="HO210">
            <v>0</v>
          </cell>
          <cell r="HP210">
            <v>0</v>
          </cell>
          <cell r="HQ210">
            <v>0</v>
          </cell>
          <cell r="HR210">
            <v>0</v>
          </cell>
          <cell r="HS210">
            <v>0</v>
          </cell>
          <cell r="HT210">
            <v>0</v>
          </cell>
          <cell r="HU210">
            <v>0</v>
          </cell>
          <cell r="HV210">
            <v>0</v>
          </cell>
          <cell r="HW210">
            <v>0</v>
          </cell>
          <cell r="HX210">
            <v>0</v>
          </cell>
          <cell r="HY210">
            <v>0</v>
          </cell>
          <cell r="HZ210">
            <v>0</v>
          </cell>
          <cell r="IA210">
            <v>0</v>
          </cell>
          <cell r="IB210">
            <v>0</v>
          </cell>
          <cell r="IC210">
            <v>0</v>
          </cell>
          <cell r="ID210">
            <v>0</v>
          </cell>
          <cell r="IE210">
            <v>0</v>
          </cell>
          <cell r="IF210">
            <v>0</v>
          </cell>
          <cell r="IG210">
            <v>0</v>
          </cell>
          <cell r="IH210">
            <v>0</v>
          </cell>
          <cell r="II210">
            <v>0</v>
          </cell>
          <cell r="IJ210">
            <v>0</v>
          </cell>
          <cell r="IK210">
            <v>0</v>
          </cell>
        </row>
        <row r="211"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V211">
            <v>0</v>
          </cell>
          <cell r="BW211">
            <v>0</v>
          </cell>
          <cell r="BX211">
            <v>0</v>
          </cell>
          <cell r="BY211">
            <v>0</v>
          </cell>
          <cell r="BZ211">
            <v>0</v>
          </cell>
          <cell r="CA211">
            <v>0</v>
          </cell>
          <cell r="CB211">
            <v>0</v>
          </cell>
          <cell r="CC211">
            <v>0</v>
          </cell>
          <cell r="CD211">
            <v>0</v>
          </cell>
          <cell r="CE211">
            <v>0</v>
          </cell>
          <cell r="CF211">
            <v>0</v>
          </cell>
          <cell r="CG211">
            <v>0</v>
          </cell>
          <cell r="CH211">
            <v>0</v>
          </cell>
          <cell r="CI211">
            <v>0</v>
          </cell>
          <cell r="CJ211">
            <v>0</v>
          </cell>
          <cell r="CK211">
            <v>0</v>
          </cell>
          <cell r="CL211">
            <v>0</v>
          </cell>
          <cell r="CM211">
            <v>0</v>
          </cell>
          <cell r="CN211">
            <v>0</v>
          </cell>
          <cell r="CO211">
            <v>0</v>
          </cell>
          <cell r="CP211">
            <v>0</v>
          </cell>
          <cell r="CQ211">
            <v>0</v>
          </cell>
          <cell r="CR211">
            <v>0</v>
          </cell>
          <cell r="CS211">
            <v>0</v>
          </cell>
          <cell r="CT211">
            <v>0</v>
          </cell>
          <cell r="CU211">
            <v>0</v>
          </cell>
          <cell r="CV211">
            <v>0</v>
          </cell>
          <cell r="CW211">
            <v>0</v>
          </cell>
          <cell r="CX211">
            <v>0</v>
          </cell>
          <cell r="CY211">
            <v>0</v>
          </cell>
          <cell r="CZ211">
            <v>0</v>
          </cell>
          <cell r="DA211">
            <v>0</v>
          </cell>
          <cell r="DL211">
            <v>0</v>
          </cell>
          <cell r="DM211">
            <v>0</v>
          </cell>
          <cell r="DN211">
            <v>0</v>
          </cell>
          <cell r="DO211">
            <v>0</v>
          </cell>
          <cell r="DP211">
            <v>0</v>
          </cell>
          <cell r="DQ211">
            <v>0</v>
          </cell>
          <cell r="DR211">
            <v>0</v>
          </cell>
          <cell r="DS211">
            <v>0</v>
          </cell>
          <cell r="DT211">
            <v>0</v>
          </cell>
          <cell r="DU211">
            <v>0</v>
          </cell>
          <cell r="DV211">
            <v>0</v>
          </cell>
          <cell r="DW211">
            <v>0</v>
          </cell>
          <cell r="DX211">
            <v>0</v>
          </cell>
          <cell r="DY211">
            <v>0</v>
          </cell>
          <cell r="DZ211">
            <v>0</v>
          </cell>
          <cell r="EA211">
            <v>0</v>
          </cell>
          <cell r="EB211">
            <v>0</v>
          </cell>
          <cell r="EC211">
            <v>0</v>
          </cell>
          <cell r="ED211">
            <v>0</v>
          </cell>
          <cell r="EE211">
            <v>0</v>
          </cell>
          <cell r="EF211">
            <v>0</v>
          </cell>
          <cell r="EG211">
            <v>0</v>
          </cell>
          <cell r="EH211">
            <v>0</v>
          </cell>
          <cell r="EI211">
            <v>0</v>
          </cell>
          <cell r="EJ211">
            <v>0</v>
          </cell>
          <cell r="EK211">
            <v>0</v>
          </cell>
          <cell r="EL211">
            <v>0</v>
          </cell>
          <cell r="EM211">
            <v>0</v>
          </cell>
          <cell r="EN211">
            <v>0</v>
          </cell>
          <cell r="EO211">
            <v>0</v>
          </cell>
          <cell r="EP211">
            <v>0</v>
          </cell>
          <cell r="EQ211">
            <v>0</v>
          </cell>
          <cell r="ER211">
            <v>0</v>
          </cell>
          <cell r="ES211">
            <v>0</v>
          </cell>
          <cell r="ET211">
            <v>0</v>
          </cell>
          <cell r="EU211">
            <v>0</v>
          </cell>
          <cell r="EV211">
            <v>0</v>
          </cell>
          <cell r="EW211">
            <v>0</v>
          </cell>
          <cell r="EX211">
            <v>0</v>
          </cell>
          <cell r="EY211">
            <v>0</v>
          </cell>
          <cell r="EZ211">
            <v>0</v>
          </cell>
          <cell r="FA211">
            <v>0</v>
          </cell>
          <cell r="FB211">
            <v>0</v>
          </cell>
          <cell r="FC211">
            <v>0</v>
          </cell>
          <cell r="FD211">
            <v>0</v>
          </cell>
          <cell r="FE211">
            <v>0</v>
          </cell>
          <cell r="FF211">
            <v>0</v>
          </cell>
          <cell r="FG211">
            <v>0</v>
          </cell>
          <cell r="FH211">
            <v>0</v>
          </cell>
          <cell r="FI211">
            <v>0</v>
          </cell>
          <cell r="FJ211">
            <v>0</v>
          </cell>
          <cell r="FK211">
            <v>0</v>
          </cell>
          <cell r="FL211">
            <v>0</v>
          </cell>
          <cell r="FM211">
            <v>0</v>
          </cell>
          <cell r="FN211">
            <v>0</v>
          </cell>
          <cell r="FO211">
            <v>0</v>
          </cell>
          <cell r="FP211">
            <v>0</v>
          </cell>
          <cell r="FQ211">
            <v>0</v>
          </cell>
          <cell r="FR211">
            <v>0</v>
          </cell>
          <cell r="FS211">
            <v>0</v>
          </cell>
          <cell r="FT211">
            <v>0</v>
          </cell>
          <cell r="FU211">
            <v>0</v>
          </cell>
          <cell r="FV211">
            <v>0</v>
          </cell>
          <cell r="FW211">
            <v>0</v>
          </cell>
          <cell r="FX211">
            <v>0</v>
          </cell>
          <cell r="FY211">
            <v>0</v>
          </cell>
          <cell r="FZ211">
            <v>0</v>
          </cell>
          <cell r="GA211">
            <v>0</v>
          </cell>
          <cell r="GB211">
            <v>0</v>
          </cell>
          <cell r="GC211">
            <v>0</v>
          </cell>
          <cell r="GD211">
            <v>0</v>
          </cell>
          <cell r="GE211">
            <v>0</v>
          </cell>
          <cell r="GF211">
            <v>0</v>
          </cell>
          <cell r="GG211">
            <v>0</v>
          </cell>
          <cell r="GH211">
            <v>0</v>
          </cell>
          <cell r="GI211">
            <v>0</v>
          </cell>
          <cell r="GJ211">
            <v>0</v>
          </cell>
          <cell r="GK211">
            <v>0</v>
          </cell>
          <cell r="GL211">
            <v>0</v>
          </cell>
          <cell r="GM211">
            <v>0</v>
          </cell>
          <cell r="GN211">
            <v>0</v>
          </cell>
          <cell r="GO211">
            <v>0</v>
          </cell>
          <cell r="GP211">
            <v>0</v>
          </cell>
          <cell r="GQ211">
            <v>0</v>
          </cell>
          <cell r="GR211">
            <v>0</v>
          </cell>
          <cell r="GS211">
            <v>0</v>
          </cell>
          <cell r="GT211">
            <v>0</v>
          </cell>
          <cell r="GU211">
            <v>0</v>
          </cell>
          <cell r="GV211">
            <v>0</v>
          </cell>
          <cell r="GW211">
            <v>0</v>
          </cell>
          <cell r="GX211">
            <v>0</v>
          </cell>
          <cell r="GY211">
            <v>0</v>
          </cell>
          <cell r="GZ211">
            <v>0</v>
          </cell>
          <cell r="HA211">
            <v>0</v>
          </cell>
          <cell r="HB211">
            <v>0</v>
          </cell>
          <cell r="HC211">
            <v>0</v>
          </cell>
          <cell r="HD211">
            <v>0</v>
          </cell>
          <cell r="HE211">
            <v>0</v>
          </cell>
          <cell r="HF211">
            <v>0</v>
          </cell>
          <cell r="HG211">
            <v>0</v>
          </cell>
          <cell r="HH211">
            <v>0</v>
          </cell>
          <cell r="HI211">
            <v>0</v>
          </cell>
          <cell r="HJ211">
            <v>0</v>
          </cell>
          <cell r="HK211">
            <v>0</v>
          </cell>
          <cell r="HL211">
            <v>0</v>
          </cell>
          <cell r="HM211">
            <v>0</v>
          </cell>
          <cell r="HN211">
            <v>0</v>
          </cell>
          <cell r="HO211">
            <v>0</v>
          </cell>
          <cell r="HP211">
            <v>0</v>
          </cell>
          <cell r="HQ211">
            <v>0</v>
          </cell>
          <cell r="HR211">
            <v>0</v>
          </cell>
          <cell r="HS211">
            <v>0</v>
          </cell>
          <cell r="HT211">
            <v>0</v>
          </cell>
          <cell r="HU211">
            <v>0</v>
          </cell>
          <cell r="HV211">
            <v>0</v>
          </cell>
          <cell r="HW211">
            <v>0</v>
          </cell>
          <cell r="HX211">
            <v>0</v>
          </cell>
          <cell r="HY211">
            <v>0</v>
          </cell>
          <cell r="HZ211">
            <v>0</v>
          </cell>
          <cell r="IA211">
            <v>0</v>
          </cell>
          <cell r="IB211">
            <v>0</v>
          </cell>
          <cell r="IC211">
            <v>0</v>
          </cell>
          <cell r="ID211">
            <v>0</v>
          </cell>
          <cell r="IE211">
            <v>0</v>
          </cell>
          <cell r="IF211">
            <v>0</v>
          </cell>
          <cell r="IG211">
            <v>0</v>
          </cell>
          <cell r="IH211">
            <v>0</v>
          </cell>
          <cell r="II211">
            <v>0</v>
          </cell>
          <cell r="IJ211">
            <v>0</v>
          </cell>
          <cell r="IK211">
            <v>0</v>
          </cell>
        </row>
        <row r="212"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0</v>
          </cell>
          <cell r="CA212">
            <v>0</v>
          </cell>
          <cell r="CB212">
            <v>0</v>
          </cell>
          <cell r="CC212">
            <v>0</v>
          </cell>
          <cell r="CD212">
            <v>0</v>
          </cell>
          <cell r="CE212">
            <v>0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N212">
            <v>0</v>
          </cell>
          <cell r="CO212">
            <v>0</v>
          </cell>
          <cell r="CP212">
            <v>0</v>
          </cell>
          <cell r="CQ212">
            <v>0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  <cell r="CV212">
            <v>0</v>
          </cell>
          <cell r="CW212">
            <v>0</v>
          </cell>
          <cell r="CX212">
            <v>0</v>
          </cell>
          <cell r="CY212">
            <v>0</v>
          </cell>
          <cell r="CZ212">
            <v>0</v>
          </cell>
          <cell r="DA212">
            <v>0</v>
          </cell>
          <cell r="DL212">
            <v>0</v>
          </cell>
          <cell r="DM212">
            <v>0</v>
          </cell>
          <cell r="DN212">
            <v>0</v>
          </cell>
          <cell r="DO212">
            <v>0</v>
          </cell>
          <cell r="DP212">
            <v>0</v>
          </cell>
          <cell r="DQ212">
            <v>0</v>
          </cell>
          <cell r="DR212">
            <v>0</v>
          </cell>
          <cell r="DS212">
            <v>0</v>
          </cell>
          <cell r="DT212">
            <v>0</v>
          </cell>
          <cell r="DU212">
            <v>0</v>
          </cell>
          <cell r="DV212">
            <v>0</v>
          </cell>
          <cell r="DW212">
            <v>0</v>
          </cell>
          <cell r="DX212">
            <v>0</v>
          </cell>
          <cell r="DY212">
            <v>0</v>
          </cell>
          <cell r="DZ212">
            <v>0</v>
          </cell>
          <cell r="EA212">
            <v>0</v>
          </cell>
          <cell r="EB212">
            <v>0</v>
          </cell>
          <cell r="EC212">
            <v>0</v>
          </cell>
          <cell r="ED212">
            <v>0</v>
          </cell>
          <cell r="EE212">
            <v>0</v>
          </cell>
          <cell r="EF212">
            <v>0</v>
          </cell>
          <cell r="EG212">
            <v>0</v>
          </cell>
          <cell r="EH212">
            <v>0</v>
          </cell>
          <cell r="EI212">
            <v>0</v>
          </cell>
          <cell r="EJ212">
            <v>0</v>
          </cell>
          <cell r="EK212">
            <v>0</v>
          </cell>
          <cell r="EL212">
            <v>0</v>
          </cell>
          <cell r="EM212">
            <v>0</v>
          </cell>
          <cell r="EN212">
            <v>0</v>
          </cell>
          <cell r="EO212">
            <v>0</v>
          </cell>
          <cell r="EP212">
            <v>0</v>
          </cell>
          <cell r="EQ212">
            <v>0</v>
          </cell>
          <cell r="ER212">
            <v>0</v>
          </cell>
          <cell r="ES212">
            <v>0</v>
          </cell>
          <cell r="ET212">
            <v>0</v>
          </cell>
          <cell r="EU212">
            <v>0</v>
          </cell>
          <cell r="EV212">
            <v>0</v>
          </cell>
          <cell r="EW212">
            <v>0</v>
          </cell>
          <cell r="EX212">
            <v>0</v>
          </cell>
          <cell r="EY212">
            <v>0</v>
          </cell>
          <cell r="EZ212">
            <v>0</v>
          </cell>
          <cell r="FA212">
            <v>0</v>
          </cell>
          <cell r="FB212">
            <v>0</v>
          </cell>
          <cell r="FC212">
            <v>0</v>
          </cell>
          <cell r="FD212">
            <v>0</v>
          </cell>
          <cell r="FE212">
            <v>0</v>
          </cell>
          <cell r="FF212">
            <v>0</v>
          </cell>
          <cell r="FG212">
            <v>0</v>
          </cell>
          <cell r="FH212">
            <v>0</v>
          </cell>
          <cell r="FI212">
            <v>0</v>
          </cell>
          <cell r="FJ212">
            <v>0</v>
          </cell>
          <cell r="FK212">
            <v>0</v>
          </cell>
          <cell r="FL212">
            <v>0</v>
          </cell>
          <cell r="FM212">
            <v>0</v>
          </cell>
          <cell r="FN212">
            <v>0</v>
          </cell>
          <cell r="FO212">
            <v>0</v>
          </cell>
          <cell r="FP212">
            <v>0</v>
          </cell>
          <cell r="FQ212">
            <v>0</v>
          </cell>
          <cell r="FR212">
            <v>0</v>
          </cell>
          <cell r="FS212">
            <v>0</v>
          </cell>
          <cell r="FT212">
            <v>0</v>
          </cell>
          <cell r="FU212">
            <v>0</v>
          </cell>
          <cell r="FV212">
            <v>0</v>
          </cell>
          <cell r="FW212">
            <v>0</v>
          </cell>
          <cell r="FX212">
            <v>0</v>
          </cell>
          <cell r="FY212">
            <v>0</v>
          </cell>
          <cell r="FZ212">
            <v>0</v>
          </cell>
          <cell r="GA212">
            <v>0</v>
          </cell>
          <cell r="GB212">
            <v>0</v>
          </cell>
          <cell r="GC212">
            <v>0</v>
          </cell>
          <cell r="GD212">
            <v>0</v>
          </cell>
          <cell r="GE212">
            <v>0</v>
          </cell>
          <cell r="GF212">
            <v>0</v>
          </cell>
          <cell r="GG212">
            <v>0</v>
          </cell>
          <cell r="GH212">
            <v>0</v>
          </cell>
          <cell r="GI212">
            <v>0</v>
          </cell>
          <cell r="GJ212">
            <v>0</v>
          </cell>
          <cell r="GK212">
            <v>0</v>
          </cell>
          <cell r="GL212">
            <v>0</v>
          </cell>
          <cell r="GM212">
            <v>0</v>
          </cell>
          <cell r="GN212">
            <v>0</v>
          </cell>
          <cell r="GO212">
            <v>0</v>
          </cell>
          <cell r="GP212">
            <v>0</v>
          </cell>
          <cell r="GQ212">
            <v>0</v>
          </cell>
          <cell r="GR212">
            <v>0</v>
          </cell>
          <cell r="GS212">
            <v>0</v>
          </cell>
          <cell r="GT212">
            <v>0</v>
          </cell>
          <cell r="GU212">
            <v>0</v>
          </cell>
          <cell r="GV212">
            <v>0</v>
          </cell>
          <cell r="GW212">
            <v>0</v>
          </cell>
          <cell r="GX212">
            <v>0</v>
          </cell>
          <cell r="GY212">
            <v>0</v>
          </cell>
          <cell r="GZ212">
            <v>0</v>
          </cell>
          <cell r="HA212">
            <v>0</v>
          </cell>
          <cell r="HB212">
            <v>0</v>
          </cell>
          <cell r="HC212">
            <v>0</v>
          </cell>
          <cell r="HD212">
            <v>0</v>
          </cell>
          <cell r="HE212">
            <v>0</v>
          </cell>
          <cell r="HF212">
            <v>0</v>
          </cell>
          <cell r="HG212">
            <v>0</v>
          </cell>
          <cell r="HH212">
            <v>0</v>
          </cell>
          <cell r="HI212">
            <v>0</v>
          </cell>
          <cell r="HJ212">
            <v>0</v>
          </cell>
          <cell r="HK212">
            <v>0</v>
          </cell>
          <cell r="HL212">
            <v>0</v>
          </cell>
          <cell r="HM212">
            <v>0</v>
          </cell>
          <cell r="HN212">
            <v>0</v>
          </cell>
          <cell r="HO212">
            <v>0</v>
          </cell>
          <cell r="HP212">
            <v>0</v>
          </cell>
          <cell r="HQ212">
            <v>0</v>
          </cell>
          <cell r="HR212">
            <v>0</v>
          </cell>
          <cell r="HS212">
            <v>0</v>
          </cell>
          <cell r="HT212">
            <v>0</v>
          </cell>
          <cell r="HU212">
            <v>0</v>
          </cell>
          <cell r="HV212">
            <v>0</v>
          </cell>
          <cell r="HW212">
            <v>0</v>
          </cell>
          <cell r="HX212">
            <v>0</v>
          </cell>
          <cell r="HY212">
            <v>0</v>
          </cell>
          <cell r="HZ212">
            <v>0</v>
          </cell>
          <cell r="IA212">
            <v>0</v>
          </cell>
          <cell r="IB212">
            <v>0</v>
          </cell>
          <cell r="IC212">
            <v>0</v>
          </cell>
          <cell r="ID212">
            <v>0</v>
          </cell>
          <cell r="IE212">
            <v>0</v>
          </cell>
          <cell r="IF212">
            <v>0</v>
          </cell>
          <cell r="IG212">
            <v>0</v>
          </cell>
          <cell r="IH212">
            <v>0</v>
          </cell>
          <cell r="II212">
            <v>0</v>
          </cell>
          <cell r="IJ212">
            <v>0</v>
          </cell>
          <cell r="IK212">
            <v>0</v>
          </cell>
        </row>
        <row r="213"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0</v>
          </cell>
          <cell r="BX213">
            <v>0</v>
          </cell>
          <cell r="BY213">
            <v>0</v>
          </cell>
          <cell r="BZ213">
            <v>0</v>
          </cell>
          <cell r="CA213">
            <v>0</v>
          </cell>
          <cell r="CB213">
            <v>0</v>
          </cell>
          <cell r="CC213">
            <v>0</v>
          </cell>
          <cell r="CD213">
            <v>0</v>
          </cell>
          <cell r="CE213">
            <v>0</v>
          </cell>
          <cell r="CF213">
            <v>0</v>
          </cell>
          <cell r="CG213">
            <v>0</v>
          </cell>
          <cell r="CH213">
            <v>0</v>
          </cell>
          <cell r="CI213">
            <v>0</v>
          </cell>
          <cell r="CJ213">
            <v>0</v>
          </cell>
          <cell r="CK213">
            <v>0</v>
          </cell>
          <cell r="CL213">
            <v>0</v>
          </cell>
          <cell r="CM213">
            <v>0</v>
          </cell>
          <cell r="CN213">
            <v>0</v>
          </cell>
          <cell r="CO213">
            <v>0</v>
          </cell>
          <cell r="CP213">
            <v>0</v>
          </cell>
          <cell r="CQ213">
            <v>0</v>
          </cell>
          <cell r="CR213">
            <v>0</v>
          </cell>
          <cell r="CS213">
            <v>0</v>
          </cell>
          <cell r="CT213">
            <v>0</v>
          </cell>
          <cell r="CU213">
            <v>0</v>
          </cell>
          <cell r="CV213">
            <v>0</v>
          </cell>
          <cell r="CW213">
            <v>0</v>
          </cell>
          <cell r="CX213">
            <v>0</v>
          </cell>
          <cell r="CY213">
            <v>0</v>
          </cell>
          <cell r="CZ213">
            <v>0</v>
          </cell>
          <cell r="DA213">
            <v>0</v>
          </cell>
          <cell r="DL213">
            <v>0</v>
          </cell>
          <cell r="DM213">
            <v>0</v>
          </cell>
          <cell r="DN213">
            <v>0</v>
          </cell>
          <cell r="DO213">
            <v>0</v>
          </cell>
          <cell r="DP213">
            <v>0</v>
          </cell>
          <cell r="DQ213">
            <v>0</v>
          </cell>
          <cell r="DR213">
            <v>0</v>
          </cell>
          <cell r="DS213">
            <v>0</v>
          </cell>
          <cell r="DT213">
            <v>0</v>
          </cell>
          <cell r="DU213">
            <v>0</v>
          </cell>
          <cell r="DV213">
            <v>0</v>
          </cell>
          <cell r="DW213">
            <v>0</v>
          </cell>
          <cell r="DX213">
            <v>0</v>
          </cell>
          <cell r="DY213">
            <v>0</v>
          </cell>
          <cell r="DZ213">
            <v>0</v>
          </cell>
          <cell r="EA213">
            <v>0</v>
          </cell>
          <cell r="EB213">
            <v>0</v>
          </cell>
          <cell r="EC213">
            <v>0</v>
          </cell>
          <cell r="ED213">
            <v>0</v>
          </cell>
          <cell r="EE213">
            <v>0</v>
          </cell>
          <cell r="EF213">
            <v>0</v>
          </cell>
          <cell r="EG213">
            <v>0</v>
          </cell>
          <cell r="EH213">
            <v>0</v>
          </cell>
          <cell r="EI213">
            <v>0</v>
          </cell>
          <cell r="EJ213">
            <v>0</v>
          </cell>
          <cell r="EK213">
            <v>0</v>
          </cell>
          <cell r="EL213">
            <v>0</v>
          </cell>
          <cell r="EM213">
            <v>0</v>
          </cell>
          <cell r="EN213">
            <v>0</v>
          </cell>
          <cell r="EO213">
            <v>0</v>
          </cell>
          <cell r="EP213">
            <v>0</v>
          </cell>
          <cell r="EQ213">
            <v>0</v>
          </cell>
          <cell r="ER213">
            <v>0</v>
          </cell>
          <cell r="ES213">
            <v>0</v>
          </cell>
          <cell r="ET213">
            <v>0</v>
          </cell>
          <cell r="EU213">
            <v>0</v>
          </cell>
          <cell r="EV213">
            <v>0</v>
          </cell>
          <cell r="EW213">
            <v>0</v>
          </cell>
          <cell r="EX213">
            <v>0</v>
          </cell>
          <cell r="EY213">
            <v>0</v>
          </cell>
          <cell r="EZ213">
            <v>0</v>
          </cell>
          <cell r="FA213">
            <v>0</v>
          </cell>
          <cell r="FB213">
            <v>0</v>
          </cell>
          <cell r="FC213">
            <v>0</v>
          </cell>
          <cell r="FD213">
            <v>0</v>
          </cell>
          <cell r="FE213">
            <v>0</v>
          </cell>
          <cell r="FF213">
            <v>0</v>
          </cell>
          <cell r="FG213">
            <v>0</v>
          </cell>
          <cell r="FH213">
            <v>0</v>
          </cell>
          <cell r="FI213">
            <v>0</v>
          </cell>
          <cell r="FJ213">
            <v>0</v>
          </cell>
          <cell r="FK213">
            <v>0</v>
          </cell>
          <cell r="FL213">
            <v>0</v>
          </cell>
          <cell r="FM213">
            <v>0</v>
          </cell>
          <cell r="FN213">
            <v>0</v>
          </cell>
          <cell r="FO213">
            <v>0</v>
          </cell>
          <cell r="FP213">
            <v>0</v>
          </cell>
          <cell r="FQ213">
            <v>0</v>
          </cell>
          <cell r="FR213">
            <v>0</v>
          </cell>
          <cell r="FS213">
            <v>0</v>
          </cell>
          <cell r="FT213">
            <v>0</v>
          </cell>
          <cell r="FU213">
            <v>0</v>
          </cell>
          <cell r="FV213">
            <v>0</v>
          </cell>
          <cell r="FW213">
            <v>0</v>
          </cell>
          <cell r="FX213">
            <v>0</v>
          </cell>
          <cell r="FY213">
            <v>0</v>
          </cell>
          <cell r="FZ213">
            <v>0</v>
          </cell>
          <cell r="GA213">
            <v>0</v>
          </cell>
          <cell r="GB213">
            <v>0</v>
          </cell>
          <cell r="GC213">
            <v>0</v>
          </cell>
          <cell r="GD213">
            <v>0</v>
          </cell>
          <cell r="GE213">
            <v>0</v>
          </cell>
          <cell r="GF213">
            <v>0</v>
          </cell>
          <cell r="GG213">
            <v>0</v>
          </cell>
          <cell r="GH213">
            <v>0</v>
          </cell>
          <cell r="GI213">
            <v>0</v>
          </cell>
          <cell r="GJ213">
            <v>0</v>
          </cell>
          <cell r="GK213">
            <v>0</v>
          </cell>
          <cell r="GL213">
            <v>0</v>
          </cell>
          <cell r="GM213">
            <v>0</v>
          </cell>
          <cell r="GN213">
            <v>0</v>
          </cell>
          <cell r="GO213">
            <v>0</v>
          </cell>
          <cell r="GP213">
            <v>0</v>
          </cell>
          <cell r="GQ213">
            <v>0</v>
          </cell>
          <cell r="GR213">
            <v>0</v>
          </cell>
          <cell r="GS213">
            <v>0</v>
          </cell>
          <cell r="GT213">
            <v>0</v>
          </cell>
          <cell r="GU213">
            <v>0</v>
          </cell>
          <cell r="GV213">
            <v>0</v>
          </cell>
          <cell r="GW213">
            <v>0</v>
          </cell>
          <cell r="GX213">
            <v>0</v>
          </cell>
          <cell r="GY213">
            <v>0</v>
          </cell>
          <cell r="GZ213">
            <v>0</v>
          </cell>
          <cell r="HA213">
            <v>0</v>
          </cell>
          <cell r="HB213">
            <v>0</v>
          </cell>
          <cell r="HC213">
            <v>0</v>
          </cell>
          <cell r="HD213">
            <v>0</v>
          </cell>
          <cell r="HE213">
            <v>0</v>
          </cell>
          <cell r="HF213">
            <v>0</v>
          </cell>
          <cell r="HG213">
            <v>0</v>
          </cell>
          <cell r="HH213">
            <v>0</v>
          </cell>
          <cell r="HI213">
            <v>0</v>
          </cell>
          <cell r="HJ213">
            <v>0</v>
          </cell>
          <cell r="HK213">
            <v>0</v>
          </cell>
          <cell r="HL213">
            <v>0</v>
          </cell>
          <cell r="HM213">
            <v>0</v>
          </cell>
          <cell r="HN213">
            <v>0</v>
          </cell>
          <cell r="HO213">
            <v>0</v>
          </cell>
          <cell r="HP213">
            <v>0</v>
          </cell>
          <cell r="HQ213">
            <v>0</v>
          </cell>
          <cell r="HR213">
            <v>0</v>
          </cell>
          <cell r="HS213">
            <v>0</v>
          </cell>
          <cell r="HT213">
            <v>0</v>
          </cell>
          <cell r="HU213">
            <v>0</v>
          </cell>
          <cell r="HV213">
            <v>0</v>
          </cell>
          <cell r="HW213">
            <v>0</v>
          </cell>
          <cell r="HX213">
            <v>0</v>
          </cell>
          <cell r="HY213">
            <v>0</v>
          </cell>
          <cell r="HZ213">
            <v>0</v>
          </cell>
          <cell r="IA213">
            <v>0</v>
          </cell>
          <cell r="IB213">
            <v>0</v>
          </cell>
          <cell r="IC213">
            <v>0</v>
          </cell>
          <cell r="ID213">
            <v>0</v>
          </cell>
          <cell r="IE213">
            <v>0</v>
          </cell>
          <cell r="IF213">
            <v>0</v>
          </cell>
          <cell r="IG213">
            <v>0</v>
          </cell>
          <cell r="IH213">
            <v>0</v>
          </cell>
          <cell r="II213">
            <v>0</v>
          </cell>
          <cell r="IJ213">
            <v>0</v>
          </cell>
          <cell r="IK213">
            <v>0</v>
          </cell>
        </row>
        <row r="214"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V214">
            <v>0</v>
          </cell>
          <cell r="BW214">
            <v>0</v>
          </cell>
          <cell r="BX214">
            <v>0</v>
          </cell>
          <cell r="BY214">
            <v>0</v>
          </cell>
          <cell r="BZ214">
            <v>0</v>
          </cell>
          <cell r="CA214">
            <v>0</v>
          </cell>
          <cell r="CB214">
            <v>0</v>
          </cell>
          <cell r="CC214">
            <v>0</v>
          </cell>
          <cell r="CD214">
            <v>0</v>
          </cell>
          <cell r="CE214">
            <v>0</v>
          </cell>
          <cell r="CF214">
            <v>0</v>
          </cell>
          <cell r="CG214">
            <v>0</v>
          </cell>
          <cell r="CH214">
            <v>0</v>
          </cell>
          <cell r="CI214">
            <v>0</v>
          </cell>
          <cell r="CJ214">
            <v>0</v>
          </cell>
          <cell r="CK214">
            <v>0</v>
          </cell>
          <cell r="CL214">
            <v>0</v>
          </cell>
          <cell r="CM214">
            <v>0</v>
          </cell>
          <cell r="CN214">
            <v>0</v>
          </cell>
          <cell r="CO214">
            <v>0</v>
          </cell>
          <cell r="CP214">
            <v>0</v>
          </cell>
          <cell r="CQ214">
            <v>0</v>
          </cell>
          <cell r="CR214">
            <v>0</v>
          </cell>
          <cell r="CS214">
            <v>0</v>
          </cell>
          <cell r="CT214">
            <v>0</v>
          </cell>
          <cell r="CU214">
            <v>0</v>
          </cell>
          <cell r="CV214">
            <v>0</v>
          </cell>
          <cell r="CW214">
            <v>0</v>
          </cell>
          <cell r="CX214">
            <v>0</v>
          </cell>
          <cell r="CY214">
            <v>0</v>
          </cell>
          <cell r="CZ214">
            <v>0</v>
          </cell>
          <cell r="DA214">
            <v>0</v>
          </cell>
          <cell r="DL214">
            <v>0</v>
          </cell>
          <cell r="DM214">
            <v>0</v>
          </cell>
          <cell r="DN214">
            <v>0</v>
          </cell>
          <cell r="DO214">
            <v>0</v>
          </cell>
          <cell r="DP214">
            <v>0</v>
          </cell>
          <cell r="DQ214">
            <v>0</v>
          </cell>
          <cell r="DR214">
            <v>0</v>
          </cell>
          <cell r="DS214">
            <v>0</v>
          </cell>
          <cell r="DT214">
            <v>0</v>
          </cell>
          <cell r="DU214">
            <v>0</v>
          </cell>
          <cell r="DV214">
            <v>0</v>
          </cell>
          <cell r="DW214">
            <v>0</v>
          </cell>
          <cell r="DX214">
            <v>0</v>
          </cell>
          <cell r="DY214">
            <v>0</v>
          </cell>
          <cell r="DZ214">
            <v>0</v>
          </cell>
          <cell r="EA214">
            <v>0</v>
          </cell>
          <cell r="EB214">
            <v>0</v>
          </cell>
          <cell r="EC214">
            <v>0</v>
          </cell>
          <cell r="ED214">
            <v>0</v>
          </cell>
          <cell r="EE214">
            <v>0</v>
          </cell>
          <cell r="EF214">
            <v>0</v>
          </cell>
          <cell r="EG214">
            <v>0</v>
          </cell>
          <cell r="EH214">
            <v>0</v>
          </cell>
          <cell r="EI214">
            <v>0</v>
          </cell>
          <cell r="EJ214">
            <v>0</v>
          </cell>
          <cell r="EK214">
            <v>0</v>
          </cell>
          <cell r="EL214">
            <v>0</v>
          </cell>
          <cell r="EM214">
            <v>0</v>
          </cell>
          <cell r="EN214">
            <v>0</v>
          </cell>
          <cell r="EO214">
            <v>0</v>
          </cell>
          <cell r="EP214">
            <v>0</v>
          </cell>
          <cell r="EQ214">
            <v>0</v>
          </cell>
          <cell r="ER214">
            <v>0</v>
          </cell>
          <cell r="ES214">
            <v>0</v>
          </cell>
          <cell r="ET214">
            <v>0</v>
          </cell>
          <cell r="EU214">
            <v>0</v>
          </cell>
          <cell r="EV214">
            <v>0</v>
          </cell>
          <cell r="EW214">
            <v>0</v>
          </cell>
          <cell r="EX214">
            <v>0</v>
          </cell>
          <cell r="EY214">
            <v>0</v>
          </cell>
          <cell r="EZ214">
            <v>0</v>
          </cell>
          <cell r="FA214">
            <v>0</v>
          </cell>
          <cell r="FB214">
            <v>0</v>
          </cell>
          <cell r="FC214">
            <v>0</v>
          </cell>
          <cell r="FD214">
            <v>0</v>
          </cell>
          <cell r="FE214">
            <v>0</v>
          </cell>
          <cell r="FF214">
            <v>0</v>
          </cell>
          <cell r="FG214">
            <v>0</v>
          </cell>
          <cell r="FH214">
            <v>0</v>
          </cell>
          <cell r="FI214">
            <v>0</v>
          </cell>
          <cell r="FJ214">
            <v>0</v>
          </cell>
          <cell r="FK214">
            <v>0</v>
          </cell>
          <cell r="FL214">
            <v>0</v>
          </cell>
          <cell r="FM214">
            <v>0</v>
          </cell>
          <cell r="FN214">
            <v>0</v>
          </cell>
          <cell r="FO214">
            <v>0</v>
          </cell>
          <cell r="FP214">
            <v>0</v>
          </cell>
          <cell r="FQ214">
            <v>0</v>
          </cell>
          <cell r="FR214">
            <v>0</v>
          </cell>
          <cell r="FS214">
            <v>0</v>
          </cell>
          <cell r="FT214">
            <v>0</v>
          </cell>
          <cell r="FU214">
            <v>0</v>
          </cell>
          <cell r="FV214">
            <v>0</v>
          </cell>
          <cell r="FW214">
            <v>0</v>
          </cell>
          <cell r="FX214">
            <v>0</v>
          </cell>
          <cell r="FY214">
            <v>0</v>
          </cell>
          <cell r="FZ214">
            <v>0</v>
          </cell>
          <cell r="GA214">
            <v>0</v>
          </cell>
          <cell r="GB214">
            <v>0</v>
          </cell>
          <cell r="GC214">
            <v>0</v>
          </cell>
          <cell r="GD214">
            <v>0</v>
          </cell>
          <cell r="GE214">
            <v>0</v>
          </cell>
          <cell r="GF214">
            <v>0</v>
          </cell>
          <cell r="GG214">
            <v>0</v>
          </cell>
          <cell r="GH214">
            <v>0</v>
          </cell>
          <cell r="GI214">
            <v>0</v>
          </cell>
          <cell r="GJ214">
            <v>0</v>
          </cell>
          <cell r="GK214">
            <v>0</v>
          </cell>
          <cell r="GL214">
            <v>0</v>
          </cell>
          <cell r="GM214">
            <v>0</v>
          </cell>
          <cell r="GN214">
            <v>0</v>
          </cell>
          <cell r="GO214">
            <v>0</v>
          </cell>
          <cell r="GP214">
            <v>0</v>
          </cell>
          <cell r="GQ214">
            <v>0</v>
          </cell>
          <cell r="GR214">
            <v>0</v>
          </cell>
          <cell r="GS214">
            <v>0</v>
          </cell>
          <cell r="GT214">
            <v>0</v>
          </cell>
          <cell r="GU214">
            <v>0</v>
          </cell>
          <cell r="GV214">
            <v>0</v>
          </cell>
          <cell r="GW214">
            <v>0</v>
          </cell>
          <cell r="GX214">
            <v>0</v>
          </cell>
          <cell r="GY214">
            <v>0</v>
          </cell>
          <cell r="GZ214">
            <v>0</v>
          </cell>
          <cell r="HA214">
            <v>0</v>
          </cell>
          <cell r="HB214">
            <v>0</v>
          </cell>
          <cell r="HC214">
            <v>0</v>
          </cell>
          <cell r="HD214">
            <v>0</v>
          </cell>
          <cell r="HE214">
            <v>0</v>
          </cell>
          <cell r="HF214">
            <v>0</v>
          </cell>
          <cell r="HG214">
            <v>0</v>
          </cell>
          <cell r="HH214">
            <v>0</v>
          </cell>
          <cell r="HI214">
            <v>0</v>
          </cell>
          <cell r="HJ214">
            <v>0</v>
          </cell>
          <cell r="HK214">
            <v>0</v>
          </cell>
          <cell r="HL214">
            <v>0</v>
          </cell>
          <cell r="HM214">
            <v>0</v>
          </cell>
          <cell r="HN214">
            <v>0</v>
          </cell>
          <cell r="HO214">
            <v>0</v>
          </cell>
          <cell r="HP214">
            <v>0</v>
          </cell>
          <cell r="HQ214">
            <v>0</v>
          </cell>
          <cell r="HR214">
            <v>0</v>
          </cell>
          <cell r="HS214">
            <v>0</v>
          </cell>
          <cell r="HT214">
            <v>0</v>
          </cell>
          <cell r="HU214">
            <v>0</v>
          </cell>
          <cell r="HV214">
            <v>0</v>
          </cell>
          <cell r="HW214">
            <v>0</v>
          </cell>
          <cell r="HX214">
            <v>0</v>
          </cell>
          <cell r="HY214">
            <v>0</v>
          </cell>
          <cell r="HZ214">
            <v>0</v>
          </cell>
          <cell r="IA214">
            <v>0</v>
          </cell>
          <cell r="IB214">
            <v>0</v>
          </cell>
          <cell r="IC214">
            <v>0</v>
          </cell>
          <cell r="ID214">
            <v>0</v>
          </cell>
          <cell r="IE214">
            <v>0</v>
          </cell>
          <cell r="IF214">
            <v>0</v>
          </cell>
          <cell r="IG214">
            <v>0</v>
          </cell>
          <cell r="IH214">
            <v>0</v>
          </cell>
          <cell r="II214">
            <v>0</v>
          </cell>
          <cell r="IJ214">
            <v>0</v>
          </cell>
          <cell r="IK214">
            <v>0</v>
          </cell>
        </row>
        <row r="215"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0</v>
          </cell>
          <cell r="BX215">
            <v>0</v>
          </cell>
          <cell r="BY215">
            <v>0</v>
          </cell>
          <cell r="BZ215">
            <v>0</v>
          </cell>
          <cell r="CA215">
            <v>0</v>
          </cell>
          <cell r="CB215">
            <v>0</v>
          </cell>
          <cell r="CC215">
            <v>0</v>
          </cell>
          <cell r="CD215">
            <v>0</v>
          </cell>
          <cell r="CE215">
            <v>0</v>
          </cell>
          <cell r="CF215">
            <v>0</v>
          </cell>
          <cell r="CG215">
            <v>0</v>
          </cell>
          <cell r="CH215">
            <v>0</v>
          </cell>
          <cell r="CI215">
            <v>0</v>
          </cell>
          <cell r="CJ215">
            <v>0</v>
          </cell>
          <cell r="CK215">
            <v>0</v>
          </cell>
          <cell r="CL215">
            <v>0</v>
          </cell>
          <cell r="CM215">
            <v>0</v>
          </cell>
          <cell r="CN215">
            <v>0</v>
          </cell>
          <cell r="CO215">
            <v>0</v>
          </cell>
          <cell r="CP215">
            <v>0</v>
          </cell>
          <cell r="CQ215">
            <v>0</v>
          </cell>
          <cell r="CR215">
            <v>0</v>
          </cell>
          <cell r="CS215">
            <v>0</v>
          </cell>
          <cell r="CT215">
            <v>0</v>
          </cell>
          <cell r="CU215">
            <v>0</v>
          </cell>
          <cell r="CV215">
            <v>0</v>
          </cell>
          <cell r="CW215">
            <v>0</v>
          </cell>
          <cell r="CX215">
            <v>0</v>
          </cell>
          <cell r="CY215">
            <v>0</v>
          </cell>
          <cell r="CZ215">
            <v>0</v>
          </cell>
          <cell r="DA215">
            <v>0</v>
          </cell>
          <cell r="DL215">
            <v>0</v>
          </cell>
          <cell r="DM215">
            <v>0</v>
          </cell>
          <cell r="DN215">
            <v>0</v>
          </cell>
          <cell r="DO215">
            <v>0</v>
          </cell>
          <cell r="DP215">
            <v>0</v>
          </cell>
          <cell r="DQ215">
            <v>0</v>
          </cell>
          <cell r="DR215">
            <v>0</v>
          </cell>
          <cell r="DS215">
            <v>0</v>
          </cell>
          <cell r="DT215">
            <v>0</v>
          </cell>
          <cell r="DU215">
            <v>0</v>
          </cell>
          <cell r="DV215">
            <v>0</v>
          </cell>
          <cell r="DW215">
            <v>0</v>
          </cell>
          <cell r="DX215">
            <v>0</v>
          </cell>
          <cell r="DY215">
            <v>0</v>
          </cell>
          <cell r="DZ215">
            <v>0</v>
          </cell>
          <cell r="EA215">
            <v>0</v>
          </cell>
          <cell r="EB215">
            <v>0</v>
          </cell>
          <cell r="EC215">
            <v>0</v>
          </cell>
          <cell r="ED215">
            <v>0</v>
          </cell>
          <cell r="EE215">
            <v>0</v>
          </cell>
          <cell r="EF215">
            <v>0</v>
          </cell>
          <cell r="EG215">
            <v>0</v>
          </cell>
          <cell r="EH215">
            <v>0</v>
          </cell>
          <cell r="EI215">
            <v>0</v>
          </cell>
          <cell r="EJ215">
            <v>0</v>
          </cell>
          <cell r="EK215">
            <v>0</v>
          </cell>
          <cell r="EL215">
            <v>0</v>
          </cell>
          <cell r="EM215">
            <v>0</v>
          </cell>
          <cell r="EN215">
            <v>0</v>
          </cell>
          <cell r="EO215">
            <v>0</v>
          </cell>
          <cell r="EP215">
            <v>0</v>
          </cell>
          <cell r="EQ215">
            <v>0</v>
          </cell>
          <cell r="ER215">
            <v>0</v>
          </cell>
          <cell r="ES215">
            <v>0</v>
          </cell>
          <cell r="ET215">
            <v>0</v>
          </cell>
          <cell r="EU215">
            <v>0</v>
          </cell>
          <cell r="EV215">
            <v>0</v>
          </cell>
          <cell r="EW215">
            <v>0</v>
          </cell>
          <cell r="EX215">
            <v>0</v>
          </cell>
          <cell r="EY215">
            <v>0</v>
          </cell>
          <cell r="EZ215">
            <v>0</v>
          </cell>
          <cell r="FA215">
            <v>0</v>
          </cell>
          <cell r="FB215">
            <v>0</v>
          </cell>
          <cell r="FC215">
            <v>0</v>
          </cell>
          <cell r="FD215">
            <v>0</v>
          </cell>
          <cell r="FE215">
            <v>0</v>
          </cell>
          <cell r="FF215">
            <v>0</v>
          </cell>
          <cell r="FG215">
            <v>0</v>
          </cell>
          <cell r="FH215">
            <v>0</v>
          </cell>
          <cell r="FI215">
            <v>0</v>
          </cell>
          <cell r="FJ215">
            <v>0</v>
          </cell>
          <cell r="FK215">
            <v>0</v>
          </cell>
          <cell r="FL215">
            <v>0</v>
          </cell>
          <cell r="FM215">
            <v>0</v>
          </cell>
          <cell r="FN215">
            <v>0</v>
          </cell>
          <cell r="FO215">
            <v>0</v>
          </cell>
          <cell r="FP215">
            <v>0</v>
          </cell>
          <cell r="FQ215">
            <v>0</v>
          </cell>
          <cell r="FR215">
            <v>0</v>
          </cell>
          <cell r="FS215">
            <v>0</v>
          </cell>
          <cell r="FT215">
            <v>0</v>
          </cell>
          <cell r="FU215">
            <v>0</v>
          </cell>
          <cell r="FV215">
            <v>0</v>
          </cell>
          <cell r="FW215">
            <v>0</v>
          </cell>
          <cell r="FX215">
            <v>0</v>
          </cell>
          <cell r="FY215">
            <v>0</v>
          </cell>
          <cell r="FZ215">
            <v>0</v>
          </cell>
          <cell r="GA215">
            <v>0</v>
          </cell>
          <cell r="GB215">
            <v>0</v>
          </cell>
          <cell r="GC215">
            <v>0</v>
          </cell>
          <cell r="GD215">
            <v>0</v>
          </cell>
          <cell r="GE215">
            <v>0</v>
          </cell>
          <cell r="GF215">
            <v>0</v>
          </cell>
          <cell r="GG215">
            <v>0</v>
          </cell>
          <cell r="GH215">
            <v>0</v>
          </cell>
          <cell r="GI215">
            <v>0</v>
          </cell>
          <cell r="GJ215">
            <v>0</v>
          </cell>
          <cell r="GK215">
            <v>0</v>
          </cell>
          <cell r="GL215">
            <v>0</v>
          </cell>
          <cell r="GM215">
            <v>0</v>
          </cell>
          <cell r="GN215">
            <v>0</v>
          </cell>
          <cell r="GO215">
            <v>0</v>
          </cell>
          <cell r="GP215">
            <v>0</v>
          </cell>
          <cell r="GQ215">
            <v>0</v>
          </cell>
          <cell r="GR215">
            <v>0</v>
          </cell>
          <cell r="GS215">
            <v>0</v>
          </cell>
          <cell r="GT215">
            <v>0</v>
          </cell>
          <cell r="GU215">
            <v>0</v>
          </cell>
          <cell r="GV215">
            <v>0</v>
          </cell>
          <cell r="GW215">
            <v>0</v>
          </cell>
          <cell r="GX215">
            <v>0</v>
          </cell>
          <cell r="GY215">
            <v>0</v>
          </cell>
          <cell r="GZ215">
            <v>0</v>
          </cell>
          <cell r="HA215">
            <v>0</v>
          </cell>
          <cell r="HB215">
            <v>0</v>
          </cell>
          <cell r="HC215">
            <v>0</v>
          </cell>
          <cell r="HD215">
            <v>0</v>
          </cell>
          <cell r="HE215">
            <v>0</v>
          </cell>
          <cell r="HF215">
            <v>0</v>
          </cell>
          <cell r="HG215">
            <v>0</v>
          </cell>
          <cell r="HH215">
            <v>0</v>
          </cell>
          <cell r="HI215">
            <v>0</v>
          </cell>
          <cell r="HJ215">
            <v>0</v>
          </cell>
          <cell r="HK215">
            <v>0</v>
          </cell>
          <cell r="HL215">
            <v>0</v>
          </cell>
          <cell r="HM215">
            <v>0</v>
          </cell>
          <cell r="HN215">
            <v>0</v>
          </cell>
          <cell r="HO215">
            <v>0</v>
          </cell>
          <cell r="HP215">
            <v>0</v>
          </cell>
          <cell r="HQ215">
            <v>0</v>
          </cell>
          <cell r="HR215">
            <v>0</v>
          </cell>
          <cell r="HS215">
            <v>0</v>
          </cell>
          <cell r="HT215">
            <v>0</v>
          </cell>
          <cell r="HU215">
            <v>0</v>
          </cell>
          <cell r="HV215">
            <v>0</v>
          </cell>
          <cell r="HW215">
            <v>0</v>
          </cell>
          <cell r="HX215">
            <v>0</v>
          </cell>
          <cell r="HY215">
            <v>0</v>
          </cell>
          <cell r="HZ215">
            <v>0</v>
          </cell>
          <cell r="IA215">
            <v>0</v>
          </cell>
          <cell r="IB215">
            <v>0</v>
          </cell>
          <cell r="IC215">
            <v>0</v>
          </cell>
          <cell r="ID215">
            <v>0</v>
          </cell>
          <cell r="IE215">
            <v>0</v>
          </cell>
          <cell r="IF215">
            <v>0</v>
          </cell>
          <cell r="IG215">
            <v>0</v>
          </cell>
          <cell r="IH215">
            <v>0</v>
          </cell>
          <cell r="II215">
            <v>0</v>
          </cell>
          <cell r="IJ215">
            <v>0</v>
          </cell>
          <cell r="IK215">
            <v>0</v>
          </cell>
        </row>
        <row r="216"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0</v>
          </cell>
          <cell r="BV216">
            <v>0</v>
          </cell>
          <cell r="BW216">
            <v>0</v>
          </cell>
          <cell r="BX216">
            <v>0</v>
          </cell>
          <cell r="BY216">
            <v>0</v>
          </cell>
          <cell r="BZ216">
            <v>0</v>
          </cell>
          <cell r="CA216">
            <v>0</v>
          </cell>
          <cell r="CB216">
            <v>0</v>
          </cell>
          <cell r="CC216">
            <v>0</v>
          </cell>
          <cell r="CD216">
            <v>0</v>
          </cell>
          <cell r="CE216">
            <v>0</v>
          </cell>
          <cell r="CF216">
            <v>0</v>
          </cell>
          <cell r="CG216">
            <v>0</v>
          </cell>
          <cell r="CH216">
            <v>0</v>
          </cell>
          <cell r="CI216">
            <v>0</v>
          </cell>
          <cell r="CJ216">
            <v>0</v>
          </cell>
          <cell r="CK216">
            <v>0</v>
          </cell>
          <cell r="CL216">
            <v>0</v>
          </cell>
          <cell r="CM216">
            <v>0</v>
          </cell>
          <cell r="CN216">
            <v>0</v>
          </cell>
          <cell r="CO216">
            <v>0</v>
          </cell>
          <cell r="CP216">
            <v>0</v>
          </cell>
          <cell r="CQ216">
            <v>0</v>
          </cell>
          <cell r="CR216">
            <v>0</v>
          </cell>
          <cell r="CS216">
            <v>0</v>
          </cell>
          <cell r="CT216">
            <v>0</v>
          </cell>
          <cell r="CU216">
            <v>0</v>
          </cell>
          <cell r="CV216">
            <v>0</v>
          </cell>
          <cell r="CW216">
            <v>0</v>
          </cell>
          <cell r="CX216">
            <v>0</v>
          </cell>
          <cell r="CY216">
            <v>0</v>
          </cell>
          <cell r="CZ216">
            <v>0</v>
          </cell>
          <cell r="DA216">
            <v>0</v>
          </cell>
          <cell r="DL216">
            <v>0</v>
          </cell>
          <cell r="DM216">
            <v>0</v>
          </cell>
          <cell r="DN216">
            <v>0</v>
          </cell>
          <cell r="DO216">
            <v>0</v>
          </cell>
          <cell r="DP216">
            <v>0</v>
          </cell>
          <cell r="DQ216">
            <v>0</v>
          </cell>
          <cell r="DR216">
            <v>0</v>
          </cell>
          <cell r="DS216">
            <v>0</v>
          </cell>
          <cell r="DT216">
            <v>0</v>
          </cell>
          <cell r="DU216">
            <v>0</v>
          </cell>
          <cell r="DV216">
            <v>0</v>
          </cell>
          <cell r="DW216">
            <v>0</v>
          </cell>
          <cell r="DX216">
            <v>0</v>
          </cell>
          <cell r="DY216">
            <v>0</v>
          </cell>
          <cell r="DZ216">
            <v>0</v>
          </cell>
          <cell r="EA216">
            <v>0</v>
          </cell>
          <cell r="EB216">
            <v>0</v>
          </cell>
          <cell r="EC216">
            <v>0</v>
          </cell>
          <cell r="ED216">
            <v>0</v>
          </cell>
          <cell r="EE216">
            <v>0</v>
          </cell>
          <cell r="EF216">
            <v>0</v>
          </cell>
          <cell r="EG216">
            <v>0</v>
          </cell>
          <cell r="EH216">
            <v>0</v>
          </cell>
          <cell r="EI216">
            <v>0</v>
          </cell>
          <cell r="EJ216">
            <v>0</v>
          </cell>
          <cell r="EK216">
            <v>0</v>
          </cell>
          <cell r="EL216">
            <v>0</v>
          </cell>
          <cell r="EM216">
            <v>0</v>
          </cell>
          <cell r="EN216">
            <v>0</v>
          </cell>
          <cell r="EO216">
            <v>0</v>
          </cell>
          <cell r="EP216">
            <v>0</v>
          </cell>
          <cell r="EQ216">
            <v>0</v>
          </cell>
          <cell r="ER216">
            <v>0</v>
          </cell>
          <cell r="ES216">
            <v>0</v>
          </cell>
          <cell r="ET216">
            <v>0</v>
          </cell>
          <cell r="EU216">
            <v>0</v>
          </cell>
          <cell r="EV216">
            <v>0</v>
          </cell>
          <cell r="EW216">
            <v>0</v>
          </cell>
          <cell r="EX216">
            <v>0</v>
          </cell>
          <cell r="EY216">
            <v>0</v>
          </cell>
          <cell r="EZ216">
            <v>0</v>
          </cell>
          <cell r="FA216">
            <v>0</v>
          </cell>
          <cell r="FB216">
            <v>0</v>
          </cell>
          <cell r="FC216">
            <v>0</v>
          </cell>
          <cell r="FD216">
            <v>0</v>
          </cell>
          <cell r="FE216">
            <v>0</v>
          </cell>
          <cell r="FF216">
            <v>0</v>
          </cell>
          <cell r="FG216">
            <v>0</v>
          </cell>
          <cell r="FH216">
            <v>0</v>
          </cell>
          <cell r="FI216">
            <v>0</v>
          </cell>
          <cell r="FJ216">
            <v>0</v>
          </cell>
          <cell r="FK216">
            <v>0</v>
          </cell>
          <cell r="FL216">
            <v>0</v>
          </cell>
          <cell r="FM216">
            <v>0</v>
          </cell>
          <cell r="FN216">
            <v>0</v>
          </cell>
          <cell r="FO216">
            <v>0</v>
          </cell>
          <cell r="FP216">
            <v>0</v>
          </cell>
          <cell r="FQ216">
            <v>0</v>
          </cell>
          <cell r="FR216">
            <v>0</v>
          </cell>
          <cell r="FS216">
            <v>0</v>
          </cell>
          <cell r="FT216">
            <v>0</v>
          </cell>
          <cell r="FU216">
            <v>0</v>
          </cell>
          <cell r="FV216">
            <v>0</v>
          </cell>
          <cell r="FW216">
            <v>0</v>
          </cell>
          <cell r="FX216">
            <v>0</v>
          </cell>
          <cell r="FY216">
            <v>0</v>
          </cell>
          <cell r="FZ216">
            <v>0</v>
          </cell>
          <cell r="GA216">
            <v>0</v>
          </cell>
          <cell r="GB216">
            <v>0</v>
          </cell>
          <cell r="GC216">
            <v>0</v>
          </cell>
          <cell r="GD216">
            <v>0</v>
          </cell>
          <cell r="GE216">
            <v>0</v>
          </cell>
          <cell r="GF216">
            <v>0</v>
          </cell>
          <cell r="GG216">
            <v>0</v>
          </cell>
          <cell r="GH216">
            <v>0</v>
          </cell>
          <cell r="GI216">
            <v>0</v>
          </cell>
          <cell r="GJ216">
            <v>0</v>
          </cell>
          <cell r="GK216">
            <v>0</v>
          </cell>
          <cell r="GL216">
            <v>0</v>
          </cell>
          <cell r="GM216">
            <v>0</v>
          </cell>
          <cell r="GN216">
            <v>0</v>
          </cell>
          <cell r="GO216">
            <v>0</v>
          </cell>
          <cell r="GP216">
            <v>0</v>
          </cell>
          <cell r="GQ216">
            <v>0</v>
          </cell>
          <cell r="GR216">
            <v>0</v>
          </cell>
          <cell r="GS216">
            <v>0</v>
          </cell>
          <cell r="GT216">
            <v>0</v>
          </cell>
          <cell r="GU216">
            <v>0</v>
          </cell>
          <cell r="GV216">
            <v>0</v>
          </cell>
          <cell r="GW216">
            <v>0</v>
          </cell>
          <cell r="GX216">
            <v>0</v>
          </cell>
          <cell r="GY216">
            <v>0</v>
          </cell>
          <cell r="GZ216">
            <v>0</v>
          </cell>
          <cell r="HA216">
            <v>0</v>
          </cell>
          <cell r="HB216">
            <v>0</v>
          </cell>
          <cell r="HC216">
            <v>0</v>
          </cell>
          <cell r="HD216">
            <v>0</v>
          </cell>
          <cell r="HE216">
            <v>0</v>
          </cell>
          <cell r="HF216">
            <v>0</v>
          </cell>
          <cell r="HG216">
            <v>0</v>
          </cell>
          <cell r="HH216">
            <v>0</v>
          </cell>
          <cell r="HI216">
            <v>0</v>
          </cell>
          <cell r="HJ216">
            <v>0</v>
          </cell>
          <cell r="HK216">
            <v>0</v>
          </cell>
          <cell r="HL216">
            <v>0</v>
          </cell>
          <cell r="HM216">
            <v>0</v>
          </cell>
          <cell r="HN216">
            <v>0</v>
          </cell>
          <cell r="HO216">
            <v>0</v>
          </cell>
          <cell r="HP216">
            <v>0</v>
          </cell>
          <cell r="HQ216">
            <v>0</v>
          </cell>
          <cell r="HR216">
            <v>0</v>
          </cell>
          <cell r="HS216">
            <v>0</v>
          </cell>
          <cell r="HT216">
            <v>0</v>
          </cell>
          <cell r="HU216">
            <v>0</v>
          </cell>
          <cell r="HV216">
            <v>0</v>
          </cell>
          <cell r="HW216">
            <v>0</v>
          </cell>
          <cell r="HX216">
            <v>0</v>
          </cell>
          <cell r="HY216">
            <v>0</v>
          </cell>
          <cell r="HZ216">
            <v>0</v>
          </cell>
          <cell r="IA216">
            <v>0</v>
          </cell>
          <cell r="IB216">
            <v>0</v>
          </cell>
          <cell r="IC216">
            <v>0</v>
          </cell>
          <cell r="ID216">
            <v>0</v>
          </cell>
          <cell r="IE216">
            <v>0</v>
          </cell>
          <cell r="IF216">
            <v>0</v>
          </cell>
          <cell r="IG216">
            <v>0</v>
          </cell>
          <cell r="IH216">
            <v>0</v>
          </cell>
          <cell r="II216">
            <v>0</v>
          </cell>
          <cell r="IJ216">
            <v>0</v>
          </cell>
          <cell r="IK216">
            <v>0</v>
          </cell>
        </row>
        <row r="217"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V217">
            <v>0</v>
          </cell>
          <cell r="BW217">
            <v>0</v>
          </cell>
          <cell r="BX217">
            <v>0</v>
          </cell>
          <cell r="BY217">
            <v>0</v>
          </cell>
          <cell r="BZ217">
            <v>0</v>
          </cell>
          <cell r="CA217">
            <v>0</v>
          </cell>
          <cell r="CB217">
            <v>0</v>
          </cell>
          <cell r="CC217">
            <v>0</v>
          </cell>
          <cell r="CD217">
            <v>0</v>
          </cell>
          <cell r="CE217">
            <v>0</v>
          </cell>
          <cell r="CF217">
            <v>0</v>
          </cell>
          <cell r="CG217">
            <v>0</v>
          </cell>
          <cell r="CH217">
            <v>0</v>
          </cell>
          <cell r="CI217">
            <v>0</v>
          </cell>
          <cell r="CJ217">
            <v>0</v>
          </cell>
          <cell r="CK217">
            <v>0</v>
          </cell>
          <cell r="CL217">
            <v>0</v>
          </cell>
          <cell r="CM217">
            <v>0</v>
          </cell>
          <cell r="CN217">
            <v>0</v>
          </cell>
          <cell r="CO217">
            <v>0</v>
          </cell>
          <cell r="CP217">
            <v>0</v>
          </cell>
          <cell r="CQ217">
            <v>0</v>
          </cell>
          <cell r="CR217">
            <v>0</v>
          </cell>
          <cell r="CS217">
            <v>0</v>
          </cell>
          <cell r="CT217">
            <v>0</v>
          </cell>
          <cell r="CU217">
            <v>0</v>
          </cell>
          <cell r="CV217">
            <v>0</v>
          </cell>
          <cell r="CW217">
            <v>0</v>
          </cell>
          <cell r="CX217">
            <v>0</v>
          </cell>
          <cell r="CY217">
            <v>0</v>
          </cell>
          <cell r="CZ217">
            <v>0</v>
          </cell>
          <cell r="DA217">
            <v>0</v>
          </cell>
          <cell r="DL217">
            <v>0</v>
          </cell>
          <cell r="DM217">
            <v>0</v>
          </cell>
          <cell r="DN217">
            <v>0</v>
          </cell>
          <cell r="DO217">
            <v>0</v>
          </cell>
          <cell r="DP217">
            <v>0</v>
          </cell>
          <cell r="DQ217">
            <v>0</v>
          </cell>
          <cell r="DR217">
            <v>0</v>
          </cell>
          <cell r="DS217">
            <v>0</v>
          </cell>
          <cell r="DT217">
            <v>0</v>
          </cell>
          <cell r="DU217">
            <v>0</v>
          </cell>
          <cell r="DV217">
            <v>0</v>
          </cell>
          <cell r="DW217">
            <v>0</v>
          </cell>
          <cell r="DX217">
            <v>0</v>
          </cell>
          <cell r="DY217">
            <v>0</v>
          </cell>
          <cell r="DZ217">
            <v>0</v>
          </cell>
          <cell r="EA217">
            <v>0</v>
          </cell>
          <cell r="EB217">
            <v>0</v>
          </cell>
          <cell r="EC217">
            <v>0</v>
          </cell>
          <cell r="ED217">
            <v>0</v>
          </cell>
          <cell r="EE217">
            <v>0</v>
          </cell>
          <cell r="EF217">
            <v>0</v>
          </cell>
          <cell r="EG217">
            <v>0</v>
          </cell>
          <cell r="EH217">
            <v>0</v>
          </cell>
          <cell r="EI217">
            <v>0</v>
          </cell>
          <cell r="EJ217">
            <v>0</v>
          </cell>
          <cell r="EK217">
            <v>0</v>
          </cell>
          <cell r="EL217">
            <v>0</v>
          </cell>
          <cell r="EM217">
            <v>0</v>
          </cell>
          <cell r="EN217">
            <v>0</v>
          </cell>
          <cell r="EO217">
            <v>0</v>
          </cell>
          <cell r="EP217">
            <v>0</v>
          </cell>
          <cell r="EQ217">
            <v>0</v>
          </cell>
          <cell r="ER217">
            <v>0</v>
          </cell>
          <cell r="ES217">
            <v>0</v>
          </cell>
          <cell r="ET217">
            <v>0</v>
          </cell>
          <cell r="EU217">
            <v>0</v>
          </cell>
          <cell r="EV217">
            <v>0</v>
          </cell>
          <cell r="EW217">
            <v>0</v>
          </cell>
          <cell r="EX217">
            <v>0</v>
          </cell>
          <cell r="EY217">
            <v>0</v>
          </cell>
          <cell r="EZ217">
            <v>0</v>
          </cell>
          <cell r="FA217">
            <v>0</v>
          </cell>
          <cell r="FB217">
            <v>0</v>
          </cell>
          <cell r="FC217">
            <v>0</v>
          </cell>
          <cell r="FD217">
            <v>0</v>
          </cell>
          <cell r="FE217">
            <v>0</v>
          </cell>
          <cell r="FF217">
            <v>0</v>
          </cell>
          <cell r="FG217">
            <v>0</v>
          </cell>
          <cell r="FH217">
            <v>0</v>
          </cell>
          <cell r="FI217">
            <v>0</v>
          </cell>
          <cell r="FJ217">
            <v>0</v>
          </cell>
          <cell r="FK217">
            <v>0</v>
          </cell>
          <cell r="FL217">
            <v>0</v>
          </cell>
          <cell r="FM217">
            <v>0</v>
          </cell>
          <cell r="FN217">
            <v>0</v>
          </cell>
          <cell r="FO217">
            <v>0</v>
          </cell>
          <cell r="FP217">
            <v>0</v>
          </cell>
          <cell r="FQ217">
            <v>0</v>
          </cell>
          <cell r="FR217">
            <v>0</v>
          </cell>
          <cell r="FS217">
            <v>0</v>
          </cell>
          <cell r="FT217">
            <v>0</v>
          </cell>
          <cell r="FU217">
            <v>0</v>
          </cell>
          <cell r="FV217">
            <v>0</v>
          </cell>
          <cell r="FW217">
            <v>0</v>
          </cell>
          <cell r="FX217">
            <v>0</v>
          </cell>
          <cell r="FY217">
            <v>0</v>
          </cell>
          <cell r="FZ217">
            <v>0</v>
          </cell>
          <cell r="GA217">
            <v>0</v>
          </cell>
          <cell r="GB217">
            <v>0</v>
          </cell>
          <cell r="GC217">
            <v>0</v>
          </cell>
          <cell r="GD217">
            <v>0</v>
          </cell>
          <cell r="GE217">
            <v>0</v>
          </cell>
          <cell r="GF217">
            <v>0</v>
          </cell>
          <cell r="GG217">
            <v>0</v>
          </cell>
          <cell r="GH217">
            <v>0</v>
          </cell>
          <cell r="GI217">
            <v>0</v>
          </cell>
          <cell r="GJ217">
            <v>0</v>
          </cell>
          <cell r="GK217">
            <v>0</v>
          </cell>
          <cell r="GL217">
            <v>0</v>
          </cell>
          <cell r="GM217">
            <v>0</v>
          </cell>
          <cell r="GN217">
            <v>0</v>
          </cell>
          <cell r="GO217">
            <v>0</v>
          </cell>
          <cell r="GP217">
            <v>0</v>
          </cell>
          <cell r="GQ217">
            <v>0</v>
          </cell>
          <cell r="GR217">
            <v>0</v>
          </cell>
          <cell r="GS217">
            <v>0</v>
          </cell>
          <cell r="GT217">
            <v>0</v>
          </cell>
          <cell r="GU217">
            <v>0</v>
          </cell>
          <cell r="GV217">
            <v>0</v>
          </cell>
          <cell r="GW217">
            <v>0</v>
          </cell>
          <cell r="GX217">
            <v>0</v>
          </cell>
          <cell r="GY217">
            <v>0</v>
          </cell>
          <cell r="GZ217">
            <v>0</v>
          </cell>
          <cell r="HA217">
            <v>0</v>
          </cell>
          <cell r="HB217">
            <v>0</v>
          </cell>
          <cell r="HC217">
            <v>0</v>
          </cell>
          <cell r="HD217">
            <v>0</v>
          </cell>
          <cell r="HE217">
            <v>0</v>
          </cell>
          <cell r="HF217">
            <v>0</v>
          </cell>
          <cell r="HG217">
            <v>0</v>
          </cell>
          <cell r="HH217">
            <v>0</v>
          </cell>
          <cell r="HI217">
            <v>0</v>
          </cell>
          <cell r="HJ217">
            <v>0</v>
          </cell>
          <cell r="HK217">
            <v>0</v>
          </cell>
          <cell r="HL217">
            <v>0</v>
          </cell>
          <cell r="HM217">
            <v>0</v>
          </cell>
          <cell r="HN217">
            <v>0</v>
          </cell>
          <cell r="HO217">
            <v>0</v>
          </cell>
          <cell r="HP217">
            <v>0</v>
          </cell>
          <cell r="HQ217">
            <v>0</v>
          </cell>
          <cell r="HR217">
            <v>0</v>
          </cell>
          <cell r="HS217">
            <v>0</v>
          </cell>
          <cell r="HT217">
            <v>0</v>
          </cell>
          <cell r="HU217">
            <v>0</v>
          </cell>
          <cell r="HV217">
            <v>0</v>
          </cell>
          <cell r="HW217">
            <v>0</v>
          </cell>
          <cell r="HX217">
            <v>0</v>
          </cell>
          <cell r="HY217">
            <v>0</v>
          </cell>
          <cell r="HZ217">
            <v>0</v>
          </cell>
          <cell r="IA217">
            <v>0</v>
          </cell>
          <cell r="IB217">
            <v>0</v>
          </cell>
          <cell r="IC217">
            <v>0</v>
          </cell>
          <cell r="ID217">
            <v>0</v>
          </cell>
          <cell r="IE217">
            <v>0</v>
          </cell>
          <cell r="IF217">
            <v>0</v>
          </cell>
          <cell r="IG217">
            <v>0</v>
          </cell>
          <cell r="IH217">
            <v>0</v>
          </cell>
          <cell r="II217">
            <v>0</v>
          </cell>
          <cell r="IJ217">
            <v>0</v>
          </cell>
          <cell r="IK217">
            <v>0</v>
          </cell>
        </row>
        <row r="218"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V218">
            <v>0</v>
          </cell>
          <cell r="BW218">
            <v>0</v>
          </cell>
          <cell r="BX218">
            <v>0</v>
          </cell>
          <cell r="BY218">
            <v>0</v>
          </cell>
          <cell r="BZ218">
            <v>0</v>
          </cell>
          <cell r="CA218">
            <v>0</v>
          </cell>
          <cell r="CB218">
            <v>0</v>
          </cell>
          <cell r="CC218">
            <v>0</v>
          </cell>
          <cell r="CD218">
            <v>0</v>
          </cell>
          <cell r="CE218">
            <v>0</v>
          </cell>
          <cell r="CF218">
            <v>0</v>
          </cell>
          <cell r="CG218">
            <v>0</v>
          </cell>
          <cell r="CH218">
            <v>0</v>
          </cell>
          <cell r="CI218">
            <v>0</v>
          </cell>
          <cell r="CJ218">
            <v>0</v>
          </cell>
          <cell r="CK218">
            <v>0</v>
          </cell>
          <cell r="CL218">
            <v>0</v>
          </cell>
          <cell r="CM218">
            <v>0</v>
          </cell>
          <cell r="CN218">
            <v>0</v>
          </cell>
          <cell r="CO218">
            <v>0</v>
          </cell>
          <cell r="CP218">
            <v>0</v>
          </cell>
          <cell r="CQ218">
            <v>0</v>
          </cell>
          <cell r="CR218">
            <v>0</v>
          </cell>
          <cell r="CS218">
            <v>0</v>
          </cell>
          <cell r="CT218">
            <v>0</v>
          </cell>
          <cell r="CU218">
            <v>0</v>
          </cell>
          <cell r="CV218">
            <v>0</v>
          </cell>
          <cell r="CW218">
            <v>0</v>
          </cell>
          <cell r="CX218">
            <v>0</v>
          </cell>
          <cell r="CY218">
            <v>0</v>
          </cell>
          <cell r="CZ218">
            <v>0</v>
          </cell>
          <cell r="DA218">
            <v>0</v>
          </cell>
          <cell r="DL218">
            <v>0</v>
          </cell>
          <cell r="DM218">
            <v>0</v>
          </cell>
          <cell r="DN218">
            <v>0</v>
          </cell>
          <cell r="DO218">
            <v>0</v>
          </cell>
          <cell r="DP218">
            <v>0</v>
          </cell>
          <cell r="DQ218">
            <v>0</v>
          </cell>
          <cell r="DR218">
            <v>0</v>
          </cell>
          <cell r="DS218">
            <v>0</v>
          </cell>
          <cell r="DT218">
            <v>0</v>
          </cell>
          <cell r="DU218">
            <v>0</v>
          </cell>
          <cell r="DV218">
            <v>0</v>
          </cell>
          <cell r="DW218">
            <v>0</v>
          </cell>
          <cell r="DX218">
            <v>0</v>
          </cell>
          <cell r="DY218">
            <v>0</v>
          </cell>
          <cell r="DZ218">
            <v>0</v>
          </cell>
          <cell r="EA218">
            <v>0</v>
          </cell>
          <cell r="EB218">
            <v>0</v>
          </cell>
          <cell r="EC218">
            <v>0</v>
          </cell>
          <cell r="ED218">
            <v>0</v>
          </cell>
          <cell r="EE218">
            <v>0</v>
          </cell>
          <cell r="EF218">
            <v>0</v>
          </cell>
          <cell r="EG218">
            <v>0</v>
          </cell>
          <cell r="EH218">
            <v>0</v>
          </cell>
          <cell r="EI218">
            <v>0</v>
          </cell>
          <cell r="EJ218">
            <v>0</v>
          </cell>
          <cell r="EK218">
            <v>0</v>
          </cell>
          <cell r="EL218">
            <v>0</v>
          </cell>
          <cell r="EM218">
            <v>0</v>
          </cell>
          <cell r="EN218">
            <v>0</v>
          </cell>
          <cell r="EO218">
            <v>0</v>
          </cell>
          <cell r="EP218">
            <v>0</v>
          </cell>
          <cell r="EQ218">
            <v>0</v>
          </cell>
          <cell r="ER218">
            <v>0</v>
          </cell>
          <cell r="ES218">
            <v>0</v>
          </cell>
          <cell r="ET218">
            <v>0</v>
          </cell>
          <cell r="EU218">
            <v>0</v>
          </cell>
          <cell r="EV218">
            <v>0</v>
          </cell>
          <cell r="EW218">
            <v>0</v>
          </cell>
          <cell r="EX218">
            <v>0</v>
          </cell>
          <cell r="EY218">
            <v>0</v>
          </cell>
          <cell r="EZ218">
            <v>0</v>
          </cell>
          <cell r="FA218">
            <v>0</v>
          </cell>
          <cell r="FB218">
            <v>0</v>
          </cell>
          <cell r="FC218">
            <v>0</v>
          </cell>
          <cell r="FD218">
            <v>0</v>
          </cell>
          <cell r="FE218">
            <v>0</v>
          </cell>
          <cell r="FF218">
            <v>0</v>
          </cell>
          <cell r="FG218">
            <v>0</v>
          </cell>
          <cell r="FH218">
            <v>0</v>
          </cell>
          <cell r="FI218">
            <v>0</v>
          </cell>
          <cell r="FJ218">
            <v>0</v>
          </cell>
          <cell r="FK218">
            <v>0</v>
          </cell>
          <cell r="FL218">
            <v>0</v>
          </cell>
          <cell r="FM218">
            <v>0</v>
          </cell>
          <cell r="FN218">
            <v>0</v>
          </cell>
          <cell r="FO218">
            <v>0</v>
          </cell>
          <cell r="FP218">
            <v>0</v>
          </cell>
          <cell r="FQ218">
            <v>0</v>
          </cell>
          <cell r="FR218">
            <v>0</v>
          </cell>
          <cell r="FS218">
            <v>0</v>
          </cell>
          <cell r="FT218">
            <v>0</v>
          </cell>
          <cell r="FU218">
            <v>0</v>
          </cell>
          <cell r="FV218">
            <v>0</v>
          </cell>
          <cell r="FW218">
            <v>0</v>
          </cell>
          <cell r="FX218">
            <v>0</v>
          </cell>
          <cell r="FY218">
            <v>0</v>
          </cell>
          <cell r="FZ218">
            <v>0</v>
          </cell>
          <cell r="GA218">
            <v>0</v>
          </cell>
          <cell r="GB218">
            <v>0</v>
          </cell>
          <cell r="GC218">
            <v>0</v>
          </cell>
          <cell r="GD218">
            <v>0</v>
          </cell>
          <cell r="GE218">
            <v>0</v>
          </cell>
          <cell r="GF218">
            <v>0</v>
          </cell>
          <cell r="GG218">
            <v>0</v>
          </cell>
          <cell r="GH218">
            <v>0</v>
          </cell>
          <cell r="GI218">
            <v>0</v>
          </cell>
          <cell r="GJ218">
            <v>0</v>
          </cell>
          <cell r="GK218">
            <v>0</v>
          </cell>
          <cell r="GL218">
            <v>0</v>
          </cell>
          <cell r="GM218">
            <v>0</v>
          </cell>
          <cell r="GN218">
            <v>0</v>
          </cell>
          <cell r="GO218">
            <v>0</v>
          </cell>
          <cell r="GP218">
            <v>0</v>
          </cell>
          <cell r="GQ218">
            <v>0</v>
          </cell>
          <cell r="GR218">
            <v>0</v>
          </cell>
          <cell r="GS218">
            <v>0</v>
          </cell>
          <cell r="GT218">
            <v>0</v>
          </cell>
          <cell r="GU218">
            <v>0</v>
          </cell>
          <cell r="GV218">
            <v>0</v>
          </cell>
          <cell r="GW218">
            <v>0</v>
          </cell>
          <cell r="GX218">
            <v>0</v>
          </cell>
          <cell r="GY218">
            <v>0</v>
          </cell>
          <cell r="GZ218">
            <v>0</v>
          </cell>
          <cell r="HA218">
            <v>0</v>
          </cell>
          <cell r="HB218">
            <v>0</v>
          </cell>
          <cell r="HC218">
            <v>0</v>
          </cell>
          <cell r="HD218">
            <v>0</v>
          </cell>
          <cell r="HE218">
            <v>0</v>
          </cell>
          <cell r="HF218">
            <v>0</v>
          </cell>
          <cell r="HG218">
            <v>0</v>
          </cell>
          <cell r="HH218">
            <v>0</v>
          </cell>
          <cell r="HI218">
            <v>0</v>
          </cell>
          <cell r="HJ218">
            <v>0</v>
          </cell>
          <cell r="HK218">
            <v>0</v>
          </cell>
          <cell r="HL218">
            <v>0</v>
          </cell>
          <cell r="HM218">
            <v>0</v>
          </cell>
          <cell r="HN218">
            <v>0</v>
          </cell>
          <cell r="HO218">
            <v>0</v>
          </cell>
          <cell r="HP218">
            <v>0</v>
          </cell>
          <cell r="HQ218">
            <v>0</v>
          </cell>
          <cell r="HR218">
            <v>0</v>
          </cell>
          <cell r="HS218">
            <v>0</v>
          </cell>
          <cell r="HT218">
            <v>0</v>
          </cell>
          <cell r="HU218">
            <v>0</v>
          </cell>
          <cell r="HV218">
            <v>0</v>
          </cell>
          <cell r="HW218">
            <v>0</v>
          </cell>
          <cell r="HX218">
            <v>0</v>
          </cell>
          <cell r="HY218">
            <v>0</v>
          </cell>
          <cell r="HZ218">
            <v>0</v>
          </cell>
          <cell r="IA218">
            <v>0</v>
          </cell>
          <cell r="IB218">
            <v>0</v>
          </cell>
          <cell r="IC218">
            <v>0</v>
          </cell>
          <cell r="ID218">
            <v>0</v>
          </cell>
          <cell r="IE218">
            <v>0</v>
          </cell>
          <cell r="IF218">
            <v>0</v>
          </cell>
          <cell r="IG218">
            <v>0</v>
          </cell>
          <cell r="IH218">
            <v>0</v>
          </cell>
          <cell r="II218">
            <v>0</v>
          </cell>
          <cell r="IJ218">
            <v>0</v>
          </cell>
          <cell r="IK218">
            <v>0</v>
          </cell>
        </row>
        <row r="219"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V219">
            <v>0</v>
          </cell>
          <cell r="BW219">
            <v>0</v>
          </cell>
          <cell r="BX219">
            <v>0</v>
          </cell>
          <cell r="BY219">
            <v>0</v>
          </cell>
          <cell r="BZ219">
            <v>0</v>
          </cell>
          <cell r="CA219">
            <v>0</v>
          </cell>
          <cell r="CB219">
            <v>0</v>
          </cell>
          <cell r="CC219">
            <v>0</v>
          </cell>
          <cell r="CD219">
            <v>0</v>
          </cell>
          <cell r="CE219">
            <v>0</v>
          </cell>
          <cell r="CF219">
            <v>0</v>
          </cell>
          <cell r="CG219">
            <v>0</v>
          </cell>
          <cell r="CH219">
            <v>0</v>
          </cell>
          <cell r="CI219">
            <v>0</v>
          </cell>
          <cell r="CJ219">
            <v>0</v>
          </cell>
          <cell r="CK219">
            <v>0</v>
          </cell>
          <cell r="CL219">
            <v>0</v>
          </cell>
          <cell r="CM219">
            <v>0</v>
          </cell>
          <cell r="CN219">
            <v>0</v>
          </cell>
          <cell r="CO219">
            <v>0</v>
          </cell>
          <cell r="CP219">
            <v>0</v>
          </cell>
          <cell r="CQ219">
            <v>0</v>
          </cell>
          <cell r="CR219">
            <v>0</v>
          </cell>
          <cell r="CS219">
            <v>0</v>
          </cell>
          <cell r="CT219">
            <v>0</v>
          </cell>
          <cell r="CU219">
            <v>0</v>
          </cell>
          <cell r="CV219">
            <v>0</v>
          </cell>
          <cell r="CW219">
            <v>0</v>
          </cell>
          <cell r="CX219">
            <v>0</v>
          </cell>
          <cell r="CY219">
            <v>0</v>
          </cell>
          <cell r="CZ219">
            <v>0</v>
          </cell>
          <cell r="DA219">
            <v>0</v>
          </cell>
          <cell r="DL219">
            <v>0</v>
          </cell>
          <cell r="DM219">
            <v>0</v>
          </cell>
          <cell r="DN219">
            <v>0</v>
          </cell>
          <cell r="DO219">
            <v>0</v>
          </cell>
          <cell r="DP219">
            <v>0</v>
          </cell>
          <cell r="DQ219">
            <v>0</v>
          </cell>
          <cell r="DR219">
            <v>0</v>
          </cell>
          <cell r="DS219">
            <v>0</v>
          </cell>
          <cell r="DT219">
            <v>0</v>
          </cell>
          <cell r="DU219">
            <v>0</v>
          </cell>
          <cell r="DV219">
            <v>0</v>
          </cell>
          <cell r="DW219">
            <v>0</v>
          </cell>
          <cell r="DX219">
            <v>0</v>
          </cell>
          <cell r="DY219">
            <v>0</v>
          </cell>
          <cell r="DZ219">
            <v>0</v>
          </cell>
          <cell r="EA219">
            <v>0</v>
          </cell>
          <cell r="EB219">
            <v>0</v>
          </cell>
          <cell r="EC219">
            <v>0</v>
          </cell>
          <cell r="ED219">
            <v>0</v>
          </cell>
          <cell r="EE219">
            <v>0</v>
          </cell>
          <cell r="EF219">
            <v>0</v>
          </cell>
          <cell r="EG219">
            <v>0</v>
          </cell>
          <cell r="EH219">
            <v>0</v>
          </cell>
          <cell r="EI219">
            <v>0</v>
          </cell>
          <cell r="EJ219">
            <v>0</v>
          </cell>
          <cell r="EK219">
            <v>0</v>
          </cell>
          <cell r="EL219">
            <v>0</v>
          </cell>
          <cell r="EM219">
            <v>0</v>
          </cell>
          <cell r="EN219">
            <v>0</v>
          </cell>
          <cell r="EO219">
            <v>0</v>
          </cell>
          <cell r="EP219">
            <v>0</v>
          </cell>
          <cell r="EQ219">
            <v>0</v>
          </cell>
          <cell r="ER219">
            <v>0</v>
          </cell>
          <cell r="ES219">
            <v>0</v>
          </cell>
          <cell r="ET219">
            <v>0</v>
          </cell>
          <cell r="EU219">
            <v>0</v>
          </cell>
          <cell r="EV219">
            <v>0</v>
          </cell>
          <cell r="EW219">
            <v>0</v>
          </cell>
          <cell r="EX219">
            <v>0</v>
          </cell>
          <cell r="EY219">
            <v>0</v>
          </cell>
          <cell r="EZ219">
            <v>0</v>
          </cell>
          <cell r="FA219">
            <v>0</v>
          </cell>
          <cell r="FB219">
            <v>0</v>
          </cell>
          <cell r="FC219">
            <v>0</v>
          </cell>
          <cell r="FD219">
            <v>0</v>
          </cell>
          <cell r="FE219">
            <v>0</v>
          </cell>
          <cell r="FF219">
            <v>0</v>
          </cell>
          <cell r="FG219">
            <v>0</v>
          </cell>
          <cell r="FH219">
            <v>0</v>
          </cell>
          <cell r="FI219">
            <v>0</v>
          </cell>
          <cell r="FJ219">
            <v>0</v>
          </cell>
          <cell r="FK219">
            <v>0</v>
          </cell>
          <cell r="FL219">
            <v>0</v>
          </cell>
          <cell r="FM219">
            <v>0</v>
          </cell>
          <cell r="FN219">
            <v>0</v>
          </cell>
          <cell r="FO219">
            <v>0</v>
          </cell>
          <cell r="FP219">
            <v>0</v>
          </cell>
          <cell r="FQ219">
            <v>0</v>
          </cell>
          <cell r="FR219">
            <v>0</v>
          </cell>
          <cell r="FS219">
            <v>0</v>
          </cell>
          <cell r="FT219">
            <v>0</v>
          </cell>
          <cell r="FU219">
            <v>0</v>
          </cell>
          <cell r="FV219">
            <v>0</v>
          </cell>
          <cell r="FW219">
            <v>0</v>
          </cell>
          <cell r="FX219">
            <v>0</v>
          </cell>
          <cell r="FY219">
            <v>0</v>
          </cell>
          <cell r="FZ219">
            <v>0</v>
          </cell>
          <cell r="GA219">
            <v>0</v>
          </cell>
          <cell r="GB219">
            <v>0</v>
          </cell>
          <cell r="GC219">
            <v>0</v>
          </cell>
          <cell r="GD219">
            <v>0</v>
          </cell>
          <cell r="GE219">
            <v>0</v>
          </cell>
          <cell r="GF219">
            <v>0</v>
          </cell>
          <cell r="GG219">
            <v>0</v>
          </cell>
          <cell r="GH219">
            <v>0</v>
          </cell>
          <cell r="GI219">
            <v>0</v>
          </cell>
          <cell r="GJ219">
            <v>0</v>
          </cell>
          <cell r="GK219">
            <v>0</v>
          </cell>
          <cell r="GL219">
            <v>0</v>
          </cell>
          <cell r="GM219">
            <v>0</v>
          </cell>
          <cell r="GN219">
            <v>0</v>
          </cell>
          <cell r="GO219">
            <v>0</v>
          </cell>
          <cell r="GP219">
            <v>0</v>
          </cell>
          <cell r="GQ219">
            <v>0</v>
          </cell>
          <cell r="GR219">
            <v>0</v>
          </cell>
          <cell r="GS219">
            <v>0</v>
          </cell>
          <cell r="GT219">
            <v>0</v>
          </cell>
          <cell r="GU219">
            <v>0</v>
          </cell>
          <cell r="GV219">
            <v>0</v>
          </cell>
          <cell r="GW219">
            <v>0</v>
          </cell>
          <cell r="GX219">
            <v>0</v>
          </cell>
          <cell r="GY219">
            <v>0</v>
          </cell>
          <cell r="GZ219">
            <v>0</v>
          </cell>
          <cell r="HA219">
            <v>0</v>
          </cell>
          <cell r="HB219">
            <v>0</v>
          </cell>
          <cell r="HC219">
            <v>0</v>
          </cell>
          <cell r="HD219">
            <v>0</v>
          </cell>
          <cell r="HE219">
            <v>0</v>
          </cell>
          <cell r="HF219">
            <v>0</v>
          </cell>
          <cell r="HG219">
            <v>0</v>
          </cell>
          <cell r="HH219">
            <v>0</v>
          </cell>
          <cell r="HI219">
            <v>0</v>
          </cell>
          <cell r="HJ219">
            <v>0</v>
          </cell>
          <cell r="HK219">
            <v>0</v>
          </cell>
          <cell r="HL219">
            <v>0</v>
          </cell>
          <cell r="HM219">
            <v>0</v>
          </cell>
          <cell r="HN219">
            <v>0</v>
          </cell>
          <cell r="HO219">
            <v>0</v>
          </cell>
          <cell r="HP219">
            <v>0</v>
          </cell>
          <cell r="HQ219">
            <v>0</v>
          </cell>
          <cell r="HR219">
            <v>0</v>
          </cell>
          <cell r="HS219">
            <v>0</v>
          </cell>
          <cell r="HT219">
            <v>0</v>
          </cell>
          <cell r="HU219">
            <v>0</v>
          </cell>
          <cell r="HV219">
            <v>0</v>
          </cell>
          <cell r="HW219">
            <v>0</v>
          </cell>
          <cell r="HX219">
            <v>0</v>
          </cell>
          <cell r="HY219">
            <v>0</v>
          </cell>
          <cell r="HZ219">
            <v>0</v>
          </cell>
          <cell r="IA219">
            <v>0</v>
          </cell>
          <cell r="IB219">
            <v>0</v>
          </cell>
          <cell r="IC219">
            <v>0</v>
          </cell>
          <cell r="ID219">
            <v>0</v>
          </cell>
          <cell r="IE219">
            <v>0</v>
          </cell>
          <cell r="IF219">
            <v>0</v>
          </cell>
          <cell r="IG219">
            <v>0</v>
          </cell>
          <cell r="IH219">
            <v>0</v>
          </cell>
          <cell r="II219">
            <v>0</v>
          </cell>
          <cell r="IJ219">
            <v>0</v>
          </cell>
          <cell r="IK219">
            <v>0</v>
          </cell>
        </row>
        <row r="220"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0</v>
          </cell>
          <cell r="BW220">
            <v>0</v>
          </cell>
          <cell r="BX220">
            <v>0</v>
          </cell>
          <cell r="BY220">
            <v>0</v>
          </cell>
          <cell r="BZ220">
            <v>0</v>
          </cell>
          <cell r="CA220">
            <v>0</v>
          </cell>
          <cell r="CB220">
            <v>0</v>
          </cell>
          <cell r="CC220">
            <v>0</v>
          </cell>
          <cell r="CD220">
            <v>0</v>
          </cell>
          <cell r="CE220">
            <v>0</v>
          </cell>
          <cell r="CF220">
            <v>0</v>
          </cell>
          <cell r="CG220">
            <v>0</v>
          </cell>
          <cell r="CH220">
            <v>0</v>
          </cell>
          <cell r="CI220">
            <v>0</v>
          </cell>
          <cell r="CJ220">
            <v>0</v>
          </cell>
          <cell r="CK220">
            <v>0</v>
          </cell>
          <cell r="CL220">
            <v>0</v>
          </cell>
          <cell r="CM220">
            <v>0</v>
          </cell>
          <cell r="CN220">
            <v>0</v>
          </cell>
          <cell r="CO220">
            <v>0</v>
          </cell>
          <cell r="CP220">
            <v>0</v>
          </cell>
          <cell r="CQ220">
            <v>0</v>
          </cell>
          <cell r="CR220">
            <v>0</v>
          </cell>
          <cell r="CS220">
            <v>0</v>
          </cell>
          <cell r="CT220">
            <v>0</v>
          </cell>
          <cell r="CU220">
            <v>0</v>
          </cell>
          <cell r="CV220">
            <v>0</v>
          </cell>
          <cell r="CW220">
            <v>0</v>
          </cell>
          <cell r="CX220">
            <v>0</v>
          </cell>
          <cell r="CY220">
            <v>0</v>
          </cell>
          <cell r="CZ220">
            <v>0</v>
          </cell>
          <cell r="DA220">
            <v>0</v>
          </cell>
          <cell r="DL220">
            <v>0</v>
          </cell>
          <cell r="DM220">
            <v>0</v>
          </cell>
          <cell r="DN220">
            <v>0</v>
          </cell>
          <cell r="DO220">
            <v>0</v>
          </cell>
          <cell r="DP220">
            <v>0</v>
          </cell>
          <cell r="DQ220">
            <v>0</v>
          </cell>
          <cell r="DR220">
            <v>0</v>
          </cell>
          <cell r="DS220">
            <v>0</v>
          </cell>
          <cell r="DT220">
            <v>0</v>
          </cell>
          <cell r="DU220">
            <v>0</v>
          </cell>
          <cell r="DV220">
            <v>0</v>
          </cell>
          <cell r="DW220">
            <v>0</v>
          </cell>
          <cell r="DX220">
            <v>0</v>
          </cell>
          <cell r="DY220">
            <v>0</v>
          </cell>
          <cell r="DZ220">
            <v>0</v>
          </cell>
          <cell r="EA220">
            <v>0</v>
          </cell>
          <cell r="EB220">
            <v>0</v>
          </cell>
          <cell r="EC220">
            <v>0</v>
          </cell>
          <cell r="ED220">
            <v>0</v>
          </cell>
          <cell r="EE220">
            <v>0</v>
          </cell>
          <cell r="EF220">
            <v>0</v>
          </cell>
          <cell r="EG220">
            <v>0</v>
          </cell>
          <cell r="EH220">
            <v>0</v>
          </cell>
          <cell r="EI220">
            <v>0</v>
          </cell>
          <cell r="EJ220">
            <v>0</v>
          </cell>
          <cell r="EK220">
            <v>0</v>
          </cell>
          <cell r="EL220">
            <v>0</v>
          </cell>
          <cell r="EM220">
            <v>0</v>
          </cell>
          <cell r="EN220">
            <v>0</v>
          </cell>
          <cell r="EO220">
            <v>0</v>
          </cell>
          <cell r="EP220">
            <v>0</v>
          </cell>
          <cell r="EQ220">
            <v>0</v>
          </cell>
          <cell r="ER220">
            <v>0</v>
          </cell>
          <cell r="ES220">
            <v>0</v>
          </cell>
          <cell r="ET220">
            <v>0</v>
          </cell>
          <cell r="EU220">
            <v>0</v>
          </cell>
          <cell r="EV220">
            <v>0</v>
          </cell>
          <cell r="EW220">
            <v>0</v>
          </cell>
          <cell r="EX220">
            <v>0</v>
          </cell>
          <cell r="EY220">
            <v>0</v>
          </cell>
          <cell r="EZ220">
            <v>0</v>
          </cell>
          <cell r="FA220">
            <v>0</v>
          </cell>
          <cell r="FB220">
            <v>0</v>
          </cell>
          <cell r="FC220">
            <v>0</v>
          </cell>
          <cell r="FD220">
            <v>0</v>
          </cell>
          <cell r="FE220">
            <v>0</v>
          </cell>
          <cell r="FF220">
            <v>0</v>
          </cell>
          <cell r="FG220">
            <v>0</v>
          </cell>
          <cell r="FH220">
            <v>0</v>
          </cell>
          <cell r="FI220">
            <v>0</v>
          </cell>
          <cell r="FJ220">
            <v>0</v>
          </cell>
          <cell r="FK220">
            <v>0</v>
          </cell>
          <cell r="FL220">
            <v>0</v>
          </cell>
          <cell r="FM220">
            <v>0</v>
          </cell>
          <cell r="FN220">
            <v>0</v>
          </cell>
          <cell r="FO220">
            <v>0</v>
          </cell>
          <cell r="FP220">
            <v>0</v>
          </cell>
          <cell r="FQ220">
            <v>0</v>
          </cell>
          <cell r="FR220">
            <v>0</v>
          </cell>
          <cell r="FS220">
            <v>0</v>
          </cell>
          <cell r="FT220">
            <v>0</v>
          </cell>
          <cell r="FU220">
            <v>0</v>
          </cell>
          <cell r="FV220">
            <v>0</v>
          </cell>
          <cell r="FW220">
            <v>0</v>
          </cell>
          <cell r="FX220">
            <v>0</v>
          </cell>
          <cell r="FY220">
            <v>0</v>
          </cell>
          <cell r="FZ220">
            <v>0</v>
          </cell>
          <cell r="GA220">
            <v>0</v>
          </cell>
          <cell r="GB220">
            <v>0</v>
          </cell>
          <cell r="GC220">
            <v>0</v>
          </cell>
          <cell r="GD220">
            <v>0</v>
          </cell>
          <cell r="GE220">
            <v>0</v>
          </cell>
          <cell r="GF220">
            <v>0</v>
          </cell>
          <cell r="GG220">
            <v>0</v>
          </cell>
          <cell r="GH220">
            <v>0</v>
          </cell>
          <cell r="GI220">
            <v>0</v>
          </cell>
          <cell r="GJ220">
            <v>0</v>
          </cell>
          <cell r="GK220">
            <v>0</v>
          </cell>
          <cell r="GL220">
            <v>0</v>
          </cell>
          <cell r="GM220">
            <v>0</v>
          </cell>
          <cell r="GN220">
            <v>0</v>
          </cell>
          <cell r="GO220">
            <v>0</v>
          </cell>
          <cell r="GP220">
            <v>0</v>
          </cell>
          <cell r="GQ220">
            <v>0</v>
          </cell>
          <cell r="GR220">
            <v>0</v>
          </cell>
          <cell r="GS220">
            <v>0</v>
          </cell>
          <cell r="GT220">
            <v>0</v>
          </cell>
          <cell r="GU220">
            <v>0</v>
          </cell>
          <cell r="GV220">
            <v>0</v>
          </cell>
          <cell r="GW220">
            <v>0</v>
          </cell>
          <cell r="GX220">
            <v>0</v>
          </cell>
          <cell r="GY220">
            <v>0</v>
          </cell>
          <cell r="GZ220">
            <v>0</v>
          </cell>
          <cell r="HA220">
            <v>0</v>
          </cell>
          <cell r="HB220">
            <v>0</v>
          </cell>
          <cell r="HC220">
            <v>0</v>
          </cell>
          <cell r="HD220">
            <v>0</v>
          </cell>
          <cell r="HE220">
            <v>0</v>
          </cell>
          <cell r="HF220">
            <v>0</v>
          </cell>
          <cell r="HG220">
            <v>0</v>
          </cell>
          <cell r="HH220">
            <v>0</v>
          </cell>
          <cell r="HI220">
            <v>0</v>
          </cell>
          <cell r="HJ220">
            <v>0</v>
          </cell>
          <cell r="HK220">
            <v>0</v>
          </cell>
          <cell r="HL220">
            <v>0</v>
          </cell>
          <cell r="HM220">
            <v>0</v>
          </cell>
          <cell r="HN220">
            <v>0</v>
          </cell>
          <cell r="HO220">
            <v>0</v>
          </cell>
          <cell r="HP220">
            <v>0</v>
          </cell>
          <cell r="HQ220">
            <v>0</v>
          </cell>
          <cell r="HR220">
            <v>0</v>
          </cell>
          <cell r="HS220">
            <v>0</v>
          </cell>
          <cell r="HT220">
            <v>0</v>
          </cell>
          <cell r="HU220">
            <v>0</v>
          </cell>
          <cell r="HV220">
            <v>0</v>
          </cell>
          <cell r="HW220">
            <v>0</v>
          </cell>
          <cell r="HX220">
            <v>0</v>
          </cell>
          <cell r="HY220">
            <v>0</v>
          </cell>
          <cell r="HZ220">
            <v>0</v>
          </cell>
          <cell r="IA220">
            <v>0</v>
          </cell>
          <cell r="IB220">
            <v>0</v>
          </cell>
          <cell r="IC220">
            <v>0</v>
          </cell>
          <cell r="ID220">
            <v>0</v>
          </cell>
          <cell r="IE220">
            <v>0</v>
          </cell>
          <cell r="IF220">
            <v>0</v>
          </cell>
          <cell r="IG220">
            <v>0</v>
          </cell>
          <cell r="IH220">
            <v>0</v>
          </cell>
          <cell r="II220">
            <v>0</v>
          </cell>
          <cell r="IJ220">
            <v>0</v>
          </cell>
          <cell r="IK220">
            <v>0</v>
          </cell>
        </row>
        <row r="221"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0</v>
          </cell>
          <cell r="BY221">
            <v>0</v>
          </cell>
          <cell r="BZ221">
            <v>0</v>
          </cell>
          <cell r="CA221">
            <v>0</v>
          </cell>
          <cell r="CB221">
            <v>0</v>
          </cell>
          <cell r="CC221">
            <v>0</v>
          </cell>
          <cell r="CD221">
            <v>0</v>
          </cell>
          <cell r="CE221">
            <v>0</v>
          </cell>
          <cell r="CF221">
            <v>0</v>
          </cell>
          <cell r="CG221">
            <v>0</v>
          </cell>
          <cell r="CH221">
            <v>0</v>
          </cell>
          <cell r="CI221">
            <v>0</v>
          </cell>
          <cell r="CJ221">
            <v>0</v>
          </cell>
          <cell r="CK221">
            <v>0</v>
          </cell>
          <cell r="CL221">
            <v>0</v>
          </cell>
          <cell r="CM221">
            <v>0</v>
          </cell>
          <cell r="CN221">
            <v>0</v>
          </cell>
          <cell r="CO221">
            <v>0</v>
          </cell>
          <cell r="CP221">
            <v>0</v>
          </cell>
          <cell r="CQ221">
            <v>0</v>
          </cell>
          <cell r="CR221">
            <v>0</v>
          </cell>
          <cell r="CS221">
            <v>0</v>
          </cell>
          <cell r="CT221">
            <v>0</v>
          </cell>
          <cell r="CU221">
            <v>0</v>
          </cell>
          <cell r="CV221">
            <v>0</v>
          </cell>
          <cell r="CW221">
            <v>0</v>
          </cell>
          <cell r="CX221">
            <v>0</v>
          </cell>
          <cell r="CY221">
            <v>0</v>
          </cell>
          <cell r="CZ221">
            <v>0</v>
          </cell>
          <cell r="DA221">
            <v>0</v>
          </cell>
          <cell r="DL221">
            <v>0</v>
          </cell>
          <cell r="DM221">
            <v>0</v>
          </cell>
          <cell r="DN221">
            <v>0</v>
          </cell>
          <cell r="DO221">
            <v>0</v>
          </cell>
          <cell r="DP221">
            <v>0</v>
          </cell>
          <cell r="DQ221">
            <v>0</v>
          </cell>
          <cell r="DR221">
            <v>0</v>
          </cell>
          <cell r="DS221">
            <v>0</v>
          </cell>
          <cell r="DT221">
            <v>0</v>
          </cell>
          <cell r="DU221">
            <v>0</v>
          </cell>
          <cell r="DV221">
            <v>0</v>
          </cell>
          <cell r="DW221">
            <v>0</v>
          </cell>
          <cell r="DX221">
            <v>0</v>
          </cell>
          <cell r="DY221">
            <v>0</v>
          </cell>
          <cell r="DZ221">
            <v>0</v>
          </cell>
          <cell r="EA221">
            <v>0</v>
          </cell>
          <cell r="EB221">
            <v>0</v>
          </cell>
          <cell r="EC221">
            <v>0</v>
          </cell>
          <cell r="ED221">
            <v>0</v>
          </cell>
          <cell r="EE221">
            <v>0</v>
          </cell>
          <cell r="EF221">
            <v>0</v>
          </cell>
          <cell r="EG221">
            <v>0</v>
          </cell>
          <cell r="EH221">
            <v>0</v>
          </cell>
          <cell r="EI221">
            <v>0</v>
          </cell>
          <cell r="EJ221">
            <v>0</v>
          </cell>
          <cell r="EK221">
            <v>0</v>
          </cell>
          <cell r="EL221">
            <v>0</v>
          </cell>
          <cell r="EM221">
            <v>0</v>
          </cell>
          <cell r="EN221">
            <v>0</v>
          </cell>
          <cell r="EO221">
            <v>0</v>
          </cell>
          <cell r="EP221">
            <v>0</v>
          </cell>
          <cell r="EQ221">
            <v>0</v>
          </cell>
          <cell r="ER221">
            <v>0</v>
          </cell>
          <cell r="ES221">
            <v>0</v>
          </cell>
          <cell r="ET221">
            <v>0</v>
          </cell>
          <cell r="EU221">
            <v>0</v>
          </cell>
          <cell r="EV221">
            <v>0</v>
          </cell>
          <cell r="EW221">
            <v>0</v>
          </cell>
          <cell r="EX221">
            <v>0</v>
          </cell>
          <cell r="EY221">
            <v>0</v>
          </cell>
          <cell r="EZ221">
            <v>0</v>
          </cell>
          <cell r="FA221">
            <v>0</v>
          </cell>
          <cell r="FB221">
            <v>0</v>
          </cell>
          <cell r="FC221">
            <v>0</v>
          </cell>
          <cell r="FD221">
            <v>0</v>
          </cell>
          <cell r="FE221">
            <v>0</v>
          </cell>
          <cell r="FF221">
            <v>0</v>
          </cell>
          <cell r="FG221">
            <v>0</v>
          </cell>
          <cell r="FH221">
            <v>0</v>
          </cell>
          <cell r="FI221">
            <v>0</v>
          </cell>
          <cell r="FJ221">
            <v>0</v>
          </cell>
          <cell r="FK221">
            <v>0</v>
          </cell>
          <cell r="FL221">
            <v>0</v>
          </cell>
          <cell r="FM221">
            <v>0</v>
          </cell>
          <cell r="FN221">
            <v>0</v>
          </cell>
          <cell r="FO221">
            <v>0</v>
          </cell>
          <cell r="FP221">
            <v>0</v>
          </cell>
          <cell r="FQ221">
            <v>0</v>
          </cell>
          <cell r="FR221">
            <v>0</v>
          </cell>
          <cell r="FS221">
            <v>0</v>
          </cell>
          <cell r="FT221">
            <v>0</v>
          </cell>
          <cell r="FU221">
            <v>0</v>
          </cell>
          <cell r="FV221">
            <v>0</v>
          </cell>
          <cell r="FW221">
            <v>0</v>
          </cell>
          <cell r="FX221">
            <v>0</v>
          </cell>
          <cell r="FY221">
            <v>0</v>
          </cell>
          <cell r="FZ221">
            <v>0</v>
          </cell>
          <cell r="GA221">
            <v>0</v>
          </cell>
          <cell r="GB221">
            <v>0</v>
          </cell>
          <cell r="GC221">
            <v>0</v>
          </cell>
          <cell r="GD221">
            <v>0</v>
          </cell>
          <cell r="GE221">
            <v>0</v>
          </cell>
          <cell r="GF221">
            <v>0</v>
          </cell>
          <cell r="GG221">
            <v>0</v>
          </cell>
          <cell r="GH221">
            <v>0</v>
          </cell>
          <cell r="GI221">
            <v>0</v>
          </cell>
          <cell r="GJ221">
            <v>0</v>
          </cell>
          <cell r="GK221">
            <v>0</v>
          </cell>
          <cell r="GL221">
            <v>0</v>
          </cell>
          <cell r="GM221">
            <v>0</v>
          </cell>
          <cell r="GN221">
            <v>0</v>
          </cell>
          <cell r="GO221">
            <v>0</v>
          </cell>
          <cell r="GP221">
            <v>0</v>
          </cell>
          <cell r="GQ221">
            <v>0</v>
          </cell>
          <cell r="GR221">
            <v>0</v>
          </cell>
          <cell r="GS221">
            <v>0</v>
          </cell>
          <cell r="GT221">
            <v>0</v>
          </cell>
          <cell r="GU221">
            <v>0</v>
          </cell>
          <cell r="GV221">
            <v>0</v>
          </cell>
          <cell r="GW221">
            <v>0</v>
          </cell>
          <cell r="GX221">
            <v>0</v>
          </cell>
          <cell r="GY221">
            <v>0</v>
          </cell>
          <cell r="GZ221">
            <v>0</v>
          </cell>
          <cell r="HA221">
            <v>0</v>
          </cell>
          <cell r="HB221">
            <v>0</v>
          </cell>
          <cell r="HC221">
            <v>0</v>
          </cell>
          <cell r="HD221">
            <v>0</v>
          </cell>
          <cell r="HE221">
            <v>0</v>
          </cell>
          <cell r="HF221">
            <v>0</v>
          </cell>
          <cell r="HG221">
            <v>0</v>
          </cell>
          <cell r="HH221">
            <v>0</v>
          </cell>
          <cell r="HI221">
            <v>0</v>
          </cell>
          <cell r="HJ221">
            <v>0</v>
          </cell>
          <cell r="HK221">
            <v>0</v>
          </cell>
          <cell r="HL221">
            <v>0</v>
          </cell>
          <cell r="HM221">
            <v>0</v>
          </cell>
          <cell r="HN221">
            <v>0</v>
          </cell>
          <cell r="HO221">
            <v>0</v>
          </cell>
          <cell r="HP221">
            <v>0</v>
          </cell>
          <cell r="HQ221">
            <v>0</v>
          </cell>
          <cell r="HR221">
            <v>0</v>
          </cell>
          <cell r="HS221">
            <v>0</v>
          </cell>
          <cell r="HT221">
            <v>0</v>
          </cell>
          <cell r="HU221">
            <v>0</v>
          </cell>
          <cell r="HV221">
            <v>0</v>
          </cell>
          <cell r="HW221">
            <v>0</v>
          </cell>
          <cell r="HX221">
            <v>0</v>
          </cell>
          <cell r="HY221">
            <v>0</v>
          </cell>
          <cell r="HZ221">
            <v>0</v>
          </cell>
          <cell r="IA221">
            <v>0</v>
          </cell>
          <cell r="IB221">
            <v>0</v>
          </cell>
          <cell r="IC221">
            <v>0</v>
          </cell>
          <cell r="ID221">
            <v>0</v>
          </cell>
          <cell r="IE221">
            <v>0</v>
          </cell>
          <cell r="IF221">
            <v>0</v>
          </cell>
          <cell r="IG221">
            <v>0</v>
          </cell>
          <cell r="IH221">
            <v>0</v>
          </cell>
          <cell r="II221">
            <v>0</v>
          </cell>
          <cell r="IJ221">
            <v>0</v>
          </cell>
          <cell r="IK221">
            <v>0</v>
          </cell>
        </row>
        <row r="222"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A222">
            <v>0</v>
          </cell>
          <cell r="CB222">
            <v>0</v>
          </cell>
          <cell r="CC222">
            <v>0</v>
          </cell>
          <cell r="CD222">
            <v>0</v>
          </cell>
          <cell r="CE222">
            <v>0</v>
          </cell>
          <cell r="CF222">
            <v>0</v>
          </cell>
          <cell r="CG222">
            <v>0</v>
          </cell>
          <cell r="CH222">
            <v>0</v>
          </cell>
          <cell r="CI222">
            <v>0</v>
          </cell>
          <cell r="CJ222">
            <v>0</v>
          </cell>
          <cell r="CK222">
            <v>0</v>
          </cell>
          <cell r="CL222">
            <v>0</v>
          </cell>
          <cell r="CM222">
            <v>0</v>
          </cell>
          <cell r="CN222">
            <v>0</v>
          </cell>
          <cell r="CO222">
            <v>0</v>
          </cell>
          <cell r="CP222">
            <v>0</v>
          </cell>
          <cell r="CQ222">
            <v>0</v>
          </cell>
          <cell r="CR222">
            <v>0</v>
          </cell>
          <cell r="CS222">
            <v>0</v>
          </cell>
          <cell r="CT222">
            <v>0</v>
          </cell>
          <cell r="CU222">
            <v>0</v>
          </cell>
          <cell r="CV222">
            <v>0</v>
          </cell>
          <cell r="CW222">
            <v>0</v>
          </cell>
          <cell r="CX222">
            <v>0</v>
          </cell>
          <cell r="CY222">
            <v>0</v>
          </cell>
          <cell r="CZ222">
            <v>0</v>
          </cell>
          <cell r="DA222">
            <v>0</v>
          </cell>
          <cell r="DL222">
            <v>0</v>
          </cell>
          <cell r="DM222">
            <v>0</v>
          </cell>
          <cell r="DN222">
            <v>0</v>
          </cell>
          <cell r="DO222">
            <v>0</v>
          </cell>
          <cell r="DP222">
            <v>0</v>
          </cell>
          <cell r="DQ222">
            <v>0</v>
          </cell>
          <cell r="DR222">
            <v>0</v>
          </cell>
          <cell r="DS222">
            <v>0</v>
          </cell>
          <cell r="DT222">
            <v>0</v>
          </cell>
          <cell r="DU222">
            <v>0</v>
          </cell>
          <cell r="DV222">
            <v>0</v>
          </cell>
          <cell r="DW222">
            <v>0</v>
          </cell>
          <cell r="DX222">
            <v>0</v>
          </cell>
          <cell r="DY222">
            <v>0</v>
          </cell>
          <cell r="DZ222">
            <v>0</v>
          </cell>
          <cell r="EA222">
            <v>0</v>
          </cell>
          <cell r="EB222">
            <v>0</v>
          </cell>
          <cell r="EC222">
            <v>0</v>
          </cell>
          <cell r="ED222">
            <v>0</v>
          </cell>
          <cell r="EE222">
            <v>0</v>
          </cell>
          <cell r="EF222">
            <v>0</v>
          </cell>
          <cell r="EG222">
            <v>0</v>
          </cell>
          <cell r="EH222">
            <v>0</v>
          </cell>
          <cell r="EI222">
            <v>0</v>
          </cell>
          <cell r="EJ222">
            <v>0</v>
          </cell>
          <cell r="EK222">
            <v>0</v>
          </cell>
          <cell r="EL222">
            <v>0</v>
          </cell>
          <cell r="EM222">
            <v>0</v>
          </cell>
          <cell r="EN222">
            <v>0</v>
          </cell>
          <cell r="EO222">
            <v>0</v>
          </cell>
          <cell r="EP222">
            <v>0</v>
          </cell>
          <cell r="EQ222">
            <v>0</v>
          </cell>
          <cell r="ER222">
            <v>0</v>
          </cell>
          <cell r="ES222">
            <v>0</v>
          </cell>
          <cell r="ET222">
            <v>0</v>
          </cell>
          <cell r="EU222">
            <v>0</v>
          </cell>
          <cell r="EV222">
            <v>0</v>
          </cell>
          <cell r="EW222">
            <v>0</v>
          </cell>
          <cell r="EX222">
            <v>0</v>
          </cell>
          <cell r="EY222">
            <v>0</v>
          </cell>
          <cell r="EZ222">
            <v>0</v>
          </cell>
          <cell r="FA222">
            <v>0</v>
          </cell>
          <cell r="FB222">
            <v>0</v>
          </cell>
          <cell r="FC222">
            <v>0</v>
          </cell>
          <cell r="FD222">
            <v>0</v>
          </cell>
          <cell r="FE222">
            <v>0</v>
          </cell>
          <cell r="FF222">
            <v>0</v>
          </cell>
          <cell r="FG222">
            <v>0</v>
          </cell>
          <cell r="FH222">
            <v>0</v>
          </cell>
          <cell r="FI222">
            <v>0</v>
          </cell>
          <cell r="FJ222">
            <v>0</v>
          </cell>
          <cell r="FK222">
            <v>0</v>
          </cell>
          <cell r="FL222">
            <v>0</v>
          </cell>
          <cell r="FM222">
            <v>0</v>
          </cell>
          <cell r="FN222">
            <v>0</v>
          </cell>
          <cell r="FO222">
            <v>0</v>
          </cell>
          <cell r="FP222">
            <v>0</v>
          </cell>
          <cell r="FQ222">
            <v>0</v>
          </cell>
          <cell r="FR222">
            <v>0</v>
          </cell>
          <cell r="FS222">
            <v>0</v>
          </cell>
          <cell r="FT222">
            <v>0</v>
          </cell>
          <cell r="FU222">
            <v>0</v>
          </cell>
          <cell r="FV222">
            <v>0</v>
          </cell>
          <cell r="FW222">
            <v>0</v>
          </cell>
          <cell r="FX222">
            <v>0</v>
          </cell>
          <cell r="FY222">
            <v>0</v>
          </cell>
          <cell r="FZ222">
            <v>0</v>
          </cell>
          <cell r="GA222">
            <v>0</v>
          </cell>
          <cell r="GB222">
            <v>0</v>
          </cell>
          <cell r="GC222">
            <v>0</v>
          </cell>
          <cell r="GD222">
            <v>0</v>
          </cell>
          <cell r="GE222">
            <v>0</v>
          </cell>
          <cell r="GF222">
            <v>0</v>
          </cell>
          <cell r="GG222">
            <v>0</v>
          </cell>
          <cell r="GH222">
            <v>0</v>
          </cell>
          <cell r="GI222">
            <v>0</v>
          </cell>
          <cell r="GJ222">
            <v>0</v>
          </cell>
          <cell r="GK222">
            <v>0</v>
          </cell>
          <cell r="GL222">
            <v>0</v>
          </cell>
          <cell r="GM222">
            <v>0</v>
          </cell>
          <cell r="GN222">
            <v>0</v>
          </cell>
          <cell r="GO222">
            <v>0</v>
          </cell>
          <cell r="GP222">
            <v>0</v>
          </cell>
          <cell r="GQ222">
            <v>0</v>
          </cell>
          <cell r="GR222">
            <v>0</v>
          </cell>
          <cell r="GS222">
            <v>0</v>
          </cell>
          <cell r="GT222">
            <v>0</v>
          </cell>
          <cell r="GU222">
            <v>0</v>
          </cell>
          <cell r="GV222">
            <v>0</v>
          </cell>
          <cell r="GW222">
            <v>0</v>
          </cell>
          <cell r="GX222">
            <v>0</v>
          </cell>
          <cell r="GY222">
            <v>0</v>
          </cell>
          <cell r="GZ222">
            <v>0</v>
          </cell>
          <cell r="HA222">
            <v>0</v>
          </cell>
          <cell r="HB222">
            <v>0</v>
          </cell>
          <cell r="HC222">
            <v>0</v>
          </cell>
          <cell r="HD222">
            <v>0</v>
          </cell>
          <cell r="HE222">
            <v>0</v>
          </cell>
          <cell r="HF222">
            <v>0</v>
          </cell>
          <cell r="HG222">
            <v>0</v>
          </cell>
          <cell r="HH222">
            <v>0</v>
          </cell>
          <cell r="HI222">
            <v>0</v>
          </cell>
          <cell r="HJ222">
            <v>0</v>
          </cell>
          <cell r="HK222">
            <v>0</v>
          </cell>
          <cell r="HL222">
            <v>0</v>
          </cell>
          <cell r="HM222">
            <v>0</v>
          </cell>
          <cell r="HN222">
            <v>0</v>
          </cell>
          <cell r="HO222">
            <v>0</v>
          </cell>
          <cell r="HP222">
            <v>0</v>
          </cell>
          <cell r="HQ222">
            <v>0</v>
          </cell>
          <cell r="HR222">
            <v>0</v>
          </cell>
          <cell r="HS222">
            <v>0</v>
          </cell>
          <cell r="HT222">
            <v>0</v>
          </cell>
          <cell r="HU222">
            <v>0</v>
          </cell>
          <cell r="HV222">
            <v>0</v>
          </cell>
          <cell r="HW222">
            <v>0</v>
          </cell>
          <cell r="HX222">
            <v>0</v>
          </cell>
          <cell r="HY222">
            <v>0</v>
          </cell>
          <cell r="HZ222">
            <v>0</v>
          </cell>
          <cell r="IA222">
            <v>0</v>
          </cell>
          <cell r="IB222">
            <v>0</v>
          </cell>
          <cell r="IC222">
            <v>0</v>
          </cell>
          <cell r="ID222">
            <v>0</v>
          </cell>
          <cell r="IE222">
            <v>0</v>
          </cell>
          <cell r="IF222">
            <v>0</v>
          </cell>
          <cell r="IG222">
            <v>0</v>
          </cell>
          <cell r="IH222">
            <v>0</v>
          </cell>
          <cell r="II222">
            <v>0</v>
          </cell>
          <cell r="IJ222">
            <v>0</v>
          </cell>
          <cell r="IK222">
            <v>0</v>
          </cell>
        </row>
        <row r="223"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  <cell r="BY223">
            <v>0</v>
          </cell>
          <cell r="BZ223">
            <v>0</v>
          </cell>
          <cell r="CA223">
            <v>0</v>
          </cell>
          <cell r="CB223">
            <v>0</v>
          </cell>
          <cell r="CC223">
            <v>0</v>
          </cell>
          <cell r="CD223">
            <v>0</v>
          </cell>
          <cell r="CE223">
            <v>0</v>
          </cell>
          <cell r="CF223">
            <v>0</v>
          </cell>
          <cell r="CG223">
            <v>0</v>
          </cell>
          <cell r="CH223">
            <v>0</v>
          </cell>
          <cell r="CI223">
            <v>0</v>
          </cell>
          <cell r="CJ223">
            <v>0</v>
          </cell>
          <cell r="CK223">
            <v>0</v>
          </cell>
          <cell r="CL223">
            <v>0</v>
          </cell>
          <cell r="CM223">
            <v>0</v>
          </cell>
          <cell r="CN223">
            <v>0</v>
          </cell>
          <cell r="CO223">
            <v>0</v>
          </cell>
          <cell r="CP223">
            <v>0</v>
          </cell>
          <cell r="CQ223">
            <v>0</v>
          </cell>
          <cell r="CR223">
            <v>0</v>
          </cell>
          <cell r="CS223">
            <v>0</v>
          </cell>
          <cell r="CT223">
            <v>0</v>
          </cell>
          <cell r="CU223">
            <v>0</v>
          </cell>
          <cell r="CV223">
            <v>0</v>
          </cell>
          <cell r="CW223">
            <v>0</v>
          </cell>
          <cell r="CX223">
            <v>0</v>
          </cell>
          <cell r="CY223">
            <v>0</v>
          </cell>
          <cell r="CZ223">
            <v>0</v>
          </cell>
          <cell r="DA223">
            <v>0</v>
          </cell>
          <cell r="DL223">
            <v>0</v>
          </cell>
          <cell r="DM223">
            <v>0</v>
          </cell>
          <cell r="DN223">
            <v>0</v>
          </cell>
          <cell r="DO223">
            <v>0</v>
          </cell>
          <cell r="DP223">
            <v>0</v>
          </cell>
          <cell r="DQ223">
            <v>0</v>
          </cell>
          <cell r="DR223">
            <v>0</v>
          </cell>
          <cell r="DS223">
            <v>0</v>
          </cell>
          <cell r="DT223">
            <v>0</v>
          </cell>
          <cell r="DU223">
            <v>0</v>
          </cell>
          <cell r="DV223">
            <v>0</v>
          </cell>
          <cell r="DW223">
            <v>0</v>
          </cell>
          <cell r="DX223">
            <v>0</v>
          </cell>
          <cell r="DY223">
            <v>0</v>
          </cell>
          <cell r="DZ223">
            <v>0</v>
          </cell>
          <cell r="EA223">
            <v>0</v>
          </cell>
          <cell r="EB223">
            <v>0</v>
          </cell>
          <cell r="EC223">
            <v>0</v>
          </cell>
          <cell r="ED223">
            <v>0</v>
          </cell>
          <cell r="EE223">
            <v>0</v>
          </cell>
          <cell r="EF223">
            <v>0</v>
          </cell>
          <cell r="EG223">
            <v>0</v>
          </cell>
          <cell r="EH223">
            <v>0</v>
          </cell>
          <cell r="EI223">
            <v>0</v>
          </cell>
          <cell r="EJ223">
            <v>0</v>
          </cell>
          <cell r="EK223">
            <v>0</v>
          </cell>
          <cell r="EL223">
            <v>0</v>
          </cell>
          <cell r="EM223">
            <v>0</v>
          </cell>
          <cell r="EN223">
            <v>0</v>
          </cell>
          <cell r="EO223">
            <v>0</v>
          </cell>
          <cell r="EP223">
            <v>0</v>
          </cell>
          <cell r="EQ223">
            <v>0</v>
          </cell>
          <cell r="ER223">
            <v>0</v>
          </cell>
          <cell r="ES223">
            <v>0</v>
          </cell>
          <cell r="ET223">
            <v>0</v>
          </cell>
          <cell r="EU223">
            <v>0</v>
          </cell>
          <cell r="EV223">
            <v>0</v>
          </cell>
          <cell r="EW223">
            <v>0</v>
          </cell>
          <cell r="EX223">
            <v>0</v>
          </cell>
          <cell r="EY223">
            <v>0</v>
          </cell>
          <cell r="EZ223">
            <v>0</v>
          </cell>
          <cell r="FA223">
            <v>0</v>
          </cell>
          <cell r="FB223">
            <v>0</v>
          </cell>
          <cell r="FC223">
            <v>0</v>
          </cell>
          <cell r="FD223">
            <v>0</v>
          </cell>
          <cell r="FE223">
            <v>0</v>
          </cell>
          <cell r="FF223">
            <v>0</v>
          </cell>
          <cell r="FG223">
            <v>0</v>
          </cell>
          <cell r="FH223">
            <v>0</v>
          </cell>
          <cell r="FI223">
            <v>0</v>
          </cell>
          <cell r="FJ223">
            <v>0</v>
          </cell>
          <cell r="FK223">
            <v>0</v>
          </cell>
          <cell r="FL223">
            <v>0</v>
          </cell>
          <cell r="FM223">
            <v>0</v>
          </cell>
          <cell r="FN223">
            <v>0</v>
          </cell>
          <cell r="FO223">
            <v>0</v>
          </cell>
          <cell r="FP223">
            <v>0</v>
          </cell>
          <cell r="FQ223">
            <v>0</v>
          </cell>
          <cell r="FR223">
            <v>0</v>
          </cell>
          <cell r="FS223">
            <v>0</v>
          </cell>
          <cell r="FT223">
            <v>0</v>
          </cell>
          <cell r="FU223">
            <v>0</v>
          </cell>
          <cell r="FV223">
            <v>0</v>
          </cell>
          <cell r="FW223">
            <v>0</v>
          </cell>
          <cell r="FX223">
            <v>0</v>
          </cell>
          <cell r="FY223">
            <v>0</v>
          </cell>
          <cell r="FZ223">
            <v>0</v>
          </cell>
          <cell r="GA223">
            <v>0</v>
          </cell>
          <cell r="GB223">
            <v>0</v>
          </cell>
          <cell r="GC223">
            <v>0</v>
          </cell>
          <cell r="GD223">
            <v>0</v>
          </cell>
          <cell r="GE223">
            <v>0</v>
          </cell>
          <cell r="GF223">
            <v>0</v>
          </cell>
          <cell r="GG223">
            <v>0</v>
          </cell>
          <cell r="GH223">
            <v>0</v>
          </cell>
          <cell r="GI223">
            <v>0</v>
          </cell>
          <cell r="GJ223">
            <v>0</v>
          </cell>
          <cell r="GK223">
            <v>0</v>
          </cell>
          <cell r="GL223">
            <v>0</v>
          </cell>
          <cell r="GM223">
            <v>0</v>
          </cell>
          <cell r="GN223">
            <v>0</v>
          </cell>
          <cell r="GO223">
            <v>0</v>
          </cell>
          <cell r="GP223">
            <v>0</v>
          </cell>
          <cell r="GQ223">
            <v>0</v>
          </cell>
          <cell r="GR223">
            <v>0</v>
          </cell>
          <cell r="GS223">
            <v>0</v>
          </cell>
          <cell r="GT223">
            <v>0</v>
          </cell>
          <cell r="GU223">
            <v>0</v>
          </cell>
          <cell r="GV223">
            <v>0</v>
          </cell>
          <cell r="GW223">
            <v>0</v>
          </cell>
          <cell r="GX223">
            <v>0</v>
          </cell>
          <cell r="GY223">
            <v>0</v>
          </cell>
          <cell r="GZ223">
            <v>0</v>
          </cell>
          <cell r="HA223">
            <v>0</v>
          </cell>
          <cell r="HB223">
            <v>0</v>
          </cell>
          <cell r="HC223">
            <v>0</v>
          </cell>
          <cell r="HD223">
            <v>0</v>
          </cell>
          <cell r="HE223">
            <v>0</v>
          </cell>
          <cell r="HF223">
            <v>0</v>
          </cell>
          <cell r="HG223">
            <v>0</v>
          </cell>
          <cell r="HH223">
            <v>0</v>
          </cell>
          <cell r="HI223">
            <v>0</v>
          </cell>
          <cell r="HJ223">
            <v>0</v>
          </cell>
          <cell r="HK223">
            <v>0</v>
          </cell>
          <cell r="HL223">
            <v>0</v>
          </cell>
          <cell r="HM223">
            <v>0</v>
          </cell>
          <cell r="HN223">
            <v>0</v>
          </cell>
          <cell r="HO223">
            <v>0</v>
          </cell>
          <cell r="HP223">
            <v>0</v>
          </cell>
          <cell r="HQ223">
            <v>0</v>
          </cell>
          <cell r="HR223">
            <v>0</v>
          </cell>
          <cell r="HS223">
            <v>0</v>
          </cell>
          <cell r="HT223">
            <v>0</v>
          </cell>
          <cell r="HU223">
            <v>0</v>
          </cell>
          <cell r="HV223">
            <v>0</v>
          </cell>
          <cell r="HW223">
            <v>0</v>
          </cell>
          <cell r="HX223">
            <v>0</v>
          </cell>
          <cell r="HY223">
            <v>0</v>
          </cell>
          <cell r="HZ223">
            <v>0</v>
          </cell>
          <cell r="IA223">
            <v>0</v>
          </cell>
          <cell r="IB223">
            <v>0</v>
          </cell>
          <cell r="IC223">
            <v>0</v>
          </cell>
          <cell r="ID223">
            <v>0</v>
          </cell>
          <cell r="IE223">
            <v>0</v>
          </cell>
          <cell r="IF223">
            <v>0</v>
          </cell>
          <cell r="IG223">
            <v>0</v>
          </cell>
          <cell r="IH223">
            <v>0</v>
          </cell>
          <cell r="II223">
            <v>0</v>
          </cell>
          <cell r="IJ223">
            <v>0</v>
          </cell>
          <cell r="IK223">
            <v>0</v>
          </cell>
        </row>
        <row r="224"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0</v>
          </cell>
          <cell r="BY224">
            <v>0</v>
          </cell>
          <cell r="BZ224">
            <v>0</v>
          </cell>
          <cell r="CA224">
            <v>0</v>
          </cell>
          <cell r="CB224">
            <v>0</v>
          </cell>
          <cell r="CC224">
            <v>0</v>
          </cell>
          <cell r="CD224">
            <v>0</v>
          </cell>
          <cell r="CE224">
            <v>0</v>
          </cell>
          <cell r="CF224">
            <v>0</v>
          </cell>
          <cell r="CG224">
            <v>0</v>
          </cell>
          <cell r="CH224">
            <v>0</v>
          </cell>
          <cell r="CI224">
            <v>0</v>
          </cell>
          <cell r="CJ224">
            <v>0</v>
          </cell>
          <cell r="CK224">
            <v>0</v>
          </cell>
          <cell r="CL224">
            <v>0</v>
          </cell>
          <cell r="CM224">
            <v>0</v>
          </cell>
          <cell r="CN224">
            <v>0</v>
          </cell>
          <cell r="CO224">
            <v>0</v>
          </cell>
          <cell r="CP224">
            <v>0</v>
          </cell>
          <cell r="CQ224">
            <v>0</v>
          </cell>
          <cell r="CR224">
            <v>0</v>
          </cell>
          <cell r="CS224">
            <v>0</v>
          </cell>
          <cell r="CT224">
            <v>0</v>
          </cell>
          <cell r="CU224">
            <v>0</v>
          </cell>
          <cell r="CV224">
            <v>0</v>
          </cell>
          <cell r="CW224">
            <v>0</v>
          </cell>
          <cell r="CX224">
            <v>0</v>
          </cell>
          <cell r="CY224">
            <v>0</v>
          </cell>
          <cell r="CZ224">
            <v>0</v>
          </cell>
          <cell r="DA224">
            <v>0</v>
          </cell>
          <cell r="DL224">
            <v>0</v>
          </cell>
          <cell r="DM224">
            <v>0</v>
          </cell>
          <cell r="DN224">
            <v>0</v>
          </cell>
          <cell r="DO224">
            <v>0</v>
          </cell>
          <cell r="DP224">
            <v>0</v>
          </cell>
          <cell r="DQ224">
            <v>0</v>
          </cell>
          <cell r="DR224">
            <v>0</v>
          </cell>
          <cell r="DS224">
            <v>0</v>
          </cell>
          <cell r="DT224">
            <v>0</v>
          </cell>
          <cell r="DU224">
            <v>0</v>
          </cell>
          <cell r="DV224">
            <v>0</v>
          </cell>
          <cell r="DW224">
            <v>0</v>
          </cell>
          <cell r="DX224">
            <v>0</v>
          </cell>
          <cell r="DY224">
            <v>0</v>
          </cell>
          <cell r="DZ224">
            <v>0</v>
          </cell>
          <cell r="EA224">
            <v>0</v>
          </cell>
          <cell r="EB224">
            <v>0</v>
          </cell>
          <cell r="EC224">
            <v>0</v>
          </cell>
          <cell r="ED224">
            <v>0</v>
          </cell>
          <cell r="EE224">
            <v>0</v>
          </cell>
          <cell r="EF224">
            <v>0</v>
          </cell>
          <cell r="EG224">
            <v>0</v>
          </cell>
          <cell r="EH224">
            <v>0</v>
          </cell>
          <cell r="EI224">
            <v>0</v>
          </cell>
          <cell r="EJ224">
            <v>0</v>
          </cell>
          <cell r="EK224">
            <v>0</v>
          </cell>
          <cell r="EL224">
            <v>0</v>
          </cell>
          <cell r="EM224">
            <v>0</v>
          </cell>
          <cell r="EN224">
            <v>0</v>
          </cell>
          <cell r="EO224">
            <v>0</v>
          </cell>
          <cell r="EP224">
            <v>0</v>
          </cell>
          <cell r="EQ224">
            <v>0</v>
          </cell>
          <cell r="ER224">
            <v>0</v>
          </cell>
          <cell r="ES224">
            <v>0</v>
          </cell>
          <cell r="ET224">
            <v>0</v>
          </cell>
          <cell r="EU224">
            <v>0</v>
          </cell>
          <cell r="EV224">
            <v>0</v>
          </cell>
          <cell r="EW224">
            <v>0</v>
          </cell>
          <cell r="EX224">
            <v>0</v>
          </cell>
          <cell r="EY224">
            <v>0</v>
          </cell>
          <cell r="EZ224">
            <v>0</v>
          </cell>
          <cell r="FA224">
            <v>0</v>
          </cell>
          <cell r="FB224">
            <v>0</v>
          </cell>
          <cell r="FC224">
            <v>0</v>
          </cell>
          <cell r="FD224">
            <v>0</v>
          </cell>
          <cell r="FE224">
            <v>0</v>
          </cell>
          <cell r="FF224">
            <v>0</v>
          </cell>
          <cell r="FG224">
            <v>0</v>
          </cell>
          <cell r="FH224">
            <v>0</v>
          </cell>
          <cell r="FI224">
            <v>0</v>
          </cell>
          <cell r="FJ224">
            <v>0</v>
          </cell>
          <cell r="FK224">
            <v>0</v>
          </cell>
          <cell r="FL224">
            <v>0</v>
          </cell>
          <cell r="FM224">
            <v>0</v>
          </cell>
          <cell r="FN224">
            <v>0</v>
          </cell>
          <cell r="FO224">
            <v>0</v>
          </cell>
          <cell r="FP224">
            <v>0</v>
          </cell>
          <cell r="FQ224">
            <v>0</v>
          </cell>
          <cell r="FR224">
            <v>0</v>
          </cell>
          <cell r="FS224">
            <v>0</v>
          </cell>
          <cell r="FT224">
            <v>0</v>
          </cell>
          <cell r="FU224">
            <v>0</v>
          </cell>
          <cell r="FV224">
            <v>0</v>
          </cell>
          <cell r="FW224">
            <v>0</v>
          </cell>
          <cell r="FX224">
            <v>0</v>
          </cell>
          <cell r="FY224">
            <v>0</v>
          </cell>
          <cell r="FZ224">
            <v>0</v>
          </cell>
          <cell r="GA224">
            <v>0</v>
          </cell>
          <cell r="GB224">
            <v>0</v>
          </cell>
          <cell r="GC224">
            <v>0</v>
          </cell>
          <cell r="GD224">
            <v>0</v>
          </cell>
          <cell r="GE224">
            <v>0</v>
          </cell>
          <cell r="GF224">
            <v>0</v>
          </cell>
          <cell r="GG224">
            <v>0</v>
          </cell>
          <cell r="GH224">
            <v>0</v>
          </cell>
          <cell r="GI224">
            <v>0</v>
          </cell>
          <cell r="GJ224">
            <v>0</v>
          </cell>
          <cell r="GK224">
            <v>0</v>
          </cell>
          <cell r="GL224">
            <v>0</v>
          </cell>
          <cell r="GM224">
            <v>0</v>
          </cell>
          <cell r="GN224">
            <v>0</v>
          </cell>
          <cell r="GO224">
            <v>0</v>
          </cell>
          <cell r="GP224">
            <v>0</v>
          </cell>
          <cell r="GQ224">
            <v>0</v>
          </cell>
          <cell r="GR224">
            <v>0</v>
          </cell>
          <cell r="GS224">
            <v>0</v>
          </cell>
          <cell r="GT224">
            <v>0</v>
          </cell>
          <cell r="GU224">
            <v>0</v>
          </cell>
          <cell r="GV224">
            <v>0</v>
          </cell>
          <cell r="GW224">
            <v>0</v>
          </cell>
          <cell r="GX224">
            <v>0</v>
          </cell>
          <cell r="GY224">
            <v>0</v>
          </cell>
          <cell r="GZ224">
            <v>0</v>
          </cell>
          <cell r="HA224">
            <v>0</v>
          </cell>
          <cell r="HB224">
            <v>0</v>
          </cell>
          <cell r="HC224">
            <v>0</v>
          </cell>
          <cell r="HD224">
            <v>0</v>
          </cell>
          <cell r="HE224">
            <v>0</v>
          </cell>
          <cell r="HF224">
            <v>0</v>
          </cell>
          <cell r="HG224">
            <v>0</v>
          </cell>
          <cell r="HH224">
            <v>0</v>
          </cell>
          <cell r="HI224">
            <v>0</v>
          </cell>
          <cell r="HJ224">
            <v>0</v>
          </cell>
          <cell r="HK224">
            <v>0</v>
          </cell>
          <cell r="HL224">
            <v>0</v>
          </cell>
          <cell r="HM224">
            <v>0</v>
          </cell>
          <cell r="HN224">
            <v>0</v>
          </cell>
          <cell r="HO224">
            <v>0</v>
          </cell>
          <cell r="HP224">
            <v>0</v>
          </cell>
          <cell r="HQ224">
            <v>0</v>
          </cell>
          <cell r="HR224">
            <v>0</v>
          </cell>
          <cell r="HS224">
            <v>0</v>
          </cell>
          <cell r="HT224">
            <v>0</v>
          </cell>
          <cell r="HU224">
            <v>0</v>
          </cell>
          <cell r="HV224">
            <v>0</v>
          </cell>
          <cell r="HW224">
            <v>0</v>
          </cell>
          <cell r="HX224">
            <v>0</v>
          </cell>
          <cell r="HY224">
            <v>0</v>
          </cell>
          <cell r="HZ224">
            <v>0</v>
          </cell>
          <cell r="IA224">
            <v>0</v>
          </cell>
          <cell r="IB224">
            <v>0</v>
          </cell>
          <cell r="IC224">
            <v>0</v>
          </cell>
          <cell r="ID224">
            <v>0</v>
          </cell>
          <cell r="IE224">
            <v>0</v>
          </cell>
          <cell r="IF224">
            <v>0</v>
          </cell>
          <cell r="IG224">
            <v>0</v>
          </cell>
          <cell r="IH224">
            <v>0</v>
          </cell>
          <cell r="II224">
            <v>0</v>
          </cell>
          <cell r="IJ224">
            <v>0</v>
          </cell>
          <cell r="IK224">
            <v>0</v>
          </cell>
        </row>
        <row r="225"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0</v>
          </cell>
          <cell r="BY225">
            <v>0</v>
          </cell>
          <cell r="BZ225">
            <v>0</v>
          </cell>
          <cell r="CA225">
            <v>0</v>
          </cell>
          <cell r="CB225">
            <v>0</v>
          </cell>
          <cell r="CC225">
            <v>0</v>
          </cell>
          <cell r="CD225">
            <v>0</v>
          </cell>
          <cell r="CE225">
            <v>0</v>
          </cell>
          <cell r="CF225">
            <v>0</v>
          </cell>
          <cell r="CG225">
            <v>0</v>
          </cell>
          <cell r="CH225">
            <v>0</v>
          </cell>
          <cell r="CI225">
            <v>0</v>
          </cell>
          <cell r="CJ225">
            <v>0</v>
          </cell>
          <cell r="CK225">
            <v>0</v>
          </cell>
          <cell r="CL225">
            <v>0</v>
          </cell>
          <cell r="CM225">
            <v>0</v>
          </cell>
          <cell r="CN225">
            <v>0</v>
          </cell>
          <cell r="CO225">
            <v>0</v>
          </cell>
          <cell r="CP225">
            <v>0</v>
          </cell>
          <cell r="CQ225">
            <v>0</v>
          </cell>
          <cell r="CR225">
            <v>0</v>
          </cell>
          <cell r="CS225">
            <v>0</v>
          </cell>
          <cell r="CT225">
            <v>0</v>
          </cell>
          <cell r="CU225">
            <v>0</v>
          </cell>
          <cell r="CV225">
            <v>0</v>
          </cell>
          <cell r="CW225">
            <v>0</v>
          </cell>
          <cell r="CX225">
            <v>0</v>
          </cell>
          <cell r="CY225">
            <v>0</v>
          </cell>
          <cell r="CZ225">
            <v>0</v>
          </cell>
          <cell r="DA225">
            <v>0</v>
          </cell>
          <cell r="DL225">
            <v>0</v>
          </cell>
          <cell r="DM225">
            <v>0</v>
          </cell>
          <cell r="DN225">
            <v>0</v>
          </cell>
          <cell r="DO225">
            <v>0</v>
          </cell>
          <cell r="DP225">
            <v>0</v>
          </cell>
          <cell r="DQ225">
            <v>0</v>
          </cell>
          <cell r="DR225">
            <v>0</v>
          </cell>
          <cell r="DS225">
            <v>0</v>
          </cell>
          <cell r="DT225">
            <v>0</v>
          </cell>
          <cell r="DU225">
            <v>0</v>
          </cell>
          <cell r="DV225">
            <v>0</v>
          </cell>
          <cell r="DW225">
            <v>0</v>
          </cell>
          <cell r="DX225">
            <v>0</v>
          </cell>
          <cell r="DY225">
            <v>0</v>
          </cell>
          <cell r="DZ225">
            <v>0</v>
          </cell>
          <cell r="EA225">
            <v>0</v>
          </cell>
          <cell r="EB225">
            <v>0</v>
          </cell>
          <cell r="EC225">
            <v>0</v>
          </cell>
          <cell r="ED225">
            <v>0</v>
          </cell>
          <cell r="EE225">
            <v>0</v>
          </cell>
          <cell r="EF225">
            <v>0</v>
          </cell>
          <cell r="EG225">
            <v>0</v>
          </cell>
          <cell r="EH225">
            <v>0</v>
          </cell>
          <cell r="EI225">
            <v>0</v>
          </cell>
          <cell r="EJ225">
            <v>0</v>
          </cell>
          <cell r="EK225">
            <v>0</v>
          </cell>
          <cell r="EL225">
            <v>0</v>
          </cell>
          <cell r="EM225">
            <v>0</v>
          </cell>
          <cell r="EN225">
            <v>0</v>
          </cell>
          <cell r="EO225">
            <v>0</v>
          </cell>
          <cell r="EP225">
            <v>0</v>
          </cell>
          <cell r="EQ225">
            <v>0</v>
          </cell>
          <cell r="ER225">
            <v>0</v>
          </cell>
          <cell r="ES225">
            <v>0</v>
          </cell>
          <cell r="ET225">
            <v>0</v>
          </cell>
          <cell r="EU225">
            <v>0</v>
          </cell>
          <cell r="EV225">
            <v>0</v>
          </cell>
          <cell r="EW225">
            <v>0</v>
          </cell>
          <cell r="EX225">
            <v>0</v>
          </cell>
          <cell r="EY225">
            <v>0</v>
          </cell>
          <cell r="EZ225">
            <v>0</v>
          </cell>
          <cell r="FA225">
            <v>0</v>
          </cell>
          <cell r="FB225">
            <v>0</v>
          </cell>
          <cell r="FC225">
            <v>0</v>
          </cell>
          <cell r="FD225">
            <v>0</v>
          </cell>
          <cell r="FE225">
            <v>0</v>
          </cell>
          <cell r="FF225">
            <v>0</v>
          </cell>
          <cell r="FG225">
            <v>0</v>
          </cell>
          <cell r="FH225">
            <v>0</v>
          </cell>
          <cell r="FI225">
            <v>0</v>
          </cell>
          <cell r="FJ225">
            <v>0</v>
          </cell>
          <cell r="FK225">
            <v>0</v>
          </cell>
          <cell r="FL225">
            <v>0</v>
          </cell>
          <cell r="FM225">
            <v>0</v>
          </cell>
          <cell r="FN225">
            <v>0</v>
          </cell>
          <cell r="FO225">
            <v>0</v>
          </cell>
          <cell r="FP225">
            <v>0</v>
          </cell>
          <cell r="FQ225">
            <v>0</v>
          </cell>
          <cell r="FR225">
            <v>0</v>
          </cell>
          <cell r="FS225">
            <v>0</v>
          </cell>
          <cell r="FT225">
            <v>0</v>
          </cell>
          <cell r="FU225">
            <v>0</v>
          </cell>
          <cell r="FV225">
            <v>0</v>
          </cell>
          <cell r="FW225">
            <v>0</v>
          </cell>
          <cell r="FX225">
            <v>0</v>
          </cell>
          <cell r="FY225">
            <v>0</v>
          </cell>
          <cell r="FZ225">
            <v>0</v>
          </cell>
          <cell r="GA225">
            <v>0</v>
          </cell>
          <cell r="GB225">
            <v>0</v>
          </cell>
          <cell r="GC225">
            <v>0</v>
          </cell>
          <cell r="GD225">
            <v>0</v>
          </cell>
          <cell r="GE225">
            <v>0</v>
          </cell>
          <cell r="GF225">
            <v>0</v>
          </cell>
          <cell r="GG225">
            <v>0</v>
          </cell>
          <cell r="GH225">
            <v>0</v>
          </cell>
          <cell r="GI225">
            <v>0</v>
          </cell>
          <cell r="GJ225">
            <v>0</v>
          </cell>
          <cell r="GK225">
            <v>0</v>
          </cell>
          <cell r="GL225">
            <v>0</v>
          </cell>
          <cell r="GM225">
            <v>0</v>
          </cell>
          <cell r="GN225">
            <v>0</v>
          </cell>
          <cell r="GO225">
            <v>0</v>
          </cell>
          <cell r="GP225">
            <v>0</v>
          </cell>
          <cell r="GQ225">
            <v>0</v>
          </cell>
          <cell r="GR225">
            <v>0</v>
          </cell>
          <cell r="GS225">
            <v>0</v>
          </cell>
          <cell r="GT225">
            <v>0</v>
          </cell>
          <cell r="GU225">
            <v>0</v>
          </cell>
          <cell r="GV225">
            <v>0</v>
          </cell>
          <cell r="GW225">
            <v>0</v>
          </cell>
          <cell r="GX225">
            <v>0</v>
          </cell>
          <cell r="GY225">
            <v>0</v>
          </cell>
          <cell r="GZ225">
            <v>0</v>
          </cell>
          <cell r="HA225">
            <v>0</v>
          </cell>
          <cell r="HB225">
            <v>0</v>
          </cell>
          <cell r="HC225">
            <v>0</v>
          </cell>
          <cell r="HD225">
            <v>0</v>
          </cell>
          <cell r="HE225">
            <v>0</v>
          </cell>
          <cell r="HF225">
            <v>0</v>
          </cell>
          <cell r="HG225">
            <v>0</v>
          </cell>
          <cell r="HH225">
            <v>0</v>
          </cell>
          <cell r="HI225">
            <v>0</v>
          </cell>
          <cell r="HJ225">
            <v>0</v>
          </cell>
          <cell r="HK225">
            <v>0</v>
          </cell>
          <cell r="HL225">
            <v>0</v>
          </cell>
          <cell r="HM225">
            <v>0</v>
          </cell>
          <cell r="HN225">
            <v>0</v>
          </cell>
          <cell r="HO225">
            <v>0</v>
          </cell>
          <cell r="HP225">
            <v>0</v>
          </cell>
          <cell r="HQ225">
            <v>0</v>
          </cell>
          <cell r="HR225">
            <v>0</v>
          </cell>
          <cell r="HS225">
            <v>0</v>
          </cell>
          <cell r="HT225">
            <v>0</v>
          </cell>
          <cell r="HU225">
            <v>0</v>
          </cell>
          <cell r="HV225">
            <v>0</v>
          </cell>
          <cell r="HW225">
            <v>0</v>
          </cell>
          <cell r="HX225">
            <v>0</v>
          </cell>
          <cell r="HY225">
            <v>0</v>
          </cell>
          <cell r="HZ225">
            <v>0</v>
          </cell>
          <cell r="IA225">
            <v>0</v>
          </cell>
          <cell r="IB225">
            <v>0</v>
          </cell>
          <cell r="IC225">
            <v>0</v>
          </cell>
          <cell r="ID225">
            <v>0</v>
          </cell>
          <cell r="IE225">
            <v>0</v>
          </cell>
          <cell r="IF225">
            <v>0</v>
          </cell>
          <cell r="IG225">
            <v>0</v>
          </cell>
          <cell r="IH225">
            <v>0</v>
          </cell>
          <cell r="II225">
            <v>0</v>
          </cell>
          <cell r="IJ225">
            <v>0</v>
          </cell>
          <cell r="IK225">
            <v>0</v>
          </cell>
        </row>
        <row r="226"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0</v>
          </cell>
          <cell r="BY226">
            <v>0</v>
          </cell>
          <cell r="BZ226">
            <v>0</v>
          </cell>
          <cell r="CA226">
            <v>0</v>
          </cell>
          <cell r="CB226">
            <v>0</v>
          </cell>
          <cell r="CC226">
            <v>0</v>
          </cell>
          <cell r="CD226">
            <v>0</v>
          </cell>
          <cell r="CE226">
            <v>0</v>
          </cell>
          <cell r="CF226">
            <v>0</v>
          </cell>
          <cell r="CG226">
            <v>0</v>
          </cell>
          <cell r="CH226">
            <v>0</v>
          </cell>
          <cell r="CI226">
            <v>0</v>
          </cell>
          <cell r="CJ226">
            <v>0</v>
          </cell>
          <cell r="CK226">
            <v>0</v>
          </cell>
          <cell r="CL226">
            <v>0</v>
          </cell>
          <cell r="CM226">
            <v>0</v>
          </cell>
          <cell r="CN226">
            <v>0</v>
          </cell>
          <cell r="CO226">
            <v>0</v>
          </cell>
          <cell r="CP226">
            <v>0</v>
          </cell>
          <cell r="CQ226">
            <v>0</v>
          </cell>
          <cell r="CR226">
            <v>0</v>
          </cell>
          <cell r="CS226">
            <v>0</v>
          </cell>
          <cell r="CT226">
            <v>0</v>
          </cell>
          <cell r="CU226">
            <v>0</v>
          </cell>
          <cell r="CV226">
            <v>0</v>
          </cell>
          <cell r="CW226">
            <v>0</v>
          </cell>
          <cell r="CX226">
            <v>0</v>
          </cell>
          <cell r="CY226">
            <v>0</v>
          </cell>
          <cell r="CZ226">
            <v>0</v>
          </cell>
          <cell r="DA226">
            <v>0</v>
          </cell>
          <cell r="DL226">
            <v>0</v>
          </cell>
          <cell r="DM226">
            <v>0</v>
          </cell>
          <cell r="DN226">
            <v>0</v>
          </cell>
          <cell r="DO226">
            <v>0</v>
          </cell>
          <cell r="DP226">
            <v>0</v>
          </cell>
          <cell r="DQ226">
            <v>0</v>
          </cell>
          <cell r="DR226">
            <v>0</v>
          </cell>
          <cell r="DS226">
            <v>0</v>
          </cell>
          <cell r="DT226">
            <v>0</v>
          </cell>
          <cell r="DU226">
            <v>0</v>
          </cell>
          <cell r="DV226">
            <v>0</v>
          </cell>
          <cell r="DW226">
            <v>0</v>
          </cell>
          <cell r="DX226">
            <v>0</v>
          </cell>
          <cell r="DY226">
            <v>0</v>
          </cell>
          <cell r="DZ226">
            <v>0</v>
          </cell>
          <cell r="EA226">
            <v>0</v>
          </cell>
          <cell r="EB226">
            <v>0</v>
          </cell>
          <cell r="EC226">
            <v>0</v>
          </cell>
          <cell r="ED226">
            <v>0</v>
          </cell>
          <cell r="EE226">
            <v>0</v>
          </cell>
          <cell r="EF226">
            <v>0</v>
          </cell>
          <cell r="EG226">
            <v>0</v>
          </cell>
          <cell r="EH226">
            <v>0</v>
          </cell>
          <cell r="EI226">
            <v>0</v>
          </cell>
          <cell r="EJ226">
            <v>0</v>
          </cell>
          <cell r="EK226">
            <v>0</v>
          </cell>
          <cell r="EL226">
            <v>0</v>
          </cell>
          <cell r="EM226">
            <v>0</v>
          </cell>
          <cell r="EN226">
            <v>0</v>
          </cell>
          <cell r="EO226">
            <v>0</v>
          </cell>
          <cell r="EP226">
            <v>0</v>
          </cell>
          <cell r="EQ226">
            <v>0</v>
          </cell>
          <cell r="ER226">
            <v>0</v>
          </cell>
          <cell r="ES226">
            <v>0</v>
          </cell>
          <cell r="ET226">
            <v>0</v>
          </cell>
          <cell r="EU226">
            <v>0</v>
          </cell>
          <cell r="EV226">
            <v>0</v>
          </cell>
          <cell r="EW226">
            <v>0</v>
          </cell>
          <cell r="EX226">
            <v>0</v>
          </cell>
          <cell r="EY226">
            <v>0</v>
          </cell>
          <cell r="EZ226">
            <v>0</v>
          </cell>
          <cell r="FA226">
            <v>0</v>
          </cell>
          <cell r="FB226">
            <v>0</v>
          </cell>
          <cell r="FC226">
            <v>0</v>
          </cell>
          <cell r="FD226">
            <v>0</v>
          </cell>
          <cell r="FE226">
            <v>0</v>
          </cell>
          <cell r="FF226">
            <v>0</v>
          </cell>
          <cell r="FG226">
            <v>0</v>
          </cell>
          <cell r="FH226">
            <v>0</v>
          </cell>
          <cell r="FI226">
            <v>0</v>
          </cell>
          <cell r="FJ226">
            <v>0</v>
          </cell>
          <cell r="FK226">
            <v>0</v>
          </cell>
          <cell r="FL226">
            <v>0</v>
          </cell>
          <cell r="FM226">
            <v>0</v>
          </cell>
          <cell r="FN226">
            <v>0</v>
          </cell>
          <cell r="FO226">
            <v>0</v>
          </cell>
          <cell r="FP226">
            <v>0</v>
          </cell>
          <cell r="FQ226">
            <v>0</v>
          </cell>
          <cell r="FR226">
            <v>0</v>
          </cell>
          <cell r="FS226">
            <v>0</v>
          </cell>
          <cell r="FT226">
            <v>0</v>
          </cell>
          <cell r="FU226">
            <v>0</v>
          </cell>
          <cell r="FV226">
            <v>0</v>
          </cell>
          <cell r="FW226">
            <v>0</v>
          </cell>
          <cell r="FX226">
            <v>0</v>
          </cell>
          <cell r="FY226">
            <v>0</v>
          </cell>
          <cell r="FZ226">
            <v>0</v>
          </cell>
          <cell r="GA226">
            <v>0</v>
          </cell>
          <cell r="GB226">
            <v>0</v>
          </cell>
          <cell r="GC226">
            <v>0</v>
          </cell>
          <cell r="GD226">
            <v>0</v>
          </cell>
          <cell r="GE226">
            <v>0</v>
          </cell>
          <cell r="GF226">
            <v>0</v>
          </cell>
          <cell r="GG226">
            <v>0</v>
          </cell>
          <cell r="GH226">
            <v>0</v>
          </cell>
          <cell r="GI226">
            <v>0</v>
          </cell>
          <cell r="GJ226">
            <v>0</v>
          </cell>
          <cell r="GK226">
            <v>0</v>
          </cell>
          <cell r="GL226">
            <v>0</v>
          </cell>
          <cell r="GM226">
            <v>0</v>
          </cell>
          <cell r="GN226">
            <v>0</v>
          </cell>
          <cell r="GO226">
            <v>0</v>
          </cell>
          <cell r="GP226">
            <v>0</v>
          </cell>
          <cell r="GQ226">
            <v>0</v>
          </cell>
          <cell r="GR226">
            <v>0</v>
          </cell>
          <cell r="GS226">
            <v>0</v>
          </cell>
          <cell r="GT226">
            <v>0</v>
          </cell>
          <cell r="GU226">
            <v>0</v>
          </cell>
          <cell r="GV226">
            <v>0</v>
          </cell>
          <cell r="GW226">
            <v>0</v>
          </cell>
          <cell r="GX226">
            <v>0</v>
          </cell>
          <cell r="GY226">
            <v>0</v>
          </cell>
          <cell r="GZ226">
            <v>0</v>
          </cell>
          <cell r="HA226">
            <v>0</v>
          </cell>
          <cell r="HB226">
            <v>0</v>
          </cell>
          <cell r="HC226">
            <v>0</v>
          </cell>
          <cell r="HD226">
            <v>0</v>
          </cell>
          <cell r="HE226">
            <v>0</v>
          </cell>
          <cell r="HF226">
            <v>0</v>
          </cell>
          <cell r="HG226">
            <v>0</v>
          </cell>
          <cell r="HH226">
            <v>0</v>
          </cell>
          <cell r="HI226">
            <v>0</v>
          </cell>
          <cell r="HJ226">
            <v>0</v>
          </cell>
          <cell r="HK226">
            <v>0</v>
          </cell>
          <cell r="HL226">
            <v>0</v>
          </cell>
          <cell r="HM226">
            <v>0</v>
          </cell>
          <cell r="HN226">
            <v>0</v>
          </cell>
          <cell r="HO226">
            <v>0</v>
          </cell>
          <cell r="HP226">
            <v>0</v>
          </cell>
          <cell r="HQ226">
            <v>0</v>
          </cell>
          <cell r="HR226">
            <v>0</v>
          </cell>
          <cell r="HS226">
            <v>0</v>
          </cell>
          <cell r="HT226">
            <v>0</v>
          </cell>
          <cell r="HU226">
            <v>0</v>
          </cell>
          <cell r="HV226">
            <v>0</v>
          </cell>
          <cell r="HW226">
            <v>0</v>
          </cell>
          <cell r="HX226">
            <v>0</v>
          </cell>
          <cell r="HY226">
            <v>0</v>
          </cell>
          <cell r="HZ226">
            <v>0</v>
          </cell>
          <cell r="IA226">
            <v>0</v>
          </cell>
          <cell r="IB226">
            <v>0</v>
          </cell>
          <cell r="IC226">
            <v>0</v>
          </cell>
          <cell r="ID226">
            <v>0</v>
          </cell>
          <cell r="IE226">
            <v>0</v>
          </cell>
          <cell r="IF226">
            <v>0</v>
          </cell>
          <cell r="IG226">
            <v>0</v>
          </cell>
          <cell r="IH226">
            <v>0</v>
          </cell>
          <cell r="II226">
            <v>0</v>
          </cell>
          <cell r="IJ226">
            <v>0</v>
          </cell>
          <cell r="IK226">
            <v>0</v>
          </cell>
        </row>
        <row r="227"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0</v>
          </cell>
          <cell r="BY227">
            <v>0</v>
          </cell>
          <cell r="BZ227">
            <v>0</v>
          </cell>
          <cell r="CA227">
            <v>0</v>
          </cell>
          <cell r="CB227">
            <v>0</v>
          </cell>
          <cell r="CC227">
            <v>0</v>
          </cell>
          <cell r="CD227">
            <v>0</v>
          </cell>
          <cell r="CE227">
            <v>0</v>
          </cell>
          <cell r="CF227">
            <v>0</v>
          </cell>
          <cell r="CG227">
            <v>0</v>
          </cell>
          <cell r="CH227">
            <v>0</v>
          </cell>
          <cell r="CI227">
            <v>0</v>
          </cell>
          <cell r="CJ227">
            <v>0</v>
          </cell>
          <cell r="CK227">
            <v>0</v>
          </cell>
          <cell r="CL227">
            <v>0</v>
          </cell>
          <cell r="CM227">
            <v>0</v>
          </cell>
          <cell r="CN227">
            <v>0</v>
          </cell>
          <cell r="CO227">
            <v>0</v>
          </cell>
          <cell r="CP227">
            <v>0</v>
          </cell>
          <cell r="CQ227">
            <v>0</v>
          </cell>
          <cell r="CR227">
            <v>0</v>
          </cell>
          <cell r="CS227">
            <v>0</v>
          </cell>
          <cell r="CT227">
            <v>0</v>
          </cell>
          <cell r="CU227">
            <v>0</v>
          </cell>
          <cell r="CV227">
            <v>0</v>
          </cell>
          <cell r="CW227">
            <v>0</v>
          </cell>
          <cell r="CX227">
            <v>0</v>
          </cell>
          <cell r="CY227">
            <v>0</v>
          </cell>
          <cell r="CZ227">
            <v>0</v>
          </cell>
          <cell r="DA227">
            <v>0</v>
          </cell>
          <cell r="DL227">
            <v>0</v>
          </cell>
          <cell r="DM227">
            <v>0</v>
          </cell>
          <cell r="DN227">
            <v>0</v>
          </cell>
          <cell r="DO227">
            <v>0</v>
          </cell>
          <cell r="DP227">
            <v>0</v>
          </cell>
          <cell r="DQ227">
            <v>0</v>
          </cell>
          <cell r="DR227">
            <v>0</v>
          </cell>
          <cell r="DS227">
            <v>0</v>
          </cell>
          <cell r="DT227">
            <v>0</v>
          </cell>
          <cell r="DU227">
            <v>0</v>
          </cell>
          <cell r="DV227">
            <v>0</v>
          </cell>
          <cell r="DW227">
            <v>0</v>
          </cell>
          <cell r="DX227">
            <v>0</v>
          </cell>
          <cell r="DY227">
            <v>0</v>
          </cell>
          <cell r="DZ227">
            <v>0</v>
          </cell>
          <cell r="EA227">
            <v>0</v>
          </cell>
          <cell r="EB227">
            <v>0</v>
          </cell>
          <cell r="EC227">
            <v>0</v>
          </cell>
          <cell r="ED227">
            <v>0</v>
          </cell>
          <cell r="EE227">
            <v>0</v>
          </cell>
          <cell r="EF227">
            <v>0</v>
          </cell>
          <cell r="EG227">
            <v>0</v>
          </cell>
          <cell r="EH227">
            <v>0</v>
          </cell>
          <cell r="EI227">
            <v>0</v>
          </cell>
          <cell r="EJ227">
            <v>0</v>
          </cell>
          <cell r="EK227">
            <v>0</v>
          </cell>
          <cell r="EL227">
            <v>0</v>
          </cell>
          <cell r="EM227">
            <v>0</v>
          </cell>
          <cell r="EN227">
            <v>0</v>
          </cell>
          <cell r="EO227">
            <v>0</v>
          </cell>
          <cell r="EP227">
            <v>0</v>
          </cell>
          <cell r="EQ227">
            <v>0</v>
          </cell>
          <cell r="ER227">
            <v>0</v>
          </cell>
          <cell r="ES227">
            <v>0</v>
          </cell>
          <cell r="ET227">
            <v>0</v>
          </cell>
          <cell r="EU227">
            <v>0</v>
          </cell>
          <cell r="EV227">
            <v>0</v>
          </cell>
          <cell r="EW227">
            <v>0</v>
          </cell>
          <cell r="EX227">
            <v>0</v>
          </cell>
          <cell r="EY227">
            <v>0</v>
          </cell>
          <cell r="EZ227">
            <v>0</v>
          </cell>
          <cell r="FA227">
            <v>0</v>
          </cell>
          <cell r="FB227">
            <v>0</v>
          </cell>
          <cell r="FC227">
            <v>0</v>
          </cell>
          <cell r="FD227">
            <v>0</v>
          </cell>
          <cell r="FE227">
            <v>0</v>
          </cell>
          <cell r="FF227">
            <v>0</v>
          </cell>
          <cell r="FG227">
            <v>0</v>
          </cell>
          <cell r="FH227">
            <v>0</v>
          </cell>
          <cell r="FI227">
            <v>0</v>
          </cell>
          <cell r="FJ227">
            <v>0</v>
          </cell>
          <cell r="FK227">
            <v>0</v>
          </cell>
          <cell r="FL227">
            <v>0</v>
          </cell>
          <cell r="FM227">
            <v>0</v>
          </cell>
          <cell r="FN227">
            <v>0</v>
          </cell>
          <cell r="FO227">
            <v>0</v>
          </cell>
          <cell r="FP227">
            <v>0</v>
          </cell>
          <cell r="FQ227">
            <v>0</v>
          </cell>
          <cell r="FR227">
            <v>0</v>
          </cell>
          <cell r="FS227">
            <v>0</v>
          </cell>
          <cell r="FT227">
            <v>0</v>
          </cell>
          <cell r="FU227">
            <v>0</v>
          </cell>
          <cell r="FV227">
            <v>0</v>
          </cell>
          <cell r="FW227">
            <v>0</v>
          </cell>
          <cell r="FX227">
            <v>0</v>
          </cell>
          <cell r="FY227">
            <v>0</v>
          </cell>
          <cell r="FZ227">
            <v>0</v>
          </cell>
          <cell r="GA227">
            <v>0</v>
          </cell>
          <cell r="GB227">
            <v>0</v>
          </cell>
          <cell r="GC227">
            <v>0</v>
          </cell>
          <cell r="GD227">
            <v>0</v>
          </cell>
          <cell r="GE227">
            <v>0</v>
          </cell>
          <cell r="GF227">
            <v>0</v>
          </cell>
          <cell r="GG227">
            <v>0</v>
          </cell>
          <cell r="GH227">
            <v>0</v>
          </cell>
          <cell r="GI227">
            <v>0</v>
          </cell>
          <cell r="GJ227">
            <v>0</v>
          </cell>
          <cell r="GK227">
            <v>0</v>
          </cell>
          <cell r="GL227">
            <v>0</v>
          </cell>
          <cell r="GM227">
            <v>0</v>
          </cell>
          <cell r="GN227">
            <v>0</v>
          </cell>
          <cell r="GO227">
            <v>0</v>
          </cell>
          <cell r="GP227">
            <v>0</v>
          </cell>
          <cell r="GQ227">
            <v>0</v>
          </cell>
          <cell r="GR227">
            <v>0</v>
          </cell>
          <cell r="GS227">
            <v>0</v>
          </cell>
          <cell r="GT227">
            <v>0</v>
          </cell>
          <cell r="GU227">
            <v>0</v>
          </cell>
          <cell r="GV227">
            <v>0</v>
          </cell>
          <cell r="GW227">
            <v>0</v>
          </cell>
          <cell r="GX227">
            <v>0</v>
          </cell>
          <cell r="GY227">
            <v>0</v>
          </cell>
          <cell r="GZ227">
            <v>0</v>
          </cell>
          <cell r="HA227">
            <v>0</v>
          </cell>
          <cell r="HB227">
            <v>0</v>
          </cell>
          <cell r="HC227">
            <v>0</v>
          </cell>
          <cell r="HD227">
            <v>0</v>
          </cell>
          <cell r="HE227">
            <v>0</v>
          </cell>
          <cell r="HF227">
            <v>0</v>
          </cell>
          <cell r="HG227">
            <v>0</v>
          </cell>
          <cell r="HH227">
            <v>0</v>
          </cell>
          <cell r="HI227">
            <v>0</v>
          </cell>
          <cell r="HJ227">
            <v>0</v>
          </cell>
          <cell r="HK227">
            <v>0</v>
          </cell>
          <cell r="HL227">
            <v>0</v>
          </cell>
          <cell r="HM227">
            <v>0</v>
          </cell>
          <cell r="HN227">
            <v>0</v>
          </cell>
          <cell r="HO227">
            <v>0</v>
          </cell>
          <cell r="HP227">
            <v>0</v>
          </cell>
          <cell r="HQ227">
            <v>0</v>
          </cell>
          <cell r="HR227">
            <v>0</v>
          </cell>
          <cell r="HS227">
            <v>0</v>
          </cell>
          <cell r="HT227">
            <v>0</v>
          </cell>
          <cell r="HU227">
            <v>0</v>
          </cell>
          <cell r="HV227">
            <v>0</v>
          </cell>
          <cell r="HW227">
            <v>0</v>
          </cell>
          <cell r="HX227">
            <v>0</v>
          </cell>
          <cell r="HY227">
            <v>0</v>
          </cell>
          <cell r="HZ227">
            <v>0</v>
          </cell>
          <cell r="IA227">
            <v>0</v>
          </cell>
          <cell r="IB227">
            <v>0</v>
          </cell>
          <cell r="IC227">
            <v>0</v>
          </cell>
          <cell r="ID227">
            <v>0</v>
          </cell>
          <cell r="IE227">
            <v>0</v>
          </cell>
          <cell r="IF227">
            <v>0</v>
          </cell>
          <cell r="IG227">
            <v>0</v>
          </cell>
          <cell r="IH227">
            <v>0</v>
          </cell>
          <cell r="II227">
            <v>0</v>
          </cell>
          <cell r="IJ227">
            <v>0</v>
          </cell>
          <cell r="IK227">
            <v>0</v>
          </cell>
        </row>
        <row r="228"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  <cell r="BY228">
            <v>0</v>
          </cell>
          <cell r="BZ228">
            <v>0</v>
          </cell>
          <cell r="CA228">
            <v>0</v>
          </cell>
          <cell r="CB228">
            <v>0</v>
          </cell>
          <cell r="CC228">
            <v>0</v>
          </cell>
          <cell r="CD228">
            <v>0</v>
          </cell>
          <cell r="CE228">
            <v>0</v>
          </cell>
          <cell r="CF228">
            <v>0</v>
          </cell>
          <cell r="CG228">
            <v>0</v>
          </cell>
          <cell r="CH228">
            <v>0</v>
          </cell>
          <cell r="CI228">
            <v>0</v>
          </cell>
          <cell r="CJ228">
            <v>0</v>
          </cell>
          <cell r="CK228">
            <v>0</v>
          </cell>
          <cell r="CL228">
            <v>0</v>
          </cell>
          <cell r="CM228">
            <v>0</v>
          </cell>
          <cell r="CN228">
            <v>0</v>
          </cell>
          <cell r="CO228">
            <v>0</v>
          </cell>
          <cell r="CP228">
            <v>0</v>
          </cell>
          <cell r="CQ228">
            <v>0</v>
          </cell>
          <cell r="CR228">
            <v>0</v>
          </cell>
          <cell r="CS228">
            <v>0</v>
          </cell>
          <cell r="CT228">
            <v>0</v>
          </cell>
          <cell r="CU228">
            <v>0</v>
          </cell>
          <cell r="CV228">
            <v>0</v>
          </cell>
          <cell r="CW228">
            <v>0</v>
          </cell>
          <cell r="CX228">
            <v>0</v>
          </cell>
          <cell r="CY228">
            <v>0</v>
          </cell>
          <cell r="CZ228">
            <v>0</v>
          </cell>
          <cell r="DA228">
            <v>0</v>
          </cell>
          <cell r="DL228">
            <v>0</v>
          </cell>
          <cell r="DM228">
            <v>0</v>
          </cell>
          <cell r="DN228">
            <v>0</v>
          </cell>
          <cell r="DO228">
            <v>0</v>
          </cell>
          <cell r="DP228">
            <v>0</v>
          </cell>
          <cell r="DQ228">
            <v>0</v>
          </cell>
          <cell r="DR228">
            <v>0</v>
          </cell>
          <cell r="DS228">
            <v>0</v>
          </cell>
          <cell r="DT228">
            <v>0</v>
          </cell>
          <cell r="DU228">
            <v>0</v>
          </cell>
          <cell r="DV228">
            <v>0</v>
          </cell>
          <cell r="DW228">
            <v>0</v>
          </cell>
          <cell r="DX228">
            <v>0</v>
          </cell>
          <cell r="DY228">
            <v>0</v>
          </cell>
          <cell r="DZ228">
            <v>0</v>
          </cell>
          <cell r="EA228">
            <v>0</v>
          </cell>
          <cell r="EB228">
            <v>0</v>
          </cell>
          <cell r="EC228">
            <v>0</v>
          </cell>
          <cell r="ED228">
            <v>0</v>
          </cell>
          <cell r="EE228">
            <v>0</v>
          </cell>
          <cell r="EF228">
            <v>0</v>
          </cell>
          <cell r="EG228">
            <v>0</v>
          </cell>
          <cell r="EH228">
            <v>0</v>
          </cell>
          <cell r="EI228">
            <v>0</v>
          </cell>
          <cell r="EJ228">
            <v>0</v>
          </cell>
          <cell r="EK228">
            <v>0</v>
          </cell>
          <cell r="EL228">
            <v>0</v>
          </cell>
          <cell r="EM228">
            <v>0</v>
          </cell>
          <cell r="EN228">
            <v>0</v>
          </cell>
          <cell r="EO228">
            <v>0</v>
          </cell>
          <cell r="EP228">
            <v>0</v>
          </cell>
          <cell r="EQ228">
            <v>0</v>
          </cell>
          <cell r="ER228">
            <v>0</v>
          </cell>
          <cell r="ES228">
            <v>0</v>
          </cell>
          <cell r="ET228">
            <v>0</v>
          </cell>
          <cell r="EU228">
            <v>0</v>
          </cell>
          <cell r="EV228">
            <v>0</v>
          </cell>
          <cell r="EW228">
            <v>0</v>
          </cell>
          <cell r="EX228">
            <v>0</v>
          </cell>
          <cell r="EY228">
            <v>0</v>
          </cell>
          <cell r="EZ228">
            <v>0</v>
          </cell>
          <cell r="FA228">
            <v>0</v>
          </cell>
          <cell r="FB228">
            <v>0</v>
          </cell>
          <cell r="FC228">
            <v>0</v>
          </cell>
          <cell r="FD228">
            <v>0</v>
          </cell>
          <cell r="FE228">
            <v>0</v>
          </cell>
          <cell r="FF228">
            <v>0</v>
          </cell>
          <cell r="FG228">
            <v>0</v>
          </cell>
          <cell r="FH228">
            <v>0</v>
          </cell>
          <cell r="FI228">
            <v>0</v>
          </cell>
          <cell r="FJ228">
            <v>0</v>
          </cell>
          <cell r="FK228">
            <v>0</v>
          </cell>
          <cell r="FL228">
            <v>0</v>
          </cell>
          <cell r="FM228">
            <v>0</v>
          </cell>
          <cell r="FN228">
            <v>0</v>
          </cell>
          <cell r="FO228">
            <v>0</v>
          </cell>
          <cell r="FP228">
            <v>0</v>
          </cell>
          <cell r="FQ228">
            <v>0</v>
          </cell>
          <cell r="FR228">
            <v>0</v>
          </cell>
          <cell r="FS228">
            <v>0</v>
          </cell>
          <cell r="FT228">
            <v>0</v>
          </cell>
          <cell r="FU228">
            <v>0</v>
          </cell>
          <cell r="FV228">
            <v>0</v>
          </cell>
          <cell r="FW228">
            <v>0</v>
          </cell>
          <cell r="FX228">
            <v>0</v>
          </cell>
          <cell r="FY228">
            <v>0</v>
          </cell>
          <cell r="FZ228">
            <v>0</v>
          </cell>
          <cell r="GA228">
            <v>0</v>
          </cell>
          <cell r="GB228">
            <v>0</v>
          </cell>
          <cell r="GC228">
            <v>0</v>
          </cell>
          <cell r="GD228">
            <v>0</v>
          </cell>
          <cell r="GE228">
            <v>0</v>
          </cell>
          <cell r="GF228">
            <v>0</v>
          </cell>
          <cell r="GG228">
            <v>0</v>
          </cell>
          <cell r="GH228">
            <v>0</v>
          </cell>
          <cell r="GI228">
            <v>0</v>
          </cell>
          <cell r="GJ228">
            <v>0</v>
          </cell>
          <cell r="GK228">
            <v>0</v>
          </cell>
          <cell r="GL228">
            <v>0</v>
          </cell>
          <cell r="GM228">
            <v>0</v>
          </cell>
          <cell r="GN228">
            <v>0</v>
          </cell>
          <cell r="GO228">
            <v>0</v>
          </cell>
          <cell r="GP228">
            <v>0</v>
          </cell>
          <cell r="GQ228">
            <v>0</v>
          </cell>
          <cell r="GR228">
            <v>0</v>
          </cell>
          <cell r="GS228">
            <v>0</v>
          </cell>
          <cell r="GT228">
            <v>0</v>
          </cell>
          <cell r="GU228">
            <v>0</v>
          </cell>
          <cell r="GV228">
            <v>0</v>
          </cell>
          <cell r="GW228">
            <v>0</v>
          </cell>
          <cell r="GX228">
            <v>0</v>
          </cell>
          <cell r="GY228">
            <v>0</v>
          </cell>
          <cell r="GZ228">
            <v>0</v>
          </cell>
          <cell r="HA228">
            <v>0</v>
          </cell>
          <cell r="HB228">
            <v>0</v>
          </cell>
          <cell r="HC228">
            <v>0</v>
          </cell>
          <cell r="HD228">
            <v>0</v>
          </cell>
          <cell r="HE228">
            <v>0</v>
          </cell>
          <cell r="HF228">
            <v>0</v>
          </cell>
          <cell r="HG228">
            <v>0</v>
          </cell>
          <cell r="HH228">
            <v>0</v>
          </cell>
          <cell r="HI228">
            <v>0</v>
          </cell>
          <cell r="HJ228">
            <v>0</v>
          </cell>
          <cell r="HK228">
            <v>0</v>
          </cell>
          <cell r="HL228">
            <v>0</v>
          </cell>
          <cell r="HM228">
            <v>0</v>
          </cell>
          <cell r="HN228">
            <v>0</v>
          </cell>
          <cell r="HO228">
            <v>0</v>
          </cell>
          <cell r="HP228">
            <v>0</v>
          </cell>
          <cell r="HQ228">
            <v>0</v>
          </cell>
          <cell r="HR228">
            <v>0</v>
          </cell>
          <cell r="HS228">
            <v>0</v>
          </cell>
          <cell r="HT228">
            <v>0</v>
          </cell>
          <cell r="HU228">
            <v>0</v>
          </cell>
          <cell r="HV228">
            <v>0</v>
          </cell>
          <cell r="HW228">
            <v>0</v>
          </cell>
          <cell r="HX228">
            <v>0</v>
          </cell>
          <cell r="HY228">
            <v>0</v>
          </cell>
          <cell r="HZ228">
            <v>0</v>
          </cell>
          <cell r="IA228">
            <v>0</v>
          </cell>
          <cell r="IB228">
            <v>0</v>
          </cell>
          <cell r="IC228">
            <v>0</v>
          </cell>
          <cell r="ID228">
            <v>0</v>
          </cell>
          <cell r="IE228">
            <v>0</v>
          </cell>
          <cell r="IF228">
            <v>0</v>
          </cell>
          <cell r="IG228">
            <v>0</v>
          </cell>
          <cell r="IH228">
            <v>0</v>
          </cell>
          <cell r="II228">
            <v>0</v>
          </cell>
          <cell r="IJ228">
            <v>0</v>
          </cell>
          <cell r="IK228">
            <v>0</v>
          </cell>
        </row>
        <row r="229"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>
            <v>0</v>
          </cell>
          <cell r="BZ229">
            <v>0</v>
          </cell>
          <cell r="CA229">
            <v>0</v>
          </cell>
          <cell r="CB229">
            <v>0</v>
          </cell>
          <cell r="CC229">
            <v>0</v>
          </cell>
          <cell r="CD229">
            <v>0</v>
          </cell>
          <cell r="CE229">
            <v>0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0</v>
          </cell>
          <cell r="CK229">
            <v>0</v>
          </cell>
          <cell r="CL229">
            <v>0</v>
          </cell>
          <cell r="CM229">
            <v>0</v>
          </cell>
          <cell r="CN229">
            <v>0</v>
          </cell>
          <cell r="CO229">
            <v>0</v>
          </cell>
          <cell r="CP229">
            <v>0</v>
          </cell>
          <cell r="CQ229">
            <v>0</v>
          </cell>
          <cell r="CR229">
            <v>0</v>
          </cell>
          <cell r="CS229">
            <v>0</v>
          </cell>
          <cell r="CT229">
            <v>0</v>
          </cell>
          <cell r="CU229">
            <v>0</v>
          </cell>
          <cell r="CV229">
            <v>0</v>
          </cell>
          <cell r="CW229">
            <v>0</v>
          </cell>
          <cell r="CX229">
            <v>0</v>
          </cell>
          <cell r="CY229">
            <v>0</v>
          </cell>
          <cell r="CZ229">
            <v>0</v>
          </cell>
          <cell r="DA229">
            <v>0</v>
          </cell>
          <cell r="DL229">
            <v>0</v>
          </cell>
          <cell r="DM229">
            <v>0</v>
          </cell>
          <cell r="DN229">
            <v>0</v>
          </cell>
          <cell r="DO229">
            <v>0</v>
          </cell>
          <cell r="DP229">
            <v>0</v>
          </cell>
          <cell r="DQ229">
            <v>0</v>
          </cell>
          <cell r="DR229">
            <v>0</v>
          </cell>
          <cell r="DS229">
            <v>0</v>
          </cell>
          <cell r="DT229">
            <v>0</v>
          </cell>
          <cell r="DU229">
            <v>0</v>
          </cell>
          <cell r="DV229">
            <v>0</v>
          </cell>
          <cell r="DW229">
            <v>0</v>
          </cell>
          <cell r="DX229">
            <v>0</v>
          </cell>
          <cell r="DY229">
            <v>0</v>
          </cell>
          <cell r="DZ229">
            <v>0</v>
          </cell>
          <cell r="EA229">
            <v>0</v>
          </cell>
          <cell r="EB229">
            <v>0</v>
          </cell>
          <cell r="EC229">
            <v>0</v>
          </cell>
          <cell r="ED229">
            <v>0</v>
          </cell>
          <cell r="EE229">
            <v>0</v>
          </cell>
          <cell r="EF229">
            <v>0</v>
          </cell>
          <cell r="EG229">
            <v>0</v>
          </cell>
          <cell r="EH229">
            <v>0</v>
          </cell>
          <cell r="EI229">
            <v>0</v>
          </cell>
          <cell r="EJ229">
            <v>0</v>
          </cell>
          <cell r="EK229">
            <v>0</v>
          </cell>
          <cell r="EL229">
            <v>0</v>
          </cell>
          <cell r="EM229">
            <v>0</v>
          </cell>
          <cell r="EN229">
            <v>0</v>
          </cell>
          <cell r="EO229">
            <v>0</v>
          </cell>
          <cell r="EP229">
            <v>0</v>
          </cell>
          <cell r="EQ229">
            <v>0</v>
          </cell>
          <cell r="ER229">
            <v>0</v>
          </cell>
          <cell r="ES229">
            <v>0</v>
          </cell>
          <cell r="ET229">
            <v>0</v>
          </cell>
          <cell r="EU229">
            <v>0</v>
          </cell>
          <cell r="EV229">
            <v>0</v>
          </cell>
          <cell r="EW229">
            <v>0</v>
          </cell>
          <cell r="EX229">
            <v>0</v>
          </cell>
          <cell r="EY229">
            <v>0</v>
          </cell>
          <cell r="EZ229">
            <v>0</v>
          </cell>
          <cell r="FA229">
            <v>0</v>
          </cell>
          <cell r="FB229">
            <v>0</v>
          </cell>
          <cell r="FC229">
            <v>0</v>
          </cell>
          <cell r="FD229">
            <v>0</v>
          </cell>
          <cell r="FE229">
            <v>0</v>
          </cell>
          <cell r="FF229">
            <v>0</v>
          </cell>
          <cell r="FG229">
            <v>0</v>
          </cell>
          <cell r="FH229">
            <v>0</v>
          </cell>
          <cell r="FI229">
            <v>0</v>
          </cell>
          <cell r="FJ229">
            <v>0</v>
          </cell>
          <cell r="FK229">
            <v>0</v>
          </cell>
          <cell r="FL229">
            <v>0</v>
          </cell>
          <cell r="FM229">
            <v>0</v>
          </cell>
          <cell r="FN229">
            <v>0</v>
          </cell>
          <cell r="FO229">
            <v>0</v>
          </cell>
          <cell r="FP229">
            <v>0</v>
          </cell>
          <cell r="FQ229">
            <v>0</v>
          </cell>
          <cell r="FR229">
            <v>0</v>
          </cell>
          <cell r="FS229">
            <v>0</v>
          </cell>
          <cell r="FT229">
            <v>0</v>
          </cell>
          <cell r="FU229">
            <v>0</v>
          </cell>
          <cell r="FV229">
            <v>0</v>
          </cell>
          <cell r="FW229">
            <v>0</v>
          </cell>
          <cell r="FX229">
            <v>0</v>
          </cell>
          <cell r="FY229">
            <v>0</v>
          </cell>
          <cell r="FZ229">
            <v>0</v>
          </cell>
          <cell r="GA229">
            <v>0</v>
          </cell>
          <cell r="GB229">
            <v>0</v>
          </cell>
          <cell r="GC229">
            <v>0</v>
          </cell>
          <cell r="GD229">
            <v>0</v>
          </cell>
          <cell r="GE229">
            <v>0</v>
          </cell>
          <cell r="GF229">
            <v>0</v>
          </cell>
          <cell r="GG229">
            <v>0</v>
          </cell>
          <cell r="GH229">
            <v>0</v>
          </cell>
          <cell r="GI229">
            <v>0</v>
          </cell>
          <cell r="GJ229">
            <v>0</v>
          </cell>
          <cell r="GK229">
            <v>0</v>
          </cell>
          <cell r="GL229">
            <v>0</v>
          </cell>
          <cell r="GM229">
            <v>0</v>
          </cell>
          <cell r="GN229">
            <v>0</v>
          </cell>
          <cell r="GO229">
            <v>0</v>
          </cell>
          <cell r="GP229">
            <v>0</v>
          </cell>
          <cell r="GQ229">
            <v>0</v>
          </cell>
          <cell r="GR229">
            <v>0</v>
          </cell>
          <cell r="GS229">
            <v>0</v>
          </cell>
          <cell r="GT229">
            <v>0</v>
          </cell>
          <cell r="GU229">
            <v>0</v>
          </cell>
          <cell r="GV229">
            <v>0</v>
          </cell>
          <cell r="GW229">
            <v>0</v>
          </cell>
          <cell r="GX229">
            <v>0</v>
          </cell>
          <cell r="GY229">
            <v>0</v>
          </cell>
          <cell r="GZ229">
            <v>0</v>
          </cell>
          <cell r="HA229">
            <v>0</v>
          </cell>
          <cell r="HB229">
            <v>0</v>
          </cell>
          <cell r="HC229">
            <v>0</v>
          </cell>
          <cell r="HD229">
            <v>0</v>
          </cell>
          <cell r="HE229">
            <v>0</v>
          </cell>
          <cell r="HF229">
            <v>0</v>
          </cell>
          <cell r="HG229">
            <v>0</v>
          </cell>
          <cell r="HH229">
            <v>0</v>
          </cell>
          <cell r="HI229">
            <v>0</v>
          </cell>
          <cell r="HJ229">
            <v>0</v>
          </cell>
          <cell r="HK229">
            <v>0</v>
          </cell>
          <cell r="HL229">
            <v>0</v>
          </cell>
          <cell r="HM229">
            <v>0</v>
          </cell>
          <cell r="HN229">
            <v>0</v>
          </cell>
          <cell r="HO229">
            <v>0</v>
          </cell>
          <cell r="HP229">
            <v>0</v>
          </cell>
          <cell r="HQ229">
            <v>0</v>
          </cell>
          <cell r="HR229">
            <v>0</v>
          </cell>
          <cell r="HS229">
            <v>0</v>
          </cell>
          <cell r="HT229">
            <v>0</v>
          </cell>
          <cell r="HU229">
            <v>0</v>
          </cell>
          <cell r="HV229">
            <v>0</v>
          </cell>
          <cell r="HW229">
            <v>0</v>
          </cell>
          <cell r="HX229">
            <v>0</v>
          </cell>
          <cell r="HY229">
            <v>0</v>
          </cell>
          <cell r="HZ229">
            <v>0</v>
          </cell>
          <cell r="IA229">
            <v>0</v>
          </cell>
          <cell r="IB229">
            <v>0</v>
          </cell>
          <cell r="IC229">
            <v>0</v>
          </cell>
          <cell r="ID229">
            <v>0</v>
          </cell>
          <cell r="IE229">
            <v>0</v>
          </cell>
          <cell r="IF229">
            <v>0</v>
          </cell>
          <cell r="IG229">
            <v>0</v>
          </cell>
          <cell r="IH229">
            <v>0</v>
          </cell>
          <cell r="II229">
            <v>0</v>
          </cell>
          <cell r="IJ229">
            <v>0</v>
          </cell>
          <cell r="IK229">
            <v>0</v>
          </cell>
        </row>
        <row r="230"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0</v>
          </cell>
          <cell r="BX230">
            <v>0</v>
          </cell>
          <cell r="BY230">
            <v>0</v>
          </cell>
          <cell r="BZ230">
            <v>0</v>
          </cell>
          <cell r="CA230">
            <v>0</v>
          </cell>
          <cell r="CB230">
            <v>0</v>
          </cell>
          <cell r="CC230">
            <v>0</v>
          </cell>
          <cell r="CD230">
            <v>0</v>
          </cell>
          <cell r="CE230">
            <v>0</v>
          </cell>
          <cell r="CF230">
            <v>0</v>
          </cell>
          <cell r="CG230">
            <v>0</v>
          </cell>
          <cell r="CH230">
            <v>0</v>
          </cell>
          <cell r="CI230">
            <v>0</v>
          </cell>
          <cell r="CJ230">
            <v>0</v>
          </cell>
          <cell r="CK230">
            <v>0</v>
          </cell>
          <cell r="CL230">
            <v>0</v>
          </cell>
          <cell r="CM230">
            <v>0</v>
          </cell>
          <cell r="CN230">
            <v>0</v>
          </cell>
          <cell r="CO230">
            <v>0</v>
          </cell>
          <cell r="CP230">
            <v>0</v>
          </cell>
          <cell r="CQ230">
            <v>0</v>
          </cell>
          <cell r="CR230">
            <v>0</v>
          </cell>
          <cell r="CS230">
            <v>0</v>
          </cell>
          <cell r="CT230">
            <v>0</v>
          </cell>
          <cell r="CU230">
            <v>0</v>
          </cell>
          <cell r="CV230">
            <v>0</v>
          </cell>
          <cell r="CW230">
            <v>0</v>
          </cell>
          <cell r="CX230">
            <v>0</v>
          </cell>
          <cell r="CY230">
            <v>0</v>
          </cell>
          <cell r="CZ230">
            <v>0</v>
          </cell>
          <cell r="DA230">
            <v>0</v>
          </cell>
          <cell r="DL230">
            <v>0</v>
          </cell>
          <cell r="DM230">
            <v>0</v>
          </cell>
          <cell r="DN230">
            <v>0</v>
          </cell>
          <cell r="DO230">
            <v>0</v>
          </cell>
          <cell r="DP230">
            <v>0</v>
          </cell>
          <cell r="DQ230">
            <v>0</v>
          </cell>
          <cell r="DR230">
            <v>0</v>
          </cell>
          <cell r="DS230">
            <v>0</v>
          </cell>
          <cell r="DT230">
            <v>0</v>
          </cell>
          <cell r="DU230">
            <v>0</v>
          </cell>
          <cell r="DV230">
            <v>0</v>
          </cell>
          <cell r="DW230">
            <v>0</v>
          </cell>
          <cell r="DX230">
            <v>0</v>
          </cell>
          <cell r="DY230">
            <v>0</v>
          </cell>
          <cell r="DZ230">
            <v>0</v>
          </cell>
          <cell r="EA230">
            <v>0</v>
          </cell>
          <cell r="EB230">
            <v>0</v>
          </cell>
          <cell r="EC230">
            <v>0</v>
          </cell>
          <cell r="ED230">
            <v>0</v>
          </cell>
          <cell r="EE230">
            <v>0</v>
          </cell>
          <cell r="EF230">
            <v>0</v>
          </cell>
          <cell r="EG230">
            <v>0</v>
          </cell>
          <cell r="EH230">
            <v>0</v>
          </cell>
          <cell r="EI230">
            <v>0</v>
          </cell>
          <cell r="EJ230">
            <v>0</v>
          </cell>
          <cell r="EK230">
            <v>0</v>
          </cell>
          <cell r="EL230">
            <v>0</v>
          </cell>
          <cell r="EM230">
            <v>0</v>
          </cell>
          <cell r="EN230">
            <v>0</v>
          </cell>
          <cell r="EO230">
            <v>0</v>
          </cell>
          <cell r="EP230">
            <v>0</v>
          </cell>
          <cell r="EQ230">
            <v>0</v>
          </cell>
          <cell r="ER230">
            <v>0</v>
          </cell>
          <cell r="ES230">
            <v>0</v>
          </cell>
          <cell r="ET230">
            <v>0</v>
          </cell>
          <cell r="EU230">
            <v>0</v>
          </cell>
          <cell r="EV230">
            <v>0</v>
          </cell>
          <cell r="EW230">
            <v>0</v>
          </cell>
          <cell r="EX230">
            <v>0</v>
          </cell>
          <cell r="EY230">
            <v>0</v>
          </cell>
          <cell r="EZ230">
            <v>0</v>
          </cell>
          <cell r="FA230">
            <v>0</v>
          </cell>
          <cell r="FB230">
            <v>0</v>
          </cell>
          <cell r="FC230">
            <v>0</v>
          </cell>
          <cell r="FD230">
            <v>0</v>
          </cell>
          <cell r="FE230">
            <v>0</v>
          </cell>
          <cell r="FF230">
            <v>0</v>
          </cell>
          <cell r="FG230">
            <v>0</v>
          </cell>
          <cell r="FH230">
            <v>0</v>
          </cell>
          <cell r="FI230">
            <v>0</v>
          </cell>
          <cell r="FJ230">
            <v>0</v>
          </cell>
          <cell r="FK230">
            <v>0</v>
          </cell>
          <cell r="FL230">
            <v>0</v>
          </cell>
          <cell r="FM230">
            <v>0</v>
          </cell>
          <cell r="FN230">
            <v>0</v>
          </cell>
          <cell r="FO230">
            <v>0</v>
          </cell>
          <cell r="FP230">
            <v>0</v>
          </cell>
          <cell r="FQ230">
            <v>0</v>
          </cell>
          <cell r="FR230">
            <v>0</v>
          </cell>
          <cell r="FS230">
            <v>0</v>
          </cell>
          <cell r="FT230">
            <v>0</v>
          </cell>
          <cell r="FU230">
            <v>0</v>
          </cell>
          <cell r="FV230">
            <v>0</v>
          </cell>
          <cell r="FW230">
            <v>0</v>
          </cell>
          <cell r="FX230">
            <v>0</v>
          </cell>
          <cell r="FY230">
            <v>0</v>
          </cell>
          <cell r="FZ230">
            <v>0</v>
          </cell>
          <cell r="GA230">
            <v>0</v>
          </cell>
          <cell r="GB230">
            <v>0</v>
          </cell>
          <cell r="GC230">
            <v>0</v>
          </cell>
          <cell r="GD230">
            <v>0</v>
          </cell>
          <cell r="GE230">
            <v>0</v>
          </cell>
          <cell r="GF230">
            <v>0</v>
          </cell>
          <cell r="GG230">
            <v>0</v>
          </cell>
          <cell r="GH230">
            <v>0</v>
          </cell>
          <cell r="GI230">
            <v>0</v>
          </cell>
          <cell r="GJ230">
            <v>0</v>
          </cell>
          <cell r="GK230">
            <v>0</v>
          </cell>
          <cell r="GL230">
            <v>0</v>
          </cell>
          <cell r="GM230">
            <v>0</v>
          </cell>
          <cell r="GN230">
            <v>0</v>
          </cell>
          <cell r="GO230">
            <v>0</v>
          </cell>
          <cell r="GP230">
            <v>0</v>
          </cell>
          <cell r="GQ230">
            <v>0</v>
          </cell>
          <cell r="GR230">
            <v>0</v>
          </cell>
          <cell r="GS230">
            <v>0</v>
          </cell>
          <cell r="GT230">
            <v>0</v>
          </cell>
          <cell r="GU230">
            <v>0</v>
          </cell>
          <cell r="GV230">
            <v>0</v>
          </cell>
          <cell r="GW230">
            <v>0</v>
          </cell>
          <cell r="GX230">
            <v>0</v>
          </cell>
          <cell r="GY230">
            <v>0</v>
          </cell>
          <cell r="GZ230">
            <v>0</v>
          </cell>
          <cell r="HA230">
            <v>0</v>
          </cell>
          <cell r="HB230">
            <v>0</v>
          </cell>
          <cell r="HC230">
            <v>0</v>
          </cell>
          <cell r="HD230">
            <v>0</v>
          </cell>
          <cell r="HE230">
            <v>0</v>
          </cell>
          <cell r="HF230">
            <v>0</v>
          </cell>
          <cell r="HG230">
            <v>0</v>
          </cell>
          <cell r="HH230">
            <v>0</v>
          </cell>
          <cell r="HI230">
            <v>0</v>
          </cell>
          <cell r="HJ230">
            <v>0</v>
          </cell>
          <cell r="HK230">
            <v>0</v>
          </cell>
          <cell r="HL230">
            <v>0</v>
          </cell>
          <cell r="HM230">
            <v>0</v>
          </cell>
          <cell r="HN230">
            <v>0</v>
          </cell>
          <cell r="HO230">
            <v>0</v>
          </cell>
          <cell r="HP230">
            <v>0</v>
          </cell>
          <cell r="HQ230">
            <v>0</v>
          </cell>
          <cell r="HR230">
            <v>0</v>
          </cell>
          <cell r="HS230">
            <v>0</v>
          </cell>
          <cell r="HT230">
            <v>0</v>
          </cell>
          <cell r="HU230">
            <v>0</v>
          </cell>
          <cell r="HV230">
            <v>0</v>
          </cell>
          <cell r="HW230">
            <v>0</v>
          </cell>
          <cell r="HX230">
            <v>0</v>
          </cell>
          <cell r="HY230">
            <v>0</v>
          </cell>
          <cell r="HZ230">
            <v>0</v>
          </cell>
          <cell r="IA230">
            <v>0</v>
          </cell>
          <cell r="IB230">
            <v>0</v>
          </cell>
          <cell r="IC230">
            <v>0</v>
          </cell>
          <cell r="ID230">
            <v>0</v>
          </cell>
          <cell r="IE230">
            <v>0</v>
          </cell>
          <cell r="IF230">
            <v>0</v>
          </cell>
          <cell r="IG230">
            <v>0</v>
          </cell>
          <cell r="IH230">
            <v>0</v>
          </cell>
          <cell r="II230">
            <v>0</v>
          </cell>
          <cell r="IJ230">
            <v>0</v>
          </cell>
          <cell r="IK230">
            <v>0</v>
          </cell>
        </row>
        <row r="231"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  <cell r="BZ231">
            <v>0</v>
          </cell>
          <cell r="CA231">
            <v>0</v>
          </cell>
          <cell r="CB231">
            <v>0</v>
          </cell>
          <cell r="CC231">
            <v>0</v>
          </cell>
          <cell r="CD231">
            <v>0</v>
          </cell>
          <cell r="CE231">
            <v>0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  <cell r="CL231">
            <v>0</v>
          </cell>
          <cell r="CM231">
            <v>0</v>
          </cell>
          <cell r="CN231">
            <v>0</v>
          </cell>
          <cell r="CO231">
            <v>0</v>
          </cell>
          <cell r="CP231">
            <v>0</v>
          </cell>
          <cell r="CQ231">
            <v>0</v>
          </cell>
          <cell r="CR231">
            <v>0</v>
          </cell>
          <cell r="CS231">
            <v>0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0</v>
          </cell>
          <cell r="CY231">
            <v>0</v>
          </cell>
          <cell r="CZ231">
            <v>0</v>
          </cell>
          <cell r="DA231">
            <v>0</v>
          </cell>
          <cell r="DL231">
            <v>0</v>
          </cell>
          <cell r="DM231">
            <v>0</v>
          </cell>
          <cell r="DN231">
            <v>0</v>
          </cell>
          <cell r="DO231">
            <v>0</v>
          </cell>
          <cell r="DP231">
            <v>0</v>
          </cell>
          <cell r="DQ231">
            <v>0</v>
          </cell>
          <cell r="DR231">
            <v>0</v>
          </cell>
          <cell r="DS231">
            <v>0</v>
          </cell>
          <cell r="DT231">
            <v>0</v>
          </cell>
          <cell r="DU231">
            <v>0</v>
          </cell>
          <cell r="DV231">
            <v>0</v>
          </cell>
          <cell r="DW231">
            <v>0</v>
          </cell>
          <cell r="DX231">
            <v>0</v>
          </cell>
          <cell r="DY231">
            <v>0</v>
          </cell>
          <cell r="DZ231">
            <v>0</v>
          </cell>
          <cell r="EA231">
            <v>0</v>
          </cell>
          <cell r="EB231">
            <v>0</v>
          </cell>
          <cell r="EC231">
            <v>0</v>
          </cell>
          <cell r="ED231">
            <v>0</v>
          </cell>
          <cell r="EE231">
            <v>0</v>
          </cell>
          <cell r="EF231">
            <v>0</v>
          </cell>
          <cell r="EG231">
            <v>0</v>
          </cell>
          <cell r="EH231">
            <v>0</v>
          </cell>
          <cell r="EI231">
            <v>0</v>
          </cell>
          <cell r="EJ231">
            <v>0</v>
          </cell>
          <cell r="EK231">
            <v>0</v>
          </cell>
          <cell r="EL231">
            <v>0</v>
          </cell>
          <cell r="EM231">
            <v>0</v>
          </cell>
          <cell r="EN231">
            <v>0</v>
          </cell>
          <cell r="EO231">
            <v>0</v>
          </cell>
          <cell r="EP231">
            <v>0</v>
          </cell>
          <cell r="EQ231">
            <v>0</v>
          </cell>
          <cell r="ER231">
            <v>0</v>
          </cell>
          <cell r="ES231">
            <v>0</v>
          </cell>
          <cell r="ET231">
            <v>0</v>
          </cell>
          <cell r="EU231">
            <v>0</v>
          </cell>
          <cell r="EV231">
            <v>0</v>
          </cell>
          <cell r="EW231">
            <v>0</v>
          </cell>
          <cell r="EX231">
            <v>0</v>
          </cell>
          <cell r="EY231">
            <v>0</v>
          </cell>
          <cell r="EZ231">
            <v>0</v>
          </cell>
          <cell r="FA231">
            <v>0</v>
          </cell>
          <cell r="FB231">
            <v>0</v>
          </cell>
          <cell r="FC231">
            <v>0</v>
          </cell>
          <cell r="FD231">
            <v>0</v>
          </cell>
          <cell r="FE231">
            <v>0</v>
          </cell>
          <cell r="FF231">
            <v>0</v>
          </cell>
          <cell r="FG231">
            <v>0</v>
          </cell>
          <cell r="FH231">
            <v>0</v>
          </cell>
          <cell r="FI231">
            <v>0</v>
          </cell>
          <cell r="FJ231">
            <v>0</v>
          </cell>
          <cell r="FK231">
            <v>0</v>
          </cell>
          <cell r="FL231">
            <v>0</v>
          </cell>
          <cell r="FM231">
            <v>0</v>
          </cell>
          <cell r="FN231">
            <v>0</v>
          </cell>
          <cell r="FO231">
            <v>0</v>
          </cell>
          <cell r="FP231">
            <v>0</v>
          </cell>
          <cell r="FQ231">
            <v>0</v>
          </cell>
          <cell r="FR231">
            <v>0</v>
          </cell>
          <cell r="FS231">
            <v>0</v>
          </cell>
          <cell r="FT231">
            <v>0</v>
          </cell>
          <cell r="FU231">
            <v>0</v>
          </cell>
          <cell r="FV231">
            <v>0</v>
          </cell>
          <cell r="FW231">
            <v>0</v>
          </cell>
          <cell r="FX231">
            <v>0</v>
          </cell>
          <cell r="FY231">
            <v>0</v>
          </cell>
          <cell r="FZ231">
            <v>0</v>
          </cell>
          <cell r="GA231">
            <v>0</v>
          </cell>
          <cell r="GB231">
            <v>0</v>
          </cell>
          <cell r="GC231">
            <v>0</v>
          </cell>
          <cell r="GD231">
            <v>0</v>
          </cell>
          <cell r="GE231">
            <v>0</v>
          </cell>
          <cell r="GF231">
            <v>0</v>
          </cell>
          <cell r="GG231">
            <v>0</v>
          </cell>
          <cell r="GH231">
            <v>0</v>
          </cell>
          <cell r="GI231">
            <v>0</v>
          </cell>
          <cell r="GJ231">
            <v>0</v>
          </cell>
          <cell r="GK231">
            <v>0</v>
          </cell>
          <cell r="GL231">
            <v>0</v>
          </cell>
          <cell r="GM231">
            <v>0</v>
          </cell>
          <cell r="GN231">
            <v>0</v>
          </cell>
          <cell r="GO231">
            <v>0</v>
          </cell>
          <cell r="GP231">
            <v>0</v>
          </cell>
          <cell r="GQ231">
            <v>0</v>
          </cell>
          <cell r="GR231">
            <v>0</v>
          </cell>
          <cell r="GS231">
            <v>0</v>
          </cell>
          <cell r="GT231">
            <v>0</v>
          </cell>
          <cell r="GU231">
            <v>0</v>
          </cell>
          <cell r="GV231">
            <v>0</v>
          </cell>
          <cell r="GW231">
            <v>0</v>
          </cell>
          <cell r="GX231">
            <v>0</v>
          </cell>
          <cell r="GY231">
            <v>0</v>
          </cell>
          <cell r="GZ231">
            <v>0</v>
          </cell>
          <cell r="HA231">
            <v>0</v>
          </cell>
          <cell r="HB231">
            <v>0</v>
          </cell>
          <cell r="HC231">
            <v>0</v>
          </cell>
          <cell r="HD231">
            <v>0</v>
          </cell>
          <cell r="HE231">
            <v>0</v>
          </cell>
          <cell r="HF231">
            <v>0</v>
          </cell>
          <cell r="HG231">
            <v>0</v>
          </cell>
          <cell r="HH231">
            <v>0</v>
          </cell>
          <cell r="HI231">
            <v>0</v>
          </cell>
          <cell r="HJ231">
            <v>0</v>
          </cell>
          <cell r="HK231">
            <v>0</v>
          </cell>
          <cell r="HL231">
            <v>0</v>
          </cell>
          <cell r="HM231">
            <v>0</v>
          </cell>
          <cell r="HN231">
            <v>0</v>
          </cell>
          <cell r="HO231">
            <v>0</v>
          </cell>
          <cell r="HP231">
            <v>0</v>
          </cell>
          <cell r="HQ231">
            <v>0</v>
          </cell>
          <cell r="HR231">
            <v>0</v>
          </cell>
          <cell r="HS231">
            <v>0</v>
          </cell>
          <cell r="HT231">
            <v>0</v>
          </cell>
          <cell r="HU231">
            <v>0</v>
          </cell>
          <cell r="HV231">
            <v>0</v>
          </cell>
          <cell r="HW231">
            <v>0</v>
          </cell>
          <cell r="HX231">
            <v>0</v>
          </cell>
          <cell r="HY231">
            <v>0</v>
          </cell>
          <cell r="HZ231">
            <v>0</v>
          </cell>
          <cell r="IA231">
            <v>0</v>
          </cell>
          <cell r="IB231">
            <v>0</v>
          </cell>
          <cell r="IC231">
            <v>0</v>
          </cell>
          <cell r="ID231">
            <v>0</v>
          </cell>
          <cell r="IE231">
            <v>0</v>
          </cell>
          <cell r="IF231">
            <v>0</v>
          </cell>
          <cell r="IG231">
            <v>0</v>
          </cell>
          <cell r="IH231">
            <v>0</v>
          </cell>
          <cell r="II231">
            <v>0</v>
          </cell>
          <cell r="IJ231">
            <v>0</v>
          </cell>
          <cell r="IK231">
            <v>0</v>
          </cell>
        </row>
        <row r="232"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  <cell r="BX232">
            <v>0</v>
          </cell>
          <cell r="BY232">
            <v>0</v>
          </cell>
          <cell r="BZ232">
            <v>0</v>
          </cell>
          <cell r="CA232">
            <v>0</v>
          </cell>
          <cell r="CB232">
            <v>0</v>
          </cell>
          <cell r="CC232">
            <v>0</v>
          </cell>
          <cell r="CD232">
            <v>0</v>
          </cell>
          <cell r="CE232">
            <v>0</v>
          </cell>
          <cell r="CF232">
            <v>0</v>
          </cell>
          <cell r="CG232">
            <v>0</v>
          </cell>
          <cell r="CH232">
            <v>0</v>
          </cell>
          <cell r="CI232">
            <v>0</v>
          </cell>
          <cell r="CJ232">
            <v>0</v>
          </cell>
          <cell r="CK232">
            <v>0</v>
          </cell>
          <cell r="CL232">
            <v>0</v>
          </cell>
          <cell r="CM232">
            <v>0</v>
          </cell>
          <cell r="CN232">
            <v>0</v>
          </cell>
          <cell r="CO232">
            <v>0</v>
          </cell>
          <cell r="CP232">
            <v>0</v>
          </cell>
          <cell r="CQ232">
            <v>0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0</v>
          </cell>
          <cell r="CY232">
            <v>0</v>
          </cell>
          <cell r="CZ232">
            <v>0</v>
          </cell>
          <cell r="DA232">
            <v>0</v>
          </cell>
          <cell r="DL232">
            <v>0</v>
          </cell>
          <cell r="DM232">
            <v>0</v>
          </cell>
          <cell r="DN232">
            <v>0</v>
          </cell>
          <cell r="DO232">
            <v>0</v>
          </cell>
          <cell r="DP232">
            <v>0</v>
          </cell>
          <cell r="DQ232">
            <v>0</v>
          </cell>
          <cell r="DR232">
            <v>0</v>
          </cell>
          <cell r="DS232">
            <v>0</v>
          </cell>
          <cell r="DT232">
            <v>0</v>
          </cell>
          <cell r="DU232">
            <v>0</v>
          </cell>
          <cell r="DV232">
            <v>0</v>
          </cell>
          <cell r="DW232">
            <v>0</v>
          </cell>
          <cell r="DX232">
            <v>0</v>
          </cell>
          <cell r="DY232">
            <v>0</v>
          </cell>
          <cell r="DZ232">
            <v>0</v>
          </cell>
          <cell r="EA232">
            <v>0</v>
          </cell>
          <cell r="EB232">
            <v>0</v>
          </cell>
          <cell r="EC232">
            <v>0</v>
          </cell>
          <cell r="ED232">
            <v>0</v>
          </cell>
          <cell r="EE232">
            <v>0</v>
          </cell>
          <cell r="EF232">
            <v>0</v>
          </cell>
          <cell r="EG232">
            <v>0</v>
          </cell>
          <cell r="EH232">
            <v>0</v>
          </cell>
          <cell r="EI232">
            <v>0</v>
          </cell>
          <cell r="EJ232">
            <v>0</v>
          </cell>
          <cell r="EK232">
            <v>0</v>
          </cell>
          <cell r="EL232">
            <v>0</v>
          </cell>
          <cell r="EM232">
            <v>0</v>
          </cell>
          <cell r="EN232">
            <v>0</v>
          </cell>
          <cell r="EO232">
            <v>0</v>
          </cell>
          <cell r="EP232">
            <v>0</v>
          </cell>
          <cell r="EQ232">
            <v>0</v>
          </cell>
          <cell r="ER232">
            <v>0</v>
          </cell>
          <cell r="ES232">
            <v>0</v>
          </cell>
          <cell r="ET232">
            <v>0</v>
          </cell>
          <cell r="EU232">
            <v>0</v>
          </cell>
          <cell r="EV232">
            <v>0</v>
          </cell>
          <cell r="EW232">
            <v>0</v>
          </cell>
          <cell r="EX232">
            <v>0</v>
          </cell>
          <cell r="EY232">
            <v>0</v>
          </cell>
          <cell r="EZ232">
            <v>0</v>
          </cell>
          <cell r="FA232">
            <v>0</v>
          </cell>
          <cell r="FB232">
            <v>0</v>
          </cell>
          <cell r="FC232">
            <v>0</v>
          </cell>
          <cell r="FD232">
            <v>0</v>
          </cell>
          <cell r="FE232">
            <v>0</v>
          </cell>
          <cell r="FF232">
            <v>0</v>
          </cell>
          <cell r="FG232">
            <v>0</v>
          </cell>
          <cell r="FH232">
            <v>0</v>
          </cell>
          <cell r="FI232">
            <v>0</v>
          </cell>
          <cell r="FJ232">
            <v>0</v>
          </cell>
          <cell r="FK232">
            <v>0</v>
          </cell>
          <cell r="FL232">
            <v>0</v>
          </cell>
          <cell r="FM232">
            <v>0</v>
          </cell>
          <cell r="FN232">
            <v>0</v>
          </cell>
          <cell r="FO232">
            <v>0</v>
          </cell>
          <cell r="FP232">
            <v>0</v>
          </cell>
          <cell r="FQ232">
            <v>0</v>
          </cell>
          <cell r="FR232">
            <v>0</v>
          </cell>
          <cell r="FS232">
            <v>0</v>
          </cell>
          <cell r="FT232">
            <v>0</v>
          </cell>
          <cell r="FU232">
            <v>0</v>
          </cell>
          <cell r="FV232">
            <v>0</v>
          </cell>
          <cell r="FW232">
            <v>0</v>
          </cell>
          <cell r="FX232">
            <v>0</v>
          </cell>
          <cell r="FY232">
            <v>0</v>
          </cell>
          <cell r="FZ232">
            <v>0</v>
          </cell>
          <cell r="GA232">
            <v>0</v>
          </cell>
          <cell r="GB232">
            <v>0</v>
          </cell>
          <cell r="GC232">
            <v>0</v>
          </cell>
          <cell r="GD232">
            <v>0</v>
          </cell>
          <cell r="GE232">
            <v>0</v>
          </cell>
          <cell r="GF232">
            <v>0</v>
          </cell>
          <cell r="GG232">
            <v>0</v>
          </cell>
          <cell r="GH232">
            <v>0</v>
          </cell>
          <cell r="GI232">
            <v>0</v>
          </cell>
          <cell r="GJ232">
            <v>0</v>
          </cell>
          <cell r="GK232">
            <v>0</v>
          </cell>
          <cell r="GL232">
            <v>0</v>
          </cell>
          <cell r="GM232">
            <v>0</v>
          </cell>
          <cell r="GN232">
            <v>0</v>
          </cell>
          <cell r="GO232">
            <v>0</v>
          </cell>
          <cell r="GP232">
            <v>0</v>
          </cell>
          <cell r="GQ232">
            <v>0</v>
          </cell>
          <cell r="GR232">
            <v>0</v>
          </cell>
          <cell r="GS232">
            <v>0</v>
          </cell>
          <cell r="GT232">
            <v>0</v>
          </cell>
          <cell r="GU232">
            <v>0</v>
          </cell>
          <cell r="GV232">
            <v>0</v>
          </cell>
          <cell r="GW232">
            <v>0</v>
          </cell>
          <cell r="GX232">
            <v>0</v>
          </cell>
          <cell r="GY232">
            <v>0</v>
          </cell>
          <cell r="GZ232">
            <v>0</v>
          </cell>
          <cell r="HA232">
            <v>0</v>
          </cell>
          <cell r="HB232">
            <v>0</v>
          </cell>
          <cell r="HC232">
            <v>0</v>
          </cell>
          <cell r="HD232">
            <v>0</v>
          </cell>
          <cell r="HE232">
            <v>0</v>
          </cell>
          <cell r="HF232">
            <v>0</v>
          </cell>
          <cell r="HG232">
            <v>0</v>
          </cell>
          <cell r="HH232">
            <v>0</v>
          </cell>
          <cell r="HI232">
            <v>0</v>
          </cell>
          <cell r="HJ232">
            <v>0</v>
          </cell>
          <cell r="HK232">
            <v>0</v>
          </cell>
          <cell r="HL232">
            <v>0</v>
          </cell>
          <cell r="HM232">
            <v>0</v>
          </cell>
          <cell r="HN232">
            <v>0</v>
          </cell>
          <cell r="HO232">
            <v>0</v>
          </cell>
          <cell r="HP232">
            <v>0</v>
          </cell>
          <cell r="HQ232">
            <v>0</v>
          </cell>
          <cell r="HR232">
            <v>0</v>
          </cell>
          <cell r="HS232">
            <v>0</v>
          </cell>
          <cell r="HT232">
            <v>0</v>
          </cell>
          <cell r="HU232">
            <v>0</v>
          </cell>
          <cell r="HV232">
            <v>0</v>
          </cell>
          <cell r="HW232">
            <v>0</v>
          </cell>
          <cell r="HX232">
            <v>0</v>
          </cell>
          <cell r="HY232">
            <v>0</v>
          </cell>
          <cell r="HZ232">
            <v>0</v>
          </cell>
          <cell r="IA232">
            <v>0</v>
          </cell>
          <cell r="IB232">
            <v>0</v>
          </cell>
          <cell r="IC232">
            <v>0</v>
          </cell>
          <cell r="ID232">
            <v>0</v>
          </cell>
          <cell r="IE232">
            <v>0</v>
          </cell>
          <cell r="IF232">
            <v>0</v>
          </cell>
          <cell r="IG232">
            <v>0</v>
          </cell>
          <cell r="IH232">
            <v>0</v>
          </cell>
          <cell r="II232">
            <v>0</v>
          </cell>
          <cell r="IJ232">
            <v>0</v>
          </cell>
          <cell r="IK232">
            <v>0</v>
          </cell>
        </row>
        <row r="233"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0</v>
          </cell>
          <cell r="CD233">
            <v>0</v>
          </cell>
          <cell r="CE233">
            <v>0</v>
          </cell>
          <cell r="CF233">
            <v>0</v>
          </cell>
          <cell r="CG233">
            <v>0</v>
          </cell>
          <cell r="CH233">
            <v>0</v>
          </cell>
          <cell r="CI233">
            <v>0</v>
          </cell>
          <cell r="CJ233">
            <v>0</v>
          </cell>
          <cell r="CK233">
            <v>0</v>
          </cell>
          <cell r="CL233">
            <v>0</v>
          </cell>
          <cell r="CM233">
            <v>0</v>
          </cell>
          <cell r="CN233">
            <v>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0</v>
          </cell>
          <cell r="DA233">
            <v>0</v>
          </cell>
          <cell r="DL233">
            <v>0</v>
          </cell>
          <cell r="DM233">
            <v>0</v>
          </cell>
          <cell r="DN233">
            <v>0</v>
          </cell>
          <cell r="DO233">
            <v>0</v>
          </cell>
          <cell r="DP233">
            <v>0</v>
          </cell>
          <cell r="DQ233">
            <v>0</v>
          </cell>
          <cell r="DR233">
            <v>0</v>
          </cell>
          <cell r="DS233">
            <v>0</v>
          </cell>
          <cell r="DT233">
            <v>0</v>
          </cell>
          <cell r="DU233">
            <v>0</v>
          </cell>
          <cell r="DV233">
            <v>0</v>
          </cell>
          <cell r="DW233">
            <v>0</v>
          </cell>
          <cell r="DX233">
            <v>0</v>
          </cell>
          <cell r="DY233">
            <v>0</v>
          </cell>
          <cell r="DZ233">
            <v>0</v>
          </cell>
          <cell r="EA233">
            <v>0</v>
          </cell>
          <cell r="EB233">
            <v>0</v>
          </cell>
          <cell r="EC233">
            <v>0</v>
          </cell>
          <cell r="ED233">
            <v>0</v>
          </cell>
          <cell r="EE233">
            <v>0</v>
          </cell>
          <cell r="EF233">
            <v>0</v>
          </cell>
          <cell r="EG233">
            <v>0</v>
          </cell>
          <cell r="EH233">
            <v>0</v>
          </cell>
          <cell r="EI233">
            <v>0</v>
          </cell>
          <cell r="EJ233">
            <v>0</v>
          </cell>
          <cell r="EK233">
            <v>0</v>
          </cell>
          <cell r="EL233">
            <v>0</v>
          </cell>
          <cell r="EM233">
            <v>0</v>
          </cell>
          <cell r="EN233">
            <v>0</v>
          </cell>
          <cell r="EO233">
            <v>0</v>
          </cell>
          <cell r="EP233">
            <v>0</v>
          </cell>
          <cell r="EQ233">
            <v>0</v>
          </cell>
          <cell r="ER233">
            <v>0</v>
          </cell>
          <cell r="ES233">
            <v>0</v>
          </cell>
          <cell r="ET233">
            <v>0</v>
          </cell>
          <cell r="EU233">
            <v>0</v>
          </cell>
          <cell r="EV233">
            <v>0</v>
          </cell>
          <cell r="EW233">
            <v>0</v>
          </cell>
          <cell r="EX233">
            <v>0</v>
          </cell>
          <cell r="EY233">
            <v>0</v>
          </cell>
          <cell r="EZ233">
            <v>0</v>
          </cell>
          <cell r="FA233">
            <v>0</v>
          </cell>
          <cell r="FB233">
            <v>0</v>
          </cell>
          <cell r="FC233">
            <v>0</v>
          </cell>
          <cell r="FD233">
            <v>0</v>
          </cell>
          <cell r="FE233">
            <v>0</v>
          </cell>
          <cell r="FF233">
            <v>0</v>
          </cell>
          <cell r="FG233">
            <v>0</v>
          </cell>
          <cell r="FH233">
            <v>0</v>
          </cell>
          <cell r="FI233">
            <v>0</v>
          </cell>
          <cell r="FJ233">
            <v>0</v>
          </cell>
          <cell r="FK233">
            <v>0</v>
          </cell>
          <cell r="FL233">
            <v>0</v>
          </cell>
          <cell r="FM233">
            <v>0</v>
          </cell>
          <cell r="FN233">
            <v>0</v>
          </cell>
          <cell r="FO233">
            <v>0</v>
          </cell>
          <cell r="FP233">
            <v>0</v>
          </cell>
          <cell r="FQ233">
            <v>0</v>
          </cell>
          <cell r="FR233">
            <v>0</v>
          </cell>
          <cell r="FS233">
            <v>0</v>
          </cell>
          <cell r="FT233">
            <v>0</v>
          </cell>
          <cell r="FU233">
            <v>0</v>
          </cell>
          <cell r="FV233">
            <v>0</v>
          </cell>
          <cell r="FW233">
            <v>0</v>
          </cell>
          <cell r="FX233">
            <v>0</v>
          </cell>
          <cell r="FY233">
            <v>0</v>
          </cell>
          <cell r="FZ233">
            <v>0</v>
          </cell>
          <cell r="GA233">
            <v>0</v>
          </cell>
          <cell r="GB233">
            <v>0</v>
          </cell>
          <cell r="GC233">
            <v>0</v>
          </cell>
          <cell r="GD233">
            <v>0</v>
          </cell>
          <cell r="GE233">
            <v>0</v>
          </cell>
          <cell r="GF233">
            <v>0</v>
          </cell>
          <cell r="GG233">
            <v>0</v>
          </cell>
          <cell r="GH233">
            <v>0</v>
          </cell>
          <cell r="GI233">
            <v>0</v>
          </cell>
          <cell r="GJ233">
            <v>0</v>
          </cell>
          <cell r="GK233">
            <v>0</v>
          </cell>
          <cell r="GL233">
            <v>0</v>
          </cell>
          <cell r="GM233">
            <v>0</v>
          </cell>
          <cell r="GN233">
            <v>0</v>
          </cell>
          <cell r="GO233">
            <v>0</v>
          </cell>
          <cell r="GP233">
            <v>0</v>
          </cell>
          <cell r="GQ233">
            <v>0</v>
          </cell>
          <cell r="GR233">
            <v>0</v>
          </cell>
          <cell r="GS233">
            <v>0</v>
          </cell>
          <cell r="GT233">
            <v>0</v>
          </cell>
          <cell r="GU233">
            <v>0</v>
          </cell>
          <cell r="GV233">
            <v>0</v>
          </cell>
          <cell r="GW233">
            <v>0</v>
          </cell>
          <cell r="GX233">
            <v>0</v>
          </cell>
          <cell r="GY233">
            <v>0</v>
          </cell>
          <cell r="GZ233">
            <v>0</v>
          </cell>
          <cell r="HA233">
            <v>0</v>
          </cell>
          <cell r="HB233">
            <v>0</v>
          </cell>
          <cell r="HC233">
            <v>0</v>
          </cell>
          <cell r="HD233">
            <v>0</v>
          </cell>
          <cell r="HE233">
            <v>0</v>
          </cell>
          <cell r="HF233">
            <v>0</v>
          </cell>
          <cell r="HG233">
            <v>0</v>
          </cell>
          <cell r="HH233">
            <v>0</v>
          </cell>
          <cell r="HI233">
            <v>0</v>
          </cell>
          <cell r="HJ233">
            <v>0</v>
          </cell>
          <cell r="HK233">
            <v>0</v>
          </cell>
          <cell r="HL233">
            <v>0</v>
          </cell>
          <cell r="HM233">
            <v>0</v>
          </cell>
          <cell r="HN233">
            <v>0</v>
          </cell>
          <cell r="HO233">
            <v>0</v>
          </cell>
          <cell r="HP233">
            <v>0</v>
          </cell>
          <cell r="HQ233">
            <v>0</v>
          </cell>
          <cell r="HR233">
            <v>0</v>
          </cell>
          <cell r="HS233">
            <v>0</v>
          </cell>
          <cell r="HT233">
            <v>0</v>
          </cell>
          <cell r="HU233">
            <v>0</v>
          </cell>
          <cell r="HV233">
            <v>0</v>
          </cell>
          <cell r="HW233">
            <v>0</v>
          </cell>
          <cell r="HX233">
            <v>0</v>
          </cell>
          <cell r="HY233">
            <v>0</v>
          </cell>
          <cell r="HZ233">
            <v>0</v>
          </cell>
          <cell r="IA233">
            <v>0</v>
          </cell>
          <cell r="IB233">
            <v>0</v>
          </cell>
          <cell r="IC233">
            <v>0</v>
          </cell>
          <cell r="ID233">
            <v>0</v>
          </cell>
          <cell r="IE233">
            <v>0</v>
          </cell>
          <cell r="IF233">
            <v>0</v>
          </cell>
          <cell r="IG233">
            <v>0</v>
          </cell>
          <cell r="IH233">
            <v>0</v>
          </cell>
          <cell r="II233">
            <v>0</v>
          </cell>
          <cell r="IJ233">
            <v>0</v>
          </cell>
          <cell r="IK233">
            <v>0</v>
          </cell>
        </row>
        <row r="234"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  <cell r="BZ234">
            <v>0</v>
          </cell>
          <cell r="CA234">
            <v>0</v>
          </cell>
          <cell r="CB234">
            <v>0</v>
          </cell>
          <cell r="CC234">
            <v>0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0</v>
          </cell>
          <cell r="CI234">
            <v>0</v>
          </cell>
          <cell r="CJ234">
            <v>0</v>
          </cell>
          <cell r="CK234">
            <v>0</v>
          </cell>
          <cell r="CL234">
            <v>0</v>
          </cell>
          <cell r="CM234">
            <v>0</v>
          </cell>
          <cell r="CN234">
            <v>0</v>
          </cell>
          <cell r="CO234">
            <v>0</v>
          </cell>
          <cell r="CP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0</v>
          </cell>
          <cell r="DA234">
            <v>0</v>
          </cell>
          <cell r="DL234">
            <v>0</v>
          </cell>
          <cell r="DM234">
            <v>0</v>
          </cell>
          <cell r="DN234">
            <v>0</v>
          </cell>
          <cell r="DO234">
            <v>0</v>
          </cell>
          <cell r="DP234">
            <v>0</v>
          </cell>
          <cell r="DQ234">
            <v>0</v>
          </cell>
          <cell r="DR234">
            <v>0</v>
          </cell>
          <cell r="DS234">
            <v>0</v>
          </cell>
          <cell r="DT234">
            <v>0</v>
          </cell>
          <cell r="DU234">
            <v>0</v>
          </cell>
          <cell r="DV234">
            <v>0</v>
          </cell>
          <cell r="DW234">
            <v>0</v>
          </cell>
          <cell r="DX234">
            <v>0</v>
          </cell>
          <cell r="DY234">
            <v>0</v>
          </cell>
          <cell r="DZ234">
            <v>0</v>
          </cell>
          <cell r="EA234">
            <v>0</v>
          </cell>
          <cell r="EB234">
            <v>0</v>
          </cell>
          <cell r="EC234">
            <v>0</v>
          </cell>
          <cell r="ED234">
            <v>0</v>
          </cell>
          <cell r="EE234">
            <v>0</v>
          </cell>
          <cell r="EF234">
            <v>0</v>
          </cell>
          <cell r="EG234">
            <v>0</v>
          </cell>
          <cell r="EH234">
            <v>0</v>
          </cell>
          <cell r="EI234">
            <v>0</v>
          </cell>
          <cell r="EJ234">
            <v>0</v>
          </cell>
          <cell r="EK234">
            <v>0</v>
          </cell>
          <cell r="EL234">
            <v>0</v>
          </cell>
          <cell r="EM234">
            <v>0</v>
          </cell>
          <cell r="EN234">
            <v>0</v>
          </cell>
          <cell r="EO234">
            <v>0</v>
          </cell>
          <cell r="EP234">
            <v>0</v>
          </cell>
          <cell r="EQ234">
            <v>0</v>
          </cell>
          <cell r="ER234">
            <v>0</v>
          </cell>
          <cell r="ES234">
            <v>0</v>
          </cell>
          <cell r="ET234">
            <v>0</v>
          </cell>
          <cell r="EU234">
            <v>0</v>
          </cell>
          <cell r="EV234">
            <v>0</v>
          </cell>
          <cell r="EW234">
            <v>0</v>
          </cell>
          <cell r="EX234">
            <v>0</v>
          </cell>
          <cell r="EY234">
            <v>0</v>
          </cell>
          <cell r="EZ234">
            <v>0</v>
          </cell>
          <cell r="FA234">
            <v>0</v>
          </cell>
          <cell r="FB234">
            <v>0</v>
          </cell>
          <cell r="FC234">
            <v>0</v>
          </cell>
          <cell r="FD234">
            <v>0</v>
          </cell>
          <cell r="FE234">
            <v>0</v>
          </cell>
          <cell r="FF234">
            <v>0</v>
          </cell>
          <cell r="FG234">
            <v>0</v>
          </cell>
          <cell r="FH234">
            <v>0</v>
          </cell>
          <cell r="FI234">
            <v>0</v>
          </cell>
          <cell r="FJ234">
            <v>0</v>
          </cell>
          <cell r="FK234">
            <v>0</v>
          </cell>
          <cell r="FL234">
            <v>0</v>
          </cell>
          <cell r="FM234">
            <v>0</v>
          </cell>
          <cell r="FN234">
            <v>0</v>
          </cell>
          <cell r="FO234">
            <v>0</v>
          </cell>
          <cell r="FP234">
            <v>0</v>
          </cell>
          <cell r="FQ234">
            <v>0</v>
          </cell>
          <cell r="FR234">
            <v>0</v>
          </cell>
          <cell r="FS234">
            <v>0</v>
          </cell>
          <cell r="FT234">
            <v>0</v>
          </cell>
          <cell r="FU234">
            <v>0</v>
          </cell>
          <cell r="FV234">
            <v>0</v>
          </cell>
          <cell r="FW234">
            <v>0</v>
          </cell>
          <cell r="FX234">
            <v>0</v>
          </cell>
          <cell r="FY234">
            <v>0</v>
          </cell>
          <cell r="FZ234">
            <v>0</v>
          </cell>
          <cell r="GA234">
            <v>0</v>
          </cell>
          <cell r="GB234">
            <v>0</v>
          </cell>
          <cell r="GC234">
            <v>0</v>
          </cell>
          <cell r="GD234">
            <v>0</v>
          </cell>
          <cell r="GE234">
            <v>0</v>
          </cell>
          <cell r="GF234">
            <v>0</v>
          </cell>
          <cell r="GG234">
            <v>0</v>
          </cell>
          <cell r="GH234">
            <v>0</v>
          </cell>
          <cell r="GI234">
            <v>0</v>
          </cell>
          <cell r="GJ234">
            <v>0</v>
          </cell>
          <cell r="GK234">
            <v>0</v>
          </cell>
          <cell r="GL234">
            <v>0</v>
          </cell>
          <cell r="GM234">
            <v>0</v>
          </cell>
          <cell r="GN234">
            <v>0</v>
          </cell>
          <cell r="GO234">
            <v>0</v>
          </cell>
          <cell r="GP234">
            <v>0</v>
          </cell>
          <cell r="GQ234">
            <v>0</v>
          </cell>
          <cell r="GR234">
            <v>0</v>
          </cell>
          <cell r="GS234">
            <v>0</v>
          </cell>
          <cell r="GT234">
            <v>0</v>
          </cell>
          <cell r="GU234">
            <v>0</v>
          </cell>
          <cell r="GV234">
            <v>0</v>
          </cell>
          <cell r="GW234">
            <v>0</v>
          </cell>
          <cell r="GX234">
            <v>0</v>
          </cell>
          <cell r="GY234">
            <v>0</v>
          </cell>
          <cell r="GZ234">
            <v>0</v>
          </cell>
          <cell r="HA234">
            <v>0</v>
          </cell>
          <cell r="HB234">
            <v>0</v>
          </cell>
          <cell r="HC234">
            <v>0</v>
          </cell>
          <cell r="HD234">
            <v>0</v>
          </cell>
          <cell r="HE234">
            <v>0</v>
          </cell>
          <cell r="HF234">
            <v>0</v>
          </cell>
          <cell r="HG234">
            <v>0</v>
          </cell>
          <cell r="HH234">
            <v>0</v>
          </cell>
          <cell r="HI234">
            <v>0</v>
          </cell>
          <cell r="HJ234">
            <v>0</v>
          </cell>
          <cell r="HK234">
            <v>0</v>
          </cell>
          <cell r="HL234">
            <v>0</v>
          </cell>
          <cell r="HM234">
            <v>0</v>
          </cell>
          <cell r="HN234">
            <v>0</v>
          </cell>
          <cell r="HO234">
            <v>0</v>
          </cell>
          <cell r="HP234">
            <v>0</v>
          </cell>
          <cell r="HQ234">
            <v>0</v>
          </cell>
          <cell r="HR234">
            <v>0</v>
          </cell>
          <cell r="HS234">
            <v>0</v>
          </cell>
          <cell r="HT234">
            <v>0</v>
          </cell>
          <cell r="HU234">
            <v>0</v>
          </cell>
          <cell r="HV234">
            <v>0</v>
          </cell>
          <cell r="HW234">
            <v>0</v>
          </cell>
          <cell r="HX234">
            <v>0</v>
          </cell>
          <cell r="HY234">
            <v>0</v>
          </cell>
          <cell r="HZ234">
            <v>0</v>
          </cell>
          <cell r="IA234">
            <v>0</v>
          </cell>
          <cell r="IB234">
            <v>0</v>
          </cell>
          <cell r="IC234">
            <v>0</v>
          </cell>
          <cell r="ID234">
            <v>0</v>
          </cell>
          <cell r="IE234">
            <v>0</v>
          </cell>
          <cell r="IF234">
            <v>0</v>
          </cell>
          <cell r="IG234">
            <v>0</v>
          </cell>
          <cell r="IH234">
            <v>0</v>
          </cell>
          <cell r="II234">
            <v>0</v>
          </cell>
          <cell r="IJ234">
            <v>0</v>
          </cell>
          <cell r="IK234">
            <v>0</v>
          </cell>
        </row>
        <row r="235"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  <cell r="BZ235">
            <v>0</v>
          </cell>
          <cell r="CA235">
            <v>0</v>
          </cell>
          <cell r="CB235">
            <v>0</v>
          </cell>
          <cell r="CC235">
            <v>0</v>
          </cell>
          <cell r="CD235">
            <v>0</v>
          </cell>
          <cell r="CE235">
            <v>0</v>
          </cell>
          <cell r="CF235">
            <v>0</v>
          </cell>
          <cell r="CG235">
            <v>0</v>
          </cell>
          <cell r="CH235">
            <v>0</v>
          </cell>
          <cell r="CI235">
            <v>0</v>
          </cell>
          <cell r="CJ235">
            <v>0</v>
          </cell>
          <cell r="CK235">
            <v>0</v>
          </cell>
          <cell r="CL235">
            <v>0</v>
          </cell>
          <cell r="CM235">
            <v>0</v>
          </cell>
          <cell r="CN235">
            <v>0</v>
          </cell>
          <cell r="CO235">
            <v>0</v>
          </cell>
          <cell r="CP235">
            <v>0</v>
          </cell>
          <cell r="CQ235">
            <v>0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0</v>
          </cell>
          <cell r="DA235">
            <v>0</v>
          </cell>
          <cell r="DL235">
            <v>0</v>
          </cell>
          <cell r="DM235">
            <v>0</v>
          </cell>
          <cell r="DN235">
            <v>0</v>
          </cell>
          <cell r="DO235">
            <v>0</v>
          </cell>
          <cell r="DP235">
            <v>0</v>
          </cell>
          <cell r="DQ235">
            <v>0</v>
          </cell>
          <cell r="DR235">
            <v>0</v>
          </cell>
          <cell r="DS235">
            <v>0</v>
          </cell>
          <cell r="DT235">
            <v>0</v>
          </cell>
          <cell r="DU235">
            <v>0</v>
          </cell>
          <cell r="DV235">
            <v>0</v>
          </cell>
          <cell r="DW235">
            <v>0</v>
          </cell>
          <cell r="DX235">
            <v>0</v>
          </cell>
          <cell r="DY235">
            <v>0</v>
          </cell>
          <cell r="DZ235">
            <v>0</v>
          </cell>
          <cell r="EA235">
            <v>0</v>
          </cell>
          <cell r="EB235">
            <v>0</v>
          </cell>
          <cell r="EC235">
            <v>0</v>
          </cell>
          <cell r="ED235">
            <v>0</v>
          </cell>
          <cell r="EE235">
            <v>0</v>
          </cell>
          <cell r="EF235">
            <v>0</v>
          </cell>
          <cell r="EG235">
            <v>0</v>
          </cell>
          <cell r="EH235">
            <v>0</v>
          </cell>
          <cell r="EI235">
            <v>0</v>
          </cell>
          <cell r="EJ235">
            <v>0</v>
          </cell>
          <cell r="EK235">
            <v>0</v>
          </cell>
          <cell r="EL235">
            <v>0</v>
          </cell>
          <cell r="EM235">
            <v>0</v>
          </cell>
          <cell r="EN235">
            <v>0</v>
          </cell>
          <cell r="EO235">
            <v>0</v>
          </cell>
          <cell r="EP235">
            <v>0</v>
          </cell>
          <cell r="EQ235">
            <v>0</v>
          </cell>
          <cell r="ER235">
            <v>0</v>
          </cell>
          <cell r="ES235">
            <v>0</v>
          </cell>
          <cell r="ET235">
            <v>0</v>
          </cell>
          <cell r="EU235">
            <v>0</v>
          </cell>
          <cell r="EV235">
            <v>0</v>
          </cell>
          <cell r="EW235">
            <v>0</v>
          </cell>
          <cell r="EX235">
            <v>0</v>
          </cell>
          <cell r="EY235">
            <v>0</v>
          </cell>
          <cell r="EZ235">
            <v>0</v>
          </cell>
          <cell r="FA235">
            <v>0</v>
          </cell>
          <cell r="FB235">
            <v>0</v>
          </cell>
          <cell r="FC235">
            <v>0</v>
          </cell>
          <cell r="FD235">
            <v>0</v>
          </cell>
          <cell r="FE235">
            <v>0</v>
          </cell>
          <cell r="FF235">
            <v>0</v>
          </cell>
          <cell r="FG235">
            <v>0</v>
          </cell>
          <cell r="FH235">
            <v>0</v>
          </cell>
          <cell r="FI235">
            <v>0</v>
          </cell>
          <cell r="FJ235">
            <v>0</v>
          </cell>
          <cell r="FK235">
            <v>0</v>
          </cell>
          <cell r="FL235">
            <v>0</v>
          </cell>
          <cell r="FM235">
            <v>0</v>
          </cell>
          <cell r="FN235">
            <v>0</v>
          </cell>
          <cell r="FO235">
            <v>0</v>
          </cell>
          <cell r="FP235">
            <v>0</v>
          </cell>
          <cell r="FQ235">
            <v>0</v>
          </cell>
          <cell r="FR235">
            <v>0</v>
          </cell>
          <cell r="FS235">
            <v>0</v>
          </cell>
          <cell r="FT235">
            <v>0</v>
          </cell>
          <cell r="FU235">
            <v>0</v>
          </cell>
          <cell r="FV235">
            <v>0</v>
          </cell>
          <cell r="FW235">
            <v>0</v>
          </cell>
          <cell r="FX235">
            <v>0</v>
          </cell>
          <cell r="FY235">
            <v>0</v>
          </cell>
          <cell r="FZ235">
            <v>0</v>
          </cell>
          <cell r="GA235">
            <v>0</v>
          </cell>
          <cell r="GB235">
            <v>0</v>
          </cell>
          <cell r="GC235">
            <v>0</v>
          </cell>
          <cell r="GD235">
            <v>0</v>
          </cell>
          <cell r="GE235">
            <v>0</v>
          </cell>
          <cell r="GF235">
            <v>0</v>
          </cell>
          <cell r="GG235">
            <v>0</v>
          </cell>
          <cell r="GH235">
            <v>0</v>
          </cell>
          <cell r="GI235">
            <v>0</v>
          </cell>
          <cell r="GJ235">
            <v>0</v>
          </cell>
          <cell r="GK235">
            <v>0</v>
          </cell>
          <cell r="GL235">
            <v>0</v>
          </cell>
          <cell r="GM235">
            <v>0</v>
          </cell>
          <cell r="GN235">
            <v>0</v>
          </cell>
          <cell r="GO235">
            <v>0</v>
          </cell>
          <cell r="GP235">
            <v>0</v>
          </cell>
          <cell r="GQ235">
            <v>0</v>
          </cell>
          <cell r="GR235">
            <v>0</v>
          </cell>
          <cell r="GS235">
            <v>0</v>
          </cell>
          <cell r="GT235">
            <v>0</v>
          </cell>
          <cell r="GU235">
            <v>0</v>
          </cell>
          <cell r="GV235">
            <v>0</v>
          </cell>
          <cell r="GW235">
            <v>0</v>
          </cell>
          <cell r="GX235">
            <v>0</v>
          </cell>
          <cell r="GY235">
            <v>0</v>
          </cell>
          <cell r="GZ235">
            <v>0</v>
          </cell>
          <cell r="HA235">
            <v>0</v>
          </cell>
          <cell r="HB235">
            <v>0</v>
          </cell>
          <cell r="HC235">
            <v>0</v>
          </cell>
          <cell r="HD235">
            <v>0</v>
          </cell>
          <cell r="HE235">
            <v>0</v>
          </cell>
          <cell r="HF235">
            <v>0</v>
          </cell>
          <cell r="HG235">
            <v>0</v>
          </cell>
          <cell r="HH235">
            <v>0</v>
          </cell>
          <cell r="HI235">
            <v>0</v>
          </cell>
          <cell r="HJ235">
            <v>0</v>
          </cell>
          <cell r="HK235">
            <v>0</v>
          </cell>
          <cell r="HL235">
            <v>0</v>
          </cell>
          <cell r="HM235">
            <v>0</v>
          </cell>
          <cell r="HN235">
            <v>0</v>
          </cell>
          <cell r="HO235">
            <v>0</v>
          </cell>
          <cell r="HP235">
            <v>0</v>
          </cell>
          <cell r="HQ235">
            <v>0</v>
          </cell>
          <cell r="HR235">
            <v>0</v>
          </cell>
          <cell r="HS235">
            <v>0</v>
          </cell>
          <cell r="HT235">
            <v>0</v>
          </cell>
          <cell r="HU235">
            <v>0</v>
          </cell>
          <cell r="HV235">
            <v>0</v>
          </cell>
          <cell r="HW235">
            <v>0</v>
          </cell>
          <cell r="HX235">
            <v>0</v>
          </cell>
          <cell r="HY235">
            <v>0</v>
          </cell>
          <cell r="HZ235">
            <v>0</v>
          </cell>
          <cell r="IA235">
            <v>0</v>
          </cell>
          <cell r="IB235">
            <v>0</v>
          </cell>
          <cell r="IC235">
            <v>0</v>
          </cell>
          <cell r="ID235">
            <v>0</v>
          </cell>
          <cell r="IE235">
            <v>0</v>
          </cell>
          <cell r="IF235">
            <v>0</v>
          </cell>
          <cell r="IG235">
            <v>0</v>
          </cell>
          <cell r="IH235">
            <v>0</v>
          </cell>
          <cell r="II235">
            <v>0</v>
          </cell>
          <cell r="IJ235">
            <v>0</v>
          </cell>
          <cell r="IK235">
            <v>0</v>
          </cell>
        </row>
        <row r="236"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  <cell r="BX236">
            <v>0</v>
          </cell>
          <cell r="BY236">
            <v>0</v>
          </cell>
          <cell r="BZ236">
            <v>0</v>
          </cell>
          <cell r="CA236">
            <v>0</v>
          </cell>
          <cell r="CB236">
            <v>0</v>
          </cell>
          <cell r="CC236">
            <v>0</v>
          </cell>
          <cell r="CD236">
            <v>0</v>
          </cell>
          <cell r="CE236">
            <v>0</v>
          </cell>
          <cell r="CF236">
            <v>0</v>
          </cell>
          <cell r="CG236">
            <v>0</v>
          </cell>
          <cell r="CH236">
            <v>0</v>
          </cell>
          <cell r="CI236">
            <v>0</v>
          </cell>
          <cell r="CJ236">
            <v>0</v>
          </cell>
          <cell r="CK236">
            <v>0</v>
          </cell>
          <cell r="CL236">
            <v>0</v>
          </cell>
          <cell r="CM236">
            <v>0</v>
          </cell>
          <cell r="CN236">
            <v>0</v>
          </cell>
          <cell r="CO236">
            <v>0</v>
          </cell>
          <cell r="CP236">
            <v>0</v>
          </cell>
          <cell r="CQ236">
            <v>0</v>
          </cell>
          <cell r="CR236">
            <v>0</v>
          </cell>
          <cell r="CS236">
            <v>0</v>
          </cell>
          <cell r="CT236">
            <v>0</v>
          </cell>
          <cell r="CU236">
            <v>0</v>
          </cell>
          <cell r="CV236">
            <v>0</v>
          </cell>
          <cell r="CW236">
            <v>0</v>
          </cell>
          <cell r="CX236">
            <v>0</v>
          </cell>
          <cell r="CY236">
            <v>0</v>
          </cell>
          <cell r="CZ236">
            <v>0</v>
          </cell>
          <cell r="DA236">
            <v>0</v>
          </cell>
          <cell r="DL236">
            <v>0</v>
          </cell>
          <cell r="DM236">
            <v>0</v>
          </cell>
          <cell r="DN236">
            <v>0</v>
          </cell>
          <cell r="DO236">
            <v>0</v>
          </cell>
          <cell r="DP236">
            <v>0</v>
          </cell>
          <cell r="DQ236">
            <v>0</v>
          </cell>
          <cell r="DR236">
            <v>0</v>
          </cell>
          <cell r="DS236">
            <v>0</v>
          </cell>
          <cell r="DT236">
            <v>0</v>
          </cell>
          <cell r="DU236">
            <v>0</v>
          </cell>
          <cell r="DV236">
            <v>0</v>
          </cell>
          <cell r="DW236">
            <v>0</v>
          </cell>
          <cell r="DX236">
            <v>0</v>
          </cell>
          <cell r="DY236">
            <v>0</v>
          </cell>
          <cell r="DZ236">
            <v>0</v>
          </cell>
          <cell r="EA236">
            <v>0</v>
          </cell>
          <cell r="EB236">
            <v>0</v>
          </cell>
          <cell r="EC236">
            <v>0</v>
          </cell>
          <cell r="ED236">
            <v>0</v>
          </cell>
          <cell r="EE236">
            <v>0</v>
          </cell>
          <cell r="EF236">
            <v>0</v>
          </cell>
          <cell r="EG236">
            <v>0</v>
          </cell>
          <cell r="EH236">
            <v>0</v>
          </cell>
          <cell r="EI236">
            <v>0</v>
          </cell>
          <cell r="EJ236">
            <v>0</v>
          </cell>
          <cell r="EK236">
            <v>0</v>
          </cell>
          <cell r="EL236">
            <v>0</v>
          </cell>
          <cell r="EM236">
            <v>0</v>
          </cell>
          <cell r="EN236">
            <v>0</v>
          </cell>
          <cell r="EO236">
            <v>0</v>
          </cell>
          <cell r="EP236">
            <v>0</v>
          </cell>
          <cell r="EQ236">
            <v>0</v>
          </cell>
          <cell r="ER236">
            <v>0</v>
          </cell>
          <cell r="ES236">
            <v>0</v>
          </cell>
          <cell r="ET236">
            <v>0</v>
          </cell>
          <cell r="EU236">
            <v>0</v>
          </cell>
          <cell r="EV236">
            <v>0</v>
          </cell>
          <cell r="EW236">
            <v>0</v>
          </cell>
          <cell r="EX236">
            <v>0</v>
          </cell>
          <cell r="EY236">
            <v>0</v>
          </cell>
          <cell r="EZ236">
            <v>0</v>
          </cell>
          <cell r="FA236">
            <v>0</v>
          </cell>
          <cell r="FB236">
            <v>0</v>
          </cell>
          <cell r="FC236">
            <v>0</v>
          </cell>
          <cell r="FD236">
            <v>0</v>
          </cell>
          <cell r="FE236">
            <v>0</v>
          </cell>
          <cell r="FF236">
            <v>0</v>
          </cell>
          <cell r="FG236">
            <v>0</v>
          </cell>
          <cell r="FH236">
            <v>0</v>
          </cell>
          <cell r="FI236">
            <v>0</v>
          </cell>
          <cell r="FJ236">
            <v>0</v>
          </cell>
          <cell r="FK236">
            <v>0</v>
          </cell>
          <cell r="FL236">
            <v>0</v>
          </cell>
          <cell r="FM236">
            <v>0</v>
          </cell>
          <cell r="FN236">
            <v>0</v>
          </cell>
          <cell r="FO236">
            <v>0</v>
          </cell>
          <cell r="FP236">
            <v>0</v>
          </cell>
          <cell r="FQ236">
            <v>0</v>
          </cell>
          <cell r="FR236">
            <v>0</v>
          </cell>
          <cell r="FS236">
            <v>0</v>
          </cell>
          <cell r="FT236">
            <v>0</v>
          </cell>
          <cell r="FU236">
            <v>0</v>
          </cell>
          <cell r="FV236">
            <v>0</v>
          </cell>
          <cell r="FW236">
            <v>0</v>
          </cell>
          <cell r="FX236">
            <v>0</v>
          </cell>
          <cell r="FY236">
            <v>0</v>
          </cell>
          <cell r="FZ236">
            <v>0</v>
          </cell>
          <cell r="GA236">
            <v>0</v>
          </cell>
          <cell r="GB236">
            <v>0</v>
          </cell>
          <cell r="GC236">
            <v>0</v>
          </cell>
          <cell r="GD236">
            <v>0</v>
          </cell>
          <cell r="GE236">
            <v>0</v>
          </cell>
          <cell r="GF236">
            <v>0</v>
          </cell>
          <cell r="GG236">
            <v>0</v>
          </cell>
          <cell r="GH236">
            <v>0</v>
          </cell>
          <cell r="GI236">
            <v>0</v>
          </cell>
          <cell r="GJ236">
            <v>0</v>
          </cell>
          <cell r="GK236">
            <v>0</v>
          </cell>
          <cell r="GL236">
            <v>0</v>
          </cell>
          <cell r="GM236">
            <v>0</v>
          </cell>
          <cell r="GN236">
            <v>0</v>
          </cell>
          <cell r="GO236">
            <v>0</v>
          </cell>
          <cell r="GP236">
            <v>0</v>
          </cell>
          <cell r="GQ236">
            <v>0</v>
          </cell>
          <cell r="GR236">
            <v>0</v>
          </cell>
          <cell r="GS236">
            <v>0</v>
          </cell>
          <cell r="GT236">
            <v>0</v>
          </cell>
          <cell r="GU236">
            <v>0</v>
          </cell>
          <cell r="GV236">
            <v>0</v>
          </cell>
          <cell r="GW236">
            <v>0</v>
          </cell>
          <cell r="GX236">
            <v>0</v>
          </cell>
          <cell r="GY236">
            <v>0</v>
          </cell>
          <cell r="GZ236">
            <v>0</v>
          </cell>
          <cell r="HA236">
            <v>0</v>
          </cell>
          <cell r="HB236">
            <v>0</v>
          </cell>
          <cell r="HC236">
            <v>0</v>
          </cell>
          <cell r="HD236">
            <v>0</v>
          </cell>
          <cell r="HE236">
            <v>0</v>
          </cell>
          <cell r="HF236">
            <v>0</v>
          </cell>
          <cell r="HG236">
            <v>0</v>
          </cell>
          <cell r="HH236">
            <v>0</v>
          </cell>
          <cell r="HI236">
            <v>0</v>
          </cell>
          <cell r="HJ236">
            <v>0</v>
          </cell>
          <cell r="HK236">
            <v>0</v>
          </cell>
          <cell r="HL236">
            <v>0</v>
          </cell>
          <cell r="HM236">
            <v>0</v>
          </cell>
          <cell r="HN236">
            <v>0</v>
          </cell>
          <cell r="HO236">
            <v>0</v>
          </cell>
          <cell r="HP236">
            <v>0</v>
          </cell>
          <cell r="HQ236">
            <v>0</v>
          </cell>
          <cell r="HR236">
            <v>0</v>
          </cell>
          <cell r="HS236">
            <v>0</v>
          </cell>
          <cell r="HT236">
            <v>0</v>
          </cell>
          <cell r="HU236">
            <v>0</v>
          </cell>
          <cell r="HV236">
            <v>0</v>
          </cell>
          <cell r="HW236">
            <v>0</v>
          </cell>
          <cell r="HX236">
            <v>0</v>
          </cell>
          <cell r="HY236">
            <v>0</v>
          </cell>
          <cell r="HZ236">
            <v>0</v>
          </cell>
          <cell r="IA236">
            <v>0</v>
          </cell>
          <cell r="IB236">
            <v>0</v>
          </cell>
          <cell r="IC236">
            <v>0</v>
          </cell>
          <cell r="ID236">
            <v>0</v>
          </cell>
          <cell r="IE236">
            <v>0</v>
          </cell>
          <cell r="IF236">
            <v>0</v>
          </cell>
          <cell r="IG236">
            <v>0</v>
          </cell>
          <cell r="IH236">
            <v>0</v>
          </cell>
          <cell r="II236">
            <v>0</v>
          </cell>
          <cell r="IJ236">
            <v>0</v>
          </cell>
          <cell r="IK236">
            <v>0</v>
          </cell>
        </row>
        <row r="237"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BV237">
            <v>0</v>
          </cell>
          <cell r="BW237">
            <v>0</v>
          </cell>
          <cell r="BX237">
            <v>0</v>
          </cell>
          <cell r="BY237">
            <v>0</v>
          </cell>
          <cell r="BZ237">
            <v>0</v>
          </cell>
          <cell r="CA237">
            <v>0</v>
          </cell>
          <cell r="CB237">
            <v>0</v>
          </cell>
          <cell r="CC237">
            <v>0</v>
          </cell>
          <cell r="CD237">
            <v>0</v>
          </cell>
          <cell r="CE237">
            <v>0</v>
          </cell>
          <cell r="CF237">
            <v>0</v>
          </cell>
          <cell r="CG237">
            <v>0</v>
          </cell>
          <cell r="CH237">
            <v>0</v>
          </cell>
          <cell r="CI237">
            <v>0</v>
          </cell>
          <cell r="CJ237">
            <v>0</v>
          </cell>
          <cell r="CK237">
            <v>0</v>
          </cell>
          <cell r="CL237">
            <v>0</v>
          </cell>
          <cell r="CM237">
            <v>0</v>
          </cell>
          <cell r="CN237">
            <v>0</v>
          </cell>
          <cell r="CO237">
            <v>0</v>
          </cell>
          <cell r="CP237">
            <v>0</v>
          </cell>
          <cell r="CQ237">
            <v>0</v>
          </cell>
          <cell r="CR237">
            <v>0</v>
          </cell>
          <cell r="CS237">
            <v>0</v>
          </cell>
          <cell r="CT237">
            <v>0</v>
          </cell>
          <cell r="CU237">
            <v>0</v>
          </cell>
          <cell r="CV237">
            <v>0</v>
          </cell>
          <cell r="CW237">
            <v>0</v>
          </cell>
          <cell r="CX237">
            <v>0</v>
          </cell>
          <cell r="CY237">
            <v>0</v>
          </cell>
          <cell r="CZ237">
            <v>0</v>
          </cell>
          <cell r="DA237">
            <v>0</v>
          </cell>
          <cell r="DL237">
            <v>0</v>
          </cell>
          <cell r="DM237">
            <v>0</v>
          </cell>
          <cell r="DN237">
            <v>0</v>
          </cell>
          <cell r="DO237">
            <v>0</v>
          </cell>
          <cell r="DP237">
            <v>0</v>
          </cell>
          <cell r="DQ237">
            <v>0</v>
          </cell>
          <cell r="DR237">
            <v>0</v>
          </cell>
          <cell r="DS237">
            <v>0</v>
          </cell>
          <cell r="DT237">
            <v>0</v>
          </cell>
          <cell r="DU237">
            <v>0</v>
          </cell>
          <cell r="DV237">
            <v>0</v>
          </cell>
          <cell r="DW237">
            <v>0</v>
          </cell>
          <cell r="DX237">
            <v>0</v>
          </cell>
          <cell r="DY237">
            <v>0</v>
          </cell>
          <cell r="DZ237">
            <v>0</v>
          </cell>
          <cell r="EA237">
            <v>0</v>
          </cell>
          <cell r="EB237">
            <v>0</v>
          </cell>
          <cell r="EC237">
            <v>0</v>
          </cell>
          <cell r="ED237">
            <v>0</v>
          </cell>
          <cell r="EE237">
            <v>0</v>
          </cell>
          <cell r="EF237">
            <v>0</v>
          </cell>
          <cell r="EG237">
            <v>0</v>
          </cell>
          <cell r="EH237">
            <v>0</v>
          </cell>
          <cell r="EI237">
            <v>0</v>
          </cell>
          <cell r="EJ237">
            <v>0</v>
          </cell>
          <cell r="EK237">
            <v>0</v>
          </cell>
          <cell r="EL237">
            <v>0</v>
          </cell>
          <cell r="EM237">
            <v>0</v>
          </cell>
          <cell r="EN237">
            <v>0</v>
          </cell>
          <cell r="EO237">
            <v>0</v>
          </cell>
          <cell r="EP237">
            <v>0</v>
          </cell>
          <cell r="EQ237">
            <v>0</v>
          </cell>
          <cell r="ER237">
            <v>0</v>
          </cell>
          <cell r="ES237">
            <v>0</v>
          </cell>
          <cell r="ET237">
            <v>0</v>
          </cell>
          <cell r="EU237">
            <v>0</v>
          </cell>
          <cell r="EV237">
            <v>0</v>
          </cell>
          <cell r="EW237">
            <v>0</v>
          </cell>
          <cell r="EX237">
            <v>0</v>
          </cell>
          <cell r="EY237">
            <v>0</v>
          </cell>
          <cell r="EZ237">
            <v>0</v>
          </cell>
          <cell r="FA237">
            <v>0</v>
          </cell>
          <cell r="FB237">
            <v>0</v>
          </cell>
          <cell r="FC237">
            <v>0</v>
          </cell>
          <cell r="FD237">
            <v>0</v>
          </cell>
          <cell r="FE237">
            <v>0</v>
          </cell>
          <cell r="FF237">
            <v>0</v>
          </cell>
          <cell r="FG237">
            <v>0</v>
          </cell>
          <cell r="FH237">
            <v>0</v>
          </cell>
          <cell r="FI237">
            <v>0</v>
          </cell>
          <cell r="FJ237">
            <v>0</v>
          </cell>
          <cell r="FK237">
            <v>0</v>
          </cell>
          <cell r="FL237">
            <v>0</v>
          </cell>
          <cell r="FM237">
            <v>0</v>
          </cell>
          <cell r="FN237">
            <v>0</v>
          </cell>
          <cell r="FO237">
            <v>0</v>
          </cell>
          <cell r="FP237">
            <v>0</v>
          </cell>
          <cell r="FQ237">
            <v>0</v>
          </cell>
          <cell r="FR237">
            <v>0</v>
          </cell>
          <cell r="FS237">
            <v>0</v>
          </cell>
          <cell r="FT237">
            <v>0</v>
          </cell>
          <cell r="FU237">
            <v>0</v>
          </cell>
          <cell r="FV237">
            <v>0</v>
          </cell>
          <cell r="FW237">
            <v>0</v>
          </cell>
          <cell r="FX237">
            <v>0</v>
          </cell>
          <cell r="FY237">
            <v>0</v>
          </cell>
          <cell r="FZ237">
            <v>0</v>
          </cell>
          <cell r="GA237">
            <v>0</v>
          </cell>
          <cell r="GB237">
            <v>0</v>
          </cell>
          <cell r="GC237">
            <v>0</v>
          </cell>
          <cell r="GD237">
            <v>0</v>
          </cell>
          <cell r="GE237">
            <v>0</v>
          </cell>
          <cell r="GF237">
            <v>0</v>
          </cell>
          <cell r="GG237">
            <v>0</v>
          </cell>
          <cell r="GH237">
            <v>0</v>
          </cell>
          <cell r="GI237">
            <v>0</v>
          </cell>
          <cell r="GJ237">
            <v>0</v>
          </cell>
          <cell r="GK237">
            <v>0</v>
          </cell>
          <cell r="GL237">
            <v>0</v>
          </cell>
          <cell r="GM237">
            <v>0</v>
          </cell>
          <cell r="GN237">
            <v>0</v>
          </cell>
          <cell r="GO237">
            <v>0</v>
          </cell>
          <cell r="GP237">
            <v>0</v>
          </cell>
          <cell r="GQ237">
            <v>0</v>
          </cell>
          <cell r="GR237">
            <v>0</v>
          </cell>
          <cell r="GS237">
            <v>0</v>
          </cell>
          <cell r="GT237">
            <v>0</v>
          </cell>
          <cell r="GU237">
            <v>0</v>
          </cell>
          <cell r="GV237">
            <v>0</v>
          </cell>
          <cell r="GW237">
            <v>0</v>
          </cell>
          <cell r="GX237">
            <v>0</v>
          </cell>
          <cell r="GY237">
            <v>0</v>
          </cell>
          <cell r="GZ237">
            <v>0</v>
          </cell>
          <cell r="HA237">
            <v>0</v>
          </cell>
          <cell r="HB237">
            <v>0</v>
          </cell>
          <cell r="HC237">
            <v>0</v>
          </cell>
          <cell r="HD237">
            <v>0</v>
          </cell>
          <cell r="HE237">
            <v>0</v>
          </cell>
          <cell r="HF237">
            <v>0</v>
          </cell>
          <cell r="HG237">
            <v>0</v>
          </cell>
          <cell r="HH237">
            <v>0</v>
          </cell>
          <cell r="HI237">
            <v>0</v>
          </cell>
          <cell r="HJ237">
            <v>0</v>
          </cell>
          <cell r="HK237">
            <v>0</v>
          </cell>
          <cell r="HL237">
            <v>0</v>
          </cell>
          <cell r="HM237">
            <v>0</v>
          </cell>
          <cell r="HN237">
            <v>0</v>
          </cell>
          <cell r="HO237">
            <v>0</v>
          </cell>
          <cell r="HP237">
            <v>0</v>
          </cell>
          <cell r="HQ237">
            <v>0</v>
          </cell>
          <cell r="HR237">
            <v>0</v>
          </cell>
          <cell r="HS237">
            <v>0</v>
          </cell>
          <cell r="HT237">
            <v>0</v>
          </cell>
          <cell r="HU237">
            <v>0</v>
          </cell>
          <cell r="HV237">
            <v>0</v>
          </cell>
          <cell r="HW237">
            <v>0</v>
          </cell>
          <cell r="HX237">
            <v>0</v>
          </cell>
          <cell r="HY237">
            <v>0</v>
          </cell>
          <cell r="HZ237">
            <v>0</v>
          </cell>
          <cell r="IA237">
            <v>0</v>
          </cell>
          <cell r="IB237">
            <v>0</v>
          </cell>
          <cell r="IC237">
            <v>0</v>
          </cell>
          <cell r="ID237">
            <v>0</v>
          </cell>
          <cell r="IE237">
            <v>0</v>
          </cell>
          <cell r="IF237">
            <v>0</v>
          </cell>
          <cell r="IG237">
            <v>0</v>
          </cell>
          <cell r="IH237">
            <v>0</v>
          </cell>
          <cell r="II237">
            <v>0</v>
          </cell>
          <cell r="IJ237">
            <v>0</v>
          </cell>
          <cell r="IK237">
            <v>0</v>
          </cell>
        </row>
        <row r="238"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0</v>
          </cell>
          <cell r="BY238">
            <v>0</v>
          </cell>
          <cell r="BZ238">
            <v>0</v>
          </cell>
          <cell r="CA238">
            <v>0</v>
          </cell>
          <cell r="CB238">
            <v>0</v>
          </cell>
          <cell r="CC238">
            <v>0</v>
          </cell>
          <cell r="CD238">
            <v>0</v>
          </cell>
          <cell r="CE238">
            <v>0</v>
          </cell>
          <cell r="CF238">
            <v>0</v>
          </cell>
          <cell r="CG238">
            <v>0</v>
          </cell>
          <cell r="CH238">
            <v>0</v>
          </cell>
          <cell r="CI238">
            <v>0</v>
          </cell>
          <cell r="CJ238">
            <v>0</v>
          </cell>
          <cell r="CK238">
            <v>0</v>
          </cell>
          <cell r="CL238">
            <v>0</v>
          </cell>
          <cell r="CM238">
            <v>0</v>
          </cell>
          <cell r="CN238">
            <v>0</v>
          </cell>
          <cell r="CO238">
            <v>0</v>
          </cell>
          <cell r="CP238">
            <v>0</v>
          </cell>
          <cell r="CQ238">
            <v>0</v>
          </cell>
          <cell r="CR238">
            <v>0</v>
          </cell>
          <cell r="CS238">
            <v>0</v>
          </cell>
          <cell r="CT238">
            <v>0</v>
          </cell>
          <cell r="CU238">
            <v>0</v>
          </cell>
          <cell r="CV238">
            <v>0</v>
          </cell>
          <cell r="CW238">
            <v>0</v>
          </cell>
          <cell r="CX238">
            <v>0</v>
          </cell>
          <cell r="CY238">
            <v>0</v>
          </cell>
          <cell r="CZ238">
            <v>0</v>
          </cell>
          <cell r="DA238">
            <v>0</v>
          </cell>
          <cell r="DL238">
            <v>0</v>
          </cell>
          <cell r="DM238">
            <v>0</v>
          </cell>
          <cell r="DN238">
            <v>0</v>
          </cell>
          <cell r="DO238">
            <v>0</v>
          </cell>
          <cell r="DP238">
            <v>0</v>
          </cell>
          <cell r="DQ238">
            <v>0</v>
          </cell>
          <cell r="DR238">
            <v>0</v>
          </cell>
          <cell r="DS238">
            <v>0</v>
          </cell>
          <cell r="DT238">
            <v>0</v>
          </cell>
          <cell r="DU238">
            <v>0</v>
          </cell>
          <cell r="DV238">
            <v>0</v>
          </cell>
          <cell r="DW238">
            <v>0</v>
          </cell>
          <cell r="DX238">
            <v>0</v>
          </cell>
          <cell r="DY238">
            <v>0</v>
          </cell>
          <cell r="DZ238">
            <v>0</v>
          </cell>
          <cell r="EA238">
            <v>1.1014999999999999</v>
          </cell>
          <cell r="EB238">
            <v>1.0779999999999998</v>
          </cell>
          <cell r="EC238">
            <v>2.2029999999999998</v>
          </cell>
          <cell r="ED238">
            <v>2.1559999999999997</v>
          </cell>
          <cell r="EE238">
            <v>2.1795</v>
          </cell>
          <cell r="EF238">
            <v>1.1014999999999999</v>
          </cell>
          <cell r="EG238">
            <v>1.0779999999999998</v>
          </cell>
          <cell r="EH238">
            <v>2.2029999999999998</v>
          </cell>
          <cell r="EI238">
            <v>2.1559999999999997</v>
          </cell>
          <cell r="EJ238">
            <v>2.1795</v>
          </cell>
          <cell r="EK238">
            <v>1.1014999999999999</v>
          </cell>
          <cell r="EL238">
            <v>1.1014999999999999</v>
          </cell>
          <cell r="EM238">
            <v>0</v>
          </cell>
          <cell r="EN238">
            <v>0</v>
          </cell>
          <cell r="EO238">
            <v>0</v>
          </cell>
          <cell r="EP238">
            <v>0</v>
          </cell>
          <cell r="EQ238">
            <v>0</v>
          </cell>
          <cell r="ER238">
            <v>0</v>
          </cell>
          <cell r="ES238">
            <v>0</v>
          </cell>
          <cell r="ET238">
            <v>0</v>
          </cell>
          <cell r="EU238">
            <v>0</v>
          </cell>
          <cell r="EV238">
            <v>0</v>
          </cell>
          <cell r="EW238">
            <v>0</v>
          </cell>
          <cell r="EX238">
            <v>0</v>
          </cell>
          <cell r="EY238">
            <v>0</v>
          </cell>
          <cell r="EZ238">
            <v>0</v>
          </cell>
          <cell r="FA238">
            <v>0</v>
          </cell>
          <cell r="FB238">
            <v>0</v>
          </cell>
          <cell r="FC238">
            <v>0</v>
          </cell>
          <cell r="FD238">
            <v>0</v>
          </cell>
          <cell r="FE238">
            <v>0</v>
          </cell>
          <cell r="FF238">
            <v>0</v>
          </cell>
          <cell r="FG238">
            <v>0</v>
          </cell>
          <cell r="FH238">
            <v>0</v>
          </cell>
          <cell r="FI238">
            <v>0</v>
          </cell>
          <cell r="FJ238">
            <v>0</v>
          </cell>
          <cell r="FK238">
            <v>0</v>
          </cell>
          <cell r="FL238">
            <v>0</v>
          </cell>
          <cell r="FM238">
            <v>0</v>
          </cell>
          <cell r="FN238">
            <v>0</v>
          </cell>
          <cell r="FO238">
            <v>0</v>
          </cell>
          <cell r="FP238">
            <v>0</v>
          </cell>
          <cell r="FQ238">
            <v>0</v>
          </cell>
          <cell r="FR238">
            <v>0</v>
          </cell>
          <cell r="FS238">
            <v>0</v>
          </cell>
          <cell r="FT238">
            <v>0</v>
          </cell>
          <cell r="FU238">
            <v>0</v>
          </cell>
          <cell r="FV238">
            <v>0</v>
          </cell>
          <cell r="FW238">
            <v>0</v>
          </cell>
          <cell r="FX238">
            <v>0</v>
          </cell>
          <cell r="FY238">
            <v>0</v>
          </cell>
          <cell r="FZ238">
            <v>0</v>
          </cell>
          <cell r="GA238">
            <v>0</v>
          </cell>
          <cell r="GB238">
            <v>0</v>
          </cell>
          <cell r="GC238">
            <v>0</v>
          </cell>
          <cell r="GD238">
            <v>0</v>
          </cell>
          <cell r="GE238">
            <v>0</v>
          </cell>
          <cell r="GF238">
            <v>0</v>
          </cell>
          <cell r="GG238">
            <v>0</v>
          </cell>
          <cell r="GH238">
            <v>0</v>
          </cell>
          <cell r="GI238">
            <v>0</v>
          </cell>
          <cell r="GJ238">
            <v>0</v>
          </cell>
          <cell r="GK238">
            <v>0</v>
          </cell>
          <cell r="GL238">
            <v>0</v>
          </cell>
          <cell r="GM238">
            <v>0</v>
          </cell>
          <cell r="GN238">
            <v>0</v>
          </cell>
          <cell r="GO238">
            <v>0</v>
          </cell>
          <cell r="GP238">
            <v>0</v>
          </cell>
          <cell r="GQ238">
            <v>0</v>
          </cell>
          <cell r="GR238">
            <v>0</v>
          </cell>
          <cell r="GS238">
            <v>0</v>
          </cell>
          <cell r="GT238">
            <v>0</v>
          </cell>
          <cell r="GU238">
            <v>0</v>
          </cell>
          <cell r="GV238">
            <v>0</v>
          </cell>
          <cell r="GW238">
            <v>0</v>
          </cell>
          <cell r="GX238">
            <v>0</v>
          </cell>
          <cell r="GY238">
            <v>0</v>
          </cell>
          <cell r="GZ238">
            <v>0</v>
          </cell>
          <cell r="HA238">
            <v>0</v>
          </cell>
          <cell r="HB238">
            <v>0</v>
          </cell>
          <cell r="HC238">
            <v>0</v>
          </cell>
          <cell r="HD238">
            <v>0</v>
          </cell>
          <cell r="HE238">
            <v>0</v>
          </cell>
          <cell r="HF238">
            <v>0</v>
          </cell>
          <cell r="HG238">
            <v>0</v>
          </cell>
          <cell r="HH238">
            <v>0</v>
          </cell>
          <cell r="HI238">
            <v>0</v>
          </cell>
          <cell r="HJ238">
            <v>0</v>
          </cell>
          <cell r="HK238">
            <v>0</v>
          </cell>
          <cell r="HL238">
            <v>0</v>
          </cell>
          <cell r="HM238">
            <v>0</v>
          </cell>
          <cell r="HN238">
            <v>0</v>
          </cell>
          <cell r="HO238">
            <v>0</v>
          </cell>
          <cell r="HP238">
            <v>0</v>
          </cell>
          <cell r="HQ238">
            <v>0</v>
          </cell>
          <cell r="HR238">
            <v>0</v>
          </cell>
          <cell r="HS238">
            <v>0</v>
          </cell>
          <cell r="HT238">
            <v>0</v>
          </cell>
          <cell r="HU238">
            <v>0</v>
          </cell>
          <cell r="HV238">
            <v>0</v>
          </cell>
          <cell r="HW238">
            <v>0</v>
          </cell>
          <cell r="HX238">
            <v>0</v>
          </cell>
          <cell r="HY238">
            <v>0</v>
          </cell>
          <cell r="HZ238">
            <v>0</v>
          </cell>
          <cell r="IA238">
            <v>0</v>
          </cell>
          <cell r="IB238">
            <v>0</v>
          </cell>
          <cell r="IC238">
            <v>0</v>
          </cell>
          <cell r="ID238">
            <v>0</v>
          </cell>
          <cell r="IE238">
            <v>0</v>
          </cell>
          <cell r="IF238">
            <v>0</v>
          </cell>
          <cell r="IG238">
            <v>0</v>
          </cell>
          <cell r="IH238">
            <v>0</v>
          </cell>
          <cell r="II238">
            <v>0</v>
          </cell>
          <cell r="IJ238">
            <v>0</v>
          </cell>
          <cell r="IK238">
            <v>0</v>
          </cell>
        </row>
        <row r="239"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V239">
            <v>0</v>
          </cell>
          <cell r="BW239">
            <v>0</v>
          </cell>
          <cell r="BX239">
            <v>0</v>
          </cell>
          <cell r="BY239">
            <v>0</v>
          </cell>
          <cell r="BZ239">
            <v>0</v>
          </cell>
          <cell r="CA239">
            <v>0</v>
          </cell>
          <cell r="CB239">
            <v>0</v>
          </cell>
          <cell r="CC239">
            <v>0</v>
          </cell>
          <cell r="CD239">
            <v>0</v>
          </cell>
          <cell r="CE239">
            <v>0</v>
          </cell>
          <cell r="CF239">
            <v>0</v>
          </cell>
          <cell r="CG239">
            <v>0</v>
          </cell>
          <cell r="CH239">
            <v>0</v>
          </cell>
          <cell r="CI239">
            <v>0</v>
          </cell>
          <cell r="CJ239">
            <v>0</v>
          </cell>
          <cell r="CK239">
            <v>0</v>
          </cell>
          <cell r="CL239">
            <v>0</v>
          </cell>
          <cell r="CM239">
            <v>0</v>
          </cell>
          <cell r="CN239">
            <v>0</v>
          </cell>
          <cell r="CO239">
            <v>0</v>
          </cell>
          <cell r="CP239">
            <v>0</v>
          </cell>
          <cell r="CQ239">
            <v>0</v>
          </cell>
          <cell r="CR239">
            <v>0</v>
          </cell>
          <cell r="CS239">
            <v>0</v>
          </cell>
          <cell r="CT239">
            <v>0</v>
          </cell>
          <cell r="CU239">
            <v>0</v>
          </cell>
          <cell r="CV239">
            <v>0</v>
          </cell>
          <cell r="CW239">
            <v>0</v>
          </cell>
          <cell r="CX239">
            <v>0</v>
          </cell>
          <cell r="CY239">
            <v>0</v>
          </cell>
          <cell r="CZ239">
            <v>0</v>
          </cell>
          <cell r="DA239">
            <v>0</v>
          </cell>
          <cell r="DL239">
            <v>0</v>
          </cell>
          <cell r="DM239">
            <v>0</v>
          </cell>
          <cell r="DN239">
            <v>0</v>
          </cell>
          <cell r="DO239">
            <v>0</v>
          </cell>
          <cell r="DP239">
            <v>0</v>
          </cell>
          <cell r="DQ239">
            <v>0</v>
          </cell>
          <cell r="DR239">
            <v>0</v>
          </cell>
          <cell r="DS239">
            <v>0</v>
          </cell>
          <cell r="DT239">
            <v>0</v>
          </cell>
          <cell r="DU239">
            <v>0</v>
          </cell>
          <cell r="DV239">
            <v>0</v>
          </cell>
          <cell r="DW239">
            <v>0</v>
          </cell>
          <cell r="DX239">
            <v>0</v>
          </cell>
          <cell r="DY239">
            <v>0</v>
          </cell>
          <cell r="DZ239">
            <v>0</v>
          </cell>
          <cell r="EA239">
            <v>1.1014999999999999</v>
          </cell>
          <cell r="EB239">
            <v>1.0779999999999998</v>
          </cell>
          <cell r="EC239">
            <v>2.2029999999999998</v>
          </cell>
          <cell r="ED239">
            <v>2.1559999999999997</v>
          </cell>
          <cell r="EE239">
            <v>2.1795</v>
          </cell>
          <cell r="EF239">
            <v>1.1014999999999999</v>
          </cell>
          <cell r="EG239">
            <v>1.0779999999999998</v>
          </cell>
          <cell r="EH239">
            <v>2.2029999999999998</v>
          </cell>
          <cell r="EI239">
            <v>2.1559999999999997</v>
          </cell>
          <cell r="EJ239">
            <v>2.1795</v>
          </cell>
          <cell r="EK239">
            <v>1.1014999999999999</v>
          </cell>
          <cell r="EL239">
            <v>1.1014999999999999</v>
          </cell>
          <cell r="EM239">
            <v>0</v>
          </cell>
          <cell r="EN239">
            <v>0</v>
          </cell>
          <cell r="EO239">
            <v>0</v>
          </cell>
          <cell r="EP239">
            <v>0</v>
          </cell>
          <cell r="EQ239">
            <v>0</v>
          </cell>
          <cell r="ER239">
            <v>0</v>
          </cell>
          <cell r="ES239">
            <v>0</v>
          </cell>
          <cell r="ET239">
            <v>0</v>
          </cell>
          <cell r="EU239">
            <v>0</v>
          </cell>
          <cell r="EV239">
            <v>0</v>
          </cell>
          <cell r="EW239">
            <v>0</v>
          </cell>
          <cell r="EX239">
            <v>0</v>
          </cell>
          <cell r="EY239">
            <v>0</v>
          </cell>
          <cell r="EZ239">
            <v>0</v>
          </cell>
          <cell r="FA239">
            <v>0</v>
          </cell>
          <cell r="FB239">
            <v>0</v>
          </cell>
          <cell r="FC239">
            <v>0</v>
          </cell>
          <cell r="FD239">
            <v>0</v>
          </cell>
          <cell r="FE239">
            <v>0</v>
          </cell>
          <cell r="FF239">
            <v>0</v>
          </cell>
          <cell r="FG239">
            <v>0</v>
          </cell>
          <cell r="FH239">
            <v>0</v>
          </cell>
          <cell r="FI239">
            <v>0</v>
          </cell>
          <cell r="FJ239">
            <v>0</v>
          </cell>
          <cell r="FK239">
            <v>0</v>
          </cell>
          <cell r="FL239">
            <v>0</v>
          </cell>
          <cell r="FM239">
            <v>0</v>
          </cell>
          <cell r="FN239">
            <v>0</v>
          </cell>
          <cell r="FO239">
            <v>0</v>
          </cell>
          <cell r="FP239">
            <v>0</v>
          </cell>
          <cell r="FQ239">
            <v>0</v>
          </cell>
          <cell r="FR239">
            <v>0</v>
          </cell>
          <cell r="FS239">
            <v>0</v>
          </cell>
          <cell r="FT239">
            <v>0</v>
          </cell>
          <cell r="FU239">
            <v>0</v>
          </cell>
          <cell r="FV239">
            <v>0</v>
          </cell>
          <cell r="FW239">
            <v>0</v>
          </cell>
          <cell r="FX239">
            <v>0</v>
          </cell>
          <cell r="FY239">
            <v>0</v>
          </cell>
          <cell r="FZ239">
            <v>0</v>
          </cell>
          <cell r="GA239">
            <v>0</v>
          </cell>
          <cell r="GB239">
            <v>0</v>
          </cell>
          <cell r="GC239">
            <v>0</v>
          </cell>
          <cell r="GD239">
            <v>0</v>
          </cell>
          <cell r="GE239">
            <v>0</v>
          </cell>
          <cell r="GF239">
            <v>0</v>
          </cell>
          <cell r="GG239">
            <v>0</v>
          </cell>
          <cell r="GH239">
            <v>0</v>
          </cell>
          <cell r="GI239">
            <v>0</v>
          </cell>
          <cell r="GJ239">
            <v>0</v>
          </cell>
          <cell r="GK239">
            <v>0</v>
          </cell>
          <cell r="GL239">
            <v>0</v>
          </cell>
          <cell r="GM239">
            <v>0</v>
          </cell>
          <cell r="GN239">
            <v>0</v>
          </cell>
          <cell r="GO239">
            <v>0</v>
          </cell>
          <cell r="GP239">
            <v>0</v>
          </cell>
          <cell r="GQ239">
            <v>0</v>
          </cell>
          <cell r="GR239">
            <v>0</v>
          </cell>
          <cell r="GS239">
            <v>0</v>
          </cell>
          <cell r="GT239">
            <v>0</v>
          </cell>
          <cell r="GU239">
            <v>0</v>
          </cell>
          <cell r="GV239">
            <v>0</v>
          </cell>
          <cell r="GW239">
            <v>0</v>
          </cell>
          <cell r="GX239">
            <v>0</v>
          </cell>
          <cell r="GY239">
            <v>0</v>
          </cell>
          <cell r="GZ239">
            <v>0</v>
          </cell>
          <cell r="HA239">
            <v>0</v>
          </cell>
          <cell r="HB239">
            <v>0</v>
          </cell>
          <cell r="HC239">
            <v>0</v>
          </cell>
          <cell r="HD239">
            <v>0</v>
          </cell>
          <cell r="HE239">
            <v>0</v>
          </cell>
          <cell r="HF239">
            <v>0</v>
          </cell>
          <cell r="HG239">
            <v>0</v>
          </cell>
          <cell r="HH239">
            <v>0</v>
          </cell>
          <cell r="HI239">
            <v>0</v>
          </cell>
          <cell r="HJ239">
            <v>0</v>
          </cell>
          <cell r="HK239">
            <v>0</v>
          </cell>
          <cell r="HL239">
            <v>0</v>
          </cell>
          <cell r="HM239">
            <v>0</v>
          </cell>
          <cell r="HN239">
            <v>0</v>
          </cell>
          <cell r="HO239">
            <v>0</v>
          </cell>
          <cell r="HP239">
            <v>0</v>
          </cell>
          <cell r="HQ239">
            <v>0</v>
          </cell>
          <cell r="HR239">
            <v>0</v>
          </cell>
          <cell r="HS239">
            <v>0</v>
          </cell>
          <cell r="HT239">
            <v>0</v>
          </cell>
          <cell r="HU239">
            <v>0</v>
          </cell>
          <cell r="HV239">
            <v>0</v>
          </cell>
          <cell r="HW239">
            <v>0</v>
          </cell>
          <cell r="HX239">
            <v>0</v>
          </cell>
          <cell r="HY239">
            <v>0</v>
          </cell>
          <cell r="HZ239">
            <v>0</v>
          </cell>
          <cell r="IA239">
            <v>0</v>
          </cell>
          <cell r="IB239">
            <v>0</v>
          </cell>
          <cell r="IC239">
            <v>0</v>
          </cell>
          <cell r="ID239">
            <v>0</v>
          </cell>
          <cell r="IE239">
            <v>0</v>
          </cell>
          <cell r="IF239">
            <v>0</v>
          </cell>
          <cell r="IG239">
            <v>0</v>
          </cell>
          <cell r="IH239">
            <v>0</v>
          </cell>
          <cell r="II239">
            <v>0</v>
          </cell>
          <cell r="IJ239">
            <v>0</v>
          </cell>
          <cell r="IK239">
            <v>0</v>
          </cell>
        </row>
        <row r="240"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  <cell r="BX240">
            <v>0</v>
          </cell>
          <cell r="BY240">
            <v>0</v>
          </cell>
          <cell r="BZ240">
            <v>0</v>
          </cell>
          <cell r="CA240">
            <v>0</v>
          </cell>
          <cell r="CB240">
            <v>0</v>
          </cell>
          <cell r="CC240">
            <v>0</v>
          </cell>
          <cell r="CD240">
            <v>0</v>
          </cell>
          <cell r="CE240">
            <v>0</v>
          </cell>
          <cell r="CF240">
            <v>0</v>
          </cell>
          <cell r="CG240">
            <v>0</v>
          </cell>
          <cell r="CH240">
            <v>0</v>
          </cell>
          <cell r="CI240">
            <v>0</v>
          </cell>
          <cell r="CJ240">
            <v>0</v>
          </cell>
          <cell r="CK240">
            <v>0</v>
          </cell>
          <cell r="CL240">
            <v>0</v>
          </cell>
          <cell r="CM240">
            <v>0</v>
          </cell>
          <cell r="CN240">
            <v>0</v>
          </cell>
          <cell r="CO240">
            <v>0</v>
          </cell>
          <cell r="CP240">
            <v>0</v>
          </cell>
          <cell r="CQ240">
            <v>0</v>
          </cell>
          <cell r="CR240">
            <v>0</v>
          </cell>
          <cell r="CS240">
            <v>0</v>
          </cell>
          <cell r="CT240">
            <v>0</v>
          </cell>
          <cell r="CU240">
            <v>0</v>
          </cell>
          <cell r="CV240">
            <v>0</v>
          </cell>
          <cell r="CW240">
            <v>0</v>
          </cell>
          <cell r="CX240">
            <v>0</v>
          </cell>
          <cell r="CY240">
            <v>0</v>
          </cell>
          <cell r="CZ240">
            <v>0</v>
          </cell>
          <cell r="DA240">
            <v>0</v>
          </cell>
          <cell r="DL240">
            <v>0</v>
          </cell>
          <cell r="DM240">
            <v>0</v>
          </cell>
          <cell r="DN240">
            <v>0</v>
          </cell>
          <cell r="DO240">
            <v>0</v>
          </cell>
          <cell r="DP240">
            <v>0</v>
          </cell>
          <cell r="DQ240">
            <v>0</v>
          </cell>
          <cell r="DR240">
            <v>0</v>
          </cell>
          <cell r="DS240">
            <v>0</v>
          </cell>
          <cell r="DT240">
            <v>0</v>
          </cell>
          <cell r="DU240">
            <v>0</v>
          </cell>
          <cell r="DV240">
            <v>0</v>
          </cell>
          <cell r="DW240">
            <v>0</v>
          </cell>
          <cell r="DX240">
            <v>0</v>
          </cell>
          <cell r="DY240">
            <v>0</v>
          </cell>
          <cell r="DZ240">
            <v>0</v>
          </cell>
          <cell r="EA240">
            <v>1.1014999999999999</v>
          </cell>
          <cell r="EB240">
            <v>1.0779999999999998</v>
          </cell>
          <cell r="EC240">
            <v>2.2029999999999998</v>
          </cell>
          <cell r="ED240">
            <v>2.1559999999999997</v>
          </cell>
          <cell r="EE240">
            <v>2.1795</v>
          </cell>
          <cell r="EF240">
            <v>1.1014999999999999</v>
          </cell>
          <cell r="EG240">
            <v>1.0779999999999998</v>
          </cell>
          <cell r="EH240">
            <v>2.2029999999999998</v>
          </cell>
          <cell r="EI240">
            <v>2.1559999999999997</v>
          </cell>
          <cell r="EJ240">
            <v>2.1795</v>
          </cell>
          <cell r="EK240">
            <v>1.1014999999999999</v>
          </cell>
          <cell r="EL240">
            <v>1.1014999999999999</v>
          </cell>
          <cell r="EM240">
            <v>0</v>
          </cell>
          <cell r="EN240">
            <v>0</v>
          </cell>
          <cell r="EO240">
            <v>0</v>
          </cell>
          <cell r="EP240">
            <v>0</v>
          </cell>
          <cell r="EQ240">
            <v>0</v>
          </cell>
          <cell r="ER240">
            <v>0</v>
          </cell>
          <cell r="ES240">
            <v>0</v>
          </cell>
          <cell r="ET240">
            <v>0</v>
          </cell>
          <cell r="EU240">
            <v>0</v>
          </cell>
          <cell r="EV240">
            <v>0</v>
          </cell>
          <cell r="EW240">
            <v>0</v>
          </cell>
          <cell r="EX240">
            <v>0</v>
          </cell>
          <cell r="EY240">
            <v>0</v>
          </cell>
          <cell r="EZ240">
            <v>0</v>
          </cell>
          <cell r="FA240">
            <v>0</v>
          </cell>
          <cell r="FB240">
            <v>0</v>
          </cell>
          <cell r="FC240">
            <v>0</v>
          </cell>
          <cell r="FD240">
            <v>0</v>
          </cell>
          <cell r="FE240">
            <v>0</v>
          </cell>
          <cell r="FF240">
            <v>0</v>
          </cell>
          <cell r="FG240">
            <v>0</v>
          </cell>
          <cell r="FH240">
            <v>0</v>
          </cell>
          <cell r="FI240">
            <v>0</v>
          </cell>
          <cell r="FJ240">
            <v>0</v>
          </cell>
          <cell r="FK240">
            <v>0</v>
          </cell>
          <cell r="FL240">
            <v>0</v>
          </cell>
          <cell r="FM240">
            <v>0</v>
          </cell>
          <cell r="FN240">
            <v>0</v>
          </cell>
          <cell r="FO240">
            <v>0</v>
          </cell>
          <cell r="FP240">
            <v>0</v>
          </cell>
          <cell r="FQ240">
            <v>0</v>
          </cell>
          <cell r="FR240">
            <v>0</v>
          </cell>
          <cell r="FS240">
            <v>0</v>
          </cell>
          <cell r="FT240">
            <v>0</v>
          </cell>
          <cell r="FU240">
            <v>0</v>
          </cell>
          <cell r="FV240">
            <v>0</v>
          </cell>
          <cell r="FW240">
            <v>0</v>
          </cell>
          <cell r="FX240">
            <v>0</v>
          </cell>
          <cell r="FY240">
            <v>0</v>
          </cell>
          <cell r="FZ240">
            <v>0</v>
          </cell>
          <cell r="GA240">
            <v>0</v>
          </cell>
          <cell r="GB240">
            <v>0</v>
          </cell>
          <cell r="GC240">
            <v>0</v>
          </cell>
          <cell r="GD240">
            <v>0</v>
          </cell>
          <cell r="GE240">
            <v>0</v>
          </cell>
          <cell r="GF240">
            <v>0</v>
          </cell>
          <cell r="GG240">
            <v>0</v>
          </cell>
          <cell r="GH240">
            <v>0</v>
          </cell>
          <cell r="GI240">
            <v>0</v>
          </cell>
          <cell r="GJ240">
            <v>0</v>
          </cell>
          <cell r="GK240">
            <v>0</v>
          </cell>
          <cell r="GL240">
            <v>0</v>
          </cell>
          <cell r="GM240">
            <v>0</v>
          </cell>
          <cell r="GN240">
            <v>0</v>
          </cell>
          <cell r="GO240">
            <v>0</v>
          </cell>
          <cell r="GP240">
            <v>0</v>
          </cell>
          <cell r="GQ240">
            <v>0</v>
          </cell>
          <cell r="GR240">
            <v>0</v>
          </cell>
          <cell r="GS240">
            <v>0</v>
          </cell>
          <cell r="GT240">
            <v>0</v>
          </cell>
          <cell r="GU240">
            <v>0</v>
          </cell>
          <cell r="GV240">
            <v>0</v>
          </cell>
          <cell r="GW240">
            <v>0</v>
          </cell>
          <cell r="GX240">
            <v>0</v>
          </cell>
          <cell r="GY240">
            <v>0</v>
          </cell>
          <cell r="GZ240">
            <v>0</v>
          </cell>
          <cell r="HA240">
            <v>0</v>
          </cell>
          <cell r="HB240">
            <v>0</v>
          </cell>
          <cell r="HC240">
            <v>0</v>
          </cell>
          <cell r="HD240">
            <v>0</v>
          </cell>
          <cell r="HE240">
            <v>0</v>
          </cell>
          <cell r="HF240">
            <v>0</v>
          </cell>
          <cell r="HG240">
            <v>0</v>
          </cell>
          <cell r="HH240">
            <v>0</v>
          </cell>
          <cell r="HI240">
            <v>0</v>
          </cell>
          <cell r="HJ240">
            <v>0</v>
          </cell>
          <cell r="HK240">
            <v>0</v>
          </cell>
          <cell r="HL240">
            <v>0</v>
          </cell>
          <cell r="HM240">
            <v>0</v>
          </cell>
          <cell r="HN240">
            <v>0</v>
          </cell>
          <cell r="HO240">
            <v>0</v>
          </cell>
          <cell r="HP240">
            <v>0</v>
          </cell>
          <cell r="HQ240">
            <v>0</v>
          </cell>
          <cell r="HR240">
            <v>0</v>
          </cell>
          <cell r="HS240">
            <v>0</v>
          </cell>
          <cell r="HT240">
            <v>0</v>
          </cell>
          <cell r="HU240">
            <v>0</v>
          </cell>
          <cell r="HV240">
            <v>0</v>
          </cell>
          <cell r="HW240">
            <v>0</v>
          </cell>
          <cell r="HX240">
            <v>0</v>
          </cell>
          <cell r="HY240">
            <v>0</v>
          </cell>
          <cell r="HZ240">
            <v>0</v>
          </cell>
          <cell r="IA240">
            <v>0</v>
          </cell>
          <cell r="IB240">
            <v>0</v>
          </cell>
          <cell r="IC240">
            <v>0</v>
          </cell>
          <cell r="ID240">
            <v>0</v>
          </cell>
          <cell r="IE240">
            <v>0</v>
          </cell>
          <cell r="IF240">
            <v>0</v>
          </cell>
          <cell r="IG240">
            <v>0</v>
          </cell>
          <cell r="IH240">
            <v>0</v>
          </cell>
          <cell r="II240">
            <v>0</v>
          </cell>
          <cell r="IJ240">
            <v>0</v>
          </cell>
          <cell r="IK240">
            <v>0</v>
          </cell>
        </row>
        <row r="241"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  <cell r="BX241">
            <v>0</v>
          </cell>
          <cell r="BY241">
            <v>0</v>
          </cell>
          <cell r="BZ241">
            <v>0</v>
          </cell>
          <cell r="CA241">
            <v>0</v>
          </cell>
          <cell r="CB241">
            <v>0</v>
          </cell>
          <cell r="CC241">
            <v>0</v>
          </cell>
          <cell r="CD241">
            <v>0</v>
          </cell>
          <cell r="CE241">
            <v>0</v>
          </cell>
          <cell r="CF241">
            <v>0</v>
          </cell>
          <cell r="CG241">
            <v>0</v>
          </cell>
          <cell r="CH241">
            <v>0</v>
          </cell>
          <cell r="CI241">
            <v>0</v>
          </cell>
          <cell r="CJ241">
            <v>0</v>
          </cell>
          <cell r="CK241">
            <v>0</v>
          </cell>
          <cell r="CL241">
            <v>0</v>
          </cell>
          <cell r="CM241">
            <v>0</v>
          </cell>
          <cell r="CN241">
            <v>0</v>
          </cell>
          <cell r="CO241">
            <v>0</v>
          </cell>
          <cell r="CP241">
            <v>0</v>
          </cell>
          <cell r="CQ241">
            <v>0</v>
          </cell>
          <cell r="CR241">
            <v>0</v>
          </cell>
          <cell r="CS241">
            <v>0</v>
          </cell>
          <cell r="CT241">
            <v>0</v>
          </cell>
          <cell r="CU241">
            <v>0</v>
          </cell>
          <cell r="CV241">
            <v>0</v>
          </cell>
          <cell r="CW241">
            <v>0</v>
          </cell>
          <cell r="CX241">
            <v>0</v>
          </cell>
          <cell r="CY241">
            <v>0</v>
          </cell>
          <cell r="CZ241">
            <v>0</v>
          </cell>
          <cell r="DA241">
            <v>0</v>
          </cell>
          <cell r="DL241">
            <v>0</v>
          </cell>
          <cell r="DM241">
            <v>0</v>
          </cell>
          <cell r="DN241">
            <v>0</v>
          </cell>
          <cell r="DO241">
            <v>0</v>
          </cell>
          <cell r="DP241">
            <v>0</v>
          </cell>
          <cell r="DQ241">
            <v>0</v>
          </cell>
          <cell r="DR241">
            <v>0</v>
          </cell>
          <cell r="DS241">
            <v>0</v>
          </cell>
          <cell r="DT241">
            <v>0</v>
          </cell>
          <cell r="DU241">
            <v>0</v>
          </cell>
          <cell r="DV241">
            <v>0</v>
          </cell>
          <cell r="DW241">
            <v>0</v>
          </cell>
          <cell r="DX241">
            <v>0</v>
          </cell>
          <cell r="DY241">
            <v>0</v>
          </cell>
          <cell r="DZ241">
            <v>0</v>
          </cell>
          <cell r="EA241">
            <v>1</v>
          </cell>
          <cell r="EB241">
            <v>0</v>
          </cell>
          <cell r="EC241">
            <v>2</v>
          </cell>
          <cell r="ED241">
            <v>0</v>
          </cell>
          <cell r="EE241">
            <v>1</v>
          </cell>
          <cell r="EF241">
            <v>1</v>
          </cell>
          <cell r="EG241">
            <v>0</v>
          </cell>
          <cell r="EH241">
            <v>2</v>
          </cell>
          <cell r="EI241">
            <v>0</v>
          </cell>
          <cell r="EJ241">
            <v>1</v>
          </cell>
          <cell r="EK241">
            <v>1</v>
          </cell>
          <cell r="EL241">
            <v>1</v>
          </cell>
          <cell r="EM241">
            <v>0</v>
          </cell>
          <cell r="EN241">
            <v>0</v>
          </cell>
          <cell r="EO241">
            <v>0</v>
          </cell>
          <cell r="EP241">
            <v>0</v>
          </cell>
          <cell r="EQ241">
            <v>0</v>
          </cell>
          <cell r="ER241">
            <v>0</v>
          </cell>
          <cell r="ES241">
            <v>0</v>
          </cell>
          <cell r="ET241">
            <v>0</v>
          </cell>
          <cell r="EU241">
            <v>0</v>
          </cell>
          <cell r="EV241">
            <v>0</v>
          </cell>
          <cell r="EW241">
            <v>0</v>
          </cell>
          <cell r="EX241">
            <v>0</v>
          </cell>
          <cell r="EY241">
            <v>0</v>
          </cell>
          <cell r="EZ241">
            <v>0</v>
          </cell>
          <cell r="FA241">
            <v>0</v>
          </cell>
          <cell r="FB241">
            <v>0</v>
          </cell>
          <cell r="FC241">
            <v>0</v>
          </cell>
          <cell r="FD241">
            <v>0</v>
          </cell>
          <cell r="FE241">
            <v>0</v>
          </cell>
          <cell r="FF241">
            <v>0</v>
          </cell>
          <cell r="FG241">
            <v>0</v>
          </cell>
          <cell r="FH241">
            <v>0</v>
          </cell>
          <cell r="FI241">
            <v>0</v>
          </cell>
          <cell r="FJ241">
            <v>0</v>
          </cell>
          <cell r="FK241">
            <v>0</v>
          </cell>
          <cell r="FL241">
            <v>0</v>
          </cell>
          <cell r="FM241">
            <v>0</v>
          </cell>
          <cell r="FN241">
            <v>0</v>
          </cell>
          <cell r="FO241">
            <v>0</v>
          </cell>
          <cell r="FP241">
            <v>0</v>
          </cell>
          <cell r="FQ241">
            <v>0</v>
          </cell>
          <cell r="FR241">
            <v>0</v>
          </cell>
          <cell r="FS241">
            <v>0</v>
          </cell>
          <cell r="FT241">
            <v>0</v>
          </cell>
          <cell r="FU241">
            <v>0</v>
          </cell>
          <cell r="FV241">
            <v>0</v>
          </cell>
          <cell r="FW241">
            <v>0</v>
          </cell>
          <cell r="FX241">
            <v>0</v>
          </cell>
          <cell r="FY241">
            <v>0</v>
          </cell>
          <cell r="FZ241">
            <v>0</v>
          </cell>
          <cell r="GA241">
            <v>0</v>
          </cell>
          <cell r="GB241">
            <v>0</v>
          </cell>
          <cell r="GC241">
            <v>0</v>
          </cell>
          <cell r="GD241">
            <v>0</v>
          </cell>
          <cell r="GE241">
            <v>0</v>
          </cell>
          <cell r="GF241">
            <v>0</v>
          </cell>
          <cell r="GG241">
            <v>0</v>
          </cell>
          <cell r="GH241">
            <v>0</v>
          </cell>
          <cell r="GI241">
            <v>0</v>
          </cell>
          <cell r="GJ241">
            <v>0</v>
          </cell>
          <cell r="GK241">
            <v>0</v>
          </cell>
          <cell r="GL241">
            <v>0</v>
          </cell>
          <cell r="GM241">
            <v>0</v>
          </cell>
          <cell r="GN241">
            <v>0</v>
          </cell>
          <cell r="GO241">
            <v>0</v>
          </cell>
          <cell r="GP241">
            <v>0</v>
          </cell>
          <cell r="GQ241">
            <v>0</v>
          </cell>
          <cell r="GR241">
            <v>0</v>
          </cell>
          <cell r="GS241">
            <v>0</v>
          </cell>
          <cell r="GT241">
            <v>0</v>
          </cell>
          <cell r="GU241">
            <v>0</v>
          </cell>
          <cell r="GV241">
            <v>0</v>
          </cell>
          <cell r="GW241">
            <v>0</v>
          </cell>
          <cell r="GX241">
            <v>0</v>
          </cell>
          <cell r="GY241">
            <v>0</v>
          </cell>
          <cell r="GZ241">
            <v>0</v>
          </cell>
          <cell r="HA241">
            <v>0</v>
          </cell>
          <cell r="HB241">
            <v>0</v>
          </cell>
          <cell r="HC241">
            <v>0</v>
          </cell>
          <cell r="HD241">
            <v>0</v>
          </cell>
          <cell r="HE241">
            <v>0</v>
          </cell>
          <cell r="HF241">
            <v>0</v>
          </cell>
          <cell r="HG241">
            <v>0</v>
          </cell>
          <cell r="HH241">
            <v>0</v>
          </cell>
          <cell r="HI241">
            <v>0</v>
          </cell>
          <cell r="HJ241">
            <v>0</v>
          </cell>
          <cell r="HK241">
            <v>0</v>
          </cell>
          <cell r="HL241">
            <v>0</v>
          </cell>
          <cell r="HM241">
            <v>0</v>
          </cell>
          <cell r="HN241">
            <v>0</v>
          </cell>
          <cell r="HO241">
            <v>0</v>
          </cell>
          <cell r="HP241">
            <v>0</v>
          </cell>
          <cell r="HQ241">
            <v>0</v>
          </cell>
          <cell r="HR241">
            <v>0</v>
          </cell>
          <cell r="HS241">
            <v>0</v>
          </cell>
          <cell r="HT241">
            <v>0</v>
          </cell>
          <cell r="HU241">
            <v>0</v>
          </cell>
          <cell r="HV241">
            <v>0</v>
          </cell>
          <cell r="HW241">
            <v>0</v>
          </cell>
          <cell r="HX241">
            <v>0</v>
          </cell>
          <cell r="HY241">
            <v>0</v>
          </cell>
          <cell r="HZ241">
            <v>0</v>
          </cell>
          <cell r="IA241">
            <v>0</v>
          </cell>
          <cell r="IB241">
            <v>0</v>
          </cell>
          <cell r="IC241">
            <v>0</v>
          </cell>
          <cell r="ID241">
            <v>0</v>
          </cell>
          <cell r="IE241">
            <v>0</v>
          </cell>
          <cell r="IF241">
            <v>0</v>
          </cell>
          <cell r="IG241">
            <v>0</v>
          </cell>
          <cell r="IH241">
            <v>0</v>
          </cell>
          <cell r="II241">
            <v>0</v>
          </cell>
          <cell r="IJ241">
            <v>0</v>
          </cell>
          <cell r="IK241">
            <v>0</v>
          </cell>
        </row>
        <row r="242"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  <cell r="BZ242">
            <v>0</v>
          </cell>
          <cell r="CA242">
            <v>0</v>
          </cell>
          <cell r="CB242">
            <v>0</v>
          </cell>
          <cell r="CC242">
            <v>0</v>
          </cell>
          <cell r="CD242">
            <v>0</v>
          </cell>
          <cell r="CE242">
            <v>0</v>
          </cell>
          <cell r="CF242">
            <v>0</v>
          </cell>
          <cell r="CG242">
            <v>0</v>
          </cell>
          <cell r="CH242">
            <v>0</v>
          </cell>
          <cell r="CI242">
            <v>0</v>
          </cell>
          <cell r="CJ242">
            <v>0</v>
          </cell>
          <cell r="CK242">
            <v>0</v>
          </cell>
          <cell r="CL242">
            <v>0</v>
          </cell>
          <cell r="CM242">
            <v>0</v>
          </cell>
          <cell r="CN242">
            <v>0</v>
          </cell>
          <cell r="CO242">
            <v>0</v>
          </cell>
          <cell r="CP242">
            <v>0</v>
          </cell>
          <cell r="CQ242">
            <v>0</v>
          </cell>
          <cell r="CR242">
            <v>0</v>
          </cell>
          <cell r="CS242">
            <v>0</v>
          </cell>
          <cell r="CT242">
            <v>0</v>
          </cell>
          <cell r="CU242">
            <v>0</v>
          </cell>
          <cell r="CV242">
            <v>0</v>
          </cell>
          <cell r="CW242">
            <v>0</v>
          </cell>
          <cell r="CX242">
            <v>0</v>
          </cell>
          <cell r="CY242">
            <v>0</v>
          </cell>
          <cell r="CZ242">
            <v>0</v>
          </cell>
          <cell r="DA242">
            <v>0</v>
          </cell>
          <cell r="DL242">
            <v>0</v>
          </cell>
          <cell r="DM242">
            <v>0</v>
          </cell>
          <cell r="DN242">
            <v>0</v>
          </cell>
          <cell r="DO242">
            <v>0</v>
          </cell>
          <cell r="DP242">
            <v>0</v>
          </cell>
          <cell r="DQ242">
            <v>0</v>
          </cell>
          <cell r="DR242">
            <v>0</v>
          </cell>
          <cell r="DS242">
            <v>0</v>
          </cell>
          <cell r="DT242">
            <v>0</v>
          </cell>
          <cell r="DU242">
            <v>0</v>
          </cell>
          <cell r="DV242">
            <v>0</v>
          </cell>
          <cell r="DW242">
            <v>0</v>
          </cell>
          <cell r="DX242">
            <v>0</v>
          </cell>
          <cell r="DY242">
            <v>0</v>
          </cell>
          <cell r="DZ242">
            <v>0</v>
          </cell>
          <cell r="EA242">
            <v>0</v>
          </cell>
          <cell r="EB242">
            <v>1</v>
          </cell>
          <cell r="EC242">
            <v>0</v>
          </cell>
          <cell r="ED242">
            <v>2</v>
          </cell>
          <cell r="EE242">
            <v>1</v>
          </cell>
          <cell r="EF242">
            <v>0</v>
          </cell>
          <cell r="EG242">
            <v>1</v>
          </cell>
          <cell r="EH242">
            <v>0</v>
          </cell>
          <cell r="EI242">
            <v>2</v>
          </cell>
          <cell r="EJ242">
            <v>1</v>
          </cell>
          <cell r="EK242">
            <v>0</v>
          </cell>
          <cell r="EL242">
            <v>0</v>
          </cell>
          <cell r="EM242">
            <v>0</v>
          </cell>
          <cell r="EN242">
            <v>0</v>
          </cell>
          <cell r="EO242">
            <v>0</v>
          </cell>
          <cell r="EP242">
            <v>0</v>
          </cell>
          <cell r="EQ242">
            <v>0</v>
          </cell>
          <cell r="ER242">
            <v>0</v>
          </cell>
          <cell r="ES242">
            <v>0</v>
          </cell>
          <cell r="ET242">
            <v>0</v>
          </cell>
          <cell r="EU242">
            <v>0</v>
          </cell>
          <cell r="EV242">
            <v>0</v>
          </cell>
          <cell r="EW242">
            <v>0</v>
          </cell>
          <cell r="EX242">
            <v>0</v>
          </cell>
          <cell r="EY242">
            <v>0</v>
          </cell>
          <cell r="EZ242">
            <v>0</v>
          </cell>
          <cell r="FA242">
            <v>0</v>
          </cell>
          <cell r="FB242">
            <v>0</v>
          </cell>
          <cell r="FC242">
            <v>0</v>
          </cell>
          <cell r="FD242">
            <v>0</v>
          </cell>
          <cell r="FE242">
            <v>0</v>
          </cell>
          <cell r="FF242">
            <v>0</v>
          </cell>
          <cell r="FG242">
            <v>0</v>
          </cell>
          <cell r="FH242">
            <v>0</v>
          </cell>
          <cell r="FI242">
            <v>0</v>
          </cell>
          <cell r="FJ242">
            <v>0</v>
          </cell>
          <cell r="FK242">
            <v>0</v>
          </cell>
          <cell r="FL242">
            <v>0</v>
          </cell>
          <cell r="FM242">
            <v>0</v>
          </cell>
          <cell r="FN242">
            <v>0</v>
          </cell>
          <cell r="FO242">
            <v>0</v>
          </cell>
          <cell r="FP242">
            <v>0</v>
          </cell>
          <cell r="FQ242">
            <v>0</v>
          </cell>
          <cell r="FR242">
            <v>0</v>
          </cell>
          <cell r="FS242">
            <v>0</v>
          </cell>
          <cell r="FT242">
            <v>0</v>
          </cell>
          <cell r="FU242">
            <v>0</v>
          </cell>
          <cell r="FV242">
            <v>0</v>
          </cell>
          <cell r="FW242">
            <v>0</v>
          </cell>
          <cell r="FX242">
            <v>0</v>
          </cell>
          <cell r="FY242">
            <v>0</v>
          </cell>
          <cell r="FZ242">
            <v>0</v>
          </cell>
          <cell r="GA242">
            <v>0</v>
          </cell>
          <cell r="GB242">
            <v>0</v>
          </cell>
          <cell r="GC242">
            <v>0</v>
          </cell>
          <cell r="GD242">
            <v>0</v>
          </cell>
          <cell r="GE242">
            <v>0</v>
          </cell>
          <cell r="GF242">
            <v>0</v>
          </cell>
          <cell r="GG242">
            <v>0</v>
          </cell>
          <cell r="GH242">
            <v>0</v>
          </cell>
          <cell r="GI242">
            <v>0</v>
          </cell>
          <cell r="GJ242">
            <v>0</v>
          </cell>
          <cell r="GK242">
            <v>0</v>
          </cell>
          <cell r="GL242">
            <v>0</v>
          </cell>
          <cell r="GM242">
            <v>0</v>
          </cell>
          <cell r="GN242">
            <v>0</v>
          </cell>
          <cell r="GO242">
            <v>0</v>
          </cell>
          <cell r="GP242">
            <v>0</v>
          </cell>
          <cell r="GQ242">
            <v>0</v>
          </cell>
          <cell r="GR242">
            <v>0</v>
          </cell>
          <cell r="GS242">
            <v>0</v>
          </cell>
          <cell r="GT242">
            <v>0</v>
          </cell>
          <cell r="GU242">
            <v>0</v>
          </cell>
          <cell r="GV242">
            <v>0</v>
          </cell>
          <cell r="GW242">
            <v>0</v>
          </cell>
          <cell r="GX242">
            <v>0</v>
          </cell>
          <cell r="GY242">
            <v>0</v>
          </cell>
          <cell r="GZ242">
            <v>0</v>
          </cell>
          <cell r="HA242">
            <v>0</v>
          </cell>
          <cell r="HB242">
            <v>0</v>
          </cell>
          <cell r="HC242">
            <v>0</v>
          </cell>
          <cell r="HD242">
            <v>0</v>
          </cell>
          <cell r="HE242">
            <v>0</v>
          </cell>
          <cell r="HF242">
            <v>0</v>
          </cell>
          <cell r="HG242">
            <v>0</v>
          </cell>
          <cell r="HH242">
            <v>0</v>
          </cell>
          <cell r="HI242">
            <v>0</v>
          </cell>
          <cell r="HJ242">
            <v>0</v>
          </cell>
          <cell r="HK242">
            <v>0</v>
          </cell>
          <cell r="HL242">
            <v>0</v>
          </cell>
          <cell r="HM242">
            <v>0</v>
          </cell>
          <cell r="HN242">
            <v>0</v>
          </cell>
          <cell r="HO242">
            <v>0</v>
          </cell>
          <cell r="HP242">
            <v>0</v>
          </cell>
          <cell r="HQ242">
            <v>0</v>
          </cell>
          <cell r="HR242">
            <v>0</v>
          </cell>
          <cell r="HS242">
            <v>0</v>
          </cell>
          <cell r="HT242">
            <v>0</v>
          </cell>
          <cell r="HU242">
            <v>0</v>
          </cell>
          <cell r="HV242">
            <v>0</v>
          </cell>
          <cell r="HW242">
            <v>0</v>
          </cell>
          <cell r="HX242">
            <v>0</v>
          </cell>
          <cell r="HY242">
            <v>0</v>
          </cell>
          <cell r="HZ242">
            <v>0</v>
          </cell>
          <cell r="IA242">
            <v>0</v>
          </cell>
          <cell r="IB242">
            <v>0</v>
          </cell>
          <cell r="IC242">
            <v>0</v>
          </cell>
          <cell r="ID242">
            <v>0</v>
          </cell>
          <cell r="IE242">
            <v>0</v>
          </cell>
          <cell r="IF242">
            <v>0</v>
          </cell>
          <cell r="IG242">
            <v>0</v>
          </cell>
          <cell r="IH242">
            <v>0</v>
          </cell>
          <cell r="II242">
            <v>0</v>
          </cell>
          <cell r="IJ242">
            <v>0</v>
          </cell>
          <cell r="IK242">
            <v>0</v>
          </cell>
        </row>
        <row r="243"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>
            <v>0</v>
          </cell>
          <cell r="BV243">
            <v>0</v>
          </cell>
          <cell r="BW243">
            <v>0</v>
          </cell>
          <cell r="BX243">
            <v>0</v>
          </cell>
          <cell r="BY243">
            <v>0</v>
          </cell>
          <cell r="BZ243">
            <v>0</v>
          </cell>
          <cell r="CA243">
            <v>0</v>
          </cell>
          <cell r="CB243">
            <v>0</v>
          </cell>
          <cell r="CC243">
            <v>0</v>
          </cell>
          <cell r="CD243">
            <v>0</v>
          </cell>
          <cell r="CE243">
            <v>0</v>
          </cell>
          <cell r="CF243">
            <v>0</v>
          </cell>
          <cell r="CG243">
            <v>0</v>
          </cell>
          <cell r="CH243">
            <v>0</v>
          </cell>
          <cell r="CI243">
            <v>0</v>
          </cell>
          <cell r="CJ243">
            <v>0</v>
          </cell>
          <cell r="CK243">
            <v>0</v>
          </cell>
          <cell r="CL243">
            <v>0</v>
          </cell>
          <cell r="CM243">
            <v>0</v>
          </cell>
          <cell r="CN243">
            <v>0</v>
          </cell>
          <cell r="CO243">
            <v>0</v>
          </cell>
          <cell r="CP243">
            <v>0</v>
          </cell>
          <cell r="CQ243">
            <v>0</v>
          </cell>
          <cell r="CR243">
            <v>0</v>
          </cell>
          <cell r="CS243">
            <v>0</v>
          </cell>
          <cell r="CT243">
            <v>0</v>
          </cell>
          <cell r="CU243">
            <v>0</v>
          </cell>
          <cell r="CV243">
            <v>0</v>
          </cell>
          <cell r="CW243">
            <v>0</v>
          </cell>
          <cell r="CX243">
            <v>0</v>
          </cell>
          <cell r="CY243">
            <v>0</v>
          </cell>
          <cell r="CZ243">
            <v>0</v>
          </cell>
          <cell r="DA243">
            <v>0</v>
          </cell>
          <cell r="DL243">
            <v>0</v>
          </cell>
          <cell r="DM243">
            <v>0</v>
          </cell>
          <cell r="DN243">
            <v>0</v>
          </cell>
          <cell r="DO243">
            <v>0</v>
          </cell>
          <cell r="DP243">
            <v>0</v>
          </cell>
          <cell r="DQ243">
            <v>0</v>
          </cell>
          <cell r="DR243">
            <v>0</v>
          </cell>
          <cell r="DS243">
            <v>0</v>
          </cell>
          <cell r="DT243">
            <v>0</v>
          </cell>
          <cell r="DU243">
            <v>0</v>
          </cell>
          <cell r="DV243">
            <v>0</v>
          </cell>
          <cell r="DW243">
            <v>0</v>
          </cell>
          <cell r="DX243">
            <v>0</v>
          </cell>
          <cell r="DY243">
            <v>0</v>
          </cell>
          <cell r="DZ243">
            <v>0</v>
          </cell>
          <cell r="EA243">
            <v>1.0814999999999999</v>
          </cell>
          <cell r="EB243">
            <v>1.0579999999999998</v>
          </cell>
          <cell r="EC243">
            <v>2.1629999999999998</v>
          </cell>
          <cell r="ED243">
            <v>2.1159999999999997</v>
          </cell>
          <cell r="EE243">
            <v>2.1395</v>
          </cell>
          <cell r="EF243">
            <v>1.0814999999999999</v>
          </cell>
          <cell r="EG243">
            <v>1.0579999999999998</v>
          </cell>
          <cell r="EH243">
            <v>2.1629999999999998</v>
          </cell>
          <cell r="EI243">
            <v>2.1159999999999997</v>
          </cell>
          <cell r="EJ243">
            <v>2.1395</v>
          </cell>
          <cell r="EK243">
            <v>1.0814999999999999</v>
          </cell>
          <cell r="EL243">
            <v>1.0814999999999999</v>
          </cell>
          <cell r="EM243">
            <v>0</v>
          </cell>
          <cell r="EN243">
            <v>0</v>
          </cell>
          <cell r="EO243">
            <v>0</v>
          </cell>
          <cell r="EP243">
            <v>0</v>
          </cell>
          <cell r="EQ243">
            <v>0</v>
          </cell>
          <cell r="ER243">
            <v>0</v>
          </cell>
          <cell r="ES243">
            <v>0</v>
          </cell>
          <cell r="ET243">
            <v>0</v>
          </cell>
          <cell r="EU243">
            <v>0</v>
          </cell>
          <cell r="EV243">
            <v>0</v>
          </cell>
          <cell r="EW243">
            <v>0</v>
          </cell>
          <cell r="EX243">
            <v>0</v>
          </cell>
          <cell r="EY243">
            <v>0</v>
          </cell>
          <cell r="EZ243">
            <v>0</v>
          </cell>
          <cell r="FA243">
            <v>0</v>
          </cell>
          <cell r="FB243">
            <v>0</v>
          </cell>
          <cell r="FC243">
            <v>0</v>
          </cell>
          <cell r="FD243">
            <v>0</v>
          </cell>
          <cell r="FE243">
            <v>0</v>
          </cell>
          <cell r="FF243">
            <v>0</v>
          </cell>
          <cell r="FG243">
            <v>0</v>
          </cell>
          <cell r="FH243">
            <v>0</v>
          </cell>
          <cell r="FI243">
            <v>0</v>
          </cell>
          <cell r="FJ243">
            <v>0</v>
          </cell>
          <cell r="FK243">
            <v>0</v>
          </cell>
          <cell r="FL243">
            <v>0</v>
          </cell>
          <cell r="FM243">
            <v>0</v>
          </cell>
          <cell r="FN243">
            <v>0</v>
          </cell>
          <cell r="FO243">
            <v>0</v>
          </cell>
          <cell r="FP243">
            <v>0</v>
          </cell>
          <cell r="FQ243">
            <v>0</v>
          </cell>
          <cell r="FR243">
            <v>0</v>
          </cell>
          <cell r="FS243">
            <v>0</v>
          </cell>
          <cell r="FT243">
            <v>0</v>
          </cell>
          <cell r="FU243">
            <v>0</v>
          </cell>
          <cell r="FV243">
            <v>0</v>
          </cell>
          <cell r="FW243">
            <v>0</v>
          </cell>
          <cell r="FX243">
            <v>0</v>
          </cell>
          <cell r="FY243">
            <v>0</v>
          </cell>
          <cell r="FZ243">
            <v>0</v>
          </cell>
          <cell r="GA243">
            <v>0</v>
          </cell>
          <cell r="GB243">
            <v>0</v>
          </cell>
          <cell r="GC243">
            <v>0</v>
          </cell>
          <cell r="GD243">
            <v>0</v>
          </cell>
          <cell r="GE243">
            <v>0</v>
          </cell>
          <cell r="GF243">
            <v>0</v>
          </cell>
          <cell r="GG243">
            <v>0</v>
          </cell>
          <cell r="GH243">
            <v>0</v>
          </cell>
          <cell r="GI243">
            <v>0</v>
          </cell>
          <cell r="GJ243">
            <v>0</v>
          </cell>
          <cell r="GK243">
            <v>0</v>
          </cell>
          <cell r="GL243">
            <v>0</v>
          </cell>
          <cell r="GM243">
            <v>0</v>
          </cell>
          <cell r="GN243">
            <v>0</v>
          </cell>
          <cell r="GO243">
            <v>0</v>
          </cell>
          <cell r="GP243">
            <v>0</v>
          </cell>
          <cell r="GQ243">
            <v>0</v>
          </cell>
          <cell r="GR243">
            <v>0</v>
          </cell>
          <cell r="GS243">
            <v>0</v>
          </cell>
          <cell r="GT243">
            <v>0</v>
          </cell>
          <cell r="GU243">
            <v>0</v>
          </cell>
          <cell r="GV243">
            <v>0</v>
          </cell>
          <cell r="GW243">
            <v>0</v>
          </cell>
          <cell r="GX243">
            <v>0</v>
          </cell>
          <cell r="GY243">
            <v>0</v>
          </cell>
          <cell r="GZ243">
            <v>0</v>
          </cell>
          <cell r="HA243">
            <v>0</v>
          </cell>
          <cell r="HB243">
            <v>0</v>
          </cell>
          <cell r="HC243">
            <v>0</v>
          </cell>
          <cell r="HD243">
            <v>0</v>
          </cell>
          <cell r="HE243">
            <v>0</v>
          </cell>
          <cell r="HF243">
            <v>0</v>
          </cell>
          <cell r="HG243">
            <v>0</v>
          </cell>
          <cell r="HH243">
            <v>0</v>
          </cell>
          <cell r="HI243">
            <v>0</v>
          </cell>
          <cell r="HJ243">
            <v>0</v>
          </cell>
          <cell r="HK243">
            <v>0</v>
          </cell>
          <cell r="HL243">
            <v>0</v>
          </cell>
          <cell r="HM243">
            <v>0</v>
          </cell>
          <cell r="HN243">
            <v>0</v>
          </cell>
          <cell r="HO243">
            <v>0</v>
          </cell>
          <cell r="HP243">
            <v>0</v>
          </cell>
          <cell r="HQ243">
            <v>0</v>
          </cell>
          <cell r="HR243">
            <v>0</v>
          </cell>
          <cell r="HS243">
            <v>0</v>
          </cell>
          <cell r="HT243">
            <v>0</v>
          </cell>
          <cell r="HU243">
            <v>0</v>
          </cell>
          <cell r="HV243">
            <v>0</v>
          </cell>
          <cell r="HW243">
            <v>0</v>
          </cell>
          <cell r="HX243">
            <v>0</v>
          </cell>
          <cell r="HY243">
            <v>0</v>
          </cell>
          <cell r="HZ243">
            <v>0</v>
          </cell>
          <cell r="IA243">
            <v>0</v>
          </cell>
          <cell r="IB243">
            <v>0</v>
          </cell>
          <cell r="IC243">
            <v>0</v>
          </cell>
          <cell r="ID243">
            <v>0</v>
          </cell>
          <cell r="IE243">
            <v>0</v>
          </cell>
          <cell r="IF243">
            <v>0</v>
          </cell>
          <cell r="IG243">
            <v>0</v>
          </cell>
          <cell r="IH243">
            <v>0</v>
          </cell>
          <cell r="II243">
            <v>0</v>
          </cell>
          <cell r="IJ243">
            <v>0</v>
          </cell>
          <cell r="IK243">
            <v>0</v>
          </cell>
        </row>
        <row r="244"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S244">
            <v>0</v>
          </cell>
          <cell r="BT244">
            <v>0</v>
          </cell>
          <cell r="BU244">
            <v>0</v>
          </cell>
          <cell r="BV244">
            <v>0</v>
          </cell>
          <cell r="BW244">
            <v>0</v>
          </cell>
          <cell r="BX244">
            <v>0</v>
          </cell>
          <cell r="BY244">
            <v>0</v>
          </cell>
          <cell r="BZ244">
            <v>0</v>
          </cell>
          <cell r="CA244">
            <v>0</v>
          </cell>
          <cell r="CB244">
            <v>0</v>
          </cell>
          <cell r="CC244">
            <v>0</v>
          </cell>
          <cell r="CD244">
            <v>0</v>
          </cell>
          <cell r="CE244">
            <v>0</v>
          </cell>
          <cell r="CF244">
            <v>0</v>
          </cell>
          <cell r="CG244">
            <v>0</v>
          </cell>
          <cell r="CH244">
            <v>0</v>
          </cell>
          <cell r="CI244">
            <v>0</v>
          </cell>
          <cell r="CJ244">
            <v>0</v>
          </cell>
          <cell r="CK244">
            <v>0</v>
          </cell>
          <cell r="CL244">
            <v>0</v>
          </cell>
          <cell r="CM244">
            <v>0</v>
          </cell>
          <cell r="CN244">
            <v>0</v>
          </cell>
          <cell r="CO244">
            <v>0</v>
          </cell>
          <cell r="CP244">
            <v>0</v>
          </cell>
          <cell r="CQ244">
            <v>0</v>
          </cell>
          <cell r="CR244">
            <v>0</v>
          </cell>
          <cell r="CS244">
            <v>0</v>
          </cell>
          <cell r="CT244">
            <v>0</v>
          </cell>
          <cell r="CU244">
            <v>0</v>
          </cell>
          <cell r="CV244">
            <v>0</v>
          </cell>
          <cell r="CW244">
            <v>0</v>
          </cell>
          <cell r="CX244">
            <v>0</v>
          </cell>
          <cell r="CY244">
            <v>0</v>
          </cell>
          <cell r="CZ244">
            <v>0</v>
          </cell>
          <cell r="DA244">
            <v>0</v>
          </cell>
          <cell r="DL244">
            <v>0</v>
          </cell>
          <cell r="DM244">
            <v>0</v>
          </cell>
          <cell r="DN244">
            <v>0</v>
          </cell>
          <cell r="DO244">
            <v>0</v>
          </cell>
          <cell r="DP244">
            <v>0</v>
          </cell>
          <cell r="DQ244">
            <v>0</v>
          </cell>
          <cell r="DR244">
            <v>0</v>
          </cell>
          <cell r="DS244">
            <v>0</v>
          </cell>
          <cell r="DT244">
            <v>0</v>
          </cell>
          <cell r="DU244">
            <v>0</v>
          </cell>
          <cell r="DV244">
            <v>0</v>
          </cell>
          <cell r="DW244">
            <v>0</v>
          </cell>
          <cell r="DX244">
            <v>0</v>
          </cell>
          <cell r="DY244">
            <v>0</v>
          </cell>
          <cell r="DZ244">
            <v>0</v>
          </cell>
          <cell r="EA244">
            <v>1.0814999999999999</v>
          </cell>
          <cell r="EB244">
            <v>1.0579999999999998</v>
          </cell>
          <cell r="EC244">
            <v>2.1629999999999998</v>
          </cell>
          <cell r="ED244">
            <v>2.1159999999999997</v>
          </cell>
          <cell r="EE244">
            <v>2.1395</v>
          </cell>
          <cell r="EF244">
            <v>1.0814999999999999</v>
          </cell>
          <cell r="EG244">
            <v>1.0579999999999998</v>
          </cell>
          <cell r="EH244">
            <v>2.1629999999999998</v>
          </cell>
          <cell r="EI244">
            <v>2.1159999999999997</v>
          </cell>
          <cell r="EJ244">
            <v>2.1395</v>
          </cell>
          <cell r="EK244">
            <v>1.0814999999999999</v>
          </cell>
          <cell r="EL244">
            <v>1.0814999999999999</v>
          </cell>
          <cell r="EM244">
            <v>0</v>
          </cell>
          <cell r="EN244">
            <v>0</v>
          </cell>
          <cell r="EO244">
            <v>0</v>
          </cell>
          <cell r="EP244">
            <v>0</v>
          </cell>
          <cell r="EQ244">
            <v>0</v>
          </cell>
          <cell r="ER244">
            <v>0</v>
          </cell>
          <cell r="ES244">
            <v>0</v>
          </cell>
          <cell r="ET244">
            <v>0</v>
          </cell>
          <cell r="EU244">
            <v>0</v>
          </cell>
          <cell r="EV244">
            <v>0</v>
          </cell>
          <cell r="EW244">
            <v>0</v>
          </cell>
          <cell r="EX244">
            <v>0</v>
          </cell>
          <cell r="EY244">
            <v>0</v>
          </cell>
          <cell r="EZ244">
            <v>0</v>
          </cell>
          <cell r="FA244">
            <v>0</v>
          </cell>
          <cell r="FB244">
            <v>0</v>
          </cell>
          <cell r="FC244">
            <v>0</v>
          </cell>
          <cell r="FD244">
            <v>0</v>
          </cell>
          <cell r="FE244">
            <v>0</v>
          </cell>
          <cell r="FF244">
            <v>0</v>
          </cell>
          <cell r="FG244">
            <v>0</v>
          </cell>
          <cell r="FH244">
            <v>0</v>
          </cell>
          <cell r="FI244">
            <v>0</v>
          </cell>
          <cell r="FJ244">
            <v>0</v>
          </cell>
          <cell r="FK244">
            <v>0</v>
          </cell>
          <cell r="FL244">
            <v>0</v>
          </cell>
          <cell r="FM244">
            <v>0</v>
          </cell>
          <cell r="FN244">
            <v>0</v>
          </cell>
          <cell r="FO244">
            <v>0</v>
          </cell>
          <cell r="FP244">
            <v>0</v>
          </cell>
          <cell r="FQ244">
            <v>0</v>
          </cell>
          <cell r="FR244">
            <v>0</v>
          </cell>
          <cell r="FS244">
            <v>0</v>
          </cell>
          <cell r="FT244">
            <v>0</v>
          </cell>
          <cell r="FU244">
            <v>0</v>
          </cell>
          <cell r="FV244">
            <v>0</v>
          </cell>
          <cell r="FW244">
            <v>0</v>
          </cell>
          <cell r="FX244">
            <v>0</v>
          </cell>
          <cell r="FY244">
            <v>0</v>
          </cell>
          <cell r="FZ244">
            <v>0</v>
          </cell>
          <cell r="GA244">
            <v>0</v>
          </cell>
          <cell r="GB244">
            <v>0</v>
          </cell>
          <cell r="GC244">
            <v>0</v>
          </cell>
          <cell r="GD244">
            <v>0</v>
          </cell>
          <cell r="GE244">
            <v>0</v>
          </cell>
          <cell r="GF244">
            <v>0</v>
          </cell>
          <cell r="GG244">
            <v>0</v>
          </cell>
          <cell r="GH244">
            <v>0</v>
          </cell>
          <cell r="GI244">
            <v>0</v>
          </cell>
          <cell r="GJ244">
            <v>0</v>
          </cell>
          <cell r="GK244">
            <v>0</v>
          </cell>
          <cell r="GL244">
            <v>0</v>
          </cell>
          <cell r="GM244">
            <v>0</v>
          </cell>
          <cell r="GN244">
            <v>0</v>
          </cell>
          <cell r="GO244">
            <v>0</v>
          </cell>
          <cell r="GP244">
            <v>0</v>
          </cell>
          <cell r="GQ244">
            <v>0</v>
          </cell>
          <cell r="GR244">
            <v>0</v>
          </cell>
          <cell r="GS244">
            <v>0</v>
          </cell>
          <cell r="GT244">
            <v>0</v>
          </cell>
          <cell r="GU244">
            <v>0</v>
          </cell>
          <cell r="GV244">
            <v>0</v>
          </cell>
          <cell r="GW244">
            <v>0</v>
          </cell>
          <cell r="GX244">
            <v>0</v>
          </cell>
          <cell r="GY244">
            <v>0</v>
          </cell>
          <cell r="GZ244">
            <v>0</v>
          </cell>
          <cell r="HA244">
            <v>0</v>
          </cell>
          <cell r="HB244">
            <v>0</v>
          </cell>
          <cell r="HC244">
            <v>0</v>
          </cell>
          <cell r="HD244">
            <v>0</v>
          </cell>
          <cell r="HE244">
            <v>0</v>
          </cell>
          <cell r="HF244">
            <v>0</v>
          </cell>
          <cell r="HG244">
            <v>0</v>
          </cell>
          <cell r="HH244">
            <v>0</v>
          </cell>
          <cell r="HI244">
            <v>0</v>
          </cell>
          <cell r="HJ244">
            <v>0</v>
          </cell>
          <cell r="HK244">
            <v>0</v>
          </cell>
          <cell r="HL244">
            <v>0</v>
          </cell>
          <cell r="HM244">
            <v>0</v>
          </cell>
          <cell r="HN244">
            <v>0</v>
          </cell>
          <cell r="HO244">
            <v>0</v>
          </cell>
          <cell r="HP244">
            <v>0</v>
          </cell>
          <cell r="HQ244">
            <v>0</v>
          </cell>
          <cell r="HR244">
            <v>0</v>
          </cell>
          <cell r="HS244">
            <v>0</v>
          </cell>
          <cell r="HT244">
            <v>0</v>
          </cell>
          <cell r="HU244">
            <v>0</v>
          </cell>
          <cell r="HV244">
            <v>0</v>
          </cell>
          <cell r="HW244">
            <v>0</v>
          </cell>
          <cell r="HX244">
            <v>0</v>
          </cell>
          <cell r="HY244">
            <v>0</v>
          </cell>
          <cell r="HZ244">
            <v>0</v>
          </cell>
          <cell r="IA244">
            <v>0</v>
          </cell>
          <cell r="IB244">
            <v>0</v>
          </cell>
          <cell r="IC244">
            <v>0</v>
          </cell>
          <cell r="ID244">
            <v>0</v>
          </cell>
          <cell r="IE244">
            <v>0</v>
          </cell>
          <cell r="IF244">
            <v>0</v>
          </cell>
          <cell r="IG244">
            <v>0</v>
          </cell>
          <cell r="IH244">
            <v>0</v>
          </cell>
          <cell r="II244">
            <v>0</v>
          </cell>
          <cell r="IJ244">
            <v>0</v>
          </cell>
          <cell r="IK244">
            <v>0</v>
          </cell>
        </row>
        <row r="245"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0</v>
          </cell>
          <cell r="BZ245">
            <v>0</v>
          </cell>
          <cell r="CA245">
            <v>0</v>
          </cell>
          <cell r="CB245">
            <v>0</v>
          </cell>
          <cell r="CC245">
            <v>0</v>
          </cell>
          <cell r="CD245">
            <v>0</v>
          </cell>
          <cell r="CE245">
            <v>0</v>
          </cell>
          <cell r="CF245">
            <v>0</v>
          </cell>
          <cell r="CG245">
            <v>0</v>
          </cell>
          <cell r="CH245">
            <v>0</v>
          </cell>
          <cell r="CI245">
            <v>0</v>
          </cell>
          <cell r="CJ245">
            <v>0</v>
          </cell>
          <cell r="CK245">
            <v>0</v>
          </cell>
          <cell r="CL245">
            <v>0</v>
          </cell>
          <cell r="CM245">
            <v>0</v>
          </cell>
          <cell r="CN245">
            <v>0</v>
          </cell>
          <cell r="CO245">
            <v>0</v>
          </cell>
          <cell r="CP245">
            <v>0</v>
          </cell>
          <cell r="CQ245">
            <v>0</v>
          </cell>
          <cell r="CR245">
            <v>0</v>
          </cell>
          <cell r="CS245">
            <v>0</v>
          </cell>
          <cell r="CT245">
            <v>0</v>
          </cell>
          <cell r="CU245">
            <v>0</v>
          </cell>
          <cell r="CV245">
            <v>0</v>
          </cell>
          <cell r="CW245">
            <v>0</v>
          </cell>
          <cell r="CX245">
            <v>0</v>
          </cell>
          <cell r="CY245">
            <v>0</v>
          </cell>
          <cell r="CZ245">
            <v>0</v>
          </cell>
          <cell r="DA245">
            <v>0</v>
          </cell>
          <cell r="DL245">
            <v>0</v>
          </cell>
          <cell r="DM245">
            <v>0</v>
          </cell>
          <cell r="DN245">
            <v>0</v>
          </cell>
          <cell r="DO245">
            <v>0</v>
          </cell>
          <cell r="DP245">
            <v>0</v>
          </cell>
          <cell r="DQ245">
            <v>0</v>
          </cell>
          <cell r="DR245">
            <v>0</v>
          </cell>
          <cell r="DS245">
            <v>0</v>
          </cell>
          <cell r="DT245">
            <v>0</v>
          </cell>
          <cell r="DU245">
            <v>0</v>
          </cell>
          <cell r="DV245">
            <v>0</v>
          </cell>
          <cell r="DW245">
            <v>0</v>
          </cell>
          <cell r="DX245">
            <v>0</v>
          </cell>
          <cell r="DY245">
            <v>0</v>
          </cell>
          <cell r="DZ245">
            <v>0</v>
          </cell>
          <cell r="EA245">
            <v>1.0814999999999999</v>
          </cell>
          <cell r="EB245">
            <v>1.0579999999999998</v>
          </cell>
          <cell r="EC245">
            <v>2.1629999999999998</v>
          </cell>
          <cell r="ED245">
            <v>2.1159999999999997</v>
          </cell>
          <cell r="EE245">
            <v>2.1395</v>
          </cell>
          <cell r="EF245">
            <v>1.0814999999999999</v>
          </cell>
          <cell r="EG245">
            <v>1.0579999999999998</v>
          </cell>
          <cell r="EH245">
            <v>2.1629999999999998</v>
          </cell>
          <cell r="EI245">
            <v>2.1159999999999997</v>
          </cell>
          <cell r="EJ245">
            <v>2.1395</v>
          </cell>
          <cell r="EK245">
            <v>1.0814999999999999</v>
          </cell>
          <cell r="EL245">
            <v>1.0814999999999999</v>
          </cell>
          <cell r="EM245">
            <v>0</v>
          </cell>
          <cell r="EN245">
            <v>0</v>
          </cell>
          <cell r="EO245">
            <v>0</v>
          </cell>
          <cell r="EP245">
            <v>0</v>
          </cell>
          <cell r="EQ245">
            <v>0</v>
          </cell>
          <cell r="ER245">
            <v>0</v>
          </cell>
          <cell r="ES245">
            <v>0</v>
          </cell>
          <cell r="ET245">
            <v>0</v>
          </cell>
          <cell r="EU245">
            <v>0</v>
          </cell>
          <cell r="EV245">
            <v>0</v>
          </cell>
          <cell r="EW245">
            <v>0</v>
          </cell>
          <cell r="EX245">
            <v>0</v>
          </cell>
          <cell r="EY245">
            <v>0</v>
          </cell>
          <cell r="EZ245">
            <v>0</v>
          </cell>
          <cell r="FA245">
            <v>0</v>
          </cell>
          <cell r="FB245">
            <v>0</v>
          </cell>
          <cell r="FC245">
            <v>0</v>
          </cell>
          <cell r="FD245">
            <v>0</v>
          </cell>
          <cell r="FE245">
            <v>0</v>
          </cell>
          <cell r="FF245">
            <v>0</v>
          </cell>
          <cell r="FG245">
            <v>0</v>
          </cell>
          <cell r="FH245">
            <v>0</v>
          </cell>
          <cell r="FI245">
            <v>0</v>
          </cell>
          <cell r="FJ245">
            <v>0</v>
          </cell>
          <cell r="FK245">
            <v>0</v>
          </cell>
          <cell r="FL245">
            <v>0</v>
          </cell>
          <cell r="FM245">
            <v>0</v>
          </cell>
          <cell r="FN245">
            <v>0</v>
          </cell>
          <cell r="FO245">
            <v>0</v>
          </cell>
          <cell r="FP245">
            <v>0</v>
          </cell>
          <cell r="FQ245">
            <v>0</v>
          </cell>
          <cell r="FR245">
            <v>0</v>
          </cell>
          <cell r="FS245">
            <v>0</v>
          </cell>
          <cell r="FT245">
            <v>0</v>
          </cell>
          <cell r="FU245">
            <v>0</v>
          </cell>
          <cell r="FV245">
            <v>0</v>
          </cell>
          <cell r="FW245">
            <v>0</v>
          </cell>
          <cell r="FX245">
            <v>0</v>
          </cell>
          <cell r="FY245">
            <v>0</v>
          </cell>
          <cell r="FZ245">
            <v>0</v>
          </cell>
          <cell r="GA245">
            <v>0</v>
          </cell>
          <cell r="GB245">
            <v>0</v>
          </cell>
          <cell r="GC245">
            <v>0</v>
          </cell>
          <cell r="GD245">
            <v>0</v>
          </cell>
          <cell r="GE245">
            <v>0</v>
          </cell>
          <cell r="GF245">
            <v>0</v>
          </cell>
          <cell r="GG245">
            <v>0</v>
          </cell>
          <cell r="GH245">
            <v>0</v>
          </cell>
          <cell r="GI245">
            <v>0</v>
          </cell>
          <cell r="GJ245">
            <v>0</v>
          </cell>
          <cell r="GK245">
            <v>0</v>
          </cell>
          <cell r="GL245">
            <v>0</v>
          </cell>
          <cell r="GM245">
            <v>0</v>
          </cell>
          <cell r="GN245">
            <v>0</v>
          </cell>
          <cell r="GO245">
            <v>0</v>
          </cell>
          <cell r="GP245">
            <v>0</v>
          </cell>
          <cell r="GQ245">
            <v>0</v>
          </cell>
          <cell r="GR245">
            <v>0</v>
          </cell>
          <cell r="GS245">
            <v>0</v>
          </cell>
          <cell r="GT245">
            <v>0</v>
          </cell>
          <cell r="GU245">
            <v>0</v>
          </cell>
          <cell r="GV245">
            <v>0</v>
          </cell>
          <cell r="GW245">
            <v>0</v>
          </cell>
          <cell r="GX245">
            <v>0</v>
          </cell>
          <cell r="GY245">
            <v>0</v>
          </cell>
          <cell r="GZ245">
            <v>0</v>
          </cell>
          <cell r="HA245">
            <v>0</v>
          </cell>
          <cell r="HB245">
            <v>0</v>
          </cell>
          <cell r="HC245">
            <v>0</v>
          </cell>
          <cell r="HD245">
            <v>0</v>
          </cell>
          <cell r="HE245">
            <v>0</v>
          </cell>
          <cell r="HF245">
            <v>0</v>
          </cell>
          <cell r="HG245">
            <v>0</v>
          </cell>
          <cell r="HH245">
            <v>0</v>
          </cell>
          <cell r="HI245">
            <v>0</v>
          </cell>
          <cell r="HJ245">
            <v>0</v>
          </cell>
          <cell r="HK245">
            <v>0</v>
          </cell>
          <cell r="HL245">
            <v>0</v>
          </cell>
          <cell r="HM245">
            <v>0</v>
          </cell>
          <cell r="HN245">
            <v>0</v>
          </cell>
          <cell r="HO245">
            <v>0</v>
          </cell>
          <cell r="HP245">
            <v>0</v>
          </cell>
          <cell r="HQ245">
            <v>0</v>
          </cell>
          <cell r="HR245">
            <v>0</v>
          </cell>
          <cell r="HS245">
            <v>0</v>
          </cell>
          <cell r="HT245">
            <v>0</v>
          </cell>
          <cell r="HU245">
            <v>0</v>
          </cell>
          <cell r="HV245">
            <v>0</v>
          </cell>
          <cell r="HW245">
            <v>0</v>
          </cell>
          <cell r="HX245">
            <v>0</v>
          </cell>
          <cell r="HY245">
            <v>0</v>
          </cell>
          <cell r="HZ245">
            <v>0</v>
          </cell>
          <cell r="IA245">
            <v>0</v>
          </cell>
          <cell r="IB245">
            <v>0</v>
          </cell>
          <cell r="IC245">
            <v>0</v>
          </cell>
          <cell r="ID245">
            <v>0</v>
          </cell>
          <cell r="IE245">
            <v>0</v>
          </cell>
          <cell r="IF245">
            <v>0</v>
          </cell>
          <cell r="IG245">
            <v>0</v>
          </cell>
          <cell r="IH245">
            <v>0</v>
          </cell>
          <cell r="II245">
            <v>0</v>
          </cell>
          <cell r="IJ245">
            <v>0</v>
          </cell>
          <cell r="IK245">
            <v>0</v>
          </cell>
        </row>
        <row r="246"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0</v>
          </cell>
          <cell r="BZ246">
            <v>0</v>
          </cell>
          <cell r="CA246">
            <v>0</v>
          </cell>
          <cell r="CB246">
            <v>0</v>
          </cell>
          <cell r="CC246">
            <v>0</v>
          </cell>
          <cell r="CD246">
            <v>0</v>
          </cell>
          <cell r="CE246">
            <v>0</v>
          </cell>
          <cell r="CF246">
            <v>0</v>
          </cell>
          <cell r="CG246">
            <v>0</v>
          </cell>
          <cell r="CH246">
            <v>0</v>
          </cell>
          <cell r="CI246">
            <v>0</v>
          </cell>
          <cell r="CJ246">
            <v>0</v>
          </cell>
          <cell r="CK246">
            <v>0</v>
          </cell>
          <cell r="CL246">
            <v>0</v>
          </cell>
          <cell r="CM246">
            <v>0</v>
          </cell>
          <cell r="CN246">
            <v>0</v>
          </cell>
          <cell r="CO246">
            <v>0</v>
          </cell>
          <cell r="CP246">
            <v>0</v>
          </cell>
          <cell r="CQ246">
            <v>0</v>
          </cell>
          <cell r="CR246">
            <v>0</v>
          </cell>
          <cell r="CS246">
            <v>0</v>
          </cell>
          <cell r="CT246">
            <v>0</v>
          </cell>
          <cell r="CU246">
            <v>0</v>
          </cell>
          <cell r="CV246">
            <v>0</v>
          </cell>
          <cell r="CW246">
            <v>0</v>
          </cell>
          <cell r="CX246">
            <v>0</v>
          </cell>
          <cell r="CY246">
            <v>0</v>
          </cell>
          <cell r="CZ246">
            <v>0</v>
          </cell>
          <cell r="DA246">
            <v>0</v>
          </cell>
          <cell r="DL246">
            <v>0</v>
          </cell>
          <cell r="DM246">
            <v>0</v>
          </cell>
          <cell r="DN246">
            <v>0</v>
          </cell>
          <cell r="DO246">
            <v>0</v>
          </cell>
          <cell r="DP246">
            <v>0</v>
          </cell>
          <cell r="DQ246">
            <v>0</v>
          </cell>
          <cell r="DR246">
            <v>0</v>
          </cell>
          <cell r="DS246">
            <v>0</v>
          </cell>
          <cell r="DT246">
            <v>0</v>
          </cell>
          <cell r="DU246">
            <v>0</v>
          </cell>
          <cell r="DV246">
            <v>0</v>
          </cell>
          <cell r="DW246">
            <v>0</v>
          </cell>
          <cell r="DX246">
            <v>0</v>
          </cell>
          <cell r="DY246">
            <v>0</v>
          </cell>
          <cell r="DZ246">
            <v>0</v>
          </cell>
          <cell r="EA246">
            <v>0</v>
          </cell>
          <cell r="EB246">
            <v>0</v>
          </cell>
          <cell r="EC246">
            <v>0</v>
          </cell>
          <cell r="ED246">
            <v>0</v>
          </cell>
          <cell r="EE246">
            <v>0</v>
          </cell>
          <cell r="EF246">
            <v>0</v>
          </cell>
          <cell r="EG246">
            <v>0</v>
          </cell>
          <cell r="EH246">
            <v>0</v>
          </cell>
          <cell r="EI246">
            <v>0</v>
          </cell>
          <cell r="EJ246">
            <v>0</v>
          </cell>
          <cell r="EK246">
            <v>0</v>
          </cell>
          <cell r="EL246">
            <v>0</v>
          </cell>
          <cell r="EM246">
            <v>0</v>
          </cell>
          <cell r="EN246">
            <v>0</v>
          </cell>
          <cell r="EO246">
            <v>0</v>
          </cell>
          <cell r="EP246">
            <v>0</v>
          </cell>
          <cell r="EQ246">
            <v>0</v>
          </cell>
          <cell r="ER246">
            <v>0</v>
          </cell>
          <cell r="ES246">
            <v>0</v>
          </cell>
          <cell r="ET246">
            <v>0</v>
          </cell>
          <cell r="EU246">
            <v>0</v>
          </cell>
          <cell r="EV246">
            <v>0</v>
          </cell>
          <cell r="EW246">
            <v>0</v>
          </cell>
          <cell r="EX246">
            <v>0</v>
          </cell>
          <cell r="EY246">
            <v>0</v>
          </cell>
          <cell r="EZ246">
            <v>0</v>
          </cell>
          <cell r="FA246">
            <v>0</v>
          </cell>
          <cell r="FB246">
            <v>0</v>
          </cell>
          <cell r="FC246">
            <v>0</v>
          </cell>
          <cell r="FD246">
            <v>0</v>
          </cell>
          <cell r="FE246">
            <v>0</v>
          </cell>
          <cell r="FF246">
            <v>0</v>
          </cell>
          <cell r="FG246">
            <v>0</v>
          </cell>
          <cell r="FH246">
            <v>0</v>
          </cell>
          <cell r="FI246">
            <v>0</v>
          </cell>
          <cell r="FJ246">
            <v>0</v>
          </cell>
          <cell r="FK246">
            <v>0</v>
          </cell>
          <cell r="FL246">
            <v>0</v>
          </cell>
          <cell r="FM246">
            <v>0</v>
          </cell>
          <cell r="FN246">
            <v>0</v>
          </cell>
          <cell r="FO246">
            <v>0</v>
          </cell>
          <cell r="FP246">
            <v>0</v>
          </cell>
          <cell r="FQ246">
            <v>0</v>
          </cell>
          <cell r="FR246">
            <v>0</v>
          </cell>
          <cell r="FS246">
            <v>0</v>
          </cell>
          <cell r="FT246">
            <v>0</v>
          </cell>
          <cell r="FU246">
            <v>0</v>
          </cell>
          <cell r="FV246">
            <v>0</v>
          </cell>
          <cell r="FW246">
            <v>0</v>
          </cell>
          <cell r="FX246">
            <v>0</v>
          </cell>
          <cell r="FY246">
            <v>0</v>
          </cell>
          <cell r="FZ246">
            <v>0</v>
          </cell>
          <cell r="GA246">
            <v>0</v>
          </cell>
          <cell r="GB246">
            <v>0</v>
          </cell>
          <cell r="GC246">
            <v>0</v>
          </cell>
          <cell r="GD246">
            <v>0</v>
          </cell>
          <cell r="GE246">
            <v>0</v>
          </cell>
          <cell r="GF246">
            <v>0</v>
          </cell>
          <cell r="GG246">
            <v>0</v>
          </cell>
          <cell r="GH246">
            <v>0</v>
          </cell>
          <cell r="GI246">
            <v>0</v>
          </cell>
          <cell r="GJ246">
            <v>0</v>
          </cell>
          <cell r="GK246">
            <v>0</v>
          </cell>
          <cell r="GL246">
            <v>0</v>
          </cell>
          <cell r="GM246">
            <v>0</v>
          </cell>
          <cell r="GN246">
            <v>0</v>
          </cell>
          <cell r="GO246">
            <v>0</v>
          </cell>
          <cell r="GP246">
            <v>0</v>
          </cell>
          <cell r="GQ246">
            <v>0</v>
          </cell>
          <cell r="GR246">
            <v>0</v>
          </cell>
          <cell r="GS246">
            <v>0</v>
          </cell>
          <cell r="GT246">
            <v>0</v>
          </cell>
          <cell r="GU246">
            <v>0</v>
          </cell>
          <cell r="GV246">
            <v>0</v>
          </cell>
          <cell r="GW246">
            <v>0</v>
          </cell>
          <cell r="GX246">
            <v>0</v>
          </cell>
          <cell r="GY246">
            <v>0</v>
          </cell>
          <cell r="GZ246">
            <v>0</v>
          </cell>
          <cell r="HA246">
            <v>0</v>
          </cell>
          <cell r="HB246">
            <v>0</v>
          </cell>
          <cell r="HC246">
            <v>0</v>
          </cell>
          <cell r="HD246">
            <v>0</v>
          </cell>
          <cell r="HE246">
            <v>0</v>
          </cell>
          <cell r="HF246">
            <v>0</v>
          </cell>
          <cell r="HG246">
            <v>0</v>
          </cell>
          <cell r="HH246">
            <v>0</v>
          </cell>
          <cell r="HI246">
            <v>0</v>
          </cell>
          <cell r="HJ246">
            <v>0</v>
          </cell>
          <cell r="HK246">
            <v>0</v>
          </cell>
          <cell r="HL246">
            <v>0</v>
          </cell>
          <cell r="HM246">
            <v>0</v>
          </cell>
          <cell r="HN246">
            <v>0</v>
          </cell>
          <cell r="HO246">
            <v>0</v>
          </cell>
          <cell r="HP246">
            <v>0</v>
          </cell>
          <cell r="HQ246">
            <v>0</v>
          </cell>
          <cell r="HR246">
            <v>0</v>
          </cell>
          <cell r="HS246">
            <v>0</v>
          </cell>
          <cell r="HT246">
            <v>0</v>
          </cell>
          <cell r="HU246">
            <v>0</v>
          </cell>
          <cell r="HV246">
            <v>0</v>
          </cell>
          <cell r="HW246">
            <v>0</v>
          </cell>
          <cell r="HX246">
            <v>0</v>
          </cell>
          <cell r="HY246">
            <v>0</v>
          </cell>
          <cell r="HZ246">
            <v>0</v>
          </cell>
          <cell r="IA246">
            <v>0</v>
          </cell>
          <cell r="IB246">
            <v>0</v>
          </cell>
          <cell r="IC246">
            <v>0</v>
          </cell>
          <cell r="ID246">
            <v>0</v>
          </cell>
          <cell r="IE246">
            <v>0</v>
          </cell>
          <cell r="IF246">
            <v>0</v>
          </cell>
          <cell r="IG246">
            <v>0</v>
          </cell>
          <cell r="IH246">
            <v>0</v>
          </cell>
          <cell r="II246">
            <v>0</v>
          </cell>
          <cell r="IJ246">
            <v>0</v>
          </cell>
          <cell r="IK246">
            <v>0</v>
          </cell>
        </row>
        <row r="247"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  <cell r="BZ247">
            <v>0</v>
          </cell>
          <cell r="CA247">
            <v>0</v>
          </cell>
          <cell r="CB247">
            <v>0</v>
          </cell>
          <cell r="CC247">
            <v>0</v>
          </cell>
          <cell r="CD247">
            <v>0</v>
          </cell>
          <cell r="CE247">
            <v>0</v>
          </cell>
          <cell r="CF247">
            <v>0</v>
          </cell>
          <cell r="CG247">
            <v>0</v>
          </cell>
          <cell r="CH247">
            <v>0</v>
          </cell>
          <cell r="CI247">
            <v>0</v>
          </cell>
          <cell r="CJ247">
            <v>0</v>
          </cell>
          <cell r="CK247">
            <v>0</v>
          </cell>
          <cell r="CL247">
            <v>0</v>
          </cell>
          <cell r="CM247">
            <v>0</v>
          </cell>
          <cell r="CN247">
            <v>0</v>
          </cell>
          <cell r="CO247">
            <v>0</v>
          </cell>
          <cell r="CP247">
            <v>0</v>
          </cell>
          <cell r="CQ247">
            <v>0</v>
          </cell>
          <cell r="CR247">
            <v>0</v>
          </cell>
          <cell r="CS247">
            <v>0</v>
          </cell>
          <cell r="CT247">
            <v>0</v>
          </cell>
          <cell r="CU247">
            <v>0</v>
          </cell>
          <cell r="CV247">
            <v>0</v>
          </cell>
          <cell r="CW247">
            <v>0</v>
          </cell>
          <cell r="CX247">
            <v>0</v>
          </cell>
          <cell r="CY247">
            <v>0</v>
          </cell>
          <cell r="CZ247">
            <v>0</v>
          </cell>
          <cell r="DA247">
            <v>0</v>
          </cell>
          <cell r="DL247">
            <v>0</v>
          </cell>
          <cell r="DM247">
            <v>0</v>
          </cell>
          <cell r="DN247">
            <v>0</v>
          </cell>
          <cell r="DO247">
            <v>0</v>
          </cell>
          <cell r="DP247">
            <v>0</v>
          </cell>
          <cell r="DQ247">
            <v>0</v>
          </cell>
          <cell r="DR247">
            <v>0</v>
          </cell>
          <cell r="DS247">
            <v>0</v>
          </cell>
          <cell r="DT247">
            <v>0</v>
          </cell>
          <cell r="DU247">
            <v>0</v>
          </cell>
          <cell r="DV247">
            <v>0</v>
          </cell>
          <cell r="DW247">
            <v>0</v>
          </cell>
          <cell r="DX247">
            <v>0</v>
          </cell>
          <cell r="DY247">
            <v>0</v>
          </cell>
          <cell r="DZ247">
            <v>0</v>
          </cell>
          <cell r="EA247">
            <v>0</v>
          </cell>
          <cell r="EB247">
            <v>0</v>
          </cell>
          <cell r="EC247">
            <v>0</v>
          </cell>
          <cell r="ED247">
            <v>0</v>
          </cell>
          <cell r="EE247">
            <v>0</v>
          </cell>
          <cell r="EF247">
            <v>0</v>
          </cell>
          <cell r="EG247">
            <v>0</v>
          </cell>
          <cell r="EH247">
            <v>0</v>
          </cell>
          <cell r="EI247">
            <v>0</v>
          </cell>
          <cell r="EJ247">
            <v>0</v>
          </cell>
          <cell r="EK247">
            <v>0</v>
          </cell>
          <cell r="EL247">
            <v>0</v>
          </cell>
          <cell r="EM247">
            <v>0</v>
          </cell>
          <cell r="EN247">
            <v>0</v>
          </cell>
          <cell r="EO247">
            <v>0</v>
          </cell>
          <cell r="EP247">
            <v>0</v>
          </cell>
          <cell r="EQ247">
            <v>0</v>
          </cell>
          <cell r="ER247">
            <v>0</v>
          </cell>
          <cell r="ES247">
            <v>0</v>
          </cell>
          <cell r="ET247">
            <v>0</v>
          </cell>
          <cell r="EU247">
            <v>0</v>
          </cell>
          <cell r="EV247">
            <v>0</v>
          </cell>
          <cell r="EW247">
            <v>0</v>
          </cell>
          <cell r="EX247">
            <v>0</v>
          </cell>
          <cell r="EY247">
            <v>0</v>
          </cell>
          <cell r="EZ247">
            <v>0</v>
          </cell>
          <cell r="FA247">
            <v>0</v>
          </cell>
          <cell r="FB247">
            <v>0</v>
          </cell>
          <cell r="FC247">
            <v>0</v>
          </cell>
          <cell r="FD247">
            <v>0</v>
          </cell>
          <cell r="FE247">
            <v>0</v>
          </cell>
          <cell r="FF247">
            <v>0</v>
          </cell>
          <cell r="FG247">
            <v>0</v>
          </cell>
          <cell r="FH247">
            <v>0</v>
          </cell>
          <cell r="FI247">
            <v>0</v>
          </cell>
          <cell r="FJ247">
            <v>0</v>
          </cell>
          <cell r="FK247">
            <v>0</v>
          </cell>
          <cell r="FL247">
            <v>0</v>
          </cell>
          <cell r="FM247">
            <v>0</v>
          </cell>
          <cell r="FN247">
            <v>0</v>
          </cell>
          <cell r="FO247">
            <v>0</v>
          </cell>
          <cell r="FP247">
            <v>0</v>
          </cell>
          <cell r="FQ247">
            <v>0</v>
          </cell>
          <cell r="FR247">
            <v>0</v>
          </cell>
          <cell r="FS247">
            <v>0</v>
          </cell>
          <cell r="FT247">
            <v>0</v>
          </cell>
          <cell r="FU247">
            <v>0</v>
          </cell>
          <cell r="FV247">
            <v>0</v>
          </cell>
          <cell r="FW247">
            <v>0</v>
          </cell>
          <cell r="FX247">
            <v>0</v>
          </cell>
          <cell r="FY247">
            <v>0</v>
          </cell>
          <cell r="FZ247">
            <v>0</v>
          </cell>
          <cell r="GA247">
            <v>0</v>
          </cell>
          <cell r="GB247">
            <v>0</v>
          </cell>
          <cell r="GC247">
            <v>0</v>
          </cell>
          <cell r="GD247">
            <v>0</v>
          </cell>
          <cell r="GE247">
            <v>0</v>
          </cell>
          <cell r="GF247">
            <v>0</v>
          </cell>
          <cell r="GG247">
            <v>0</v>
          </cell>
          <cell r="GH247">
            <v>0</v>
          </cell>
          <cell r="GI247">
            <v>0</v>
          </cell>
          <cell r="GJ247">
            <v>0</v>
          </cell>
          <cell r="GK247">
            <v>0</v>
          </cell>
          <cell r="GL247">
            <v>0</v>
          </cell>
          <cell r="GM247">
            <v>0</v>
          </cell>
          <cell r="GN247">
            <v>0</v>
          </cell>
          <cell r="GO247">
            <v>0</v>
          </cell>
          <cell r="GP247">
            <v>0</v>
          </cell>
          <cell r="GQ247">
            <v>0</v>
          </cell>
          <cell r="GR247">
            <v>0</v>
          </cell>
          <cell r="GS247">
            <v>0</v>
          </cell>
          <cell r="GT247">
            <v>0</v>
          </cell>
          <cell r="GU247">
            <v>0</v>
          </cell>
          <cell r="GV247">
            <v>0</v>
          </cell>
          <cell r="GW247">
            <v>0</v>
          </cell>
          <cell r="GX247">
            <v>0</v>
          </cell>
          <cell r="GY247">
            <v>0</v>
          </cell>
          <cell r="GZ247">
            <v>0</v>
          </cell>
          <cell r="HA247">
            <v>0</v>
          </cell>
          <cell r="HB247">
            <v>0</v>
          </cell>
          <cell r="HC247">
            <v>0</v>
          </cell>
          <cell r="HD247">
            <v>0</v>
          </cell>
          <cell r="HE247">
            <v>0</v>
          </cell>
          <cell r="HF247">
            <v>0</v>
          </cell>
          <cell r="HG247">
            <v>0</v>
          </cell>
          <cell r="HH247">
            <v>0</v>
          </cell>
          <cell r="HI247">
            <v>0</v>
          </cell>
          <cell r="HJ247">
            <v>0</v>
          </cell>
          <cell r="HK247">
            <v>0</v>
          </cell>
          <cell r="HL247">
            <v>0</v>
          </cell>
          <cell r="HM247">
            <v>0</v>
          </cell>
          <cell r="HN247">
            <v>0</v>
          </cell>
          <cell r="HO247">
            <v>0</v>
          </cell>
          <cell r="HP247">
            <v>0</v>
          </cell>
          <cell r="HQ247">
            <v>0</v>
          </cell>
          <cell r="HR247">
            <v>0</v>
          </cell>
          <cell r="HS247">
            <v>0</v>
          </cell>
          <cell r="HT247">
            <v>0</v>
          </cell>
          <cell r="HU247">
            <v>0</v>
          </cell>
          <cell r="HV247">
            <v>0</v>
          </cell>
          <cell r="HW247">
            <v>0</v>
          </cell>
          <cell r="HX247">
            <v>0</v>
          </cell>
          <cell r="HY247">
            <v>0</v>
          </cell>
          <cell r="HZ247">
            <v>0</v>
          </cell>
          <cell r="IA247">
            <v>0</v>
          </cell>
          <cell r="IB247">
            <v>0</v>
          </cell>
          <cell r="IC247">
            <v>0</v>
          </cell>
          <cell r="ID247">
            <v>0</v>
          </cell>
          <cell r="IE247">
            <v>0</v>
          </cell>
          <cell r="IF247">
            <v>0</v>
          </cell>
          <cell r="IG247">
            <v>0</v>
          </cell>
          <cell r="IH247">
            <v>0</v>
          </cell>
          <cell r="II247">
            <v>0</v>
          </cell>
          <cell r="IJ247">
            <v>0</v>
          </cell>
          <cell r="IK247">
            <v>0</v>
          </cell>
        </row>
        <row r="248"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0</v>
          </cell>
          <cell r="BZ248">
            <v>0</v>
          </cell>
          <cell r="CA248">
            <v>0</v>
          </cell>
          <cell r="CB248">
            <v>0</v>
          </cell>
          <cell r="CC248">
            <v>0</v>
          </cell>
          <cell r="CD248">
            <v>0</v>
          </cell>
          <cell r="CE248">
            <v>0</v>
          </cell>
          <cell r="CF248">
            <v>0</v>
          </cell>
          <cell r="CG248">
            <v>0</v>
          </cell>
          <cell r="CH248">
            <v>0</v>
          </cell>
          <cell r="CI248">
            <v>0</v>
          </cell>
          <cell r="CJ248">
            <v>0</v>
          </cell>
          <cell r="CK248">
            <v>0</v>
          </cell>
          <cell r="CL248">
            <v>0</v>
          </cell>
          <cell r="CM248">
            <v>0</v>
          </cell>
          <cell r="CN248">
            <v>0</v>
          </cell>
          <cell r="CO248">
            <v>0</v>
          </cell>
          <cell r="CP248">
            <v>0</v>
          </cell>
          <cell r="CQ248">
            <v>0</v>
          </cell>
          <cell r="CR248">
            <v>0</v>
          </cell>
          <cell r="CS248">
            <v>0</v>
          </cell>
          <cell r="CT248">
            <v>0</v>
          </cell>
          <cell r="CU248">
            <v>0</v>
          </cell>
          <cell r="CV248">
            <v>0</v>
          </cell>
          <cell r="CW248">
            <v>0</v>
          </cell>
          <cell r="CX248">
            <v>0</v>
          </cell>
          <cell r="CY248">
            <v>0</v>
          </cell>
          <cell r="CZ248">
            <v>0</v>
          </cell>
          <cell r="DA248">
            <v>0</v>
          </cell>
          <cell r="DL248">
            <v>0</v>
          </cell>
          <cell r="DM248">
            <v>0</v>
          </cell>
          <cell r="DN248">
            <v>0</v>
          </cell>
          <cell r="DO248">
            <v>0</v>
          </cell>
          <cell r="DP248">
            <v>0</v>
          </cell>
          <cell r="DQ248">
            <v>0</v>
          </cell>
          <cell r="DR248">
            <v>0</v>
          </cell>
          <cell r="DS248">
            <v>0</v>
          </cell>
          <cell r="DT248">
            <v>0</v>
          </cell>
          <cell r="DU248">
            <v>0</v>
          </cell>
          <cell r="DV248">
            <v>0</v>
          </cell>
          <cell r="DW248">
            <v>0</v>
          </cell>
          <cell r="DX248">
            <v>0</v>
          </cell>
          <cell r="DY248">
            <v>0</v>
          </cell>
          <cell r="DZ248">
            <v>0</v>
          </cell>
          <cell r="EA248">
            <v>0</v>
          </cell>
          <cell r="EB248">
            <v>0</v>
          </cell>
          <cell r="EC248">
            <v>0</v>
          </cell>
          <cell r="ED248">
            <v>0</v>
          </cell>
          <cell r="EE248">
            <v>0</v>
          </cell>
          <cell r="EF248">
            <v>0</v>
          </cell>
          <cell r="EG248">
            <v>0</v>
          </cell>
          <cell r="EH248">
            <v>0</v>
          </cell>
          <cell r="EI248">
            <v>0</v>
          </cell>
          <cell r="EJ248">
            <v>0</v>
          </cell>
          <cell r="EK248">
            <v>0</v>
          </cell>
          <cell r="EL248">
            <v>0</v>
          </cell>
          <cell r="EM248">
            <v>0</v>
          </cell>
          <cell r="EN248">
            <v>0</v>
          </cell>
          <cell r="EO248">
            <v>0</v>
          </cell>
          <cell r="EP248">
            <v>0</v>
          </cell>
          <cell r="EQ248">
            <v>0</v>
          </cell>
          <cell r="ER248">
            <v>0</v>
          </cell>
          <cell r="ES248">
            <v>0</v>
          </cell>
          <cell r="ET248">
            <v>0</v>
          </cell>
          <cell r="EU248">
            <v>0</v>
          </cell>
          <cell r="EV248">
            <v>0</v>
          </cell>
          <cell r="EW248">
            <v>0</v>
          </cell>
          <cell r="EX248">
            <v>0</v>
          </cell>
          <cell r="EY248">
            <v>0</v>
          </cell>
          <cell r="EZ248">
            <v>0</v>
          </cell>
          <cell r="FA248">
            <v>0</v>
          </cell>
          <cell r="FB248">
            <v>0</v>
          </cell>
          <cell r="FC248">
            <v>0</v>
          </cell>
          <cell r="FD248">
            <v>0</v>
          </cell>
          <cell r="FE248">
            <v>0</v>
          </cell>
          <cell r="FF248">
            <v>0</v>
          </cell>
          <cell r="FG248">
            <v>0</v>
          </cell>
          <cell r="FH248">
            <v>0</v>
          </cell>
          <cell r="FI248">
            <v>0</v>
          </cell>
          <cell r="FJ248">
            <v>0</v>
          </cell>
          <cell r="FK248">
            <v>0</v>
          </cell>
          <cell r="FL248">
            <v>0</v>
          </cell>
          <cell r="FM248">
            <v>0</v>
          </cell>
          <cell r="FN248">
            <v>0</v>
          </cell>
          <cell r="FO248">
            <v>0</v>
          </cell>
          <cell r="FP248">
            <v>0</v>
          </cell>
          <cell r="FQ248">
            <v>0</v>
          </cell>
          <cell r="FR248">
            <v>0</v>
          </cell>
          <cell r="FS248">
            <v>0</v>
          </cell>
          <cell r="FT248">
            <v>0</v>
          </cell>
          <cell r="FU248">
            <v>0</v>
          </cell>
          <cell r="FV248">
            <v>0</v>
          </cell>
          <cell r="FW248">
            <v>0</v>
          </cell>
          <cell r="FX248">
            <v>0</v>
          </cell>
          <cell r="FY248">
            <v>0</v>
          </cell>
          <cell r="FZ248">
            <v>0</v>
          </cell>
          <cell r="GA248">
            <v>0</v>
          </cell>
          <cell r="GB248">
            <v>0</v>
          </cell>
          <cell r="GC248">
            <v>0</v>
          </cell>
          <cell r="GD248">
            <v>0</v>
          </cell>
          <cell r="GE248">
            <v>0</v>
          </cell>
          <cell r="GF248">
            <v>0</v>
          </cell>
          <cell r="GG248">
            <v>0</v>
          </cell>
          <cell r="GH248">
            <v>0</v>
          </cell>
          <cell r="GI248">
            <v>0</v>
          </cell>
          <cell r="GJ248">
            <v>0</v>
          </cell>
          <cell r="GK248">
            <v>0</v>
          </cell>
          <cell r="GL248">
            <v>0</v>
          </cell>
          <cell r="GM248">
            <v>0</v>
          </cell>
          <cell r="GN248">
            <v>0</v>
          </cell>
          <cell r="GO248">
            <v>0</v>
          </cell>
          <cell r="GP248">
            <v>0</v>
          </cell>
          <cell r="GQ248">
            <v>0</v>
          </cell>
          <cell r="GR248">
            <v>0</v>
          </cell>
          <cell r="GS248">
            <v>0</v>
          </cell>
          <cell r="GT248">
            <v>0</v>
          </cell>
          <cell r="GU248">
            <v>0</v>
          </cell>
          <cell r="GV248">
            <v>0</v>
          </cell>
          <cell r="GW248">
            <v>0</v>
          </cell>
          <cell r="GX248">
            <v>0</v>
          </cell>
          <cell r="GY248">
            <v>0</v>
          </cell>
          <cell r="GZ248">
            <v>0</v>
          </cell>
          <cell r="HA248">
            <v>0</v>
          </cell>
          <cell r="HB248">
            <v>0</v>
          </cell>
          <cell r="HC248">
            <v>0</v>
          </cell>
          <cell r="HD248">
            <v>0</v>
          </cell>
          <cell r="HE248">
            <v>0</v>
          </cell>
          <cell r="HF248">
            <v>0</v>
          </cell>
          <cell r="HG248">
            <v>0</v>
          </cell>
          <cell r="HH248">
            <v>0</v>
          </cell>
          <cell r="HI248">
            <v>0</v>
          </cell>
          <cell r="HJ248">
            <v>0</v>
          </cell>
          <cell r="HK248">
            <v>0</v>
          </cell>
          <cell r="HL248">
            <v>0</v>
          </cell>
          <cell r="HM248">
            <v>0</v>
          </cell>
          <cell r="HN248">
            <v>0</v>
          </cell>
          <cell r="HO248">
            <v>0</v>
          </cell>
          <cell r="HP248">
            <v>0</v>
          </cell>
          <cell r="HQ248">
            <v>0</v>
          </cell>
          <cell r="HR248">
            <v>0</v>
          </cell>
          <cell r="HS248">
            <v>0</v>
          </cell>
          <cell r="HT248">
            <v>0</v>
          </cell>
          <cell r="HU248">
            <v>0</v>
          </cell>
          <cell r="HV248">
            <v>0</v>
          </cell>
          <cell r="HW248">
            <v>0</v>
          </cell>
          <cell r="HX248">
            <v>0</v>
          </cell>
          <cell r="HY248">
            <v>0</v>
          </cell>
          <cell r="HZ248">
            <v>0</v>
          </cell>
          <cell r="IA248">
            <v>0</v>
          </cell>
          <cell r="IB248">
            <v>0</v>
          </cell>
          <cell r="IC248">
            <v>0</v>
          </cell>
          <cell r="ID248">
            <v>0</v>
          </cell>
          <cell r="IE248">
            <v>0</v>
          </cell>
          <cell r="IF248">
            <v>0</v>
          </cell>
          <cell r="IG248">
            <v>0</v>
          </cell>
          <cell r="IH248">
            <v>0</v>
          </cell>
          <cell r="II248">
            <v>0</v>
          </cell>
          <cell r="IJ248">
            <v>0</v>
          </cell>
          <cell r="IK248">
            <v>0</v>
          </cell>
        </row>
        <row r="249">
          <cell r="H249">
            <v>1</v>
          </cell>
          <cell r="I249">
            <v>0</v>
          </cell>
          <cell r="J249">
            <v>1</v>
          </cell>
          <cell r="K249">
            <v>0</v>
          </cell>
          <cell r="L249">
            <v>1</v>
          </cell>
          <cell r="M249">
            <v>0</v>
          </cell>
          <cell r="N249">
            <v>1</v>
          </cell>
          <cell r="O249">
            <v>0</v>
          </cell>
          <cell r="P249">
            <v>1</v>
          </cell>
          <cell r="Q249">
            <v>0</v>
          </cell>
          <cell r="R249">
            <v>1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  <cell r="BZ249">
            <v>0</v>
          </cell>
          <cell r="CA249">
            <v>0</v>
          </cell>
          <cell r="CB249">
            <v>0</v>
          </cell>
          <cell r="CC249">
            <v>0</v>
          </cell>
          <cell r="CD249">
            <v>0</v>
          </cell>
          <cell r="CE249">
            <v>0</v>
          </cell>
          <cell r="CF249">
            <v>0</v>
          </cell>
          <cell r="CG249">
            <v>0</v>
          </cell>
          <cell r="CH249">
            <v>0</v>
          </cell>
          <cell r="CI249">
            <v>0</v>
          </cell>
          <cell r="CJ249">
            <v>0</v>
          </cell>
          <cell r="CK249">
            <v>0</v>
          </cell>
          <cell r="CL249">
            <v>0</v>
          </cell>
          <cell r="CM249">
            <v>0</v>
          </cell>
          <cell r="CN249">
            <v>0</v>
          </cell>
          <cell r="CO249">
            <v>0</v>
          </cell>
          <cell r="CP249">
            <v>0</v>
          </cell>
          <cell r="CQ249">
            <v>0</v>
          </cell>
          <cell r="CR249">
            <v>0</v>
          </cell>
          <cell r="CS249">
            <v>0</v>
          </cell>
          <cell r="CT249">
            <v>0</v>
          </cell>
          <cell r="CU249">
            <v>0</v>
          </cell>
          <cell r="CV249">
            <v>0</v>
          </cell>
          <cell r="CW249">
            <v>0</v>
          </cell>
          <cell r="CX249">
            <v>0</v>
          </cell>
          <cell r="CY249">
            <v>0</v>
          </cell>
          <cell r="CZ249">
            <v>0</v>
          </cell>
          <cell r="DA249">
            <v>0</v>
          </cell>
          <cell r="DL249">
            <v>0</v>
          </cell>
          <cell r="DM249">
            <v>0</v>
          </cell>
          <cell r="DN249">
            <v>0</v>
          </cell>
          <cell r="DO249">
            <v>0</v>
          </cell>
          <cell r="DP249">
            <v>0</v>
          </cell>
          <cell r="DQ249">
            <v>0</v>
          </cell>
          <cell r="DR249">
            <v>0</v>
          </cell>
          <cell r="DS249">
            <v>0</v>
          </cell>
          <cell r="DT249">
            <v>0</v>
          </cell>
          <cell r="DU249">
            <v>0</v>
          </cell>
          <cell r="DV249">
            <v>0</v>
          </cell>
          <cell r="DW249">
            <v>0</v>
          </cell>
          <cell r="DX249">
            <v>0</v>
          </cell>
          <cell r="DY249">
            <v>0</v>
          </cell>
          <cell r="DZ249">
            <v>0</v>
          </cell>
          <cell r="EA249">
            <v>0</v>
          </cell>
          <cell r="EB249">
            <v>0</v>
          </cell>
          <cell r="EC249">
            <v>0</v>
          </cell>
          <cell r="ED249">
            <v>0</v>
          </cell>
          <cell r="EE249">
            <v>0</v>
          </cell>
          <cell r="EF249">
            <v>0</v>
          </cell>
          <cell r="EG249">
            <v>0</v>
          </cell>
          <cell r="EH249">
            <v>0</v>
          </cell>
          <cell r="EI249">
            <v>0</v>
          </cell>
          <cell r="EJ249">
            <v>0</v>
          </cell>
          <cell r="EK249">
            <v>0</v>
          </cell>
          <cell r="EL249">
            <v>0</v>
          </cell>
          <cell r="EM249">
            <v>0</v>
          </cell>
          <cell r="EN249">
            <v>0</v>
          </cell>
          <cell r="EO249">
            <v>0</v>
          </cell>
          <cell r="EP249">
            <v>0</v>
          </cell>
          <cell r="EQ249">
            <v>0</v>
          </cell>
          <cell r="ER249">
            <v>0</v>
          </cell>
          <cell r="ES249">
            <v>0</v>
          </cell>
          <cell r="ET249">
            <v>0</v>
          </cell>
          <cell r="EU249">
            <v>0</v>
          </cell>
          <cell r="EV249">
            <v>0</v>
          </cell>
          <cell r="EW249">
            <v>0</v>
          </cell>
          <cell r="EX249">
            <v>0</v>
          </cell>
          <cell r="EY249">
            <v>0</v>
          </cell>
          <cell r="EZ249">
            <v>0</v>
          </cell>
          <cell r="FA249">
            <v>0</v>
          </cell>
          <cell r="FB249">
            <v>0</v>
          </cell>
          <cell r="FC249">
            <v>0</v>
          </cell>
          <cell r="FD249">
            <v>0</v>
          </cell>
          <cell r="FE249">
            <v>0</v>
          </cell>
          <cell r="FF249">
            <v>0</v>
          </cell>
          <cell r="FG249">
            <v>0</v>
          </cell>
          <cell r="FH249">
            <v>0</v>
          </cell>
          <cell r="FI249">
            <v>0</v>
          </cell>
          <cell r="FJ249">
            <v>0</v>
          </cell>
          <cell r="FK249">
            <v>0</v>
          </cell>
          <cell r="FL249">
            <v>0</v>
          </cell>
          <cell r="FM249">
            <v>0</v>
          </cell>
          <cell r="FN249">
            <v>0</v>
          </cell>
          <cell r="FO249">
            <v>0</v>
          </cell>
          <cell r="FP249">
            <v>0</v>
          </cell>
          <cell r="FQ249">
            <v>0</v>
          </cell>
          <cell r="FR249">
            <v>0</v>
          </cell>
          <cell r="FS249">
            <v>0</v>
          </cell>
          <cell r="FT249">
            <v>0</v>
          </cell>
          <cell r="FU249">
            <v>0</v>
          </cell>
          <cell r="FV249">
            <v>0</v>
          </cell>
          <cell r="FW249">
            <v>0</v>
          </cell>
          <cell r="FX249">
            <v>0</v>
          </cell>
          <cell r="FY249">
            <v>0</v>
          </cell>
          <cell r="FZ249">
            <v>0</v>
          </cell>
          <cell r="GA249">
            <v>0</v>
          </cell>
          <cell r="GB249">
            <v>0</v>
          </cell>
          <cell r="GC249">
            <v>0</v>
          </cell>
          <cell r="GD249">
            <v>0</v>
          </cell>
          <cell r="GE249">
            <v>0</v>
          </cell>
          <cell r="GF249">
            <v>0</v>
          </cell>
          <cell r="GG249">
            <v>0</v>
          </cell>
          <cell r="GH249">
            <v>0</v>
          </cell>
          <cell r="GI249">
            <v>0</v>
          </cell>
          <cell r="GJ249">
            <v>0</v>
          </cell>
          <cell r="GK249">
            <v>0</v>
          </cell>
          <cell r="GL249">
            <v>0</v>
          </cell>
          <cell r="GM249">
            <v>0</v>
          </cell>
          <cell r="GN249">
            <v>0</v>
          </cell>
          <cell r="GO249">
            <v>0</v>
          </cell>
          <cell r="GP249">
            <v>0</v>
          </cell>
          <cell r="GQ249">
            <v>0</v>
          </cell>
          <cell r="GR249">
            <v>0</v>
          </cell>
          <cell r="GS249">
            <v>0</v>
          </cell>
          <cell r="GT249">
            <v>0</v>
          </cell>
          <cell r="GU249">
            <v>0</v>
          </cell>
          <cell r="GV249">
            <v>0</v>
          </cell>
          <cell r="GW249">
            <v>0</v>
          </cell>
          <cell r="GX249">
            <v>0</v>
          </cell>
          <cell r="GY249">
            <v>0</v>
          </cell>
          <cell r="GZ249">
            <v>0</v>
          </cell>
          <cell r="HA249">
            <v>0</v>
          </cell>
          <cell r="HB249">
            <v>0</v>
          </cell>
          <cell r="HC249">
            <v>0</v>
          </cell>
          <cell r="HD249">
            <v>0</v>
          </cell>
          <cell r="HE249">
            <v>0</v>
          </cell>
          <cell r="HF249">
            <v>0</v>
          </cell>
          <cell r="HG249">
            <v>0</v>
          </cell>
          <cell r="HH249">
            <v>0</v>
          </cell>
          <cell r="HI249">
            <v>0</v>
          </cell>
          <cell r="HJ249">
            <v>0</v>
          </cell>
          <cell r="HK249">
            <v>0</v>
          </cell>
          <cell r="HL249">
            <v>0</v>
          </cell>
          <cell r="HM249">
            <v>0</v>
          </cell>
          <cell r="HN249">
            <v>0</v>
          </cell>
          <cell r="HO249">
            <v>0</v>
          </cell>
          <cell r="HP249">
            <v>0</v>
          </cell>
          <cell r="HQ249">
            <v>0</v>
          </cell>
          <cell r="HR249">
            <v>0</v>
          </cell>
          <cell r="HS249">
            <v>0</v>
          </cell>
          <cell r="HT249">
            <v>0</v>
          </cell>
          <cell r="HU249">
            <v>0</v>
          </cell>
          <cell r="HV249">
            <v>0</v>
          </cell>
          <cell r="HW249">
            <v>0</v>
          </cell>
          <cell r="HX249">
            <v>0</v>
          </cell>
          <cell r="HY249">
            <v>0</v>
          </cell>
          <cell r="HZ249">
            <v>0</v>
          </cell>
          <cell r="IA249">
            <v>0</v>
          </cell>
          <cell r="IB249">
            <v>0</v>
          </cell>
          <cell r="IC249">
            <v>0</v>
          </cell>
          <cell r="ID249">
            <v>0</v>
          </cell>
          <cell r="IE249">
            <v>0</v>
          </cell>
          <cell r="IF249">
            <v>0</v>
          </cell>
          <cell r="IG249">
            <v>0</v>
          </cell>
          <cell r="IH249">
            <v>0</v>
          </cell>
          <cell r="II249">
            <v>0</v>
          </cell>
          <cell r="IJ249">
            <v>0</v>
          </cell>
          <cell r="IK249">
            <v>0</v>
          </cell>
        </row>
        <row r="250">
          <cell r="H250">
            <v>0</v>
          </cell>
          <cell r="I250">
            <v>1</v>
          </cell>
          <cell r="J250">
            <v>0</v>
          </cell>
          <cell r="K250">
            <v>1</v>
          </cell>
          <cell r="L250">
            <v>0</v>
          </cell>
          <cell r="M250">
            <v>1</v>
          </cell>
          <cell r="N250">
            <v>0</v>
          </cell>
          <cell r="O250">
            <v>1</v>
          </cell>
          <cell r="P250">
            <v>0</v>
          </cell>
          <cell r="Q250">
            <v>1</v>
          </cell>
          <cell r="R250">
            <v>0</v>
          </cell>
          <cell r="S250">
            <v>1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V250">
            <v>0</v>
          </cell>
          <cell r="BW250">
            <v>0</v>
          </cell>
          <cell r="BX250">
            <v>0</v>
          </cell>
          <cell r="BY250">
            <v>0</v>
          </cell>
          <cell r="BZ250">
            <v>0</v>
          </cell>
          <cell r="CA250">
            <v>0</v>
          </cell>
          <cell r="CB250">
            <v>0</v>
          </cell>
          <cell r="CC250">
            <v>0</v>
          </cell>
          <cell r="CD250">
            <v>0</v>
          </cell>
          <cell r="CE250">
            <v>0</v>
          </cell>
          <cell r="CF250">
            <v>0</v>
          </cell>
          <cell r="CG250">
            <v>0</v>
          </cell>
          <cell r="CH250">
            <v>0</v>
          </cell>
          <cell r="CI250">
            <v>0</v>
          </cell>
          <cell r="CJ250">
            <v>0</v>
          </cell>
          <cell r="CK250">
            <v>0</v>
          </cell>
          <cell r="CL250">
            <v>0</v>
          </cell>
          <cell r="CM250">
            <v>0</v>
          </cell>
          <cell r="CN250">
            <v>0</v>
          </cell>
          <cell r="CO250">
            <v>0</v>
          </cell>
          <cell r="CP250">
            <v>0</v>
          </cell>
          <cell r="CQ250">
            <v>0</v>
          </cell>
          <cell r="CR250">
            <v>0</v>
          </cell>
          <cell r="CS250">
            <v>0</v>
          </cell>
          <cell r="CT250">
            <v>0</v>
          </cell>
          <cell r="CU250">
            <v>0</v>
          </cell>
          <cell r="CV250">
            <v>0</v>
          </cell>
          <cell r="CW250">
            <v>0</v>
          </cell>
          <cell r="CX250">
            <v>0</v>
          </cell>
          <cell r="CY250">
            <v>0</v>
          </cell>
          <cell r="CZ250">
            <v>0</v>
          </cell>
          <cell r="DA250">
            <v>0</v>
          </cell>
          <cell r="DL250">
            <v>0</v>
          </cell>
          <cell r="DM250">
            <v>0</v>
          </cell>
          <cell r="DN250">
            <v>0</v>
          </cell>
          <cell r="DO250">
            <v>0</v>
          </cell>
          <cell r="DP250">
            <v>0</v>
          </cell>
          <cell r="DQ250">
            <v>0</v>
          </cell>
          <cell r="DR250">
            <v>0</v>
          </cell>
          <cell r="DS250">
            <v>0</v>
          </cell>
          <cell r="DT250">
            <v>0</v>
          </cell>
          <cell r="DU250">
            <v>0</v>
          </cell>
          <cell r="DV250">
            <v>0</v>
          </cell>
          <cell r="DW250">
            <v>0</v>
          </cell>
          <cell r="DX250">
            <v>0</v>
          </cell>
          <cell r="DY250">
            <v>0</v>
          </cell>
          <cell r="DZ250">
            <v>0</v>
          </cell>
          <cell r="EA250">
            <v>0</v>
          </cell>
          <cell r="EB250">
            <v>0</v>
          </cell>
          <cell r="EC250">
            <v>0</v>
          </cell>
          <cell r="ED250">
            <v>0</v>
          </cell>
          <cell r="EE250">
            <v>0</v>
          </cell>
          <cell r="EF250">
            <v>0</v>
          </cell>
          <cell r="EG250">
            <v>0</v>
          </cell>
          <cell r="EH250">
            <v>0</v>
          </cell>
          <cell r="EI250">
            <v>0</v>
          </cell>
          <cell r="EJ250">
            <v>0</v>
          </cell>
          <cell r="EK250">
            <v>0</v>
          </cell>
          <cell r="EL250">
            <v>0</v>
          </cell>
          <cell r="EM250">
            <v>0</v>
          </cell>
          <cell r="EN250">
            <v>0</v>
          </cell>
          <cell r="EO250">
            <v>0</v>
          </cell>
          <cell r="EP250">
            <v>0</v>
          </cell>
          <cell r="EQ250">
            <v>0</v>
          </cell>
          <cell r="ER250">
            <v>0</v>
          </cell>
          <cell r="ES250">
            <v>0</v>
          </cell>
          <cell r="ET250">
            <v>0</v>
          </cell>
          <cell r="EU250">
            <v>0</v>
          </cell>
          <cell r="EV250">
            <v>0</v>
          </cell>
          <cell r="EW250">
            <v>0</v>
          </cell>
          <cell r="EX250">
            <v>0</v>
          </cell>
          <cell r="EY250">
            <v>0</v>
          </cell>
          <cell r="EZ250">
            <v>0</v>
          </cell>
          <cell r="FA250">
            <v>0</v>
          </cell>
          <cell r="FB250">
            <v>0</v>
          </cell>
          <cell r="FC250">
            <v>0</v>
          </cell>
          <cell r="FD250">
            <v>0</v>
          </cell>
          <cell r="FE250">
            <v>0</v>
          </cell>
          <cell r="FF250">
            <v>0</v>
          </cell>
          <cell r="FG250">
            <v>0</v>
          </cell>
          <cell r="FH250">
            <v>0</v>
          </cell>
          <cell r="FI250">
            <v>0</v>
          </cell>
          <cell r="FJ250">
            <v>0</v>
          </cell>
          <cell r="FK250">
            <v>0</v>
          </cell>
          <cell r="FL250">
            <v>0</v>
          </cell>
          <cell r="FM250">
            <v>0</v>
          </cell>
          <cell r="FN250">
            <v>0</v>
          </cell>
          <cell r="FO250">
            <v>0</v>
          </cell>
          <cell r="FP250">
            <v>0</v>
          </cell>
          <cell r="FQ250">
            <v>0</v>
          </cell>
          <cell r="FR250">
            <v>0</v>
          </cell>
          <cell r="FS250">
            <v>0</v>
          </cell>
          <cell r="FT250">
            <v>0</v>
          </cell>
          <cell r="FU250">
            <v>0</v>
          </cell>
          <cell r="FV250">
            <v>0</v>
          </cell>
          <cell r="FW250">
            <v>0</v>
          </cell>
          <cell r="FX250">
            <v>0</v>
          </cell>
          <cell r="FY250">
            <v>0</v>
          </cell>
          <cell r="FZ250">
            <v>0</v>
          </cell>
          <cell r="GA250">
            <v>0</v>
          </cell>
          <cell r="GB250">
            <v>0</v>
          </cell>
          <cell r="GC250">
            <v>0</v>
          </cell>
          <cell r="GD250">
            <v>0</v>
          </cell>
          <cell r="GE250">
            <v>0</v>
          </cell>
          <cell r="GF250">
            <v>0</v>
          </cell>
          <cell r="GG250">
            <v>0</v>
          </cell>
          <cell r="GH250">
            <v>0</v>
          </cell>
          <cell r="GI250">
            <v>0</v>
          </cell>
          <cell r="GJ250">
            <v>0</v>
          </cell>
          <cell r="GK250">
            <v>0</v>
          </cell>
          <cell r="GL250">
            <v>0</v>
          </cell>
          <cell r="GM250">
            <v>0</v>
          </cell>
          <cell r="GN250">
            <v>0</v>
          </cell>
          <cell r="GO250">
            <v>0</v>
          </cell>
          <cell r="GP250">
            <v>0</v>
          </cell>
          <cell r="GQ250">
            <v>0</v>
          </cell>
          <cell r="GR250">
            <v>0</v>
          </cell>
          <cell r="GS250">
            <v>0</v>
          </cell>
          <cell r="GT250">
            <v>0</v>
          </cell>
          <cell r="GU250">
            <v>0</v>
          </cell>
          <cell r="GV250">
            <v>0</v>
          </cell>
          <cell r="GW250">
            <v>0</v>
          </cell>
          <cell r="GX250">
            <v>0</v>
          </cell>
          <cell r="GY250">
            <v>0</v>
          </cell>
          <cell r="GZ250">
            <v>0</v>
          </cell>
          <cell r="HA250">
            <v>0</v>
          </cell>
          <cell r="HB250">
            <v>0</v>
          </cell>
          <cell r="HC250">
            <v>0</v>
          </cell>
          <cell r="HD250">
            <v>0</v>
          </cell>
          <cell r="HE250">
            <v>0</v>
          </cell>
          <cell r="HF250">
            <v>0</v>
          </cell>
          <cell r="HG250">
            <v>0</v>
          </cell>
          <cell r="HH250">
            <v>0</v>
          </cell>
          <cell r="HI250">
            <v>0</v>
          </cell>
          <cell r="HJ250">
            <v>0</v>
          </cell>
          <cell r="HK250">
            <v>0</v>
          </cell>
          <cell r="HL250">
            <v>0</v>
          </cell>
          <cell r="HM250">
            <v>0</v>
          </cell>
          <cell r="HN250">
            <v>0</v>
          </cell>
          <cell r="HO250">
            <v>0</v>
          </cell>
          <cell r="HP250">
            <v>0</v>
          </cell>
          <cell r="HQ250">
            <v>0</v>
          </cell>
          <cell r="HR250">
            <v>0</v>
          </cell>
          <cell r="HS250">
            <v>0</v>
          </cell>
          <cell r="HT250">
            <v>0</v>
          </cell>
          <cell r="HU250">
            <v>0</v>
          </cell>
          <cell r="HV250">
            <v>0</v>
          </cell>
          <cell r="HW250">
            <v>0</v>
          </cell>
          <cell r="HX250">
            <v>0</v>
          </cell>
          <cell r="HY250">
            <v>0</v>
          </cell>
          <cell r="HZ250">
            <v>0</v>
          </cell>
          <cell r="IA250">
            <v>0</v>
          </cell>
          <cell r="IB250">
            <v>0</v>
          </cell>
          <cell r="IC250">
            <v>0</v>
          </cell>
          <cell r="ID250">
            <v>0</v>
          </cell>
          <cell r="IE250">
            <v>0</v>
          </cell>
          <cell r="IF250">
            <v>0</v>
          </cell>
          <cell r="IG250">
            <v>0</v>
          </cell>
          <cell r="IH250">
            <v>0</v>
          </cell>
          <cell r="II250">
            <v>0</v>
          </cell>
          <cell r="IJ250">
            <v>0</v>
          </cell>
          <cell r="IK250">
            <v>0</v>
          </cell>
        </row>
        <row r="251"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1</v>
          </cell>
          <cell r="U251">
            <v>0</v>
          </cell>
          <cell r="V251">
            <v>1</v>
          </cell>
          <cell r="W251">
            <v>0</v>
          </cell>
          <cell r="X251">
            <v>1</v>
          </cell>
          <cell r="Y251">
            <v>0</v>
          </cell>
          <cell r="Z251">
            <v>1</v>
          </cell>
          <cell r="AA251">
            <v>0</v>
          </cell>
          <cell r="AB251">
            <v>1</v>
          </cell>
          <cell r="AC251">
            <v>0</v>
          </cell>
          <cell r="AD251">
            <v>1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  <cell r="BU251">
            <v>0</v>
          </cell>
          <cell r="BV251">
            <v>0</v>
          </cell>
          <cell r="BW251">
            <v>0</v>
          </cell>
          <cell r="BX251">
            <v>0</v>
          </cell>
          <cell r="BY251">
            <v>0</v>
          </cell>
          <cell r="BZ251">
            <v>0</v>
          </cell>
          <cell r="CA251">
            <v>0</v>
          </cell>
          <cell r="CB251">
            <v>0</v>
          </cell>
          <cell r="CC251">
            <v>0</v>
          </cell>
          <cell r="CD251">
            <v>0</v>
          </cell>
          <cell r="CE251">
            <v>0</v>
          </cell>
          <cell r="CF251">
            <v>0</v>
          </cell>
          <cell r="CG251">
            <v>0</v>
          </cell>
          <cell r="CH251">
            <v>0</v>
          </cell>
          <cell r="CI251">
            <v>0</v>
          </cell>
          <cell r="CJ251">
            <v>0</v>
          </cell>
          <cell r="CK251">
            <v>0</v>
          </cell>
          <cell r="CL251">
            <v>0</v>
          </cell>
          <cell r="CM251">
            <v>0</v>
          </cell>
          <cell r="CN251">
            <v>0</v>
          </cell>
          <cell r="CO251">
            <v>0</v>
          </cell>
          <cell r="CP251">
            <v>0</v>
          </cell>
          <cell r="CQ251">
            <v>0</v>
          </cell>
          <cell r="CR251">
            <v>0</v>
          </cell>
          <cell r="CS251">
            <v>0</v>
          </cell>
          <cell r="CT251">
            <v>0</v>
          </cell>
          <cell r="CU251">
            <v>0</v>
          </cell>
          <cell r="CV251">
            <v>0</v>
          </cell>
          <cell r="CW251">
            <v>0</v>
          </cell>
          <cell r="CX251">
            <v>0</v>
          </cell>
          <cell r="CY251">
            <v>0</v>
          </cell>
          <cell r="CZ251">
            <v>0</v>
          </cell>
          <cell r="DA251">
            <v>0</v>
          </cell>
          <cell r="DL251">
            <v>0</v>
          </cell>
          <cell r="DM251">
            <v>0</v>
          </cell>
          <cell r="DN251">
            <v>0</v>
          </cell>
          <cell r="DO251">
            <v>0</v>
          </cell>
          <cell r="DP251">
            <v>0</v>
          </cell>
          <cell r="DQ251">
            <v>0</v>
          </cell>
          <cell r="DR251">
            <v>0</v>
          </cell>
          <cell r="DS251">
            <v>0</v>
          </cell>
          <cell r="DT251">
            <v>0</v>
          </cell>
          <cell r="DU251">
            <v>0</v>
          </cell>
          <cell r="DV251">
            <v>0</v>
          </cell>
          <cell r="DW251">
            <v>0</v>
          </cell>
          <cell r="DX251">
            <v>0</v>
          </cell>
          <cell r="DY251">
            <v>0</v>
          </cell>
          <cell r="DZ251">
            <v>0</v>
          </cell>
          <cell r="EA251">
            <v>0</v>
          </cell>
          <cell r="EB251">
            <v>0</v>
          </cell>
          <cell r="EC251">
            <v>0</v>
          </cell>
          <cell r="ED251">
            <v>0</v>
          </cell>
          <cell r="EE251">
            <v>0</v>
          </cell>
          <cell r="EF251">
            <v>0</v>
          </cell>
          <cell r="EG251">
            <v>0</v>
          </cell>
          <cell r="EH251">
            <v>0</v>
          </cell>
          <cell r="EI251">
            <v>0</v>
          </cell>
          <cell r="EJ251">
            <v>0</v>
          </cell>
          <cell r="EK251">
            <v>0</v>
          </cell>
          <cell r="EL251">
            <v>0</v>
          </cell>
          <cell r="EM251">
            <v>0</v>
          </cell>
          <cell r="EN251">
            <v>0</v>
          </cell>
          <cell r="EO251">
            <v>0</v>
          </cell>
          <cell r="EP251">
            <v>0</v>
          </cell>
          <cell r="EQ251">
            <v>0</v>
          </cell>
          <cell r="ER251">
            <v>0</v>
          </cell>
          <cell r="ES251">
            <v>0</v>
          </cell>
          <cell r="ET251">
            <v>0</v>
          </cell>
          <cell r="EU251">
            <v>0</v>
          </cell>
          <cell r="EV251">
            <v>0</v>
          </cell>
          <cell r="EW251">
            <v>0</v>
          </cell>
          <cell r="EX251">
            <v>0</v>
          </cell>
          <cell r="EY251">
            <v>0</v>
          </cell>
          <cell r="EZ251">
            <v>0</v>
          </cell>
          <cell r="FA251">
            <v>0</v>
          </cell>
          <cell r="FB251">
            <v>0</v>
          </cell>
          <cell r="FC251">
            <v>0</v>
          </cell>
          <cell r="FD251">
            <v>0</v>
          </cell>
          <cell r="FE251">
            <v>0</v>
          </cell>
          <cell r="FF251">
            <v>0</v>
          </cell>
          <cell r="FG251">
            <v>0</v>
          </cell>
          <cell r="FH251">
            <v>0</v>
          </cell>
          <cell r="FI251">
            <v>0</v>
          </cell>
          <cell r="FJ251">
            <v>0</v>
          </cell>
          <cell r="FK251">
            <v>0</v>
          </cell>
          <cell r="FL251">
            <v>0</v>
          </cell>
          <cell r="FM251">
            <v>0</v>
          </cell>
          <cell r="FN251">
            <v>0</v>
          </cell>
          <cell r="FO251">
            <v>0</v>
          </cell>
          <cell r="FP251">
            <v>0</v>
          </cell>
          <cell r="FQ251">
            <v>0</v>
          </cell>
          <cell r="FR251">
            <v>0</v>
          </cell>
          <cell r="FS251">
            <v>0</v>
          </cell>
          <cell r="FT251">
            <v>0</v>
          </cell>
          <cell r="FU251">
            <v>0</v>
          </cell>
          <cell r="FV251">
            <v>0</v>
          </cell>
          <cell r="FW251">
            <v>0</v>
          </cell>
          <cell r="FX251">
            <v>0</v>
          </cell>
          <cell r="FY251">
            <v>0</v>
          </cell>
          <cell r="FZ251">
            <v>0</v>
          </cell>
          <cell r="GA251">
            <v>0</v>
          </cell>
          <cell r="GB251">
            <v>0</v>
          </cell>
          <cell r="GC251">
            <v>0</v>
          </cell>
          <cell r="GD251">
            <v>0</v>
          </cell>
          <cell r="GE251">
            <v>0</v>
          </cell>
          <cell r="GF251">
            <v>0</v>
          </cell>
          <cell r="GG251">
            <v>0</v>
          </cell>
          <cell r="GH251">
            <v>0</v>
          </cell>
          <cell r="GI251">
            <v>0</v>
          </cell>
          <cell r="GJ251">
            <v>0</v>
          </cell>
          <cell r="GK251">
            <v>0</v>
          </cell>
          <cell r="GL251">
            <v>0</v>
          </cell>
          <cell r="GM251">
            <v>0</v>
          </cell>
          <cell r="GN251">
            <v>0</v>
          </cell>
          <cell r="GO251">
            <v>0</v>
          </cell>
          <cell r="GP251">
            <v>0</v>
          </cell>
          <cell r="GQ251">
            <v>0</v>
          </cell>
          <cell r="GR251">
            <v>0</v>
          </cell>
          <cell r="GS251">
            <v>0</v>
          </cell>
          <cell r="GT251">
            <v>0</v>
          </cell>
          <cell r="GU251">
            <v>0</v>
          </cell>
          <cell r="GV251">
            <v>0</v>
          </cell>
          <cell r="GW251">
            <v>0</v>
          </cell>
          <cell r="GX251">
            <v>0</v>
          </cell>
          <cell r="GY251">
            <v>0</v>
          </cell>
          <cell r="GZ251">
            <v>0</v>
          </cell>
          <cell r="HA251">
            <v>0</v>
          </cell>
          <cell r="HB251">
            <v>0</v>
          </cell>
          <cell r="HC251">
            <v>0</v>
          </cell>
          <cell r="HD251">
            <v>0</v>
          </cell>
          <cell r="HE251">
            <v>0</v>
          </cell>
          <cell r="HF251">
            <v>0</v>
          </cell>
          <cell r="HG251">
            <v>0</v>
          </cell>
          <cell r="HH251">
            <v>0</v>
          </cell>
          <cell r="HI251">
            <v>0</v>
          </cell>
          <cell r="HJ251">
            <v>0</v>
          </cell>
          <cell r="HK251">
            <v>0</v>
          </cell>
          <cell r="HL251">
            <v>0</v>
          </cell>
          <cell r="HM251">
            <v>0</v>
          </cell>
          <cell r="HN251">
            <v>0</v>
          </cell>
          <cell r="HO251">
            <v>0</v>
          </cell>
          <cell r="HP251">
            <v>0</v>
          </cell>
          <cell r="HQ251">
            <v>0</v>
          </cell>
          <cell r="HR251">
            <v>0</v>
          </cell>
          <cell r="HS251">
            <v>0</v>
          </cell>
          <cell r="HT251">
            <v>0</v>
          </cell>
          <cell r="HU251">
            <v>0</v>
          </cell>
          <cell r="HV251">
            <v>0</v>
          </cell>
          <cell r="HW251">
            <v>0</v>
          </cell>
          <cell r="HX251">
            <v>0</v>
          </cell>
          <cell r="HY251">
            <v>0</v>
          </cell>
          <cell r="HZ251">
            <v>0</v>
          </cell>
          <cell r="IA251">
            <v>0</v>
          </cell>
          <cell r="IB251">
            <v>0</v>
          </cell>
          <cell r="IC251">
            <v>0</v>
          </cell>
          <cell r="ID251">
            <v>0</v>
          </cell>
          <cell r="IE251">
            <v>0</v>
          </cell>
          <cell r="IF251">
            <v>0</v>
          </cell>
          <cell r="IG251">
            <v>0</v>
          </cell>
          <cell r="IH251">
            <v>0</v>
          </cell>
          <cell r="II251">
            <v>0</v>
          </cell>
          <cell r="IJ251">
            <v>0</v>
          </cell>
          <cell r="IK251">
            <v>0</v>
          </cell>
        </row>
        <row r="252"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1</v>
          </cell>
          <cell r="V252">
            <v>0</v>
          </cell>
          <cell r="W252">
            <v>1</v>
          </cell>
          <cell r="X252">
            <v>0</v>
          </cell>
          <cell r="Y252">
            <v>1</v>
          </cell>
          <cell r="Z252">
            <v>0</v>
          </cell>
          <cell r="AA252">
            <v>1</v>
          </cell>
          <cell r="AB252">
            <v>0</v>
          </cell>
          <cell r="AC252">
            <v>1</v>
          </cell>
          <cell r="AD252">
            <v>0</v>
          </cell>
          <cell r="AE252">
            <v>1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>
            <v>0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0</v>
          </cell>
          <cell r="CK252">
            <v>0</v>
          </cell>
          <cell r="CL252">
            <v>0</v>
          </cell>
          <cell r="CM252">
            <v>0</v>
          </cell>
          <cell r="CN252">
            <v>0</v>
          </cell>
          <cell r="CO252">
            <v>0</v>
          </cell>
          <cell r="CP252">
            <v>0</v>
          </cell>
          <cell r="CQ252">
            <v>0</v>
          </cell>
          <cell r="CR252">
            <v>0</v>
          </cell>
          <cell r="CS252">
            <v>0</v>
          </cell>
          <cell r="CT252">
            <v>0</v>
          </cell>
          <cell r="CU252">
            <v>0</v>
          </cell>
          <cell r="CV252">
            <v>0</v>
          </cell>
          <cell r="CW252">
            <v>0</v>
          </cell>
          <cell r="CX252">
            <v>0</v>
          </cell>
          <cell r="CY252">
            <v>0</v>
          </cell>
          <cell r="CZ252">
            <v>0</v>
          </cell>
          <cell r="DA252">
            <v>0</v>
          </cell>
          <cell r="DL252">
            <v>0</v>
          </cell>
          <cell r="DM252">
            <v>0</v>
          </cell>
          <cell r="DN252">
            <v>0</v>
          </cell>
          <cell r="DO252">
            <v>0</v>
          </cell>
          <cell r="DP252">
            <v>0</v>
          </cell>
          <cell r="DQ252">
            <v>0</v>
          </cell>
          <cell r="DR252">
            <v>0</v>
          </cell>
          <cell r="DS252">
            <v>0</v>
          </cell>
          <cell r="DT252">
            <v>0</v>
          </cell>
          <cell r="DU252">
            <v>0</v>
          </cell>
          <cell r="DV252">
            <v>0</v>
          </cell>
          <cell r="DW252">
            <v>0</v>
          </cell>
          <cell r="DX252">
            <v>0</v>
          </cell>
          <cell r="DY252">
            <v>0</v>
          </cell>
          <cell r="DZ252">
            <v>0</v>
          </cell>
          <cell r="EA252">
            <v>0</v>
          </cell>
          <cell r="EB252">
            <v>0</v>
          </cell>
          <cell r="EC252">
            <v>0</v>
          </cell>
          <cell r="ED252">
            <v>0</v>
          </cell>
          <cell r="EE252">
            <v>0</v>
          </cell>
          <cell r="EF252">
            <v>0</v>
          </cell>
          <cell r="EG252">
            <v>0</v>
          </cell>
          <cell r="EH252">
            <v>0</v>
          </cell>
          <cell r="EI252">
            <v>0</v>
          </cell>
          <cell r="EJ252">
            <v>0</v>
          </cell>
          <cell r="EK252">
            <v>0</v>
          </cell>
          <cell r="EL252">
            <v>0</v>
          </cell>
          <cell r="EM252">
            <v>0</v>
          </cell>
          <cell r="EN252">
            <v>0</v>
          </cell>
          <cell r="EO252">
            <v>0</v>
          </cell>
          <cell r="EP252">
            <v>0</v>
          </cell>
          <cell r="EQ252">
            <v>0</v>
          </cell>
          <cell r="ER252">
            <v>0</v>
          </cell>
          <cell r="ES252">
            <v>0</v>
          </cell>
          <cell r="ET252">
            <v>0</v>
          </cell>
          <cell r="EU252">
            <v>0</v>
          </cell>
          <cell r="EV252">
            <v>0</v>
          </cell>
          <cell r="EW252">
            <v>0</v>
          </cell>
          <cell r="EX252">
            <v>0</v>
          </cell>
          <cell r="EY252">
            <v>0</v>
          </cell>
          <cell r="EZ252">
            <v>0</v>
          </cell>
          <cell r="FA252">
            <v>0</v>
          </cell>
          <cell r="FB252">
            <v>0</v>
          </cell>
          <cell r="FC252">
            <v>0</v>
          </cell>
          <cell r="FD252">
            <v>0</v>
          </cell>
          <cell r="FE252">
            <v>0</v>
          </cell>
          <cell r="FF252">
            <v>0</v>
          </cell>
          <cell r="FG252">
            <v>0</v>
          </cell>
          <cell r="FH252">
            <v>0</v>
          </cell>
          <cell r="FI252">
            <v>0</v>
          </cell>
          <cell r="FJ252">
            <v>0</v>
          </cell>
          <cell r="FK252">
            <v>0</v>
          </cell>
          <cell r="FL252">
            <v>0</v>
          </cell>
          <cell r="FM252">
            <v>0</v>
          </cell>
          <cell r="FN252">
            <v>0</v>
          </cell>
          <cell r="FO252">
            <v>0</v>
          </cell>
          <cell r="FP252">
            <v>0</v>
          </cell>
          <cell r="FQ252">
            <v>0</v>
          </cell>
          <cell r="FR252">
            <v>0</v>
          </cell>
          <cell r="FS252">
            <v>0</v>
          </cell>
          <cell r="FT252">
            <v>0</v>
          </cell>
          <cell r="FU252">
            <v>0</v>
          </cell>
          <cell r="FV252">
            <v>0</v>
          </cell>
          <cell r="FW252">
            <v>0</v>
          </cell>
          <cell r="FX252">
            <v>0</v>
          </cell>
          <cell r="FY252">
            <v>0</v>
          </cell>
          <cell r="FZ252">
            <v>0</v>
          </cell>
          <cell r="GA252">
            <v>0</v>
          </cell>
          <cell r="GB252">
            <v>0</v>
          </cell>
          <cell r="GC252">
            <v>0</v>
          </cell>
          <cell r="GD252">
            <v>0</v>
          </cell>
          <cell r="GE252">
            <v>0</v>
          </cell>
          <cell r="GF252">
            <v>0</v>
          </cell>
          <cell r="GG252">
            <v>0</v>
          </cell>
          <cell r="GH252">
            <v>0</v>
          </cell>
          <cell r="GI252">
            <v>0</v>
          </cell>
          <cell r="GJ252">
            <v>0</v>
          </cell>
          <cell r="GK252">
            <v>0</v>
          </cell>
          <cell r="GL252">
            <v>0</v>
          </cell>
          <cell r="GM252">
            <v>0</v>
          </cell>
          <cell r="GN252">
            <v>0</v>
          </cell>
          <cell r="GO252">
            <v>0</v>
          </cell>
          <cell r="GP252">
            <v>0</v>
          </cell>
          <cell r="GQ252">
            <v>0</v>
          </cell>
          <cell r="GR252">
            <v>0</v>
          </cell>
          <cell r="GS252">
            <v>0</v>
          </cell>
          <cell r="GT252">
            <v>0</v>
          </cell>
          <cell r="GU252">
            <v>0</v>
          </cell>
          <cell r="GV252">
            <v>0</v>
          </cell>
          <cell r="GW252">
            <v>0</v>
          </cell>
          <cell r="GX252">
            <v>0</v>
          </cell>
          <cell r="GY252">
            <v>0</v>
          </cell>
          <cell r="GZ252">
            <v>0</v>
          </cell>
          <cell r="HA252">
            <v>0</v>
          </cell>
          <cell r="HB252">
            <v>0</v>
          </cell>
          <cell r="HC252">
            <v>0</v>
          </cell>
          <cell r="HD252">
            <v>0</v>
          </cell>
          <cell r="HE252">
            <v>0</v>
          </cell>
          <cell r="HF252">
            <v>0</v>
          </cell>
          <cell r="HG252">
            <v>0</v>
          </cell>
          <cell r="HH252">
            <v>0</v>
          </cell>
          <cell r="HI252">
            <v>0</v>
          </cell>
          <cell r="HJ252">
            <v>0</v>
          </cell>
          <cell r="HK252">
            <v>0</v>
          </cell>
          <cell r="HL252">
            <v>0</v>
          </cell>
          <cell r="HM252">
            <v>0</v>
          </cell>
          <cell r="HN252">
            <v>0</v>
          </cell>
          <cell r="HO252">
            <v>0</v>
          </cell>
          <cell r="HP252">
            <v>0</v>
          </cell>
          <cell r="HQ252">
            <v>0</v>
          </cell>
          <cell r="HR252">
            <v>0</v>
          </cell>
          <cell r="HS252">
            <v>0</v>
          </cell>
          <cell r="HT252">
            <v>0</v>
          </cell>
          <cell r="HU252">
            <v>0</v>
          </cell>
          <cell r="HV252">
            <v>0</v>
          </cell>
          <cell r="HW252">
            <v>0</v>
          </cell>
          <cell r="HX252">
            <v>0</v>
          </cell>
          <cell r="HY252">
            <v>0</v>
          </cell>
          <cell r="HZ252">
            <v>0</v>
          </cell>
          <cell r="IA252">
            <v>0</v>
          </cell>
          <cell r="IB252">
            <v>0</v>
          </cell>
          <cell r="IC252">
            <v>0</v>
          </cell>
          <cell r="ID252">
            <v>0</v>
          </cell>
          <cell r="IE252">
            <v>0</v>
          </cell>
          <cell r="IF252">
            <v>0</v>
          </cell>
          <cell r="IG252">
            <v>0</v>
          </cell>
          <cell r="IH252">
            <v>0</v>
          </cell>
          <cell r="II252">
            <v>0</v>
          </cell>
          <cell r="IJ252">
            <v>0</v>
          </cell>
          <cell r="IK252">
            <v>0</v>
          </cell>
        </row>
        <row r="253"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1</v>
          </cell>
          <cell r="AG253">
            <v>0</v>
          </cell>
          <cell r="AH253">
            <v>1</v>
          </cell>
          <cell r="AI253">
            <v>0</v>
          </cell>
          <cell r="AJ253">
            <v>1</v>
          </cell>
          <cell r="AK253">
            <v>0</v>
          </cell>
          <cell r="AL253">
            <v>1</v>
          </cell>
          <cell r="AM253">
            <v>0</v>
          </cell>
          <cell r="AN253">
            <v>1</v>
          </cell>
          <cell r="AO253">
            <v>0</v>
          </cell>
          <cell r="AP253">
            <v>1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0</v>
          </cell>
          <cell r="CF253">
            <v>0</v>
          </cell>
          <cell r="CG253">
            <v>0</v>
          </cell>
          <cell r="CH253">
            <v>0</v>
          </cell>
          <cell r="CI253">
            <v>0</v>
          </cell>
          <cell r="CJ253">
            <v>0</v>
          </cell>
          <cell r="CK253">
            <v>0</v>
          </cell>
          <cell r="CL253">
            <v>0</v>
          </cell>
          <cell r="CM253">
            <v>0</v>
          </cell>
          <cell r="CN253">
            <v>0</v>
          </cell>
          <cell r="CO253">
            <v>0</v>
          </cell>
          <cell r="CP253">
            <v>0</v>
          </cell>
          <cell r="CQ253">
            <v>0</v>
          </cell>
          <cell r="CR253">
            <v>0</v>
          </cell>
          <cell r="CS253">
            <v>0</v>
          </cell>
          <cell r="CT253">
            <v>0</v>
          </cell>
          <cell r="CU253">
            <v>0</v>
          </cell>
          <cell r="CV253">
            <v>0</v>
          </cell>
          <cell r="CW253">
            <v>0</v>
          </cell>
          <cell r="CX253">
            <v>0</v>
          </cell>
          <cell r="CY253">
            <v>0</v>
          </cell>
          <cell r="CZ253">
            <v>0</v>
          </cell>
          <cell r="DA253">
            <v>0</v>
          </cell>
          <cell r="DL253">
            <v>0</v>
          </cell>
          <cell r="DM253">
            <v>0</v>
          </cell>
          <cell r="DN253">
            <v>0</v>
          </cell>
          <cell r="DO253">
            <v>0</v>
          </cell>
          <cell r="DP253">
            <v>0</v>
          </cell>
          <cell r="DQ253">
            <v>0</v>
          </cell>
          <cell r="DR253">
            <v>0</v>
          </cell>
          <cell r="DS253">
            <v>0</v>
          </cell>
          <cell r="DT253">
            <v>0</v>
          </cell>
          <cell r="DU253">
            <v>0</v>
          </cell>
          <cell r="DV253">
            <v>0</v>
          </cell>
          <cell r="DW253">
            <v>0</v>
          </cell>
          <cell r="DX253">
            <v>0</v>
          </cell>
          <cell r="DY253">
            <v>0</v>
          </cell>
          <cell r="DZ253">
            <v>0</v>
          </cell>
          <cell r="EA253">
            <v>0</v>
          </cell>
          <cell r="EB253">
            <v>0</v>
          </cell>
          <cell r="EC253">
            <v>0</v>
          </cell>
          <cell r="ED253">
            <v>0</v>
          </cell>
          <cell r="EE253">
            <v>0</v>
          </cell>
          <cell r="EF253">
            <v>0</v>
          </cell>
          <cell r="EG253">
            <v>0</v>
          </cell>
          <cell r="EH253">
            <v>0</v>
          </cell>
          <cell r="EI253">
            <v>0</v>
          </cell>
          <cell r="EJ253">
            <v>0</v>
          </cell>
          <cell r="EK253">
            <v>0</v>
          </cell>
          <cell r="EL253">
            <v>0</v>
          </cell>
          <cell r="EM253">
            <v>0</v>
          </cell>
          <cell r="EN253">
            <v>0</v>
          </cell>
          <cell r="EO253">
            <v>0</v>
          </cell>
          <cell r="EP253">
            <v>0</v>
          </cell>
          <cell r="EQ253">
            <v>0</v>
          </cell>
          <cell r="ER253">
            <v>0</v>
          </cell>
          <cell r="ES253">
            <v>0</v>
          </cell>
          <cell r="ET253">
            <v>0</v>
          </cell>
          <cell r="EU253">
            <v>0</v>
          </cell>
          <cell r="EV253">
            <v>0</v>
          </cell>
          <cell r="EW253">
            <v>0</v>
          </cell>
          <cell r="EX253">
            <v>0</v>
          </cell>
          <cell r="EY253">
            <v>0</v>
          </cell>
          <cell r="EZ253">
            <v>0</v>
          </cell>
          <cell r="FA253">
            <v>0</v>
          </cell>
          <cell r="FB253">
            <v>0</v>
          </cell>
          <cell r="FC253">
            <v>0</v>
          </cell>
          <cell r="FD253">
            <v>0</v>
          </cell>
          <cell r="FE253">
            <v>0</v>
          </cell>
          <cell r="FF253">
            <v>0</v>
          </cell>
          <cell r="FG253">
            <v>0</v>
          </cell>
          <cell r="FH253">
            <v>0</v>
          </cell>
          <cell r="FI253">
            <v>0</v>
          </cell>
          <cell r="FJ253">
            <v>0</v>
          </cell>
          <cell r="FK253">
            <v>0</v>
          </cell>
          <cell r="FL253">
            <v>0</v>
          </cell>
          <cell r="FM253">
            <v>0</v>
          </cell>
          <cell r="FN253">
            <v>0</v>
          </cell>
          <cell r="FO253">
            <v>0</v>
          </cell>
          <cell r="FP253">
            <v>0</v>
          </cell>
          <cell r="FQ253">
            <v>0</v>
          </cell>
          <cell r="FR253">
            <v>0</v>
          </cell>
          <cell r="FS253">
            <v>0</v>
          </cell>
          <cell r="FT253">
            <v>0</v>
          </cell>
          <cell r="FU253">
            <v>0</v>
          </cell>
          <cell r="FV253">
            <v>0</v>
          </cell>
          <cell r="FW253">
            <v>0</v>
          </cell>
          <cell r="FX253">
            <v>0</v>
          </cell>
          <cell r="FY253">
            <v>0</v>
          </cell>
          <cell r="FZ253">
            <v>0</v>
          </cell>
          <cell r="GA253">
            <v>0</v>
          </cell>
          <cell r="GB253">
            <v>0</v>
          </cell>
          <cell r="GC253">
            <v>0</v>
          </cell>
          <cell r="GD253">
            <v>0</v>
          </cell>
          <cell r="GE253">
            <v>0</v>
          </cell>
          <cell r="GF253">
            <v>0</v>
          </cell>
          <cell r="GG253">
            <v>0</v>
          </cell>
          <cell r="GH253">
            <v>0</v>
          </cell>
          <cell r="GI253">
            <v>0</v>
          </cell>
          <cell r="GJ253">
            <v>0</v>
          </cell>
          <cell r="GK253">
            <v>0</v>
          </cell>
          <cell r="GL253">
            <v>0</v>
          </cell>
          <cell r="GM253">
            <v>0</v>
          </cell>
          <cell r="GN253">
            <v>0</v>
          </cell>
          <cell r="GO253">
            <v>0</v>
          </cell>
          <cell r="GP253">
            <v>0</v>
          </cell>
          <cell r="GQ253">
            <v>0</v>
          </cell>
          <cell r="GR253">
            <v>0</v>
          </cell>
          <cell r="GS253">
            <v>0</v>
          </cell>
          <cell r="GT253">
            <v>0</v>
          </cell>
          <cell r="GU253">
            <v>0</v>
          </cell>
          <cell r="GV253">
            <v>0</v>
          </cell>
          <cell r="GW253">
            <v>0</v>
          </cell>
          <cell r="GX253">
            <v>0</v>
          </cell>
          <cell r="GY253">
            <v>0</v>
          </cell>
          <cell r="GZ253">
            <v>0</v>
          </cell>
          <cell r="HA253">
            <v>0</v>
          </cell>
          <cell r="HB253">
            <v>0</v>
          </cell>
          <cell r="HC253">
            <v>0</v>
          </cell>
          <cell r="HD253">
            <v>0</v>
          </cell>
          <cell r="HE253">
            <v>0</v>
          </cell>
          <cell r="HF253">
            <v>0</v>
          </cell>
          <cell r="HG253">
            <v>0</v>
          </cell>
          <cell r="HH253">
            <v>0</v>
          </cell>
          <cell r="HI253">
            <v>0</v>
          </cell>
          <cell r="HJ253">
            <v>0</v>
          </cell>
          <cell r="HK253">
            <v>0</v>
          </cell>
          <cell r="HL253">
            <v>0</v>
          </cell>
          <cell r="HM253">
            <v>0</v>
          </cell>
          <cell r="HN253">
            <v>0</v>
          </cell>
          <cell r="HO253">
            <v>0</v>
          </cell>
          <cell r="HP253">
            <v>0</v>
          </cell>
          <cell r="HQ253">
            <v>0</v>
          </cell>
          <cell r="HR253">
            <v>0</v>
          </cell>
          <cell r="HS253">
            <v>0</v>
          </cell>
          <cell r="HT253">
            <v>0</v>
          </cell>
          <cell r="HU253">
            <v>0</v>
          </cell>
          <cell r="HV253">
            <v>0</v>
          </cell>
          <cell r="HW253">
            <v>0</v>
          </cell>
          <cell r="HX253">
            <v>0</v>
          </cell>
          <cell r="HY253">
            <v>0</v>
          </cell>
          <cell r="HZ253">
            <v>0</v>
          </cell>
          <cell r="IA253">
            <v>0</v>
          </cell>
          <cell r="IB253">
            <v>0</v>
          </cell>
          <cell r="IC253">
            <v>0</v>
          </cell>
          <cell r="ID253">
            <v>0</v>
          </cell>
          <cell r="IE253">
            <v>0</v>
          </cell>
          <cell r="IF253">
            <v>0</v>
          </cell>
          <cell r="IG253">
            <v>0</v>
          </cell>
          <cell r="IH253">
            <v>0</v>
          </cell>
          <cell r="II253">
            <v>0</v>
          </cell>
          <cell r="IJ253">
            <v>0</v>
          </cell>
          <cell r="IK253">
            <v>0</v>
          </cell>
        </row>
        <row r="254"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1</v>
          </cell>
          <cell r="AH254">
            <v>0</v>
          </cell>
          <cell r="AI254">
            <v>1</v>
          </cell>
          <cell r="AJ254">
            <v>0</v>
          </cell>
          <cell r="AK254">
            <v>1</v>
          </cell>
          <cell r="AL254">
            <v>0</v>
          </cell>
          <cell r="AM254">
            <v>1</v>
          </cell>
          <cell r="AN254">
            <v>0</v>
          </cell>
          <cell r="AO254">
            <v>1</v>
          </cell>
          <cell r="AP254">
            <v>0</v>
          </cell>
          <cell r="AQ254">
            <v>1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F254">
            <v>0</v>
          </cell>
          <cell r="CG254">
            <v>0</v>
          </cell>
          <cell r="CH254">
            <v>0</v>
          </cell>
          <cell r="CI254">
            <v>0</v>
          </cell>
          <cell r="CJ254">
            <v>0</v>
          </cell>
          <cell r="CK254">
            <v>0</v>
          </cell>
          <cell r="CL254">
            <v>0</v>
          </cell>
          <cell r="CM254">
            <v>0</v>
          </cell>
          <cell r="CN254">
            <v>0</v>
          </cell>
          <cell r="CO254">
            <v>0</v>
          </cell>
          <cell r="CP254">
            <v>0</v>
          </cell>
          <cell r="CQ254">
            <v>0</v>
          </cell>
          <cell r="CR254">
            <v>0</v>
          </cell>
          <cell r="CS254">
            <v>0</v>
          </cell>
          <cell r="CT254">
            <v>0</v>
          </cell>
          <cell r="CU254">
            <v>0</v>
          </cell>
          <cell r="CV254">
            <v>0</v>
          </cell>
          <cell r="CW254">
            <v>0</v>
          </cell>
          <cell r="CX254">
            <v>0</v>
          </cell>
          <cell r="CY254">
            <v>0</v>
          </cell>
          <cell r="CZ254">
            <v>0</v>
          </cell>
          <cell r="DA254">
            <v>0</v>
          </cell>
          <cell r="DL254">
            <v>0</v>
          </cell>
          <cell r="DM254">
            <v>0</v>
          </cell>
          <cell r="DN254">
            <v>0</v>
          </cell>
          <cell r="DO254">
            <v>0</v>
          </cell>
          <cell r="DP254">
            <v>0</v>
          </cell>
          <cell r="DQ254">
            <v>0</v>
          </cell>
          <cell r="DR254">
            <v>0</v>
          </cell>
          <cell r="DS254">
            <v>0</v>
          </cell>
          <cell r="DT254">
            <v>0</v>
          </cell>
          <cell r="DU254">
            <v>0</v>
          </cell>
          <cell r="DV254">
            <v>0</v>
          </cell>
          <cell r="DW254">
            <v>0</v>
          </cell>
          <cell r="DX254">
            <v>0</v>
          </cell>
          <cell r="DY254">
            <v>0</v>
          </cell>
          <cell r="DZ254">
            <v>0</v>
          </cell>
          <cell r="EA254">
            <v>0</v>
          </cell>
          <cell r="EB254">
            <v>0</v>
          </cell>
          <cell r="EC254">
            <v>0</v>
          </cell>
          <cell r="ED254">
            <v>0</v>
          </cell>
          <cell r="EE254">
            <v>0</v>
          </cell>
          <cell r="EF254">
            <v>0</v>
          </cell>
          <cell r="EG254">
            <v>0</v>
          </cell>
          <cell r="EH254">
            <v>0</v>
          </cell>
          <cell r="EI254">
            <v>0</v>
          </cell>
          <cell r="EJ254">
            <v>0</v>
          </cell>
          <cell r="EK254">
            <v>0</v>
          </cell>
          <cell r="EL254">
            <v>0</v>
          </cell>
          <cell r="EM254">
            <v>0</v>
          </cell>
          <cell r="EN254">
            <v>0</v>
          </cell>
          <cell r="EO254">
            <v>0</v>
          </cell>
          <cell r="EP254">
            <v>0</v>
          </cell>
          <cell r="EQ254">
            <v>0</v>
          </cell>
          <cell r="ER254">
            <v>0</v>
          </cell>
          <cell r="ES254">
            <v>0</v>
          </cell>
          <cell r="ET254">
            <v>0</v>
          </cell>
          <cell r="EU254">
            <v>0</v>
          </cell>
          <cell r="EV254">
            <v>0</v>
          </cell>
          <cell r="EW254">
            <v>0</v>
          </cell>
          <cell r="EX254">
            <v>0</v>
          </cell>
          <cell r="EY254">
            <v>0</v>
          </cell>
          <cell r="EZ254">
            <v>0</v>
          </cell>
          <cell r="FA254">
            <v>0</v>
          </cell>
          <cell r="FB254">
            <v>0</v>
          </cell>
          <cell r="FC254">
            <v>0</v>
          </cell>
          <cell r="FD254">
            <v>0</v>
          </cell>
          <cell r="FE254">
            <v>0</v>
          </cell>
          <cell r="FF254">
            <v>0</v>
          </cell>
          <cell r="FG254">
            <v>0</v>
          </cell>
          <cell r="FH254">
            <v>0</v>
          </cell>
          <cell r="FI254">
            <v>0</v>
          </cell>
          <cell r="FJ254">
            <v>0</v>
          </cell>
          <cell r="FK254">
            <v>0</v>
          </cell>
          <cell r="FL254">
            <v>0</v>
          </cell>
          <cell r="FM254">
            <v>0</v>
          </cell>
          <cell r="FN254">
            <v>0</v>
          </cell>
          <cell r="FO254">
            <v>0</v>
          </cell>
          <cell r="FP254">
            <v>0</v>
          </cell>
          <cell r="FQ254">
            <v>0</v>
          </cell>
          <cell r="FR254">
            <v>0</v>
          </cell>
          <cell r="FS254">
            <v>0</v>
          </cell>
          <cell r="FT254">
            <v>0</v>
          </cell>
          <cell r="FU254">
            <v>0</v>
          </cell>
          <cell r="FV254">
            <v>0</v>
          </cell>
          <cell r="FW254">
            <v>0</v>
          </cell>
          <cell r="FX254">
            <v>0</v>
          </cell>
          <cell r="FY254">
            <v>0</v>
          </cell>
          <cell r="FZ254">
            <v>0</v>
          </cell>
          <cell r="GA254">
            <v>0</v>
          </cell>
          <cell r="GB254">
            <v>0</v>
          </cell>
          <cell r="GC254">
            <v>0</v>
          </cell>
          <cell r="GD254">
            <v>0</v>
          </cell>
          <cell r="GE254">
            <v>0</v>
          </cell>
          <cell r="GF254">
            <v>0</v>
          </cell>
          <cell r="GG254">
            <v>0</v>
          </cell>
          <cell r="GH254">
            <v>0</v>
          </cell>
          <cell r="GI254">
            <v>0</v>
          </cell>
          <cell r="GJ254">
            <v>0</v>
          </cell>
          <cell r="GK254">
            <v>0</v>
          </cell>
          <cell r="GL254">
            <v>0</v>
          </cell>
          <cell r="GM254">
            <v>0</v>
          </cell>
          <cell r="GN254">
            <v>0</v>
          </cell>
          <cell r="GO254">
            <v>0</v>
          </cell>
          <cell r="GP254">
            <v>0</v>
          </cell>
          <cell r="GQ254">
            <v>0</v>
          </cell>
          <cell r="GR254">
            <v>0</v>
          </cell>
          <cell r="GS254">
            <v>0</v>
          </cell>
          <cell r="GT254">
            <v>0</v>
          </cell>
          <cell r="GU254">
            <v>0</v>
          </cell>
          <cell r="GV254">
            <v>0</v>
          </cell>
          <cell r="GW254">
            <v>0</v>
          </cell>
          <cell r="GX254">
            <v>0</v>
          </cell>
          <cell r="GY254">
            <v>0</v>
          </cell>
          <cell r="GZ254">
            <v>0</v>
          </cell>
          <cell r="HA254">
            <v>0</v>
          </cell>
          <cell r="HB254">
            <v>0</v>
          </cell>
          <cell r="HC254">
            <v>0</v>
          </cell>
          <cell r="HD254">
            <v>0</v>
          </cell>
          <cell r="HE254">
            <v>0</v>
          </cell>
          <cell r="HF254">
            <v>0</v>
          </cell>
          <cell r="HG254">
            <v>0</v>
          </cell>
          <cell r="HH254">
            <v>0</v>
          </cell>
          <cell r="HI254">
            <v>0</v>
          </cell>
          <cell r="HJ254">
            <v>0</v>
          </cell>
          <cell r="HK254">
            <v>0</v>
          </cell>
          <cell r="HL254">
            <v>0</v>
          </cell>
          <cell r="HM254">
            <v>0</v>
          </cell>
          <cell r="HN254">
            <v>0</v>
          </cell>
          <cell r="HO254">
            <v>0</v>
          </cell>
          <cell r="HP254">
            <v>0</v>
          </cell>
          <cell r="HQ254">
            <v>0</v>
          </cell>
          <cell r="HR254">
            <v>0</v>
          </cell>
          <cell r="HS254">
            <v>0</v>
          </cell>
          <cell r="HT254">
            <v>0</v>
          </cell>
          <cell r="HU254">
            <v>0</v>
          </cell>
          <cell r="HV254">
            <v>0</v>
          </cell>
          <cell r="HW254">
            <v>0</v>
          </cell>
          <cell r="HX254">
            <v>0</v>
          </cell>
          <cell r="HY254">
            <v>0</v>
          </cell>
          <cell r="HZ254">
            <v>0</v>
          </cell>
          <cell r="IA254">
            <v>0</v>
          </cell>
          <cell r="IB254">
            <v>0</v>
          </cell>
          <cell r="IC254">
            <v>0</v>
          </cell>
          <cell r="ID254">
            <v>0</v>
          </cell>
          <cell r="IE254">
            <v>0</v>
          </cell>
          <cell r="IF254">
            <v>0</v>
          </cell>
          <cell r="IG254">
            <v>0</v>
          </cell>
          <cell r="IH254">
            <v>0</v>
          </cell>
          <cell r="II254">
            <v>0</v>
          </cell>
          <cell r="IJ254">
            <v>0</v>
          </cell>
          <cell r="IK254">
            <v>0</v>
          </cell>
        </row>
        <row r="255"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1</v>
          </cell>
          <cell r="AS255">
            <v>0</v>
          </cell>
          <cell r="AT255">
            <v>1</v>
          </cell>
          <cell r="AU255">
            <v>0</v>
          </cell>
          <cell r="AV255">
            <v>1</v>
          </cell>
          <cell r="AW255">
            <v>0</v>
          </cell>
          <cell r="AX255">
            <v>1</v>
          </cell>
          <cell r="AY255">
            <v>0</v>
          </cell>
          <cell r="AZ255">
            <v>1</v>
          </cell>
          <cell r="BA255">
            <v>0</v>
          </cell>
          <cell r="BB255">
            <v>1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BM255">
            <v>0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>
            <v>0</v>
          </cell>
          <cell r="BV255">
            <v>0</v>
          </cell>
          <cell r="BW255">
            <v>0</v>
          </cell>
          <cell r="BX255">
            <v>0</v>
          </cell>
          <cell r="BY255">
            <v>0</v>
          </cell>
          <cell r="BZ255">
            <v>0</v>
          </cell>
          <cell r="CA255">
            <v>0</v>
          </cell>
          <cell r="CB255">
            <v>0</v>
          </cell>
          <cell r="CC255">
            <v>0</v>
          </cell>
          <cell r="CD255">
            <v>0</v>
          </cell>
          <cell r="CE255">
            <v>0</v>
          </cell>
          <cell r="CF255">
            <v>0</v>
          </cell>
          <cell r="CG255">
            <v>0</v>
          </cell>
          <cell r="CH255">
            <v>0</v>
          </cell>
          <cell r="CI255">
            <v>0</v>
          </cell>
          <cell r="CJ255">
            <v>0</v>
          </cell>
          <cell r="CK255">
            <v>0</v>
          </cell>
          <cell r="CL255">
            <v>0</v>
          </cell>
          <cell r="CM255">
            <v>0</v>
          </cell>
          <cell r="CN255">
            <v>0</v>
          </cell>
          <cell r="CO255">
            <v>0</v>
          </cell>
          <cell r="CP255">
            <v>0</v>
          </cell>
          <cell r="CQ255">
            <v>0</v>
          </cell>
          <cell r="CR255">
            <v>0</v>
          </cell>
          <cell r="CS255">
            <v>0</v>
          </cell>
          <cell r="CT255">
            <v>0</v>
          </cell>
          <cell r="CU255">
            <v>0</v>
          </cell>
          <cell r="CV255">
            <v>0</v>
          </cell>
          <cell r="CW255">
            <v>0</v>
          </cell>
          <cell r="CX255">
            <v>0</v>
          </cell>
          <cell r="CY255">
            <v>0</v>
          </cell>
          <cell r="CZ255">
            <v>0</v>
          </cell>
          <cell r="DA255">
            <v>0</v>
          </cell>
          <cell r="DL255">
            <v>0</v>
          </cell>
          <cell r="DM255">
            <v>0</v>
          </cell>
          <cell r="DN255">
            <v>0</v>
          </cell>
          <cell r="DO255">
            <v>0</v>
          </cell>
          <cell r="DP255">
            <v>0</v>
          </cell>
          <cell r="DQ255">
            <v>0</v>
          </cell>
          <cell r="DR255">
            <v>0</v>
          </cell>
          <cell r="DS255">
            <v>0</v>
          </cell>
          <cell r="DT255">
            <v>0</v>
          </cell>
          <cell r="DU255">
            <v>0</v>
          </cell>
          <cell r="DV255">
            <v>0</v>
          </cell>
          <cell r="DW255">
            <v>0</v>
          </cell>
          <cell r="DX255">
            <v>0</v>
          </cell>
          <cell r="DY255">
            <v>0</v>
          </cell>
          <cell r="DZ255">
            <v>0</v>
          </cell>
          <cell r="EA255">
            <v>0</v>
          </cell>
          <cell r="EB255">
            <v>0</v>
          </cell>
          <cell r="EC255">
            <v>0</v>
          </cell>
          <cell r="ED255">
            <v>0</v>
          </cell>
          <cell r="EE255">
            <v>0</v>
          </cell>
          <cell r="EF255">
            <v>0</v>
          </cell>
          <cell r="EG255">
            <v>0</v>
          </cell>
          <cell r="EH255">
            <v>0</v>
          </cell>
          <cell r="EI255">
            <v>0</v>
          </cell>
          <cell r="EJ255">
            <v>0</v>
          </cell>
          <cell r="EK255">
            <v>0</v>
          </cell>
          <cell r="EL255">
            <v>0</v>
          </cell>
          <cell r="EM255">
            <v>0</v>
          </cell>
          <cell r="EN255">
            <v>0</v>
          </cell>
          <cell r="EO255">
            <v>0</v>
          </cell>
          <cell r="EP255">
            <v>0</v>
          </cell>
          <cell r="EQ255">
            <v>0</v>
          </cell>
          <cell r="ER255">
            <v>0</v>
          </cell>
          <cell r="ES255">
            <v>0</v>
          </cell>
          <cell r="ET255">
            <v>0</v>
          </cell>
          <cell r="EU255">
            <v>0</v>
          </cell>
          <cell r="EV255">
            <v>0</v>
          </cell>
          <cell r="EW255">
            <v>0</v>
          </cell>
          <cell r="EX255">
            <v>0</v>
          </cell>
          <cell r="EY255">
            <v>0</v>
          </cell>
          <cell r="EZ255">
            <v>0</v>
          </cell>
          <cell r="FA255">
            <v>0</v>
          </cell>
          <cell r="FB255">
            <v>0</v>
          </cell>
          <cell r="FC255">
            <v>0</v>
          </cell>
          <cell r="FD255">
            <v>0</v>
          </cell>
          <cell r="FE255">
            <v>0</v>
          </cell>
          <cell r="FF255">
            <v>0</v>
          </cell>
          <cell r="FG255">
            <v>0</v>
          </cell>
          <cell r="FH255">
            <v>0</v>
          </cell>
          <cell r="FI255">
            <v>0</v>
          </cell>
          <cell r="FJ255">
            <v>0</v>
          </cell>
          <cell r="FK255">
            <v>0</v>
          </cell>
          <cell r="FL255">
            <v>0</v>
          </cell>
          <cell r="FM255">
            <v>0</v>
          </cell>
          <cell r="FN255">
            <v>0</v>
          </cell>
          <cell r="FO255">
            <v>0</v>
          </cell>
          <cell r="FP255">
            <v>0</v>
          </cell>
          <cell r="FQ255">
            <v>0</v>
          </cell>
          <cell r="FR255">
            <v>0</v>
          </cell>
          <cell r="FS255">
            <v>0</v>
          </cell>
          <cell r="FT255">
            <v>0</v>
          </cell>
          <cell r="FU255">
            <v>0</v>
          </cell>
          <cell r="FV255">
            <v>0</v>
          </cell>
          <cell r="FW255">
            <v>0</v>
          </cell>
          <cell r="FX255">
            <v>0</v>
          </cell>
          <cell r="FY255">
            <v>0</v>
          </cell>
          <cell r="FZ255">
            <v>0</v>
          </cell>
          <cell r="GA255">
            <v>0</v>
          </cell>
          <cell r="GB255">
            <v>0</v>
          </cell>
          <cell r="GC255">
            <v>0</v>
          </cell>
          <cell r="GD255">
            <v>0</v>
          </cell>
          <cell r="GE255">
            <v>0</v>
          </cell>
          <cell r="GF255">
            <v>0</v>
          </cell>
          <cell r="GG255">
            <v>0</v>
          </cell>
          <cell r="GH255">
            <v>0</v>
          </cell>
          <cell r="GI255">
            <v>0</v>
          </cell>
          <cell r="GJ255">
            <v>0</v>
          </cell>
          <cell r="GK255">
            <v>0</v>
          </cell>
          <cell r="GL255">
            <v>0</v>
          </cell>
          <cell r="GM255">
            <v>0</v>
          </cell>
          <cell r="GN255">
            <v>0</v>
          </cell>
          <cell r="GO255">
            <v>0</v>
          </cell>
          <cell r="GP255">
            <v>0</v>
          </cell>
          <cell r="GQ255">
            <v>0</v>
          </cell>
          <cell r="GR255">
            <v>0</v>
          </cell>
          <cell r="GS255">
            <v>0</v>
          </cell>
          <cell r="GT255">
            <v>0</v>
          </cell>
          <cell r="GU255">
            <v>0</v>
          </cell>
          <cell r="GV255">
            <v>0</v>
          </cell>
          <cell r="GW255">
            <v>0</v>
          </cell>
          <cell r="GX255">
            <v>0</v>
          </cell>
          <cell r="GY255">
            <v>0</v>
          </cell>
          <cell r="GZ255">
            <v>0</v>
          </cell>
          <cell r="HA255">
            <v>0</v>
          </cell>
          <cell r="HB255">
            <v>0</v>
          </cell>
          <cell r="HC255">
            <v>0</v>
          </cell>
          <cell r="HD255">
            <v>0</v>
          </cell>
          <cell r="HE255">
            <v>0</v>
          </cell>
          <cell r="HF255">
            <v>0</v>
          </cell>
          <cell r="HG255">
            <v>0</v>
          </cell>
          <cell r="HH255">
            <v>0</v>
          </cell>
          <cell r="HI255">
            <v>0</v>
          </cell>
          <cell r="HJ255">
            <v>0</v>
          </cell>
          <cell r="HK255">
            <v>0</v>
          </cell>
          <cell r="HL255">
            <v>0</v>
          </cell>
          <cell r="HM255">
            <v>0</v>
          </cell>
          <cell r="HN255">
            <v>0</v>
          </cell>
          <cell r="HO255">
            <v>0</v>
          </cell>
          <cell r="HP255">
            <v>0</v>
          </cell>
          <cell r="HQ255">
            <v>0</v>
          </cell>
          <cell r="HR255">
            <v>0</v>
          </cell>
          <cell r="HS255">
            <v>0</v>
          </cell>
          <cell r="HT255">
            <v>0</v>
          </cell>
          <cell r="HU255">
            <v>0</v>
          </cell>
          <cell r="HV255">
            <v>0</v>
          </cell>
          <cell r="HW255">
            <v>0</v>
          </cell>
          <cell r="HX255">
            <v>0</v>
          </cell>
          <cell r="HY255">
            <v>0</v>
          </cell>
          <cell r="HZ255">
            <v>0</v>
          </cell>
          <cell r="IA255">
            <v>0</v>
          </cell>
          <cell r="IB255">
            <v>0</v>
          </cell>
          <cell r="IC255">
            <v>0</v>
          </cell>
          <cell r="ID255">
            <v>0</v>
          </cell>
          <cell r="IE255">
            <v>0</v>
          </cell>
          <cell r="IF255">
            <v>0</v>
          </cell>
          <cell r="IG255">
            <v>0</v>
          </cell>
          <cell r="IH255">
            <v>0</v>
          </cell>
          <cell r="II255">
            <v>0</v>
          </cell>
          <cell r="IJ255">
            <v>0</v>
          </cell>
          <cell r="IK255">
            <v>0</v>
          </cell>
        </row>
        <row r="256"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1</v>
          </cell>
          <cell r="AT256">
            <v>0</v>
          </cell>
          <cell r="AU256">
            <v>1</v>
          </cell>
          <cell r="AV256">
            <v>0</v>
          </cell>
          <cell r="AW256">
            <v>1</v>
          </cell>
          <cell r="AX256">
            <v>0</v>
          </cell>
          <cell r="AY256">
            <v>1</v>
          </cell>
          <cell r="AZ256">
            <v>0</v>
          </cell>
          <cell r="BA256">
            <v>1</v>
          </cell>
          <cell r="BB256">
            <v>0</v>
          </cell>
          <cell r="BC256">
            <v>1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  <cell r="CL256">
            <v>0</v>
          </cell>
          <cell r="CM256">
            <v>0</v>
          </cell>
          <cell r="CN256">
            <v>0</v>
          </cell>
          <cell r="CO256">
            <v>0</v>
          </cell>
          <cell r="CP256">
            <v>0</v>
          </cell>
          <cell r="CQ256">
            <v>0</v>
          </cell>
          <cell r="CR256">
            <v>0</v>
          </cell>
          <cell r="CS256">
            <v>0</v>
          </cell>
          <cell r="CT256">
            <v>0</v>
          </cell>
          <cell r="CU256">
            <v>0</v>
          </cell>
          <cell r="CV256">
            <v>0</v>
          </cell>
          <cell r="CW256">
            <v>0</v>
          </cell>
          <cell r="CX256">
            <v>0</v>
          </cell>
          <cell r="CY256">
            <v>0</v>
          </cell>
          <cell r="CZ256">
            <v>0</v>
          </cell>
          <cell r="DA256">
            <v>0</v>
          </cell>
          <cell r="DL256">
            <v>0</v>
          </cell>
          <cell r="DM256">
            <v>0</v>
          </cell>
          <cell r="DN256">
            <v>0</v>
          </cell>
          <cell r="DO256">
            <v>0</v>
          </cell>
          <cell r="DP256">
            <v>0</v>
          </cell>
          <cell r="DQ256">
            <v>0</v>
          </cell>
          <cell r="DR256">
            <v>0</v>
          </cell>
          <cell r="DS256">
            <v>0</v>
          </cell>
          <cell r="DT256">
            <v>0</v>
          </cell>
          <cell r="DU256">
            <v>0</v>
          </cell>
          <cell r="DV256">
            <v>0</v>
          </cell>
          <cell r="DW256">
            <v>0</v>
          </cell>
          <cell r="DX256">
            <v>0</v>
          </cell>
          <cell r="DY256">
            <v>0</v>
          </cell>
          <cell r="DZ256">
            <v>0</v>
          </cell>
          <cell r="EA256">
            <v>0</v>
          </cell>
          <cell r="EB256">
            <v>0</v>
          </cell>
          <cell r="EC256">
            <v>0</v>
          </cell>
          <cell r="ED256">
            <v>0</v>
          </cell>
          <cell r="EE256">
            <v>0</v>
          </cell>
          <cell r="EF256">
            <v>0</v>
          </cell>
          <cell r="EG256">
            <v>0</v>
          </cell>
          <cell r="EH256">
            <v>0</v>
          </cell>
          <cell r="EI256">
            <v>0</v>
          </cell>
          <cell r="EJ256">
            <v>0</v>
          </cell>
          <cell r="EK256">
            <v>0</v>
          </cell>
          <cell r="EL256">
            <v>0</v>
          </cell>
          <cell r="EM256">
            <v>0</v>
          </cell>
          <cell r="EN256">
            <v>0</v>
          </cell>
          <cell r="EO256">
            <v>0</v>
          </cell>
          <cell r="EP256">
            <v>0</v>
          </cell>
          <cell r="EQ256">
            <v>0</v>
          </cell>
          <cell r="ER256">
            <v>0</v>
          </cell>
          <cell r="ES256">
            <v>0</v>
          </cell>
          <cell r="ET256">
            <v>0</v>
          </cell>
          <cell r="EU256">
            <v>0</v>
          </cell>
          <cell r="EV256">
            <v>0</v>
          </cell>
          <cell r="EW256">
            <v>0</v>
          </cell>
          <cell r="EX256">
            <v>0</v>
          </cell>
          <cell r="EY256">
            <v>0</v>
          </cell>
          <cell r="EZ256">
            <v>0</v>
          </cell>
          <cell r="FA256">
            <v>0</v>
          </cell>
          <cell r="FB256">
            <v>0</v>
          </cell>
          <cell r="FC256">
            <v>0</v>
          </cell>
          <cell r="FD256">
            <v>0</v>
          </cell>
          <cell r="FE256">
            <v>0</v>
          </cell>
          <cell r="FF256">
            <v>0</v>
          </cell>
          <cell r="FG256">
            <v>0</v>
          </cell>
          <cell r="FH256">
            <v>0</v>
          </cell>
          <cell r="FI256">
            <v>0</v>
          </cell>
          <cell r="FJ256">
            <v>0</v>
          </cell>
          <cell r="FK256">
            <v>0</v>
          </cell>
          <cell r="FL256">
            <v>0</v>
          </cell>
          <cell r="FM256">
            <v>0</v>
          </cell>
          <cell r="FN256">
            <v>0</v>
          </cell>
          <cell r="FO256">
            <v>0</v>
          </cell>
          <cell r="FP256">
            <v>0</v>
          </cell>
          <cell r="FQ256">
            <v>0</v>
          </cell>
          <cell r="FR256">
            <v>0</v>
          </cell>
          <cell r="FS256">
            <v>0</v>
          </cell>
          <cell r="FT256">
            <v>0</v>
          </cell>
          <cell r="FU256">
            <v>0</v>
          </cell>
          <cell r="FV256">
            <v>0</v>
          </cell>
          <cell r="FW256">
            <v>0</v>
          </cell>
          <cell r="FX256">
            <v>0</v>
          </cell>
          <cell r="FY256">
            <v>0</v>
          </cell>
          <cell r="FZ256">
            <v>0</v>
          </cell>
          <cell r="GA256">
            <v>0</v>
          </cell>
          <cell r="GB256">
            <v>0</v>
          </cell>
          <cell r="GC256">
            <v>0</v>
          </cell>
          <cell r="GD256">
            <v>0</v>
          </cell>
          <cell r="GE256">
            <v>0</v>
          </cell>
          <cell r="GF256">
            <v>0</v>
          </cell>
          <cell r="GG256">
            <v>0</v>
          </cell>
          <cell r="GH256">
            <v>0</v>
          </cell>
          <cell r="GI256">
            <v>0</v>
          </cell>
          <cell r="GJ256">
            <v>0</v>
          </cell>
          <cell r="GK256">
            <v>0</v>
          </cell>
          <cell r="GL256">
            <v>0</v>
          </cell>
          <cell r="GM256">
            <v>0</v>
          </cell>
          <cell r="GN256">
            <v>0</v>
          </cell>
          <cell r="GO256">
            <v>0</v>
          </cell>
          <cell r="GP256">
            <v>0</v>
          </cell>
          <cell r="GQ256">
            <v>0</v>
          </cell>
          <cell r="GR256">
            <v>0</v>
          </cell>
          <cell r="GS256">
            <v>0</v>
          </cell>
          <cell r="GT256">
            <v>0</v>
          </cell>
          <cell r="GU256">
            <v>0</v>
          </cell>
          <cell r="GV256">
            <v>0</v>
          </cell>
          <cell r="GW256">
            <v>0</v>
          </cell>
          <cell r="GX256">
            <v>0</v>
          </cell>
          <cell r="GY256">
            <v>0</v>
          </cell>
          <cell r="GZ256">
            <v>0</v>
          </cell>
          <cell r="HA256">
            <v>0</v>
          </cell>
          <cell r="HB256">
            <v>0</v>
          </cell>
          <cell r="HC256">
            <v>0</v>
          </cell>
          <cell r="HD256">
            <v>0</v>
          </cell>
          <cell r="HE256">
            <v>0</v>
          </cell>
          <cell r="HF256">
            <v>0</v>
          </cell>
          <cell r="HG256">
            <v>0</v>
          </cell>
          <cell r="HH256">
            <v>0</v>
          </cell>
          <cell r="HI256">
            <v>0</v>
          </cell>
          <cell r="HJ256">
            <v>0</v>
          </cell>
          <cell r="HK256">
            <v>0</v>
          </cell>
          <cell r="HL256">
            <v>0</v>
          </cell>
          <cell r="HM256">
            <v>0</v>
          </cell>
          <cell r="HN256">
            <v>0</v>
          </cell>
          <cell r="HO256">
            <v>0</v>
          </cell>
          <cell r="HP256">
            <v>0</v>
          </cell>
          <cell r="HQ256">
            <v>0</v>
          </cell>
          <cell r="HR256">
            <v>0</v>
          </cell>
          <cell r="HS256">
            <v>0</v>
          </cell>
          <cell r="HT256">
            <v>0</v>
          </cell>
          <cell r="HU256">
            <v>0</v>
          </cell>
          <cell r="HV256">
            <v>0</v>
          </cell>
          <cell r="HW256">
            <v>0</v>
          </cell>
          <cell r="HX256">
            <v>0</v>
          </cell>
          <cell r="HY256">
            <v>0</v>
          </cell>
          <cell r="HZ256">
            <v>0</v>
          </cell>
          <cell r="IA256">
            <v>0</v>
          </cell>
          <cell r="IB256">
            <v>0</v>
          </cell>
          <cell r="IC256">
            <v>0</v>
          </cell>
          <cell r="ID256">
            <v>0</v>
          </cell>
          <cell r="IE256">
            <v>0</v>
          </cell>
          <cell r="IF256">
            <v>0</v>
          </cell>
          <cell r="IG256">
            <v>0</v>
          </cell>
          <cell r="IH256">
            <v>0</v>
          </cell>
          <cell r="II256">
            <v>0</v>
          </cell>
          <cell r="IJ256">
            <v>0</v>
          </cell>
          <cell r="IK256">
            <v>0</v>
          </cell>
        </row>
        <row r="257"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1</v>
          </cell>
          <cell r="BE257">
            <v>0</v>
          </cell>
          <cell r="BF257">
            <v>1</v>
          </cell>
          <cell r="BG257">
            <v>0</v>
          </cell>
          <cell r="BH257">
            <v>1</v>
          </cell>
          <cell r="BI257">
            <v>0</v>
          </cell>
          <cell r="BJ257">
            <v>1</v>
          </cell>
          <cell r="BK257">
            <v>0</v>
          </cell>
          <cell r="BL257">
            <v>1</v>
          </cell>
          <cell r="BM257">
            <v>0</v>
          </cell>
          <cell r="BN257">
            <v>1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0</v>
          </cell>
          <cell r="CK257">
            <v>0</v>
          </cell>
          <cell r="CL257">
            <v>0</v>
          </cell>
          <cell r="CM257">
            <v>0</v>
          </cell>
          <cell r="CN257">
            <v>0</v>
          </cell>
          <cell r="CO257">
            <v>0</v>
          </cell>
          <cell r="CP257">
            <v>0</v>
          </cell>
          <cell r="CQ257">
            <v>0</v>
          </cell>
          <cell r="CR257">
            <v>0</v>
          </cell>
          <cell r="CS257">
            <v>0</v>
          </cell>
          <cell r="CT257">
            <v>0</v>
          </cell>
          <cell r="CU257">
            <v>0</v>
          </cell>
          <cell r="CV257">
            <v>0</v>
          </cell>
          <cell r="CW257">
            <v>0</v>
          </cell>
          <cell r="CX257">
            <v>0</v>
          </cell>
          <cell r="CY257">
            <v>0</v>
          </cell>
          <cell r="CZ257">
            <v>0</v>
          </cell>
          <cell r="DA257">
            <v>0</v>
          </cell>
          <cell r="DL257">
            <v>0</v>
          </cell>
          <cell r="DM257">
            <v>0</v>
          </cell>
          <cell r="DN257">
            <v>0</v>
          </cell>
          <cell r="DO257">
            <v>0</v>
          </cell>
          <cell r="DP257">
            <v>0</v>
          </cell>
          <cell r="DQ257">
            <v>0</v>
          </cell>
          <cell r="DR257">
            <v>0</v>
          </cell>
          <cell r="DS257">
            <v>0</v>
          </cell>
          <cell r="DT257">
            <v>0</v>
          </cell>
          <cell r="DU257">
            <v>0</v>
          </cell>
          <cell r="DV257">
            <v>0</v>
          </cell>
          <cell r="DW257">
            <v>0</v>
          </cell>
          <cell r="DX257">
            <v>0</v>
          </cell>
          <cell r="DY257">
            <v>0</v>
          </cell>
          <cell r="DZ257">
            <v>0</v>
          </cell>
          <cell r="EA257">
            <v>0</v>
          </cell>
          <cell r="EB257">
            <v>0</v>
          </cell>
          <cell r="EC257">
            <v>0</v>
          </cell>
          <cell r="ED257">
            <v>0</v>
          </cell>
          <cell r="EE257">
            <v>0</v>
          </cell>
          <cell r="EF257">
            <v>0</v>
          </cell>
          <cell r="EG257">
            <v>0</v>
          </cell>
          <cell r="EH257">
            <v>0</v>
          </cell>
          <cell r="EI257">
            <v>0</v>
          </cell>
          <cell r="EJ257">
            <v>0</v>
          </cell>
          <cell r="EK257">
            <v>0</v>
          </cell>
          <cell r="EL257">
            <v>0</v>
          </cell>
          <cell r="EM257">
            <v>0</v>
          </cell>
          <cell r="EN257">
            <v>0</v>
          </cell>
          <cell r="EO257">
            <v>0</v>
          </cell>
          <cell r="EP257">
            <v>0</v>
          </cell>
          <cell r="EQ257">
            <v>0</v>
          </cell>
          <cell r="ER257">
            <v>0</v>
          </cell>
          <cell r="ES257">
            <v>0</v>
          </cell>
          <cell r="ET257">
            <v>0</v>
          </cell>
          <cell r="EU257">
            <v>0</v>
          </cell>
          <cell r="EV257">
            <v>0</v>
          </cell>
          <cell r="EW257">
            <v>0</v>
          </cell>
          <cell r="EX257">
            <v>0</v>
          </cell>
          <cell r="EY257">
            <v>0</v>
          </cell>
          <cell r="EZ257">
            <v>0</v>
          </cell>
          <cell r="FA257">
            <v>0</v>
          </cell>
          <cell r="FB257">
            <v>0</v>
          </cell>
          <cell r="FC257">
            <v>0</v>
          </cell>
          <cell r="FD257">
            <v>0</v>
          </cell>
          <cell r="FE257">
            <v>0</v>
          </cell>
          <cell r="FF257">
            <v>0</v>
          </cell>
          <cell r="FG257">
            <v>0</v>
          </cell>
          <cell r="FH257">
            <v>0</v>
          </cell>
          <cell r="FI257">
            <v>0</v>
          </cell>
          <cell r="FJ257">
            <v>0</v>
          </cell>
          <cell r="FK257">
            <v>0</v>
          </cell>
          <cell r="FL257">
            <v>0</v>
          </cell>
          <cell r="FM257">
            <v>0</v>
          </cell>
          <cell r="FN257">
            <v>0</v>
          </cell>
          <cell r="FO257">
            <v>0</v>
          </cell>
          <cell r="FP257">
            <v>0</v>
          </cell>
          <cell r="FQ257">
            <v>0</v>
          </cell>
          <cell r="FR257">
            <v>0</v>
          </cell>
          <cell r="FS257">
            <v>0</v>
          </cell>
          <cell r="FT257">
            <v>0</v>
          </cell>
          <cell r="FU257">
            <v>0</v>
          </cell>
          <cell r="FV257">
            <v>0</v>
          </cell>
          <cell r="FW257">
            <v>0</v>
          </cell>
          <cell r="FX257">
            <v>0</v>
          </cell>
          <cell r="FY257">
            <v>0</v>
          </cell>
          <cell r="FZ257">
            <v>0</v>
          </cell>
          <cell r="GA257">
            <v>0</v>
          </cell>
          <cell r="GB257">
            <v>0</v>
          </cell>
          <cell r="GC257">
            <v>0</v>
          </cell>
          <cell r="GD257">
            <v>0</v>
          </cell>
          <cell r="GE257">
            <v>0</v>
          </cell>
          <cell r="GF257">
            <v>0</v>
          </cell>
          <cell r="GG257">
            <v>0</v>
          </cell>
          <cell r="GH257">
            <v>0</v>
          </cell>
          <cell r="GI257">
            <v>0</v>
          </cell>
          <cell r="GJ257">
            <v>0</v>
          </cell>
          <cell r="GK257">
            <v>0</v>
          </cell>
          <cell r="GL257">
            <v>0</v>
          </cell>
          <cell r="GM257">
            <v>0</v>
          </cell>
          <cell r="GN257">
            <v>0</v>
          </cell>
          <cell r="GO257">
            <v>0</v>
          </cell>
          <cell r="GP257">
            <v>0</v>
          </cell>
          <cell r="GQ257">
            <v>0</v>
          </cell>
          <cell r="GR257">
            <v>0</v>
          </cell>
          <cell r="GS257">
            <v>0</v>
          </cell>
          <cell r="GT257">
            <v>0</v>
          </cell>
          <cell r="GU257">
            <v>0</v>
          </cell>
          <cell r="GV257">
            <v>0</v>
          </cell>
          <cell r="GW257">
            <v>0</v>
          </cell>
          <cell r="GX257">
            <v>0</v>
          </cell>
          <cell r="GY257">
            <v>0</v>
          </cell>
          <cell r="GZ257">
            <v>0</v>
          </cell>
          <cell r="HA257">
            <v>0</v>
          </cell>
          <cell r="HB257">
            <v>0</v>
          </cell>
          <cell r="HC257">
            <v>0</v>
          </cell>
          <cell r="HD257">
            <v>0</v>
          </cell>
          <cell r="HE257">
            <v>0</v>
          </cell>
          <cell r="HF257">
            <v>0</v>
          </cell>
          <cell r="HG257">
            <v>0</v>
          </cell>
          <cell r="HH257">
            <v>0</v>
          </cell>
          <cell r="HI257">
            <v>0</v>
          </cell>
          <cell r="HJ257">
            <v>0</v>
          </cell>
          <cell r="HK257">
            <v>0</v>
          </cell>
          <cell r="HL257">
            <v>0</v>
          </cell>
          <cell r="HM257">
            <v>0</v>
          </cell>
          <cell r="HN257">
            <v>0</v>
          </cell>
          <cell r="HO257">
            <v>0</v>
          </cell>
          <cell r="HP257">
            <v>0</v>
          </cell>
          <cell r="HQ257">
            <v>0</v>
          </cell>
          <cell r="HR257">
            <v>0</v>
          </cell>
          <cell r="HS257">
            <v>0</v>
          </cell>
          <cell r="HT257">
            <v>0</v>
          </cell>
          <cell r="HU257">
            <v>0</v>
          </cell>
          <cell r="HV257">
            <v>0</v>
          </cell>
          <cell r="HW257">
            <v>0</v>
          </cell>
          <cell r="HX257">
            <v>0</v>
          </cell>
          <cell r="HY257">
            <v>0</v>
          </cell>
          <cell r="HZ257">
            <v>0</v>
          </cell>
          <cell r="IA257">
            <v>0</v>
          </cell>
          <cell r="IB257">
            <v>0</v>
          </cell>
          <cell r="IC257">
            <v>0</v>
          </cell>
          <cell r="ID257">
            <v>0</v>
          </cell>
          <cell r="IE257">
            <v>0</v>
          </cell>
          <cell r="IF257">
            <v>0</v>
          </cell>
          <cell r="IG257">
            <v>0</v>
          </cell>
          <cell r="IH257">
            <v>0</v>
          </cell>
          <cell r="II257">
            <v>0</v>
          </cell>
          <cell r="IJ257">
            <v>0</v>
          </cell>
          <cell r="IK257">
            <v>0</v>
          </cell>
        </row>
        <row r="258"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1</v>
          </cell>
          <cell r="BF258">
            <v>0</v>
          </cell>
          <cell r="BG258">
            <v>1</v>
          </cell>
          <cell r="BH258">
            <v>0</v>
          </cell>
          <cell r="BI258">
            <v>1</v>
          </cell>
          <cell r="BJ258">
            <v>0</v>
          </cell>
          <cell r="BK258">
            <v>1</v>
          </cell>
          <cell r="BL258">
            <v>0</v>
          </cell>
          <cell r="BM258">
            <v>1</v>
          </cell>
          <cell r="BN258">
            <v>0</v>
          </cell>
          <cell r="BO258">
            <v>1</v>
          </cell>
          <cell r="BP258">
            <v>0</v>
          </cell>
          <cell r="BQ258">
            <v>0</v>
          </cell>
          <cell r="BR258">
            <v>0</v>
          </cell>
          <cell r="BS258">
            <v>0</v>
          </cell>
          <cell r="BT258">
            <v>0</v>
          </cell>
          <cell r="BU258">
            <v>0</v>
          </cell>
          <cell r="BV258">
            <v>0</v>
          </cell>
          <cell r="BW258">
            <v>0</v>
          </cell>
          <cell r="BX258">
            <v>0</v>
          </cell>
          <cell r="BY258">
            <v>0</v>
          </cell>
          <cell r="BZ258">
            <v>0</v>
          </cell>
          <cell r="CA258">
            <v>0</v>
          </cell>
          <cell r="CB258">
            <v>0</v>
          </cell>
          <cell r="CC258">
            <v>0</v>
          </cell>
          <cell r="CD258">
            <v>0</v>
          </cell>
          <cell r="CE258">
            <v>0</v>
          </cell>
          <cell r="CF258">
            <v>0</v>
          </cell>
          <cell r="CG258">
            <v>0</v>
          </cell>
          <cell r="CH258">
            <v>0</v>
          </cell>
          <cell r="CI258">
            <v>0</v>
          </cell>
          <cell r="CJ258">
            <v>0</v>
          </cell>
          <cell r="CK258">
            <v>0</v>
          </cell>
          <cell r="CL258">
            <v>0</v>
          </cell>
          <cell r="CM258">
            <v>0</v>
          </cell>
          <cell r="CN258">
            <v>0</v>
          </cell>
          <cell r="CO258">
            <v>0</v>
          </cell>
          <cell r="CP258">
            <v>0</v>
          </cell>
          <cell r="CQ258">
            <v>0</v>
          </cell>
          <cell r="CR258">
            <v>0</v>
          </cell>
          <cell r="CS258">
            <v>0</v>
          </cell>
          <cell r="CT258">
            <v>0</v>
          </cell>
          <cell r="CU258">
            <v>0</v>
          </cell>
          <cell r="CV258">
            <v>0</v>
          </cell>
          <cell r="CW258">
            <v>0</v>
          </cell>
          <cell r="CX258">
            <v>0</v>
          </cell>
          <cell r="CY258">
            <v>0</v>
          </cell>
          <cell r="CZ258">
            <v>0</v>
          </cell>
          <cell r="DA258">
            <v>0</v>
          </cell>
          <cell r="DL258">
            <v>0</v>
          </cell>
          <cell r="DM258">
            <v>0</v>
          </cell>
          <cell r="DN258">
            <v>0</v>
          </cell>
          <cell r="DO258">
            <v>0</v>
          </cell>
          <cell r="DP258">
            <v>0</v>
          </cell>
          <cell r="DQ258">
            <v>0</v>
          </cell>
          <cell r="DR258">
            <v>0</v>
          </cell>
          <cell r="DS258">
            <v>0</v>
          </cell>
          <cell r="DT258">
            <v>0</v>
          </cell>
          <cell r="DU258">
            <v>0</v>
          </cell>
          <cell r="DV258">
            <v>0</v>
          </cell>
          <cell r="DW258">
            <v>0</v>
          </cell>
          <cell r="DX258">
            <v>0</v>
          </cell>
          <cell r="DY258">
            <v>0</v>
          </cell>
          <cell r="DZ258">
            <v>0</v>
          </cell>
          <cell r="EA258">
            <v>0</v>
          </cell>
          <cell r="EB258">
            <v>0</v>
          </cell>
          <cell r="EC258">
            <v>0</v>
          </cell>
          <cell r="ED258">
            <v>0</v>
          </cell>
          <cell r="EE258">
            <v>0</v>
          </cell>
          <cell r="EF258">
            <v>0</v>
          </cell>
          <cell r="EG258">
            <v>0</v>
          </cell>
          <cell r="EH258">
            <v>0</v>
          </cell>
          <cell r="EI258">
            <v>0</v>
          </cell>
          <cell r="EJ258">
            <v>0</v>
          </cell>
          <cell r="EK258">
            <v>0</v>
          </cell>
          <cell r="EL258">
            <v>0</v>
          </cell>
          <cell r="EM258">
            <v>0</v>
          </cell>
          <cell r="EN258">
            <v>0</v>
          </cell>
          <cell r="EO258">
            <v>0</v>
          </cell>
          <cell r="EP258">
            <v>0</v>
          </cell>
          <cell r="EQ258">
            <v>0</v>
          </cell>
          <cell r="ER258">
            <v>0</v>
          </cell>
          <cell r="ES258">
            <v>0</v>
          </cell>
          <cell r="ET258">
            <v>0</v>
          </cell>
          <cell r="EU258">
            <v>0</v>
          </cell>
          <cell r="EV258">
            <v>0</v>
          </cell>
          <cell r="EW258">
            <v>0</v>
          </cell>
          <cell r="EX258">
            <v>0</v>
          </cell>
          <cell r="EY258">
            <v>0</v>
          </cell>
          <cell r="EZ258">
            <v>0</v>
          </cell>
          <cell r="FA258">
            <v>0</v>
          </cell>
          <cell r="FB258">
            <v>0</v>
          </cell>
          <cell r="FC258">
            <v>0</v>
          </cell>
          <cell r="FD258">
            <v>0</v>
          </cell>
          <cell r="FE258">
            <v>0</v>
          </cell>
          <cell r="FF258">
            <v>0</v>
          </cell>
          <cell r="FG258">
            <v>0</v>
          </cell>
          <cell r="FH258">
            <v>0</v>
          </cell>
          <cell r="FI258">
            <v>0</v>
          </cell>
          <cell r="FJ258">
            <v>0</v>
          </cell>
          <cell r="FK258">
            <v>0</v>
          </cell>
          <cell r="FL258">
            <v>0</v>
          </cell>
          <cell r="FM258">
            <v>0</v>
          </cell>
          <cell r="FN258">
            <v>0</v>
          </cell>
          <cell r="FO258">
            <v>0</v>
          </cell>
          <cell r="FP258">
            <v>0</v>
          </cell>
          <cell r="FQ258">
            <v>0</v>
          </cell>
          <cell r="FR258">
            <v>0</v>
          </cell>
          <cell r="FS258">
            <v>0</v>
          </cell>
          <cell r="FT258">
            <v>0</v>
          </cell>
          <cell r="FU258">
            <v>0</v>
          </cell>
          <cell r="FV258">
            <v>0</v>
          </cell>
          <cell r="FW258">
            <v>0</v>
          </cell>
          <cell r="FX258">
            <v>0</v>
          </cell>
          <cell r="FY258">
            <v>0</v>
          </cell>
          <cell r="FZ258">
            <v>0</v>
          </cell>
          <cell r="GA258">
            <v>0</v>
          </cell>
          <cell r="GB258">
            <v>0</v>
          </cell>
          <cell r="GC258">
            <v>0</v>
          </cell>
          <cell r="GD258">
            <v>0</v>
          </cell>
          <cell r="GE258">
            <v>0</v>
          </cell>
          <cell r="GF258">
            <v>0</v>
          </cell>
          <cell r="GG258">
            <v>0</v>
          </cell>
          <cell r="GH258">
            <v>0</v>
          </cell>
          <cell r="GI258">
            <v>0</v>
          </cell>
          <cell r="GJ258">
            <v>0</v>
          </cell>
          <cell r="GK258">
            <v>0</v>
          </cell>
          <cell r="GL258">
            <v>0</v>
          </cell>
          <cell r="GM258">
            <v>0</v>
          </cell>
          <cell r="GN258">
            <v>0</v>
          </cell>
          <cell r="GO258">
            <v>0</v>
          </cell>
          <cell r="GP258">
            <v>0</v>
          </cell>
          <cell r="GQ258">
            <v>0</v>
          </cell>
          <cell r="GR258">
            <v>0</v>
          </cell>
          <cell r="GS258">
            <v>0</v>
          </cell>
          <cell r="GT258">
            <v>0</v>
          </cell>
          <cell r="GU258">
            <v>0</v>
          </cell>
          <cell r="GV258">
            <v>0</v>
          </cell>
          <cell r="GW258">
            <v>0</v>
          </cell>
          <cell r="GX258">
            <v>0</v>
          </cell>
          <cell r="GY258">
            <v>0</v>
          </cell>
          <cell r="GZ258">
            <v>0</v>
          </cell>
          <cell r="HA258">
            <v>0</v>
          </cell>
          <cell r="HB258">
            <v>0</v>
          </cell>
          <cell r="HC258">
            <v>0</v>
          </cell>
          <cell r="HD258">
            <v>0</v>
          </cell>
          <cell r="HE258">
            <v>0</v>
          </cell>
          <cell r="HF258">
            <v>0</v>
          </cell>
          <cell r="HG258">
            <v>0</v>
          </cell>
          <cell r="HH258">
            <v>0</v>
          </cell>
          <cell r="HI258">
            <v>0</v>
          </cell>
          <cell r="HJ258">
            <v>0</v>
          </cell>
          <cell r="HK258">
            <v>0</v>
          </cell>
          <cell r="HL258">
            <v>0</v>
          </cell>
          <cell r="HM258">
            <v>0</v>
          </cell>
          <cell r="HN258">
            <v>0</v>
          </cell>
          <cell r="HO258">
            <v>0</v>
          </cell>
          <cell r="HP258">
            <v>0</v>
          </cell>
          <cell r="HQ258">
            <v>0</v>
          </cell>
          <cell r="HR258">
            <v>0</v>
          </cell>
          <cell r="HS258">
            <v>0</v>
          </cell>
          <cell r="HT258">
            <v>0</v>
          </cell>
          <cell r="HU258">
            <v>0</v>
          </cell>
          <cell r="HV258">
            <v>0</v>
          </cell>
          <cell r="HW258">
            <v>0</v>
          </cell>
          <cell r="HX258">
            <v>0</v>
          </cell>
          <cell r="HY258">
            <v>0</v>
          </cell>
          <cell r="HZ258">
            <v>0</v>
          </cell>
          <cell r="IA258">
            <v>0</v>
          </cell>
          <cell r="IB258">
            <v>0</v>
          </cell>
          <cell r="IC258">
            <v>0</v>
          </cell>
          <cell r="ID258">
            <v>0</v>
          </cell>
          <cell r="IE258">
            <v>0</v>
          </cell>
          <cell r="IF258">
            <v>0</v>
          </cell>
          <cell r="IG258">
            <v>0</v>
          </cell>
          <cell r="IH258">
            <v>0</v>
          </cell>
          <cell r="II258">
            <v>0</v>
          </cell>
          <cell r="IJ258">
            <v>0</v>
          </cell>
          <cell r="IK258">
            <v>0</v>
          </cell>
        </row>
        <row r="259"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>
            <v>0</v>
          </cell>
          <cell r="BN259">
            <v>0</v>
          </cell>
          <cell r="BO259">
            <v>0</v>
          </cell>
          <cell r="BP259">
            <v>1</v>
          </cell>
          <cell r="BQ259">
            <v>0</v>
          </cell>
          <cell r="BR259">
            <v>1</v>
          </cell>
          <cell r="BS259">
            <v>0</v>
          </cell>
          <cell r="BT259">
            <v>1</v>
          </cell>
          <cell r="BU259">
            <v>0</v>
          </cell>
          <cell r="BV259">
            <v>1</v>
          </cell>
          <cell r="BW259">
            <v>0</v>
          </cell>
          <cell r="BX259">
            <v>1</v>
          </cell>
          <cell r="BY259">
            <v>0</v>
          </cell>
          <cell r="BZ259">
            <v>1</v>
          </cell>
          <cell r="CA259">
            <v>0</v>
          </cell>
          <cell r="CB259">
            <v>0</v>
          </cell>
          <cell r="CC259">
            <v>0</v>
          </cell>
          <cell r="CD259">
            <v>0</v>
          </cell>
          <cell r="CE259">
            <v>0</v>
          </cell>
          <cell r="CF259">
            <v>0</v>
          </cell>
          <cell r="CG259">
            <v>0</v>
          </cell>
          <cell r="CH259">
            <v>0</v>
          </cell>
          <cell r="CI259">
            <v>0</v>
          </cell>
          <cell r="CJ259">
            <v>0</v>
          </cell>
          <cell r="CK259">
            <v>0</v>
          </cell>
          <cell r="CL259">
            <v>0</v>
          </cell>
          <cell r="CM259">
            <v>0</v>
          </cell>
          <cell r="CN259">
            <v>0</v>
          </cell>
          <cell r="CO259">
            <v>0</v>
          </cell>
          <cell r="CP259">
            <v>0</v>
          </cell>
          <cell r="CQ259">
            <v>0</v>
          </cell>
          <cell r="CR259">
            <v>0</v>
          </cell>
          <cell r="CS259">
            <v>0</v>
          </cell>
          <cell r="CT259">
            <v>0</v>
          </cell>
          <cell r="CU259">
            <v>0</v>
          </cell>
          <cell r="CV259">
            <v>0</v>
          </cell>
          <cell r="CW259">
            <v>0</v>
          </cell>
          <cell r="CX259">
            <v>0</v>
          </cell>
          <cell r="CY259">
            <v>0</v>
          </cell>
          <cell r="CZ259">
            <v>0</v>
          </cell>
          <cell r="DA259">
            <v>0</v>
          </cell>
          <cell r="DL259">
            <v>0</v>
          </cell>
          <cell r="DM259">
            <v>0</v>
          </cell>
          <cell r="DN259">
            <v>0</v>
          </cell>
          <cell r="DO259">
            <v>0</v>
          </cell>
          <cell r="DP259">
            <v>0</v>
          </cell>
          <cell r="DQ259">
            <v>0</v>
          </cell>
          <cell r="DR259">
            <v>0</v>
          </cell>
          <cell r="DS259">
            <v>0</v>
          </cell>
          <cell r="DT259">
            <v>0</v>
          </cell>
          <cell r="DU259">
            <v>0</v>
          </cell>
          <cell r="DV259">
            <v>0</v>
          </cell>
          <cell r="DW259">
            <v>0</v>
          </cell>
          <cell r="DX259">
            <v>0</v>
          </cell>
          <cell r="DY259">
            <v>0</v>
          </cell>
          <cell r="DZ259">
            <v>0</v>
          </cell>
          <cell r="EA259">
            <v>0</v>
          </cell>
          <cell r="EB259">
            <v>0</v>
          </cell>
          <cell r="EC259">
            <v>0</v>
          </cell>
          <cell r="ED259">
            <v>0</v>
          </cell>
          <cell r="EE259">
            <v>0</v>
          </cell>
          <cell r="EF259">
            <v>0</v>
          </cell>
          <cell r="EG259">
            <v>0</v>
          </cell>
          <cell r="EH259">
            <v>0</v>
          </cell>
          <cell r="EI259">
            <v>0</v>
          </cell>
          <cell r="EJ259">
            <v>0</v>
          </cell>
          <cell r="EK259">
            <v>0</v>
          </cell>
          <cell r="EL259">
            <v>0</v>
          </cell>
          <cell r="EM259">
            <v>0</v>
          </cell>
          <cell r="EN259">
            <v>0</v>
          </cell>
          <cell r="EO259">
            <v>0</v>
          </cell>
          <cell r="EP259">
            <v>0</v>
          </cell>
          <cell r="EQ259">
            <v>0</v>
          </cell>
          <cell r="ER259">
            <v>0</v>
          </cell>
          <cell r="ES259">
            <v>0</v>
          </cell>
          <cell r="ET259">
            <v>0</v>
          </cell>
          <cell r="EU259">
            <v>0</v>
          </cell>
          <cell r="EV259">
            <v>0</v>
          </cell>
          <cell r="EW259">
            <v>0</v>
          </cell>
          <cell r="EX259">
            <v>0</v>
          </cell>
          <cell r="EY259">
            <v>0</v>
          </cell>
          <cell r="EZ259">
            <v>0</v>
          </cell>
          <cell r="FA259">
            <v>0</v>
          </cell>
          <cell r="FB259">
            <v>0</v>
          </cell>
          <cell r="FC259">
            <v>0</v>
          </cell>
          <cell r="FD259">
            <v>0</v>
          </cell>
          <cell r="FE259">
            <v>0</v>
          </cell>
          <cell r="FF259">
            <v>0</v>
          </cell>
          <cell r="FG259">
            <v>0</v>
          </cell>
          <cell r="FH259">
            <v>0</v>
          </cell>
          <cell r="FI259">
            <v>0</v>
          </cell>
          <cell r="FJ259">
            <v>0</v>
          </cell>
          <cell r="FK259">
            <v>0</v>
          </cell>
          <cell r="FL259">
            <v>0</v>
          </cell>
          <cell r="FM259">
            <v>0</v>
          </cell>
          <cell r="FN259">
            <v>0</v>
          </cell>
          <cell r="FO259">
            <v>0</v>
          </cell>
          <cell r="FP259">
            <v>0</v>
          </cell>
          <cell r="FQ259">
            <v>0</v>
          </cell>
          <cell r="FR259">
            <v>0</v>
          </cell>
          <cell r="FS259">
            <v>0</v>
          </cell>
          <cell r="FT259">
            <v>0</v>
          </cell>
          <cell r="FU259">
            <v>0</v>
          </cell>
          <cell r="FV259">
            <v>0</v>
          </cell>
          <cell r="FW259">
            <v>0</v>
          </cell>
          <cell r="FX259">
            <v>0</v>
          </cell>
          <cell r="FY259">
            <v>0</v>
          </cell>
          <cell r="FZ259">
            <v>0</v>
          </cell>
          <cell r="GA259">
            <v>0</v>
          </cell>
          <cell r="GB259">
            <v>0</v>
          </cell>
          <cell r="GC259">
            <v>0</v>
          </cell>
          <cell r="GD259">
            <v>0</v>
          </cell>
          <cell r="GE259">
            <v>0</v>
          </cell>
          <cell r="GF259">
            <v>0</v>
          </cell>
          <cell r="GG259">
            <v>0</v>
          </cell>
          <cell r="GH259">
            <v>0</v>
          </cell>
          <cell r="GI259">
            <v>0</v>
          </cell>
          <cell r="GJ259">
            <v>0</v>
          </cell>
          <cell r="GK259">
            <v>0</v>
          </cell>
          <cell r="GL259">
            <v>0</v>
          </cell>
          <cell r="GM259">
            <v>0</v>
          </cell>
          <cell r="GN259">
            <v>0</v>
          </cell>
          <cell r="GO259">
            <v>0</v>
          </cell>
          <cell r="GP259">
            <v>0</v>
          </cell>
          <cell r="GQ259">
            <v>0</v>
          </cell>
          <cell r="GR259">
            <v>0</v>
          </cell>
          <cell r="GS259">
            <v>0</v>
          </cell>
          <cell r="GT259">
            <v>0</v>
          </cell>
          <cell r="GU259">
            <v>0</v>
          </cell>
          <cell r="GV259">
            <v>0</v>
          </cell>
          <cell r="GW259">
            <v>0</v>
          </cell>
          <cell r="GX259">
            <v>0</v>
          </cell>
          <cell r="GY259">
            <v>0</v>
          </cell>
          <cell r="GZ259">
            <v>0</v>
          </cell>
          <cell r="HA259">
            <v>0</v>
          </cell>
          <cell r="HB259">
            <v>0</v>
          </cell>
          <cell r="HC259">
            <v>0</v>
          </cell>
          <cell r="HD259">
            <v>0</v>
          </cell>
          <cell r="HE259">
            <v>0</v>
          </cell>
          <cell r="HF259">
            <v>0</v>
          </cell>
          <cell r="HG259">
            <v>0</v>
          </cell>
          <cell r="HH259">
            <v>0</v>
          </cell>
          <cell r="HI259">
            <v>0</v>
          </cell>
          <cell r="HJ259">
            <v>0</v>
          </cell>
          <cell r="HK259">
            <v>0</v>
          </cell>
          <cell r="HL259">
            <v>0</v>
          </cell>
          <cell r="HM259">
            <v>0</v>
          </cell>
          <cell r="HN259">
            <v>0</v>
          </cell>
          <cell r="HO259">
            <v>0</v>
          </cell>
          <cell r="HP259">
            <v>0</v>
          </cell>
          <cell r="HQ259">
            <v>0</v>
          </cell>
          <cell r="HR259">
            <v>0</v>
          </cell>
          <cell r="HS259">
            <v>0</v>
          </cell>
          <cell r="HT259">
            <v>0</v>
          </cell>
          <cell r="HU259">
            <v>0</v>
          </cell>
          <cell r="HV259">
            <v>0</v>
          </cell>
          <cell r="HW259">
            <v>0</v>
          </cell>
          <cell r="HX259">
            <v>0</v>
          </cell>
          <cell r="HY259">
            <v>0</v>
          </cell>
          <cell r="HZ259">
            <v>0</v>
          </cell>
          <cell r="IA259">
            <v>0</v>
          </cell>
          <cell r="IB259">
            <v>0</v>
          </cell>
          <cell r="IC259">
            <v>0</v>
          </cell>
          <cell r="ID259">
            <v>0</v>
          </cell>
          <cell r="IE259">
            <v>0</v>
          </cell>
          <cell r="IF259">
            <v>0</v>
          </cell>
          <cell r="IG259">
            <v>0</v>
          </cell>
          <cell r="IH259">
            <v>0</v>
          </cell>
          <cell r="II259">
            <v>0</v>
          </cell>
          <cell r="IJ259">
            <v>0</v>
          </cell>
          <cell r="IK259">
            <v>0</v>
          </cell>
        </row>
        <row r="260"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  <cell r="BA260">
            <v>0</v>
          </cell>
          <cell r="BB260">
            <v>0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0</v>
          </cell>
          <cell r="BI260">
            <v>0</v>
          </cell>
          <cell r="BJ260">
            <v>0</v>
          </cell>
          <cell r="BK260">
            <v>0</v>
          </cell>
          <cell r="BL260">
            <v>0</v>
          </cell>
          <cell r="BM260">
            <v>0</v>
          </cell>
          <cell r="BN260">
            <v>0</v>
          </cell>
          <cell r="BO260">
            <v>0</v>
          </cell>
          <cell r="BP260">
            <v>0</v>
          </cell>
          <cell r="BQ260">
            <v>1</v>
          </cell>
          <cell r="BR260">
            <v>0</v>
          </cell>
          <cell r="BS260">
            <v>1</v>
          </cell>
          <cell r="BT260">
            <v>0</v>
          </cell>
          <cell r="BU260">
            <v>1</v>
          </cell>
          <cell r="BV260">
            <v>0</v>
          </cell>
          <cell r="BW260">
            <v>1</v>
          </cell>
          <cell r="BX260">
            <v>0</v>
          </cell>
          <cell r="BY260">
            <v>1</v>
          </cell>
          <cell r="BZ260">
            <v>0</v>
          </cell>
          <cell r="CA260">
            <v>1</v>
          </cell>
          <cell r="CB260">
            <v>0</v>
          </cell>
          <cell r="CC260">
            <v>0</v>
          </cell>
          <cell r="CD260">
            <v>0</v>
          </cell>
          <cell r="CE260">
            <v>0</v>
          </cell>
          <cell r="CF260">
            <v>0</v>
          </cell>
          <cell r="CG260">
            <v>0</v>
          </cell>
          <cell r="CH260">
            <v>0</v>
          </cell>
          <cell r="CI260">
            <v>0</v>
          </cell>
          <cell r="CJ260">
            <v>0</v>
          </cell>
          <cell r="CK260">
            <v>0</v>
          </cell>
          <cell r="CL260">
            <v>0</v>
          </cell>
          <cell r="CM260">
            <v>0</v>
          </cell>
          <cell r="CN260">
            <v>0</v>
          </cell>
          <cell r="CO260">
            <v>0</v>
          </cell>
          <cell r="CP260">
            <v>0</v>
          </cell>
          <cell r="CQ260">
            <v>0</v>
          </cell>
          <cell r="CR260">
            <v>0</v>
          </cell>
          <cell r="CS260">
            <v>0</v>
          </cell>
          <cell r="CT260">
            <v>0</v>
          </cell>
          <cell r="CU260">
            <v>0</v>
          </cell>
          <cell r="CV260">
            <v>0</v>
          </cell>
          <cell r="CW260">
            <v>0</v>
          </cell>
          <cell r="CX260">
            <v>0</v>
          </cell>
          <cell r="CY260">
            <v>0</v>
          </cell>
          <cell r="CZ260">
            <v>0</v>
          </cell>
          <cell r="DA260">
            <v>0</v>
          </cell>
          <cell r="DL260">
            <v>0</v>
          </cell>
          <cell r="DM260">
            <v>0</v>
          </cell>
          <cell r="DN260">
            <v>0</v>
          </cell>
          <cell r="DO260">
            <v>0</v>
          </cell>
          <cell r="DP260">
            <v>0</v>
          </cell>
          <cell r="DQ260">
            <v>0</v>
          </cell>
          <cell r="DR260">
            <v>0</v>
          </cell>
          <cell r="DS260">
            <v>0</v>
          </cell>
          <cell r="DT260">
            <v>0</v>
          </cell>
          <cell r="DU260">
            <v>0</v>
          </cell>
          <cell r="DV260">
            <v>0</v>
          </cell>
          <cell r="DW260">
            <v>0</v>
          </cell>
          <cell r="DX260">
            <v>0</v>
          </cell>
          <cell r="DY260">
            <v>0</v>
          </cell>
          <cell r="DZ260">
            <v>0</v>
          </cell>
          <cell r="EA260">
            <v>0</v>
          </cell>
          <cell r="EB260">
            <v>0</v>
          </cell>
          <cell r="EC260">
            <v>0</v>
          </cell>
          <cell r="ED260">
            <v>0</v>
          </cell>
          <cell r="EE260">
            <v>0</v>
          </cell>
          <cell r="EF260">
            <v>0</v>
          </cell>
          <cell r="EG260">
            <v>0</v>
          </cell>
          <cell r="EH260">
            <v>0</v>
          </cell>
          <cell r="EI260">
            <v>0</v>
          </cell>
          <cell r="EJ260">
            <v>0</v>
          </cell>
          <cell r="EK260">
            <v>0</v>
          </cell>
          <cell r="EL260">
            <v>0</v>
          </cell>
          <cell r="EM260">
            <v>0</v>
          </cell>
          <cell r="EN260">
            <v>0</v>
          </cell>
          <cell r="EO260">
            <v>0</v>
          </cell>
          <cell r="EP260">
            <v>0</v>
          </cell>
          <cell r="EQ260">
            <v>0</v>
          </cell>
          <cell r="ER260">
            <v>0</v>
          </cell>
          <cell r="ES260">
            <v>0</v>
          </cell>
          <cell r="ET260">
            <v>0</v>
          </cell>
          <cell r="EU260">
            <v>0</v>
          </cell>
          <cell r="EV260">
            <v>0</v>
          </cell>
          <cell r="EW260">
            <v>0</v>
          </cell>
          <cell r="EX260">
            <v>0</v>
          </cell>
          <cell r="EY260">
            <v>0</v>
          </cell>
          <cell r="EZ260">
            <v>0</v>
          </cell>
          <cell r="FA260">
            <v>0</v>
          </cell>
          <cell r="FB260">
            <v>0</v>
          </cell>
          <cell r="FC260">
            <v>0</v>
          </cell>
          <cell r="FD260">
            <v>0</v>
          </cell>
          <cell r="FE260">
            <v>0</v>
          </cell>
          <cell r="FF260">
            <v>0</v>
          </cell>
          <cell r="FG260">
            <v>0</v>
          </cell>
          <cell r="FH260">
            <v>0</v>
          </cell>
          <cell r="FI260">
            <v>0</v>
          </cell>
          <cell r="FJ260">
            <v>0</v>
          </cell>
          <cell r="FK260">
            <v>0</v>
          </cell>
          <cell r="FL260">
            <v>0</v>
          </cell>
          <cell r="FM260">
            <v>0</v>
          </cell>
          <cell r="FN260">
            <v>0</v>
          </cell>
          <cell r="FO260">
            <v>0</v>
          </cell>
          <cell r="FP260">
            <v>0</v>
          </cell>
          <cell r="FQ260">
            <v>0</v>
          </cell>
          <cell r="FR260">
            <v>0</v>
          </cell>
          <cell r="FS260">
            <v>0</v>
          </cell>
          <cell r="FT260">
            <v>0</v>
          </cell>
          <cell r="FU260">
            <v>0</v>
          </cell>
          <cell r="FV260">
            <v>0</v>
          </cell>
          <cell r="FW260">
            <v>0</v>
          </cell>
          <cell r="FX260">
            <v>0</v>
          </cell>
          <cell r="FY260">
            <v>0</v>
          </cell>
          <cell r="FZ260">
            <v>0</v>
          </cell>
          <cell r="GA260">
            <v>0</v>
          </cell>
          <cell r="GB260">
            <v>0</v>
          </cell>
          <cell r="GC260">
            <v>0</v>
          </cell>
          <cell r="GD260">
            <v>0</v>
          </cell>
          <cell r="GE260">
            <v>0</v>
          </cell>
          <cell r="GF260">
            <v>0</v>
          </cell>
          <cell r="GG260">
            <v>0</v>
          </cell>
          <cell r="GH260">
            <v>0</v>
          </cell>
          <cell r="GI260">
            <v>0</v>
          </cell>
          <cell r="GJ260">
            <v>0</v>
          </cell>
          <cell r="GK260">
            <v>0</v>
          </cell>
          <cell r="GL260">
            <v>0</v>
          </cell>
          <cell r="GM260">
            <v>0</v>
          </cell>
          <cell r="GN260">
            <v>0</v>
          </cell>
          <cell r="GO260">
            <v>0</v>
          </cell>
          <cell r="GP260">
            <v>0</v>
          </cell>
          <cell r="GQ260">
            <v>0</v>
          </cell>
          <cell r="GR260">
            <v>0</v>
          </cell>
          <cell r="GS260">
            <v>0</v>
          </cell>
          <cell r="GT260">
            <v>0</v>
          </cell>
          <cell r="GU260">
            <v>0</v>
          </cell>
          <cell r="GV260">
            <v>0</v>
          </cell>
          <cell r="GW260">
            <v>0</v>
          </cell>
          <cell r="GX260">
            <v>0</v>
          </cell>
          <cell r="GY260">
            <v>0</v>
          </cell>
          <cell r="GZ260">
            <v>0</v>
          </cell>
          <cell r="HA260">
            <v>0</v>
          </cell>
          <cell r="HB260">
            <v>0</v>
          </cell>
          <cell r="HC260">
            <v>0</v>
          </cell>
          <cell r="HD260">
            <v>0</v>
          </cell>
          <cell r="HE260">
            <v>0</v>
          </cell>
          <cell r="HF260">
            <v>0</v>
          </cell>
          <cell r="HG260">
            <v>0</v>
          </cell>
          <cell r="HH260">
            <v>0</v>
          </cell>
          <cell r="HI260">
            <v>0</v>
          </cell>
          <cell r="HJ260">
            <v>0</v>
          </cell>
          <cell r="HK260">
            <v>0</v>
          </cell>
          <cell r="HL260">
            <v>0</v>
          </cell>
          <cell r="HM260">
            <v>0</v>
          </cell>
          <cell r="HN260">
            <v>0</v>
          </cell>
          <cell r="HO260">
            <v>0</v>
          </cell>
          <cell r="HP260">
            <v>0</v>
          </cell>
          <cell r="HQ260">
            <v>0</v>
          </cell>
          <cell r="HR260">
            <v>0</v>
          </cell>
          <cell r="HS260">
            <v>0</v>
          </cell>
          <cell r="HT260">
            <v>0</v>
          </cell>
          <cell r="HU260">
            <v>0</v>
          </cell>
          <cell r="HV260">
            <v>0</v>
          </cell>
          <cell r="HW260">
            <v>0</v>
          </cell>
          <cell r="HX260">
            <v>0</v>
          </cell>
          <cell r="HY260">
            <v>0</v>
          </cell>
          <cell r="HZ260">
            <v>0</v>
          </cell>
          <cell r="IA260">
            <v>0</v>
          </cell>
          <cell r="IB260">
            <v>0</v>
          </cell>
          <cell r="IC260">
            <v>0</v>
          </cell>
          <cell r="ID260">
            <v>0</v>
          </cell>
          <cell r="IE260">
            <v>0</v>
          </cell>
          <cell r="IF260">
            <v>0</v>
          </cell>
          <cell r="IG260">
            <v>0</v>
          </cell>
          <cell r="IH260">
            <v>0</v>
          </cell>
          <cell r="II260">
            <v>0</v>
          </cell>
          <cell r="IJ260">
            <v>0</v>
          </cell>
          <cell r="IK260">
            <v>0</v>
          </cell>
        </row>
        <row r="261"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  <cell r="AZ261">
            <v>0</v>
          </cell>
          <cell r="BA261">
            <v>0</v>
          </cell>
          <cell r="BB261">
            <v>0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>
            <v>0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  <cell r="BS261">
            <v>0</v>
          </cell>
          <cell r="BT261">
            <v>0</v>
          </cell>
          <cell r="BU261">
            <v>0</v>
          </cell>
          <cell r="BV261">
            <v>0</v>
          </cell>
          <cell r="BW261">
            <v>0</v>
          </cell>
          <cell r="BX261">
            <v>0</v>
          </cell>
          <cell r="BY261">
            <v>0</v>
          </cell>
          <cell r="BZ261">
            <v>0</v>
          </cell>
          <cell r="CA261">
            <v>0</v>
          </cell>
          <cell r="CB261">
            <v>0</v>
          </cell>
          <cell r="CC261">
            <v>0</v>
          </cell>
          <cell r="CD261">
            <v>0</v>
          </cell>
          <cell r="CE261">
            <v>0</v>
          </cell>
          <cell r="CF261">
            <v>0</v>
          </cell>
          <cell r="CG261">
            <v>0</v>
          </cell>
          <cell r="CH261">
            <v>0</v>
          </cell>
          <cell r="CI261">
            <v>0</v>
          </cell>
          <cell r="CJ261">
            <v>1</v>
          </cell>
          <cell r="CK261">
            <v>0</v>
          </cell>
          <cell r="CL261">
            <v>0</v>
          </cell>
          <cell r="CM261">
            <v>0</v>
          </cell>
          <cell r="CN261">
            <v>0</v>
          </cell>
          <cell r="CO261">
            <v>0</v>
          </cell>
          <cell r="CP261">
            <v>0</v>
          </cell>
          <cell r="CQ261">
            <v>0</v>
          </cell>
          <cell r="CR261">
            <v>0</v>
          </cell>
          <cell r="CS261">
            <v>0</v>
          </cell>
          <cell r="CT261">
            <v>0</v>
          </cell>
          <cell r="CU261">
            <v>0</v>
          </cell>
          <cell r="CV261">
            <v>0</v>
          </cell>
          <cell r="CW261">
            <v>0</v>
          </cell>
          <cell r="CX261">
            <v>0</v>
          </cell>
          <cell r="CY261">
            <v>0</v>
          </cell>
          <cell r="CZ261">
            <v>0</v>
          </cell>
          <cell r="DA261">
            <v>0</v>
          </cell>
          <cell r="DL261">
            <v>0</v>
          </cell>
          <cell r="DM261">
            <v>0</v>
          </cell>
          <cell r="DN261">
            <v>0</v>
          </cell>
          <cell r="DO261">
            <v>0</v>
          </cell>
          <cell r="DP261">
            <v>0</v>
          </cell>
          <cell r="DQ261">
            <v>0</v>
          </cell>
          <cell r="DR261">
            <v>0</v>
          </cell>
          <cell r="DS261">
            <v>0</v>
          </cell>
          <cell r="DT261">
            <v>0</v>
          </cell>
          <cell r="DU261">
            <v>0</v>
          </cell>
          <cell r="DV261">
            <v>0</v>
          </cell>
          <cell r="DW261">
            <v>0</v>
          </cell>
          <cell r="DX261">
            <v>0</v>
          </cell>
          <cell r="DY261">
            <v>0</v>
          </cell>
          <cell r="DZ261">
            <v>0</v>
          </cell>
          <cell r="EA261">
            <v>0</v>
          </cell>
          <cell r="EB261">
            <v>0</v>
          </cell>
          <cell r="EC261">
            <v>0</v>
          </cell>
          <cell r="ED261">
            <v>0</v>
          </cell>
          <cell r="EE261">
            <v>0</v>
          </cell>
          <cell r="EF261">
            <v>0</v>
          </cell>
          <cell r="EG261">
            <v>0</v>
          </cell>
          <cell r="EH261">
            <v>0</v>
          </cell>
          <cell r="EI261">
            <v>0</v>
          </cell>
          <cell r="EJ261">
            <v>0</v>
          </cell>
          <cell r="EK261">
            <v>0</v>
          </cell>
          <cell r="EL261">
            <v>0</v>
          </cell>
          <cell r="EM261">
            <v>0</v>
          </cell>
          <cell r="EN261">
            <v>0</v>
          </cell>
          <cell r="EO261">
            <v>0</v>
          </cell>
          <cell r="EP261">
            <v>0</v>
          </cell>
          <cell r="EQ261">
            <v>0</v>
          </cell>
          <cell r="ER261">
            <v>0</v>
          </cell>
          <cell r="ES261">
            <v>0</v>
          </cell>
          <cell r="ET261">
            <v>0</v>
          </cell>
          <cell r="EU261">
            <v>0</v>
          </cell>
          <cell r="EV261">
            <v>0</v>
          </cell>
          <cell r="EW261">
            <v>0</v>
          </cell>
          <cell r="EX261">
            <v>0</v>
          </cell>
          <cell r="EY261">
            <v>0</v>
          </cell>
          <cell r="EZ261">
            <v>0</v>
          </cell>
          <cell r="FA261">
            <v>0</v>
          </cell>
          <cell r="FB261">
            <v>0</v>
          </cell>
          <cell r="FC261">
            <v>0</v>
          </cell>
          <cell r="FD261">
            <v>0</v>
          </cell>
          <cell r="FE261">
            <v>0</v>
          </cell>
          <cell r="FF261">
            <v>0</v>
          </cell>
          <cell r="FG261">
            <v>0</v>
          </cell>
          <cell r="FH261">
            <v>0</v>
          </cell>
          <cell r="FI261">
            <v>0</v>
          </cell>
          <cell r="FJ261">
            <v>0</v>
          </cell>
          <cell r="FK261">
            <v>0</v>
          </cell>
          <cell r="FL261">
            <v>0</v>
          </cell>
          <cell r="FM261">
            <v>0</v>
          </cell>
          <cell r="FN261">
            <v>0</v>
          </cell>
          <cell r="FO261">
            <v>0</v>
          </cell>
          <cell r="FP261">
            <v>0</v>
          </cell>
          <cell r="FQ261">
            <v>0</v>
          </cell>
          <cell r="FR261">
            <v>0</v>
          </cell>
          <cell r="FS261">
            <v>0</v>
          </cell>
          <cell r="FT261">
            <v>0</v>
          </cell>
          <cell r="FU261">
            <v>0</v>
          </cell>
          <cell r="FV261">
            <v>0</v>
          </cell>
          <cell r="FW261">
            <v>0</v>
          </cell>
          <cell r="FX261">
            <v>0</v>
          </cell>
          <cell r="FY261">
            <v>0</v>
          </cell>
          <cell r="FZ261">
            <v>0</v>
          </cell>
          <cell r="GA261">
            <v>0</v>
          </cell>
          <cell r="GB261">
            <v>0</v>
          </cell>
          <cell r="GC261">
            <v>0</v>
          </cell>
          <cell r="GD261">
            <v>0</v>
          </cell>
          <cell r="GE261">
            <v>0</v>
          </cell>
          <cell r="GF261">
            <v>0</v>
          </cell>
          <cell r="GG261">
            <v>0</v>
          </cell>
          <cell r="GH261">
            <v>0</v>
          </cell>
          <cell r="GI261">
            <v>0</v>
          </cell>
          <cell r="GJ261">
            <v>0</v>
          </cell>
          <cell r="GK261">
            <v>0</v>
          </cell>
          <cell r="GL261">
            <v>0</v>
          </cell>
          <cell r="GM261">
            <v>0</v>
          </cell>
          <cell r="GN261">
            <v>0</v>
          </cell>
          <cell r="GO261">
            <v>0</v>
          </cell>
          <cell r="GP261">
            <v>0</v>
          </cell>
          <cell r="GQ261">
            <v>0</v>
          </cell>
          <cell r="GR261">
            <v>0</v>
          </cell>
          <cell r="GS261">
            <v>0</v>
          </cell>
          <cell r="GT261">
            <v>0</v>
          </cell>
          <cell r="GU261">
            <v>0</v>
          </cell>
          <cell r="GV261">
            <v>0</v>
          </cell>
          <cell r="GW261">
            <v>0</v>
          </cell>
          <cell r="GX261">
            <v>0</v>
          </cell>
          <cell r="GY261">
            <v>0</v>
          </cell>
          <cell r="GZ261">
            <v>0</v>
          </cell>
          <cell r="HA261">
            <v>0</v>
          </cell>
          <cell r="HB261">
            <v>0</v>
          </cell>
          <cell r="HC261">
            <v>0</v>
          </cell>
          <cell r="HD261">
            <v>0</v>
          </cell>
          <cell r="HE261">
            <v>0</v>
          </cell>
          <cell r="HF261">
            <v>0</v>
          </cell>
          <cell r="HG261">
            <v>0</v>
          </cell>
          <cell r="HH261">
            <v>0</v>
          </cell>
          <cell r="HI261">
            <v>0</v>
          </cell>
          <cell r="HJ261">
            <v>0</v>
          </cell>
          <cell r="HK261">
            <v>0</v>
          </cell>
          <cell r="HL261">
            <v>0</v>
          </cell>
          <cell r="HM261">
            <v>0</v>
          </cell>
          <cell r="HN261">
            <v>0</v>
          </cell>
          <cell r="HO261">
            <v>0</v>
          </cell>
          <cell r="HP261">
            <v>0</v>
          </cell>
          <cell r="HQ261">
            <v>0</v>
          </cell>
          <cell r="HR261">
            <v>0</v>
          </cell>
          <cell r="HS261">
            <v>0</v>
          </cell>
          <cell r="HT261">
            <v>0</v>
          </cell>
          <cell r="HU261">
            <v>0</v>
          </cell>
          <cell r="HV261">
            <v>0</v>
          </cell>
          <cell r="HW261">
            <v>0</v>
          </cell>
          <cell r="HX261">
            <v>0</v>
          </cell>
          <cell r="HY261">
            <v>0</v>
          </cell>
          <cell r="HZ261">
            <v>0</v>
          </cell>
          <cell r="IA261">
            <v>0</v>
          </cell>
          <cell r="IB261">
            <v>0</v>
          </cell>
          <cell r="IC261">
            <v>0</v>
          </cell>
          <cell r="ID261">
            <v>0</v>
          </cell>
          <cell r="IE261">
            <v>0</v>
          </cell>
          <cell r="IF261">
            <v>0</v>
          </cell>
          <cell r="IG261">
            <v>0</v>
          </cell>
          <cell r="IH261">
            <v>0</v>
          </cell>
          <cell r="II261">
            <v>0</v>
          </cell>
          <cell r="IJ261">
            <v>0</v>
          </cell>
          <cell r="IK261">
            <v>0</v>
          </cell>
        </row>
        <row r="262"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>
            <v>0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  <cell r="BW262">
            <v>0</v>
          </cell>
          <cell r="BX262">
            <v>0</v>
          </cell>
          <cell r="BY262">
            <v>0</v>
          </cell>
          <cell r="BZ262">
            <v>0</v>
          </cell>
          <cell r="CA262">
            <v>0</v>
          </cell>
          <cell r="CB262">
            <v>0</v>
          </cell>
          <cell r="CC262">
            <v>0</v>
          </cell>
          <cell r="CD262">
            <v>0</v>
          </cell>
          <cell r="CE262">
            <v>0</v>
          </cell>
          <cell r="CF262">
            <v>0</v>
          </cell>
          <cell r="CG262">
            <v>0</v>
          </cell>
          <cell r="CH262">
            <v>0</v>
          </cell>
          <cell r="CI262">
            <v>0</v>
          </cell>
          <cell r="CJ262">
            <v>0</v>
          </cell>
          <cell r="CK262">
            <v>1</v>
          </cell>
          <cell r="CL262">
            <v>0</v>
          </cell>
          <cell r="CM262">
            <v>0</v>
          </cell>
          <cell r="CN262">
            <v>0</v>
          </cell>
          <cell r="CO262">
            <v>0</v>
          </cell>
          <cell r="CP262">
            <v>0</v>
          </cell>
          <cell r="CQ262">
            <v>0</v>
          </cell>
          <cell r="CR262">
            <v>0</v>
          </cell>
          <cell r="CS262">
            <v>0</v>
          </cell>
          <cell r="CT262">
            <v>0</v>
          </cell>
          <cell r="CU262">
            <v>0</v>
          </cell>
          <cell r="CV262">
            <v>0</v>
          </cell>
          <cell r="CW262">
            <v>0</v>
          </cell>
          <cell r="CX262">
            <v>0</v>
          </cell>
          <cell r="CY262">
            <v>0</v>
          </cell>
          <cell r="CZ262">
            <v>0</v>
          </cell>
          <cell r="DA262">
            <v>0</v>
          </cell>
          <cell r="DL262">
            <v>0</v>
          </cell>
          <cell r="DM262">
            <v>0</v>
          </cell>
          <cell r="DN262">
            <v>0</v>
          </cell>
          <cell r="DO262">
            <v>0</v>
          </cell>
          <cell r="DP262">
            <v>0</v>
          </cell>
          <cell r="DQ262">
            <v>0</v>
          </cell>
          <cell r="DR262">
            <v>0</v>
          </cell>
          <cell r="DS262">
            <v>0</v>
          </cell>
          <cell r="DT262">
            <v>0</v>
          </cell>
          <cell r="DU262">
            <v>0</v>
          </cell>
          <cell r="DV262">
            <v>0</v>
          </cell>
          <cell r="DW262">
            <v>0</v>
          </cell>
          <cell r="DX262">
            <v>0</v>
          </cell>
          <cell r="DY262">
            <v>0</v>
          </cell>
          <cell r="DZ262">
            <v>0</v>
          </cell>
          <cell r="EA262">
            <v>0</v>
          </cell>
          <cell r="EB262">
            <v>0</v>
          </cell>
          <cell r="EC262">
            <v>0</v>
          </cell>
          <cell r="ED262">
            <v>0</v>
          </cell>
          <cell r="EE262">
            <v>0</v>
          </cell>
          <cell r="EF262">
            <v>0</v>
          </cell>
          <cell r="EG262">
            <v>0</v>
          </cell>
          <cell r="EH262">
            <v>0</v>
          </cell>
          <cell r="EI262">
            <v>0</v>
          </cell>
          <cell r="EJ262">
            <v>0</v>
          </cell>
          <cell r="EK262">
            <v>0</v>
          </cell>
          <cell r="EL262">
            <v>0</v>
          </cell>
          <cell r="EM262">
            <v>0</v>
          </cell>
          <cell r="EN262">
            <v>0</v>
          </cell>
          <cell r="EO262">
            <v>0</v>
          </cell>
          <cell r="EP262">
            <v>0</v>
          </cell>
          <cell r="EQ262">
            <v>0</v>
          </cell>
          <cell r="ER262">
            <v>0</v>
          </cell>
          <cell r="ES262">
            <v>0</v>
          </cell>
          <cell r="ET262">
            <v>0</v>
          </cell>
          <cell r="EU262">
            <v>0</v>
          </cell>
          <cell r="EV262">
            <v>0</v>
          </cell>
          <cell r="EW262">
            <v>0</v>
          </cell>
          <cell r="EX262">
            <v>0</v>
          </cell>
          <cell r="EY262">
            <v>0</v>
          </cell>
          <cell r="EZ262">
            <v>0</v>
          </cell>
          <cell r="FA262">
            <v>0</v>
          </cell>
          <cell r="FB262">
            <v>0</v>
          </cell>
          <cell r="FC262">
            <v>0</v>
          </cell>
          <cell r="FD262">
            <v>0</v>
          </cell>
          <cell r="FE262">
            <v>0</v>
          </cell>
          <cell r="FF262">
            <v>0</v>
          </cell>
          <cell r="FG262">
            <v>0</v>
          </cell>
          <cell r="FH262">
            <v>0</v>
          </cell>
          <cell r="FI262">
            <v>0</v>
          </cell>
          <cell r="FJ262">
            <v>0</v>
          </cell>
          <cell r="FK262">
            <v>0</v>
          </cell>
          <cell r="FL262">
            <v>0</v>
          </cell>
          <cell r="FM262">
            <v>0</v>
          </cell>
          <cell r="FN262">
            <v>0</v>
          </cell>
          <cell r="FO262">
            <v>0</v>
          </cell>
          <cell r="FP262">
            <v>0</v>
          </cell>
          <cell r="FQ262">
            <v>0</v>
          </cell>
          <cell r="FR262">
            <v>0</v>
          </cell>
          <cell r="FS262">
            <v>0</v>
          </cell>
          <cell r="FT262">
            <v>0</v>
          </cell>
          <cell r="FU262">
            <v>0</v>
          </cell>
          <cell r="FV262">
            <v>0</v>
          </cell>
          <cell r="FW262">
            <v>0</v>
          </cell>
          <cell r="FX262">
            <v>0</v>
          </cell>
          <cell r="FY262">
            <v>0</v>
          </cell>
          <cell r="FZ262">
            <v>0</v>
          </cell>
          <cell r="GA262">
            <v>0</v>
          </cell>
          <cell r="GB262">
            <v>0</v>
          </cell>
          <cell r="GC262">
            <v>0</v>
          </cell>
          <cell r="GD262">
            <v>0</v>
          </cell>
          <cell r="GE262">
            <v>0</v>
          </cell>
          <cell r="GF262">
            <v>0</v>
          </cell>
          <cell r="GG262">
            <v>0</v>
          </cell>
          <cell r="GH262">
            <v>0</v>
          </cell>
          <cell r="GI262">
            <v>0</v>
          </cell>
          <cell r="GJ262">
            <v>0</v>
          </cell>
          <cell r="GK262">
            <v>0</v>
          </cell>
          <cell r="GL262">
            <v>0</v>
          </cell>
          <cell r="GM262">
            <v>0</v>
          </cell>
          <cell r="GN262">
            <v>0</v>
          </cell>
          <cell r="GO262">
            <v>0</v>
          </cell>
          <cell r="GP262">
            <v>0</v>
          </cell>
          <cell r="GQ262">
            <v>0</v>
          </cell>
          <cell r="GR262">
            <v>0</v>
          </cell>
          <cell r="GS262">
            <v>0</v>
          </cell>
          <cell r="GT262">
            <v>0</v>
          </cell>
          <cell r="GU262">
            <v>0</v>
          </cell>
          <cell r="GV262">
            <v>0</v>
          </cell>
          <cell r="GW262">
            <v>0</v>
          </cell>
          <cell r="GX262">
            <v>0</v>
          </cell>
          <cell r="GY262">
            <v>0</v>
          </cell>
          <cell r="GZ262">
            <v>0</v>
          </cell>
          <cell r="HA262">
            <v>0</v>
          </cell>
          <cell r="HB262">
            <v>0</v>
          </cell>
          <cell r="HC262">
            <v>0</v>
          </cell>
          <cell r="HD262">
            <v>0</v>
          </cell>
          <cell r="HE262">
            <v>0</v>
          </cell>
          <cell r="HF262">
            <v>0</v>
          </cell>
          <cell r="HG262">
            <v>0</v>
          </cell>
          <cell r="HH262">
            <v>0</v>
          </cell>
          <cell r="HI262">
            <v>0</v>
          </cell>
          <cell r="HJ262">
            <v>0</v>
          </cell>
          <cell r="HK262">
            <v>0</v>
          </cell>
          <cell r="HL262">
            <v>0</v>
          </cell>
          <cell r="HM262">
            <v>0</v>
          </cell>
          <cell r="HN262">
            <v>0</v>
          </cell>
          <cell r="HO262">
            <v>0</v>
          </cell>
          <cell r="HP262">
            <v>0</v>
          </cell>
          <cell r="HQ262">
            <v>0</v>
          </cell>
          <cell r="HR262">
            <v>0</v>
          </cell>
          <cell r="HS262">
            <v>0</v>
          </cell>
          <cell r="HT262">
            <v>0</v>
          </cell>
          <cell r="HU262">
            <v>0</v>
          </cell>
          <cell r="HV262">
            <v>0</v>
          </cell>
          <cell r="HW262">
            <v>0</v>
          </cell>
          <cell r="HX262">
            <v>0</v>
          </cell>
          <cell r="HY262">
            <v>0</v>
          </cell>
          <cell r="HZ262">
            <v>0</v>
          </cell>
          <cell r="IA262">
            <v>0</v>
          </cell>
          <cell r="IB262">
            <v>0</v>
          </cell>
          <cell r="IC262">
            <v>0</v>
          </cell>
          <cell r="ID262">
            <v>0</v>
          </cell>
          <cell r="IE262">
            <v>0</v>
          </cell>
          <cell r="IF262">
            <v>0</v>
          </cell>
          <cell r="IG262">
            <v>0</v>
          </cell>
          <cell r="IH262">
            <v>0</v>
          </cell>
          <cell r="II262">
            <v>0</v>
          </cell>
          <cell r="IJ262">
            <v>0</v>
          </cell>
          <cell r="IK262">
            <v>0</v>
          </cell>
        </row>
        <row r="263"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J263">
            <v>0</v>
          </cell>
          <cell r="BK263">
            <v>0</v>
          </cell>
          <cell r="BL263">
            <v>0</v>
          </cell>
          <cell r="BM263">
            <v>0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U263">
            <v>0</v>
          </cell>
          <cell r="BV263">
            <v>0</v>
          </cell>
          <cell r="BW263">
            <v>0</v>
          </cell>
          <cell r="BX263">
            <v>0</v>
          </cell>
          <cell r="BY263">
            <v>0</v>
          </cell>
          <cell r="BZ263">
            <v>0</v>
          </cell>
          <cell r="CA263">
            <v>0</v>
          </cell>
          <cell r="CB263">
            <v>0</v>
          </cell>
          <cell r="CC263">
            <v>0</v>
          </cell>
          <cell r="CD263">
            <v>0</v>
          </cell>
          <cell r="CE263">
            <v>0</v>
          </cell>
          <cell r="CF263">
            <v>0</v>
          </cell>
          <cell r="CG263">
            <v>0</v>
          </cell>
          <cell r="CH263">
            <v>0</v>
          </cell>
          <cell r="CI263">
            <v>0</v>
          </cell>
          <cell r="CJ263">
            <v>0</v>
          </cell>
          <cell r="CK263">
            <v>0</v>
          </cell>
          <cell r="CL263">
            <v>0</v>
          </cell>
          <cell r="CM263">
            <v>0</v>
          </cell>
          <cell r="CN263">
            <v>0</v>
          </cell>
          <cell r="CO263">
            <v>0</v>
          </cell>
          <cell r="CP263">
            <v>0</v>
          </cell>
          <cell r="CQ263">
            <v>0</v>
          </cell>
          <cell r="CR263">
            <v>0</v>
          </cell>
          <cell r="CS263">
            <v>0</v>
          </cell>
          <cell r="CT263">
            <v>0</v>
          </cell>
          <cell r="CU263">
            <v>0</v>
          </cell>
          <cell r="CV263">
            <v>0</v>
          </cell>
          <cell r="CW263">
            <v>0</v>
          </cell>
          <cell r="CX263">
            <v>0</v>
          </cell>
          <cell r="CY263">
            <v>0</v>
          </cell>
          <cell r="CZ263">
            <v>0</v>
          </cell>
          <cell r="DA263">
            <v>0</v>
          </cell>
          <cell r="DL263">
            <v>0</v>
          </cell>
          <cell r="DM263">
            <v>0</v>
          </cell>
          <cell r="DN263">
            <v>0</v>
          </cell>
          <cell r="DO263">
            <v>0</v>
          </cell>
          <cell r="DP263">
            <v>0</v>
          </cell>
          <cell r="DQ263">
            <v>0</v>
          </cell>
          <cell r="DR263">
            <v>0</v>
          </cell>
          <cell r="DS263">
            <v>0</v>
          </cell>
          <cell r="DT263">
            <v>0</v>
          </cell>
          <cell r="DU263">
            <v>0</v>
          </cell>
          <cell r="DV263">
            <v>0</v>
          </cell>
          <cell r="DW263">
            <v>0</v>
          </cell>
          <cell r="DX263">
            <v>0</v>
          </cell>
          <cell r="DY263">
            <v>0</v>
          </cell>
          <cell r="DZ263">
            <v>0</v>
          </cell>
          <cell r="EA263">
            <v>0</v>
          </cell>
          <cell r="EB263">
            <v>0</v>
          </cell>
          <cell r="EC263">
            <v>0</v>
          </cell>
          <cell r="ED263">
            <v>0</v>
          </cell>
          <cell r="EE263">
            <v>0</v>
          </cell>
          <cell r="EF263">
            <v>0</v>
          </cell>
          <cell r="EG263">
            <v>0</v>
          </cell>
          <cell r="EH263">
            <v>0</v>
          </cell>
          <cell r="EI263">
            <v>0</v>
          </cell>
          <cell r="EJ263">
            <v>0</v>
          </cell>
          <cell r="EK263">
            <v>0</v>
          </cell>
          <cell r="EL263">
            <v>0</v>
          </cell>
          <cell r="EM263">
            <v>0</v>
          </cell>
          <cell r="EN263">
            <v>0</v>
          </cell>
          <cell r="EO263">
            <v>0</v>
          </cell>
          <cell r="EP263">
            <v>0</v>
          </cell>
          <cell r="EQ263">
            <v>0</v>
          </cell>
          <cell r="ER263">
            <v>0</v>
          </cell>
          <cell r="ES263">
            <v>0</v>
          </cell>
          <cell r="ET263">
            <v>0</v>
          </cell>
          <cell r="EU263">
            <v>0</v>
          </cell>
          <cell r="EV263">
            <v>0</v>
          </cell>
          <cell r="EW263">
            <v>0</v>
          </cell>
          <cell r="EX263">
            <v>0</v>
          </cell>
          <cell r="EY263">
            <v>0</v>
          </cell>
          <cell r="EZ263">
            <v>0</v>
          </cell>
          <cell r="FA263">
            <v>0</v>
          </cell>
          <cell r="FB263">
            <v>0</v>
          </cell>
          <cell r="FC263">
            <v>0</v>
          </cell>
          <cell r="FD263">
            <v>0</v>
          </cell>
          <cell r="FE263">
            <v>0</v>
          </cell>
          <cell r="FF263">
            <v>0</v>
          </cell>
          <cell r="FG263">
            <v>0</v>
          </cell>
          <cell r="FH263">
            <v>0</v>
          </cell>
          <cell r="FI263">
            <v>0</v>
          </cell>
          <cell r="FJ263">
            <v>0</v>
          </cell>
          <cell r="FK263">
            <v>0</v>
          </cell>
          <cell r="FL263">
            <v>0</v>
          </cell>
          <cell r="FM263">
            <v>0</v>
          </cell>
          <cell r="FN263">
            <v>0</v>
          </cell>
          <cell r="FO263">
            <v>0</v>
          </cell>
          <cell r="FP263">
            <v>0</v>
          </cell>
          <cell r="FQ263">
            <v>0</v>
          </cell>
          <cell r="FR263">
            <v>0</v>
          </cell>
          <cell r="FS263">
            <v>0</v>
          </cell>
          <cell r="FT263">
            <v>0</v>
          </cell>
          <cell r="FU263">
            <v>0</v>
          </cell>
          <cell r="FV263">
            <v>0</v>
          </cell>
          <cell r="FW263">
            <v>0</v>
          </cell>
          <cell r="FX263">
            <v>0</v>
          </cell>
          <cell r="FY263">
            <v>0</v>
          </cell>
          <cell r="FZ263">
            <v>0</v>
          </cell>
          <cell r="GA263">
            <v>0</v>
          </cell>
          <cell r="GB263">
            <v>0</v>
          </cell>
          <cell r="GC263">
            <v>0</v>
          </cell>
          <cell r="GD263">
            <v>0</v>
          </cell>
          <cell r="GE263">
            <v>0</v>
          </cell>
          <cell r="GF263">
            <v>0</v>
          </cell>
          <cell r="GG263">
            <v>0</v>
          </cell>
          <cell r="GH263">
            <v>0</v>
          </cell>
          <cell r="GI263">
            <v>0</v>
          </cell>
          <cell r="GJ263">
            <v>0</v>
          </cell>
          <cell r="GK263">
            <v>0</v>
          </cell>
          <cell r="GL263">
            <v>0</v>
          </cell>
          <cell r="GM263">
            <v>0</v>
          </cell>
          <cell r="GN263">
            <v>0</v>
          </cell>
          <cell r="GO263">
            <v>0</v>
          </cell>
          <cell r="GP263">
            <v>0</v>
          </cell>
          <cell r="GQ263">
            <v>0</v>
          </cell>
          <cell r="GR263">
            <v>0</v>
          </cell>
          <cell r="GS263">
            <v>0</v>
          </cell>
          <cell r="GT263">
            <v>0</v>
          </cell>
          <cell r="GU263">
            <v>0</v>
          </cell>
          <cell r="GV263">
            <v>0</v>
          </cell>
          <cell r="GW263">
            <v>0</v>
          </cell>
          <cell r="GX263">
            <v>0</v>
          </cell>
          <cell r="GY263">
            <v>0</v>
          </cell>
          <cell r="GZ263">
            <v>0</v>
          </cell>
          <cell r="HA263">
            <v>0</v>
          </cell>
          <cell r="HB263">
            <v>0</v>
          </cell>
          <cell r="HC263">
            <v>0</v>
          </cell>
          <cell r="HD263">
            <v>0</v>
          </cell>
          <cell r="HE263">
            <v>0</v>
          </cell>
          <cell r="HF263">
            <v>0</v>
          </cell>
          <cell r="HG263">
            <v>0</v>
          </cell>
          <cell r="HH263">
            <v>0</v>
          </cell>
          <cell r="HI263">
            <v>0</v>
          </cell>
          <cell r="HJ263">
            <v>0</v>
          </cell>
          <cell r="HK263">
            <v>0</v>
          </cell>
          <cell r="HL263">
            <v>0</v>
          </cell>
          <cell r="HM263">
            <v>0</v>
          </cell>
          <cell r="HN263">
            <v>0</v>
          </cell>
          <cell r="HO263">
            <v>0</v>
          </cell>
          <cell r="HP263">
            <v>0</v>
          </cell>
          <cell r="HQ263">
            <v>0</v>
          </cell>
          <cell r="HR263">
            <v>0</v>
          </cell>
          <cell r="HS263">
            <v>0</v>
          </cell>
          <cell r="HT263">
            <v>0</v>
          </cell>
          <cell r="HU263">
            <v>0</v>
          </cell>
          <cell r="HV263">
            <v>0</v>
          </cell>
          <cell r="HW263">
            <v>0</v>
          </cell>
          <cell r="HX263">
            <v>0</v>
          </cell>
          <cell r="HY263">
            <v>0</v>
          </cell>
          <cell r="HZ263">
            <v>0</v>
          </cell>
          <cell r="IA263">
            <v>0</v>
          </cell>
          <cell r="IB263">
            <v>0</v>
          </cell>
          <cell r="IC263">
            <v>0</v>
          </cell>
          <cell r="ID263">
            <v>0</v>
          </cell>
          <cell r="IE263">
            <v>0</v>
          </cell>
          <cell r="IF263">
            <v>0</v>
          </cell>
          <cell r="IG263">
            <v>0</v>
          </cell>
          <cell r="IH263">
            <v>0</v>
          </cell>
          <cell r="II263">
            <v>0</v>
          </cell>
          <cell r="IJ263">
            <v>0</v>
          </cell>
          <cell r="IK263">
            <v>0</v>
          </cell>
        </row>
        <row r="264"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  <cell r="BK264">
            <v>0</v>
          </cell>
          <cell r="BL264">
            <v>0</v>
          </cell>
          <cell r="BM264">
            <v>0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U264">
            <v>0</v>
          </cell>
          <cell r="BV264">
            <v>0</v>
          </cell>
          <cell r="BW264">
            <v>0</v>
          </cell>
          <cell r="BX264">
            <v>0</v>
          </cell>
          <cell r="BY264">
            <v>0</v>
          </cell>
          <cell r="BZ264">
            <v>0</v>
          </cell>
          <cell r="CA264">
            <v>0</v>
          </cell>
          <cell r="CB264">
            <v>0</v>
          </cell>
          <cell r="CC264">
            <v>0</v>
          </cell>
          <cell r="CD264">
            <v>0</v>
          </cell>
          <cell r="CE264">
            <v>0</v>
          </cell>
          <cell r="CF264">
            <v>0</v>
          </cell>
          <cell r="CG264">
            <v>0</v>
          </cell>
          <cell r="CH264">
            <v>0</v>
          </cell>
          <cell r="CI264">
            <v>0</v>
          </cell>
          <cell r="CJ264">
            <v>0</v>
          </cell>
          <cell r="CK264">
            <v>0</v>
          </cell>
          <cell r="CL264">
            <v>0</v>
          </cell>
          <cell r="CM264">
            <v>0</v>
          </cell>
          <cell r="CN264">
            <v>0</v>
          </cell>
          <cell r="CO264">
            <v>0</v>
          </cell>
          <cell r="CP264">
            <v>0</v>
          </cell>
          <cell r="CQ264">
            <v>0</v>
          </cell>
          <cell r="CR264">
            <v>0</v>
          </cell>
          <cell r="CS264">
            <v>0</v>
          </cell>
          <cell r="CT264">
            <v>0</v>
          </cell>
          <cell r="CU264">
            <v>0</v>
          </cell>
          <cell r="CV264">
            <v>0</v>
          </cell>
          <cell r="CW264">
            <v>0</v>
          </cell>
          <cell r="CX264">
            <v>0</v>
          </cell>
          <cell r="CY264">
            <v>0</v>
          </cell>
          <cell r="CZ264">
            <v>0</v>
          </cell>
          <cell r="DA264">
            <v>0</v>
          </cell>
          <cell r="DL264">
            <v>0</v>
          </cell>
          <cell r="DM264">
            <v>0</v>
          </cell>
          <cell r="DN264">
            <v>0</v>
          </cell>
          <cell r="DO264">
            <v>0</v>
          </cell>
          <cell r="DP264">
            <v>0</v>
          </cell>
          <cell r="DQ264">
            <v>0</v>
          </cell>
          <cell r="DR264">
            <v>0</v>
          </cell>
          <cell r="DS264">
            <v>0</v>
          </cell>
          <cell r="DT264">
            <v>0</v>
          </cell>
          <cell r="DU264">
            <v>0</v>
          </cell>
          <cell r="DV264">
            <v>0</v>
          </cell>
          <cell r="DW264">
            <v>0</v>
          </cell>
          <cell r="DX264">
            <v>0</v>
          </cell>
          <cell r="DY264">
            <v>0</v>
          </cell>
          <cell r="DZ264">
            <v>0</v>
          </cell>
          <cell r="EA264">
            <v>0</v>
          </cell>
          <cell r="EB264">
            <v>0</v>
          </cell>
          <cell r="EC264">
            <v>0</v>
          </cell>
          <cell r="ED264">
            <v>0</v>
          </cell>
          <cell r="EE264">
            <v>0</v>
          </cell>
          <cell r="EF264">
            <v>0</v>
          </cell>
          <cell r="EG264">
            <v>0</v>
          </cell>
          <cell r="EH264">
            <v>0</v>
          </cell>
          <cell r="EI264">
            <v>0</v>
          </cell>
          <cell r="EJ264">
            <v>0</v>
          </cell>
          <cell r="EK264">
            <v>0</v>
          </cell>
          <cell r="EL264">
            <v>0</v>
          </cell>
          <cell r="EM264">
            <v>0</v>
          </cell>
          <cell r="EN264">
            <v>0</v>
          </cell>
          <cell r="EO264">
            <v>0</v>
          </cell>
          <cell r="EP264">
            <v>0</v>
          </cell>
          <cell r="EQ264">
            <v>0</v>
          </cell>
          <cell r="ER264">
            <v>0</v>
          </cell>
          <cell r="ES264">
            <v>0</v>
          </cell>
          <cell r="ET264">
            <v>0</v>
          </cell>
          <cell r="EU264">
            <v>0</v>
          </cell>
          <cell r="EV264">
            <v>0</v>
          </cell>
          <cell r="EW264">
            <v>0</v>
          </cell>
          <cell r="EX264">
            <v>0</v>
          </cell>
          <cell r="EY264">
            <v>0</v>
          </cell>
          <cell r="EZ264">
            <v>0</v>
          </cell>
          <cell r="FA264">
            <v>0</v>
          </cell>
          <cell r="FB264">
            <v>0</v>
          </cell>
          <cell r="FC264">
            <v>0</v>
          </cell>
          <cell r="FD264">
            <v>0</v>
          </cell>
          <cell r="FE264">
            <v>0</v>
          </cell>
          <cell r="FF264">
            <v>0</v>
          </cell>
          <cell r="FG264">
            <v>0</v>
          </cell>
          <cell r="FH264">
            <v>0</v>
          </cell>
          <cell r="FI264">
            <v>0</v>
          </cell>
          <cell r="FJ264">
            <v>0</v>
          </cell>
          <cell r="FK264">
            <v>0</v>
          </cell>
          <cell r="FL264">
            <v>0</v>
          </cell>
          <cell r="FM264">
            <v>0</v>
          </cell>
          <cell r="FN264">
            <v>0</v>
          </cell>
          <cell r="FO264">
            <v>0</v>
          </cell>
          <cell r="FP264">
            <v>0</v>
          </cell>
          <cell r="FQ264">
            <v>0</v>
          </cell>
          <cell r="FR264">
            <v>0</v>
          </cell>
          <cell r="FS264">
            <v>0</v>
          </cell>
          <cell r="FT264">
            <v>0</v>
          </cell>
          <cell r="FU264">
            <v>0</v>
          </cell>
          <cell r="FV264">
            <v>0</v>
          </cell>
          <cell r="FW264">
            <v>0</v>
          </cell>
          <cell r="FX264">
            <v>0</v>
          </cell>
          <cell r="FY264">
            <v>0</v>
          </cell>
          <cell r="FZ264">
            <v>0</v>
          </cell>
          <cell r="GA264">
            <v>0</v>
          </cell>
          <cell r="GB264">
            <v>0</v>
          </cell>
          <cell r="GC264">
            <v>0</v>
          </cell>
          <cell r="GD264">
            <v>0</v>
          </cell>
          <cell r="GE264">
            <v>0</v>
          </cell>
          <cell r="GF264">
            <v>0</v>
          </cell>
          <cell r="GG264">
            <v>0</v>
          </cell>
          <cell r="GH264">
            <v>0</v>
          </cell>
          <cell r="GI264">
            <v>0</v>
          </cell>
          <cell r="GJ264">
            <v>0</v>
          </cell>
          <cell r="GK264">
            <v>0</v>
          </cell>
          <cell r="GL264">
            <v>0</v>
          </cell>
          <cell r="GM264">
            <v>0</v>
          </cell>
          <cell r="GN264">
            <v>0</v>
          </cell>
          <cell r="GO264">
            <v>0</v>
          </cell>
          <cell r="GP264">
            <v>0</v>
          </cell>
          <cell r="GQ264">
            <v>0</v>
          </cell>
          <cell r="GR264">
            <v>0</v>
          </cell>
          <cell r="GS264">
            <v>0</v>
          </cell>
          <cell r="GT264">
            <v>0</v>
          </cell>
          <cell r="GU264">
            <v>0</v>
          </cell>
          <cell r="GV264">
            <v>0</v>
          </cell>
          <cell r="GW264">
            <v>0</v>
          </cell>
          <cell r="GX264">
            <v>0</v>
          </cell>
          <cell r="GY264">
            <v>0</v>
          </cell>
          <cell r="GZ264">
            <v>0</v>
          </cell>
          <cell r="HA264">
            <v>0</v>
          </cell>
          <cell r="HB264">
            <v>0</v>
          </cell>
          <cell r="HC264">
            <v>0</v>
          </cell>
          <cell r="HD264">
            <v>0</v>
          </cell>
          <cell r="HE264">
            <v>0</v>
          </cell>
          <cell r="HF264">
            <v>0</v>
          </cell>
          <cell r="HG264">
            <v>0</v>
          </cell>
          <cell r="HH264">
            <v>0</v>
          </cell>
          <cell r="HI264">
            <v>0</v>
          </cell>
          <cell r="HJ264">
            <v>0</v>
          </cell>
          <cell r="HK264">
            <v>0</v>
          </cell>
          <cell r="HL264">
            <v>0</v>
          </cell>
          <cell r="HM264">
            <v>0</v>
          </cell>
          <cell r="HN264">
            <v>0</v>
          </cell>
          <cell r="HO264">
            <v>0</v>
          </cell>
          <cell r="HP264">
            <v>0</v>
          </cell>
          <cell r="HQ264">
            <v>0</v>
          </cell>
          <cell r="HR264">
            <v>0</v>
          </cell>
          <cell r="HS264">
            <v>0</v>
          </cell>
          <cell r="HT264">
            <v>0</v>
          </cell>
          <cell r="HU264">
            <v>0</v>
          </cell>
          <cell r="HV264">
            <v>0</v>
          </cell>
          <cell r="HW264">
            <v>0</v>
          </cell>
          <cell r="HX264">
            <v>0</v>
          </cell>
          <cell r="HY264">
            <v>0</v>
          </cell>
          <cell r="HZ264">
            <v>0</v>
          </cell>
          <cell r="IA264">
            <v>0</v>
          </cell>
          <cell r="IB264">
            <v>0</v>
          </cell>
          <cell r="IC264">
            <v>0</v>
          </cell>
          <cell r="ID264">
            <v>0</v>
          </cell>
          <cell r="IE264">
            <v>0</v>
          </cell>
          <cell r="IF264">
            <v>0</v>
          </cell>
          <cell r="IG264">
            <v>0</v>
          </cell>
          <cell r="IH264">
            <v>0</v>
          </cell>
          <cell r="II264">
            <v>0</v>
          </cell>
          <cell r="IJ264">
            <v>0</v>
          </cell>
          <cell r="IK264">
            <v>0</v>
          </cell>
        </row>
        <row r="265"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  <cell r="BM265">
            <v>0</v>
          </cell>
          <cell r="BN265">
            <v>0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  <cell r="BS265">
            <v>0</v>
          </cell>
          <cell r="BT265">
            <v>0</v>
          </cell>
          <cell r="BU265">
            <v>0</v>
          </cell>
          <cell r="BV265">
            <v>0</v>
          </cell>
          <cell r="BW265">
            <v>0</v>
          </cell>
          <cell r="BX265">
            <v>0</v>
          </cell>
          <cell r="BY265">
            <v>0</v>
          </cell>
          <cell r="BZ265">
            <v>0</v>
          </cell>
          <cell r="CA265">
            <v>0</v>
          </cell>
          <cell r="CB265">
            <v>0</v>
          </cell>
          <cell r="CC265">
            <v>0</v>
          </cell>
          <cell r="CD265">
            <v>0</v>
          </cell>
          <cell r="CE265">
            <v>0</v>
          </cell>
          <cell r="CF265">
            <v>0</v>
          </cell>
          <cell r="CG265">
            <v>0</v>
          </cell>
          <cell r="CH265">
            <v>0</v>
          </cell>
          <cell r="CI265">
            <v>0</v>
          </cell>
          <cell r="CJ265">
            <v>0</v>
          </cell>
          <cell r="CK265">
            <v>0</v>
          </cell>
          <cell r="CL265">
            <v>0</v>
          </cell>
          <cell r="CM265">
            <v>0</v>
          </cell>
          <cell r="CN265">
            <v>0</v>
          </cell>
          <cell r="CO265">
            <v>0</v>
          </cell>
          <cell r="CP265">
            <v>0</v>
          </cell>
          <cell r="CQ265">
            <v>0</v>
          </cell>
          <cell r="CR265">
            <v>0</v>
          </cell>
          <cell r="CS265">
            <v>0</v>
          </cell>
          <cell r="CT265">
            <v>0</v>
          </cell>
          <cell r="CU265">
            <v>0</v>
          </cell>
          <cell r="CV265">
            <v>0</v>
          </cell>
          <cell r="CW265">
            <v>0</v>
          </cell>
          <cell r="CX265">
            <v>0</v>
          </cell>
          <cell r="CY265">
            <v>0</v>
          </cell>
          <cell r="CZ265">
            <v>0</v>
          </cell>
          <cell r="DA265">
            <v>0</v>
          </cell>
          <cell r="DL265">
            <v>0</v>
          </cell>
          <cell r="DM265">
            <v>0</v>
          </cell>
          <cell r="DN265">
            <v>0</v>
          </cell>
          <cell r="DO265">
            <v>0</v>
          </cell>
          <cell r="DP265">
            <v>0</v>
          </cell>
          <cell r="DQ265">
            <v>0</v>
          </cell>
          <cell r="DR265">
            <v>0</v>
          </cell>
          <cell r="DS265">
            <v>0</v>
          </cell>
          <cell r="DT265">
            <v>0</v>
          </cell>
          <cell r="DU265">
            <v>0</v>
          </cell>
          <cell r="DV265">
            <v>0</v>
          </cell>
          <cell r="DW265">
            <v>0</v>
          </cell>
          <cell r="DX265">
            <v>0</v>
          </cell>
          <cell r="DY265">
            <v>0</v>
          </cell>
          <cell r="DZ265">
            <v>0</v>
          </cell>
          <cell r="EA265">
            <v>0</v>
          </cell>
          <cell r="EB265">
            <v>0</v>
          </cell>
          <cell r="EC265">
            <v>0</v>
          </cell>
          <cell r="ED265">
            <v>0</v>
          </cell>
          <cell r="EE265">
            <v>0</v>
          </cell>
          <cell r="EF265">
            <v>0</v>
          </cell>
          <cell r="EG265">
            <v>0</v>
          </cell>
          <cell r="EH265">
            <v>0</v>
          </cell>
          <cell r="EI265">
            <v>0</v>
          </cell>
          <cell r="EJ265">
            <v>0</v>
          </cell>
          <cell r="EK265">
            <v>0</v>
          </cell>
          <cell r="EL265">
            <v>0</v>
          </cell>
          <cell r="EM265">
            <v>0</v>
          </cell>
          <cell r="EN265">
            <v>0</v>
          </cell>
          <cell r="EO265">
            <v>0</v>
          </cell>
          <cell r="EP265">
            <v>0</v>
          </cell>
          <cell r="EQ265">
            <v>0</v>
          </cell>
          <cell r="ER265">
            <v>0</v>
          </cell>
          <cell r="ES265">
            <v>0</v>
          </cell>
          <cell r="ET265">
            <v>0</v>
          </cell>
          <cell r="EU265">
            <v>0</v>
          </cell>
          <cell r="EV265">
            <v>0</v>
          </cell>
          <cell r="EW265">
            <v>0</v>
          </cell>
          <cell r="EX265">
            <v>0</v>
          </cell>
          <cell r="EY265">
            <v>0</v>
          </cell>
          <cell r="EZ265">
            <v>0</v>
          </cell>
          <cell r="FA265">
            <v>0</v>
          </cell>
          <cell r="FB265">
            <v>0</v>
          </cell>
          <cell r="FC265">
            <v>0</v>
          </cell>
          <cell r="FD265">
            <v>0</v>
          </cell>
          <cell r="FE265">
            <v>0</v>
          </cell>
          <cell r="FF265">
            <v>0</v>
          </cell>
          <cell r="FG265">
            <v>0</v>
          </cell>
          <cell r="FH265">
            <v>0</v>
          </cell>
          <cell r="FI265">
            <v>0</v>
          </cell>
          <cell r="FJ265">
            <v>0</v>
          </cell>
          <cell r="FK265">
            <v>0</v>
          </cell>
          <cell r="FL265">
            <v>0</v>
          </cell>
          <cell r="FM265">
            <v>0</v>
          </cell>
          <cell r="FN265">
            <v>0</v>
          </cell>
          <cell r="FO265">
            <v>0</v>
          </cell>
          <cell r="FP265">
            <v>0</v>
          </cell>
          <cell r="FQ265">
            <v>0</v>
          </cell>
          <cell r="FR265">
            <v>0</v>
          </cell>
          <cell r="FS265">
            <v>0</v>
          </cell>
          <cell r="FT265">
            <v>0</v>
          </cell>
          <cell r="FU265">
            <v>0</v>
          </cell>
          <cell r="FV265">
            <v>0</v>
          </cell>
          <cell r="FW265">
            <v>0</v>
          </cell>
          <cell r="FX265">
            <v>0</v>
          </cell>
          <cell r="FY265">
            <v>0</v>
          </cell>
          <cell r="FZ265">
            <v>0</v>
          </cell>
          <cell r="GA265">
            <v>0</v>
          </cell>
          <cell r="GB265">
            <v>0</v>
          </cell>
          <cell r="GC265">
            <v>0</v>
          </cell>
          <cell r="GD265">
            <v>0</v>
          </cell>
          <cell r="GE265">
            <v>0</v>
          </cell>
          <cell r="GF265">
            <v>0</v>
          </cell>
          <cell r="GG265">
            <v>0</v>
          </cell>
          <cell r="GH265">
            <v>0</v>
          </cell>
          <cell r="GI265">
            <v>0</v>
          </cell>
          <cell r="GJ265">
            <v>0</v>
          </cell>
          <cell r="GK265">
            <v>0</v>
          </cell>
          <cell r="GL265">
            <v>0</v>
          </cell>
          <cell r="GM265">
            <v>0</v>
          </cell>
          <cell r="GN265">
            <v>0</v>
          </cell>
          <cell r="GO265">
            <v>0</v>
          </cell>
          <cell r="GP265">
            <v>0</v>
          </cell>
          <cell r="GQ265">
            <v>0</v>
          </cell>
          <cell r="GR265">
            <v>0</v>
          </cell>
          <cell r="GS265">
            <v>0</v>
          </cell>
          <cell r="GT265">
            <v>0</v>
          </cell>
          <cell r="GU265">
            <v>0</v>
          </cell>
          <cell r="GV265">
            <v>0</v>
          </cell>
          <cell r="GW265">
            <v>0</v>
          </cell>
          <cell r="GX265">
            <v>0</v>
          </cell>
          <cell r="GY265">
            <v>0</v>
          </cell>
          <cell r="GZ265">
            <v>0</v>
          </cell>
          <cell r="HA265">
            <v>0</v>
          </cell>
          <cell r="HB265">
            <v>0</v>
          </cell>
          <cell r="HC265">
            <v>0</v>
          </cell>
          <cell r="HD265">
            <v>0</v>
          </cell>
          <cell r="HE265">
            <v>0</v>
          </cell>
          <cell r="HF265">
            <v>0</v>
          </cell>
          <cell r="HG265">
            <v>0</v>
          </cell>
          <cell r="HH265">
            <v>0</v>
          </cell>
          <cell r="HI265">
            <v>0</v>
          </cell>
          <cell r="HJ265">
            <v>0</v>
          </cell>
          <cell r="HK265">
            <v>0</v>
          </cell>
          <cell r="HL265">
            <v>0</v>
          </cell>
          <cell r="HM265">
            <v>0</v>
          </cell>
          <cell r="HN265">
            <v>0</v>
          </cell>
          <cell r="HO265">
            <v>0</v>
          </cell>
          <cell r="HP265">
            <v>0</v>
          </cell>
          <cell r="HQ265">
            <v>0</v>
          </cell>
          <cell r="HR265">
            <v>0</v>
          </cell>
          <cell r="HS265">
            <v>0</v>
          </cell>
          <cell r="HT265">
            <v>0</v>
          </cell>
          <cell r="HU265">
            <v>0</v>
          </cell>
          <cell r="HV265">
            <v>0</v>
          </cell>
          <cell r="HW265">
            <v>0</v>
          </cell>
          <cell r="HX265">
            <v>0</v>
          </cell>
          <cell r="HY265">
            <v>0</v>
          </cell>
          <cell r="HZ265">
            <v>0</v>
          </cell>
          <cell r="IA265">
            <v>0</v>
          </cell>
          <cell r="IB265">
            <v>0</v>
          </cell>
          <cell r="IC265">
            <v>0</v>
          </cell>
          <cell r="ID265">
            <v>0</v>
          </cell>
          <cell r="IE265">
            <v>0</v>
          </cell>
          <cell r="IF265">
            <v>0</v>
          </cell>
          <cell r="IG265">
            <v>0</v>
          </cell>
          <cell r="IH265">
            <v>0</v>
          </cell>
          <cell r="II265">
            <v>0</v>
          </cell>
          <cell r="IJ265">
            <v>0</v>
          </cell>
          <cell r="IK265">
            <v>0</v>
          </cell>
        </row>
        <row r="266"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0</v>
          </cell>
          <cell r="CJ266">
            <v>0</v>
          </cell>
          <cell r="CK266">
            <v>0</v>
          </cell>
          <cell r="CL266">
            <v>0</v>
          </cell>
          <cell r="CM266">
            <v>0</v>
          </cell>
          <cell r="CN266">
            <v>0</v>
          </cell>
          <cell r="CO266">
            <v>0</v>
          </cell>
          <cell r="CP266">
            <v>0</v>
          </cell>
          <cell r="CQ266">
            <v>0</v>
          </cell>
          <cell r="CR266">
            <v>0</v>
          </cell>
          <cell r="CS266">
            <v>0</v>
          </cell>
          <cell r="CT266">
            <v>0</v>
          </cell>
          <cell r="CU266">
            <v>0</v>
          </cell>
          <cell r="CV266">
            <v>0</v>
          </cell>
          <cell r="CW266">
            <v>0</v>
          </cell>
          <cell r="CX266">
            <v>0</v>
          </cell>
          <cell r="CY266">
            <v>0</v>
          </cell>
          <cell r="CZ266">
            <v>0</v>
          </cell>
          <cell r="DA266">
            <v>0</v>
          </cell>
          <cell r="DL266">
            <v>0</v>
          </cell>
          <cell r="DM266">
            <v>0</v>
          </cell>
          <cell r="DN266">
            <v>0</v>
          </cell>
          <cell r="DO266">
            <v>0</v>
          </cell>
          <cell r="DP266">
            <v>0</v>
          </cell>
          <cell r="DQ266">
            <v>0</v>
          </cell>
          <cell r="DR266">
            <v>0</v>
          </cell>
          <cell r="DS266">
            <v>0</v>
          </cell>
          <cell r="DT266">
            <v>0</v>
          </cell>
          <cell r="DU266">
            <v>0</v>
          </cell>
          <cell r="DV266">
            <v>0</v>
          </cell>
          <cell r="DW266">
            <v>0</v>
          </cell>
          <cell r="DX266">
            <v>0</v>
          </cell>
          <cell r="DY266">
            <v>0</v>
          </cell>
          <cell r="DZ266">
            <v>0</v>
          </cell>
          <cell r="EA266">
            <v>0</v>
          </cell>
          <cell r="EB266">
            <v>0</v>
          </cell>
          <cell r="EC266">
            <v>0</v>
          </cell>
          <cell r="ED266">
            <v>0</v>
          </cell>
          <cell r="EE266">
            <v>0</v>
          </cell>
          <cell r="EF266">
            <v>0</v>
          </cell>
          <cell r="EG266">
            <v>0</v>
          </cell>
          <cell r="EH266">
            <v>0</v>
          </cell>
          <cell r="EI266">
            <v>0</v>
          </cell>
          <cell r="EJ266">
            <v>0</v>
          </cell>
          <cell r="EK266">
            <v>0</v>
          </cell>
          <cell r="EL266">
            <v>0</v>
          </cell>
          <cell r="EM266">
            <v>0</v>
          </cell>
          <cell r="EN266">
            <v>0</v>
          </cell>
          <cell r="EO266">
            <v>0</v>
          </cell>
          <cell r="EP266">
            <v>0</v>
          </cell>
          <cell r="EQ266">
            <v>0</v>
          </cell>
          <cell r="ER266">
            <v>0</v>
          </cell>
          <cell r="ES266">
            <v>0</v>
          </cell>
          <cell r="ET266">
            <v>0</v>
          </cell>
          <cell r="EU266">
            <v>0</v>
          </cell>
          <cell r="EV266">
            <v>0</v>
          </cell>
          <cell r="EW266">
            <v>0</v>
          </cell>
          <cell r="EX266">
            <v>0</v>
          </cell>
          <cell r="EY266">
            <v>0</v>
          </cell>
          <cell r="EZ266">
            <v>0</v>
          </cell>
          <cell r="FA266">
            <v>0</v>
          </cell>
          <cell r="FB266">
            <v>0</v>
          </cell>
          <cell r="FC266">
            <v>0</v>
          </cell>
          <cell r="FD266">
            <v>0</v>
          </cell>
          <cell r="FE266">
            <v>0</v>
          </cell>
          <cell r="FF266">
            <v>0</v>
          </cell>
          <cell r="FG266">
            <v>0</v>
          </cell>
          <cell r="FH266">
            <v>0</v>
          </cell>
          <cell r="FI266">
            <v>0</v>
          </cell>
          <cell r="FJ266">
            <v>0</v>
          </cell>
          <cell r="FK266">
            <v>0</v>
          </cell>
          <cell r="FL266">
            <v>0</v>
          </cell>
          <cell r="FM266">
            <v>0</v>
          </cell>
          <cell r="FN266">
            <v>0</v>
          </cell>
          <cell r="FO266">
            <v>0</v>
          </cell>
          <cell r="FP266">
            <v>0</v>
          </cell>
          <cell r="FQ266">
            <v>0</v>
          </cell>
          <cell r="FR266">
            <v>0</v>
          </cell>
          <cell r="FS266">
            <v>0</v>
          </cell>
          <cell r="FT266">
            <v>0</v>
          </cell>
          <cell r="FU266">
            <v>0</v>
          </cell>
          <cell r="FV266">
            <v>0</v>
          </cell>
          <cell r="FW266">
            <v>0</v>
          </cell>
          <cell r="FX266">
            <v>0</v>
          </cell>
          <cell r="FY266">
            <v>0</v>
          </cell>
          <cell r="FZ266">
            <v>0</v>
          </cell>
          <cell r="GA266">
            <v>0</v>
          </cell>
          <cell r="GB266">
            <v>0</v>
          </cell>
          <cell r="GC266">
            <v>0</v>
          </cell>
          <cell r="GD266">
            <v>0</v>
          </cell>
          <cell r="GE266">
            <v>0</v>
          </cell>
          <cell r="GF266">
            <v>0</v>
          </cell>
          <cell r="GG266">
            <v>0</v>
          </cell>
          <cell r="GH266">
            <v>0</v>
          </cell>
          <cell r="GI266">
            <v>0</v>
          </cell>
          <cell r="GJ266">
            <v>0</v>
          </cell>
          <cell r="GK266">
            <v>0</v>
          </cell>
          <cell r="GL266">
            <v>0</v>
          </cell>
          <cell r="GM266">
            <v>0</v>
          </cell>
          <cell r="GN266">
            <v>0</v>
          </cell>
          <cell r="GO266">
            <v>0</v>
          </cell>
          <cell r="GP266">
            <v>0</v>
          </cell>
          <cell r="GQ266">
            <v>0</v>
          </cell>
          <cell r="GR266">
            <v>0</v>
          </cell>
          <cell r="GS266">
            <v>0</v>
          </cell>
          <cell r="GT266">
            <v>0</v>
          </cell>
          <cell r="GU266">
            <v>0</v>
          </cell>
          <cell r="GV266">
            <v>0</v>
          </cell>
          <cell r="GW266">
            <v>0</v>
          </cell>
          <cell r="GX266">
            <v>0</v>
          </cell>
          <cell r="GY266">
            <v>0</v>
          </cell>
          <cell r="GZ266">
            <v>0</v>
          </cell>
          <cell r="HA266">
            <v>0</v>
          </cell>
          <cell r="HB266">
            <v>0</v>
          </cell>
          <cell r="HC266">
            <v>0</v>
          </cell>
          <cell r="HD266">
            <v>0</v>
          </cell>
          <cell r="HE266">
            <v>0</v>
          </cell>
          <cell r="HF266">
            <v>0</v>
          </cell>
          <cell r="HG266">
            <v>0</v>
          </cell>
          <cell r="HH266">
            <v>0</v>
          </cell>
          <cell r="HI266">
            <v>0</v>
          </cell>
          <cell r="HJ266">
            <v>0</v>
          </cell>
          <cell r="HK266">
            <v>0</v>
          </cell>
          <cell r="HL266">
            <v>0</v>
          </cell>
          <cell r="HM266">
            <v>0</v>
          </cell>
          <cell r="HN266">
            <v>0</v>
          </cell>
          <cell r="HO266">
            <v>0</v>
          </cell>
          <cell r="HP266">
            <v>0</v>
          </cell>
          <cell r="HQ266">
            <v>0</v>
          </cell>
          <cell r="HR266">
            <v>0</v>
          </cell>
          <cell r="HS266">
            <v>0</v>
          </cell>
          <cell r="HT266">
            <v>0</v>
          </cell>
          <cell r="HU266">
            <v>0</v>
          </cell>
          <cell r="HV266">
            <v>0</v>
          </cell>
          <cell r="HW266">
            <v>0</v>
          </cell>
          <cell r="HX266">
            <v>0</v>
          </cell>
          <cell r="HY266">
            <v>0</v>
          </cell>
          <cell r="HZ266">
            <v>0</v>
          </cell>
          <cell r="IA266">
            <v>0</v>
          </cell>
          <cell r="IB266">
            <v>0</v>
          </cell>
          <cell r="IC266">
            <v>0</v>
          </cell>
          <cell r="ID266">
            <v>0</v>
          </cell>
          <cell r="IE266">
            <v>0</v>
          </cell>
          <cell r="IF266">
            <v>0</v>
          </cell>
          <cell r="IG266">
            <v>0</v>
          </cell>
          <cell r="IH266">
            <v>0</v>
          </cell>
          <cell r="II266">
            <v>0</v>
          </cell>
          <cell r="IJ266">
            <v>0</v>
          </cell>
          <cell r="IK266">
            <v>0</v>
          </cell>
        </row>
        <row r="267"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  <cell r="BM267">
            <v>0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0</v>
          </cell>
          <cell r="BS267">
            <v>0</v>
          </cell>
          <cell r="BT267">
            <v>0</v>
          </cell>
          <cell r="BU267">
            <v>0</v>
          </cell>
          <cell r="BV267">
            <v>0</v>
          </cell>
          <cell r="BW267">
            <v>0</v>
          </cell>
          <cell r="BX267">
            <v>0</v>
          </cell>
          <cell r="BY267">
            <v>0</v>
          </cell>
          <cell r="BZ267">
            <v>0</v>
          </cell>
          <cell r="CA267">
            <v>0</v>
          </cell>
          <cell r="CB267">
            <v>0</v>
          </cell>
          <cell r="CC267">
            <v>0</v>
          </cell>
          <cell r="CD267">
            <v>0</v>
          </cell>
          <cell r="CE267">
            <v>0</v>
          </cell>
          <cell r="CF267">
            <v>0</v>
          </cell>
          <cell r="CG267">
            <v>0</v>
          </cell>
          <cell r="CH267">
            <v>0</v>
          </cell>
          <cell r="CI267">
            <v>0</v>
          </cell>
          <cell r="CJ267">
            <v>0</v>
          </cell>
          <cell r="CK267">
            <v>0</v>
          </cell>
          <cell r="CL267">
            <v>0</v>
          </cell>
          <cell r="CM267">
            <v>0</v>
          </cell>
          <cell r="CN267">
            <v>0</v>
          </cell>
          <cell r="CO267">
            <v>0</v>
          </cell>
          <cell r="CP267">
            <v>0</v>
          </cell>
          <cell r="CQ267">
            <v>0</v>
          </cell>
          <cell r="CR267">
            <v>0</v>
          </cell>
          <cell r="CS267">
            <v>0</v>
          </cell>
          <cell r="CT267">
            <v>0</v>
          </cell>
          <cell r="CU267">
            <v>0</v>
          </cell>
          <cell r="CV267">
            <v>0</v>
          </cell>
          <cell r="CW267">
            <v>0</v>
          </cell>
          <cell r="CX267">
            <v>0</v>
          </cell>
          <cell r="CY267">
            <v>0</v>
          </cell>
          <cell r="CZ267">
            <v>0</v>
          </cell>
          <cell r="DA267">
            <v>0</v>
          </cell>
          <cell r="DL267">
            <v>0</v>
          </cell>
          <cell r="DM267">
            <v>0</v>
          </cell>
          <cell r="DN267">
            <v>0</v>
          </cell>
          <cell r="DO267">
            <v>0</v>
          </cell>
          <cell r="DP267">
            <v>0</v>
          </cell>
          <cell r="DQ267">
            <v>0</v>
          </cell>
          <cell r="DR267">
            <v>0</v>
          </cell>
          <cell r="DS267">
            <v>0</v>
          </cell>
          <cell r="DT267">
            <v>0</v>
          </cell>
          <cell r="DU267">
            <v>0</v>
          </cell>
          <cell r="DV267">
            <v>0</v>
          </cell>
          <cell r="DW267">
            <v>0</v>
          </cell>
          <cell r="DX267">
            <v>0</v>
          </cell>
          <cell r="DY267">
            <v>0</v>
          </cell>
          <cell r="DZ267">
            <v>0</v>
          </cell>
          <cell r="EA267">
            <v>0</v>
          </cell>
          <cell r="EB267">
            <v>0</v>
          </cell>
          <cell r="EC267">
            <v>0</v>
          </cell>
          <cell r="ED267">
            <v>0</v>
          </cell>
          <cell r="EE267">
            <v>0</v>
          </cell>
          <cell r="EF267">
            <v>0</v>
          </cell>
          <cell r="EG267">
            <v>0</v>
          </cell>
          <cell r="EH267">
            <v>0</v>
          </cell>
          <cell r="EI267">
            <v>0</v>
          </cell>
          <cell r="EJ267">
            <v>0</v>
          </cell>
          <cell r="EK267">
            <v>0</v>
          </cell>
          <cell r="EL267">
            <v>0</v>
          </cell>
          <cell r="EM267">
            <v>0</v>
          </cell>
          <cell r="EN267">
            <v>0</v>
          </cell>
          <cell r="EO267">
            <v>0</v>
          </cell>
          <cell r="EP267">
            <v>0</v>
          </cell>
          <cell r="EQ267">
            <v>0</v>
          </cell>
          <cell r="ER267">
            <v>0</v>
          </cell>
          <cell r="ES267">
            <v>0</v>
          </cell>
          <cell r="ET267">
            <v>0</v>
          </cell>
          <cell r="EU267">
            <v>0</v>
          </cell>
          <cell r="EV267">
            <v>0</v>
          </cell>
          <cell r="EW267">
            <v>0</v>
          </cell>
          <cell r="EX267">
            <v>0</v>
          </cell>
          <cell r="EY267">
            <v>0</v>
          </cell>
          <cell r="EZ267">
            <v>0</v>
          </cell>
          <cell r="FA267">
            <v>0</v>
          </cell>
          <cell r="FB267">
            <v>0</v>
          </cell>
          <cell r="FC267">
            <v>0</v>
          </cell>
          <cell r="FD267">
            <v>0</v>
          </cell>
          <cell r="FE267">
            <v>0</v>
          </cell>
          <cell r="FF267">
            <v>0</v>
          </cell>
          <cell r="FG267">
            <v>0</v>
          </cell>
          <cell r="FH267">
            <v>0</v>
          </cell>
          <cell r="FI267">
            <v>0</v>
          </cell>
          <cell r="FJ267">
            <v>0</v>
          </cell>
          <cell r="FK267">
            <v>0</v>
          </cell>
          <cell r="FL267">
            <v>0</v>
          </cell>
          <cell r="FM267">
            <v>0</v>
          </cell>
          <cell r="FN267">
            <v>0</v>
          </cell>
          <cell r="FO267">
            <v>0</v>
          </cell>
          <cell r="FP267">
            <v>0</v>
          </cell>
          <cell r="FQ267">
            <v>0</v>
          </cell>
          <cell r="FR267">
            <v>0</v>
          </cell>
          <cell r="FS267">
            <v>0</v>
          </cell>
          <cell r="FT267">
            <v>0</v>
          </cell>
          <cell r="FU267">
            <v>0</v>
          </cell>
          <cell r="FV267">
            <v>0</v>
          </cell>
          <cell r="FW267">
            <v>0</v>
          </cell>
          <cell r="FX267">
            <v>0</v>
          </cell>
          <cell r="FY267">
            <v>0</v>
          </cell>
          <cell r="FZ267">
            <v>0</v>
          </cell>
          <cell r="GA267">
            <v>0</v>
          </cell>
          <cell r="GB267">
            <v>0</v>
          </cell>
          <cell r="GC267">
            <v>0</v>
          </cell>
          <cell r="GD267">
            <v>0</v>
          </cell>
          <cell r="GE267">
            <v>0</v>
          </cell>
          <cell r="GF267">
            <v>0</v>
          </cell>
          <cell r="GG267">
            <v>0</v>
          </cell>
          <cell r="GH267">
            <v>0</v>
          </cell>
          <cell r="GI267">
            <v>0</v>
          </cell>
          <cell r="GJ267">
            <v>0</v>
          </cell>
          <cell r="GK267">
            <v>0</v>
          </cell>
          <cell r="GL267">
            <v>0</v>
          </cell>
          <cell r="GM267">
            <v>0</v>
          </cell>
          <cell r="GN267">
            <v>0</v>
          </cell>
          <cell r="GO267">
            <v>0</v>
          </cell>
          <cell r="GP267">
            <v>0</v>
          </cell>
          <cell r="GQ267">
            <v>0</v>
          </cell>
          <cell r="GR267">
            <v>0</v>
          </cell>
          <cell r="GS267">
            <v>0</v>
          </cell>
          <cell r="GT267">
            <v>0</v>
          </cell>
          <cell r="GU267">
            <v>0</v>
          </cell>
          <cell r="GV267">
            <v>0</v>
          </cell>
          <cell r="GW267">
            <v>0</v>
          </cell>
          <cell r="GX267">
            <v>0</v>
          </cell>
          <cell r="GY267">
            <v>0</v>
          </cell>
          <cell r="GZ267">
            <v>0</v>
          </cell>
          <cell r="HA267">
            <v>0</v>
          </cell>
          <cell r="HB267">
            <v>0</v>
          </cell>
          <cell r="HC267">
            <v>0</v>
          </cell>
          <cell r="HD267">
            <v>0</v>
          </cell>
          <cell r="HE267">
            <v>0</v>
          </cell>
          <cell r="HF267">
            <v>0</v>
          </cell>
          <cell r="HG267">
            <v>0</v>
          </cell>
          <cell r="HH267">
            <v>0</v>
          </cell>
          <cell r="HI267">
            <v>0</v>
          </cell>
          <cell r="HJ267">
            <v>0</v>
          </cell>
          <cell r="HK267">
            <v>0</v>
          </cell>
          <cell r="HL267">
            <v>0</v>
          </cell>
          <cell r="HM267">
            <v>0</v>
          </cell>
          <cell r="HN267">
            <v>0</v>
          </cell>
          <cell r="HO267">
            <v>0</v>
          </cell>
          <cell r="HP267">
            <v>0</v>
          </cell>
          <cell r="HQ267">
            <v>0</v>
          </cell>
          <cell r="HR267">
            <v>0</v>
          </cell>
          <cell r="HS267">
            <v>0</v>
          </cell>
          <cell r="HT267">
            <v>0</v>
          </cell>
          <cell r="HU267">
            <v>0</v>
          </cell>
          <cell r="HV267">
            <v>0</v>
          </cell>
          <cell r="HW267">
            <v>0</v>
          </cell>
          <cell r="HX267">
            <v>0</v>
          </cell>
          <cell r="HY267">
            <v>0</v>
          </cell>
          <cell r="HZ267">
            <v>0</v>
          </cell>
          <cell r="IA267">
            <v>0</v>
          </cell>
          <cell r="IB267">
            <v>0</v>
          </cell>
          <cell r="IC267">
            <v>0</v>
          </cell>
          <cell r="ID267">
            <v>0</v>
          </cell>
          <cell r="IE267">
            <v>0</v>
          </cell>
          <cell r="IF267">
            <v>0</v>
          </cell>
          <cell r="IG267">
            <v>0</v>
          </cell>
          <cell r="IH267">
            <v>0</v>
          </cell>
          <cell r="II267">
            <v>0</v>
          </cell>
          <cell r="IJ267">
            <v>0</v>
          </cell>
          <cell r="IK267">
            <v>0</v>
          </cell>
        </row>
        <row r="268"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  <cell r="BK268">
            <v>0</v>
          </cell>
          <cell r="BL268">
            <v>0</v>
          </cell>
          <cell r="BM268">
            <v>0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0</v>
          </cell>
          <cell r="BV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  <cell r="CE268">
            <v>0</v>
          </cell>
          <cell r="CF268">
            <v>0</v>
          </cell>
          <cell r="CG268">
            <v>0</v>
          </cell>
          <cell r="CH268">
            <v>0</v>
          </cell>
          <cell r="CI268">
            <v>0</v>
          </cell>
          <cell r="CJ268">
            <v>0</v>
          </cell>
          <cell r="CK268">
            <v>0</v>
          </cell>
          <cell r="CL268">
            <v>0</v>
          </cell>
          <cell r="CM268">
            <v>0</v>
          </cell>
          <cell r="CN268">
            <v>0</v>
          </cell>
          <cell r="CO268">
            <v>0</v>
          </cell>
          <cell r="CP268">
            <v>0</v>
          </cell>
          <cell r="CQ268">
            <v>0</v>
          </cell>
          <cell r="CR268">
            <v>0</v>
          </cell>
          <cell r="CS268">
            <v>0</v>
          </cell>
          <cell r="CT268">
            <v>0</v>
          </cell>
          <cell r="CU268">
            <v>0</v>
          </cell>
          <cell r="CV268">
            <v>0</v>
          </cell>
          <cell r="CW268">
            <v>0</v>
          </cell>
          <cell r="CX268">
            <v>0</v>
          </cell>
          <cell r="CY268">
            <v>0</v>
          </cell>
          <cell r="CZ268">
            <v>0</v>
          </cell>
          <cell r="DA268">
            <v>0</v>
          </cell>
          <cell r="DL268">
            <v>0</v>
          </cell>
          <cell r="DM268">
            <v>0</v>
          </cell>
          <cell r="DN268">
            <v>0</v>
          </cell>
          <cell r="DO268">
            <v>0</v>
          </cell>
          <cell r="DP268">
            <v>0</v>
          </cell>
          <cell r="DQ268">
            <v>0</v>
          </cell>
          <cell r="DR268">
            <v>0</v>
          </cell>
          <cell r="DS268">
            <v>0</v>
          </cell>
          <cell r="DT268">
            <v>0</v>
          </cell>
          <cell r="DU268">
            <v>0</v>
          </cell>
          <cell r="DV268">
            <v>0</v>
          </cell>
          <cell r="DW268">
            <v>0</v>
          </cell>
          <cell r="DX268">
            <v>0</v>
          </cell>
          <cell r="DY268">
            <v>0</v>
          </cell>
          <cell r="DZ268">
            <v>0</v>
          </cell>
          <cell r="EA268">
            <v>0</v>
          </cell>
          <cell r="EB268">
            <v>0</v>
          </cell>
          <cell r="EC268">
            <v>0</v>
          </cell>
          <cell r="ED268">
            <v>0</v>
          </cell>
          <cell r="EE268">
            <v>0</v>
          </cell>
          <cell r="EF268">
            <v>0</v>
          </cell>
          <cell r="EG268">
            <v>0</v>
          </cell>
          <cell r="EH268">
            <v>0</v>
          </cell>
          <cell r="EI268">
            <v>0</v>
          </cell>
          <cell r="EJ268">
            <v>0</v>
          </cell>
          <cell r="EK268">
            <v>0</v>
          </cell>
          <cell r="EL268">
            <v>0</v>
          </cell>
          <cell r="EM268">
            <v>0</v>
          </cell>
          <cell r="EN268">
            <v>0</v>
          </cell>
          <cell r="EO268">
            <v>0</v>
          </cell>
          <cell r="EP268">
            <v>0</v>
          </cell>
          <cell r="EQ268">
            <v>0</v>
          </cell>
          <cell r="ER268">
            <v>0</v>
          </cell>
          <cell r="ES268">
            <v>0</v>
          </cell>
          <cell r="ET268">
            <v>0</v>
          </cell>
          <cell r="EU268">
            <v>0</v>
          </cell>
          <cell r="EV268">
            <v>0</v>
          </cell>
          <cell r="EW268">
            <v>0</v>
          </cell>
          <cell r="EX268">
            <v>0</v>
          </cell>
          <cell r="EY268">
            <v>0</v>
          </cell>
          <cell r="EZ268">
            <v>0</v>
          </cell>
          <cell r="FA268">
            <v>0</v>
          </cell>
          <cell r="FB268">
            <v>0</v>
          </cell>
          <cell r="FC268">
            <v>0</v>
          </cell>
          <cell r="FD268">
            <v>0</v>
          </cell>
          <cell r="FE268">
            <v>0</v>
          </cell>
          <cell r="FF268">
            <v>0</v>
          </cell>
          <cell r="FG268">
            <v>0</v>
          </cell>
          <cell r="FH268">
            <v>0</v>
          </cell>
          <cell r="FI268">
            <v>0</v>
          </cell>
          <cell r="FJ268">
            <v>0</v>
          </cell>
          <cell r="FK268">
            <v>0</v>
          </cell>
          <cell r="FL268">
            <v>0</v>
          </cell>
          <cell r="FM268">
            <v>0</v>
          </cell>
          <cell r="FN268">
            <v>0</v>
          </cell>
          <cell r="FO268">
            <v>0</v>
          </cell>
          <cell r="FP268">
            <v>0</v>
          </cell>
          <cell r="FQ268">
            <v>0</v>
          </cell>
          <cell r="FR268">
            <v>0</v>
          </cell>
          <cell r="FS268">
            <v>0</v>
          </cell>
          <cell r="FT268">
            <v>0</v>
          </cell>
          <cell r="FU268">
            <v>0</v>
          </cell>
          <cell r="FV268">
            <v>0</v>
          </cell>
          <cell r="FW268">
            <v>0</v>
          </cell>
          <cell r="FX268">
            <v>0</v>
          </cell>
          <cell r="FY268">
            <v>0</v>
          </cell>
          <cell r="FZ268">
            <v>0</v>
          </cell>
          <cell r="GA268">
            <v>0</v>
          </cell>
          <cell r="GB268">
            <v>0</v>
          </cell>
          <cell r="GC268">
            <v>0</v>
          </cell>
          <cell r="GD268">
            <v>0</v>
          </cell>
          <cell r="GE268">
            <v>0</v>
          </cell>
          <cell r="GF268">
            <v>0</v>
          </cell>
          <cell r="GG268">
            <v>0</v>
          </cell>
          <cell r="GH268">
            <v>0</v>
          </cell>
          <cell r="GI268">
            <v>0</v>
          </cell>
          <cell r="GJ268">
            <v>0</v>
          </cell>
          <cell r="GK268">
            <v>0</v>
          </cell>
          <cell r="GL268">
            <v>0</v>
          </cell>
          <cell r="GM268">
            <v>0</v>
          </cell>
          <cell r="GN268">
            <v>0</v>
          </cell>
          <cell r="GO268">
            <v>0</v>
          </cell>
          <cell r="GP268">
            <v>0</v>
          </cell>
          <cell r="GQ268">
            <v>0</v>
          </cell>
          <cell r="GR268">
            <v>0</v>
          </cell>
          <cell r="GS268">
            <v>0</v>
          </cell>
          <cell r="GT268">
            <v>0</v>
          </cell>
          <cell r="GU268">
            <v>0</v>
          </cell>
          <cell r="GV268">
            <v>0</v>
          </cell>
          <cell r="GW268">
            <v>0</v>
          </cell>
          <cell r="GX268">
            <v>0</v>
          </cell>
          <cell r="GY268">
            <v>0</v>
          </cell>
          <cell r="GZ268">
            <v>0</v>
          </cell>
          <cell r="HA268">
            <v>0</v>
          </cell>
          <cell r="HB268">
            <v>0</v>
          </cell>
          <cell r="HC268">
            <v>0</v>
          </cell>
          <cell r="HD268">
            <v>0</v>
          </cell>
          <cell r="HE268">
            <v>0</v>
          </cell>
          <cell r="HF268">
            <v>0</v>
          </cell>
          <cell r="HG268">
            <v>0</v>
          </cell>
          <cell r="HH268">
            <v>0</v>
          </cell>
          <cell r="HI268">
            <v>0</v>
          </cell>
          <cell r="HJ268">
            <v>0</v>
          </cell>
          <cell r="HK268">
            <v>0</v>
          </cell>
          <cell r="HL268">
            <v>0</v>
          </cell>
          <cell r="HM268">
            <v>0</v>
          </cell>
          <cell r="HN268">
            <v>0</v>
          </cell>
          <cell r="HO268">
            <v>0</v>
          </cell>
          <cell r="HP268">
            <v>0</v>
          </cell>
          <cell r="HQ268">
            <v>0</v>
          </cell>
          <cell r="HR268">
            <v>0</v>
          </cell>
          <cell r="HS268">
            <v>0</v>
          </cell>
          <cell r="HT268">
            <v>0</v>
          </cell>
          <cell r="HU268">
            <v>0</v>
          </cell>
          <cell r="HV268">
            <v>0</v>
          </cell>
          <cell r="HW268">
            <v>0</v>
          </cell>
          <cell r="HX268">
            <v>0</v>
          </cell>
          <cell r="HY268">
            <v>0</v>
          </cell>
          <cell r="HZ268">
            <v>0</v>
          </cell>
          <cell r="IA268">
            <v>0</v>
          </cell>
          <cell r="IB268">
            <v>0</v>
          </cell>
          <cell r="IC268">
            <v>0</v>
          </cell>
          <cell r="ID268">
            <v>0</v>
          </cell>
          <cell r="IE268">
            <v>0</v>
          </cell>
          <cell r="IF268">
            <v>0</v>
          </cell>
          <cell r="IG268">
            <v>0</v>
          </cell>
          <cell r="IH268">
            <v>0</v>
          </cell>
          <cell r="II268">
            <v>0</v>
          </cell>
          <cell r="IJ268">
            <v>0</v>
          </cell>
          <cell r="IK268">
            <v>0</v>
          </cell>
        </row>
        <row r="269"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0</v>
          </cell>
          <cell r="BV269">
            <v>0</v>
          </cell>
          <cell r="BW269">
            <v>0</v>
          </cell>
          <cell r="BX269">
            <v>0</v>
          </cell>
          <cell r="BY269">
            <v>0</v>
          </cell>
          <cell r="BZ269">
            <v>0</v>
          </cell>
          <cell r="CA269">
            <v>0</v>
          </cell>
          <cell r="CB269">
            <v>0</v>
          </cell>
          <cell r="CC269">
            <v>0</v>
          </cell>
          <cell r="CD269">
            <v>0</v>
          </cell>
          <cell r="CE269">
            <v>0</v>
          </cell>
          <cell r="CF269">
            <v>0</v>
          </cell>
          <cell r="CG269">
            <v>0</v>
          </cell>
          <cell r="CH269">
            <v>0</v>
          </cell>
          <cell r="CI269">
            <v>0</v>
          </cell>
          <cell r="CJ269">
            <v>0</v>
          </cell>
          <cell r="CK269">
            <v>0</v>
          </cell>
          <cell r="CL269">
            <v>0</v>
          </cell>
          <cell r="CM269">
            <v>0</v>
          </cell>
          <cell r="CN269">
            <v>0</v>
          </cell>
          <cell r="CO269">
            <v>0</v>
          </cell>
          <cell r="CP269">
            <v>0</v>
          </cell>
          <cell r="CQ269">
            <v>0</v>
          </cell>
          <cell r="CR269">
            <v>0</v>
          </cell>
          <cell r="CS269">
            <v>0</v>
          </cell>
          <cell r="CT269">
            <v>0</v>
          </cell>
          <cell r="CU269">
            <v>0</v>
          </cell>
          <cell r="CV269">
            <v>0</v>
          </cell>
          <cell r="CW269">
            <v>0</v>
          </cell>
          <cell r="CX269">
            <v>0</v>
          </cell>
          <cell r="CY269">
            <v>0</v>
          </cell>
          <cell r="CZ269">
            <v>0</v>
          </cell>
          <cell r="DA269">
            <v>0</v>
          </cell>
          <cell r="DL269">
            <v>0</v>
          </cell>
          <cell r="DM269">
            <v>0</v>
          </cell>
          <cell r="DN269">
            <v>0</v>
          </cell>
          <cell r="DO269">
            <v>0</v>
          </cell>
          <cell r="DP269">
            <v>0</v>
          </cell>
          <cell r="DQ269">
            <v>0</v>
          </cell>
          <cell r="DR269">
            <v>0</v>
          </cell>
          <cell r="DS269">
            <v>0</v>
          </cell>
          <cell r="DT269">
            <v>0</v>
          </cell>
          <cell r="DU269">
            <v>0</v>
          </cell>
          <cell r="DV269">
            <v>0</v>
          </cell>
          <cell r="DW269">
            <v>0</v>
          </cell>
          <cell r="DX269">
            <v>0</v>
          </cell>
          <cell r="DY269">
            <v>0</v>
          </cell>
          <cell r="DZ269">
            <v>0</v>
          </cell>
          <cell r="EA269">
            <v>0</v>
          </cell>
          <cell r="EB269">
            <v>0</v>
          </cell>
          <cell r="EC269">
            <v>0</v>
          </cell>
          <cell r="ED269">
            <v>0</v>
          </cell>
          <cell r="EE269">
            <v>0</v>
          </cell>
          <cell r="EF269">
            <v>0</v>
          </cell>
          <cell r="EG269">
            <v>0</v>
          </cell>
          <cell r="EH269">
            <v>0</v>
          </cell>
          <cell r="EI269">
            <v>0</v>
          </cell>
          <cell r="EJ269">
            <v>0</v>
          </cell>
          <cell r="EK269">
            <v>0</v>
          </cell>
          <cell r="EL269">
            <v>0</v>
          </cell>
          <cell r="EM269">
            <v>0</v>
          </cell>
          <cell r="EN269">
            <v>0</v>
          </cell>
          <cell r="EO269">
            <v>0</v>
          </cell>
          <cell r="EP269">
            <v>0</v>
          </cell>
          <cell r="EQ269">
            <v>0</v>
          </cell>
          <cell r="ER269">
            <v>0</v>
          </cell>
          <cell r="ES269">
            <v>0</v>
          </cell>
          <cell r="ET269">
            <v>0</v>
          </cell>
          <cell r="EU269">
            <v>0</v>
          </cell>
          <cell r="EV269">
            <v>0</v>
          </cell>
          <cell r="EW269">
            <v>0</v>
          </cell>
          <cell r="EX269">
            <v>0</v>
          </cell>
          <cell r="EY269">
            <v>0</v>
          </cell>
          <cell r="EZ269">
            <v>0</v>
          </cell>
          <cell r="FA269">
            <v>0</v>
          </cell>
          <cell r="FB269">
            <v>0</v>
          </cell>
          <cell r="FC269">
            <v>0</v>
          </cell>
          <cell r="FD269">
            <v>0</v>
          </cell>
          <cell r="FE269">
            <v>0</v>
          </cell>
          <cell r="FF269">
            <v>0</v>
          </cell>
          <cell r="FG269">
            <v>0</v>
          </cell>
          <cell r="FH269">
            <v>0</v>
          </cell>
          <cell r="FI269">
            <v>0</v>
          </cell>
          <cell r="FJ269">
            <v>0</v>
          </cell>
          <cell r="FK269">
            <v>0</v>
          </cell>
          <cell r="FL269">
            <v>0</v>
          </cell>
          <cell r="FM269">
            <v>0</v>
          </cell>
          <cell r="FN269">
            <v>0</v>
          </cell>
          <cell r="FO269">
            <v>0</v>
          </cell>
          <cell r="FP269">
            <v>0</v>
          </cell>
          <cell r="FQ269">
            <v>0</v>
          </cell>
          <cell r="FR269">
            <v>0</v>
          </cell>
          <cell r="FS269">
            <v>0</v>
          </cell>
          <cell r="FT269">
            <v>0</v>
          </cell>
          <cell r="FU269">
            <v>0</v>
          </cell>
          <cell r="FV269">
            <v>0</v>
          </cell>
          <cell r="FW269">
            <v>0</v>
          </cell>
          <cell r="FX269">
            <v>0</v>
          </cell>
          <cell r="FY269">
            <v>0</v>
          </cell>
          <cell r="FZ269">
            <v>0</v>
          </cell>
          <cell r="GA269">
            <v>0</v>
          </cell>
          <cell r="GB269">
            <v>0</v>
          </cell>
          <cell r="GC269">
            <v>0</v>
          </cell>
          <cell r="GD269">
            <v>0</v>
          </cell>
          <cell r="GE269">
            <v>0</v>
          </cell>
          <cell r="GF269">
            <v>0</v>
          </cell>
          <cell r="GG269">
            <v>0</v>
          </cell>
          <cell r="GH269">
            <v>0</v>
          </cell>
          <cell r="GI269">
            <v>0</v>
          </cell>
          <cell r="GJ269">
            <v>0</v>
          </cell>
          <cell r="GK269">
            <v>0</v>
          </cell>
          <cell r="GL269">
            <v>0</v>
          </cell>
          <cell r="GM269">
            <v>0</v>
          </cell>
          <cell r="GN269">
            <v>0</v>
          </cell>
          <cell r="GO269">
            <v>0</v>
          </cell>
          <cell r="GP269">
            <v>0</v>
          </cell>
          <cell r="GQ269">
            <v>0</v>
          </cell>
          <cell r="GR269">
            <v>0</v>
          </cell>
          <cell r="GS269">
            <v>0</v>
          </cell>
          <cell r="GT269">
            <v>0</v>
          </cell>
          <cell r="GU269">
            <v>0</v>
          </cell>
          <cell r="GV269">
            <v>0</v>
          </cell>
          <cell r="GW269">
            <v>0</v>
          </cell>
          <cell r="GX269">
            <v>0</v>
          </cell>
          <cell r="GY269">
            <v>0</v>
          </cell>
          <cell r="GZ269">
            <v>0</v>
          </cell>
          <cell r="HA269">
            <v>0</v>
          </cell>
          <cell r="HB269">
            <v>0</v>
          </cell>
          <cell r="HC269">
            <v>0</v>
          </cell>
          <cell r="HD269">
            <v>0</v>
          </cell>
          <cell r="HE269">
            <v>0</v>
          </cell>
          <cell r="HF269">
            <v>0</v>
          </cell>
          <cell r="HG269">
            <v>0</v>
          </cell>
          <cell r="HH269">
            <v>0</v>
          </cell>
          <cell r="HI269">
            <v>0</v>
          </cell>
          <cell r="HJ269">
            <v>0</v>
          </cell>
          <cell r="HK269">
            <v>0</v>
          </cell>
          <cell r="HL269">
            <v>0</v>
          </cell>
          <cell r="HM269">
            <v>0</v>
          </cell>
          <cell r="HN269">
            <v>0</v>
          </cell>
          <cell r="HO269">
            <v>0</v>
          </cell>
          <cell r="HP269">
            <v>0</v>
          </cell>
          <cell r="HQ269">
            <v>0</v>
          </cell>
          <cell r="HR269">
            <v>0</v>
          </cell>
          <cell r="HS269">
            <v>0</v>
          </cell>
          <cell r="HT269">
            <v>0</v>
          </cell>
          <cell r="HU269">
            <v>0</v>
          </cell>
          <cell r="HV269">
            <v>0</v>
          </cell>
          <cell r="HW269">
            <v>0</v>
          </cell>
          <cell r="HX269">
            <v>0</v>
          </cell>
          <cell r="HY269">
            <v>0</v>
          </cell>
          <cell r="HZ269">
            <v>0</v>
          </cell>
          <cell r="IA269">
            <v>0</v>
          </cell>
          <cell r="IB269">
            <v>0</v>
          </cell>
          <cell r="IC269">
            <v>0</v>
          </cell>
          <cell r="ID269">
            <v>0</v>
          </cell>
          <cell r="IE269">
            <v>0</v>
          </cell>
          <cell r="IF269">
            <v>0</v>
          </cell>
          <cell r="IG269">
            <v>0</v>
          </cell>
          <cell r="IH269">
            <v>0</v>
          </cell>
          <cell r="II269">
            <v>0</v>
          </cell>
          <cell r="IJ269">
            <v>0</v>
          </cell>
          <cell r="IK269">
            <v>0</v>
          </cell>
        </row>
        <row r="270"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  <cell r="BK270">
            <v>0</v>
          </cell>
          <cell r="BL270">
            <v>0</v>
          </cell>
          <cell r="BM270">
            <v>0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  <cell r="BS270">
            <v>0</v>
          </cell>
          <cell r="BT270">
            <v>0</v>
          </cell>
          <cell r="BU270">
            <v>0</v>
          </cell>
          <cell r="BV270">
            <v>0</v>
          </cell>
          <cell r="BW270">
            <v>0</v>
          </cell>
          <cell r="BX270">
            <v>0</v>
          </cell>
          <cell r="BY270">
            <v>0</v>
          </cell>
          <cell r="BZ270">
            <v>0</v>
          </cell>
          <cell r="CA270">
            <v>0</v>
          </cell>
          <cell r="CB270">
            <v>0</v>
          </cell>
          <cell r="CC270">
            <v>0</v>
          </cell>
          <cell r="CD270">
            <v>0</v>
          </cell>
          <cell r="CE270">
            <v>0</v>
          </cell>
          <cell r="CF270">
            <v>0</v>
          </cell>
          <cell r="CG270">
            <v>0</v>
          </cell>
          <cell r="CH270">
            <v>0</v>
          </cell>
          <cell r="CI270">
            <v>0</v>
          </cell>
          <cell r="CJ270">
            <v>0</v>
          </cell>
          <cell r="CK270">
            <v>0</v>
          </cell>
          <cell r="CL270">
            <v>0</v>
          </cell>
          <cell r="CM270">
            <v>0</v>
          </cell>
          <cell r="CN270">
            <v>0</v>
          </cell>
          <cell r="CO270">
            <v>0</v>
          </cell>
          <cell r="CP270">
            <v>0</v>
          </cell>
          <cell r="CQ270">
            <v>0</v>
          </cell>
          <cell r="CR270">
            <v>0</v>
          </cell>
          <cell r="CS270">
            <v>0</v>
          </cell>
          <cell r="CT270">
            <v>0</v>
          </cell>
          <cell r="CU270">
            <v>0</v>
          </cell>
          <cell r="CV270">
            <v>0</v>
          </cell>
          <cell r="CW270">
            <v>0</v>
          </cell>
          <cell r="CX270">
            <v>0</v>
          </cell>
          <cell r="CY270">
            <v>0</v>
          </cell>
          <cell r="CZ270">
            <v>0</v>
          </cell>
          <cell r="DA270">
            <v>0</v>
          </cell>
          <cell r="DL270">
            <v>0</v>
          </cell>
          <cell r="DM270">
            <v>0</v>
          </cell>
          <cell r="DN270">
            <v>0</v>
          </cell>
          <cell r="DO270">
            <v>0</v>
          </cell>
          <cell r="DP270">
            <v>0</v>
          </cell>
          <cell r="DQ270">
            <v>0</v>
          </cell>
          <cell r="DR270">
            <v>0</v>
          </cell>
          <cell r="DS270">
            <v>0</v>
          </cell>
          <cell r="DT270">
            <v>0</v>
          </cell>
          <cell r="DU270">
            <v>0</v>
          </cell>
          <cell r="DV270">
            <v>0</v>
          </cell>
          <cell r="DW270">
            <v>0</v>
          </cell>
          <cell r="DX270">
            <v>0</v>
          </cell>
          <cell r="DY270">
            <v>0</v>
          </cell>
          <cell r="DZ270">
            <v>0</v>
          </cell>
          <cell r="EA270">
            <v>0</v>
          </cell>
          <cell r="EB270">
            <v>0</v>
          </cell>
          <cell r="EC270">
            <v>0</v>
          </cell>
          <cell r="ED270">
            <v>0</v>
          </cell>
          <cell r="EE270">
            <v>0</v>
          </cell>
          <cell r="EF270">
            <v>0</v>
          </cell>
          <cell r="EG270">
            <v>0</v>
          </cell>
          <cell r="EH270">
            <v>0</v>
          </cell>
          <cell r="EI270">
            <v>0</v>
          </cell>
          <cell r="EJ270">
            <v>0</v>
          </cell>
          <cell r="EK270">
            <v>0</v>
          </cell>
          <cell r="EL270">
            <v>0</v>
          </cell>
          <cell r="EM270">
            <v>0</v>
          </cell>
          <cell r="EN270">
            <v>0</v>
          </cell>
          <cell r="EO270">
            <v>0</v>
          </cell>
          <cell r="EP270">
            <v>0</v>
          </cell>
          <cell r="EQ270">
            <v>0</v>
          </cell>
          <cell r="ER270">
            <v>0</v>
          </cell>
          <cell r="ES270">
            <v>0</v>
          </cell>
          <cell r="ET270">
            <v>0</v>
          </cell>
          <cell r="EU270">
            <v>0</v>
          </cell>
          <cell r="EV270">
            <v>0</v>
          </cell>
          <cell r="EW270">
            <v>0</v>
          </cell>
          <cell r="EX270">
            <v>0</v>
          </cell>
          <cell r="EY270">
            <v>0</v>
          </cell>
          <cell r="EZ270">
            <v>0</v>
          </cell>
          <cell r="FA270">
            <v>0</v>
          </cell>
          <cell r="FB270">
            <v>0</v>
          </cell>
          <cell r="FC270">
            <v>0</v>
          </cell>
          <cell r="FD270">
            <v>0</v>
          </cell>
          <cell r="FE270">
            <v>0</v>
          </cell>
          <cell r="FF270">
            <v>0</v>
          </cell>
          <cell r="FG270">
            <v>0</v>
          </cell>
          <cell r="FH270">
            <v>0</v>
          </cell>
          <cell r="FI270">
            <v>0</v>
          </cell>
          <cell r="FJ270">
            <v>0</v>
          </cell>
          <cell r="FK270">
            <v>0</v>
          </cell>
          <cell r="FL270">
            <v>0</v>
          </cell>
          <cell r="FM270">
            <v>0</v>
          </cell>
          <cell r="FN270">
            <v>0</v>
          </cell>
          <cell r="FO270">
            <v>0</v>
          </cell>
          <cell r="FP270">
            <v>0</v>
          </cell>
          <cell r="FQ270">
            <v>0</v>
          </cell>
          <cell r="FR270">
            <v>0</v>
          </cell>
          <cell r="FS270">
            <v>0</v>
          </cell>
          <cell r="FT270">
            <v>0</v>
          </cell>
          <cell r="FU270">
            <v>0</v>
          </cell>
          <cell r="FV270">
            <v>0</v>
          </cell>
          <cell r="FW270">
            <v>0</v>
          </cell>
          <cell r="FX270">
            <v>0</v>
          </cell>
          <cell r="FY270">
            <v>0</v>
          </cell>
          <cell r="FZ270">
            <v>0</v>
          </cell>
          <cell r="GA270">
            <v>0</v>
          </cell>
          <cell r="GB270">
            <v>0</v>
          </cell>
          <cell r="GC270">
            <v>0</v>
          </cell>
          <cell r="GD270">
            <v>0</v>
          </cell>
          <cell r="GE270">
            <v>0</v>
          </cell>
          <cell r="GF270">
            <v>0</v>
          </cell>
          <cell r="GG270">
            <v>0</v>
          </cell>
          <cell r="GH270">
            <v>0</v>
          </cell>
          <cell r="GI270">
            <v>0</v>
          </cell>
          <cell r="GJ270">
            <v>0</v>
          </cell>
          <cell r="GK270">
            <v>0</v>
          </cell>
          <cell r="GL270">
            <v>0</v>
          </cell>
          <cell r="GM270">
            <v>0</v>
          </cell>
          <cell r="GN270">
            <v>0</v>
          </cell>
          <cell r="GO270">
            <v>0</v>
          </cell>
          <cell r="GP270">
            <v>0</v>
          </cell>
          <cell r="GQ270">
            <v>0</v>
          </cell>
          <cell r="GR270">
            <v>0</v>
          </cell>
          <cell r="GS270">
            <v>0</v>
          </cell>
          <cell r="GT270">
            <v>0</v>
          </cell>
          <cell r="GU270">
            <v>0</v>
          </cell>
          <cell r="GV270">
            <v>0</v>
          </cell>
          <cell r="GW270">
            <v>0</v>
          </cell>
          <cell r="GX270">
            <v>0</v>
          </cell>
          <cell r="GY270">
            <v>0</v>
          </cell>
          <cell r="GZ270">
            <v>0</v>
          </cell>
          <cell r="HA270">
            <v>0</v>
          </cell>
          <cell r="HB270">
            <v>0</v>
          </cell>
          <cell r="HC270">
            <v>0</v>
          </cell>
          <cell r="HD270">
            <v>0</v>
          </cell>
          <cell r="HE270">
            <v>0</v>
          </cell>
          <cell r="HF270">
            <v>0</v>
          </cell>
          <cell r="HG270">
            <v>0</v>
          </cell>
          <cell r="HH270">
            <v>0</v>
          </cell>
          <cell r="HI270">
            <v>0</v>
          </cell>
          <cell r="HJ270">
            <v>0</v>
          </cell>
          <cell r="HK270">
            <v>0</v>
          </cell>
          <cell r="HL270">
            <v>0</v>
          </cell>
          <cell r="HM270">
            <v>0</v>
          </cell>
          <cell r="HN270">
            <v>0</v>
          </cell>
          <cell r="HO270">
            <v>0</v>
          </cell>
          <cell r="HP270">
            <v>0</v>
          </cell>
          <cell r="HQ270">
            <v>0</v>
          </cell>
          <cell r="HR270">
            <v>0</v>
          </cell>
          <cell r="HS270">
            <v>0</v>
          </cell>
          <cell r="HT270">
            <v>0</v>
          </cell>
          <cell r="HU270">
            <v>0</v>
          </cell>
          <cell r="HV270">
            <v>0</v>
          </cell>
          <cell r="HW270">
            <v>0</v>
          </cell>
          <cell r="HX270">
            <v>0</v>
          </cell>
          <cell r="HY270">
            <v>0</v>
          </cell>
          <cell r="HZ270">
            <v>0</v>
          </cell>
          <cell r="IA270">
            <v>0</v>
          </cell>
          <cell r="IB270">
            <v>0</v>
          </cell>
          <cell r="IC270">
            <v>0</v>
          </cell>
          <cell r="ID270">
            <v>0</v>
          </cell>
          <cell r="IE270">
            <v>0</v>
          </cell>
          <cell r="IF270">
            <v>0</v>
          </cell>
          <cell r="IG270">
            <v>0</v>
          </cell>
          <cell r="IH270">
            <v>0</v>
          </cell>
          <cell r="II270">
            <v>0</v>
          </cell>
          <cell r="IJ270">
            <v>0</v>
          </cell>
          <cell r="IK270">
            <v>0</v>
          </cell>
        </row>
        <row r="271"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  <cell r="BK271">
            <v>0</v>
          </cell>
          <cell r="BL271">
            <v>0</v>
          </cell>
          <cell r="BM271">
            <v>0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0</v>
          </cell>
          <cell r="BV271">
            <v>0</v>
          </cell>
          <cell r="BW271">
            <v>0</v>
          </cell>
          <cell r="BX271">
            <v>0</v>
          </cell>
          <cell r="BY271">
            <v>0</v>
          </cell>
          <cell r="BZ271">
            <v>0</v>
          </cell>
          <cell r="CA271">
            <v>0</v>
          </cell>
          <cell r="CB271">
            <v>0</v>
          </cell>
          <cell r="CC271">
            <v>0</v>
          </cell>
          <cell r="CD271">
            <v>0</v>
          </cell>
          <cell r="CE271">
            <v>0</v>
          </cell>
          <cell r="CF271">
            <v>0</v>
          </cell>
          <cell r="CG271">
            <v>0</v>
          </cell>
          <cell r="CH271">
            <v>0</v>
          </cell>
          <cell r="CI271">
            <v>0</v>
          </cell>
          <cell r="CJ271">
            <v>0</v>
          </cell>
          <cell r="CK271">
            <v>0</v>
          </cell>
          <cell r="CL271">
            <v>0</v>
          </cell>
          <cell r="CM271">
            <v>0</v>
          </cell>
          <cell r="CN271">
            <v>0</v>
          </cell>
          <cell r="CO271">
            <v>0</v>
          </cell>
          <cell r="CP271">
            <v>0</v>
          </cell>
          <cell r="CQ271">
            <v>0</v>
          </cell>
          <cell r="CR271">
            <v>0</v>
          </cell>
          <cell r="CS271">
            <v>0</v>
          </cell>
          <cell r="CT271">
            <v>0</v>
          </cell>
          <cell r="CU271">
            <v>0</v>
          </cell>
          <cell r="CV271">
            <v>0</v>
          </cell>
          <cell r="CW271">
            <v>0</v>
          </cell>
          <cell r="CX271">
            <v>0</v>
          </cell>
          <cell r="CY271">
            <v>0</v>
          </cell>
          <cell r="CZ271">
            <v>0</v>
          </cell>
          <cell r="DA271">
            <v>0</v>
          </cell>
          <cell r="DL271">
            <v>0</v>
          </cell>
          <cell r="DM271">
            <v>0</v>
          </cell>
          <cell r="DN271">
            <v>0</v>
          </cell>
          <cell r="DO271">
            <v>0</v>
          </cell>
          <cell r="DP271">
            <v>0</v>
          </cell>
          <cell r="DQ271">
            <v>0</v>
          </cell>
          <cell r="DR271">
            <v>0</v>
          </cell>
          <cell r="DS271">
            <v>0</v>
          </cell>
          <cell r="DT271">
            <v>0</v>
          </cell>
          <cell r="DU271">
            <v>0</v>
          </cell>
          <cell r="DV271">
            <v>0</v>
          </cell>
          <cell r="DW271">
            <v>0</v>
          </cell>
          <cell r="DX271">
            <v>0</v>
          </cell>
          <cell r="DY271">
            <v>0</v>
          </cell>
          <cell r="DZ271">
            <v>0</v>
          </cell>
          <cell r="EA271">
            <v>0</v>
          </cell>
          <cell r="EB271">
            <v>0</v>
          </cell>
          <cell r="EC271">
            <v>0</v>
          </cell>
          <cell r="ED271">
            <v>0</v>
          </cell>
          <cell r="EE271">
            <v>0</v>
          </cell>
          <cell r="EF271">
            <v>0</v>
          </cell>
          <cell r="EG271">
            <v>0</v>
          </cell>
          <cell r="EH271">
            <v>0</v>
          </cell>
          <cell r="EI271">
            <v>0</v>
          </cell>
          <cell r="EJ271">
            <v>0</v>
          </cell>
          <cell r="EK271">
            <v>0</v>
          </cell>
          <cell r="EL271">
            <v>0</v>
          </cell>
          <cell r="EM271">
            <v>0</v>
          </cell>
          <cell r="EN271">
            <v>0</v>
          </cell>
          <cell r="EO271">
            <v>0</v>
          </cell>
          <cell r="EP271">
            <v>0</v>
          </cell>
          <cell r="EQ271">
            <v>0</v>
          </cell>
          <cell r="ER271">
            <v>0</v>
          </cell>
          <cell r="ES271">
            <v>0</v>
          </cell>
          <cell r="ET271">
            <v>0</v>
          </cell>
          <cell r="EU271">
            <v>0</v>
          </cell>
          <cell r="EV271">
            <v>0</v>
          </cell>
          <cell r="EW271">
            <v>0</v>
          </cell>
          <cell r="EX271">
            <v>0</v>
          </cell>
          <cell r="EY271">
            <v>0</v>
          </cell>
          <cell r="EZ271">
            <v>0</v>
          </cell>
          <cell r="FA271">
            <v>0</v>
          </cell>
          <cell r="FB271">
            <v>0</v>
          </cell>
          <cell r="FC271">
            <v>0</v>
          </cell>
          <cell r="FD271">
            <v>0</v>
          </cell>
          <cell r="FE271">
            <v>0</v>
          </cell>
          <cell r="FF271">
            <v>0</v>
          </cell>
          <cell r="FG271">
            <v>0</v>
          </cell>
          <cell r="FH271">
            <v>0</v>
          </cell>
          <cell r="FI271">
            <v>0</v>
          </cell>
          <cell r="FJ271">
            <v>0</v>
          </cell>
          <cell r="FK271">
            <v>0</v>
          </cell>
          <cell r="FL271">
            <v>0</v>
          </cell>
          <cell r="FM271">
            <v>0</v>
          </cell>
          <cell r="FN271">
            <v>0</v>
          </cell>
          <cell r="FO271">
            <v>0</v>
          </cell>
          <cell r="FP271">
            <v>0</v>
          </cell>
          <cell r="FQ271">
            <v>0</v>
          </cell>
          <cell r="FR271">
            <v>0</v>
          </cell>
          <cell r="FS271">
            <v>0</v>
          </cell>
          <cell r="FT271">
            <v>0</v>
          </cell>
          <cell r="FU271">
            <v>0</v>
          </cell>
          <cell r="FV271">
            <v>0</v>
          </cell>
          <cell r="FW271">
            <v>0</v>
          </cell>
          <cell r="FX271">
            <v>0</v>
          </cell>
          <cell r="FY271">
            <v>0</v>
          </cell>
          <cell r="FZ271">
            <v>0</v>
          </cell>
          <cell r="GA271">
            <v>0</v>
          </cell>
          <cell r="GB271">
            <v>0</v>
          </cell>
          <cell r="GC271">
            <v>0</v>
          </cell>
          <cell r="GD271">
            <v>0</v>
          </cell>
          <cell r="GE271">
            <v>0</v>
          </cell>
          <cell r="GF271">
            <v>0</v>
          </cell>
          <cell r="GG271">
            <v>0</v>
          </cell>
          <cell r="GH271">
            <v>0</v>
          </cell>
          <cell r="GI271">
            <v>0</v>
          </cell>
          <cell r="GJ271">
            <v>0</v>
          </cell>
          <cell r="GK271">
            <v>0</v>
          </cell>
          <cell r="GL271">
            <v>0</v>
          </cell>
          <cell r="GM271">
            <v>0</v>
          </cell>
          <cell r="GN271">
            <v>0</v>
          </cell>
          <cell r="GO271">
            <v>0</v>
          </cell>
          <cell r="GP271">
            <v>0</v>
          </cell>
          <cell r="GQ271">
            <v>0</v>
          </cell>
          <cell r="GR271">
            <v>0</v>
          </cell>
          <cell r="GS271">
            <v>0</v>
          </cell>
          <cell r="GT271">
            <v>0</v>
          </cell>
          <cell r="GU271">
            <v>0</v>
          </cell>
          <cell r="GV271">
            <v>0</v>
          </cell>
          <cell r="GW271">
            <v>0</v>
          </cell>
          <cell r="GX271">
            <v>0</v>
          </cell>
          <cell r="GY271">
            <v>0</v>
          </cell>
          <cell r="GZ271">
            <v>0</v>
          </cell>
          <cell r="HA271">
            <v>0</v>
          </cell>
          <cell r="HB271">
            <v>0</v>
          </cell>
          <cell r="HC271">
            <v>0</v>
          </cell>
          <cell r="HD271">
            <v>0</v>
          </cell>
          <cell r="HE271">
            <v>0</v>
          </cell>
          <cell r="HF271">
            <v>0</v>
          </cell>
          <cell r="HG271">
            <v>0</v>
          </cell>
          <cell r="HH271">
            <v>0</v>
          </cell>
          <cell r="HI271">
            <v>0</v>
          </cell>
          <cell r="HJ271">
            <v>0</v>
          </cell>
          <cell r="HK271">
            <v>0</v>
          </cell>
          <cell r="HL271">
            <v>0</v>
          </cell>
          <cell r="HM271">
            <v>0</v>
          </cell>
          <cell r="HN271">
            <v>0</v>
          </cell>
          <cell r="HO271">
            <v>0</v>
          </cell>
          <cell r="HP271">
            <v>0</v>
          </cell>
          <cell r="HQ271">
            <v>0</v>
          </cell>
          <cell r="HR271">
            <v>0</v>
          </cell>
          <cell r="HS271">
            <v>0</v>
          </cell>
          <cell r="HT271">
            <v>0</v>
          </cell>
          <cell r="HU271">
            <v>0</v>
          </cell>
          <cell r="HV271">
            <v>0</v>
          </cell>
          <cell r="HW271">
            <v>0</v>
          </cell>
          <cell r="HX271">
            <v>0</v>
          </cell>
          <cell r="HY271">
            <v>0</v>
          </cell>
          <cell r="HZ271">
            <v>0</v>
          </cell>
          <cell r="IA271">
            <v>0</v>
          </cell>
          <cell r="IB271">
            <v>0</v>
          </cell>
          <cell r="IC271">
            <v>0</v>
          </cell>
          <cell r="ID271">
            <v>0</v>
          </cell>
          <cell r="IE271">
            <v>0</v>
          </cell>
          <cell r="IF271">
            <v>0</v>
          </cell>
          <cell r="IG271">
            <v>0</v>
          </cell>
          <cell r="IH271">
            <v>0</v>
          </cell>
          <cell r="II271">
            <v>0</v>
          </cell>
          <cell r="IJ271">
            <v>0</v>
          </cell>
          <cell r="IK271">
            <v>0</v>
          </cell>
        </row>
        <row r="272"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  <cell r="BM272">
            <v>0</v>
          </cell>
          <cell r="BN272">
            <v>0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  <cell r="BS272">
            <v>0</v>
          </cell>
          <cell r="BT272">
            <v>0</v>
          </cell>
          <cell r="BU272">
            <v>0</v>
          </cell>
          <cell r="BV272">
            <v>0</v>
          </cell>
          <cell r="BW272">
            <v>0</v>
          </cell>
          <cell r="BX272">
            <v>0</v>
          </cell>
          <cell r="BY272">
            <v>0</v>
          </cell>
          <cell r="BZ272">
            <v>0</v>
          </cell>
          <cell r="CA272">
            <v>0</v>
          </cell>
          <cell r="CB272">
            <v>0</v>
          </cell>
          <cell r="CC272">
            <v>0</v>
          </cell>
          <cell r="CD272">
            <v>0</v>
          </cell>
          <cell r="CE272">
            <v>0</v>
          </cell>
          <cell r="CF272">
            <v>0</v>
          </cell>
          <cell r="CG272">
            <v>0</v>
          </cell>
          <cell r="CH272">
            <v>0</v>
          </cell>
          <cell r="CI272">
            <v>0</v>
          </cell>
          <cell r="CJ272">
            <v>0</v>
          </cell>
          <cell r="CK272">
            <v>0</v>
          </cell>
          <cell r="CL272">
            <v>0</v>
          </cell>
          <cell r="CM272">
            <v>0</v>
          </cell>
          <cell r="CN272">
            <v>0</v>
          </cell>
          <cell r="CO272">
            <v>0</v>
          </cell>
          <cell r="CP272">
            <v>0</v>
          </cell>
          <cell r="CQ272">
            <v>0</v>
          </cell>
          <cell r="CR272">
            <v>0</v>
          </cell>
          <cell r="CS272">
            <v>0</v>
          </cell>
          <cell r="CT272">
            <v>0</v>
          </cell>
          <cell r="CU272">
            <v>0</v>
          </cell>
          <cell r="CV272">
            <v>0</v>
          </cell>
          <cell r="CW272">
            <v>0</v>
          </cell>
          <cell r="CX272">
            <v>0</v>
          </cell>
          <cell r="CY272">
            <v>0</v>
          </cell>
          <cell r="CZ272">
            <v>0</v>
          </cell>
          <cell r="DA272">
            <v>0</v>
          </cell>
          <cell r="DL272">
            <v>0</v>
          </cell>
          <cell r="DM272">
            <v>0</v>
          </cell>
          <cell r="DN272">
            <v>0</v>
          </cell>
          <cell r="DO272">
            <v>0</v>
          </cell>
          <cell r="DP272">
            <v>0</v>
          </cell>
          <cell r="DQ272">
            <v>0</v>
          </cell>
          <cell r="DR272">
            <v>0</v>
          </cell>
          <cell r="DS272">
            <v>0</v>
          </cell>
          <cell r="DT272">
            <v>0</v>
          </cell>
          <cell r="DU272">
            <v>0</v>
          </cell>
          <cell r="DV272">
            <v>0</v>
          </cell>
          <cell r="DW272">
            <v>0</v>
          </cell>
          <cell r="DX272">
            <v>0</v>
          </cell>
          <cell r="DY272">
            <v>0</v>
          </cell>
          <cell r="DZ272">
            <v>0</v>
          </cell>
          <cell r="EA272">
            <v>0</v>
          </cell>
          <cell r="EB272">
            <v>0</v>
          </cell>
          <cell r="EC272">
            <v>0</v>
          </cell>
          <cell r="ED272">
            <v>0</v>
          </cell>
          <cell r="EE272">
            <v>0</v>
          </cell>
          <cell r="EF272">
            <v>0</v>
          </cell>
          <cell r="EG272">
            <v>0</v>
          </cell>
          <cell r="EH272">
            <v>0</v>
          </cell>
          <cell r="EI272">
            <v>0</v>
          </cell>
          <cell r="EJ272">
            <v>0</v>
          </cell>
          <cell r="EK272">
            <v>0</v>
          </cell>
          <cell r="EL272">
            <v>0</v>
          </cell>
          <cell r="EM272">
            <v>0</v>
          </cell>
          <cell r="EN272">
            <v>0</v>
          </cell>
          <cell r="EO272">
            <v>0</v>
          </cell>
          <cell r="EP272">
            <v>0</v>
          </cell>
          <cell r="EQ272">
            <v>0</v>
          </cell>
          <cell r="ER272">
            <v>0</v>
          </cell>
          <cell r="ES272">
            <v>0</v>
          </cell>
          <cell r="ET272">
            <v>0</v>
          </cell>
          <cell r="EU272">
            <v>0</v>
          </cell>
          <cell r="EV272">
            <v>0</v>
          </cell>
          <cell r="EW272">
            <v>0</v>
          </cell>
          <cell r="EX272">
            <v>0</v>
          </cell>
          <cell r="EY272">
            <v>0</v>
          </cell>
          <cell r="EZ272">
            <v>0</v>
          </cell>
          <cell r="FA272">
            <v>0</v>
          </cell>
          <cell r="FB272">
            <v>0</v>
          </cell>
          <cell r="FC272">
            <v>0</v>
          </cell>
          <cell r="FD272">
            <v>0</v>
          </cell>
          <cell r="FE272">
            <v>0</v>
          </cell>
          <cell r="FF272">
            <v>0</v>
          </cell>
          <cell r="FG272">
            <v>0</v>
          </cell>
          <cell r="FH272">
            <v>0</v>
          </cell>
          <cell r="FI272">
            <v>0</v>
          </cell>
          <cell r="FJ272">
            <v>0</v>
          </cell>
          <cell r="FK272">
            <v>0</v>
          </cell>
          <cell r="FL272">
            <v>0</v>
          </cell>
          <cell r="FM272">
            <v>0</v>
          </cell>
          <cell r="FN272">
            <v>0</v>
          </cell>
          <cell r="FO272">
            <v>0</v>
          </cell>
          <cell r="FP272">
            <v>0</v>
          </cell>
          <cell r="FQ272">
            <v>0</v>
          </cell>
          <cell r="FR272">
            <v>0</v>
          </cell>
          <cell r="FS272">
            <v>0</v>
          </cell>
          <cell r="FT272">
            <v>0</v>
          </cell>
          <cell r="FU272">
            <v>0</v>
          </cell>
          <cell r="FV272">
            <v>0</v>
          </cell>
          <cell r="FW272">
            <v>0</v>
          </cell>
          <cell r="FX272">
            <v>0</v>
          </cell>
          <cell r="FY272">
            <v>0</v>
          </cell>
          <cell r="FZ272">
            <v>0</v>
          </cell>
          <cell r="GA272">
            <v>0</v>
          </cell>
          <cell r="GB272">
            <v>0</v>
          </cell>
          <cell r="GC272">
            <v>0</v>
          </cell>
          <cell r="GD272">
            <v>0</v>
          </cell>
          <cell r="GE272">
            <v>0</v>
          </cell>
          <cell r="GF272">
            <v>0</v>
          </cell>
          <cell r="GG272">
            <v>0</v>
          </cell>
          <cell r="GH272">
            <v>0</v>
          </cell>
          <cell r="GI272">
            <v>0</v>
          </cell>
          <cell r="GJ272">
            <v>0</v>
          </cell>
          <cell r="GK272">
            <v>0</v>
          </cell>
          <cell r="GL272">
            <v>0</v>
          </cell>
          <cell r="GM272">
            <v>0</v>
          </cell>
          <cell r="GN272">
            <v>0</v>
          </cell>
          <cell r="GO272">
            <v>0</v>
          </cell>
          <cell r="GP272">
            <v>0</v>
          </cell>
          <cell r="GQ272">
            <v>0</v>
          </cell>
          <cell r="GR272">
            <v>0</v>
          </cell>
          <cell r="GS272">
            <v>0</v>
          </cell>
          <cell r="GT272">
            <v>0</v>
          </cell>
          <cell r="GU272">
            <v>0</v>
          </cell>
          <cell r="GV272">
            <v>0</v>
          </cell>
          <cell r="GW272">
            <v>0</v>
          </cell>
          <cell r="GX272">
            <v>0</v>
          </cell>
          <cell r="GY272">
            <v>0</v>
          </cell>
          <cell r="GZ272">
            <v>0</v>
          </cell>
          <cell r="HA272">
            <v>0</v>
          </cell>
          <cell r="HB272">
            <v>0</v>
          </cell>
          <cell r="HC272">
            <v>0</v>
          </cell>
          <cell r="HD272">
            <v>0</v>
          </cell>
          <cell r="HE272">
            <v>0</v>
          </cell>
          <cell r="HF272">
            <v>0</v>
          </cell>
          <cell r="HG272">
            <v>0</v>
          </cell>
          <cell r="HH272">
            <v>0</v>
          </cell>
          <cell r="HI272">
            <v>0</v>
          </cell>
          <cell r="HJ272">
            <v>0</v>
          </cell>
          <cell r="HK272">
            <v>0</v>
          </cell>
          <cell r="HL272">
            <v>0</v>
          </cell>
          <cell r="HM272">
            <v>0</v>
          </cell>
          <cell r="HN272">
            <v>0</v>
          </cell>
          <cell r="HO272">
            <v>0</v>
          </cell>
          <cell r="HP272">
            <v>0</v>
          </cell>
          <cell r="HQ272">
            <v>0</v>
          </cell>
          <cell r="HR272">
            <v>0</v>
          </cell>
          <cell r="HS272">
            <v>0</v>
          </cell>
          <cell r="HT272">
            <v>0</v>
          </cell>
          <cell r="HU272">
            <v>0</v>
          </cell>
          <cell r="HV272">
            <v>0</v>
          </cell>
          <cell r="HW272">
            <v>0</v>
          </cell>
          <cell r="HX272">
            <v>0</v>
          </cell>
          <cell r="HY272">
            <v>0</v>
          </cell>
          <cell r="HZ272">
            <v>0</v>
          </cell>
          <cell r="IA272">
            <v>0</v>
          </cell>
          <cell r="IB272">
            <v>0</v>
          </cell>
          <cell r="IC272">
            <v>0</v>
          </cell>
          <cell r="ID272">
            <v>0</v>
          </cell>
          <cell r="IE272">
            <v>0</v>
          </cell>
          <cell r="IF272">
            <v>0</v>
          </cell>
          <cell r="IG272">
            <v>0</v>
          </cell>
          <cell r="IH272">
            <v>0</v>
          </cell>
          <cell r="II272">
            <v>0</v>
          </cell>
          <cell r="IJ272">
            <v>0</v>
          </cell>
          <cell r="IK272">
            <v>0</v>
          </cell>
        </row>
        <row r="273"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>
            <v>0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>
            <v>0</v>
          </cell>
          <cell r="BJ273">
            <v>0</v>
          </cell>
          <cell r="BK273">
            <v>0</v>
          </cell>
          <cell r="BL273">
            <v>0</v>
          </cell>
          <cell r="BM273">
            <v>0</v>
          </cell>
          <cell r="BN273">
            <v>0</v>
          </cell>
          <cell r="BO273">
            <v>0</v>
          </cell>
          <cell r="BP273">
            <v>0</v>
          </cell>
          <cell r="BQ273">
            <v>0</v>
          </cell>
          <cell r="BR273">
            <v>0</v>
          </cell>
          <cell r="BS273">
            <v>0</v>
          </cell>
          <cell r="BT273">
            <v>0</v>
          </cell>
          <cell r="BU273">
            <v>0</v>
          </cell>
          <cell r="BV273">
            <v>0</v>
          </cell>
          <cell r="BW273">
            <v>0</v>
          </cell>
          <cell r="BX273">
            <v>0</v>
          </cell>
          <cell r="BY273">
            <v>0</v>
          </cell>
          <cell r="BZ273">
            <v>0</v>
          </cell>
          <cell r="CA273">
            <v>0</v>
          </cell>
          <cell r="CB273">
            <v>0</v>
          </cell>
          <cell r="CC273">
            <v>0</v>
          </cell>
          <cell r="CD273">
            <v>0</v>
          </cell>
          <cell r="CE273">
            <v>0</v>
          </cell>
          <cell r="CF273">
            <v>0</v>
          </cell>
          <cell r="CG273">
            <v>0</v>
          </cell>
          <cell r="CH273">
            <v>0</v>
          </cell>
          <cell r="CI273">
            <v>0</v>
          </cell>
          <cell r="CJ273">
            <v>0</v>
          </cell>
          <cell r="CK273">
            <v>0</v>
          </cell>
          <cell r="CL273">
            <v>0</v>
          </cell>
          <cell r="CM273">
            <v>0</v>
          </cell>
          <cell r="CN273">
            <v>0</v>
          </cell>
          <cell r="CO273">
            <v>0</v>
          </cell>
          <cell r="CP273">
            <v>0</v>
          </cell>
          <cell r="CQ273">
            <v>0</v>
          </cell>
          <cell r="CR273">
            <v>0</v>
          </cell>
          <cell r="CS273">
            <v>0</v>
          </cell>
          <cell r="CT273">
            <v>0</v>
          </cell>
          <cell r="CU273">
            <v>0</v>
          </cell>
          <cell r="CV273">
            <v>0</v>
          </cell>
          <cell r="CW273">
            <v>0</v>
          </cell>
          <cell r="CX273">
            <v>0</v>
          </cell>
          <cell r="CY273">
            <v>0</v>
          </cell>
          <cell r="CZ273">
            <v>0</v>
          </cell>
          <cell r="DA273">
            <v>0</v>
          </cell>
          <cell r="DL273">
            <v>0</v>
          </cell>
          <cell r="DM273">
            <v>0</v>
          </cell>
          <cell r="DN273">
            <v>0</v>
          </cell>
          <cell r="DO273">
            <v>0</v>
          </cell>
          <cell r="DP273">
            <v>0</v>
          </cell>
          <cell r="DQ273">
            <v>0</v>
          </cell>
          <cell r="DR273">
            <v>0</v>
          </cell>
          <cell r="DS273">
            <v>0</v>
          </cell>
          <cell r="DT273">
            <v>0</v>
          </cell>
          <cell r="DU273">
            <v>0</v>
          </cell>
          <cell r="DV273">
            <v>0</v>
          </cell>
          <cell r="DW273">
            <v>0</v>
          </cell>
          <cell r="DX273">
            <v>0</v>
          </cell>
          <cell r="DY273">
            <v>0</v>
          </cell>
          <cell r="DZ273">
            <v>0</v>
          </cell>
          <cell r="EA273">
            <v>0</v>
          </cell>
          <cell r="EB273">
            <v>0</v>
          </cell>
          <cell r="EC273">
            <v>0</v>
          </cell>
          <cell r="ED273">
            <v>0</v>
          </cell>
          <cell r="EE273">
            <v>0</v>
          </cell>
          <cell r="EF273">
            <v>0</v>
          </cell>
          <cell r="EG273">
            <v>0</v>
          </cell>
          <cell r="EH273">
            <v>0</v>
          </cell>
          <cell r="EI273">
            <v>0</v>
          </cell>
          <cell r="EJ273">
            <v>0</v>
          </cell>
          <cell r="EK273">
            <v>0</v>
          </cell>
          <cell r="EL273">
            <v>0</v>
          </cell>
          <cell r="EM273">
            <v>0</v>
          </cell>
          <cell r="EN273">
            <v>0</v>
          </cell>
          <cell r="EO273">
            <v>0</v>
          </cell>
          <cell r="EP273">
            <v>0</v>
          </cell>
          <cell r="EQ273">
            <v>0</v>
          </cell>
          <cell r="ER273">
            <v>0</v>
          </cell>
          <cell r="ES273">
            <v>0</v>
          </cell>
          <cell r="ET273">
            <v>0</v>
          </cell>
          <cell r="EU273">
            <v>0</v>
          </cell>
          <cell r="EV273">
            <v>0</v>
          </cell>
          <cell r="EW273">
            <v>0</v>
          </cell>
          <cell r="EX273">
            <v>0</v>
          </cell>
          <cell r="EY273">
            <v>0</v>
          </cell>
          <cell r="EZ273">
            <v>0</v>
          </cell>
          <cell r="FA273">
            <v>0</v>
          </cell>
          <cell r="FB273">
            <v>0</v>
          </cell>
          <cell r="FC273">
            <v>0</v>
          </cell>
          <cell r="FD273">
            <v>0</v>
          </cell>
          <cell r="FE273">
            <v>0</v>
          </cell>
          <cell r="FF273">
            <v>0</v>
          </cell>
          <cell r="FG273">
            <v>0</v>
          </cell>
          <cell r="FH273">
            <v>0</v>
          </cell>
          <cell r="FI273">
            <v>0</v>
          </cell>
          <cell r="FJ273">
            <v>0</v>
          </cell>
          <cell r="FK273">
            <v>0</v>
          </cell>
          <cell r="FL273">
            <v>0</v>
          </cell>
          <cell r="FM273">
            <v>0</v>
          </cell>
          <cell r="FN273">
            <v>0</v>
          </cell>
          <cell r="FO273">
            <v>0</v>
          </cell>
          <cell r="FP273">
            <v>0</v>
          </cell>
          <cell r="FQ273">
            <v>0</v>
          </cell>
          <cell r="FR273">
            <v>0</v>
          </cell>
          <cell r="FS273">
            <v>0</v>
          </cell>
          <cell r="FT273">
            <v>0</v>
          </cell>
          <cell r="FU273">
            <v>0</v>
          </cell>
          <cell r="FV273">
            <v>0</v>
          </cell>
          <cell r="FW273">
            <v>0</v>
          </cell>
          <cell r="FX273">
            <v>0</v>
          </cell>
          <cell r="FY273">
            <v>0</v>
          </cell>
          <cell r="FZ273">
            <v>0</v>
          </cell>
          <cell r="GA273">
            <v>0</v>
          </cell>
          <cell r="GB273">
            <v>0</v>
          </cell>
          <cell r="GC273">
            <v>0</v>
          </cell>
          <cell r="GD273">
            <v>0</v>
          </cell>
          <cell r="GE273">
            <v>0</v>
          </cell>
          <cell r="GF273">
            <v>0</v>
          </cell>
          <cell r="GG273">
            <v>0</v>
          </cell>
          <cell r="GH273">
            <v>0</v>
          </cell>
          <cell r="GI273">
            <v>0</v>
          </cell>
          <cell r="GJ273">
            <v>0</v>
          </cell>
          <cell r="GK273">
            <v>0</v>
          </cell>
          <cell r="GL273">
            <v>0</v>
          </cell>
          <cell r="GM273">
            <v>0</v>
          </cell>
          <cell r="GN273">
            <v>0</v>
          </cell>
          <cell r="GO273">
            <v>0</v>
          </cell>
          <cell r="GP273">
            <v>0</v>
          </cell>
          <cell r="GQ273">
            <v>0</v>
          </cell>
          <cell r="GR273">
            <v>0</v>
          </cell>
          <cell r="GS273">
            <v>0</v>
          </cell>
          <cell r="GT273">
            <v>0</v>
          </cell>
          <cell r="GU273">
            <v>0</v>
          </cell>
          <cell r="GV273">
            <v>0</v>
          </cell>
          <cell r="GW273">
            <v>0</v>
          </cell>
          <cell r="GX273">
            <v>0</v>
          </cell>
          <cell r="GY273">
            <v>0</v>
          </cell>
          <cell r="GZ273">
            <v>0</v>
          </cell>
          <cell r="HA273">
            <v>0</v>
          </cell>
          <cell r="HB273">
            <v>0</v>
          </cell>
          <cell r="HC273">
            <v>0</v>
          </cell>
          <cell r="HD273">
            <v>0</v>
          </cell>
          <cell r="HE273">
            <v>0</v>
          </cell>
          <cell r="HF273">
            <v>0</v>
          </cell>
          <cell r="HG273">
            <v>0</v>
          </cell>
          <cell r="HH273">
            <v>0</v>
          </cell>
          <cell r="HI273">
            <v>0</v>
          </cell>
          <cell r="HJ273">
            <v>0</v>
          </cell>
          <cell r="HK273">
            <v>0</v>
          </cell>
          <cell r="HL273">
            <v>0</v>
          </cell>
          <cell r="HM273">
            <v>0</v>
          </cell>
          <cell r="HN273">
            <v>0</v>
          </cell>
          <cell r="HO273">
            <v>0</v>
          </cell>
          <cell r="HP273">
            <v>0</v>
          </cell>
          <cell r="HQ273">
            <v>0</v>
          </cell>
          <cell r="HR273">
            <v>0</v>
          </cell>
          <cell r="HS273">
            <v>0</v>
          </cell>
          <cell r="HT273">
            <v>0</v>
          </cell>
          <cell r="HU273">
            <v>0</v>
          </cell>
          <cell r="HV273">
            <v>0</v>
          </cell>
          <cell r="HW273">
            <v>0</v>
          </cell>
          <cell r="HX273">
            <v>0</v>
          </cell>
          <cell r="HY273">
            <v>0</v>
          </cell>
          <cell r="HZ273">
            <v>0</v>
          </cell>
          <cell r="IA273">
            <v>0</v>
          </cell>
          <cell r="IB273">
            <v>0</v>
          </cell>
          <cell r="IC273">
            <v>0</v>
          </cell>
          <cell r="ID273">
            <v>0</v>
          </cell>
          <cell r="IE273">
            <v>0</v>
          </cell>
          <cell r="IF273">
            <v>0</v>
          </cell>
          <cell r="IG273">
            <v>0</v>
          </cell>
          <cell r="IH273">
            <v>0</v>
          </cell>
          <cell r="II273">
            <v>0</v>
          </cell>
          <cell r="IJ273">
            <v>0</v>
          </cell>
          <cell r="IK273">
            <v>0</v>
          </cell>
        </row>
        <row r="274"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0</v>
          </cell>
          <cell r="BF274">
            <v>0</v>
          </cell>
          <cell r="BG274">
            <v>0</v>
          </cell>
          <cell r="BH274">
            <v>0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>
            <v>0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  <cell r="BS274">
            <v>0</v>
          </cell>
          <cell r="BT274">
            <v>0</v>
          </cell>
          <cell r="BU274">
            <v>0</v>
          </cell>
          <cell r="BV274">
            <v>0</v>
          </cell>
          <cell r="BW274">
            <v>0</v>
          </cell>
          <cell r="BX274">
            <v>0</v>
          </cell>
          <cell r="BY274">
            <v>0</v>
          </cell>
          <cell r="BZ274">
            <v>0</v>
          </cell>
          <cell r="CA274">
            <v>0</v>
          </cell>
          <cell r="CB274">
            <v>0</v>
          </cell>
          <cell r="CC274">
            <v>0</v>
          </cell>
          <cell r="CD274">
            <v>0</v>
          </cell>
          <cell r="CE274">
            <v>0</v>
          </cell>
          <cell r="CF274">
            <v>0</v>
          </cell>
          <cell r="CG274">
            <v>0</v>
          </cell>
          <cell r="CH274">
            <v>0</v>
          </cell>
          <cell r="CI274">
            <v>0</v>
          </cell>
          <cell r="CJ274">
            <v>0</v>
          </cell>
          <cell r="CK274">
            <v>0</v>
          </cell>
          <cell r="CL274">
            <v>0</v>
          </cell>
          <cell r="CM274">
            <v>0</v>
          </cell>
          <cell r="CN274">
            <v>0</v>
          </cell>
          <cell r="CO274">
            <v>0</v>
          </cell>
          <cell r="CP274">
            <v>0</v>
          </cell>
          <cell r="CQ274">
            <v>0</v>
          </cell>
          <cell r="CR274">
            <v>0</v>
          </cell>
          <cell r="CS274">
            <v>0</v>
          </cell>
          <cell r="CT274">
            <v>0</v>
          </cell>
          <cell r="CU274">
            <v>0</v>
          </cell>
          <cell r="CV274">
            <v>0</v>
          </cell>
          <cell r="CW274">
            <v>0</v>
          </cell>
          <cell r="CX274">
            <v>0</v>
          </cell>
          <cell r="CY274">
            <v>0</v>
          </cell>
          <cell r="CZ274">
            <v>0</v>
          </cell>
          <cell r="DA274">
            <v>0</v>
          </cell>
          <cell r="DL274">
            <v>0</v>
          </cell>
          <cell r="DM274">
            <v>0</v>
          </cell>
          <cell r="DN274">
            <v>0</v>
          </cell>
          <cell r="DO274">
            <v>0</v>
          </cell>
          <cell r="DP274">
            <v>0</v>
          </cell>
          <cell r="DQ274">
            <v>0</v>
          </cell>
          <cell r="DR274">
            <v>0</v>
          </cell>
          <cell r="DS274">
            <v>0</v>
          </cell>
          <cell r="DT274">
            <v>0</v>
          </cell>
          <cell r="DU274">
            <v>0</v>
          </cell>
          <cell r="DV274">
            <v>0</v>
          </cell>
          <cell r="DW274">
            <v>0</v>
          </cell>
          <cell r="DX274">
            <v>0</v>
          </cell>
          <cell r="DY274">
            <v>0</v>
          </cell>
          <cell r="DZ274">
            <v>0</v>
          </cell>
          <cell r="EA274">
            <v>0</v>
          </cell>
          <cell r="EB274">
            <v>0</v>
          </cell>
          <cell r="EC274">
            <v>0</v>
          </cell>
          <cell r="ED274">
            <v>0</v>
          </cell>
          <cell r="EE274">
            <v>0</v>
          </cell>
          <cell r="EF274">
            <v>0</v>
          </cell>
          <cell r="EG274">
            <v>0</v>
          </cell>
          <cell r="EH274">
            <v>0</v>
          </cell>
          <cell r="EI274">
            <v>0</v>
          </cell>
          <cell r="EJ274">
            <v>0</v>
          </cell>
          <cell r="EK274">
            <v>0</v>
          </cell>
          <cell r="EL274">
            <v>0</v>
          </cell>
          <cell r="EM274">
            <v>0</v>
          </cell>
          <cell r="EN274">
            <v>0</v>
          </cell>
          <cell r="EO274">
            <v>0</v>
          </cell>
          <cell r="EP274">
            <v>0</v>
          </cell>
          <cell r="EQ274">
            <v>0</v>
          </cell>
          <cell r="ER274">
            <v>0</v>
          </cell>
          <cell r="ES274">
            <v>0</v>
          </cell>
          <cell r="ET274">
            <v>0</v>
          </cell>
          <cell r="EU274">
            <v>0</v>
          </cell>
          <cell r="EV274">
            <v>0</v>
          </cell>
          <cell r="EW274">
            <v>0</v>
          </cell>
          <cell r="EX274">
            <v>0</v>
          </cell>
          <cell r="EY274">
            <v>0</v>
          </cell>
          <cell r="EZ274">
            <v>0</v>
          </cell>
          <cell r="FA274">
            <v>0</v>
          </cell>
          <cell r="FB274">
            <v>0</v>
          </cell>
          <cell r="FC274">
            <v>0</v>
          </cell>
          <cell r="FD274">
            <v>0</v>
          </cell>
          <cell r="FE274">
            <v>0</v>
          </cell>
          <cell r="FF274">
            <v>0</v>
          </cell>
          <cell r="FG274">
            <v>0</v>
          </cell>
          <cell r="FH274">
            <v>0</v>
          </cell>
          <cell r="FI274">
            <v>0</v>
          </cell>
          <cell r="FJ274">
            <v>0</v>
          </cell>
          <cell r="FK274">
            <v>0</v>
          </cell>
          <cell r="FL274">
            <v>0</v>
          </cell>
          <cell r="FM274">
            <v>0</v>
          </cell>
          <cell r="FN274">
            <v>0</v>
          </cell>
          <cell r="FO274">
            <v>0</v>
          </cell>
          <cell r="FP274">
            <v>0</v>
          </cell>
          <cell r="FQ274">
            <v>0</v>
          </cell>
          <cell r="FR274">
            <v>0</v>
          </cell>
          <cell r="FS274">
            <v>0</v>
          </cell>
          <cell r="FT274">
            <v>0</v>
          </cell>
          <cell r="FU274">
            <v>0</v>
          </cell>
          <cell r="FV274">
            <v>0</v>
          </cell>
          <cell r="FW274">
            <v>0</v>
          </cell>
          <cell r="FX274">
            <v>0</v>
          </cell>
          <cell r="FY274">
            <v>0</v>
          </cell>
          <cell r="FZ274">
            <v>0</v>
          </cell>
          <cell r="GA274">
            <v>0</v>
          </cell>
          <cell r="GB274">
            <v>0</v>
          </cell>
          <cell r="GC274">
            <v>0</v>
          </cell>
          <cell r="GD274">
            <v>0</v>
          </cell>
          <cell r="GE274">
            <v>0</v>
          </cell>
          <cell r="GF274">
            <v>0</v>
          </cell>
          <cell r="GG274">
            <v>0</v>
          </cell>
          <cell r="GH274">
            <v>0</v>
          </cell>
          <cell r="GI274">
            <v>0</v>
          </cell>
          <cell r="GJ274">
            <v>0</v>
          </cell>
          <cell r="GK274">
            <v>0</v>
          </cell>
          <cell r="GL274">
            <v>0</v>
          </cell>
          <cell r="GM274">
            <v>0</v>
          </cell>
          <cell r="GN274">
            <v>0</v>
          </cell>
          <cell r="GO274">
            <v>0</v>
          </cell>
          <cell r="GP274">
            <v>0</v>
          </cell>
          <cell r="GQ274">
            <v>0</v>
          </cell>
          <cell r="GR274">
            <v>0</v>
          </cell>
          <cell r="GS274">
            <v>0</v>
          </cell>
          <cell r="GT274">
            <v>0</v>
          </cell>
          <cell r="GU274">
            <v>0</v>
          </cell>
          <cell r="GV274">
            <v>0</v>
          </cell>
          <cell r="GW274">
            <v>0</v>
          </cell>
          <cell r="GX274">
            <v>0</v>
          </cell>
          <cell r="GY274">
            <v>0</v>
          </cell>
          <cell r="GZ274">
            <v>0</v>
          </cell>
          <cell r="HA274">
            <v>0</v>
          </cell>
          <cell r="HB274">
            <v>0</v>
          </cell>
          <cell r="HC274">
            <v>0</v>
          </cell>
          <cell r="HD274">
            <v>0</v>
          </cell>
          <cell r="HE274">
            <v>0</v>
          </cell>
          <cell r="HF274">
            <v>0</v>
          </cell>
          <cell r="HG274">
            <v>0</v>
          </cell>
          <cell r="HH274">
            <v>0</v>
          </cell>
          <cell r="HI274">
            <v>0</v>
          </cell>
          <cell r="HJ274">
            <v>0</v>
          </cell>
          <cell r="HK274">
            <v>0</v>
          </cell>
          <cell r="HL274">
            <v>0</v>
          </cell>
          <cell r="HM274">
            <v>0</v>
          </cell>
          <cell r="HN274">
            <v>0</v>
          </cell>
          <cell r="HO274">
            <v>0</v>
          </cell>
          <cell r="HP274">
            <v>0</v>
          </cell>
          <cell r="HQ274">
            <v>0</v>
          </cell>
          <cell r="HR274">
            <v>0</v>
          </cell>
          <cell r="HS274">
            <v>0</v>
          </cell>
          <cell r="HT274">
            <v>0</v>
          </cell>
          <cell r="HU274">
            <v>0</v>
          </cell>
          <cell r="HV274">
            <v>0</v>
          </cell>
          <cell r="HW274">
            <v>0</v>
          </cell>
          <cell r="HX274">
            <v>0</v>
          </cell>
          <cell r="HY274">
            <v>0</v>
          </cell>
          <cell r="HZ274">
            <v>0</v>
          </cell>
          <cell r="IA274">
            <v>0</v>
          </cell>
          <cell r="IB274">
            <v>0</v>
          </cell>
          <cell r="IC274">
            <v>0</v>
          </cell>
          <cell r="ID274">
            <v>0</v>
          </cell>
          <cell r="IE274">
            <v>0</v>
          </cell>
          <cell r="IF274">
            <v>0</v>
          </cell>
          <cell r="IG274">
            <v>0</v>
          </cell>
          <cell r="IH274">
            <v>0</v>
          </cell>
          <cell r="II274">
            <v>0</v>
          </cell>
          <cell r="IJ274">
            <v>0</v>
          </cell>
          <cell r="IK274">
            <v>0</v>
          </cell>
        </row>
        <row r="275"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0</v>
          </cell>
          <cell r="BC275">
            <v>0</v>
          </cell>
          <cell r="BD275">
            <v>0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  <cell r="BM275">
            <v>0</v>
          </cell>
          <cell r="BN275">
            <v>0</v>
          </cell>
          <cell r="BO275">
            <v>0</v>
          </cell>
          <cell r="BP275">
            <v>0</v>
          </cell>
          <cell r="BQ275">
            <v>0</v>
          </cell>
          <cell r="BR275">
            <v>0</v>
          </cell>
          <cell r="BS275">
            <v>0</v>
          </cell>
          <cell r="BT275">
            <v>0</v>
          </cell>
          <cell r="BU275">
            <v>0</v>
          </cell>
          <cell r="BV275">
            <v>0</v>
          </cell>
          <cell r="BW275">
            <v>0</v>
          </cell>
          <cell r="BX275">
            <v>0</v>
          </cell>
          <cell r="BY275">
            <v>0</v>
          </cell>
          <cell r="BZ275">
            <v>0</v>
          </cell>
          <cell r="CA275">
            <v>0</v>
          </cell>
          <cell r="CB275">
            <v>0</v>
          </cell>
          <cell r="CC275">
            <v>0</v>
          </cell>
          <cell r="CD275">
            <v>0</v>
          </cell>
          <cell r="CE275">
            <v>0</v>
          </cell>
          <cell r="CF275">
            <v>0</v>
          </cell>
          <cell r="CG275">
            <v>0</v>
          </cell>
          <cell r="CH275">
            <v>0</v>
          </cell>
          <cell r="CI275">
            <v>0</v>
          </cell>
          <cell r="CJ275">
            <v>0</v>
          </cell>
          <cell r="CK275">
            <v>0</v>
          </cell>
          <cell r="CL275">
            <v>0</v>
          </cell>
          <cell r="CM275">
            <v>0</v>
          </cell>
          <cell r="CN275">
            <v>0</v>
          </cell>
          <cell r="CO275">
            <v>0</v>
          </cell>
          <cell r="CP275">
            <v>0</v>
          </cell>
          <cell r="CQ275">
            <v>0</v>
          </cell>
          <cell r="CR275">
            <v>0</v>
          </cell>
          <cell r="CS275">
            <v>0</v>
          </cell>
          <cell r="CT275">
            <v>0</v>
          </cell>
          <cell r="CU275">
            <v>0</v>
          </cell>
          <cell r="CV275">
            <v>0</v>
          </cell>
          <cell r="CW275">
            <v>0</v>
          </cell>
          <cell r="CX275">
            <v>0</v>
          </cell>
          <cell r="CY275">
            <v>0</v>
          </cell>
          <cell r="CZ275">
            <v>0</v>
          </cell>
          <cell r="DA275">
            <v>0</v>
          </cell>
          <cell r="DL275">
            <v>0</v>
          </cell>
          <cell r="DM275">
            <v>0</v>
          </cell>
          <cell r="DN275">
            <v>0</v>
          </cell>
          <cell r="DO275">
            <v>0</v>
          </cell>
          <cell r="DP275">
            <v>0</v>
          </cell>
          <cell r="DQ275">
            <v>0</v>
          </cell>
          <cell r="DR275">
            <v>0</v>
          </cell>
          <cell r="DS275">
            <v>0</v>
          </cell>
          <cell r="DT275">
            <v>0</v>
          </cell>
          <cell r="DU275">
            <v>0</v>
          </cell>
          <cell r="DV275">
            <v>0</v>
          </cell>
          <cell r="DW275">
            <v>0</v>
          </cell>
          <cell r="DX275">
            <v>0</v>
          </cell>
          <cell r="DY275">
            <v>0</v>
          </cell>
          <cell r="DZ275">
            <v>0</v>
          </cell>
          <cell r="EA275">
            <v>0</v>
          </cell>
          <cell r="EB275">
            <v>0</v>
          </cell>
          <cell r="EC275">
            <v>0</v>
          </cell>
          <cell r="ED275">
            <v>0</v>
          </cell>
          <cell r="EE275">
            <v>0</v>
          </cell>
          <cell r="EF275">
            <v>0</v>
          </cell>
          <cell r="EG275">
            <v>0</v>
          </cell>
          <cell r="EH275">
            <v>0</v>
          </cell>
          <cell r="EI275">
            <v>0</v>
          </cell>
          <cell r="EJ275">
            <v>0</v>
          </cell>
          <cell r="EK275">
            <v>0</v>
          </cell>
          <cell r="EL275">
            <v>0</v>
          </cell>
          <cell r="EM275">
            <v>0</v>
          </cell>
          <cell r="EN275">
            <v>0</v>
          </cell>
          <cell r="EO275">
            <v>0</v>
          </cell>
          <cell r="EP275">
            <v>0</v>
          </cell>
          <cell r="EQ275">
            <v>0</v>
          </cell>
          <cell r="ER275">
            <v>0</v>
          </cell>
          <cell r="ES275">
            <v>0</v>
          </cell>
          <cell r="ET275">
            <v>0</v>
          </cell>
          <cell r="EU275">
            <v>0</v>
          </cell>
          <cell r="EV275">
            <v>0</v>
          </cell>
          <cell r="EW275">
            <v>0</v>
          </cell>
          <cell r="EX275">
            <v>0</v>
          </cell>
          <cell r="EY275">
            <v>0</v>
          </cell>
          <cell r="EZ275">
            <v>0</v>
          </cell>
          <cell r="FA275">
            <v>0</v>
          </cell>
          <cell r="FB275">
            <v>0</v>
          </cell>
          <cell r="FC275">
            <v>0</v>
          </cell>
          <cell r="FD275">
            <v>0</v>
          </cell>
          <cell r="FE275">
            <v>0</v>
          </cell>
          <cell r="FF275">
            <v>0</v>
          </cell>
          <cell r="FG275">
            <v>0</v>
          </cell>
          <cell r="FH275">
            <v>0</v>
          </cell>
          <cell r="FI275">
            <v>0</v>
          </cell>
          <cell r="FJ275">
            <v>0</v>
          </cell>
          <cell r="FK275">
            <v>0</v>
          </cell>
          <cell r="FL275">
            <v>0</v>
          </cell>
          <cell r="FM275">
            <v>0</v>
          </cell>
          <cell r="FN275">
            <v>0</v>
          </cell>
          <cell r="FO275">
            <v>0</v>
          </cell>
          <cell r="FP275">
            <v>0</v>
          </cell>
          <cell r="FQ275">
            <v>0</v>
          </cell>
          <cell r="FR275">
            <v>0</v>
          </cell>
          <cell r="FS275">
            <v>0</v>
          </cell>
          <cell r="FT275">
            <v>0</v>
          </cell>
          <cell r="FU275">
            <v>0</v>
          </cell>
          <cell r="FV275">
            <v>0</v>
          </cell>
          <cell r="FW275">
            <v>0</v>
          </cell>
          <cell r="FX275">
            <v>0</v>
          </cell>
          <cell r="FY275">
            <v>0</v>
          </cell>
          <cell r="FZ275">
            <v>0</v>
          </cell>
          <cell r="GA275">
            <v>0</v>
          </cell>
          <cell r="GB275">
            <v>0</v>
          </cell>
          <cell r="GC275">
            <v>0</v>
          </cell>
          <cell r="GD275">
            <v>0</v>
          </cell>
          <cell r="GE275">
            <v>0</v>
          </cell>
          <cell r="GF275">
            <v>0</v>
          </cell>
          <cell r="GG275">
            <v>0</v>
          </cell>
          <cell r="GH275">
            <v>0</v>
          </cell>
          <cell r="GI275">
            <v>0</v>
          </cell>
          <cell r="GJ275">
            <v>0</v>
          </cell>
          <cell r="GK275">
            <v>0</v>
          </cell>
          <cell r="GL275">
            <v>0</v>
          </cell>
          <cell r="GM275">
            <v>0</v>
          </cell>
          <cell r="GN275">
            <v>0</v>
          </cell>
          <cell r="GO275">
            <v>0</v>
          </cell>
          <cell r="GP275">
            <v>0</v>
          </cell>
          <cell r="GQ275">
            <v>0</v>
          </cell>
          <cell r="GR275">
            <v>0</v>
          </cell>
          <cell r="GS275">
            <v>0</v>
          </cell>
          <cell r="GT275">
            <v>0</v>
          </cell>
          <cell r="GU275">
            <v>0</v>
          </cell>
          <cell r="GV275">
            <v>0</v>
          </cell>
          <cell r="GW275">
            <v>0</v>
          </cell>
          <cell r="GX275">
            <v>0</v>
          </cell>
          <cell r="GY275">
            <v>0</v>
          </cell>
          <cell r="GZ275">
            <v>0</v>
          </cell>
          <cell r="HA275">
            <v>0</v>
          </cell>
          <cell r="HB275">
            <v>0</v>
          </cell>
          <cell r="HC275">
            <v>0</v>
          </cell>
          <cell r="HD275">
            <v>0</v>
          </cell>
          <cell r="HE275">
            <v>0</v>
          </cell>
          <cell r="HF275">
            <v>0</v>
          </cell>
          <cell r="HG275">
            <v>0</v>
          </cell>
          <cell r="HH275">
            <v>0</v>
          </cell>
          <cell r="HI275">
            <v>0</v>
          </cell>
          <cell r="HJ275">
            <v>0</v>
          </cell>
          <cell r="HK275">
            <v>0</v>
          </cell>
          <cell r="HL275">
            <v>0</v>
          </cell>
          <cell r="HM275">
            <v>0</v>
          </cell>
          <cell r="HN275">
            <v>0</v>
          </cell>
          <cell r="HO275">
            <v>0</v>
          </cell>
          <cell r="HP275">
            <v>0</v>
          </cell>
          <cell r="HQ275">
            <v>0</v>
          </cell>
          <cell r="HR275">
            <v>0</v>
          </cell>
          <cell r="HS275">
            <v>0</v>
          </cell>
          <cell r="HT275">
            <v>0</v>
          </cell>
          <cell r="HU275">
            <v>0</v>
          </cell>
          <cell r="HV275">
            <v>0</v>
          </cell>
          <cell r="HW275">
            <v>0</v>
          </cell>
          <cell r="HX275">
            <v>0</v>
          </cell>
          <cell r="HY275">
            <v>0</v>
          </cell>
          <cell r="HZ275">
            <v>0</v>
          </cell>
          <cell r="IA275">
            <v>0</v>
          </cell>
          <cell r="IB275">
            <v>0</v>
          </cell>
          <cell r="IC275">
            <v>0</v>
          </cell>
          <cell r="ID275">
            <v>0</v>
          </cell>
          <cell r="IE275">
            <v>0</v>
          </cell>
          <cell r="IF275">
            <v>0</v>
          </cell>
          <cell r="IG275">
            <v>0</v>
          </cell>
          <cell r="IH275">
            <v>0</v>
          </cell>
          <cell r="II275">
            <v>0</v>
          </cell>
          <cell r="IJ275">
            <v>0</v>
          </cell>
          <cell r="IK275">
            <v>0</v>
          </cell>
        </row>
        <row r="276"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0</v>
          </cell>
          <cell r="BF276">
            <v>0</v>
          </cell>
          <cell r="BG276">
            <v>0</v>
          </cell>
          <cell r="BH276">
            <v>0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  <cell r="BM276">
            <v>0</v>
          </cell>
          <cell r="BN276">
            <v>0</v>
          </cell>
          <cell r="BO276">
            <v>0</v>
          </cell>
          <cell r="BP276">
            <v>0</v>
          </cell>
          <cell r="BQ276">
            <v>0</v>
          </cell>
          <cell r="BR276">
            <v>0</v>
          </cell>
          <cell r="BS276">
            <v>0</v>
          </cell>
          <cell r="BT276">
            <v>0</v>
          </cell>
          <cell r="BU276">
            <v>0</v>
          </cell>
          <cell r="BV276">
            <v>0</v>
          </cell>
          <cell r="BW276">
            <v>0</v>
          </cell>
          <cell r="BX276">
            <v>0</v>
          </cell>
          <cell r="BY276">
            <v>0</v>
          </cell>
          <cell r="BZ276">
            <v>0</v>
          </cell>
          <cell r="CA276">
            <v>0</v>
          </cell>
          <cell r="CB276">
            <v>0</v>
          </cell>
          <cell r="CC276">
            <v>0</v>
          </cell>
          <cell r="CD276">
            <v>0</v>
          </cell>
          <cell r="CE276">
            <v>0</v>
          </cell>
          <cell r="CF276">
            <v>0</v>
          </cell>
          <cell r="CG276">
            <v>0</v>
          </cell>
          <cell r="CH276">
            <v>0</v>
          </cell>
          <cell r="CI276">
            <v>0</v>
          </cell>
          <cell r="CJ276">
            <v>0</v>
          </cell>
          <cell r="CK276">
            <v>0</v>
          </cell>
          <cell r="CL276">
            <v>0</v>
          </cell>
          <cell r="CM276">
            <v>0</v>
          </cell>
          <cell r="CN276">
            <v>0</v>
          </cell>
          <cell r="CO276">
            <v>0</v>
          </cell>
          <cell r="CP276">
            <v>0</v>
          </cell>
          <cell r="CQ276">
            <v>0</v>
          </cell>
          <cell r="CR276">
            <v>0</v>
          </cell>
          <cell r="CS276">
            <v>0</v>
          </cell>
          <cell r="CT276">
            <v>0</v>
          </cell>
          <cell r="CU276">
            <v>0</v>
          </cell>
          <cell r="CV276">
            <v>0</v>
          </cell>
          <cell r="CW276">
            <v>0</v>
          </cell>
          <cell r="CX276">
            <v>0</v>
          </cell>
          <cell r="CY276">
            <v>0</v>
          </cell>
          <cell r="CZ276">
            <v>0</v>
          </cell>
          <cell r="DA276">
            <v>0</v>
          </cell>
          <cell r="DL276">
            <v>1.03</v>
          </cell>
          <cell r="DM276">
            <v>0</v>
          </cell>
          <cell r="DN276">
            <v>0</v>
          </cell>
          <cell r="DO276">
            <v>0</v>
          </cell>
          <cell r="DP276">
            <v>0</v>
          </cell>
          <cell r="DQ276">
            <v>0</v>
          </cell>
          <cell r="DR276">
            <v>0</v>
          </cell>
          <cell r="DS276">
            <v>0</v>
          </cell>
          <cell r="DT276">
            <v>0</v>
          </cell>
          <cell r="DU276">
            <v>0</v>
          </cell>
          <cell r="DV276">
            <v>0</v>
          </cell>
          <cell r="DW276">
            <v>0</v>
          </cell>
          <cell r="DX276">
            <v>0</v>
          </cell>
          <cell r="DY276">
            <v>0</v>
          </cell>
          <cell r="DZ276">
            <v>0</v>
          </cell>
          <cell r="EA276">
            <v>0</v>
          </cell>
          <cell r="EB276">
            <v>0</v>
          </cell>
          <cell r="EC276">
            <v>0</v>
          </cell>
          <cell r="ED276">
            <v>0</v>
          </cell>
          <cell r="EE276">
            <v>0</v>
          </cell>
          <cell r="EF276">
            <v>0</v>
          </cell>
          <cell r="EG276">
            <v>0</v>
          </cell>
          <cell r="EH276">
            <v>0</v>
          </cell>
          <cell r="EI276">
            <v>0</v>
          </cell>
          <cell r="EJ276">
            <v>0</v>
          </cell>
          <cell r="EK276">
            <v>0</v>
          </cell>
          <cell r="EL276">
            <v>0</v>
          </cell>
          <cell r="EM276">
            <v>0</v>
          </cell>
          <cell r="EN276">
            <v>0</v>
          </cell>
          <cell r="EO276">
            <v>0</v>
          </cell>
          <cell r="EP276">
            <v>0</v>
          </cell>
          <cell r="EQ276">
            <v>0</v>
          </cell>
          <cell r="ER276">
            <v>0</v>
          </cell>
          <cell r="ES276">
            <v>0</v>
          </cell>
          <cell r="ET276">
            <v>0</v>
          </cell>
          <cell r="EU276">
            <v>0</v>
          </cell>
          <cell r="EV276">
            <v>0</v>
          </cell>
          <cell r="EW276">
            <v>0</v>
          </cell>
          <cell r="EX276">
            <v>0</v>
          </cell>
          <cell r="EY276">
            <v>0</v>
          </cell>
          <cell r="EZ276">
            <v>0</v>
          </cell>
          <cell r="FA276">
            <v>0</v>
          </cell>
          <cell r="FB276">
            <v>0</v>
          </cell>
          <cell r="FC276">
            <v>0</v>
          </cell>
          <cell r="FD276">
            <v>0</v>
          </cell>
          <cell r="FE276">
            <v>0</v>
          </cell>
          <cell r="FF276">
            <v>0</v>
          </cell>
          <cell r="FG276">
            <v>0</v>
          </cell>
          <cell r="FH276">
            <v>0</v>
          </cell>
          <cell r="FI276">
            <v>0</v>
          </cell>
          <cell r="FJ276">
            <v>0</v>
          </cell>
          <cell r="FK276">
            <v>0</v>
          </cell>
          <cell r="FL276">
            <v>0</v>
          </cell>
          <cell r="FM276">
            <v>0</v>
          </cell>
          <cell r="FN276">
            <v>0</v>
          </cell>
          <cell r="FO276">
            <v>0</v>
          </cell>
          <cell r="FP276">
            <v>0</v>
          </cell>
          <cell r="FQ276">
            <v>0</v>
          </cell>
          <cell r="FR276">
            <v>0</v>
          </cell>
          <cell r="FS276">
            <v>0</v>
          </cell>
          <cell r="FT276">
            <v>0</v>
          </cell>
          <cell r="FU276">
            <v>0</v>
          </cell>
          <cell r="FV276">
            <v>0</v>
          </cell>
          <cell r="FW276">
            <v>0</v>
          </cell>
          <cell r="FX276">
            <v>0</v>
          </cell>
          <cell r="FY276">
            <v>0</v>
          </cell>
          <cell r="FZ276">
            <v>0</v>
          </cell>
          <cell r="GA276">
            <v>0</v>
          </cell>
          <cell r="GB276">
            <v>0</v>
          </cell>
          <cell r="GC276">
            <v>0</v>
          </cell>
          <cell r="GD276">
            <v>0</v>
          </cell>
          <cell r="GE276">
            <v>0</v>
          </cell>
          <cell r="GF276">
            <v>0</v>
          </cell>
          <cell r="GG276">
            <v>0</v>
          </cell>
          <cell r="GH276">
            <v>0</v>
          </cell>
          <cell r="GI276">
            <v>0</v>
          </cell>
          <cell r="GJ276">
            <v>0</v>
          </cell>
          <cell r="GK276">
            <v>0</v>
          </cell>
          <cell r="GL276">
            <v>0</v>
          </cell>
          <cell r="GM276">
            <v>0</v>
          </cell>
          <cell r="GN276">
            <v>0</v>
          </cell>
          <cell r="GO276">
            <v>0</v>
          </cell>
          <cell r="GP276">
            <v>0</v>
          </cell>
          <cell r="GQ276">
            <v>0</v>
          </cell>
          <cell r="GR276">
            <v>0</v>
          </cell>
          <cell r="GS276">
            <v>0</v>
          </cell>
          <cell r="GT276">
            <v>0</v>
          </cell>
          <cell r="GU276">
            <v>0</v>
          </cell>
          <cell r="GV276">
            <v>0</v>
          </cell>
          <cell r="GW276">
            <v>0</v>
          </cell>
          <cell r="GX276">
            <v>0</v>
          </cell>
          <cell r="GY276">
            <v>0</v>
          </cell>
          <cell r="GZ276">
            <v>0</v>
          </cell>
          <cell r="HA276">
            <v>0</v>
          </cell>
          <cell r="HB276">
            <v>0</v>
          </cell>
          <cell r="HC276">
            <v>0</v>
          </cell>
          <cell r="HD276">
            <v>0</v>
          </cell>
          <cell r="HE276">
            <v>0</v>
          </cell>
          <cell r="HF276">
            <v>0</v>
          </cell>
          <cell r="HG276">
            <v>0</v>
          </cell>
          <cell r="HH276">
            <v>0</v>
          </cell>
          <cell r="HI276">
            <v>0</v>
          </cell>
          <cell r="HJ276">
            <v>0</v>
          </cell>
          <cell r="HK276">
            <v>0</v>
          </cell>
          <cell r="HL276">
            <v>0</v>
          </cell>
          <cell r="HM276">
            <v>0</v>
          </cell>
          <cell r="HN276">
            <v>0</v>
          </cell>
          <cell r="HO276">
            <v>0</v>
          </cell>
          <cell r="HP276">
            <v>0</v>
          </cell>
          <cell r="HQ276">
            <v>0</v>
          </cell>
          <cell r="HR276">
            <v>0</v>
          </cell>
          <cell r="HS276">
            <v>0</v>
          </cell>
          <cell r="HT276">
            <v>0</v>
          </cell>
          <cell r="HU276">
            <v>0</v>
          </cell>
          <cell r="HV276">
            <v>0</v>
          </cell>
          <cell r="HW276">
            <v>0</v>
          </cell>
          <cell r="HX276">
            <v>0</v>
          </cell>
          <cell r="HY276">
            <v>0</v>
          </cell>
          <cell r="HZ276">
            <v>0</v>
          </cell>
          <cell r="IA276">
            <v>0</v>
          </cell>
          <cell r="IB276">
            <v>0</v>
          </cell>
          <cell r="IC276">
            <v>0</v>
          </cell>
          <cell r="ID276">
            <v>0</v>
          </cell>
          <cell r="IE276">
            <v>0</v>
          </cell>
          <cell r="IF276">
            <v>0</v>
          </cell>
          <cell r="IG276">
            <v>0</v>
          </cell>
          <cell r="IH276">
            <v>0</v>
          </cell>
          <cell r="II276">
            <v>0</v>
          </cell>
          <cell r="IJ276">
            <v>0</v>
          </cell>
          <cell r="IK276">
            <v>0</v>
          </cell>
        </row>
        <row r="277"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>
            <v>0</v>
          </cell>
          <cell r="BJ277">
            <v>0</v>
          </cell>
          <cell r="BK277">
            <v>0</v>
          </cell>
          <cell r="BL277">
            <v>0</v>
          </cell>
          <cell r="BM277">
            <v>0</v>
          </cell>
          <cell r="BN277">
            <v>0</v>
          </cell>
          <cell r="BO277">
            <v>0</v>
          </cell>
          <cell r="BP277">
            <v>0</v>
          </cell>
          <cell r="BQ277">
            <v>0</v>
          </cell>
          <cell r="BR277">
            <v>0</v>
          </cell>
          <cell r="BS277">
            <v>0</v>
          </cell>
          <cell r="BT277">
            <v>0</v>
          </cell>
          <cell r="BU277">
            <v>0</v>
          </cell>
          <cell r="BV277">
            <v>0</v>
          </cell>
          <cell r="BW277">
            <v>0</v>
          </cell>
          <cell r="BX277">
            <v>0</v>
          </cell>
          <cell r="BY277">
            <v>0</v>
          </cell>
          <cell r="BZ277">
            <v>0</v>
          </cell>
          <cell r="CA277">
            <v>0</v>
          </cell>
          <cell r="CB277">
            <v>0</v>
          </cell>
          <cell r="CC277">
            <v>0</v>
          </cell>
          <cell r="CD277">
            <v>0</v>
          </cell>
          <cell r="CE277">
            <v>0</v>
          </cell>
          <cell r="CF277">
            <v>0</v>
          </cell>
          <cell r="CG277">
            <v>0</v>
          </cell>
          <cell r="CH277">
            <v>0</v>
          </cell>
          <cell r="CI277">
            <v>0</v>
          </cell>
          <cell r="CJ277">
            <v>0</v>
          </cell>
          <cell r="CK277">
            <v>0</v>
          </cell>
          <cell r="CL277">
            <v>0</v>
          </cell>
          <cell r="CM277">
            <v>0</v>
          </cell>
          <cell r="CN277">
            <v>0</v>
          </cell>
          <cell r="CO277">
            <v>0</v>
          </cell>
          <cell r="CP277">
            <v>0</v>
          </cell>
          <cell r="CQ277">
            <v>0</v>
          </cell>
          <cell r="CR277">
            <v>0</v>
          </cell>
          <cell r="CS277">
            <v>0</v>
          </cell>
          <cell r="CT277">
            <v>0</v>
          </cell>
          <cell r="CU277">
            <v>0</v>
          </cell>
          <cell r="CV277">
            <v>0</v>
          </cell>
          <cell r="CW277">
            <v>0</v>
          </cell>
          <cell r="CX277">
            <v>0</v>
          </cell>
          <cell r="CY277">
            <v>0</v>
          </cell>
          <cell r="CZ277">
            <v>0</v>
          </cell>
          <cell r="DA277">
            <v>0</v>
          </cell>
          <cell r="DL277">
            <v>0</v>
          </cell>
          <cell r="DM277">
            <v>1.03</v>
          </cell>
          <cell r="DN277">
            <v>0</v>
          </cell>
          <cell r="DO277">
            <v>0</v>
          </cell>
          <cell r="DP277">
            <v>0</v>
          </cell>
          <cell r="DQ277">
            <v>0</v>
          </cell>
          <cell r="DR277">
            <v>0</v>
          </cell>
          <cell r="DS277">
            <v>0</v>
          </cell>
          <cell r="DT277">
            <v>0</v>
          </cell>
          <cell r="DU277">
            <v>0</v>
          </cell>
          <cell r="DV277">
            <v>0</v>
          </cell>
          <cell r="DW277">
            <v>0</v>
          </cell>
          <cell r="DX277">
            <v>0</v>
          </cell>
          <cell r="DY277">
            <v>0</v>
          </cell>
          <cell r="DZ277">
            <v>0</v>
          </cell>
          <cell r="EA277">
            <v>0</v>
          </cell>
          <cell r="EB277">
            <v>0</v>
          </cell>
          <cell r="EC277">
            <v>0</v>
          </cell>
          <cell r="ED277">
            <v>0</v>
          </cell>
          <cell r="EE277">
            <v>0</v>
          </cell>
          <cell r="EF277">
            <v>0</v>
          </cell>
          <cell r="EG277">
            <v>0</v>
          </cell>
          <cell r="EH277">
            <v>0</v>
          </cell>
          <cell r="EI277">
            <v>0</v>
          </cell>
          <cell r="EJ277">
            <v>0</v>
          </cell>
          <cell r="EK277">
            <v>0</v>
          </cell>
          <cell r="EL277">
            <v>0</v>
          </cell>
          <cell r="EM277">
            <v>0</v>
          </cell>
          <cell r="EN277">
            <v>0</v>
          </cell>
          <cell r="EO277">
            <v>0</v>
          </cell>
          <cell r="EP277">
            <v>0</v>
          </cell>
          <cell r="EQ277">
            <v>0</v>
          </cell>
          <cell r="ER277">
            <v>0</v>
          </cell>
          <cell r="ES277">
            <v>0</v>
          </cell>
          <cell r="ET277">
            <v>0</v>
          </cell>
          <cell r="EU277">
            <v>0</v>
          </cell>
          <cell r="EV277">
            <v>0</v>
          </cell>
          <cell r="EW277">
            <v>0</v>
          </cell>
          <cell r="EX277">
            <v>0</v>
          </cell>
          <cell r="EY277">
            <v>0</v>
          </cell>
          <cell r="EZ277">
            <v>0</v>
          </cell>
          <cell r="FA277">
            <v>0</v>
          </cell>
          <cell r="FB277">
            <v>0</v>
          </cell>
          <cell r="FC277">
            <v>0</v>
          </cell>
          <cell r="FD277">
            <v>0</v>
          </cell>
          <cell r="FE277">
            <v>0</v>
          </cell>
          <cell r="FF277">
            <v>0</v>
          </cell>
          <cell r="FG277">
            <v>0</v>
          </cell>
          <cell r="FH277">
            <v>0</v>
          </cell>
          <cell r="FI277">
            <v>0</v>
          </cell>
          <cell r="FJ277">
            <v>0</v>
          </cell>
          <cell r="FK277">
            <v>0</v>
          </cell>
          <cell r="FL277">
            <v>0</v>
          </cell>
          <cell r="FM277">
            <v>0</v>
          </cell>
          <cell r="FN277">
            <v>0</v>
          </cell>
          <cell r="FO277">
            <v>0</v>
          </cell>
          <cell r="FP277">
            <v>0</v>
          </cell>
          <cell r="FQ277">
            <v>0</v>
          </cell>
          <cell r="FR277">
            <v>0</v>
          </cell>
          <cell r="FS277">
            <v>0</v>
          </cell>
          <cell r="FT277">
            <v>0</v>
          </cell>
          <cell r="FU277">
            <v>0</v>
          </cell>
          <cell r="FV277">
            <v>0</v>
          </cell>
          <cell r="FW277">
            <v>0</v>
          </cell>
          <cell r="FX277">
            <v>0</v>
          </cell>
          <cell r="FY277">
            <v>0</v>
          </cell>
          <cell r="FZ277">
            <v>0</v>
          </cell>
          <cell r="GA277">
            <v>0</v>
          </cell>
          <cell r="GB277">
            <v>0</v>
          </cell>
          <cell r="GC277">
            <v>0</v>
          </cell>
          <cell r="GD277">
            <v>0</v>
          </cell>
          <cell r="GE277">
            <v>0</v>
          </cell>
          <cell r="GF277">
            <v>0</v>
          </cell>
          <cell r="GG277">
            <v>0</v>
          </cell>
          <cell r="GH277">
            <v>0</v>
          </cell>
          <cell r="GI277">
            <v>0</v>
          </cell>
          <cell r="GJ277">
            <v>0</v>
          </cell>
          <cell r="GK277">
            <v>0</v>
          </cell>
          <cell r="GL277">
            <v>0</v>
          </cell>
          <cell r="GM277">
            <v>0</v>
          </cell>
          <cell r="GN277">
            <v>0</v>
          </cell>
          <cell r="GO277">
            <v>0</v>
          </cell>
          <cell r="GP277">
            <v>0</v>
          </cell>
          <cell r="GQ277">
            <v>0</v>
          </cell>
          <cell r="GR277">
            <v>0</v>
          </cell>
          <cell r="GS277">
            <v>0</v>
          </cell>
          <cell r="GT277">
            <v>0</v>
          </cell>
          <cell r="GU277">
            <v>0</v>
          </cell>
          <cell r="GV277">
            <v>0</v>
          </cell>
          <cell r="GW277">
            <v>0</v>
          </cell>
          <cell r="GX277">
            <v>0</v>
          </cell>
          <cell r="GY277">
            <v>0</v>
          </cell>
          <cell r="GZ277">
            <v>0</v>
          </cell>
          <cell r="HA277">
            <v>0</v>
          </cell>
          <cell r="HB277">
            <v>0</v>
          </cell>
          <cell r="HC277">
            <v>0</v>
          </cell>
          <cell r="HD277">
            <v>0</v>
          </cell>
          <cell r="HE277">
            <v>0</v>
          </cell>
          <cell r="HF277">
            <v>0</v>
          </cell>
          <cell r="HG277">
            <v>0</v>
          </cell>
          <cell r="HH277">
            <v>0</v>
          </cell>
          <cell r="HI277">
            <v>0</v>
          </cell>
          <cell r="HJ277">
            <v>0</v>
          </cell>
          <cell r="HK277">
            <v>0</v>
          </cell>
          <cell r="HL277">
            <v>0</v>
          </cell>
          <cell r="HM277">
            <v>0</v>
          </cell>
          <cell r="HN277">
            <v>0</v>
          </cell>
          <cell r="HO277">
            <v>0</v>
          </cell>
          <cell r="HP277">
            <v>0</v>
          </cell>
          <cell r="HQ277">
            <v>0</v>
          </cell>
          <cell r="HR277">
            <v>0</v>
          </cell>
          <cell r="HS277">
            <v>0</v>
          </cell>
          <cell r="HT277">
            <v>0</v>
          </cell>
          <cell r="HU277">
            <v>0</v>
          </cell>
          <cell r="HV277">
            <v>0</v>
          </cell>
          <cell r="HW277">
            <v>0</v>
          </cell>
          <cell r="HX277">
            <v>0</v>
          </cell>
          <cell r="HY277">
            <v>0</v>
          </cell>
          <cell r="HZ277">
            <v>0</v>
          </cell>
          <cell r="IA277">
            <v>0</v>
          </cell>
          <cell r="IB277">
            <v>0</v>
          </cell>
          <cell r="IC277">
            <v>0</v>
          </cell>
          <cell r="ID277">
            <v>0</v>
          </cell>
          <cell r="IE277">
            <v>0</v>
          </cell>
          <cell r="IF277">
            <v>0</v>
          </cell>
          <cell r="IG277">
            <v>0</v>
          </cell>
          <cell r="IH277">
            <v>0</v>
          </cell>
          <cell r="II277">
            <v>0</v>
          </cell>
          <cell r="IJ277">
            <v>0</v>
          </cell>
          <cell r="IK277">
            <v>0</v>
          </cell>
        </row>
        <row r="278"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0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I278">
            <v>0</v>
          </cell>
          <cell r="BJ278">
            <v>0</v>
          </cell>
          <cell r="BK278">
            <v>0</v>
          </cell>
          <cell r="BL278">
            <v>0</v>
          </cell>
          <cell r="BM278">
            <v>0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  <cell r="BS278">
            <v>0</v>
          </cell>
          <cell r="BT278">
            <v>0</v>
          </cell>
          <cell r="BU278">
            <v>0</v>
          </cell>
          <cell r="BV278">
            <v>0</v>
          </cell>
          <cell r="BW278">
            <v>0</v>
          </cell>
          <cell r="BX278">
            <v>0</v>
          </cell>
          <cell r="BY278">
            <v>0</v>
          </cell>
          <cell r="BZ278">
            <v>0</v>
          </cell>
          <cell r="CA278">
            <v>0</v>
          </cell>
          <cell r="CB278">
            <v>0</v>
          </cell>
          <cell r="CC278">
            <v>0</v>
          </cell>
          <cell r="CD278">
            <v>0</v>
          </cell>
          <cell r="CE278">
            <v>0</v>
          </cell>
          <cell r="CF278">
            <v>0</v>
          </cell>
          <cell r="CG278">
            <v>0</v>
          </cell>
          <cell r="CH278">
            <v>0</v>
          </cell>
          <cell r="CI278">
            <v>0</v>
          </cell>
          <cell r="CJ278">
            <v>0</v>
          </cell>
          <cell r="CK278">
            <v>0</v>
          </cell>
          <cell r="CL278">
            <v>0</v>
          </cell>
          <cell r="CM278">
            <v>0</v>
          </cell>
          <cell r="CN278">
            <v>0</v>
          </cell>
          <cell r="CO278">
            <v>0</v>
          </cell>
          <cell r="CP278">
            <v>0</v>
          </cell>
          <cell r="CQ278">
            <v>0</v>
          </cell>
          <cell r="CR278">
            <v>0</v>
          </cell>
          <cell r="CS278">
            <v>0</v>
          </cell>
          <cell r="CT278">
            <v>0</v>
          </cell>
          <cell r="CU278">
            <v>0</v>
          </cell>
          <cell r="CV278">
            <v>0</v>
          </cell>
          <cell r="CW278">
            <v>0</v>
          </cell>
          <cell r="CX278">
            <v>0</v>
          </cell>
          <cell r="CY278">
            <v>0</v>
          </cell>
          <cell r="CZ278">
            <v>0</v>
          </cell>
          <cell r="DA278">
            <v>0</v>
          </cell>
          <cell r="DL278">
            <v>0</v>
          </cell>
          <cell r="DM278">
            <v>0</v>
          </cell>
          <cell r="DN278">
            <v>1.03</v>
          </cell>
          <cell r="DO278">
            <v>0</v>
          </cell>
          <cell r="DP278">
            <v>0</v>
          </cell>
          <cell r="DQ278">
            <v>0</v>
          </cell>
          <cell r="DR278">
            <v>0</v>
          </cell>
          <cell r="DS278">
            <v>0</v>
          </cell>
          <cell r="DT278">
            <v>0</v>
          </cell>
          <cell r="DU278">
            <v>0</v>
          </cell>
          <cell r="DV278">
            <v>0</v>
          </cell>
          <cell r="DW278">
            <v>0</v>
          </cell>
          <cell r="DX278">
            <v>0</v>
          </cell>
          <cell r="DY278">
            <v>0</v>
          </cell>
          <cell r="DZ278">
            <v>0</v>
          </cell>
          <cell r="EA278">
            <v>0</v>
          </cell>
          <cell r="EB278">
            <v>0</v>
          </cell>
          <cell r="EC278">
            <v>0</v>
          </cell>
          <cell r="ED278">
            <v>0</v>
          </cell>
          <cell r="EE278">
            <v>0</v>
          </cell>
          <cell r="EF278">
            <v>0</v>
          </cell>
          <cell r="EG278">
            <v>0</v>
          </cell>
          <cell r="EH278">
            <v>0</v>
          </cell>
          <cell r="EI278">
            <v>0</v>
          </cell>
          <cell r="EJ278">
            <v>0</v>
          </cell>
          <cell r="EK278">
            <v>0</v>
          </cell>
          <cell r="EL278">
            <v>0</v>
          </cell>
          <cell r="EM278">
            <v>0</v>
          </cell>
          <cell r="EN278">
            <v>0</v>
          </cell>
          <cell r="EO278">
            <v>0</v>
          </cell>
          <cell r="EP278">
            <v>0</v>
          </cell>
          <cell r="EQ278">
            <v>0</v>
          </cell>
          <cell r="ER278">
            <v>0</v>
          </cell>
          <cell r="ES278">
            <v>0</v>
          </cell>
          <cell r="ET278">
            <v>0</v>
          </cell>
          <cell r="EU278">
            <v>0</v>
          </cell>
          <cell r="EV278">
            <v>0</v>
          </cell>
          <cell r="EW278">
            <v>0</v>
          </cell>
          <cell r="EX278">
            <v>0</v>
          </cell>
          <cell r="EY278">
            <v>0</v>
          </cell>
          <cell r="EZ278">
            <v>0</v>
          </cell>
          <cell r="FA278">
            <v>0</v>
          </cell>
          <cell r="FB278">
            <v>0</v>
          </cell>
          <cell r="FC278">
            <v>0</v>
          </cell>
          <cell r="FD278">
            <v>0</v>
          </cell>
          <cell r="FE278">
            <v>0</v>
          </cell>
          <cell r="FF278">
            <v>0</v>
          </cell>
          <cell r="FG278">
            <v>0</v>
          </cell>
          <cell r="FH278">
            <v>0</v>
          </cell>
          <cell r="FI278">
            <v>0</v>
          </cell>
          <cell r="FJ278">
            <v>0</v>
          </cell>
          <cell r="FK278">
            <v>0</v>
          </cell>
          <cell r="FL278">
            <v>0</v>
          </cell>
          <cell r="FM278">
            <v>0</v>
          </cell>
          <cell r="FN278">
            <v>0</v>
          </cell>
          <cell r="FO278">
            <v>0</v>
          </cell>
          <cell r="FP278">
            <v>0</v>
          </cell>
          <cell r="FQ278">
            <v>0</v>
          </cell>
          <cell r="FR278">
            <v>0</v>
          </cell>
          <cell r="FS278">
            <v>0</v>
          </cell>
          <cell r="FT278">
            <v>0</v>
          </cell>
          <cell r="FU278">
            <v>0</v>
          </cell>
          <cell r="FV278">
            <v>0</v>
          </cell>
          <cell r="FW278">
            <v>0</v>
          </cell>
          <cell r="FX278">
            <v>0</v>
          </cell>
          <cell r="FY278">
            <v>0</v>
          </cell>
          <cell r="FZ278">
            <v>0</v>
          </cell>
          <cell r="GA278">
            <v>0</v>
          </cell>
          <cell r="GB278">
            <v>0</v>
          </cell>
          <cell r="GC278">
            <v>0</v>
          </cell>
          <cell r="GD278">
            <v>0</v>
          </cell>
          <cell r="GE278">
            <v>0</v>
          </cell>
          <cell r="GF278">
            <v>0</v>
          </cell>
          <cell r="GG278">
            <v>0</v>
          </cell>
          <cell r="GH278">
            <v>0</v>
          </cell>
          <cell r="GI278">
            <v>0</v>
          </cell>
          <cell r="GJ278">
            <v>0</v>
          </cell>
          <cell r="GK278">
            <v>0</v>
          </cell>
          <cell r="GL278">
            <v>0</v>
          </cell>
          <cell r="GM278">
            <v>0</v>
          </cell>
          <cell r="GN278">
            <v>0</v>
          </cell>
          <cell r="GO278">
            <v>0</v>
          </cell>
          <cell r="GP278">
            <v>0</v>
          </cell>
          <cell r="GQ278">
            <v>0</v>
          </cell>
          <cell r="GR278">
            <v>0</v>
          </cell>
          <cell r="GS278">
            <v>0</v>
          </cell>
          <cell r="GT278">
            <v>0</v>
          </cell>
          <cell r="GU278">
            <v>0</v>
          </cell>
          <cell r="GV278">
            <v>0</v>
          </cell>
          <cell r="GW278">
            <v>0</v>
          </cell>
          <cell r="GX278">
            <v>0</v>
          </cell>
          <cell r="GY278">
            <v>0</v>
          </cell>
          <cell r="GZ278">
            <v>0</v>
          </cell>
          <cell r="HA278">
            <v>0</v>
          </cell>
          <cell r="HB278">
            <v>0</v>
          </cell>
          <cell r="HC278">
            <v>0</v>
          </cell>
          <cell r="HD278">
            <v>0</v>
          </cell>
          <cell r="HE278">
            <v>0</v>
          </cell>
          <cell r="HF278">
            <v>0</v>
          </cell>
          <cell r="HG278">
            <v>0</v>
          </cell>
          <cell r="HH278">
            <v>0</v>
          </cell>
          <cell r="HI278">
            <v>0</v>
          </cell>
          <cell r="HJ278">
            <v>0</v>
          </cell>
          <cell r="HK278">
            <v>0</v>
          </cell>
          <cell r="HL278">
            <v>0</v>
          </cell>
          <cell r="HM278">
            <v>0</v>
          </cell>
          <cell r="HN278">
            <v>0</v>
          </cell>
          <cell r="HO278">
            <v>0</v>
          </cell>
          <cell r="HP278">
            <v>0</v>
          </cell>
          <cell r="HQ278">
            <v>0</v>
          </cell>
          <cell r="HR278">
            <v>0</v>
          </cell>
          <cell r="HS278">
            <v>0</v>
          </cell>
          <cell r="HT278">
            <v>0</v>
          </cell>
          <cell r="HU278">
            <v>0</v>
          </cell>
          <cell r="HV278">
            <v>0</v>
          </cell>
          <cell r="HW278">
            <v>0</v>
          </cell>
          <cell r="HX278">
            <v>0</v>
          </cell>
          <cell r="HY278">
            <v>0</v>
          </cell>
          <cell r="HZ278">
            <v>0</v>
          </cell>
          <cell r="IA278">
            <v>0</v>
          </cell>
          <cell r="IB278">
            <v>0</v>
          </cell>
          <cell r="IC278">
            <v>0</v>
          </cell>
          <cell r="ID278">
            <v>0</v>
          </cell>
          <cell r="IE278">
            <v>0</v>
          </cell>
          <cell r="IF278">
            <v>0</v>
          </cell>
          <cell r="IG278">
            <v>0</v>
          </cell>
          <cell r="IH278">
            <v>0</v>
          </cell>
          <cell r="II278">
            <v>0</v>
          </cell>
          <cell r="IJ278">
            <v>0</v>
          </cell>
          <cell r="IK278">
            <v>0</v>
          </cell>
        </row>
        <row r="279"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0</v>
          </cell>
          <cell r="AZ279">
            <v>0</v>
          </cell>
          <cell r="BA279">
            <v>0</v>
          </cell>
          <cell r="BB279">
            <v>0</v>
          </cell>
          <cell r="BC279">
            <v>0</v>
          </cell>
          <cell r="BD279">
            <v>0</v>
          </cell>
          <cell r="BE279">
            <v>0</v>
          </cell>
          <cell r="BF279">
            <v>0</v>
          </cell>
          <cell r="BG279">
            <v>0</v>
          </cell>
          <cell r="BH279">
            <v>0</v>
          </cell>
          <cell r="BI279">
            <v>0</v>
          </cell>
          <cell r="BJ279">
            <v>0</v>
          </cell>
          <cell r="BK279">
            <v>0</v>
          </cell>
          <cell r="BL279">
            <v>0</v>
          </cell>
          <cell r="BM279">
            <v>0</v>
          </cell>
          <cell r="BN279">
            <v>0</v>
          </cell>
          <cell r="BO279">
            <v>0</v>
          </cell>
          <cell r="BP279">
            <v>0</v>
          </cell>
          <cell r="BQ279">
            <v>0</v>
          </cell>
          <cell r="BR279">
            <v>0</v>
          </cell>
          <cell r="BS279">
            <v>0</v>
          </cell>
          <cell r="BT279">
            <v>0</v>
          </cell>
          <cell r="BU279">
            <v>0</v>
          </cell>
          <cell r="BV279">
            <v>0</v>
          </cell>
          <cell r="BW279">
            <v>0</v>
          </cell>
          <cell r="BX279">
            <v>0</v>
          </cell>
          <cell r="BY279">
            <v>0</v>
          </cell>
          <cell r="BZ279">
            <v>0</v>
          </cell>
          <cell r="CA279">
            <v>0</v>
          </cell>
          <cell r="CB279">
            <v>0</v>
          </cell>
          <cell r="CC279">
            <v>0</v>
          </cell>
          <cell r="CD279">
            <v>0</v>
          </cell>
          <cell r="CE279">
            <v>0</v>
          </cell>
          <cell r="CF279">
            <v>0</v>
          </cell>
          <cell r="CG279">
            <v>0</v>
          </cell>
          <cell r="CH279">
            <v>0</v>
          </cell>
          <cell r="CI279">
            <v>0</v>
          </cell>
          <cell r="CJ279">
            <v>0</v>
          </cell>
          <cell r="CK279">
            <v>0</v>
          </cell>
          <cell r="CL279">
            <v>0</v>
          </cell>
          <cell r="CM279">
            <v>0</v>
          </cell>
          <cell r="CN279">
            <v>0</v>
          </cell>
          <cell r="CO279">
            <v>0</v>
          </cell>
          <cell r="CP279">
            <v>0</v>
          </cell>
          <cell r="CQ279">
            <v>0</v>
          </cell>
          <cell r="CR279">
            <v>0</v>
          </cell>
          <cell r="CS279">
            <v>0</v>
          </cell>
          <cell r="CT279">
            <v>0</v>
          </cell>
          <cell r="CU279">
            <v>0</v>
          </cell>
          <cell r="CV279">
            <v>0</v>
          </cell>
          <cell r="CW279">
            <v>0</v>
          </cell>
          <cell r="CX279">
            <v>0</v>
          </cell>
          <cell r="CY279">
            <v>0</v>
          </cell>
          <cell r="CZ279">
            <v>0</v>
          </cell>
          <cell r="DA279">
            <v>0</v>
          </cell>
          <cell r="DL279">
            <v>0</v>
          </cell>
          <cell r="DM279">
            <v>0</v>
          </cell>
          <cell r="DN279">
            <v>0</v>
          </cell>
          <cell r="DO279">
            <v>1.03</v>
          </cell>
          <cell r="DP279">
            <v>0</v>
          </cell>
          <cell r="DQ279">
            <v>0</v>
          </cell>
          <cell r="DR279">
            <v>0</v>
          </cell>
          <cell r="DS279">
            <v>0</v>
          </cell>
          <cell r="DT279">
            <v>0</v>
          </cell>
          <cell r="DU279">
            <v>0</v>
          </cell>
          <cell r="DV279">
            <v>0</v>
          </cell>
          <cell r="DW279">
            <v>0</v>
          </cell>
          <cell r="DX279">
            <v>0</v>
          </cell>
          <cell r="DY279">
            <v>0</v>
          </cell>
          <cell r="DZ279">
            <v>0</v>
          </cell>
          <cell r="EA279">
            <v>0</v>
          </cell>
          <cell r="EB279">
            <v>0</v>
          </cell>
          <cell r="EC279">
            <v>0</v>
          </cell>
          <cell r="ED279">
            <v>0</v>
          </cell>
          <cell r="EE279">
            <v>0</v>
          </cell>
          <cell r="EF279">
            <v>0</v>
          </cell>
          <cell r="EG279">
            <v>0</v>
          </cell>
          <cell r="EH279">
            <v>0</v>
          </cell>
          <cell r="EI279">
            <v>0</v>
          </cell>
          <cell r="EJ279">
            <v>0</v>
          </cell>
          <cell r="EK279">
            <v>0</v>
          </cell>
          <cell r="EL279">
            <v>0</v>
          </cell>
          <cell r="EM279">
            <v>0</v>
          </cell>
          <cell r="EN279">
            <v>0</v>
          </cell>
          <cell r="EO279">
            <v>0</v>
          </cell>
          <cell r="EP279">
            <v>0</v>
          </cell>
          <cell r="EQ279">
            <v>0</v>
          </cell>
          <cell r="ER279">
            <v>0</v>
          </cell>
          <cell r="ES279">
            <v>0</v>
          </cell>
          <cell r="ET279">
            <v>0</v>
          </cell>
          <cell r="EU279">
            <v>0</v>
          </cell>
          <cell r="EV279">
            <v>0</v>
          </cell>
          <cell r="EW279">
            <v>0</v>
          </cell>
          <cell r="EX279">
            <v>0</v>
          </cell>
          <cell r="EY279">
            <v>0</v>
          </cell>
          <cell r="EZ279">
            <v>0</v>
          </cell>
          <cell r="FA279">
            <v>0</v>
          </cell>
          <cell r="FB279">
            <v>0</v>
          </cell>
          <cell r="FC279">
            <v>0</v>
          </cell>
          <cell r="FD279">
            <v>0</v>
          </cell>
          <cell r="FE279">
            <v>0</v>
          </cell>
          <cell r="FF279">
            <v>0</v>
          </cell>
          <cell r="FG279">
            <v>0</v>
          </cell>
          <cell r="FH279">
            <v>0</v>
          </cell>
          <cell r="FI279">
            <v>0</v>
          </cell>
          <cell r="FJ279">
            <v>0</v>
          </cell>
          <cell r="FK279">
            <v>0</v>
          </cell>
          <cell r="FL279">
            <v>0</v>
          </cell>
          <cell r="FM279">
            <v>0</v>
          </cell>
          <cell r="FN279">
            <v>0</v>
          </cell>
          <cell r="FO279">
            <v>0</v>
          </cell>
          <cell r="FP279">
            <v>0</v>
          </cell>
          <cell r="FQ279">
            <v>0</v>
          </cell>
          <cell r="FR279">
            <v>0</v>
          </cell>
          <cell r="FS279">
            <v>0</v>
          </cell>
          <cell r="FT279">
            <v>0</v>
          </cell>
          <cell r="FU279">
            <v>0</v>
          </cell>
          <cell r="FV279">
            <v>0</v>
          </cell>
          <cell r="FW279">
            <v>0</v>
          </cell>
          <cell r="FX279">
            <v>0</v>
          </cell>
          <cell r="FY279">
            <v>0</v>
          </cell>
          <cell r="FZ279">
            <v>0</v>
          </cell>
          <cell r="GA279">
            <v>0</v>
          </cell>
          <cell r="GB279">
            <v>0</v>
          </cell>
          <cell r="GC279">
            <v>0</v>
          </cell>
          <cell r="GD279">
            <v>0</v>
          </cell>
          <cell r="GE279">
            <v>0</v>
          </cell>
          <cell r="GF279">
            <v>0</v>
          </cell>
          <cell r="GG279">
            <v>0</v>
          </cell>
          <cell r="GH279">
            <v>0</v>
          </cell>
          <cell r="GI279">
            <v>0</v>
          </cell>
          <cell r="GJ279">
            <v>0</v>
          </cell>
          <cell r="GK279">
            <v>0</v>
          </cell>
          <cell r="GL279">
            <v>0</v>
          </cell>
          <cell r="GM279">
            <v>0</v>
          </cell>
          <cell r="GN279">
            <v>0</v>
          </cell>
          <cell r="GO279">
            <v>0</v>
          </cell>
          <cell r="GP279">
            <v>0</v>
          </cell>
          <cell r="GQ279">
            <v>0</v>
          </cell>
          <cell r="GR279">
            <v>0</v>
          </cell>
          <cell r="GS279">
            <v>0</v>
          </cell>
          <cell r="GT279">
            <v>0</v>
          </cell>
          <cell r="GU279">
            <v>0</v>
          </cell>
          <cell r="GV279">
            <v>0</v>
          </cell>
          <cell r="GW279">
            <v>0</v>
          </cell>
          <cell r="GX279">
            <v>0</v>
          </cell>
          <cell r="GY279">
            <v>0</v>
          </cell>
          <cell r="GZ279">
            <v>0</v>
          </cell>
          <cell r="HA279">
            <v>0</v>
          </cell>
          <cell r="HB279">
            <v>0</v>
          </cell>
          <cell r="HC279">
            <v>0</v>
          </cell>
          <cell r="HD279">
            <v>0</v>
          </cell>
          <cell r="HE279">
            <v>0</v>
          </cell>
          <cell r="HF279">
            <v>0</v>
          </cell>
          <cell r="HG279">
            <v>0</v>
          </cell>
          <cell r="HH279">
            <v>0</v>
          </cell>
          <cell r="HI279">
            <v>0</v>
          </cell>
          <cell r="HJ279">
            <v>0</v>
          </cell>
          <cell r="HK279">
            <v>0</v>
          </cell>
          <cell r="HL279">
            <v>0</v>
          </cell>
          <cell r="HM279">
            <v>0</v>
          </cell>
          <cell r="HN279">
            <v>0</v>
          </cell>
          <cell r="HO279">
            <v>0</v>
          </cell>
          <cell r="HP279">
            <v>0</v>
          </cell>
          <cell r="HQ279">
            <v>0</v>
          </cell>
          <cell r="HR279">
            <v>0</v>
          </cell>
          <cell r="HS279">
            <v>0</v>
          </cell>
          <cell r="HT279">
            <v>0</v>
          </cell>
          <cell r="HU279">
            <v>0</v>
          </cell>
          <cell r="HV279">
            <v>0</v>
          </cell>
          <cell r="HW279">
            <v>0</v>
          </cell>
          <cell r="HX279">
            <v>0</v>
          </cell>
          <cell r="HY279">
            <v>0</v>
          </cell>
          <cell r="HZ279">
            <v>0</v>
          </cell>
          <cell r="IA279">
            <v>0</v>
          </cell>
          <cell r="IB279">
            <v>0</v>
          </cell>
          <cell r="IC279">
            <v>0</v>
          </cell>
          <cell r="ID279">
            <v>0</v>
          </cell>
          <cell r="IE279">
            <v>0</v>
          </cell>
          <cell r="IF279">
            <v>0</v>
          </cell>
          <cell r="IG279">
            <v>0</v>
          </cell>
          <cell r="IH279">
            <v>0</v>
          </cell>
          <cell r="II279">
            <v>0</v>
          </cell>
          <cell r="IJ279">
            <v>0</v>
          </cell>
          <cell r="IK279">
            <v>0</v>
          </cell>
        </row>
        <row r="280"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0</v>
          </cell>
          <cell r="BB280">
            <v>0</v>
          </cell>
          <cell r="BC280">
            <v>0</v>
          </cell>
          <cell r="BD280">
            <v>0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>
            <v>0</v>
          </cell>
          <cell r="BJ280">
            <v>0</v>
          </cell>
          <cell r="BK280">
            <v>0</v>
          </cell>
          <cell r="BL280">
            <v>0</v>
          </cell>
          <cell r="BM280">
            <v>0</v>
          </cell>
          <cell r="BN280">
            <v>0</v>
          </cell>
          <cell r="BO280">
            <v>0</v>
          </cell>
          <cell r="BP280">
            <v>0</v>
          </cell>
          <cell r="BQ280">
            <v>0</v>
          </cell>
          <cell r="BR280">
            <v>0</v>
          </cell>
          <cell r="BS280">
            <v>0</v>
          </cell>
          <cell r="BT280">
            <v>0</v>
          </cell>
          <cell r="BU280">
            <v>0</v>
          </cell>
          <cell r="BV280">
            <v>0</v>
          </cell>
          <cell r="BW280">
            <v>0</v>
          </cell>
          <cell r="BX280">
            <v>0</v>
          </cell>
          <cell r="BY280">
            <v>0</v>
          </cell>
          <cell r="BZ280">
            <v>0</v>
          </cell>
          <cell r="CA280">
            <v>0</v>
          </cell>
          <cell r="CB280">
            <v>0</v>
          </cell>
          <cell r="CC280">
            <v>0</v>
          </cell>
          <cell r="CD280">
            <v>0</v>
          </cell>
          <cell r="CE280">
            <v>0</v>
          </cell>
          <cell r="CF280">
            <v>0</v>
          </cell>
          <cell r="CG280">
            <v>0</v>
          </cell>
          <cell r="CH280">
            <v>0</v>
          </cell>
          <cell r="CI280">
            <v>0</v>
          </cell>
          <cell r="CJ280">
            <v>0</v>
          </cell>
          <cell r="CK280">
            <v>0</v>
          </cell>
          <cell r="CL280">
            <v>0</v>
          </cell>
          <cell r="CM280">
            <v>0</v>
          </cell>
          <cell r="CN280">
            <v>0</v>
          </cell>
          <cell r="CO280">
            <v>0</v>
          </cell>
          <cell r="CP280">
            <v>0</v>
          </cell>
          <cell r="CQ280">
            <v>0</v>
          </cell>
          <cell r="CR280">
            <v>0</v>
          </cell>
          <cell r="CS280">
            <v>0</v>
          </cell>
          <cell r="CT280">
            <v>0</v>
          </cell>
          <cell r="CU280">
            <v>0</v>
          </cell>
          <cell r="CV280">
            <v>0</v>
          </cell>
          <cell r="CW280">
            <v>0</v>
          </cell>
          <cell r="CX280">
            <v>0</v>
          </cell>
          <cell r="CY280">
            <v>0</v>
          </cell>
          <cell r="CZ280">
            <v>0</v>
          </cell>
          <cell r="DA280">
            <v>0</v>
          </cell>
          <cell r="DL280">
            <v>0</v>
          </cell>
          <cell r="DM280">
            <v>0</v>
          </cell>
          <cell r="DN280">
            <v>0</v>
          </cell>
          <cell r="DO280">
            <v>0</v>
          </cell>
          <cell r="DP280">
            <v>1.03</v>
          </cell>
          <cell r="DQ280">
            <v>0</v>
          </cell>
          <cell r="DR280">
            <v>0</v>
          </cell>
          <cell r="DS280">
            <v>0</v>
          </cell>
          <cell r="DT280">
            <v>0</v>
          </cell>
          <cell r="DU280">
            <v>0</v>
          </cell>
          <cell r="DV280">
            <v>0</v>
          </cell>
          <cell r="DW280">
            <v>0</v>
          </cell>
          <cell r="DX280">
            <v>0</v>
          </cell>
          <cell r="DY280">
            <v>0</v>
          </cell>
          <cell r="DZ280">
            <v>0</v>
          </cell>
          <cell r="EA280">
            <v>0</v>
          </cell>
          <cell r="EB280">
            <v>0</v>
          </cell>
          <cell r="EC280">
            <v>0</v>
          </cell>
          <cell r="ED280">
            <v>0</v>
          </cell>
          <cell r="EE280">
            <v>0</v>
          </cell>
          <cell r="EF280">
            <v>0</v>
          </cell>
          <cell r="EG280">
            <v>0</v>
          </cell>
          <cell r="EH280">
            <v>0</v>
          </cell>
          <cell r="EI280">
            <v>0</v>
          </cell>
          <cell r="EJ280">
            <v>0</v>
          </cell>
          <cell r="EK280">
            <v>0</v>
          </cell>
          <cell r="EL280">
            <v>0</v>
          </cell>
          <cell r="EM280">
            <v>0</v>
          </cell>
          <cell r="EN280">
            <v>0</v>
          </cell>
          <cell r="EO280">
            <v>0</v>
          </cell>
          <cell r="EP280">
            <v>0</v>
          </cell>
          <cell r="EQ280">
            <v>0</v>
          </cell>
          <cell r="ER280">
            <v>0</v>
          </cell>
          <cell r="ES280">
            <v>0</v>
          </cell>
          <cell r="ET280">
            <v>0</v>
          </cell>
          <cell r="EU280">
            <v>0</v>
          </cell>
          <cell r="EV280">
            <v>0</v>
          </cell>
          <cell r="EW280">
            <v>0</v>
          </cell>
          <cell r="EX280">
            <v>0</v>
          </cell>
          <cell r="EY280">
            <v>0</v>
          </cell>
          <cell r="EZ280">
            <v>0</v>
          </cell>
          <cell r="FA280">
            <v>0</v>
          </cell>
          <cell r="FB280">
            <v>0</v>
          </cell>
          <cell r="FC280">
            <v>0</v>
          </cell>
          <cell r="FD280">
            <v>0</v>
          </cell>
          <cell r="FE280">
            <v>0</v>
          </cell>
          <cell r="FF280">
            <v>0</v>
          </cell>
          <cell r="FG280">
            <v>0</v>
          </cell>
          <cell r="FH280">
            <v>0</v>
          </cell>
          <cell r="FI280">
            <v>0</v>
          </cell>
          <cell r="FJ280">
            <v>0</v>
          </cell>
          <cell r="FK280">
            <v>0</v>
          </cell>
          <cell r="FL280">
            <v>0</v>
          </cell>
          <cell r="FM280">
            <v>0</v>
          </cell>
          <cell r="FN280">
            <v>0</v>
          </cell>
          <cell r="FO280">
            <v>0</v>
          </cell>
          <cell r="FP280">
            <v>0</v>
          </cell>
          <cell r="FQ280">
            <v>0</v>
          </cell>
          <cell r="FR280">
            <v>0</v>
          </cell>
          <cell r="FS280">
            <v>0</v>
          </cell>
          <cell r="FT280">
            <v>0</v>
          </cell>
          <cell r="FU280">
            <v>0</v>
          </cell>
          <cell r="FV280">
            <v>0</v>
          </cell>
          <cell r="FW280">
            <v>0</v>
          </cell>
          <cell r="FX280">
            <v>0</v>
          </cell>
          <cell r="FY280">
            <v>0</v>
          </cell>
          <cell r="FZ280">
            <v>0</v>
          </cell>
          <cell r="GA280">
            <v>0</v>
          </cell>
          <cell r="GB280">
            <v>0</v>
          </cell>
          <cell r="GC280">
            <v>0</v>
          </cell>
          <cell r="GD280">
            <v>0</v>
          </cell>
          <cell r="GE280">
            <v>0</v>
          </cell>
          <cell r="GF280">
            <v>0</v>
          </cell>
          <cell r="GG280">
            <v>0</v>
          </cell>
          <cell r="GH280">
            <v>0</v>
          </cell>
          <cell r="GI280">
            <v>0</v>
          </cell>
          <cell r="GJ280">
            <v>0</v>
          </cell>
          <cell r="GK280">
            <v>0</v>
          </cell>
          <cell r="GL280">
            <v>0</v>
          </cell>
          <cell r="GM280">
            <v>0</v>
          </cell>
          <cell r="GN280">
            <v>0</v>
          </cell>
          <cell r="GO280">
            <v>0</v>
          </cell>
          <cell r="GP280">
            <v>0</v>
          </cell>
          <cell r="GQ280">
            <v>0</v>
          </cell>
          <cell r="GR280">
            <v>0</v>
          </cell>
          <cell r="GS280">
            <v>0</v>
          </cell>
          <cell r="GT280">
            <v>0</v>
          </cell>
          <cell r="GU280">
            <v>0</v>
          </cell>
          <cell r="GV280">
            <v>0</v>
          </cell>
          <cell r="GW280">
            <v>0</v>
          </cell>
          <cell r="GX280">
            <v>0</v>
          </cell>
          <cell r="GY280">
            <v>0</v>
          </cell>
          <cell r="GZ280">
            <v>0</v>
          </cell>
          <cell r="HA280">
            <v>0</v>
          </cell>
          <cell r="HB280">
            <v>0</v>
          </cell>
          <cell r="HC280">
            <v>0</v>
          </cell>
          <cell r="HD280">
            <v>0</v>
          </cell>
          <cell r="HE280">
            <v>0</v>
          </cell>
          <cell r="HF280">
            <v>0</v>
          </cell>
          <cell r="HG280">
            <v>0</v>
          </cell>
          <cell r="HH280">
            <v>0</v>
          </cell>
          <cell r="HI280">
            <v>0</v>
          </cell>
          <cell r="HJ280">
            <v>0</v>
          </cell>
          <cell r="HK280">
            <v>0</v>
          </cell>
          <cell r="HL280">
            <v>0</v>
          </cell>
          <cell r="HM280">
            <v>0</v>
          </cell>
          <cell r="HN280">
            <v>0</v>
          </cell>
          <cell r="HO280">
            <v>0</v>
          </cell>
          <cell r="HP280">
            <v>0</v>
          </cell>
          <cell r="HQ280">
            <v>0</v>
          </cell>
          <cell r="HR280">
            <v>0</v>
          </cell>
          <cell r="HS280">
            <v>0</v>
          </cell>
          <cell r="HT280">
            <v>0</v>
          </cell>
          <cell r="HU280">
            <v>0</v>
          </cell>
          <cell r="HV280">
            <v>0</v>
          </cell>
          <cell r="HW280">
            <v>0</v>
          </cell>
          <cell r="HX280">
            <v>0</v>
          </cell>
          <cell r="HY280">
            <v>0</v>
          </cell>
          <cell r="HZ280">
            <v>0</v>
          </cell>
          <cell r="IA280">
            <v>0</v>
          </cell>
          <cell r="IB280">
            <v>0</v>
          </cell>
          <cell r="IC280">
            <v>0</v>
          </cell>
          <cell r="ID280">
            <v>0</v>
          </cell>
          <cell r="IE280">
            <v>0</v>
          </cell>
          <cell r="IF280">
            <v>0</v>
          </cell>
          <cell r="IG280">
            <v>0</v>
          </cell>
          <cell r="IH280">
            <v>0</v>
          </cell>
          <cell r="II280">
            <v>0</v>
          </cell>
          <cell r="IJ280">
            <v>0</v>
          </cell>
          <cell r="IK280">
            <v>0</v>
          </cell>
        </row>
        <row r="281"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0</v>
          </cell>
          <cell r="AZ281">
            <v>0</v>
          </cell>
          <cell r="BA281">
            <v>0</v>
          </cell>
          <cell r="BB281">
            <v>0</v>
          </cell>
          <cell r="BC281">
            <v>0</v>
          </cell>
          <cell r="BD281">
            <v>0</v>
          </cell>
          <cell r="BE281">
            <v>0</v>
          </cell>
          <cell r="BF281">
            <v>0</v>
          </cell>
          <cell r="BG281">
            <v>0</v>
          </cell>
          <cell r="BH281">
            <v>0</v>
          </cell>
          <cell r="BI281">
            <v>0</v>
          </cell>
          <cell r="BJ281">
            <v>0</v>
          </cell>
          <cell r="BK281">
            <v>0</v>
          </cell>
          <cell r="BL281">
            <v>0</v>
          </cell>
          <cell r="BM281">
            <v>0</v>
          </cell>
          <cell r="BN281">
            <v>0</v>
          </cell>
          <cell r="BO281">
            <v>0</v>
          </cell>
          <cell r="BP281">
            <v>0</v>
          </cell>
          <cell r="BQ281">
            <v>0</v>
          </cell>
          <cell r="BR281">
            <v>0</v>
          </cell>
          <cell r="BS281">
            <v>0</v>
          </cell>
          <cell r="BT281">
            <v>0</v>
          </cell>
          <cell r="BU281">
            <v>0</v>
          </cell>
          <cell r="BV281">
            <v>0</v>
          </cell>
          <cell r="BW281">
            <v>0</v>
          </cell>
          <cell r="BX281">
            <v>0</v>
          </cell>
          <cell r="BY281">
            <v>0</v>
          </cell>
          <cell r="BZ281">
            <v>0</v>
          </cell>
          <cell r="CA281">
            <v>0</v>
          </cell>
          <cell r="CB281">
            <v>0</v>
          </cell>
          <cell r="CC281">
            <v>0</v>
          </cell>
          <cell r="CD281">
            <v>0</v>
          </cell>
          <cell r="CE281">
            <v>0</v>
          </cell>
          <cell r="CF281">
            <v>0</v>
          </cell>
          <cell r="CG281">
            <v>0</v>
          </cell>
          <cell r="CH281">
            <v>0</v>
          </cell>
          <cell r="CI281">
            <v>0</v>
          </cell>
          <cell r="CJ281">
            <v>0</v>
          </cell>
          <cell r="CK281">
            <v>0</v>
          </cell>
          <cell r="CL281">
            <v>0</v>
          </cell>
          <cell r="CM281">
            <v>0</v>
          </cell>
          <cell r="CN281">
            <v>0</v>
          </cell>
          <cell r="CO281">
            <v>0</v>
          </cell>
          <cell r="CP281">
            <v>0</v>
          </cell>
          <cell r="CQ281">
            <v>0</v>
          </cell>
          <cell r="CR281">
            <v>0</v>
          </cell>
          <cell r="CS281">
            <v>0</v>
          </cell>
          <cell r="CT281">
            <v>0</v>
          </cell>
          <cell r="CU281">
            <v>0</v>
          </cell>
          <cell r="CV281">
            <v>0</v>
          </cell>
          <cell r="CW281">
            <v>0</v>
          </cell>
          <cell r="CX281">
            <v>0</v>
          </cell>
          <cell r="CY281">
            <v>0</v>
          </cell>
          <cell r="CZ281">
            <v>0</v>
          </cell>
          <cell r="DA281">
            <v>0</v>
          </cell>
          <cell r="DL281">
            <v>0</v>
          </cell>
          <cell r="DM281">
            <v>0</v>
          </cell>
          <cell r="DN281">
            <v>0</v>
          </cell>
          <cell r="DO281">
            <v>0</v>
          </cell>
          <cell r="DP281">
            <v>0</v>
          </cell>
          <cell r="DQ281">
            <v>1.03</v>
          </cell>
          <cell r="DR281">
            <v>0</v>
          </cell>
          <cell r="DS281">
            <v>0</v>
          </cell>
          <cell r="DT281">
            <v>0</v>
          </cell>
          <cell r="DU281">
            <v>0</v>
          </cell>
          <cell r="DV281">
            <v>0</v>
          </cell>
          <cell r="DW281">
            <v>0</v>
          </cell>
          <cell r="DX281">
            <v>0</v>
          </cell>
          <cell r="DY281">
            <v>0</v>
          </cell>
          <cell r="DZ281">
            <v>0</v>
          </cell>
          <cell r="EA281">
            <v>0</v>
          </cell>
          <cell r="EB281">
            <v>0</v>
          </cell>
          <cell r="EC281">
            <v>0</v>
          </cell>
          <cell r="ED281">
            <v>0</v>
          </cell>
          <cell r="EE281">
            <v>0</v>
          </cell>
          <cell r="EF281">
            <v>0</v>
          </cell>
          <cell r="EG281">
            <v>0</v>
          </cell>
          <cell r="EH281">
            <v>0</v>
          </cell>
          <cell r="EI281">
            <v>0</v>
          </cell>
          <cell r="EJ281">
            <v>0</v>
          </cell>
          <cell r="EK281">
            <v>0</v>
          </cell>
          <cell r="EL281">
            <v>0</v>
          </cell>
          <cell r="EM281">
            <v>0</v>
          </cell>
          <cell r="EN281">
            <v>0</v>
          </cell>
          <cell r="EO281">
            <v>0</v>
          </cell>
          <cell r="EP281">
            <v>0</v>
          </cell>
          <cell r="EQ281">
            <v>0</v>
          </cell>
          <cell r="ER281">
            <v>0</v>
          </cell>
          <cell r="ES281">
            <v>0</v>
          </cell>
          <cell r="ET281">
            <v>0</v>
          </cell>
          <cell r="EU281">
            <v>0</v>
          </cell>
          <cell r="EV281">
            <v>0</v>
          </cell>
          <cell r="EW281">
            <v>0</v>
          </cell>
          <cell r="EX281">
            <v>0</v>
          </cell>
          <cell r="EY281">
            <v>0</v>
          </cell>
          <cell r="EZ281">
            <v>0</v>
          </cell>
          <cell r="FA281">
            <v>0</v>
          </cell>
          <cell r="FB281">
            <v>0</v>
          </cell>
          <cell r="FC281">
            <v>0</v>
          </cell>
          <cell r="FD281">
            <v>0</v>
          </cell>
          <cell r="FE281">
            <v>0</v>
          </cell>
          <cell r="FF281">
            <v>0</v>
          </cell>
          <cell r="FG281">
            <v>0</v>
          </cell>
          <cell r="FH281">
            <v>0</v>
          </cell>
          <cell r="FI281">
            <v>0</v>
          </cell>
          <cell r="FJ281">
            <v>0</v>
          </cell>
          <cell r="FK281">
            <v>0</v>
          </cell>
          <cell r="FL281">
            <v>0</v>
          </cell>
          <cell r="FM281">
            <v>0</v>
          </cell>
          <cell r="FN281">
            <v>0</v>
          </cell>
          <cell r="FO281">
            <v>0</v>
          </cell>
          <cell r="FP281">
            <v>0</v>
          </cell>
          <cell r="FQ281">
            <v>0</v>
          </cell>
          <cell r="FR281">
            <v>0</v>
          </cell>
          <cell r="FS281">
            <v>0</v>
          </cell>
          <cell r="FT281">
            <v>0</v>
          </cell>
          <cell r="FU281">
            <v>0</v>
          </cell>
          <cell r="FV281">
            <v>0</v>
          </cell>
          <cell r="FW281">
            <v>0</v>
          </cell>
          <cell r="FX281">
            <v>0</v>
          </cell>
          <cell r="FY281">
            <v>0</v>
          </cell>
          <cell r="FZ281">
            <v>0</v>
          </cell>
          <cell r="GA281">
            <v>0</v>
          </cell>
          <cell r="GB281">
            <v>0</v>
          </cell>
          <cell r="GC281">
            <v>0</v>
          </cell>
          <cell r="GD281">
            <v>0</v>
          </cell>
          <cell r="GE281">
            <v>0</v>
          </cell>
          <cell r="GF281">
            <v>0</v>
          </cell>
          <cell r="GG281">
            <v>0</v>
          </cell>
          <cell r="GH281">
            <v>0</v>
          </cell>
          <cell r="GI281">
            <v>0</v>
          </cell>
          <cell r="GJ281">
            <v>0</v>
          </cell>
          <cell r="GK281">
            <v>0</v>
          </cell>
          <cell r="GL281">
            <v>0</v>
          </cell>
          <cell r="GM281">
            <v>0</v>
          </cell>
          <cell r="GN281">
            <v>0</v>
          </cell>
          <cell r="GO281">
            <v>0</v>
          </cell>
          <cell r="GP281">
            <v>0</v>
          </cell>
          <cell r="GQ281">
            <v>0</v>
          </cell>
          <cell r="GR281">
            <v>0</v>
          </cell>
          <cell r="GS281">
            <v>0</v>
          </cell>
          <cell r="GT281">
            <v>0</v>
          </cell>
          <cell r="GU281">
            <v>0</v>
          </cell>
          <cell r="GV281">
            <v>0</v>
          </cell>
          <cell r="GW281">
            <v>0</v>
          </cell>
          <cell r="GX281">
            <v>0</v>
          </cell>
          <cell r="GY281">
            <v>0</v>
          </cell>
          <cell r="GZ281">
            <v>0</v>
          </cell>
          <cell r="HA281">
            <v>0</v>
          </cell>
          <cell r="HB281">
            <v>0</v>
          </cell>
          <cell r="HC281">
            <v>0</v>
          </cell>
          <cell r="HD281">
            <v>0</v>
          </cell>
          <cell r="HE281">
            <v>0</v>
          </cell>
          <cell r="HF281">
            <v>0</v>
          </cell>
          <cell r="HG281">
            <v>0</v>
          </cell>
          <cell r="HH281">
            <v>0</v>
          </cell>
          <cell r="HI281">
            <v>0</v>
          </cell>
          <cell r="HJ281">
            <v>0</v>
          </cell>
          <cell r="HK281">
            <v>0</v>
          </cell>
          <cell r="HL281">
            <v>0</v>
          </cell>
          <cell r="HM281">
            <v>0</v>
          </cell>
          <cell r="HN281">
            <v>0</v>
          </cell>
          <cell r="HO281">
            <v>0</v>
          </cell>
          <cell r="HP281">
            <v>0</v>
          </cell>
          <cell r="HQ281">
            <v>0</v>
          </cell>
          <cell r="HR281">
            <v>0</v>
          </cell>
          <cell r="HS281">
            <v>0</v>
          </cell>
          <cell r="HT281">
            <v>0</v>
          </cell>
          <cell r="HU281">
            <v>0</v>
          </cell>
          <cell r="HV281">
            <v>0</v>
          </cell>
          <cell r="HW281">
            <v>0</v>
          </cell>
          <cell r="HX281">
            <v>0</v>
          </cell>
          <cell r="HY281">
            <v>0</v>
          </cell>
          <cell r="HZ281">
            <v>0</v>
          </cell>
          <cell r="IA281">
            <v>0</v>
          </cell>
          <cell r="IB281">
            <v>0</v>
          </cell>
          <cell r="IC281">
            <v>0</v>
          </cell>
          <cell r="ID281">
            <v>0</v>
          </cell>
          <cell r="IE281">
            <v>0</v>
          </cell>
          <cell r="IF281">
            <v>0</v>
          </cell>
          <cell r="IG281">
            <v>0</v>
          </cell>
          <cell r="IH281">
            <v>0</v>
          </cell>
          <cell r="II281">
            <v>0</v>
          </cell>
          <cell r="IJ281">
            <v>0</v>
          </cell>
          <cell r="IK281">
            <v>0</v>
          </cell>
        </row>
        <row r="282"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0</v>
          </cell>
          <cell r="BB282">
            <v>0</v>
          </cell>
          <cell r="BC282">
            <v>0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>
            <v>0</v>
          </cell>
          <cell r="BJ282">
            <v>0</v>
          </cell>
          <cell r="BK282">
            <v>0</v>
          </cell>
          <cell r="BL282">
            <v>0</v>
          </cell>
          <cell r="BM282">
            <v>0</v>
          </cell>
          <cell r="BN282">
            <v>0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  <cell r="BS282">
            <v>0</v>
          </cell>
          <cell r="BT282">
            <v>0</v>
          </cell>
          <cell r="BU282">
            <v>0</v>
          </cell>
          <cell r="BV282">
            <v>0</v>
          </cell>
          <cell r="BW282">
            <v>0</v>
          </cell>
          <cell r="BX282">
            <v>0</v>
          </cell>
          <cell r="BY282">
            <v>0</v>
          </cell>
          <cell r="BZ282">
            <v>0</v>
          </cell>
          <cell r="CA282">
            <v>0</v>
          </cell>
          <cell r="CB282">
            <v>0</v>
          </cell>
          <cell r="CC282">
            <v>0</v>
          </cell>
          <cell r="CD282">
            <v>0</v>
          </cell>
          <cell r="CE282">
            <v>0</v>
          </cell>
          <cell r="CF282">
            <v>0</v>
          </cell>
          <cell r="CG282">
            <v>0</v>
          </cell>
          <cell r="CH282">
            <v>0</v>
          </cell>
          <cell r="CI282">
            <v>0</v>
          </cell>
          <cell r="CJ282">
            <v>0</v>
          </cell>
          <cell r="CK282">
            <v>0</v>
          </cell>
          <cell r="CL282">
            <v>0</v>
          </cell>
          <cell r="CM282">
            <v>0</v>
          </cell>
          <cell r="CN282">
            <v>0</v>
          </cell>
          <cell r="CO282">
            <v>0</v>
          </cell>
          <cell r="CP282">
            <v>0</v>
          </cell>
          <cell r="CQ282">
            <v>0</v>
          </cell>
          <cell r="CR282">
            <v>0</v>
          </cell>
          <cell r="CS282">
            <v>0</v>
          </cell>
          <cell r="CT282">
            <v>0</v>
          </cell>
          <cell r="CU282">
            <v>0</v>
          </cell>
          <cell r="CV282">
            <v>0</v>
          </cell>
          <cell r="CW282">
            <v>0</v>
          </cell>
          <cell r="CX282">
            <v>0</v>
          </cell>
          <cell r="CY282">
            <v>0</v>
          </cell>
          <cell r="CZ282">
            <v>0</v>
          </cell>
          <cell r="DA282">
            <v>0</v>
          </cell>
          <cell r="DL282">
            <v>0</v>
          </cell>
          <cell r="DM282">
            <v>0</v>
          </cell>
          <cell r="DN282">
            <v>0</v>
          </cell>
          <cell r="DO282">
            <v>0</v>
          </cell>
          <cell r="DP282">
            <v>0</v>
          </cell>
          <cell r="DQ282">
            <v>0</v>
          </cell>
          <cell r="DR282">
            <v>1.03</v>
          </cell>
          <cell r="DS282">
            <v>0</v>
          </cell>
          <cell r="DT282">
            <v>0</v>
          </cell>
          <cell r="DU282">
            <v>0</v>
          </cell>
          <cell r="DV282">
            <v>0</v>
          </cell>
          <cell r="DW282">
            <v>0</v>
          </cell>
          <cell r="DX282">
            <v>0</v>
          </cell>
          <cell r="DY282">
            <v>0</v>
          </cell>
          <cell r="DZ282">
            <v>0</v>
          </cell>
          <cell r="EA282">
            <v>0</v>
          </cell>
          <cell r="EB282">
            <v>0</v>
          </cell>
          <cell r="EC282">
            <v>0</v>
          </cell>
          <cell r="ED282">
            <v>0</v>
          </cell>
          <cell r="EE282">
            <v>0</v>
          </cell>
          <cell r="EF282">
            <v>0</v>
          </cell>
          <cell r="EG282">
            <v>0</v>
          </cell>
          <cell r="EH282">
            <v>0</v>
          </cell>
          <cell r="EI282">
            <v>0</v>
          </cell>
          <cell r="EJ282">
            <v>0</v>
          </cell>
          <cell r="EK282">
            <v>0</v>
          </cell>
          <cell r="EL282">
            <v>0</v>
          </cell>
          <cell r="EM282">
            <v>0</v>
          </cell>
          <cell r="EN282">
            <v>0</v>
          </cell>
          <cell r="EO282">
            <v>0</v>
          </cell>
          <cell r="EP282">
            <v>0</v>
          </cell>
          <cell r="EQ282">
            <v>0</v>
          </cell>
          <cell r="ER282">
            <v>0</v>
          </cell>
          <cell r="ES282">
            <v>0</v>
          </cell>
          <cell r="ET282">
            <v>0</v>
          </cell>
          <cell r="EU282">
            <v>0</v>
          </cell>
          <cell r="EV282">
            <v>0</v>
          </cell>
          <cell r="EW282">
            <v>0</v>
          </cell>
          <cell r="EX282">
            <v>0</v>
          </cell>
          <cell r="EY282">
            <v>0</v>
          </cell>
          <cell r="EZ282">
            <v>0</v>
          </cell>
          <cell r="FA282">
            <v>0</v>
          </cell>
          <cell r="FB282">
            <v>0</v>
          </cell>
          <cell r="FC282">
            <v>0</v>
          </cell>
          <cell r="FD282">
            <v>0</v>
          </cell>
          <cell r="FE282">
            <v>0</v>
          </cell>
          <cell r="FF282">
            <v>0</v>
          </cell>
          <cell r="FG282">
            <v>0</v>
          </cell>
          <cell r="FH282">
            <v>0</v>
          </cell>
          <cell r="FI282">
            <v>0</v>
          </cell>
          <cell r="FJ282">
            <v>0</v>
          </cell>
          <cell r="FK282">
            <v>0</v>
          </cell>
          <cell r="FL282">
            <v>0</v>
          </cell>
          <cell r="FM282">
            <v>0</v>
          </cell>
          <cell r="FN282">
            <v>0</v>
          </cell>
          <cell r="FO282">
            <v>0</v>
          </cell>
          <cell r="FP282">
            <v>0</v>
          </cell>
          <cell r="FQ282">
            <v>0</v>
          </cell>
          <cell r="FR282">
            <v>0</v>
          </cell>
          <cell r="FS282">
            <v>0</v>
          </cell>
          <cell r="FT282">
            <v>0</v>
          </cell>
          <cell r="FU282">
            <v>0</v>
          </cell>
          <cell r="FV282">
            <v>0</v>
          </cell>
          <cell r="FW282">
            <v>0</v>
          </cell>
          <cell r="FX282">
            <v>0</v>
          </cell>
          <cell r="FY282">
            <v>0</v>
          </cell>
          <cell r="FZ282">
            <v>0</v>
          </cell>
          <cell r="GA282">
            <v>0</v>
          </cell>
          <cell r="GB282">
            <v>0</v>
          </cell>
          <cell r="GC282">
            <v>0</v>
          </cell>
          <cell r="GD282">
            <v>0</v>
          </cell>
          <cell r="GE282">
            <v>0</v>
          </cell>
          <cell r="GF282">
            <v>0</v>
          </cell>
          <cell r="GG282">
            <v>0</v>
          </cell>
          <cell r="GH282">
            <v>0</v>
          </cell>
          <cell r="GI282">
            <v>0</v>
          </cell>
          <cell r="GJ282">
            <v>0</v>
          </cell>
          <cell r="GK282">
            <v>0</v>
          </cell>
          <cell r="GL282">
            <v>0</v>
          </cell>
          <cell r="GM282">
            <v>0</v>
          </cell>
          <cell r="GN282">
            <v>0</v>
          </cell>
          <cell r="GO282">
            <v>0</v>
          </cell>
          <cell r="GP282">
            <v>0</v>
          </cell>
          <cell r="GQ282">
            <v>0</v>
          </cell>
          <cell r="GR282">
            <v>0</v>
          </cell>
          <cell r="GS282">
            <v>0</v>
          </cell>
          <cell r="GT282">
            <v>0</v>
          </cell>
          <cell r="GU282">
            <v>0</v>
          </cell>
          <cell r="GV282">
            <v>0</v>
          </cell>
          <cell r="GW282">
            <v>0</v>
          </cell>
          <cell r="GX282">
            <v>0</v>
          </cell>
          <cell r="GY282">
            <v>0</v>
          </cell>
          <cell r="GZ282">
            <v>0</v>
          </cell>
          <cell r="HA282">
            <v>0</v>
          </cell>
          <cell r="HB282">
            <v>0</v>
          </cell>
          <cell r="HC282">
            <v>0</v>
          </cell>
          <cell r="HD282">
            <v>0</v>
          </cell>
          <cell r="HE282">
            <v>0</v>
          </cell>
          <cell r="HF282">
            <v>0</v>
          </cell>
          <cell r="HG282">
            <v>0</v>
          </cell>
          <cell r="HH282">
            <v>0</v>
          </cell>
          <cell r="HI282">
            <v>0</v>
          </cell>
          <cell r="HJ282">
            <v>0</v>
          </cell>
          <cell r="HK282">
            <v>0</v>
          </cell>
          <cell r="HL282">
            <v>0</v>
          </cell>
          <cell r="HM282">
            <v>0</v>
          </cell>
          <cell r="HN282">
            <v>0</v>
          </cell>
          <cell r="HO282">
            <v>0</v>
          </cell>
          <cell r="HP282">
            <v>0</v>
          </cell>
          <cell r="HQ282">
            <v>0</v>
          </cell>
          <cell r="HR282">
            <v>0</v>
          </cell>
          <cell r="HS282">
            <v>0</v>
          </cell>
          <cell r="HT282">
            <v>0</v>
          </cell>
          <cell r="HU282">
            <v>0</v>
          </cell>
          <cell r="HV282">
            <v>0</v>
          </cell>
          <cell r="HW282">
            <v>0</v>
          </cell>
          <cell r="HX282">
            <v>0</v>
          </cell>
          <cell r="HY282">
            <v>0</v>
          </cell>
          <cell r="HZ282">
            <v>0</v>
          </cell>
          <cell r="IA282">
            <v>0</v>
          </cell>
          <cell r="IB282">
            <v>0</v>
          </cell>
          <cell r="IC282">
            <v>0</v>
          </cell>
          <cell r="ID282">
            <v>0</v>
          </cell>
          <cell r="IE282">
            <v>0</v>
          </cell>
          <cell r="IF282">
            <v>0</v>
          </cell>
          <cell r="IG282">
            <v>0</v>
          </cell>
          <cell r="IH282">
            <v>0</v>
          </cell>
          <cell r="II282">
            <v>0</v>
          </cell>
          <cell r="IJ282">
            <v>0</v>
          </cell>
          <cell r="IK282">
            <v>0</v>
          </cell>
        </row>
        <row r="283"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  <cell r="BM283">
            <v>0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  <cell r="BS283">
            <v>0</v>
          </cell>
          <cell r="BT283">
            <v>0</v>
          </cell>
          <cell r="BU283">
            <v>0</v>
          </cell>
          <cell r="BV283">
            <v>0</v>
          </cell>
          <cell r="BW283">
            <v>0</v>
          </cell>
          <cell r="BX283">
            <v>0</v>
          </cell>
          <cell r="BY283">
            <v>0</v>
          </cell>
          <cell r="BZ283">
            <v>0</v>
          </cell>
          <cell r="CA283">
            <v>0</v>
          </cell>
          <cell r="CB283">
            <v>0</v>
          </cell>
          <cell r="CC283">
            <v>0</v>
          </cell>
          <cell r="CD283">
            <v>0</v>
          </cell>
          <cell r="CE283">
            <v>0</v>
          </cell>
          <cell r="CF283">
            <v>0</v>
          </cell>
          <cell r="CG283">
            <v>0</v>
          </cell>
          <cell r="CH283">
            <v>0</v>
          </cell>
          <cell r="CI283">
            <v>0</v>
          </cell>
          <cell r="CJ283">
            <v>0</v>
          </cell>
          <cell r="CK283">
            <v>0</v>
          </cell>
          <cell r="CL283">
            <v>0</v>
          </cell>
          <cell r="CM283">
            <v>0</v>
          </cell>
          <cell r="CN283">
            <v>0</v>
          </cell>
          <cell r="CO283">
            <v>0</v>
          </cell>
          <cell r="CP283">
            <v>0</v>
          </cell>
          <cell r="CQ283">
            <v>0</v>
          </cell>
          <cell r="CR283">
            <v>0</v>
          </cell>
          <cell r="CS283">
            <v>0</v>
          </cell>
          <cell r="CT283">
            <v>0</v>
          </cell>
          <cell r="CU283">
            <v>0</v>
          </cell>
          <cell r="CV283">
            <v>0</v>
          </cell>
          <cell r="CW283">
            <v>0</v>
          </cell>
          <cell r="CX283">
            <v>0</v>
          </cell>
          <cell r="CY283">
            <v>0</v>
          </cell>
          <cell r="CZ283">
            <v>0</v>
          </cell>
          <cell r="DA283">
            <v>0</v>
          </cell>
          <cell r="DL283">
            <v>0</v>
          </cell>
          <cell r="DM283">
            <v>0</v>
          </cell>
          <cell r="DN283">
            <v>0</v>
          </cell>
          <cell r="DO283">
            <v>0</v>
          </cell>
          <cell r="DP283">
            <v>0</v>
          </cell>
          <cell r="DQ283">
            <v>0</v>
          </cell>
          <cell r="DR283">
            <v>0</v>
          </cell>
          <cell r="DS283">
            <v>1.03</v>
          </cell>
          <cell r="DT283">
            <v>0</v>
          </cell>
          <cell r="DU283">
            <v>0</v>
          </cell>
          <cell r="DV283">
            <v>0</v>
          </cell>
          <cell r="DW283">
            <v>0</v>
          </cell>
          <cell r="DX283">
            <v>0</v>
          </cell>
          <cell r="DY283">
            <v>0</v>
          </cell>
          <cell r="DZ283">
            <v>0</v>
          </cell>
          <cell r="EA283">
            <v>0</v>
          </cell>
          <cell r="EB283">
            <v>0</v>
          </cell>
          <cell r="EC283">
            <v>0</v>
          </cell>
          <cell r="ED283">
            <v>0</v>
          </cell>
          <cell r="EE283">
            <v>0</v>
          </cell>
          <cell r="EF283">
            <v>0</v>
          </cell>
          <cell r="EG283">
            <v>0</v>
          </cell>
          <cell r="EH283">
            <v>0</v>
          </cell>
          <cell r="EI283">
            <v>0</v>
          </cell>
          <cell r="EJ283">
            <v>0</v>
          </cell>
          <cell r="EK283">
            <v>0</v>
          </cell>
          <cell r="EL283">
            <v>0</v>
          </cell>
          <cell r="EM283">
            <v>0</v>
          </cell>
          <cell r="EN283">
            <v>0</v>
          </cell>
          <cell r="EO283">
            <v>0</v>
          </cell>
          <cell r="EP283">
            <v>0</v>
          </cell>
          <cell r="EQ283">
            <v>0</v>
          </cell>
          <cell r="ER283">
            <v>0</v>
          </cell>
          <cell r="ES283">
            <v>0</v>
          </cell>
          <cell r="ET283">
            <v>0</v>
          </cell>
          <cell r="EU283">
            <v>0</v>
          </cell>
          <cell r="EV283">
            <v>0</v>
          </cell>
          <cell r="EW283">
            <v>0</v>
          </cell>
          <cell r="EX283">
            <v>0</v>
          </cell>
          <cell r="EY283">
            <v>0</v>
          </cell>
          <cell r="EZ283">
            <v>0</v>
          </cell>
          <cell r="FA283">
            <v>0</v>
          </cell>
          <cell r="FB283">
            <v>0</v>
          </cell>
          <cell r="FC283">
            <v>0</v>
          </cell>
          <cell r="FD283">
            <v>0</v>
          </cell>
          <cell r="FE283">
            <v>0</v>
          </cell>
          <cell r="FF283">
            <v>0</v>
          </cell>
          <cell r="FG283">
            <v>0</v>
          </cell>
          <cell r="FH283">
            <v>0</v>
          </cell>
          <cell r="FI283">
            <v>0</v>
          </cell>
          <cell r="FJ283">
            <v>0</v>
          </cell>
          <cell r="FK283">
            <v>0</v>
          </cell>
          <cell r="FL283">
            <v>0</v>
          </cell>
          <cell r="FM283">
            <v>0</v>
          </cell>
          <cell r="FN283">
            <v>0</v>
          </cell>
          <cell r="FO283">
            <v>0</v>
          </cell>
          <cell r="FP283">
            <v>0</v>
          </cell>
          <cell r="FQ283">
            <v>0</v>
          </cell>
          <cell r="FR283">
            <v>0</v>
          </cell>
          <cell r="FS283">
            <v>0</v>
          </cell>
          <cell r="FT283">
            <v>0</v>
          </cell>
          <cell r="FU283">
            <v>0</v>
          </cell>
          <cell r="FV283">
            <v>0</v>
          </cell>
          <cell r="FW283">
            <v>0</v>
          </cell>
          <cell r="FX283">
            <v>0</v>
          </cell>
          <cell r="FY283">
            <v>0</v>
          </cell>
          <cell r="FZ283">
            <v>0</v>
          </cell>
          <cell r="GA283">
            <v>0</v>
          </cell>
          <cell r="GB283">
            <v>0</v>
          </cell>
          <cell r="GC283">
            <v>0</v>
          </cell>
          <cell r="GD283">
            <v>0</v>
          </cell>
          <cell r="GE283">
            <v>0</v>
          </cell>
          <cell r="GF283">
            <v>0</v>
          </cell>
          <cell r="GG283">
            <v>0</v>
          </cell>
          <cell r="GH283">
            <v>0</v>
          </cell>
          <cell r="GI283">
            <v>0</v>
          </cell>
          <cell r="GJ283">
            <v>0</v>
          </cell>
          <cell r="GK283">
            <v>0</v>
          </cell>
          <cell r="GL283">
            <v>0</v>
          </cell>
          <cell r="GM283">
            <v>0</v>
          </cell>
          <cell r="GN283">
            <v>0</v>
          </cell>
          <cell r="GO283">
            <v>0</v>
          </cell>
          <cell r="GP283">
            <v>0</v>
          </cell>
          <cell r="GQ283">
            <v>0</v>
          </cell>
          <cell r="GR283">
            <v>0</v>
          </cell>
          <cell r="GS283">
            <v>0</v>
          </cell>
          <cell r="GT283">
            <v>0</v>
          </cell>
          <cell r="GU283">
            <v>0</v>
          </cell>
          <cell r="GV283">
            <v>0</v>
          </cell>
          <cell r="GW283">
            <v>0</v>
          </cell>
          <cell r="GX283">
            <v>0</v>
          </cell>
          <cell r="GY283">
            <v>0</v>
          </cell>
          <cell r="GZ283">
            <v>0</v>
          </cell>
          <cell r="HA283">
            <v>0</v>
          </cell>
          <cell r="HB283">
            <v>0</v>
          </cell>
          <cell r="HC283">
            <v>0</v>
          </cell>
          <cell r="HD283">
            <v>0</v>
          </cell>
          <cell r="HE283">
            <v>0</v>
          </cell>
          <cell r="HF283">
            <v>0</v>
          </cell>
          <cell r="HG283">
            <v>0</v>
          </cell>
          <cell r="HH283">
            <v>0</v>
          </cell>
          <cell r="HI283">
            <v>0</v>
          </cell>
          <cell r="HJ283">
            <v>0</v>
          </cell>
          <cell r="HK283">
            <v>0</v>
          </cell>
          <cell r="HL283">
            <v>0</v>
          </cell>
          <cell r="HM283">
            <v>0</v>
          </cell>
          <cell r="HN283">
            <v>0</v>
          </cell>
          <cell r="HO283">
            <v>0</v>
          </cell>
          <cell r="HP283">
            <v>0</v>
          </cell>
          <cell r="HQ283">
            <v>0</v>
          </cell>
          <cell r="HR283">
            <v>0</v>
          </cell>
          <cell r="HS283">
            <v>0</v>
          </cell>
          <cell r="HT283">
            <v>0</v>
          </cell>
          <cell r="HU283">
            <v>0</v>
          </cell>
          <cell r="HV283">
            <v>0</v>
          </cell>
          <cell r="HW283">
            <v>0</v>
          </cell>
          <cell r="HX283">
            <v>0</v>
          </cell>
          <cell r="HY283">
            <v>0</v>
          </cell>
          <cell r="HZ283">
            <v>0</v>
          </cell>
          <cell r="IA283">
            <v>0</v>
          </cell>
          <cell r="IB283">
            <v>0</v>
          </cell>
          <cell r="IC283">
            <v>0</v>
          </cell>
          <cell r="ID283">
            <v>0</v>
          </cell>
          <cell r="IE283">
            <v>0</v>
          </cell>
          <cell r="IF283">
            <v>0</v>
          </cell>
          <cell r="IG283">
            <v>0</v>
          </cell>
          <cell r="IH283">
            <v>0</v>
          </cell>
          <cell r="II283">
            <v>0</v>
          </cell>
          <cell r="IJ283">
            <v>0</v>
          </cell>
          <cell r="IK283">
            <v>0</v>
          </cell>
        </row>
        <row r="284"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>
            <v>0</v>
          </cell>
          <cell r="BJ284">
            <v>0</v>
          </cell>
          <cell r="BK284">
            <v>0</v>
          </cell>
          <cell r="BL284">
            <v>0</v>
          </cell>
          <cell r="BM284">
            <v>0</v>
          </cell>
          <cell r="BN284">
            <v>0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  <cell r="BS284">
            <v>0</v>
          </cell>
          <cell r="BT284">
            <v>0</v>
          </cell>
          <cell r="BU284">
            <v>0</v>
          </cell>
          <cell r="BV284">
            <v>0</v>
          </cell>
          <cell r="BW284">
            <v>0</v>
          </cell>
          <cell r="BX284">
            <v>0</v>
          </cell>
          <cell r="BY284">
            <v>0</v>
          </cell>
          <cell r="BZ284">
            <v>0</v>
          </cell>
          <cell r="CA284">
            <v>0</v>
          </cell>
          <cell r="CB284">
            <v>0</v>
          </cell>
          <cell r="CC284">
            <v>0</v>
          </cell>
          <cell r="CD284">
            <v>0</v>
          </cell>
          <cell r="CE284">
            <v>0</v>
          </cell>
          <cell r="CF284">
            <v>0</v>
          </cell>
          <cell r="CG284">
            <v>0</v>
          </cell>
          <cell r="CH284">
            <v>0</v>
          </cell>
          <cell r="CI284">
            <v>0</v>
          </cell>
          <cell r="CJ284">
            <v>0</v>
          </cell>
          <cell r="CK284">
            <v>0</v>
          </cell>
          <cell r="CL284">
            <v>0</v>
          </cell>
          <cell r="CM284">
            <v>0</v>
          </cell>
          <cell r="CN284">
            <v>0</v>
          </cell>
          <cell r="CO284">
            <v>0</v>
          </cell>
          <cell r="CP284">
            <v>0</v>
          </cell>
          <cell r="CQ284">
            <v>0</v>
          </cell>
          <cell r="CR284">
            <v>0</v>
          </cell>
          <cell r="CS284">
            <v>0</v>
          </cell>
          <cell r="CT284">
            <v>0</v>
          </cell>
          <cell r="CU284">
            <v>0</v>
          </cell>
          <cell r="CV284">
            <v>0</v>
          </cell>
          <cell r="CW284">
            <v>0</v>
          </cell>
          <cell r="CX284">
            <v>0</v>
          </cell>
          <cell r="CY284">
            <v>0</v>
          </cell>
          <cell r="CZ284">
            <v>0</v>
          </cell>
          <cell r="DA284">
            <v>0</v>
          </cell>
          <cell r="DL284">
            <v>0</v>
          </cell>
          <cell r="DM284">
            <v>0</v>
          </cell>
          <cell r="DN284">
            <v>0</v>
          </cell>
          <cell r="DO284">
            <v>0</v>
          </cell>
          <cell r="DP284">
            <v>0</v>
          </cell>
          <cell r="DQ284">
            <v>0</v>
          </cell>
          <cell r="DR284">
            <v>0</v>
          </cell>
          <cell r="DS284">
            <v>0</v>
          </cell>
          <cell r="DT284">
            <v>1.03</v>
          </cell>
          <cell r="DU284">
            <v>0</v>
          </cell>
          <cell r="DV284">
            <v>0</v>
          </cell>
          <cell r="DW284">
            <v>0</v>
          </cell>
          <cell r="DX284">
            <v>0</v>
          </cell>
          <cell r="DY284">
            <v>0</v>
          </cell>
          <cell r="DZ284">
            <v>0</v>
          </cell>
          <cell r="EA284">
            <v>0</v>
          </cell>
          <cell r="EB284">
            <v>0</v>
          </cell>
          <cell r="EC284">
            <v>0</v>
          </cell>
          <cell r="ED284">
            <v>0</v>
          </cell>
          <cell r="EE284">
            <v>0</v>
          </cell>
          <cell r="EF284">
            <v>0</v>
          </cell>
          <cell r="EG284">
            <v>0</v>
          </cell>
          <cell r="EH284">
            <v>0</v>
          </cell>
          <cell r="EI284">
            <v>0</v>
          </cell>
          <cell r="EJ284">
            <v>0</v>
          </cell>
          <cell r="EK284">
            <v>0</v>
          </cell>
          <cell r="EL284">
            <v>0</v>
          </cell>
          <cell r="EM284">
            <v>0</v>
          </cell>
          <cell r="EN284">
            <v>0</v>
          </cell>
          <cell r="EO284">
            <v>0</v>
          </cell>
          <cell r="EP284">
            <v>0</v>
          </cell>
          <cell r="EQ284">
            <v>0</v>
          </cell>
          <cell r="ER284">
            <v>0</v>
          </cell>
          <cell r="ES284">
            <v>0</v>
          </cell>
          <cell r="ET284">
            <v>0</v>
          </cell>
          <cell r="EU284">
            <v>0</v>
          </cell>
          <cell r="EV284">
            <v>0</v>
          </cell>
          <cell r="EW284">
            <v>0</v>
          </cell>
          <cell r="EX284">
            <v>0</v>
          </cell>
          <cell r="EY284">
            <v>0</v>
          </cell>
          <cell r="EZ284">
            <v>0</v>
          </cell>
          <cell r="FA284">
            <v>0</v>
          </cell>
          <cell r="FB284">
            <v>0</v>
          </cell>
          <cell r="FC284">
            <v>0</v>
          </cell>
          <cell r="FD284">
            <v>0</v>
          </cell>
          <cell r="FE284">
            <v>0</v>
          </cell>
          <cell r="FF284">
            <v>0</v>
          </cell>
          <cell r="FG284">
            <v>0</v>
          </cell>
          <cell r="FH284">
            <v>0</v>
          </cell>
          <cell r="FI284">
            <v>0</v>
          </cell>
          <cell r="FJ284">
            <v>0</v>
          </cell>
          <cell r="FK284">
            <v>0</v>
          </cell>
          <cell r="FL284">
            <v>0</v>
          </cell>
          <cell r="FM284">
            <v>0</v>
          </cell>
          <cell r="FN284">
            <v>0</v>
          </cell>
          <cell r="FO284">
            <v>0</v>
          </cell>
          <cell r="FP284">
            <v>0</v>
          </cell>
          <cell r="FQ284">
            <v>0</v>
          </cell>
          <cell r="FR284">
            <v>0</v>
          </cell>
          <cell r="FS284">
            <v>0</v>
          </cell>
          <cell r="FT284">
            <v>0</v>
          </cell>
          <cell r="FU284">
            <v>0</v>
          </cell>
          <cell r="FV284">
            <v>0</v>
          </cell>
          <cell r="FW284">
            <v>0</v>
          </cell>
          <cell r="FX284">
            <v>0</v>
          </cell>
          <cell r="FY284">
            <v>0</v>
          </cell>
          <cell r="FZ284">
            <v>0</v>
          </cell>
          <cell r="GA284">
            <v>0</v>
          </cell>
          <cell r="GB284">
            <v>0</v>
          </cell>
          <cell r="GC284">
            <v>0</v>
          </cell>
          <cell r="GD284">
            <v>0</v>
          </cell>
          <cell r="GE284">
            <v>0</v>
          </cell>
          <cell r="GF284">
            <v>0</v>
          </cell>
          <cell r="GG284">
            <v>0</v>
          </cell>
          <cell r="GH284">
            <v>0</v>
          </cell>
          <cell r="GI284">
            <v>0</v>
          </cell>
          <cell r="GJ284">
            <v>0</v>
          </cell>
          <cell r="GK284">
            <v>0</v>
          </cell>
          <cell r="GL284">
            <v>0</v>
          </cell>
          <cell r="GM284">
            <v>0</v>
          </cell>
          <cell r="GN284">
            <v>0</v>
          </cell>
          <cell r="GO284">
            <v>0</v>
          </cell>
          <cell r="GP284">
            <v>0</v>
          </cell>
          <cell r="GQ284">
            <v>0</v>
          </cell>
          <cell r="GR284">
            <v>0</v>
          </cell>
          <cell r="GS284">
            <v>0</v>
          </cell>
          <cell r="GT284">
            <v>0</v>
          </cell>
          <cell r="GU284">
            <v>0</v>
          </cell>
          <cell r="GV284">
            <v>0</v>
          </cell>
          <cell r="GW284">
            <v>0</v>
          </cell>
          <cell r="GX284">
            <v>0</v>
          </cell>
          <cell r="GY284">
            <v>0</v>
          </cell>
          <cell r="GZ284">
            <v>0</v>
          </cell>
          <cell r="HA284">
            <v>0</v>
          </cell>
          <cell r="HB284">
            <v>0</v>
          </cell>
          <cell r="HC284">
            <v>0</v>
          </cell>
          <cell r="HD284">
            <v>0</v>
          </cell>
          <cell r="HE284">
            <v>0</v>
          </cell>
          <cell r="HF284">
            <v>0</v>
          </cell>
          <cell r="HG284">
            <v>0</v>
          </cell>
          <cell r="HH284">
            <v>0</v>
          </cell>
          <cell r="HI284">
            <v>0</v>
          </cell>
          <cell r="HJ284">
            <v>0</v>
          </cell>
          <cell r="HK284">
            <v>0</v>
          </cell>
          <cell r="HL284">
            <v>0</v>
          </cell>
          <cell r="HM284">
            <v>0</v>
          </cell>
          <cell r="HN284">
            <v>0</v>
          </cell>
          <cell r="HO284">
            <v>0</v>
          </cell>
          <cell r="HP284">
            <v>0</v>
          </cell>
          <cell r="HQ284">
            <v>0</v>
          </cell>
          <cell r="HR284">
            <v>0</v>
          </cell>
          <cell r="HS284">
            <v>0</v>
          </cell>
          <cell r="HT284">
            <v>0</v>
          </cell>
          <cell r="HU284">
            <v>0</v>
          </cell>
          <cell r="HV284">
            <v>0</v>
          </cell>
          <cell r="HW284">
            <v>0</v>
          </cell>
          <cell r="HX284">
            <v>0</v>
          </cell>
          <cell r="HY284">
            <v>0</v>
          </cell>
          <cell r="HZ284">
            <v>0</v>
          </cell>
          <cell r="IA284">
            <v>0</v>
          </cell>
          <cell r="IB284">
            <v>0</v>
          </cell>
          <cell r="IC284">
            <v>0</v>
          </cell>
          <cell r="ID284">
            <v>0</v>
          </cell>
          <cell r="IE284">
            <v>0</v>
          </cell>
          <cell r="IF284">
            <v>0</v>
          </cell>
          <cell r="IG284">
            <v>0</v>
          </cell>
          <cell r="IH284">
            <v>0</v>
          </cell>
          <cell r="II284">
            <v>0</v>
          </cell>
          <cell r="IJ284">
            <v>0</v>
          </cell>
          <cell r="IK284">
            <v>0</v>
          </cell>
        </row>
        <row r="285"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>
            <v>0</v>
          </cell>
          <cell r="BJ285">
            <v>0</v>
          </cell>
          <cell r="BK285">
            <v>0</v>
          </cell>
          <cell r="BL285">
            <v>0</v>
          </cell>
          <cell r="BM285">
            <v>0</v>
          </cell>
          <cell r="BN285">
            <v>0</v>
          </cell>
          <cell r="BO285">
            <v>0</v>
          </cell>
          <cell r="BP285">
            <v>0</v>
          </cell>
          <cell r="BQ285">
            <v>0</v>
          </cell>
          <cell r="BR285">
            <v>0</v>
          </cell>
          <cell r="BS285">
            <v>0</v>
          </cell>
          <cell r="BT285">
            <v>0</v>
          </cell>
          <cell r="BU285">
            <v>0</v>
          </cell>
          <cell r="BV285">
            <v>0</v>
          </cell>
          <cell r="BW285">
            <v>0</v>
          </cell>
          <cell r="BX285">
            <v>0</v>
          </cell>
          <cell r="BY285">
            <v>0</v>
          </cell>
          <cell r="BZ285">
            <v>0</v>
          </cell>
          <cell r="CA285">
            <v>0</v>
          </cell>
          <cell r="CB285">
            <v>0</v>
          </cell>
          <cell r="CC285">
            <v>0</v>
          </cell>
          <cell r="CD285">
            <v>0</v>
          </cell>
          <cell r="CE285">
            <v>0</v>
          </cell>
          <cell r="CF285">
            <v>0</v>
          </cell>
          <cell r="CG285">
            <v>0</v>
          </cell>
          <cell r="CH285">
            <v>0</v>
          </cell>
          <cell r="CI285">
            <v>0</v>
          </cell>
          <cell r="CJ285">
            <v>0</v>
          </cell>
          <cell r="CK285">
            <v>0</v>
          </cell>
          <cell r="CL285">
            <v>0</v>
          </cell>
          <cell r="CM285">
            <v>0</v>
          </cell>
          <cell r="CN285">
            <v>0</v>
          </cell>
          <cell r="CO285">
            <v>0</v>
          </cell>
          <cell r="CP285">
            <v>0</v>
          </cell>
          <cell r="CQ285">
            <v>0</v>
          </cell>
          <cell r="CR285">
            <v>0</v>
          </cell>
          <cell r="CS285">
            <v>0</v>
          </cell>
          <cell r="CT285">
            <v>0</v>
          </cell>
          <cell r="CU285">
            <v>0</v>
          </cell>
          <cell r="CV285">
            <v>0</v>
          </cell>
          <cell r="CW285">
            <v>0</v>
          </cell>
          <cell r="CX285">
            <v>0</v>
          </cell>
          <cell r="CY285">
            <v>0</v>
          </cell>
          <cell r="CZ285">
            <v>0</v>
          </cell>
          <cell r="DA285">
            <v>0</v>
          </cell>
          <cell r="DL285">
            <v>0</v>
          </cell>
          <cell r="DM285">
            <v>0</v>
          </cell>
          <cell r="DN285">
            <v>0</v>
          </cell>
          <cell r="DO285">
            <v>0</v>
          </cell>
          <cell r="DP285">
            <v>0</v>
          </cell>
          <cell r="DQ285">
            <v>0</v>
          </cell>
          <cell r="DR285">
            <v>0</v>
          </cell>
          <cell r="DS285">
            <v>0</v>
          </cell>
          <cell r="DT285">
            <v>0</v>
          </cell>
          <cell r="DU285">
            <v>1.03</v>
          </cell>
          <cell r="DV285">
            <v>0</v>
          </cell>
          <cell r="DW285">
            <v>0</v>
          </cell>
          <cell r="DX285">
            <v>0</v>
          </cell>
          <cell r="DY285">
            <v>0</v>
          </cell>
          <cell r="DZ285">
            <v>0</v>
          </cell>
          <cell r="EA285">
            <v>0</v>
          </cell>
          <cell r="EB285">
            <v>0</v>
          </cell>
          <cell r="EC285">
            <v>0</v>
          </cell>
          <cell r="ED285">
            <v>0</v>
          </cell>
          <cell r="EE285">
            <v>0</v>
          </cell>
          <cell r="EF285">
            <v>0</v>
          </cell>
          <cell r="EG285">
            <v>0</v>
          </cell>
          <cell r="EH285">
            <v>0</v>
          </cell>
          <cell r="EI285">
            <v>0</v>
          </cell>
          <cell r="EJ285">
            <v>0</v>
          </cell>
          <cell r="EK285">
            <v>0</v>
          </cell>
          <cell r="EL285">
            <v>0</v>
          </cell>
          <cell r="EM285">
            <v>0</v>
          </cell>
          <cell r="EN285">
            <v>0</v>
          </cell>
          <cell r="EO285">
            <v>0</v>
          </cell>
          <cell r="EP285">
            <v>0</v>
          </cell>
          <cell r="EQ285">
            <v>0</v>
          </cell>
          <cell r="ER285">
            <v>0</v>
          </cell>
          <cell r="ES285">
            <v>0</v>
          </cell>
          <cell r="ET285">
            <v>0</v>
          </cell>
          <cell r="EU285">
            <v>0</v>
          </cell>
          <cell r="EV285">
            <v>0</v>
          </cell>
          <cell r="EW285">
            <v>0</v>
          </cell>
          <cell r="EX285">
            <v>0</v>
          </cell>
          <cell r="EY285">
            <v>0</v>
          </cell>
          <cell r="EZ285">
            <v>0</v>
          </cell>
          <cell r="FA285">
            <v>0</v>
          </cell>
          <cell r="FB285">
            <v>0</v>
          </cell>
          <cell r="FC285">
            <v>0</v>
          </cell>
          <cell r="FD285">
            <v>0</v>
          </cell>
          <cell r="FE285">
            <v>0</v>
          </cell>
          <cell r="FF285">
            <v>0</v>
          </cell>
          <cell r="FG285">
            <v>0</v>
          </cell>
          <cell r="FH285">
            <v>0</v>
          </cell>
          <cell r="FI285">
            <v>0</v>
          </cell>
          <cell r="FJ285">
            <v>0</v>
          </cell>
          <cell r="FK285">
            <v>0</v>
          </cell>
          <cell r="FL285">
            <v>0</v>
          </cell>
          <cell r="FM285">
            <v>0</v>
          </cell>
          <cell r="FN285">
            <v>0</v>
          </cell>
          <cell r="FO285">
            <v>0</v>
          </cell>
          <cell r="FP285">
            <v>0</v>
          </cell>
          <cell r="FQ285">
            <v>0</v>
          </cell>
          <cell r="FR285">
            <v>0</v>
          </cell>
          <cell r="FS285">
            <v>0</v>
          </cell>
          <cell r="FT285">
            <v>0</v>
          </cell>
          <cell r="FU285">
            <v>0</v>
          </cell>
          <cell r="FV285">
            <v>0</v>
          </cell>
          <cell r="FW285">
            <v>0</v>
          </cell>
          <cell r="FX285">
            <v>0</v>
          </cell>
          <cell r="FY285">
            <v>0</v>
          </cell>
          <cell r="FZ285">
            <v>0</v>
          </cell>
          <cell r="GA285">
            <v>0</v>
          </cell>
          <cell r="GB285">
            <v>0</v>
          </cell>
          <cell r="GC285">
            <v>0</v>
          </cell>
          <cell r="GD285">
            <v>0</v>
          </cell>
          <cell r="GE285">
            <v>0</v>
          </cell>
          <cell r="GF285">
            <v>0</v>
          </cell>
          <cell r="GG285">
            <v>0</v>
          </cell>
          <cell r="GH285">
            <v>0</v>
          </cell>
          <cell r="GI285">
            <v>0</v>
          </cell>
          <cell r="GJ285">
            <v>0</v>
          </cell>
          <cell r="GK285">
            <v>0</v>
          </cell>
          <cell r="GL285">
            <v>0</v>
          </cell>
          <cell r="GM285">
            <v>0</v>
          </cell>
          <cell r="GN285">
            <v>0</v>
          </cell>
          <cell r="GO285">
            <v>0</v>
          </cell>
          <cell r="GP285">
            <v>0</v>
          </cell>
          <cell r="GQ285">
            <v>0</v>
          </cell>
          <cell r="GR285">
            <v>0</v>
          </cell>
          <cell r="GS285">
            <v>0</v>
          </cell>
          <cell r="GT285">
            <v>0</v>
          </cell>
          <cell r="GU285">
            <v>0</v>
          </cell>
          <cell r="GV285">
            <v>0</v>
          </cell>
          <cell r="GW285">
            <v>0</v>
          </cell>
          <cell r="GX285">
            <v>0</v>
          </cell>
          <cell r="GY285">
            <v>0</v>
          </cell>
          <cell r="GZ285">
            <v>0</v>
          </cell>
          <cell r="HA285">
            <v>0</v>
          </cell>
          <cell r="HB285">
            <v>0</v>
          </cell>
          <cell r="HC285">
            <v>0</v>
          </cell>
          <cell r="HD285">
            <v>0</v>
          </cell>
          <cell r="HE285">
            <v>0</v>
          </cell>
          <cell r="HF285">
            <v>0</v>
          </cell>
          <cell r="HG285">
            <v>0</v>
          </cell>
          <cell r="HH285">
            <v>0</v>
          </cell>
          <cell r="HI285">
            <v>0</v>
          </cell>
          <cell r="HJ285">
            <v>0</v>
          </cell>
          <cell r="HK285">
            <v>0</v>
          </cell>
          <cell r="HL285">
            <v>0</v>
          </cell>
          <cell r="HM285">
            <v>0</v>
          </cell>
          <cell r="HN285">
            <v>0</v>
          </cell>
          <cell r="HO285">
            <v>0</v>
          </cell>
          <cell r="HP285">
            <v>0</v>
          </cell>
          <cell r="HQ285">
            <v>0</v>
          </cell>
          <cell r="HR285">
            <v>0</v>
          </cell>
          <cell r="HS285">
            <v>0</v>
          </cell>
          <cell r="HT285">
            <v>0</v>
          </cell>
          <cell r="HU285">
            <v>0</v>
          </cell>
          <cell r="HV285">
            <v>0</v>
          </cell>
          <cell r="HW285">
            <v>0</v>
          </cell>
          <cell r="HX285">
            <v>0</v>
          </cell>
          <cell r="HY285">
            <v>0</v>
          </cell>
          <cell r="HZ285">
            <v>0</v>
          </cell>
          <cell r="IA285">
            <v>0</v>
          </cell>
          <cell r="IB285">
            <v>0</v>
          </cell>
          <cell r="IC285">
            <v>0</v>
          </cell>
          <cell r="ID285">
            <v>0</v>
          </cell>
          <cell r="IE285">
            <v>0</v>
          </cell>
          <cell r="IF285">
            <v>0</v>
          </cell>
          <cell r="IG285">
            <v>0</v>
          </cell>
          <cell r="IH285">
            <v>0</v>
          </cell>
          <cell r="II285">
            <v>0</v>
          </cell>
          <cell r="IJ285">
            <v>0</v>
          </cell>
          <cell r="IK285">
            <v>0</v>
          </cell>
        </row>
        <row r="286"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0</v>
          </cell>
          <cell r="BI286">
            <v>0</v>
          </cell>
          <cell r="BJ286">
            <v>0</v>
          </cell>
          <cell r="BK286">
            <v>0</v>
          </cell>
          <cell r="BL286">
            <v>0</v>
          </cell>
          <cell r="BM286">
            <v>0</v>
          </cell>
          <cell r="BN286">
            <v>0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0</v>
          </cell>
          <cell r="BV286">
            <v>0</v>
          </cell>
          <cell r="BW286">
            <v>0</v>
          </cell>
          <cell r="BX286">
            <v>0</v>
          </cell>
          <cell r="BY286">
            <v>0</v>
          </cell>
          <cell r="BZ286">
            <v>0</v>
          </cell>
          <cell r="CA286">
            <v>0</v>
          </cell>
          <cell r="CB286">
            <v>0</v>
          </cell>
          <cell r="CC286">
            <v>0</v>
          </cell>
          <cell r="CD286">
            <v>0</v>
          </cell>
          <cell r="CE286">
            <v>0</v>
          </cell>
          <cell r="CF286">
            <v>0</v>
          </cell>
          <cell r="CG286">
            <v>0</v>
          </cell>
          <cell r="CH286">
            <v>0</v>
          </cell>
          <cell r="CI286">
            <v>0</v>
          </cell>
          <cell r="CJ286">
            <v>0</v>
          </cell>
          <cell r="CK286">
            <v>0</v>
          </cell>
          <cell r="CL286">
            <v>0</v>
          </cell>
          <cell r="CM286">
            <v>0</v>
          </cell>
          <cell r="CN286">
            <v>0</v>
          </cell>
          <cell r="CO286">
            <v>0</v>
          </cell>
          <cell r="CP286">
            <v>0</v>
          </cell>
          <cell r="CQ286">
            <v>0</v>
          </cell>
          <cell r="CR286">
            <v>0</v>
          </cell>
          <cell r="CS286">
            <v>0</v>
          </cell>
          <cell r="CT286">
            <v>0</v>
          </cell>
          <cell r="CU286">
            <v>0</v>
          </cell>
          <cell r="CV286">
            <v>0</v>
          </cell>
          <cell r="CW286">
            <v>0</v>
          </cell>
          <cell r="CX286">
            <v>0</v>
          </cell>
          <cell r="CY286">
            <v>0</v>
          </cell>
          <cell r="CZ286">
            <v>0</v>
          </cell>
          <cell r="DA286">
            <v>0</v>
          </cell>
          <cell r="DL286">
            <v>0</v>
          </cell>
          <cell r="DM286">
            <v>0</v>
          </cell>
          <cell r="DN286">
            <v>0</v>
          </cell>
          <cell r="DO286">
            <v>0</v>
          </cell>
          <cell r="DP286">
            <v>0</v>
          </cell>
          <cell r="DQ286">
            <v>0</v>
          </cell>
          <cell r="DR286">
            <v>0</v>
          </cell>
          <cell r="DS286">
            <v>0</v>
          </cell>
          <cell r="DT286">
            <v>0</v>
          </cell>
          <cell r="DU286">
            <v>0</v>
          </cell>
          <cell r="DV286">
            <v>1.03</v>
          </cell>
          <cell r="DW286">
            <v>0</v>
          </cell>
          <cell r="DX286">
            <v>0</v>
          </cell>
          <cell r="DY286">
            <v>0</v>
          </cell>
          <cell r="DZ286">
            <v>0</v>
          </cell>
          <cell r="EA286">
            <v>0</v>
          </cell>
          <cell r="EB286">
            <v>0</v>
          </cell>
          <cell r="EC286">
            <v>0</v>
          </cell>
          <cell r="ED286">
            <v>0</v>
          </cell>
          <cell r="EE286">
            <v>0</v>
          </cell>
          <cell r="EF286">
            <v>0</v>
          </cell>
          <cell r="EG286">
            <v>0</v>
          </cell>
          <cell r="EH286">
            <v>0</v>
          </cell>
          <cell r="EI286">
            <v>0</v>
          </cell>
          <cell r="EJ286">
            <v>0</v>
          </cell>
          <cell r="EK286">
            <v>0</v>
          </cell>
          <cell r="EL286">
            <v>0</v>
          </cell>
          <cell r="EM286">
            <v>0</v>
          </cell>
          <cell r="EN286">
            <v>0</v>
          </cell>
          <cell r="EO286">
            <v>0</v>
          </cell>
          <cell r="EP286">
            <v>0</v>
          </cell>
          <cell r="EQ286">
            <v>0</v>
          </cell>
          <cell r="ER286">
            <v>0</v>
          </cell>
          <cell r="ES286">
            <v>0</v>
          </cell>
          <cell r="ET286">
            <v>0</v>
          </cell>
          <cell r="EU286">
            <v>0</v>
          </cell>
          <cell r="EV286">
            <v>0</v>
          </cell>
          <cell r="EW286">
            <v>0</v>
          </cell>
          <cell r="EX286">
            <v>0</v>
          </cell>
          <cell r="EY286">
            <v>0</v>
          </cell>
          <cell r="EZ286">
            <v>0</v>
          </cell>
          <cell r="FA286">
            <v>0</v>
          </cell>
          <cell r="FB286">
            <v>0</v>
          </cell>
          <cell r="FC286">
            <v>0</v>
          </cell>
          <cell r="FD286">
            <v>0</v>
          </cell>
          <cell r="FE286">
            <v>0</v>
          </cell>
          <cell r="FF286">
            <v>0</v>
          </cell>
          <cell r="FG286">
            <v>0</v>
          </cell>
          <cell r="FH286">
            <v>0</v>
          </cell>
          <cell r="FI286">
            <v>0</v>
          </cell>
          <cell r="FJ286">
            <v>0</v>
          </cell>
          <cell r="FK286">
            <v>0</v>
          </cell>
          <cell r="FL286">
            <v>0</v>
          </cell>
          <cell r="FM286">
            <v>0</v>
          </cell>
          <cell r="FN286">
            <v>0</v>
          </cell>
          <cell r="FO286">
            <v>0</v>
          </cell>
          <cell r="FP286">
            <v>0</v>
          </cell>
          <cell r="FQ286">
            <v>0</v>
          </cell>
          <cell r="FR286">
            <v>0</v>
          </cell>
          <cell r="FS286">
            <v>0</v>
          </cell>
          <cell r="FT286">
            <v>0</v>
          </cell>
          <cell r="FU286">
            <v>0</v>
          </cell>
          <cell r="FV286">
            <v>0</v>
          </cell>
          <cell r="FW286">
            <v>0</v>
          </cell>
          <cell r="FX286">
            <v>0</v>
          </cell>
          <cell r="FY286">
            <v>0</v>
          </cell>
          <cell r="FZ286">
            <v>0</v>
          </cell>
          <cell r="GA286">
            <v>0</v>
          </cell>
          <cell r="GB286">
            <v>0</v>
          </cell>
          <cell r="GC286">
            <v>0</v>
          </cell>
          <cell r="GD286">
            <v>0</v>
          </cell>
          <cell r="GE286">
            <v>0</v>
          </cell>
          <cell r="GF286">
            <v>0</v>
          </cell>
          <cell r="GG286">
            <v>0</v>
          </cell>
          <cell r="GH286">
            <v>0</v>
          </cell>
          <cell r="GI286">
            <v>0</v>
          </cell>
          <cell r="GJ286">
            <v>0</v>
          </cell>
          <cell r="GK286">
            <v>0</v>
          </cell>
          <cell r="GL286">
            <v>0</v>
          </cell>
          <cell r="GM286">
            <v>0</v>
          </cell>
          <cell r="GN286">
            <v>0</v>
          </cell>
          <cell r="GO286">
            <v>0</v>
          </cell>
          <cell r="GP286">
            <v>0</v>
          </cell>
          <cell r="GQ286">
            <v>0</v>
          </cell>
          <cell r="GR286">
            <v>0</v>
          </cell>
          <cell r="GS286">
            <v>0</v>
          </cell>
          <cell r="GT286">
            <v>0</v>
          </cell>
          <cell r="GU286">
            <v>0</v>
          </cell>
          <cell r="GV286">
            <v>0</v>
          </cell>
          <cell r="GW286">
            <v>0</v>
          </cell>
          <cell r="GX286">
            <v>0</v>
          </cell>
          <cell r="GY286">
            <v>0</v>
          </cell>
          <cell r="GZ286">
            <v>0</v>
          </cell>
          <cell r="HA286">
            <v>0</v>
          </cell>
          <cell r="HB286">
            <v>0</v>
          </cell>
          <cell r="HC286">
            <v>0</v>
          </cell>
          <cell r="HD286">
            <v>0</v>
          </cell>
          <cell r="HE286">
            <v>0</v>
          </cell>
          <cell r="HF286">
            <v>0</v>
          </cell>
          <cell r="HG286">
            <v>0</v>
          </cell>
          <cell r="HH286">
            <v>0</v>
          </cell>
          <cell r="HI286">
            <v>0</v>
          </cell>
          <cell r="HJ286">
            <v>0</v>
          </cell>
          <cell r="HK286">
            <v>0</v>
          </cell>
          <cell r="HL286">
            <v>0</v>
          </cell>
          <cell r="HM286">
            <v>0</v>
          </cell>
          <cell r="HN286">
            <v>0</v>
          </cell>
          <cell r="HO286">
            <v>0</v>
          </cell>
          <cell r="HP286">
            <v>0</v>
          </cell>
          <cell r="HQ286">
            <v>0</v>
          </cell>
          <cell r="HR286">
            <v>0</v>
          </cell>
          <cell r="HS286">
            <v>0</v>
          </cell>
          <cell r="HT286">
            <v>0</v>
          </cell>
          <cell r="HU286">
            <v>0</v>
          </cell>
          <cell r="HV286">
            <v>0</v>
          </cell>
          <cell r="HW286">
            <v>0</v>
          </cell>
          <cell r="HX286">
            <v>0</v>
          </cell>
          <cell r="HY286">
            <v>0</v>
          </cell>
          <cell r="HZ286">
            <v>0</v>
          </cell>
          <cell r="IA286">
            <v>0</v>
          </cell>
          <cell r="IB286">
            <v>0</v>
          </cell>
          <cell r="IC286">
            <v>0</v>
          </cell>
          <cell r="ID286">
            <v>0</v>
          </cell>
          <cell r="IE286">
            <v>0</v>
          </cell>
          <cell r="IF286">
            <v>0</v>
          </cell>
          <cell r="IG286">
            <v>0</v>
          </cell>
          <cell r="IH286">
            <v>0</v>
          </cell>
          <cell r="II286">
            <v>0</v>
          </cell>
          <cell r="IJ286">
            <v>0</v>
          </cell>
          <cell r="IK286">
            <v>0</v>
          </cell>
        </row>
        <row r="287"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0</v>
          </cell>
          <cell r="AZ287">
            <v>0</v>
          </cell>
          <cell r="BA287">
            <v>0</v>
          </cell>
          <cell r="BB287">
            <v>0</v>
          </cell>
          <cell r="BC287">
            <v>0</v>
          </cell>
          <cell r="BD287">
            <v>0</v>
          </cell>
          <cell r="BE287">
            <v>0</v>
          </cell>
          <cell r="BF287">
            <v>0</v>
          </cell>
          <cell r="BG287">
            <v>0</v>
          </cell>
          <cell r="BH287">
            <v>0</v>
          </cell>
          <cell r="BI287">
            <v>0</v>
          </cell>
          <cell r="BJ287">
            <v>0</v>
          </cell>
          <cell r="BK287">
            <v>0</v>
          </cell>
          <cell r="BL287">
            <v>0</v>
          </cell>
          <cell r="BM287">
            <v>0</v>
          </cell>
          <cell r="BN287">
            <v>0</v>
          </cell>
          <cell r="BO287">
            <v>0</v>
          </cell>
          <cell r="BP287">
            <v>0</v>
          </cell>
          <cell r="BQ287">
            <v>0</v>
          </cell>
          <cell r="BR287">
            <v>0</v>
          </cell>
          <cell r="BS287">
            <v>0</v>
          </cell>
          <cell r="BT287">
            <v>0</v>
          </cell>
          <cell r="BU287">
            <v>0</v>
          </cell>
          <cell r="BV287">
            <v>0</v>
          </cell>
          <cell r="BW287">
            <v>0</v>
          </cell>
          <cell r="BX287">
            <v>0</v>
          </cell>
          <cell r="BY287">
            <v>0</v>
          </cell>
          <cell r="BZ287">
            <v>0</v>
          </cell>
          <cell r="CA287">
            <v>0</v>
          </cell>
          <cell r="CB287">
            <v>0</v>
          </cell>
          <cell r="CC287">
            <v>0</v>
          </cell>
          <cell r="CD287">
            <v>0</v>
          </cell>
          <cell r="CE287">
            <v>0</v>
          </cell>
          <cell r="CF287">
            <v>0</v>
          </cell>
          <cell r="CG287">
            <v>0</v>
          </cell>
          <cell r="CH287">
            <v>0</v>
          </cell>
          <cell r="CI287">
            <v>0</v>
          </cell>
          <cell r="CJ287">
            <v>0</v>
          </cell>
          <cell r="CK287">
            <v>0</v>
          </cell>
          <cell r="CL287">
            <v>0</v>
          </cell>
          <cell r="CM287">
            <v>0</v>
          </cell>
          <cell r="CN287">
            <v>0</v>
          </cell>
          <cell r="CO287">
            <v>0</v>
          </cell>
          <cell r="CP287">
            <v>0</v>
          </cell>
          <cell r="CQ287">
            <v>0</v>
          </cell>
          <cell r="CR287">
            <v>0</v>
          </cell>
          <cell r="CS287">
            <v>0</v>
          </cell>
          <cell r="CT287">
            <v>0</v>
          </cell>
          <cell r="CU287">
            <v>0</v>
          </cell>
          <cell r="CV287">
            <v>0</v>
          </cell>
          <cell r="CW287">
            <v>0</v>
          </cell>
          <cell r="CX287">
            <v>0</v>
          </cell>
          <cell r="CY287">
            <v>0</v>
          </cell>
          <cell r="CZ287">
            <v>0</v>
          </cell>
          <cell r="DA287">
            <v>0</v>
          </cell>
          <cell r="DL287">
            <v>0</v>
          </cell>
          <cell r="DM287">
            <v>0</v>
          </cell>
          <cell r="DN287">
            <v>0</v>
          </cell>
          <cell r="DO287">
            <v>0</v>
          </cell>
          <cell r="DP287">
            <v>0</v>
          </cell>
          <cell r="DQ287">
            <v>0</v>
          </cell>
          <cell r="DR287">
            <v>0</v>
          </cell>
          <cell r="DS287">
            <v>0</v>
          </cell>
          <cell r="DT287">
            <v>0</v>
          </cell>
          <cell r="DU287">
            <v>0</v>
          </cell>
          <cell r="DV287">
            <v>0</v>
          </cell>
          <cell r="DW287">
            <v>1.03</v>
          </cell>
          <cell r="DX287">
            <v>0</v>
          </cell>
          <cell r="DY287">
            <v>0</v>
          </cell>
          <cell r="DZ287">
            <v>0</v>
          </cell>
          <cell r="EA287">
            <v>0</v>
          </cell>
          <cell r="EB287">
            <v>0</v>
          </cell>
          <cell r="EC287">
            <v>0</v>
          </cell>
          <cell r="ED287">
            <v>0</v>
          </cell>
          <cell r="EE287">
            <v>0</v>
          </cell>
          <cell r="EF287">
            <v>0</v>
          </cell>
          <cell r="EG287">
            <v>0</v>
          </cell>
          <cell r="EH287">
            <v>0</v>
          </cell>
          <cell r="EI287">
            <v>0</v>
          </cell>
          <cell r="EJ287">
            <v>0</v>
          </cell>
          <cell r="EK287">
            <v>0</v>
          </cell>
          <cell r="EL287">
            <v>0</v>
          </cell>
          <cell r="EM287">
            <v>0</v>
          </cell>
          <cell r="EN287">
            <v>0</v>
          </cell>
          <cell r="EO287">
            <v>0</v>
          </cell>
          <cell r="EP287">
            <v>0</v>
          </cell>
          <cell r="EQ287">
            <v>0</v>
          </cell>
          <cell r="ER287">
            <v>0</v>
          </cell>
          <cell r="ES287">
            <v>0</v>
          </cell>
          <cell r="ET287">
            <v>0</v>
          </cell>
          <cell r="EU287">
            <v>0</v>
          </cell>
          <cell r="EV287">
            <v>0</v>
          </cell>
          <cell r="EW287">
            <v>0</v>
          </cell>
          <cell r="EX287">
            <v>0</v>
          </cell>
          <cell r="EY287">
            <v>0</v>
          </cell>
          <cell r="EZ287">
            <v>0</v>
          </cell>
          <cell r="FA287">
            <v>0</v>
          </cell>
          <cell r="FB287">
            <v>0</v>
          </cell>
          <cell r="FC287">
            <v>0</v>
          </cell>
          <cell r="FD287">
            <v>0</v>
          </cell>
          <cell r="FE287">
            <v>0</v>
          </cell>
          <cell r="FF287">
            <v>0</v>
          </cell>
          <cell r="FG287">
            <v>0</v>
          </cell>
          <cell r="FH287">
            <v>0</v>
          </cell>
          <cell r="FI287">
            <v>0</v>
          </cell>
          <cell r="FJ287">
            <v>0</v>
          </cell>
          <cell r="FK287">
            <v>0</v>
          </cell>
          <cell r="FL287">
            <v>0</v>
          </cell>
          <cell r="FM287">
            <v>0</v>
          </cell>
          <cell r="FN287">
            <v>0</v>
          </cell>
          <cell r="FO287">
            <v>0</v>
          </cell>
          <cell r="FP287">
            <v>0</v>
          </cell>
          <cell r="FQ287">
            <v>0</v>
          </cell>
          <cell r="FR287">
            <v>0</v>
          </cell>
          <cell r="FS287">
            <v>0</v>
          </cell>
          <cell r="FT287">
            <v>0</v>
          </cell>
          <cell r="FU287">
            <v>0</v>
          </cell>
          <cell r="FV287">
            <v>0</v>
          </cell>
          <cell r="FW287">
            <v>0</v>
          </cell>
          <cell r="FX287">
            <v>0</v>
          </cell>
          <cell r="FY287">
            <v>0</v>
          </cell>
          <cell r="FZ287">
            <v>0</v>
          </cell>
          <cell r="GA287">
            <v>0</v>
          </cell>
          <cell r="GB287">
            <v>0</v>
          </cell>
          <cell r="GC287">
            <v>0</v>
          </cell>
          <cell r="GD287">
            <v>0</v>
          </cell>
          <cell r="GE287">
            <v>0</v>
          </cell>
          <cell r="GF287">
            <v>0</v>
          </cell>
          <cell r="GG287">
            <v>0</v>
          </cell>
          <cell r="GH287">
            <v>0</v>
          </cell>
          <cell r="GI287">
            <v>0</v>
          </cell>
          <cell r="GJ287">
            <v>0</v>
          </cell>
          <cell r="GK287">
            <v>0</v>
          </cell>
          <cell r="GL287">
            <v>0</v>
          </cell>
          <cell r="GM287">
            <v>0</v>
          </cell>
          <cell r="GN287">
            <v>0</v>
          </cell>
          <cell r="GO287">
            <v>0</v>
          </cell>
          <cell r="GP287">
            <v>0</v>
          </cell>
          <cell r="GQ287">
            <v>0</v>
          </cell>
          <cell r="GR287">
            <v>0</v>
          </cell>
          <cell r="GS287">
            <v>0</v>
          </cell>
          <cell r="GT287">
            <v>0</v>
          </cell>
          <cell r="GU287">
            <v>0</v>
          </cell>
          <cell r="GV287">
            <v>0</v>
          </cell>
          <cell r="GW287">
            <v>0</v>
          </cell>
          <cell r="GX287">
            <v>0</v>
          </cell>
          <cell r="GY287">
            <v>0</v>
          </cell>
          <cell r="GZ287">
            <v>0</v>
          </cell>
          <cell r="HA287">
            <v>0</v>
          </cell>
          <cell r="HB287">
            <v>0</v>
          </cell>
          <cell r="HC287">
            <v>0</v>
          </cell>
          <cell r="HD287">
            <v>0</v>
          </cell>
          <cell r="HE287">
            <v>0</v>
          </cell>
          <cell r="HF287">
            <v>0</v>
          </cell>
          <cell r="HG287">
            <v>0</v>
          </cell>
          <cell r="HH287">
            <v>0</v>
          </cell>
          <cell r="HI287">
            <v>0</v>
          </cell>
          <cell r="HJ287">
            <v>0</v>
          </cell>
          <cell r="HK287">
            <v>0</v>
          </cell>
          <cell r="HL287">
            <v>0</v>
          </cell>
          <cell r="HM287">
            <v>0</v>
          </cell>
          <cell r="HN287">
            <v>0</v>
          </cell>
          <cell r="HO287">
            <v>0</v>
          </cell>
          <cell r="HP287">
            <v>0</v>
          </cell>
          <cell r="HQ287">
            <v>0</v>
          </cell>
          <cell r="HR287">
            <v>0</v>
          </cell>
          <cell r="HS287">
            <v>0</v>
          </cell>
          <cell r="HT287">
            <v>0</v>
          </cell>
          <cell r="HU287">
            <v>0</v>
          </cell>
          <cell r="HV287">
            <v>0</v>
          </cell>
          <cell r="HW287">
            <v>0</v>
          </cell>
          <cell r="HX287">
            <v>0</v>
          </cell>
          <cell r="HY287">
            <v>0</v>
          </cell>
          <cell r="HZ287">
            <v>0</v>
          </cell>
          <cell r="IA287">
            <v>0</v>
          </cell>
          <cell r="IB287">
            <v>0</v>
          </cell>
          <cell r="IC287">
            <v>0</v>
          </cell>
          <cell r="ID287">
            <v>0</v>
          </cell>
          <cell r="IE287">
            <v>0</v>
          </cell>
          <cell r="IF287">
            <v>0</v>
          </cell>
          <cell r="IG287">
            <v>0</v>
          </cell>
          <cell r="IH287">
            <v>0</v>
          </cell>
          <cell r="II287">
            <v>0</v>
          </cell>
          <cell r="IJ287">
            <v>0</v>
          </cell>
          <cell r="IK287">
            <v>0</v>
          </cell>
        </row>
        <row r="288"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0</v>
          </cell>
          <cell r="AZ288">
            <v>0</v>
          </cell>
          <cell r="BA288">
            <v>0</v>
          </cell>
          <cell r="BB288">
            <v>0</v>
          </cell>
          <cell r="BC288">
            <v>0</v>
          </cell>
          <cell r="BD288">
            <v>0</v>
          </cell>
          <cell r="BE288">
            <v>0</v>
          </cell>
          <cell r="BF288">
            <v>0</v>
          </cell>
          <cell r="BG288">
            <v>0</v>
          </cell>
          <cell r="BH288">
            <v>0</v>
          </cell>
          <cell r="BI288">
            <v>0</v>
          </cell>
          <cell r="BJ288">
            <v>0</v>
          </cell>
          <cell r="BK288">
            <v>0</v>
          </cell>
          <cell r="BL288">
            <v>0</v>
          </cell>
          <cell r="BM288">
            <v>0</v>
          </cell>
          <cell r="BN288">
            <v>0</v>
          </cell>
          <cell r="BO288">
            <v>0</v>
          </cell>
          <cell r="BP288">
            <v>0</v>
          </cell>
          <cell r="BQ288">
            <v>0</v>
          </cell>
          <cell r="BR288">
            <v>0</v>
          </cell>
          <cell r="BS288">
            <v>0</v>
          </cell>
          <cell r="BT288">
            <v>0</v>
          </cell>
          <cell r="BU288">
            <v>0</v>
          </cell>
          <cell r="BV288">
            <v>0</v>
          </cell>
          <cell r="BW288">
            <v>0</v>
          </cell>
          <cell r="BX288">
            <v>0</v>
          </cell>
          <cell r="BY288">
            <v>0</v>
          </cell>
          <cell r="BZ288">
            <v>0</v>
          </cell>
          <cell r="CA288">
            <v>0</v>
          </cell>
          <cell r="CB288">
            <v>0</v>
          </cell>
          <cell r="CC288">
            <v>0</v>
          </cell>
          <cell r="CD288">
            <v>0</v>
          </cell>
          <cell r="CE288">
            <v>0</v>
          </cell>
          <cell r="CF288">
            <v>0</v>
          </cell>
          <cell r="CG288">
            <v>0</v>
          </cell>
          <cell r="CH288">
            <v>0</v>
          </cell>
          <cell r="CI288">
            <v>0</v>
          </cell>
          <cell r="CJ288">
            <v>0</v>
          </cell>
          <cell r="CK288">
            <v>0</v>
          </cell>
          <cell r="CL288">
            <v>0</v>
          </cell>
          <cell r="CM288">
            <v>0</v>
          </cell>
          <cell r="CN288">
            <v>0</v>
          </cell>
          <cell r="CO288">
            <v>0</v>
          </cell>
          <cell r="CP288">
            <v>0</v>
          </cell>
          <cell r="CQ288">
            <v>0</v>
          </cell>
          <cell r="CR288">
            <v>0</v>
          </cell>
          <cell r="CS288">
            <v>0</v>
          </cell>
          <cell r="CT288">
            <v>0</v>
          </cell>
          <cell r="CU288">
            <v>0</v>
          </cell>
          <cell r="CV288">
            <v>0</v>
          </cell>
          <cell r="CW288">
            <v>0</v>
          </cell>
          <cell r="CX288">
            <v>0</v>
          </cell>
          <cell r="CY288">
            <v>0</v>
          </cell>
          <cell r="CZ288">
            <v>0</v>
          </cell>
          <cell r="DA288">
            <v>0</v>
          </cell>
          <cell r="DL288">
            <v>0</v>
          </cell>
          <cell r="DM288">
            <v>0</v>
          </cell>
          <cell r="DN288">
            <v>0</v>
          </cell>
          <cell r="DO288">
            <v>0</v>
          </cell>
          <cell r="DP288">
            <v>0</v>
          </cell>
          <cell r="DQ288">
            <v>0</v>
          </cell>
          <cell r="DR288">
            <v>0</v>
          </cell>
          <cell r="DS288">
            <v>0</v>
          </cell>
          <cell r="DT288">
            <v>0</v>
          </cell>
          <cell r="DU288">
            <v>0</v>
          </cell>
          <cell r="DV288">
            <v>0</v>
          </cell>
          <cell r="DW288">
            <v>0</v>
          </cell>
          <cell r="DX288">
            <v>0</v>
          </cell>
          <cell r="DY288">
            <v>0</v>
          </cell>
          <cell r="DZ288">
            <v>0</v>
          </cell>
          <cell r="EA288">
            <v>0</v>
          </cell>
          <cell r="EB288">
            <v>0</v>
          </cell>
          <cell r="EC288">
            <v>0</v>
          </cell>
          <cell r="ED288">
            <v>0</v>
          </cell>
          <cell r="EE288">
            <v>0</v>
          </cell>
          <cell r="EF288">
            <v>0</v>
          </cell>
          <cell r="EG288">
            <v>0</v>
          </cell>
          <cell r="EH288">
            <v>0</v>
          </cell>
          <cell r="EI288">
            <v>0</v>
          </cell>
          <cell r="EJ288">
            <v>0</v>
          </cell>
          <cell r="EK288">
            <v>0</v>
          </cell>
          <cell r="EL288">
            <v>0</v>
          </cell>
          <cell r="EM288">
            <v>0</v>
          </cell>
          <cell r="EN288">
            <v>0</v>
          </cell>
          <cell r="EO288">
            <v>0</v>
          </cell>
          <cell r="EP288">
            <v>0</v>
          </cell>
          <cell r="EQ288">
            <v>0</v>
          </cell>
          <cell r="ER288">
            <v>0</v>
          </cell>
          <cell r="ES288">
            <v>0</v>
          </cell>
          <cell r="ET288">
            <v>0</v>
          </cell>
          <cell r="EU288">
            <v>0</v>
          </cell>
          <cell r="EV288">
            <v>0</v>
          </cell>
          <cell r="EW288">
            <v>0</v>
          </cell>
          <cell r="EX288">
            <v>0</v>
          </cell>
          <cell r="EY288">
            <v>0</v>
          </cell>
          <cell r="EZ288">
            <v>0</v>
          </cell>
          <cell r="FA288">
            <v>0</v>
          </cell>
          <cell r="FB288">
            <v>0</v>
          </cell>
          <cell r="FC288">
            <v>0</v>
          </cell>
          <cell r="FD288">
            <v>0</v>
          </cell>
          <cell r="FE288">
            <v>0</v>
          </cell>
          <cell r="FF288">
            <v>0</v>
          </cell>
          <cell r="FG288">
            <v>0</v>
          </cell>
          <cell r="FH288">
            <v>0</v>
          </cell>
          <cell r="FI288">
            <v>0</v>
          </cell>
          <cell r="FJ288">
            <v>0</v>
          </cell>
          <cell r="FK288">
            <v>0</v>
          </cell>
          <cell r="FL288">
            <v>0</v>
          </cell>
          <cell r="FM288">
            <v>0</v>
          </cell>
          <cell r="FN288">
            <v>0</v>
          </cell>
          <cell r="FO288">
            <v>0</v>
          </cell>
          <cell r="FP288">
            <v>0</v>
          </cell>
          <cell r="FQ288">
            <v>0</v>
          </cell>
          <cell r="FR288">
            <v>0</v>
          </cell>
          <cell r="FS288">
            <v>0</v>
          </cell>
          <cell r="FT288">
            <v>0</v>
          </cell>
          <cell r="FU288">
            <v>0</v>
          </cell>
          <cell r="FV288">
            <v>0</v>
          </cell>
          <cell r="FW288">
            <v>0</v>
          </cell>
          <cell r="FX288">
            <v>0</v>
          </cell>
          <cell r="FY288">
            <v>0</v>
          </cell>
          <cell r="FZ288">
            <v>0</v>
          </cell>
          <cell r="GA288">
            <v>0</v>
          </cell>
          <cell r="GB288">
            <v>0</v>
          </cell>
          <cell r="GC288">
            <v>0</v>
          </cell>
          <cell r="GD288">
            <v>0</v>
          </cell>
          <cell r="GE288">
            <v>0</v>
          </cell>
          <cell r="GF288">
            <v>0</v>
          </cell>
          <cell r="GG288">
            <v>0</v>
          </cell>
          <cell r="GH288">
            <v>0</v>
          </cell>
          <cell r="GI288">
            <v>0</v>
          </cell>
          <cell r="GJ288">
            <v>0</v>
          </cell>
          <cell r="GK288">
            <v>0</v>
          </cell>
          <cell r="GL288">
            <v>0</v>
          </cell>
          <cell r="GM288">
            <v>0</v>
          </cell>
          <cell r="GN288">
            <v>0</v>
          </cell>
          <cell r="GO288">
            <v>0</v>
          </cell>
          <cell r="GP288">
            <v>0</v>
          </cell>
          <cell r="GQ288">
            <v>0</v>
          </cell>
          <cell r="GR288">
            <v>0</v>
          </cell>
          <cell r="GS288">
            <v>0</v>
          </cell>
          <cell r="GT288">
            <v>0</v>
          </cell>
          <cell r="GU288">
            <v>0</v>
          </cell>
          <cell r="GV288">
            <v>0</v>
          </cell>
          <cell r="GW288">
            <v>0</v>
          </cell>
          <cell r="GX288">
            <v>0</v>
          </cell>
          <cell r="GY288">
            <v>0</v>
          </cell>
          <cell r="GZ288">
            <v>0</v>
          </cell>
          <cell r="HA288">
            <v>0</v>
          </cell>
          <cell r="HB288">
            <v>0</v>
          </cell>
          <cell r="HC288">
            <v>0</v>
          </cell>
          <cell r="HD288">
            <v>0</v>
          </cell>
          <cell r="HE288">
            <v>0</v>
          </cell>
          <cell r="HF288">
            <v>0</v>
          </cell>
          <cell r="HG288">
            <v>0</v>
          </cell>
          <cell r="HH288">
            <v>0</v>
          </cell>
          <cell r="HI288">
            <v>0</v>
          </cell>
          <cell r="HJ288">
            <v>0</v>
          </cell>
          <cell r="HK288">
            <v>0</v>
          </cell>
          <cell r="HL288">
            <v>0</v>
          </cell>
          <cell r="HM288">
            <v>0</v>
          </cell>
          <cell r="HN288">
            <v>0</v>
          </cell>
          <cell r="HO288">
            <v>0</v>
          </cell>
          <cell r="HP288">
            <v>0</v>
          </cell>
          <cell r="HQ288">
            <v>0</v>
          </cell>
          <cell r="HR288">
            <v>0</v>
          </cell>
          <cell r="HS288">
            <v>0</v>
          </cell>
          <cell r="HT288">
            <v>0</v>
          </cell>
          <cell r="HU288">
            <v>0</v>
          </cell>
          <cell r="HV288">
            <v>0</v>
          </cell>
          <cell r="HW288">
            <v>0</v>
          </cell>
          <cell r="HX288">
            <v>0</v>
          </cell>
          <cell r="HY288">
            <v>0</v>
          </cell>
          <cell r="HZ288">
            <v>0</v>
          </cell>
          <cell r="IA288">
            <v>0</v>
          </cell>
          <cell r="IB288">
            <v>0</v>
          </cell>
          <cell r="IC288">
            <v>0</v>
          </cell>
          <cell r="ID288">
            <v>0</v>
          </cell>
          <cell r="IE288">
            <v>0</v>
          </cell>
          <cell r="IF288">
            <v>0</v>
          </cell>
          <cell r="IG288">
            <v>0</v>
          </cell>
          <cell r="IH288">
            <v>0</v>
          </cell>
          <cell r="II288">
            <v>0</v>
          </cell>
          <cell r="IJ288">
            <v>0</v>
          </cell>
          <cell r="IK288">
            <v>0</v>
          </cell>
        </row>
        <row r="289"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0</v>
          </cell>
          <cell r="AZ289">
            <v>0</v>
          </cell>
          <cell r="BA289">
            <v>0</v>
          </cell>
          <cell r="BB289">
            <v>0</v>
          </cell>
          <cell r="BC289">
            <v>0</v>
          </cell>
          <cell r="BD289">
            <v>0</v>
          </cell>
          <cell r="BE289">
            <v>0</v>
          </cell>
          <cell r="BF289">
            <v>0</v>
          </cell>
          <cell r="BG289">
            <v>0</v>
          </cell>
          <cell r="BH289">
            <v>0</v>
          </cell>
          <cell r="BI289">
            <v>0</v>
          </cell>
          <cell r="BJ289">
            <v>0</v>
          </cell>
          <cell r="BK289">
            <v>0</v>
          </cell>
          <cell r="BL289">
            <v>0</v>
          </cell>
          <cell r="BM289">
            <v>0</v>
          </cell>
          <cell r="BN289">
            <v>0</v>
          </cell>
          <cell r="BO289">
            <v>0</v>
          </cell>
          <cell r="BP289">
            <v>0</v>
          </cell>
          <cell r="BQ289">
            <v>0</v>
          </cell>
          <cell r="BR289">
            <v>0</v>
          </cell>
          <cell r="BS289">
            <v>0</v>
          </cell>
          <cell r="BT289">
            <v>0</v>
          </cell>
          <cell r="BU289">
            <v>0</v>
          </cell>
          <cell r="BV289">
            <v>0</v>
          </cell>
          <cell r="BW289">
            <v>0</v>
          </cell>
          <cell r="BX289">
            <v>0</v>
          </cell>
          <cell r="BY289">
            <v>0</v>
          </cell>
          <cell r="BZ289">
            <v>0</v>
          </cell>
          <cell r="CA289">
            <v>0</v>
          </cell>
          <cell r="CB289">
            <v>0</v>
          </cell>
          <cell r="CC289">
            <v>0</v>
          </cell>
          <cell r="CD289">
            <v>0</v>
          </cell>
          <cell r="CE289">
            <v>0</v>
          </cell>
          <cell r="CF289">
            <v>0</v>
          </cell>
          <cell r="CG289">
            <v>0</v>
          </cell>
          <cell r="CH289">
            <v>0</v>
          </cell>
          <cell r="CI289">
            <v>0</v>
          </cell>
          <cell r="CJ289">
            <v>0</v>
          </cell>
          <cell r="CK289">
            <v>0</v>
          </cell>
          <cell r="CL289">
            <v>0</v>
          </cell>
          <cell r="CM289">
            <v>0</v>
          </cell>
          <cell r="CN289">
            <v>0</v>
          </cell>
          <cell r="CO289">
            <v>0</v>
          </cell>
          <cell r="CP289">
            <v>0</v>
          </cell>
          <cell r="CQ289">
            <v>0</v>
          </cell>
          <cell r="CR289">
            <v>0</v>
          </cell>
          <cell r="CS289">
            <v>0</v>
          </cell>
          <cell r="CT289">
            <v>0</v>
          </cell>
          <cell r="CU289">
            <v>0</v>
          </cell>
          <cell r="CV289">
            <v>0</v>
          </cell>
          <cell r="CW289">
            <v>0</v>
          </cell>
          <cell r="CX289">
            <v>0</v>
          </cell>
          <cell r="CY289">
            <v>0</v>
          </cell>
          <cell r="CZ289">
            <v>0</v>
          </cell>
          <cell r="DA289">
            <v>0</v>
          </cell>
          <cell r="DL289">
            <v>0</v>
          </cell>
          <cell r="DM289">
            <v>0</v>
          </cell>
          <cell r="DN289">
            <v>0</v>
          </cell>
          <cell r="DO289">
            <v>0</v>
          </cell>
          <cell r="DP289">
            <v>0</v>
          </cell>
          <cell r="DQ289">
            <v>0</v>
          </cell>
          <cell r="DR289">
            <v>0</v>
          </cell>
          <cell r="DS289">
            <v>0</v>
          </cell>
          <cell r="DT289">
            <v>0</v>
          </cell>
          <cell r="DU289">
            <v>0</v>
          </cell>
          <cell r="DV289">
            <v>0</v>
          </cell>
          <cell r="DW289">
            <v>0</v>
          </cell>
          <cell r="DX289">
            <v>0</v>
          </cell>
          <cell r="DY289">
            <v>0</v>
          </cell>
          <cell r="DZ289">
            <v>0</v>
          </cell>
          <cell r="EA289">
            <v>0</v>
          </cell>
          <cell r="EB289">
            <v>0</v>
          </cell>
          <cell r="EC289">
            <v>0</v>
          </cell>
          <cell r="ED289">
            <v>0</v>
          </cell>
          <cell r="EE289">
            <v>0</v>
          </cell>
          <cell r="EF289">
            <v>0</v>
          </cell>
          <cell r="EG289">
            <v>0</v>
          </cell>
          <cell r="EH289">
            <v>0</v>
          </cell>
          <cell r="EI289">
            <v>0</v>
          </cell>
          <cell r="EJ289">
            <v>0</v>
          </cell>
          <cell r="EK289">
            <v>0</v>
          </cell>
          <cell r="EL289">
            <v>0</v>
          </cell>
          <cell r="EM289">
            <v>0</v>
          </cell>
          <cell r="EN289">
            <v>0</v>
          </cell>
          <cell r="EO289">
            <v>0</v>
          </cell>
          <cell r="EP289">
            <v>0</v>
          </cell>
          <cell r="EQ289">
            <v>0</v>
          </cell>
          <cell r="ER289">
            <v>0</v>
          </cell>
          <cell r="ES289">
            <v>0</v>
          </cell>
          <cell r="ET289">
            <v>0</v>
          </cell>
          <cell r="EU289">
            <v>0</v>
          </cell>
          <cell r="EV289">
            <v>0</v>
          </cell>
          <cell r="EW289">
            <v>0</v>
          </cell>
          <cell r="EX289">
            <v>0</v>
          </cell>
          <cell r="EY289">
            <v>0</v>
          </cell>
          <cell r="EZ289">
            <v>0</v>
          </cell>
          <cell r="FA289">
            <v>0</v>
          </cell>
          <cell r="FB289">
            <v>0</v>
          </cell>
          <cell r="FC289">
            <v>0</v>
          </cell>
          <cell r="FD289">
            <v>0</v>
          </cell>
          <cell r="FE289">
            <v>0</v>
          </cell>
          <cell r="FF289">
            <v>0</v>
          </cell>
          <cell r="FG289">
            <v>0</v>
          </cell>
          <cell r="FH289">
            <v>0</v>
          </cell>
          <cell r="FI289">
            <v>0</v>
          </cell>
          <cell r="FJ289">
            <v>0</v>
          </cell>
          <cell r="FK289">
            <v>0</v>
          </cell>
          <cell r="FL289">
            <v>0</v>
          </cell>
          <cell r="FM289">
            <v>0</v>
          </cell>
          <cell r="FN289">
            <v>0</v>
          </cell>
          <cell r="FO289">
            <v>0</v>
          </cell>
          <cell r="FP289">
            <v>0</v>
          </cell>
          <cell r="FQ289">
            <v>0</v>
          </cell>
          <cell r="FR289">
            <v>0</v>
          </cell>
          <cell r="FS289">
            <v>0</v>
          </cell>
          <cell r="FT289">
            <v>0</v>
          </cell>
          <cell r="FU289">
            <v>0</v>
          </cell>
          <cell r="FV289">
            <v>0</v>
          </cell>
          <cell r="FW289">
            <v>0</v>
          </cell>
          <cell r="FX289">
            <v>0</v>
          </cell>
          <cell r="FY289">
            <v>0</v>
          </cell>
          <cell r="FZ289">
            <v>0</v>
          </cell>
          <cell r="GA289">
            <v>0</v>
          </cell>
          <cell r="GB289">
            <v>0</v>
          </cell>
          <cell r="GC289">
            <v>0</v>
          </cell>
          <cell r="GD289">
            <v>0</v>
          </cell>
          <cell r="GE289">
            <v>0</v>
          </cell>
          <cell r="GF289">
            <v>0</v>
          </cell>
          <cell r="GG289">
            <v>0</v>
          </cell>
          <cell r="GH289">
            <v>0</v>
          </cell>
          <cell r="GI289">
            <v>0</v>
          </cell>
          <cell r="GJ289">
            <v>0</v>
          </cell>
          <cell r="GK289">
            <v>0</v>
          </cell>
          <cell r="GL289">
            <v>0</v>
          </cell>
          <cell r="GM289">
            <v>0</v>
          </cell>
          <cell r="GN289">
            <v>0</v>
          </cell>
          <cell r="GO289">
            <v>0</v>
          </cell>
          <cell r="GP289">
            <v>0</v>
          </cell>
          <cell r="GQ289">
            <v>0</v>
          </cell>
          <cell r="GR289">
            <v>0</v>
          </cell>
          <cell r="GS289">
            <v>0</v>
          </cell>
          <cell r="GT289">
            <v>0</v>
          </cell>
          <cell r="GU289">
            <v>0</v>
          </cell>
          <cell r="GV289">
            <v>0</v>
          </cell>
          <cell r="GW289">
            <v>0</v>
          </cell>
          <cell r="GX289">
            <v>0</v>
          </cell>
          <cell r="GY289">
            <v>0</v>
          </cell>
          <cell r="GZ289">
            <v>0</v>
          </cell>
          <cell r="HA289">
            <v>0</v>
          </cell>
          <cell r="HB289">
            <v>0</v>
          </cell>
          <cell r="HC289">
            <v>0</v>
          </cell>
          <cell r="HD289">
            <v>0</v>
          </cell>
          <cell r="HE289">
            <v>0</v>
          </cell>
          <cell r="HF289">
            <v>0</v>
          </cell>
          <cell r="HG289">
            <v>0</v>
          </cell>
          <cell r="HH289">
            <v>0</v>
          </cell>
          <cell r="HI289">
            <v>0</v>
          </cell>
          <cell r="HJ289">
            <v>0</v>
          </cell>
          <cell r="HK289">
            <v>0</v>
          </cell>
          <cell r="HL289">
            <v>0</v>
          </cell>
          <cell r="HM289">
            <v>0</v>
          </cell>
          <cell r="HN289">
            <v>0</v>
          </cell>
          <cell r="HO289">
            <v>0</v>
          </cell>
          <cell r="HP289">
            <v>0</v>
          </cell>
          <cell r="HQ289">
            <v>0</v>
          </cell>
          <cell r="HR289">
            <v>0</v>
          </cell>
          <cell r="HS289">
            <v>0</v>
          </cell>
          <cell r="HT289">
            <v>0</v>
          </cell>
          <cell r="HU289">
            <v>0</v>
          </cell>
          <cell r="HV289">
            <v>0</v>
          </cell>
          <cell r="HW289">
            <v>0</v>
          </cell>
          <cell r="HX289">
            <v>0</v>
          </cell>
          <cell r="HY289">
            <v>0</v>
          </cell>
          <cell r="HZ289">
            <v>0</v>
          </cell>
          <cell r="IA289">
            <v>0</v>
          </cell>
          <cell r="IB289">
            <v>0</v>
          </cell>
          <cell r="IC289">
            <v>0</v>
          </cell>
          <cell r="ID289">
            <v>0</v>
          </cell>
          <cell r="IE289">
            <v>0</v>
          </cell>
          <cell r="IF289">
            <v>0</v>
          </cell>
          <cell r="IG289">
            <v>0</v>
          </cell>
          <cell r="IH289">
            <v>0</v>
          </cell>
          <cell r="II289">
            <v>0</v>
          </cell>
          <cell r="IJ289">
            <v>0</v>
          </cell>
          <cell r="IK289">
            <v>0</v>
          </cell>
        </row>
        <row r="290"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AZ290">
            <v>0</v>
          </cell>
          <cell r="BA290">
            <v>0</v>
          </cell>
          <cell r="BB290">
            <v>0</v>
          </cell>
          <cell r="BC290">
            <v>0</v>
          </cell>
          <cell r="BD290">
            <v>0</v>
          </cell>
          <cell r="BE290">
            <v>0</v>
          </cell>
          <cell r="BF290">
            <v>0</v>
          </cell>
          <cell r="BG290">
            <v>0</v>
          </cell>
          <cell r="BH290">
            <v>0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  <cell r="BM290">
            <v>0</v>
          </cell>
          <cell r="BN290">
            <v>0</v>
          </cell>
          <cell r="BO290">
            <v>0</v>
          </cell>
          <cell r="BP290">
            <v>0</v>
          </cell>
          <cell r="BQ290">
            <v>0</v>
          </cell>
          <cell r="BR290">
            <v>0</v>
          </cell>
          <cell r="BS290">
            <v>0</v>
          </cell>
          <cell r="BT290">
            <v>0</v>
          </cell>
          <cell r="BU290">
            <v>0</v>
          </cell>
          <cell r="BV290">
            <v>0</v>
          </cell>
          <cell r="BW290">
            <v>0</v>
          </cell>
          <cell r="BX290">
            <v>0</v>
          </cell>
          <cell r="BY290">
            <v>0</v>
          </cell>
          <cell r="BZ290">
            <v>0</v>
          </cell>
          <cell r="CA290">
            <v>0</v>
          </cell>
          <cell r="CB290">
            <v>0</v>
          </cell>
          <cell r="CC290">
            <v>0</v>
          </cell>
          <cell r="CD290">
            <v>0</v>
          </cell>
          <cell r="CE290">
            <v>0</v>
          </cell>
          <cell r="CF290">
            <v>0</v>
          </cell>
          <cell r="CG290">
            <v>0</v>
          </cell>
          <cell r="CH290">
            <v>0</v>
          </cell>
          <cell r="CI290">
            <v>0</v>
          </cell>
          <cell r="CJ290">
            <v>0</v>
          </cell>
          <cell r="CK290">
            <v>0</v>
          </cell>
          <cell r="CL290">
            <v>0</v>
          </cell>
          <cell r="CM290">
            <v>0</v>
          </cell>
          <cell r="CN290">
            <v>0</v>
          </cell>
          <cell r="CO290">
            <v>0</v>
          </cell>
          <cell r="CP290">
            <v>0</v>
          </cell>
          <cell r="CQ290">
            <v>0</v>
          </cell>
          <cell r="CR290">
            <v>0</v>
          </cell>
          <cell r="CS290">
            <v>0</v>
          </cell>
          <cell r="CT290">
            <v>0</v>
          </cell>
          <cell r="CU290">
            <v>0</v>
          </cell>
          <cell r="CV290">
            <v>0</v>
          </cell>
          <cell r="CW290">
            <v>0</v>
          </cell>
          <cell r="CX290">
            <v>0</v>
          </cell>
          <cell r="CY290">
            <v>0</v>
          </cell>
          <cell r="CZ290">
            <v>0</v>
          </cell>
          <cell r="DA290">
            <v>0</v>
          </cell>
          <cell r="DL290">
            <v>0</v>
          </cell>
          <cell r="DM290">
            <v>0</v>
          </cell>
          <cell r="DN290">
            <v>0</v>
          </cell>
          <cell r="DO290">
            <v>0</v>
          </cell>
          <cell r="DP290">
            <v>0</v>
          </cell>
          <cell r="DQ290">
            <v>0</v>
          </cell>
          <cell r="DR290">
            <v>0</v>
          </cell>
          <cell r="DS290">
            <v>0</v>
          </cell>
          <cell r="DT290">
            <v>0</v>
          </cell>
          <cell r="DU290">
            <v>0</v>
          </cell>
          <cell r="DV290">
            <v>0</v>
          </cell>
          <cell r="DW290">
            <v>0</v>
          </cell>
          <cell r="DX290">
            <v>0</v>
          </cell>
          <cell r="DY290">
            <v>0</v>
          </cell>
          <cell r="DZ290">
            <v>0</v>
          </cell>
          <cell r="EA290">
            <v>0</v>
          </cell>
          <cell r="EB290">
            <v>0</v>
          </cell>
          <cell r="EC290">
            <v>0</v>
          </cell>
          <cell r="ED290">
            <v>0</v>
          </cell>
          <cell r="EE290">
            <v>0</v>
          </cell>
          <cell r="EF290">
            <v>0</v>
          </cell>
          <cell r="EG290">
            <v>0</v>
          </cell>
          <cell r="EH290">
            <v>0</v>
          </cell>
          <cell r="EI290">
            <v>0</v>
          </cell>
          <cell r="EJ290">
            <v>0</v>
          </cell>
          <cell r="EK290">
            <v>0</v>
          </cell>
          <cell r="EL290">
            <v>0</v>
          </cell>
          <cell r="EM290">
            <v>0</v>
          </cell>
          <cell r="EN290">
            <v>0</v>
          </cell>
          <cell r="EO290">
            <v>0</v>
          </cell>
          <cell r="EP290">
            <v>1.8616657833502195</v>
          </cell>
          <cell r="EQ290">
            <v>1.8616657833502195</v>
          </cell>
          <cell r="ER290">
            <v>0</v>
          </cell>
          <cell r="ES290">
            <v>0</v>
          </cell>
          <cell r="ET290">
            <v>0</v>
          </cell>
          <cell r="EU290">
            <v>0</v>
          </cell>
          <cell r="EV290">
            <v>0</v>
          </cell>
          <cell r="EW290">
            <v>0</v>
          </cell>
          <cell r="EX290">
            <v>0</v>
          </cell>
          <cell r="EY290">
            <v>0</v>
          </cell>
          <cell r="EZ290">
            <v>0</v>
          </cell>
          <cell r="FA290">
            <v>0</v>
          </cell>
          <cell r="FB290">
            <v>0</v>
          </cell>
          <cell r="FC290">
            <v>0</v>
          </cell>
          <cell r="FD290">
            <v>0</v>
          </cell>
          <cell r="FE290">
            <v>0</v>
          </cell>
          <cell r="FF290">
            <v>0</v>
          </cell>
          <cell r="FG290">
            <v>0</v>
          </cell>
          <cell r="FH290">
            <v>0</v>
          </cell>
          <cell r="FI290">
            <v>0</v>
          </cell>
          <cell r="FJ290">
            <v>0</v>
          </cell>
          <cell r="FK290">
            <v>0</v>
          </cell>
          <cell r="FL290">
            <v>0</v>
          </cell>
          <cell r="FM290">
            <v>0</v>
          </cell>
          <cell r="FN290">
            <v>0</v>
          </cell>
          <cell r="FO290">
            <v>0</v>
          </cell>
          <cell r="FP290">
            <v>0</v>
          </cell>
          <cell r="FQ290">
            <v>0</v>
          </cell>
          <cell r="FR290">
            <v>0</v>
          </cell>
          <cell r="FS290">
            <v>0</v>
          </cell>
          <cell r="FT290">
            <v>0</v>
          </cell>
          <cell r="FU290">
            <v>0</v>
          </cell>
          <cell r="FV290">
            <v>0</v>
          </cell>
          <cell r="FW290">
            <v>0</v>
          </cell>
          <cell r="FX290">
            <v>0</v>
          </cell>
          <cell r="FY290">
            <v>0</v>
          </cell>
          <cell r="FZ290">
            <v>0</v>
          </cell>
          <cell r="GA290">
            <v>0</v>
          </cell>
          <cell r="GB290">
            <v>0</v>
          </cell>
          <cell r="GC290">
            <v>0</v>
          </cell>
          <cell r="GD290">
            <v>0</v>
          </cell>
          <cell r="GE290">
            <v>0</v>
          </cell>
          <cell r="GF290">
            <v>0</v>
          </cell>
          <cell r="GG290">
            <v>0</v>
          </cell>
          <cell r="GH290">
            <v>0</v>
          </cell>
          <cell r="GI290">
            <v>0</v>
          </cell>
          <cell r="GJ290">
            <v>0</v>
          </cell>
          <cell r="GK290">
            <v>0</v>
          </cell>
          <cell r="GL290">
            <v>0</v>
          </cell>
          <cell r="GM290">
            <v>0</v>
          </cell>
          <cell r="GN290">
            <v>0</v>
          </cell>
          <cell r="GO290">
            <v>0</v>
          </cell>
          <cell r="GP290">
            <v>0</v>
          </cell>
          <cell r="GQ290">
            <v>0</v>
          </cell>
          <cell r="GR290">
            <v>0</v>
          </cell>
          <cell r="GS290">
            <v>0</v>
          </cell>
          <cell r="GT290">
            <v>0</v>
          </cell>
          <cell r="GU290">
            <v>0</v>
          </cell>
          <cell r="GV290">
            <v>0</v>
          </cell>
          <cell r="GW290">
            <v>0</v>
          </cell>
          <cell r="GX290">
            <v>0</v>
          </cell>
          <cell r="GY290">
            <v>0</v>
          </cell>
          <cell r="GZ290">
            <v>0</v>
          </cell>
          <cell r="HA290">
            <v>0</v>
          </cell>
          <cell r="HB290">
            <v>0</v>
          </cell>
          <cell r="HC290">
            <v>0</v>
          </cell>
          <cell r="HD290">
            <v>0</v>
          </cell>
          <cell r="HE290">
            <v>0</v>
          </cell>
          <cell r="HF290">
            <v>0</v>
          </cell>
          <cell r="HG290">
            <v>0</v>
          </cell>
          <cell r="HH290">
            <v>0</v>
          </cell>
          <cell r="HI290">
            <v>0</v>
          </cell>
          <cell r="HJ290">
            <v>0</v>
          </cell>
          <cell r="HK290">
            <v>0</v>
          </cell>
          <cell r="HL290">
            <v>0</v>
          </cell>
          <cell r="HM290">
            <v>0</v>
          </cell>
          <cell r="HN290">
            <v>0</v>
          </cell>
          <cell r="HO290">
            <v>0</v>
          </cell>
          <cell r="HP290">
            <v>0</v>
          </cell>
          <cell r="HQ290">
            <v>0</v>
          </cell>
          <cell r="HR290">
            <v>0</v>
          </cell>
          <cell r="HS290">
            <v>0</v>
          </cell>
          <cell r="HT290">
            <v>0</v>
          </cell>
          <cell r="HU290">
            <v>0</v>
          </cell>
          <cell r="HV290">
            <v>0</v>
          </cell>
          <cell r="HW290">
            <v>0</v>
          </cell>
          <cell r="HX290">
            <v>0</v>
          </cell>
          <cell r="HY290">
            <v>0</v>
          </cell>
          <cell r="HZ290">
            <v>0</v>
          </cell>
          <cell r="IA290">
            <v>0</v>
          </cell>
          <cell r="IB290">
            <v>0</v>
          </cell>
          <cell r="IC290">
            <v>0</v>
          </cell>
          <cell r="ID290">
            <v>0</v>
          </cell>
          <cell r="IE290">
            <v>0</v>
          </cell>
          <cell r="IF290">
            <v>0</v>
          </cell>
          <cell r="IG290">
            <v>0</v>
          </cell>
          <cell r="IH290">
            <v>0</v>
          </cell>
          <cell r="II290">
            <v>0</v>
          </cell>
          <cell r="IJ290">
            <v>0</v>
          </cell>
          <cell r="IK290">
            <v>0</v>
          </cell>
        </row>
        <row r="291"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  <cell r="AX291">
            <v>0</v>
          </cell>
          <cell r="AY291">
            <v>0</v>
          </cell>
          <cell r="AZ291">
            <v>0</v>
          </cell>
          <cell r="BA291">
            <v>0</v>
          </cell>
          <cell r="BB291">
            <v>0</v>
          </cell>
          <cell r="BC291">
            <v>0</v>
          </cell>
          <cell r="BD291">
            <v>0</v>
          </cell>
          <cell r="BE291">
            <v>0</v>
          </cell>
          <cell r="BF291">
            <v>0</v>
          </cell>
          <cell r="BG291">
            <v>0</v>
          </cell>
          <cell r="BH291">
            <v>0</v>
          </cell>
          <cell r="BI291">
            <v>0</v>
          </cell>
          <cell r="BJ291">
            <v>0</v>
          </cell>
          <cell r="BK291">
            <v>0</v>
          </cell>
          <cell r="BL291">
            <v>0</v>
          </cell>
          <cell r="BM291">
            <v>0</v>
          </cell>
          <cell r="BN291">
            <v>0</v>
          </cell>
          <cell r="BO291">
            <v>0</v>
          </cell>
          <cell r="BP291">
            <v>0</v>
          </cell>
          <cell r="BQ291">
            <v>0</v>
          </cell>
          <cell r="BR291">
            <v>0</v>
          </cell>
          <cell r="BS291">
            <v>0</v>
          </cell>
          <cell r="BT291">
            <v>0</v>
          </cell>
          <cell r="BU291">
            <v>0</v>
          </cell>
          <cell r="BV291">
            <v>0</v>
          </cell>
          <cell r="BW291">
            <v>0</v>
          </cell>
          <cell r="BX291">
            <v>0</v>
          </cell>
          <cell r="BY291">
            <v>0</v>
          </cell>
          <cell r="BZ291">
            <v>0</v>
          </cell>
          <cell r="CA291">
            <v>0</v>
          </cell>
          <cell r="CB291">
            <v>0</v>
          </cell>
          <cell r="CC291">
            <v>0</v>
          </cell>
          <cell r="CD291">
            <v>0</v>
          </cell>
          <cell r="CE291">
            <v>0</v>
          </cell>
          <cell r="CF291">
            <v>0</v>
          </cell>
          <cell r="CG291">
            <v>0</v>
          </cell>
          <cell r="CH291">
            <v>0</v>
          </cell>
          <cell r="CI291">
            <v>0</v>
          </cell>
          <cell r="CJ291">
            <v>0</v>
          </cell>
          <cell r="CK291">
            <v>0</v>
          </cell>
          <cell r="CL291">
            <v>0</v>
          </cell>
          <cell r="CM291">
            <v>0</v>
          </cell>
          <cell r="CN291">
            <v>0</v>
          </cell>
          <cell r="CO291">
            <v>0</v>
          </cell>
          <cell r="CP291">
            <v>0</v>
          </cell>
          <cell r="CQ291">
            <v>0</v>
          </cell>
          <cell r="CR291">
            <v>0</v>
          </cell>
          <cell r="CS291">
            <v>0</v>
          </cell>
          <cell r="CT291">
            <v>0</v>
          </cell>
          <cell r="CU291">
            <v>0</v>
          </cell>
          <cell r="CV291">
            <v>0</v>
          </cell>
          <cell r="CW291">
            <v>0</v>
          </cell>
          <cell r="CX291">
            <v>0</v>
          </cell>
          <cell r="CY291">
            <v>0</v>
          </cell>
          <cell r="CZ291">
            <v>0</v>
          </cell>
          <cell r="DA291">
            <v>0</v>
          </cell>
          <cell r="DL291">
            <v>0</v>
          </cell>
          <cell r="DM291">
            <v>0</v>
          </cell>
          <cell r="DN291">
            <v>0</v>
          </cell>
          <cell r="DO291">
            <v>0</v>
          </cell>
          <cell r="DP291">
            <v>0</v>
          </cell>
          <cell r="DQ291">
            <v>0</v>
          </cell>
          <cell r="DR291">
            <v>0</v>
          </cell>
          <cell r="DS291">
            <v>0</v>
          </cell>
          <cell r="DT291">
            <v>0</v>
          </cell>
          <cell r="DU291">
            <v>0</v>
          </cell>
          <cell r="DV291">
            <v>0</v>
          </cell>
          <cell r="DW291">
            <v>0</v>
          </cell>
          <cell r="DX291">
            <v>0</v>
          </cell>
          <cell r="DY291">
            <v>0</v>
          </cell>
          <cell r="DZ291">
            <v>0</v>
          </cell>
          <cell r="EA291">
            <v>0</v>
          </cell>
          <cell r="EB291">
            <v>0</v>
          </cell>
          <cell r="EC291">
            <v>0</v>
          </cell>
          <cell r="ED291">
            <v>0</v>
          </cell>
          <cell r="EE291">
            <v>0</v>
          </cell>
          <cell r="EF291">
            <v>0</v>
          </cell>
          <cell r="EG291">
            <v>0</v>
          </cell>
          <cell r="EH291">
            <v>0</v>
          </cell>
          <cell r="EI291">
            <v>0</v>
          </cell>
          <cell r="EJ291">
            <v>0</v>
          </cell>
          <cell r="EK291">
            <v>0</v>
          </cell>
          <cell r="EL291">
            <v>0</v>
          </cell>
          <cell r="EM291">
            <v>0</v>
          </cell>
          <cell r="EN291">
            <v>0</v>
          </cell>
          <cell r="EO291">
            <v>0</v>
          </cell>
          <cell r="EP291">
            <v>1.8616657833502195</v>
          </cell>
          <cell r="EQ291">
            <v>1.8616657833502195</v>
          </cell>
          <cell r="ER291">
            <v>0</v>
          </cell>
          <cell r="ES291">
            <v>0</v>
          </cell>
          <cell r="ET291">
            <v>0</v>
          </cell>
          <cell r="EU291">
            <v>0</v>
          </cell>
          <cell r="EV291">
            <v>0</v>
          </cell>
          <cell r="EW291">
            <v>0</v>
          </cell>
          <cell r="EX291">
            <v>0</v>
          </cell>
          <cell r="EY291">
            <v>0</v>
          </cell>
          <cell r="EZ291">
            <v>0</v>
          </cell>
          <cell r="FA291">
            <v>0</v>
          </cell>
          <cell r="FB291">
            <v>0</v>
          </cell>
          <cell r="FC291">
            <v>0</v>
          </cell>
          <cell r="FD291">
            <v>0</v>
          </cell>
          <cell r="FE291">
            <v>0</v>
          </cell>
          <cell r="FF291">
            <v>0</v>
          </cell>
          <cell r="FG291">
            <v>0</v>
          </cell>
          <cell r="FH291">
            <v>0</v>
          </cell>
          <cell r="FI291">
            <v>0</v>
          </cell>
          <cell r="FJ291">
            <v>0</v>
          </cell>
          <cell r="FK291">
            <v>0</v>
          </cell>
          <cell r="FL291">
            <v>0</v>
          </cell>
          <cell r="FM291">
            <v>0</v>
          </cell>
          <cell r="FN291">
            <v>0</v>
          </cell>
          <cell r="FO291">
            <v>0</v>
          </cell>
          <cell r="FP291">
            <v>0</v>
          </cell>
          <cell r="FQ291">
            <v>0</v>
          </cell>
          <cell r="FR291">
            <v>0</v>
          </cell>
          <cell r="FS291">
            <v>0</v>
          </cell>
          <cell r="FT291">
            <v>0</v>
          </cell>
          <cell r="FU291">
            <v>0</v>
          </cell>
          <cell r="FV291">
            <v>0</v>
          </cell>
          <cell r="FW291">
            <v>0</v>
          </cell>
          <cell r="FX291">
            <v>0</v>
          </cell>
          <cell r="FY291">
            <v>0</v>
          </cell>
          <cell r="FZ291">
            <v>0</v>
          </cell>
          <cell r="GA291">
            <v>0</v>
          </cell>
          <cell r="GB291">
            <v>0</v>
          </cell>
          <cell r="GC291">
            <v>0</v>
          </cell>
          <cell r="GD291">
            <v>0</v>
          </cell>
          <cell r="GE291">
            <v>0</v>
          </cell>
          <cell r="GF291">
            <v>0</v>
          </cell>
          <cell r="GG291">
            <v>0</v>
          </cell>
          <cell r="GH291">
            <v>0</v>
          </cell>
          <cell r="GI291">
            <v>0</v>
          </cell>
          <cell r="GJ291">
            <v>0</v>
          </cell>
          <cell r="GK291">
            <v>0</v>
          </cell>
          <cell r="GL291">
            <v>0</v>
          </cell>
          <cell r="GM291">
            <v>0</v>
          </cell>
          <cell r="GN291">
            <v>0</v>
          </cell>
          <cell r="GO291">
            <v>0</v>
          </cell>
          <cell r="GP291">
            <v>0</v>
          </cell>
          <cell r="GQ291">
            <v>0</v>
          </cell>
          <cell r="GR291">
            <v>0</v>
          </cell>
          <cell r="GS291">
            <v>0</v>
          </cell>
          <cell r="GT291">
            <v>0</v>
          </cell>
          <cell r="GU291">
            <v>0</v>
          </cell>
          <cell r="GV291">
            <v>0</v>
          </cell>
          <cell r="GW291">
            <v>0</v>
          </cell>
          <cell r="GX291">
            <v>0</v>
          </cell>
          <cell r="GY291">
            <v>0</v>
          </cell>
          <cell r="GZ291">
            <v>0</v>
          </cell>
          <cell r="HA291">
            <v>0</v>
          </cell>
          <cell r="HB291">
            <v>0</v>
          </cell>
          <cell r="HC291">
            <v>0</v>
          </cell>
          <cell r="HD291">
            <v>0</v>
          </cell>
          <cell r="HE291">
            <v>0</v>
          </cell>
          <cell r="HF291">
            <v>0</v>
          </cell>
          <cell r="HG291">
            <v>0</v>
          </cell>
          <cell r="HH291">
            <v>0</v>
          </cell>
          <cell r="HI291">
            <v>0</v>
          </cell>
          <cell r="HJ291">
            <v>0</v>
          </cell>
          <cell r="HK291">
            <v>0</v>
          </cell>
          <cell r="HL291">
            <v>0</v>
          </cell>
          <cell r="HM291">
            <v>0</v>
          </cell>
          <cell r="HN291">
            <v>0</v>
          </cell>
          <cell r="HO291">
            <v>0</v>
          </cell>
          <cell r="HP291">
            <v>0</v>
          </cell>
          <cell r="HQ291">
            <v>0</v>
          </cell>
          <cell r="HR291">
            <v>0</v>
          </cell>
          <cell r="HS291">
            <v>0</v>
          </cell>
          <cell r="HT291">
            <v>0</v>
          </cell>
          <cell r="HU291">
            <v>0</v>
          </cell>
          <cell r="HV291">
            <v>0</v>
          </cell>
          <cell r="HW291">
            <v>0</v>
          </cell>
          <cell r="HX291">
            <v>0</v>
          </cell>
          <cell r="HY291">
            <v>0</v>
          </cell>
          <cell r="HZ291">
            <v>0</v>
          </cell>
          <cell r="IA291">
            <v>0</v>
          </cell>
          <cell r="IB291">
            <v>0</v>
          </cell>
          <cell r="IC291">
            <v>0</v>
          </cell>
          <cell r="ID291">
            <v>0</v>
          </cell>
          <cell r="IE291">
            <v>0</v>
          </cell>
          <cell r="IF291">
            <v>0</v>
          </cell>
          <cell r="IG291">
            <v>0</v>
          </cell>
          <cell r="IH291">
            <v>0</v>
          </cell>
          <cell r="II291">
            <v>0</v>
          </cell>
          <cell r="IJ291">
            <v>0</v>
          </cell>
          <cell r="IK291">
            <v>0</v>
          </cell>
        </row>
        <row r="292"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AZ292">
            <v>0</v>
          </cell>
          <cell r="BA292">
            <v>0</v>
          </cell>
          <cell r="BB292">
            <v>0</v>
          </cell>
          <cell r="BC292">
            <v>0</v>
          </cell>
          <cell r="BD292">
            <v>0</v>
          </cell>
          <cell r="BE292">
            <v>0</v>
          </cell>
          <cell r="BF292">
            <v>0</v>
          </cell>
          <cell r="BG292">
            <v>0</v>
          </cell>
          <cell r="BH292">
            <v>0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BM292">
            <v>0</v>
          </cell>
          <cell r="BN292">
            <v>0</v>
          </cell>
          <cell r="BO292">
            <v>0</v>
          </cell>
          <cell r="BP292">
            <v>0</v>
          </cell>
          <cell r="BQ292">
            <v>0</v>
          </cell>
          <cell r="BR292">
            <v>0</v>
          </cell>
          <cell r="BS292">
            <v>0</v>
          </cell>
          <cell r="BT292">
            <v>0</v>
          </cell>
          <cell r="BU292">
            <v>0</v>
          </cell>
          <cell r="BV292">
            <v>0</v>
          </cell>
          <cell r="BW292">
            <v>0</v>
          </cell>
          <cell r="BX292">
            <v>0</v>
          </cell>
          <cell r="BY292">
            <v>0</v>
          </cell>
          <cell r="BZ292">
            <v>0</v>
          </cell>
          <cell r="CA292">
            <v>0</v>
          </cell>
          <cell r="CB292">
            <v>0</v>
          </cell>
          <cell r="CC292">
            <v>0</v>
          </cell>
          <cell r="CD292">
            <v>0</v>
          </cell>
          <cell r="CE292">
            <v>0</v>
          </cell>
          <cell r="CF292">
            <v>0</v>
          </cell>
          <cell r="CG292">
            <v>0</v>
          </cell>
          <cell r="CH292">
            <v>0</v>
          </cell>
          <cell r="CI292">
            <v>0</v>
          </cell>
          <cell r="CJ292">
            <v>0</v>
          </cell>
          <cell r="CK292">
            <v>0</v>
          </cell>
          <cell r="CL292">
            <v>0</v>
          </cell>
          <cell r="CM292">
            <v>0</v>
          </cell>
          <cell r="CN292">
            <v>0</v>
          </cell>
          <cell r="CO292">
            <v>0</v>
          </cell>
          <cell r="CP292">
            <v>0</v>
          </cell>
          <cell r="CQ292">
            <v>0</v>
          </cell>
          <cell r="CR292">
            <v>0</v>
          </cell>
          <cell r="CS292">
            <v>0</v>
          </cell>
          <cell r="CT292">
            <v>0</v>
          </cell>
          <cell r="CU292">
            <v>0</v>
          </cell>
          <cell r="CV292">
            <v>0</v>
          </cell>
          <cell r="CW292">
            <v>0</v>
          </cell>
          <cell r="CX292">
            <v>0</v>
          </cell>
          <cell r="CY292">
            <v>0</v>
          </cell>
          <cell r="CZ292">
            <v>0</v>
          </cell>
          <cell r="DA292">
            <v>0</v>
          </cell>
          <cell r="DL292">
            <v>0</v>
          </cell>
          <cell r="DM292">
            <v>0</v>
          </cell>
          <cell r="DN292">
            <v>0</v>
          </cell>
          <cell r="DO292">
            <v>0</v>
          </cell>
          <cell r="DP292">
            <v>0</v>
          </cell>
          <cell r="DQ292">
            <v>0</v>
          </cell>
          <cell r="DR292">
            <v>0</v>
          </cell>
          <cell r="DS292">
            <v>0</v>
          </cell>
          <cell r="DT292">
            <v>0</v>
          </cell>
          <cell r="DU292">
            <v>0</v>
          </cell>
          <cell r="DV292">
            <v>0</v>
          </cell>
          <cell r="DW292">
            <v>0</v>
          </cell>
          <cell r="DX292">
            <v>0</v>
          </cell>
          <cell r="DY292">
            <v>0</v>
          </cell>
          <cell r="DZ292">
            <v>0</v>
          </cell>
          <cell r="EA292">
            <v>0</v>
          </cell>
          <cell r="EB292">
            <v>0</v>
          </cell>
          <cell r="EC292">
            <v>0</v>
          </cell>
          <cell r="ED292">
            <v>0</v>
          </cell>
          <cell r="EE292">
            <v>0</v>
          </cell>
          <cell r="EF292">
            <v>0</v>
          </cell>
          <cell r="EG292">
            <v>0</v>
          </cell>
          <cell r="EH292">
            <v>0</v>
          </cell>
          <cell r="EI292">
            <v>0</v>
          </cell>
          <cell r="EJ292">
            <v>0</v>
          </cell>
          <cell r="EK292">
            <v>0</v>
          </cell>
          <cell r="EL292">
            <v>0</v>
          </cell>
          <cell r="EM292">
            <v>0</v>
          </cell>
          <cell r="EN292">
            <v>0</v>
          </cell>
          <cell r="EO292">
            <v>0</v>
          </cell>
          <cell r="EP292">
            <v>1.8616657833502195</v>
          </cell>
          <cell r="EQ292">
            <v>1.8616657833502195</v>
          </cell>
          <cell r="ER292">
            <v>0</v>
          </cell>
          <cell r="ES292">
            <v>0</v>
          </cell>
          <cell r="ET292">
            <v>0</v>
          </cell>
          <cell r="EU292">
            <v>0</v>
          </cell>
          <cell r="EV292">
            <v>0</v>
          </cell>
          <cell r="EW292">
            <v>0</v>
          </cell>
          <cell r="EX292">
            <v>0</v>
          </cell>
          <cell r="EY292">
            <v>0</v>
          </cell>
          <cell r="EZ292">
            <v>0</v>
          </cell>
          <cell r="FA292">
            <v>0</v>
          </cell>
          <cell r="FB292">
            <v>0</v>
          </cell>
          <cell r="FC292">
            <v>0</v>
          </cell>
          <cell r="FD292">
            <v>0</v>
          </cell>
          <cell r="FE292">
            <v>0</v>
          </cell>
          <cell r="FF292">
            <v>0</v>
          </cell>
          <cell r="FG292">
            <v>0</v>
          </cell>
          <cell r="FH292">
            <v>0</v>
          </cell>
          <cell r="FI292">
            <v>0</v>
          </cell>
          <cell r="FJ292">
            <v>0</v>
          </cell>
          <cell r="FK292">
            <v>0</v>
          </cell>
          <cell r="FL292">
            <v>0</v>
          </cell>
          <cell r="FM292">
            <v>0</v>
          </cell>
          <cell r="FN292">
            <v>0</v>
          </cell>
          <cell r="FO292">
            <v>0</v>
          </cell>
          <cell r="FP292">
            <v>0</v>
          </cell>
          <cell r="FQ292">
            <v>0</v>
          </cell>
          <cell r="FR292">
            <v>0</v>
          </cell>
          <cell r="FS292">
            <v>0</v>
          </cell>
          <cell r="FT292">
            <v>0</v>
          </cell>
          <cell r="FU292">
            <v>0</v>
          </cell>
          <cell r="FV292">
            <v>0</v>
          </cell>
          <cell r="FW292">
            <v>0</v>
          </cell>
          <cell r="FX292">
            <v>0</v>
          </cell>
          <cell r="FY292">
            <v>0</v>
          </cell>
          <cell r="FZ292">
            <v>0</v>
          </cell>
          <cell r="GA292">
            <v>0</v>
          </cell>
          <cell r="GB292">
            <v>0</v>
          </cell>
          <cell r="GC292">
            <v>0</v>
          </cell>
          <cell r="GD292">
            <v>0</v>
          </cell>
          <cell r="GE292">
            <v>0</v>
          </cell>
          <cell r="GF292">
            <v>0</v>
          </cell>
          <cell r="GG292">
            <v>0</v>
          </cell>
          <cell r="GH292">
            <v>0</v>
          </cell>
          <cell r="GI292">
            <v>0</v>
          </cell>
          <cell r="GJ292">
            <v>0</v>
          </cell>
          <cell r="GK292">
            <v>0</v>
          </cell>
          <cell r="GL292">
            <v>0</v>
          </cell>
          <cell r="GM292">
            <v>0</v>
          </cell>
          <cell r="GN292">
            <v>0</v>
          </cell>
          <cell r="GO292">
            <v>0</v>
          </cell>
          <cell r="GP292">
            <v>0</v>
          </cell>
          <cell r="GQ292">
            <v>0</v>
          </cell>
          <cell r="GR292">
            <v>0</v>
          </cell>
          <cell r="GS292">
            <v>0</v>
          </cell>
          <cell r="GT292">
            <v>0</v>
          </cell>
          <cell r="GU292">
            <v>0</v>
          </cell>
          <cell r="GV292">
            <v>0</v>
          </cell>
          <cell r="GW292">
            <v>0</v>
          </cell>
          <cell r="GX292">
            <v>0</v>
          </cell>
          <cell r="GY292">
            <v>0</v>
          </cell>
          <cell r="GZ292">
            <v>0</v>
          </cell>
          <cell r="HA292">
            <v>0</v>
          </cell>
          <cell r="HB292">
            <v>0</v>
          </cell>
          <cell r="HC292">
            <v>0</v>
          </cell>
          <cell r="HD292">
            <v>0</v>
          </cell>
          <cell r="HE292">
            <v>0</v>
          </cell>
          <cell r="HF292">
            <v>0</v>
          </cell>
          <cell r="HG292">
            <v>0</v>
          </cell>
          <cell r="HH292">
            <v>0</v>
          </cell>
          <cell r="HI292">
            <v>0</v>
          </cell>
          <cell r="HJ292">
            <v>0</v>
          </cell>
          <cell r="HK292">
            <v>0</v>
          </cell>
          <cell r="HL292">
            <v>0</v>
          </cell>
          <cell r="HM292">
            <v>0</v>
          </cell>
          <cell r="HN292">
            <v>0</v>
          </cell>
          <cell r="HO292">
            <v>0</v>
          </cell>
          <cell r="HP292">
            <v>0</v>
          </cell>
          <cell r="HQ292">
            <v>0</v>
          </cell>
          <cell r="HR292">
            <v>0</v>
          </cell>
          <cell r="HS292">
            <v>0</v>
          </cell>
          <cell r="HT292">
            <v>0</v>
          </cell>
          <cell r="HU292">
            <v>0</v>
          </cell>
          <cell r="HV292">
            <v>0</v>
          </cell>
          <cell r="HW292">
            <v>0</v>
          </cell>
          <cell r="HX292">
            <v>0</v>
          </cell>
          <cell r="HY292">
            <v>0</v>
          </cell>
          <cell r="HZ292">
            <v>0</v>
          </cell>
          <cell r="IA292">
            <v>0</v>
          </cell>
          <cell r="IB292">
            <v>0</v>
          </cell>
          <cell r="IC292">
            <v>0</v>
          </cell>
          <cell r="ID292">
            <v>0</v>
          </cell>
          <cell r="IE292">
            <v>0</v>
          </cell>
          <cell r="IF292">
            <v>0</v>
          </cell>
          <cell r="IG292">
            <v>0</v>
          </cell>
          <cell r="IH292">
            <v>0</v>
          </cell>
          <cell r="II292">
            <v>0</v>
          </cell>
          <cell r="IJ292">
            <v>0</v>
          </cell>
          <cell r="IK292">
            <v>0</v>
          </cell>
        </row>
        <row r="293"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>
            <v>0</v>
          </cell>
          <cell r="BN293">
            <v>0</v>
          </cell>
          <cell r="BO293">
            <v>0</v>
          </cell>
          <cell r="BP293">
            <v>0</v>
          </cell>
          <cell r="BQ293">
            <v>0</v>
          </cell>
          <cell r="BR293">
            <v>0</v>
          </cell>
          <cell r="BS293">
            <v>0</v>
          </cell>
          <cell r="BT293">
            <v>0</v>
          </cell>
          <cell r="BU293">
            <v>0</v>
          </cell>
          <cell r="BV293">
            <v>0</v>
          </cell>
          <cell r="BW293">
            <v>0</v>
          </cell>
          <cell r="BX293">
            <v>0</v>
          </cell>
          <cell r="BY293">
            <v>0</v>
          </cell>
          <cell r="BZ293">
            <v>0</v>
          </cell>
          <cell r="CA293">
            <v>0</v>
          </cell>
          <cell r="CB293">
            <v>0</v>
          </cell>
          <cell r="CC293">
            <v>0</v>
          </cell>
          <cell r="CD293">
            <v>0</v>
          </cell>
          <cell r="CE293">
            <v>0</v>
          </cell>
          <cell r="CF293">
            <v>0</v>
          </cell>
          <cell r="CG293">
            <v>0</v>
          </cell>
          <cell r="CH293">
            <v>0</v>
          </cell>
          <cell r="CI293">
            <v>0</v>
          </cell>
          <cell r="CJ293">
            <v>0</v>
          </cell>
          <cell r="CK293">
            <v>0</v>
          </cell>
          <cell r="CL293">
            <v>0</v>
          </cell>
          <cell r="CM293">
            <v>0</v>
          </cell>
          <cell r="CN293">
            <v>0</v>
          </cell>
          <cell r="CO293">
            <v>0</v>
          </cell>
          <cell r="CP293">
            <v>0</v>
          </cell>
          <cell r="CQ293">
            <v>0</v>
          </cell>
          <cell r="CR293">
            <v>0</v>
          </cell>
          <cell r="CS293">
            <v>0</v>
          </cell>
          <cell r="CT293">
            <v>0</v>
          </cell>
          <cell r="CU293">
            <v>0</v>
          </cell>
          <cell r="CV293">
            <v>0</v>
          </cell>
          <cell r="CW293">
            <v>0</v>
          </cell>
          <cell r="CX293">
            <v>0</v>
          </cell>
          <cell r="CY293">
            <v>0</v>
          </cell>
          <cell r="CZ293">
            <v>0</v>
          </cell>
          <cell r="DA293">
            <v>0</v>
          </cell>
          <cell r="DL293">
            <v>0</v>
          </cell>
          <cell r="DM293">
            <v>0</v>
          </cell>
          <cell r="DN293">
            <v>0</v>
          </cell>
          <cell r="DO293">
            <v>0</v>
          </cell>
          <cell r="DP293">
            <v>0</v>
          </cell>
          <cell r="DQ293">
            <v>0</v>
          </cell>
          <cell r="DR293">
            <v>0</v>
          </cell>
          <cell r="DS293">
            <v>0</v>
          </cell>
          <cell r="DT293">
            <v>0</v>
          </cell>
          <cell r="DU293">
            <v>0</v>
          </cell>
          <cell r="DV293">
            <v>0</v>
          </cell>
          <cell r="DW293">
            <v>0</v>
          </cell>
          <cell r="DX293">
            <v>0</v>
          </cell>
          <cell r="DY293">
            <v>0</v>
          </cell>
          <cell r="DZ293">
            <v>0</v>
          </cell>
          <cell r="EA293">
            <v>0</v>
          </cell>
          <cell r="EB293">
            <v>0</v>
          </cell>
          <cell r="EC293">
            <v>0</v>
          </cell>
          <cell r="ED293">
            <v>0</v>
          </cell>
          <cell r="EE293">
            <v>0</v>
          </cell>
          <cell r="EF293">
            <v>0</v>
          </cell>
          <cell r="EG293">
            <v>0</v>
          </cell>
          <cell r="EH293">
            <v>0</v>
          </cell>
          <cell r="EI293">
            <v>0</v>
          </cell>
          <cell r="EJ293">
            <v>0</v>
          </cell>
          <cell r="EK293">
            <v>0</v>
          </cell>
          <cell r="EL293">
            <v>0</v>
          </cell>
          <cell r="EM293">
            <v>0</v>
          </cell>
          <cell r="EN293">
            <v>0</v>
          </cell>
          <cell r="EO293">
            <v>0</v>
          </cell>
          <cell r="EP293">
            <v>1</v>
          </cell>
          <cell r="EQ293">
            <v>1</v>
          </cell>
          <cell r="ER293">
            <v>0</v>
          </cell>
          <cell r="ES293">
            <v>0</v>
          </cell>
          <cell r="ET293">
            <v>0</v>
          </cell>
          <cell r="EU293">
            <v>0</v>
          </cell>
          <cell r="EV293">
            <v>0</v>
          </cell>
          <cell r="EW293">
            <v>0</v>
          </cell>
          <cell r="EX293">
            <v>0</v>
          </cell>
          <cell r="EY293">
            <v>0</v>
          </cell>
          <cell r="EZ293">
            <v>0</v>
          </cell>
          <cell r="FA293">
            <v>0</v>
          </cell>
          <cell r="FB293">
            <v>0</v>
          </cell>
          <cell r="FC293">
            <v>0</v>
          </cell>
          <cell r="FD293">
            <v>0</v>
          </cell>
          <cell r="FE293">
            <v>0</v>
          </cell>
          <cell r="FF293">
            <v>0</v>
          </cell>
          <cell r="FG293">
            <v>0</v>
          </cell>
          <cell r="FH293">
            <v>0</v>
          </cell>
          <cell r="FI293">
            <v>0</v>
          </cell>
          <cell r="FJ293">
            <v>0</v>
          </cell>
          <cell r="FK293">
            <v>0</v>
          </cell>
          <cell r="FL293">
            <v>0</v>
          </cell>
          <cell r="FM293">
            <v>0</v>
          </cell>
          <cell r="FN293">
            <v>0</v>
          </cell>
          <cell r="FO293">
            <v>0</v>
          </cell>
          <cell r="FP293">
            <v>0</v>
          </cell>
          <cell r="FQ293">
            <v>0</v>
          </cell>
          <cell r="FR293">
            <v>0</v>
          </cell>
          <cell r="FS293">
            <v>0</v>
          </cell>
          <cell r="FT293">
            <v>0</v>
          </cell>
          <cell r="FU293">
            <v>0</v>
          </cell>
          <cell r="FV293">
            <v>0</v>
          </cell>
          <cell r="FW293">
            <v>0</v>
          </cell>
          <cell r="FX293">
            <v>0</v>
          </cell>
          <cell r="FY293">
            <v>0</v>
          </cell>
          <cell r="FZ293">
            <v>0</v>
          </cell>
          <cell r="GA293">
            <v>0</v>
          </cell>
          <cell r="GB293">
            <v>0</v>
          </cell>
          <cell r="GC293">
            <v>0</v>
          </cell>
          <cell r="GD293">
            <v>0</v>
          </cell>
          <cell r="GE293">
            <v>0</v>
          </cell>
          <cell r="GF293">
            <v>0</v>
          </cell>
          <cell r="GG293">
            <v>0</v>
          </cell>
          <cell r="GH293">
            <v>0</v>
          </cell>
          <cell r="GI293">
            <v>0</v>
          </cell>
          <cell r="GJ293">
            <v>0</v>
          </cell>
          <cell r="GK293">
            <v>0</v>
          </cell>
          <cell r="GL293">
            <v>0</v>
          </cell>
          <cell r="GM293">
            <v>0</v>
          </cell>
          <cell r="GN293">
            <v>0</v>
          </cell>
          <cell r="GO293">
            <v>0</v>
          </cell>
          <cell r="GP293">
            <v>0</v>
          </cell>
          <cell r="GQ293">
            <v>0</v>
          </cell>
          <cell r="GR293">
            <v>0</v>
          </cell>
          <cell r="GS293">
            <v>0</v>
          </cell>
          <cell r="GT293">
            <v>0</v>
          </cell>
          <cell r="GU293">
            <v>0</v>
          </cell>
          <cell r="GV293">
            <v>0</v>
          </cell>
          <cell r="GW293">
            <v>0</v>
          </cell>
          <cell r="GX293">
            <v>0</v>
          </cell>
          <cell r="GY293">
            <v>0</v>
          </cell>
          <cell r="GZ293">
            <v>0</v>
          </cell>
          <cell r="HA293">
            <v>0</v>
          </cell>
          <cell r="HB293">
            <v>0</v>
          </cell>
          <cell r="HC293">
            <v>0</v>
          </cell>
          <cell r="HD293">
            <v>0</v>
          </cell>
          <cell r="HE293">
            <v>0</v>
          </cell>
          <cell r="HF293">
            <v>0</v>
          </cell>
          <cell r="HG293">
            <v>0</v>
          </cell>
          <cell r="HH293">
            <v>0</v>
          </cell>
          <cell r="HI293">
            <v>0</v>
          </cell>
          <cell r="HJ293">
            <v>0</v>
          </cell>
          <cell r="HK293">
            <v>0</v>
          </cell>
          <cell r="HL293">
            <v>0</v>
          </cell>
          <cell r="HM293">
            <v>0</v>
          </cell>
          <cell r="HN293">
            <v>0</v>
          </cell>
          <cell r="HO293">
            <v>0</v>
          </cell>
          <cell r="HP293">
            <v>0</v>
          </cell>
          <cell r="HQ293">
            <v>0</v>
          </cell>
          <cell r="HR293">
            <v>0</v>
          </cell>
          <cell r="HS293">
            <v>0</v>
          </cell>
          <cell r="HT293">
            <v>0</v>
          </cell>
          <cell r="HU293">
            <v>0</v>
          </cell>
          <cell r="HV293">
            <v>0</v>
          </cell>
          <cell r="HW293">
            <v>0</v>
          </cell>
          <cell r="HX293">
            <v>0</v>
          </cell>
          <cell r="HY293">
            <v>0</v>
          </cell>
          <cell r="HZ293">
            <v>0</v>
          </cell>
          <cell r="IA293">
            <v>0</v>
          </cell>
          <cell r="IB293">
            <v>0</v>
          </cell>
          <cell r="IC293">
            <v>0</v>
          </cell>
          <cell r="ID293">
            <v>0</v>
          </cell>
          <cell r="IE293">
            <v>0</v>
          </cell>
          <cell r="IF293">
            <v>0</v>
          </cell>
          <cell r="IG293">
            <v>0</v>
          </cell>
          <cell r="IH293">
            <v>0</v>
          </cell>
          <cell r="II293">
            <v>0</v>
          </cell>
          <cell r="IJ293">
            <v>0</v>
          </cell>
          <cell r="IK293">
            <v>0</v>
          </cell>
        </row>
        <row r="294"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0</v>
          </cell>
          <cell r="BB294">
            <v>0</v>
          </cell>
          <cell r="BC294">
            <v>0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  <cell r="BM294">
            <v>0</v>
          </cell>
          <cell r="BN294">
            <v>0</v>
          </cell>
          <cell r="BO294">
            <v>0</v>
          </cell>
          <cell r="BP294">
            <v>0</v>
          </cell>
          <cell r="BQ294">
            <v>0</v>
          </cell>
          <cell r="BR294">
            <v>0</v>
          </cell>
          <cell r="BS294">
            <v>0</v>
          </cell>
          <cell r="BT294">
            <v>0</v>
          </cell>
          <cell r="BU294">
            <v>0</v>
          </cell>
          <cell r="BV294">
            <v>0</v>
          </cell>
          <cell r="BW294">
            <v>0</v>
          </cell>
          <cell r="BX294">
            <v>0</v>
          </cell>
          <cell r="BY294">
            <v>0</v>
          </cell>
          <cell r="BZ294">
            <v>0</v>
          </cell>
          <cell r="CA294">
            <v>0</v>
          </cell>
          <cell r="CB294">
            <v>0</v>
          </cell>
          <cell r="CC294">
            <v>0</v>
          </cell>
          <cell r="CD294">
            <v>0</v>
          </cell>
          <cell r="CE294">
            <v>0</v>
          </cell>
          <cell r="CF294">
            <v>0</v>
          </cell>
          <cell r="CG294">
            <v>0</v>
          </cell>
          <cell r="CH294">
            <v>0</v>
          </cell>
          <cell r="CI294">
            <v>0</v>
          </cell>
          <cell r="CJ294">
            <v>0</v>
          </cell>
          <cell r="CK294">
            <v>0</v>
          </cell>
          <cell r="CL294">
            <v>0</v>
          </cell>
          <cell r="CM294">
            <v>0</v>
          </cell>
          <cell r="CN294">
            <v>0</v>
          </cell>
          <cell r="CO294">
            <v>0</v>
          </cell>
          <cell r="CP294">
            <v>0</v>
          </cell>
          <cell r="CQ294">
            <v>0</v>
          </cell>
          <cell r="CR294">
            <v>0</v>
          </cell>
          <cell r="CS294">
            <v>0</v>
          </cell>
          <cell r="CT294">
            <v>0</v>
          </cell>
          <cell r="CU294">
            <v>0</v>
          </cell>
          <cell r="CV294">
            <v>0</v>
          </cell>
          <cell r="CW294">
            <v>0</v>
          </cell>
          <cell r="CX294">
            <v>0</v>
          </cell>
          <cell r="CY294">
            <v>0</v>
          </cell>
          <cell r="CZ294">
            <v>0</v>
          </cell>
          <cell r="DA294">
            <v>0</v>
          </cell>
          <cell r="DL294">
            <v>0</v>
          </cell>
          <cell r="DM294">
            <v>0</v>
          </cell>
          <cell r="DN294">
            <v>0</v>
          </cell>
          <cell r="DO294">
            <v>0</v>
          </cell>
          <cell r="DP294">
            <v>0</v>
          </cell>
          <cell r="DQ294">
            <v>0</v>
          </cell>
          <cell r="DR294">
            <v>0</v>
          </cell>
          <cell r="DS294">
            <v>0</v>
          </cell>
          <cell r="DT294">
            <v>0</v>
          </cell>
          <cell r="DU294">
            <v>0</v>
          </cell>
          <cell r="DV294">
            <v>0</v>
          </cell>
          <cell r="DW294">
            <v>0</v>
          </cell>
          <cell r="DX294">
            <v>0</v>
          </cell>
          <cell r="DY294">
            <v>0</v>
          </cell>
          <cell r="DZ294">
            <v>0</v>
          </cell>
          <cell r="EA294">
            <v>0</v>
          </cell>
          <cell r="EB294">
            <v>0</v>
          </cell>
          <cell r="EC294">
            <v>0</v>
          </cell>
          <cell r="ED294">
            <v>0</v>
          </cell>
          <cell r="EE294">
            <v>0</v>
          </cell>
          <cell r="EF294">
            <v>0</v>
          </cell>
          <cell r="EG294">
            <v>0</v>
          </cell>
          <cell r="EH294">
            <v>0</v>
          </cell>
          <cell r="EI294">
            <v>0</v>
          </cell>
          <cell r="EJ294">
            <v>0</v>
          </cell>
          <cell r="EK294">
            <v>0</v>
          </cell>
          <cell r="EL294">
            <v>0</v>
          </cell>
          <cell r="EM294">
            <v>0</v>
          </cell>
          <cell r="EN294">
            <v>0</v>
          </cell>
          <cell r="EO294">
            <v>0</v>
          </cell>
          <cell r="EP294">
            <v>1.8616657833502195</v>
          </cell>
          <cell r="EQ294">
            <v>1.8616657833502195</v>
          </cell>
          <cell r="ER294">
            <v>0</v>
          </cell>
          <cell r="ES294">
            <v>0</v>
          </cell>
          <cell r="ET294">
            <v>0</v>
          </cell>
          <cell r="EU294">
            <v>0</v>
          </cell>
          <cell r="EV294">
            <v>0</v>
          </cell>
          <cell r="EW294">
            <v>0</v>
          </cell>
          <cell r="EX294">
            <v>0</v>
          </cell>
          <cell r="EY294">
            <v>0</v>
          </cell>
          <cell r="EZ294">
            <v>0</v>
          </cell>
          <cell r="FA294">
            <v>0</v>
          </cell>
          <cell r="FB294">
            <v>0</v>
          </cell>
          <cell r="FC294">
            <v>0</v>
          </cell>
          <cell r="FD294">
            <v>0</v>
          </cell>
          <cell r="FE294">
            <v>0</v>
          </cell>
          <cell r="FF294">
            <v>0</v>
          </cell>
          <cell r="FG294">
            <v>0</v>
          </cell>
          <cell r="FH294">
            <v>0</v>
          </cell>
          <cell r="FI294">
            <v>0</v>
          </cell>
          <cell r="FJ294">
            <v>0</v>
          </cell>
          <cell r="FK294">
            <v>0</v>
          </cell>
          <cell r="FL294">
            <v>0</v>
          </cell>
          <cell r="FM294">
            <v>0</v>
          </cell>
          <cell r="FN294">
            <v>0</v>
          </cell>
          <cell r="FO294">
            <v>0</v>
          </cell>
          <cell r="FP294">
            <v>0</v>
          </cell>
          <cell r="FQ294">
            <v>0</v>
          </cell>
          <cell r="FR294">
            <v>0</v>
          </cell>
          <cell r="FS294">
            <v>0</v>
          </cell>
          <cell r="FT294">
            <v>0</v>
          </cell>
          <cell r="FU294">
            <v>0</v>
          </cell>
          <cell r="FV294">
            <v>0</v>
          </cell>
          <cell r="FW294">
            <v>0</v>
          </cell>
          <cell r="FX294">
            <v>0</v>
          </cell>
          <cell r="FY294">
            <v>0</v>
          </cell>
          <cell r="FZ294">
            <v>0</v>
          </cell>
          <cell r="GA294">
            <v>0</v>
          </cell>
          <cell r="GB294">
            <v>0</v>
          </cell>
          <cell r="GC294">
            <v>0</v>
          </cell>
          <cell r="GD294">
            <v>0</v>
          </cell>
          <cell r="GE294">
            <v>0</v>
          </cell>
          <cell r="GF294">
            <v>0</v>
          </cell>
          <cell r="GG294">
            <v>0</v>
          </cell>
          <cell r="GH294">
            <v>0</v>
          </cell>
          <cell r="GI294">
            <v>0</v>
          </cell>
          <cell r="GJ294">
            <v>0</v>
          </cell>
          <cell r="GK294">
            <v>0</v>
          </cell>
          <cell r="GL294">
            <v>0</v>
          </cell>
          <cell r="GM294">
            <v>0</v>
          </cell>
          <cell r="GN294">
            <v>0</v>
          </cell>
          <cell r="GO294">
            <v>0</v>
          </cell>
          <cell r="GP294">
            <v>0</v>
          </cell>
          <cell r="GQ294">
            <v>0</v>
          </cell>
          <cell r="GR294">
            <v>0</v>
          </cell>
          <cell r="GS294">
            <v>0</v>
          </cell>
          <cell r="GT294">
            <v>0</v>
          </cell>
          <cell r="GU294">
            <v>0</v>
          </cell>
          <cell r="GV294">
            <v>0</v>
          </cell>
          <cell r="GW294">
            <v>0</v>
          </cell>
          <cell r="GX294">
            <v>0</v>
          </cell>
          <cell r="GY294">
            <v>0</v>
          </cell>
          <cell r="GZ294">
            <v>0</v>
          </cell>
          <cell r="HA294">
            <v>0</v>
          </cell>
          <cell r="HB294">
            <v>0</v>
          </cell>
          <cell r="HC294">
            <v>0</v>
          </cell>
          <cell r="HD294">
            <v>0</v>
          </cell>
          <cell r="HE294">
            <v>0</v>
          </cell>
          <cell r="HF294">
            <v>0</v>
          </cell>
          <cell r="HG294">
            <v>0</v>
          </cell>
          <cell r="HH294">
            <v>0</v>
          </cell>
          <cell r="HI294">
            <v>0</v>
          </cell>
          <cell r="HJ294">
            <v>0</v>
          </cell>
          <cell r="HK294">
            <v>0</v>
          </cell>
          <cell r="HL294">
            <v>0</v>
          </cell>
          <cell r="HM294">
            <v>0</v>
          </cell>
          <cell r="HN294">
            <v>0</v>
          </cell>
          <cell r="HO294">
            <v>0</v>
          </cell>
          <cell r="HP294">
            <v>0</v>
          </cell>
          <cell r="HQ294">
            <v>0</v>
          </cell>
          <cell r="HR294">
            <v>0</v>
          </cell>
          <cell r="HS294">
            <v>0</v>
          </cell>
          <cell r="HT294">
            <v>0</v>
          </cell>
          <cell r="HU294">
            <v>0</v>
          </cell>
          <cell r="HV294">
            <v>0</v>
          </cell>
          <cell r="HW294">
            <v>0</v>
          </cell>
          <cell r="HX294">
            <v>0</v>
          </cell>
          <cell r="HY294">
            <v>0</v>
          </cell>
          <cell r="HZ294">
            <v>0</v>
          </cell>
          <cell r="IA294">
            <v>0</v>
          </cell>
          <cell r="IB294">
            <v>0</v>
          </cell>
          <cell r="IC294">
            <v>0</v>
          </cell>
          <cell r="ID294">
            <v>0</v>
          </cell>
          <cell r="IE294">
            <v>0</v>
          </cell>
          <cell r="IF294">
            <v>0</v>
          </cell>
          <cell r="IG294">
            <v>0</v>
          </cell>
          <cell r="IH294">
            <v>0</v>
          </cell>
          <cell r="II294">
            <v>0</v>
          </cell>
          <cell r="IJ294">
            <v>0</v>
          </cell>
          <cell r="IK294">
            <v>0</v>
          </cell>
        </row>
        <row r="295"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BM295">
            <v>0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  <cell r="BU295">
            <v>0</v>
          </cell>
          <cell r="BV295">
            <v>0</v>
          </cell>
          <cell r="BW295">
            <v>0</v>
          </cell>
          <cell r="BX295">
            <v>0</v>
          </cell>
          <cell r="BY295">
            <v>0</v>
          </cell>
          <cell r="BZ295">
            <v>0</v>
          </cell>
          <cell r="CA295">
            <v>0</v>
          </cell>
          <cell r="CB295">
            <v>0</v>
          </cell>
          <cell r="CC295">
            <v>0</v>
          </cell>
          <cell r="CD295">
            <v>0</v>
          </cell>
          <cell r="CE295">
            <v>0</v>
          </cell>
          <cell r="CF295">
            <v>0</v>
          </cell>
          <cell r="CG295">
            <v>0</v>
          </cell>
          <cell r="CH295">
            <v>0</v>
          </cell>
          <cell r="CI295">
            <v>0</v>
          </cell>
          <cell r="CJ295">
            <v>0</v>
          </cell>
          <cell r="CK295">
            <v>0</v>
          </cell>
          <cell r="CL295">
            <v>0</v>
          </cell>
          <cell r="CM295">
            <v>0</v>
          </cell>
          <cell r="CN295">
            <v>0</v>
          </cell>
          <cell r="CO295">
            <v>0</v>
          </cell>
          <cell r="CP295">
            <v>0</v>
          </cell>
          <cell r="CQ295">
            <v>0</v>
          </cell>
          <cell r="CR295">
            <v>0</v>
          </cell>
          <cell r="CS295">
            <v>0</v>
          </cell>
          <cell r="CT295">
            <v>0</v>
          </cell>
          <cell r="CU295">
            <v>0</v>
          </cell>
          <cell r="CV295">
            <v>0</v>
          </cell>
          <cell r="CW295">
            <v>0</v>
          </cell>
          <cell r="CX295">
            <v>0</v>
          </cell>
          <cell r="CY295">
            <v>0</v>
          </cell>
          <cell r="CZ295">
            <v>0</v>
          </cell>
          <cell r="DA295">
            <v>0</v>
          </cell>
          <cell r="DL295">
            <v>0</v>
          </cell>
          <cell r="DM295">
            <v>0</v>
          </cell>
          <cell r="DN295">
            <v>0</v>
          </cell>
          <cell r="DO295">
            <v>0</v>
          </cell>
          <cell r="DP295">
            <v>0</v>
          </cell>
          <cell r="DQ295">
            <v>0</v>
          </cell>
          <cell r="DR295">
            <v>0</v>
          </cell>
          <cell r="DS295">
            <v>0</v>
          </cell>
          <cell r="DT295">
            <v>0</v>
          </cell>
          <cell r="DU295">
            <v>0</v>
          </cell>
          <cell r="DV295">
            <v>0</v>
          </cell>
          <cell r="DW295">
            <v>0</v>
          </cell>
          <cell r="DX295">
            <v>0</v>
          </cell>
          <cell r="DY295">
            <v>0</v>
          </cell>
          <cell r="DZ295">
            <v>0</v>
          </cell>
          <cell r="EA295">
            <v>0</v>
          </cell>
          <cell r="EB295">
            <v>0</v>
          </cell>
          <cell r="EC295">
            <v>0</v>
          </cell>
          <cell r="ED295">
            <v>0</v>
          </cell>
          <cell r="EE295">
            <v>0</v>
          </cell>
          <cell r="EF295">
            <v>0</v>
          </cell>
          <cell r="EG295">
            <v>0</v>
          </cell>
          <cell r="EH295">
            <v>0</v>
          </cell>
          <cell r="EI295">
            <v>0</v>
          </cell>
          <cell r="EJ295">
            <v>0</v>
          </cell>
          <cell r="EK295">
            <v>0</v>
          </cell>
          <cell r="EL295">
            <v>0</v>
          </cell>
          <cell r="EM295">
            <v>0</v>
          </cell>
          <cell r="EN295">
            <v>0</v>
          </cell>
          <cell r="EO295">
            <v>0</v>
          </cell>
          <cell r="EP295">
            <v>0</v>
          </cell>
          <cell r="EQ295">
            <v>0</v>
          </cell>
          <cell r="ER295">
            <v>0</v>
          </cell>
          <cell r="ES295">
            <v>0</v>
          </cell>
          <cell r="ET295">
            <v>0</v>
          </cell>
          <cell r="EU295">
            <v>0</v>
          </cell>
          <cell r="EV295">
            <v>0</v>
          </cell>
          <cell r="EW295">
            <v>0</v>
          </cell>
          <cell r="EX295">
            <v>0</v>
          </cell>
          <cell r="EY295">
            <v>0</v>
          </cell>
          <cell r="EZ295">
            <v>0</v>
          </cell>
          <cell r="FA295">
            <v>0</v>
          </cell>
          <cell r="FB295">
            <v>0</v>
          </cell>
          <cell r="FC295">
            <v>0</v>
          </cell>
          <cell r="FD295">
            <v>0</v>
          </cell>
          <cell r="FE295">
            <v>0</v>
          </cell>
          <cell r="FF295">
            <v>0</v>
          </cell>
          <cell r="FG295">
            <v>0</v>
          </cell>
          <cell r="FH295">
            <v>0</v>
          </cell>
          <cell r="FI295">
            <v>0</v>
          </cell>
          <cell r="FJ295">
            <v>0</v>
          </cell>
          <cell r="FK295">
            <v>0</v>
          </cell>
          <cell r="FL295">
            <v>0</v>
          </cell>
          <cell r="FM295">
            <v>0</v>
          </cell>
          <cell r="FN295">
            <v>0</v>
          </cell>
          <cell r="FO295">
            <v>0</v>
          </cell>
          <cell r="FP295">
            <v>0</v>
          </cell>
          <cell r="FQ295">
            <v>0</v>
          </cell>
          <cell r="FR295">
            <v>0</v>
          </cell>
          <cell r="FS295">
            <v>0</v>
          </cell>
          <cell r="FT295">
            <v>0</v>
          </cell>
          <cell r="FU295">
            <v>0</v>
          </cell>
          <cell r="FV295">
            <v>0</v>
          </cell>
          <cell r="FW295">
            <v>0</v>
          </cell>
          <cell r="FX295">
            <v>0</v>
          </cell>
          <cell r="FY295">
            <v>0</v>
          </cell>
          <cell r="FZ295">
            <v>0</v>
          </cell>
          <cell r="GA295">
            <v>0</v>
          </cell>
          <cell r="GB295">
            <v>0</v>
          </cell>
          <cell r="GC295">
            <v>0</v>
          </cell>
          <cell r="GD295">
            <v>0</v>
          </cell>
          <cell r="GE295">
            <v>0</v>
          </cell>
          <cell r="GF295">
            <v>0</v>
          </cell>
          <cell r="GG295">
            <v>0</v>
          </cell>
          <cell r="GH295">
            <v>0</v>
          </cell>
          <cell r="GI295">
            <v>0</v>
          </cell>
          <cell r="GJ295">
            <v>0</v>
          </cell>
          <cell r="GK295">
            <v>0</v>
          </cell>
          <cell r="GL295">
            <v>0</v>
          </cell>
          <cell r="GM295">
            <v>0</v>
          </cell>
          <cell r="GN295">
            <v>0</v>
          </cell>
          <cell r="GO295">
            <v>0</v>
          </cell>
          <cell r="GP295">
            <v>0</v>
          </cell>
          <cell r="GQ295">
            <v>0</v>
          </cell>
          <cell r="GR295">
            <v>0</v>
          </cell>
          <cell r="GS295">
            <v>0</v>
          </cell>
          <cell r="GT295">
            <v>0</v>
          </cell>
          <cell r="GU295">
            <v>0</v>
          </cell>
          <cell r="GV295">
            <v>0</v>
          </cell>
          <cell r="GW295">
            <v>0</v>
          </cell>
          <cell r="GX295">
            <v>0</v>
          </cell>
          <cell r="GY295">
            <v>0</v>
          </cell>
          <cell r="GZ295">
            <v>0</v>
          </cell>
          <cell r="HA295">
            <v>0</v>
          </cell>
          <cell r="HB295">
            <v>0</v>
          </cell>
          <cell r="HC295">
            <v>0</v>
          </cell>
          <cell r="HD295">
            <v>0</v>
          </cell>
          <cell r="HE295">
            <v>0</v>
          </cell>
          <cell r="HF295">
            <v>0</v>
          </cell>
          <cell r="HG295">
            <v>0</v>
          </cell>
          <cell r="HH295">
            <v>0</v>
          </cell>
          <cell r="HI295">
            <v>0</v>
          </cell>
          <cell r="HJ295">
            <v>0</v>
          </cell>
          <cell r="HK295">
            <v>0</v>
          </cell>
          <cell r="HL295">
            <v>0</v>
          </cell>
          <cell r="HM295">
            <v>0</v>
          </cell>
          <cell r="HN295">
            <v>0</v>
          </cell>
          <cell r="HO295">
            <v>0</v>
          </cell>
          <cell r="HP295">
            <v>0</v>
          </cell>
          <cell r="HQ295">
            <v>0</v>
          </cell>
          <cell r="HR295">
            <v>0</v>
          </cell>
          <cell r="HS295">
            <v>0</v>
          </cell>
          <cell r="HT295">
            <v>0</v>
          </cell>
          <cell r="HU295">
            <v>0</v>
          </cell>
          <cell r="HV295">
            <v>0</v>
          </cell>
          <cell r="HW295">
            <v>0</v>
          </cell>
          <cell r="HX295">
            <v>0</v>
          </cell>
          <cell r="HY295">
            <v>0</v>
          </cell>
          <cell r="HZ295">
            <v>0</v>
          </cell>
          <cell r="IA295">
            <v>0</v>
          </cell>
          <cell r="IB295">
            <v>0</v>
          </cell>
          <cell r="IC295">
            <v>0</v>
          </cell>
          <cell r="ID295">
            <v>0</v>
          </cell>
          <cell r="IE295">
            <v>0</v>
          </cell>
          <cell r="IF295">
            <v>0</v>
          </cell>
          <cell r="IG295">
            <v>0</v>
          </cell>
          <cell r="IH295">
            <v>0</v>
          </cell>
          <cell r="II295">
            <v>0</v>
          </cell>
          <cell r="IJ295">
            <v>0</v>
          </cell>
          <cell r="IK295">
            <v>0</v>
          </cell>
        </row>
        <row r="296"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>
            <v>0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>
            <v>0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  <cell r="BS296">
            <v>0</v>
          </cell>
          <cell r="BT296">
            <v>0</v>
          </cell>
          <cell r="BU296">
            <v>0</v>
          </cell>
          <cell r="BV296">
            <v>0</v>
          </cell>
          <cell r="BW296">
            <v>0</v>
          </cell>
          <cell r="BX296">
            <v>0</v>
          </cell>
          <cell r="BY296">
            <v>0</v>
          </cell>
          <cell r="BZ296">
            <v>0</v>
          </cell>
          <cell r="CA296">
            <v>0</v>
          </cell>
          <cell r="CB296">
            <v>0</v>
          </cell>
          <cell r="CC296">
            <v>0</v>
          </cell>
          <cell r="CD296">
            <v>0</v>
          </cell>
          <cell r="CE296">
            <v>0</v>
          </cell>
          <cell r="CF296">
            <v>0</v>
          </cell>
          <cell r="CG296">
            <v>0</v>
          </cell>
          <cell r="CH296">
            <v>0</v>
          </cell>
          <cell r="CI296">
            <v>0</v>
          </cell>
          <cell r="CJ296">
            <v>0</v>
          </cell>
          <cell r="CK296">
            <v>0</v>
          </cell>
          <cell r="CL296">
            <v>0</v>
          </cell>
          <cell r="CM296">
            <v>0</v>
          </cell>
          <cell r="CN296">
            <v>0</v>
          </cell>
          <cell r="CO296">
            <v>0</v>
          </cell>
          <cell r="CP296">
            <v>0</v>
          </cell>
          <cell r="CQ296">
            <v>0</v>
          </cell>
          <cell r="CR296">
            <v>0</v>
          </cell>
          <cell r="CS296">
            <v>0</v>
          </cell>
          <cell r="CT296">
            <v>0</v>
          </cell>
          <cell r="CU296">
            <v>0</v>
          </cell>
          <cell r="CV296">
            <v>0</v>
          </cell>
          <cell r="CW296">
            <v>0</v>
          </cell>
          <cell r="CX296">
            <v>0</v>
          </cell>
          <cell r="CY296">
            <v>0</v>
          </cell>
          <cell r="CZ296">
            <v>0</v>
          </cell>
          <cell r="DA296">
            <v>0</v>
          </cell>
          <cell r="DL296">
            <v>0</v>
          </cell>
          <cell r="DM296">
            <v>0</v>
          </cell>
          <cell r="DN296">
            <v>0</v>
          </cell>
          <cell r="DO296">
            <v>0</v>
          </cell>
          <cell r="DP296">
            <v>0</v>
          </cell>
          <cell r="DQ296">
            <v>0</v>
          </cell>
          <cell r="DR296">
            <v>0</v>
          </cell>
          <cell r="DS296">
            <v>0</v>
          </cell>
          <cell r="DT296">
            <v>0</v>
          </cell>
          <cell r="DU296">
            <v>0</v>
          </cell>
          <cell r="DV296">
            <v>0</v>
          </cell>
          <cell r="DW296">
            <v>0</v>
          </cell>
          <cell r="DX296">
            <v>0</v>
          </cell>
          <cell r="DY296">
            <v>0</v>
          </cell>
          <cell r="DZ296">
            <v>0</v>
          </cell>
          <cell r="EA296">
            <v>0</v>
          </cell>
          <cell r="EB296">
            <v>0</v>
          </cell>
          <cell r="EC296">
            <v>0</v>
          </cell>
          <cell r="ED296">
            <v>0</v>
          </cell>
          <cell r="EE296">
            <v>0</v>
          </cell>
          <cell r="EF296">
            <v>0</v>
          </cell>
          <cell r="EG296">
            <v>0</v>
          </cell>
          <cell r="EH296">
            <v>0</v>
          </cell>
          <cell r="EI296">
            <v>0</v>
          </cell>
          <cell r="EJ296">
            <v>0</v>
          </cell>
          <cell r="EK296">
            <v>0</v>
          </cell>
          <cell r="EL296">
            <v>0</v>
          </cell>
          <cell r="EM296">
            <v>0</v>
          </cell>
          <cell r="EN296">
            <v>0</v>
          </cell>
          <cell r="EO296">
            <v>0</v>
          </cell>
          <cell r="EP296">
            <v>0</v>
          </cell>
          <cell r="EQ296">
            <v>0</v>
          </cell>
          <cell r="ER296">
            <v>0</v>
          </cell>
          <cell r="ES296">
            <v>0</v>
          </cell>
          <cell r="ET296">
            <v>0</v>
          </cell>
          <cell r="EU296">
            <v>0</v>
          </cell>
          <cell r="EV296">
            <v>0</v>
          </cell>
          <cell r="EW296">
            <v>0</v>
          </cell>
          <cell r="EX296">
            <v>0</v>
          </cell>
          <cell r="EY296">
            <v>0</v>
          </cell>
          <cell r="EZ296">
            <v>0</v>
          </cell>
          <cell r="FA296">
            <v>0</v>
          </cell>
          <cell r="FB296">
            <v>0</v>
          </cell>
          <cell r="FC296">
            <v>0</v>
          </cell>
          <cell r="FD296">
            <v>0</v>
          </cell>
          <cell r="FE296">
            <v>0</v>
          </cell>
          <cell r="FF296">
            <v>0</v>
          </cell>
          <cell r="FG296">
            <v>0</v>
          </cell>
          <cell r="FH296">
            <v>0</v>
          </cell>
          <cell r="FI296">
            <v>0</v>
          </cell>
          <cell r="FJ296">
            <v>0</v>
          </cell>
          <cell r="FK296">
            <v>0</v>
          </cell>
          <cell r="FL296">
            <v>0</v>
          </cell>
          <cell r="FM296">
            <v>0</v>
          </cell>
          <cell r="FN296">
            <v>0</v>
          </cell>
          <cell r="FO296">
            <v>0</v>
          </cell>
          <cell r="FP296">
            <v>0</v>
          </cell>
          <cell r="FQ296">
            <v>0</v>
          </cell>
          <cell r="FR296">
            <v>0</v>
          </cell>
          <cell r="FS296">
            <v>0</v>
          </cell>
          <cell r="FT296">
            <v>0</v>
          </cell>
          <cell r="FU296">
            <v>0</v>
          </cell>
          <cell r="FV296">
            <v>0</v>
          </cell>
          <cell r="FW296">
            <v>0</v>
          </cell>
          <cell r="FX296">
            <v>0</v>
          </cell>
          <cell r="FY296">
            <v>0</v>
          </cell>
          <cell r="FZ296">
            <v>0</v>
          </cell>
          <cell r="GA296">
            <v>0</v>
          </cell>
          <cell r="GB296">
            <v>0</v>
          </cell>
          <cell r="GC296">
            <v>0</v>
          </cell>
          <cell r="GD296">
            <v>0</v>
          </cell>
          <cell r="GE296">
            <v>0</v>
          </cell>
          <cell r="GF296">
            <v>0</v>
          </cell>
          <cell r="GG296">
            <v>0</v>
          </cell>
          <cell r="GH296">
            <v>0</v>
          </cell>
          <cell r="GI296">
            <v>0</v>
          </cell>
          <cell r="GJ296">
            <v>0</v>
          </cell>
          <cell r="GK296">
            <v>0</v>
          </cell>
          <cell r="GL296">
            <v>0</v>
          </cell>
          <cell r="GM296">
            <v>0</v>
          </cell>
          <cell r="GN296">
            <v>0</v>
          </cell>
          <cell r="GO296">
            <v>0</v>
          </cell>
          <cell r="GP296">
            <v>0</v>
          </cell>
          <cell r="GQ296">
            <v>0</v>
          </cell>
          <cell r="GR296">
            <v>0</v>
          </cell>
          <cell r="GS296">
            <v>0</v>
          </cell>
          <cell r="GT296">
            <v>0</v>
          </cell>
          <cell r="GU296">
            <v>0</v>
          </cell>
          <cell r="GV296">
            <v>0</v>
          </cell>
          <cell r="GW296">
            <v>0</v>
          </cell>
          <cell r="GX296">
            <v>0</v>
          </cell>
          <cell r="GY296">
            <v>0</v>
          </cell>
          <cell r="GZ296">
            <v>0</v>
          </cell>
          <cell r="HA296">
            <v>0</v>
          </cell>
          <cell r="HB296">
            <v>0</v>
          </cell>
          <cell r="HC296">
            <v>0</v>
          </cell>
          <cell r="HD296">
            <v>0</v>
          </cell>
          <cell r="HE296">
            <v>0</v>
          </cell>
          <cell r="HF296">
            <v>0</v>
          </cell>
          <cell r="HG296">
            <v>0</v>
          </cell>
          <cell r="HH296">
            <v>0</v>
          </cell>
          <cell r="HI296">
            <v>0</v>
          </cell>
          <cell r="HJ296">
            <v>0</v>
          </cell>
          <cell r="HK296">
            <v>0</v>
          </cell>
          <cell r="HL296">
            <v>0</v>
          </cell>
          <cell r="HM296">
            <v>0</v>
          </cell>
          <cell r="HN296">
            <v>0</v>
          </cell>
          <cell r="HO296">
            <v>0</v>
          </cell>
          <cell r="HP296">
            <v>0</v>
          </cell>
          <cell r="HQ296">
            <v>0</v>
          </cell>
          <cell r="HR296">
            <v>0</v>
          </cell>
          <cell r="HS296">
            <v>0</v>
          </cell>
          <cell r="HT296">
            <v>0</v>
          </cell>
          <cell r="HU296">
            <v>0</v>
          </cell>
          <cell r="HV296">
            <v>0</v>
          </cell>
          <cell r="HW296">
            <v>0</v>
          </cell>
          <cell r="HX296">
            <v>0</v>
          </cell>
          <cell r="HY296">
            <v>0</v>
          </cell>
          <cell r="HZ296">
            <v>0</v>
          </cell>
          <cell r="IA296">
            <v>0</v>
          </cell>
          <cell r="IB296">
            <v>0</v>
          </cell>
          <cell r="IC296">
            <v>0</v>
          </cell>
          <cell r="ID296">
            <v>0</v>
          </cell>
          <cell r="IE296">
            <v>0</v>
          </cell>
          <cell r="IF296">
            <v>0</v>
          </cell>
          <cell r="IG296">
            <v>0</v>
          </cell>
          <cell r="IH296">
            <v>0</v>
          </cell>
          <cell r="II296">
            <v>0</v>
          </cell>
          <cell r="IJ296">
            <v>0</v>
          </cell>
          <cell r="IK296">
            <v>0</v>
          </cell>
        </row>
        <row r="297"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AZ297">
            <v>0</v>
          </cell>
          <cell r="BA297">
            <v>0</v>
          </cell>
          <cell r="BB297">
            <v>0</v>
          </cell>
          <cell r="BC297">
            <v>0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>
            <v>0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  <cell r="BS297">
            <v>0</v>
          </cell>
          <cell r="BT297">
            <v>0</v>
          </cell>
          <cell r="BU297">
            <v>0</v>
          </cell>
          <cell r="BV297">
            <v>0</v>
          </cell>
          <cell r="BW297">
            <v>0</v>
          </cell>
          <cell r="BX297">
            <v>0</v>
          </cell>
          <cell r="BY297">
            <v>0</v>
          </cell>
          <cell r="BZ297">
            <v>0</v>
          </cell>
          <cell r="CA297">
            <v>0</v>
          </cell>
          <cell r="CB297">
            <v>0</v>
          </cell>
          <cell r="CC297">
            <v>0</v>
          </cell>
          <cell r="CD297">
            <v>0</v>
          </cell>
          <cell r="CE297">
            <v>0</v>
          </cell>
          <cell r="CF297">
            <v>0</v>
          </cell>
          <cell r="CG297">
            <v>0</v>
          </cell>
          <cell r="CH297">
            <v>0</v>
          </cell>
          <cell r="CI297">
            <v>0</v>
          </cell>
          <cell r="CJ297">
            <v>0</v>
          </cell>
          <cell r="CK297">
            <v>0</v>
          </cell>
          <cell r="CL297">
            <v>0</v>
          </cell>
          <cell r="CM297">
            <v>0</v>
          </cell>
          <cell r="CN297">
            <v>0</v>
          </cell>
          <cell r="CO297">
            <v>0</v>
          </cell>
          <cell r="CP297">
            <v>0</v>
          </cell>
          <cell r="CQ297">
            <v>0</v>
          </cell>
          <cell r="CR297">
            <v>0</v>
          </cell>
          <cell r="CS297">
            <v>0</v>
          </cell>
          <cell r="CT297">
            <v>0</v>
          </cell>
          <cell r="CU297">
            <v>0</v>
          </cell>
          <cell r="CV297">
            <v>0</v>
          </cell>
          <cell r="CW297">
            <v>0</v>
          </cell>
          <cell r="CX297">
            <v>0</v>
          </cell>
          <cell r="CY297">
            <v>0</v>
          </cell>
          <cell r="CZ297">
            <v>0</v>
          </cell>
          <cell r="DA297">
            <v>0</v>
          </cell>
          <cell r="DL297">
            <v>0</v>
          </cell>
          <cell r="DM297">
            <v>0</v>
          </cell>
          <cell r="DN297">
            <v>0</v>
          </cell>
          <cell r="DO297">
            <v>0</v>
          </cell>
          <cell r="DP297">
            <v>0</v>
          </cell>
          <cell r="DQ297">
            <v>0</v>
          </cell>
          <cell r="DR297">
            <v>0</v>
          </cell>
          <cell r="DS297">
            <v>0</v>
          </cell>
          <cell r="DT297">
            <v>0</v>
          </cell>
          <cell r="DU297">
            <v>0</v>
          </cell>
          <cell r="DV297">
            <v>0</v>
          </cell>
          <cell r="DW297">
            <v>0</v>
          </cell>
          <cell r="DX297">
            <v>0</v>
          </cell>
          <cell r="DY297">
            <v>0</v>
          </cell>
          <cell r="DZ297">
            <v>0</v>
          </cell>
          <cell r="EA297">
            <v>0</v>
          </cell>
          <cell r="EB297">
            <v>0</v>
          </cell>
          <cell r="EC297">
            <v>0</v>
          </cell>
          <cell r="ED297">
            <v>0</v>
          </cell>
          <cell r="EE297">
            <v>0</v>
          </cell>
          <cell r="EF297">
            <v>0</v>
          </cell>
          <cell r="EG297">
            <v>0</v>
          </cell>
          <cell r="EH297">
            <v>0</v>
          </cell>
          <cell r="EI297">
            <v>0</v>
          </cell>
          <cell r="EJ297">
            <v>0</v>
          </cell>
          <cell r="EK297">
            <v>0</v>
          </cell>
          <cell r="EL297">
            <v>0</v>
          </cell>
          <cell r="EM297">
            <v>0</v>
          </cell>
          <cell r="EN297">
            <v>0</v>
          </cell>
          <cell r="EO297">
            <v>0</v>
          </cell>
          <cell r="EP297">
            <v>0</v>
          </cell>
          <cell r="EQ297">
            <v>0</v>
          </cell>
          <cell r="ER297">
            <v>0</v>
          </cell>
          <cell r="ES297">
            <v>0</v>
          </cell>
          <cell r="ET297">
            <v>0</v>
          </cell>
          <cell r="EU297">
            <v>0</v>
          </cell>
          <cell r="EV297">
            <v>0</v>
          </cell>
          <cell r="EW297">
            <v>0</v>
          </cell>
          <cell r="EX297">
            <v>0</v>
          </cell>
          <cell r="EY297">
            <v>0</v>
          </cell>
          <cell r="EZ297">
            <v>1</v>
          </cell>
          <cell r="FA297">
            <v>1</v>
          </cell>
          <cell r="FB297">
            <v>1</v>
          </cell>
          <cell r="FC297">
            <v>1</v>
          </cell>
          <cell r="FD297">
            <v>1</v>
          </cell>
          <cell r="FE297">
            <v>1</v>
          </cell>
          <cell r="FF297">
            <v>1</v>
          </cell>
          <cell r="FG297">
            <v>1</v>
          </cell>
          <cell r="FH297">
            <v>0</v>
          </cell>
          <cell r="FI297">
            <v>0</v>
          </cell>
          <cell r="FJ297">
            <v>0</v>
          </cell>
          <cell r="FK297">
            <v>0</v>
          </cell>
          <cell r="FL297">
            <v>0</v>
          </cell>
          <cell r="FM297">
            <v>0</v>
          </cell>
          <cell r="FN297">
            <v>0</v>
          </cell>
          <cell r="FO297">
            <v>0</v>
          </cell>
          <cell r="FP297">
            <v>0</v>
          </cell>
          <cell r="FQ297">
            <v>0</v>
          </cell>
          <cell r="FR297">
            <v>0</v>
          </cell>
          <cell r="FS297">
            <v>0</v>
          </cell>
          <cell r="FT297">
            <v>0</v>
          </cell>
          <cell r="FU297">
            <v>0</v>
          </cell>
          <cell r="FV297">
            <v>0</v>
          </cell>
          <cell r="FW297">
            <v>0</v>
          </cell>
          <cell r="FX297">
            <v>0</v>
          </cell>
          <cell r="FY297">
            <v>0</v>
          </cell>
          <cell r="FZ297">
            <v>0</v>
          </cell>
          <cell r="GA297">
            <v>0</v>
          </cell>
          <cell r="GB297">
            <v>0</v>
          </cell>
          <cell r="GC297">
            <v>0</v>
          </cell>
          <cell r="GD297">
            <v>0</v>
          </cell>
          <cell r="GE297">
            <v>0</v>
          </cell>
          <cell r="GF297">
            <v>0</v>
          </cell>
          <cell r="GG297">
            <v>0</v>
          </cell>
          <cell r="GH297">
            <v>0</v>
          </cell>
          <cell r="GI297">
            <v>0</v>
          </cell>
          <cell r="GJ297">
            <v>0</v>
          </cell>
          <cell r="GK297">
            <v>0</v>
          </cell>
          <cell r="GL297">
            <v>0</v>
          </cell>
          <cell r="GM297">
            <v>0</v>
          </cell>
          <cell r="GN297">
            <v>0</v>
          </cell>
          <cell r="GO297">
            <v>0</v>
          </cell>
          <cell r="GP297">
            <v>0</v>
          </cell>
          <cell r="GQ297">
            <v>0</v>
          </cell>
          <cell r="GR297">
            <v>0</v>
          </cell>
          <cell r="GS297">
            <v>0</v>
          </cell>
          <cell r="GT297">
            <v>0</v>
          </cell>
          <cell r="GU297">
            <v>0</v>
          </cell>
          <cell r="GV297">
            <v>0</v>
          </cell>
          <cell r="GW297">
            <v>0</v>
          </cell>
          <cell r="GX297">
            <v>0</v>
          </cell>
          <cell r="GY297">
            <v>0</v>
          </cell>
          <cell r="GZ297">
            <v>0</v>
          </cell>
          <cell r="HA297">
            <v>0</v>
          </cell>
          <cell r="HB297">
            <v>0</v>
          </cell>
          <cell r="HC297">
            <v>0</v>
          </cell>
          <cell r="HD297">
            <v>0</v>
          </cell>
          <cell r="HE297">
            <v>0</v>
          </cell>
          <cell r="HF297">
            <v>0</v>
          </cell>
          <cell r="HG297">
            <v>0</v>
          </cell>
          <cell r="HH297">
            <v>0</v>
          </cell>
          <cell r="HI297">
            <v>0</v>
          </cell>
          <cell r="HJ297">
            <v>0</v>
          </cell>
          <cell r="HK297">
            <v>0</v>
          </cell>
          <cell r="HL297">
            <v>0</v>
          </cell>
          <cell r="HM297">
            <v>0</v>
          </cell>
          <cell r="HN297">
            <v>0</v>
          </cell>
          <cell r="HO297">
            <v>0</v>
          </cell>
          <cell r="HP297">
            <v>0</v>
          </cell>
          <cell r="HQ297">
            <v>0</v>
          </cell>
          <cell r="HR297">
            <v>0</v>
          </cell>
          <cell r="HS297">
            <v>0</v>
          </cell>
          <cell r="HT297">
            <v>0</v>
          </cell>
          <cell r="HU297">
            <v>0</v>
          </cell>
          <cell r="HV297">
            <v>0</v>
          </cell>
          <cell r="HW297">
            <v>0</v>
          </cell>
          <cell r="HX297">
            <v>0</v>
          </cell>
          <cell r="HY297">
            <v>0</v>
          </cell>
          <cell r="HZ297">
            <v>0</v>
          </cell>
          <cell r="IA297">
            <v>0</v>
          </cell>
          <cell r="IB297">
            <v>0</v>
          </cell>
          <cell r="IC297">
            <v>0</v>
          </cell>
          <cell r="ID297">
            <v>0</v>
          </cell>
          <cell r="IE297">
            <v>0</v>
          </cell>
          <cell r="IF297">
            <v>0</v>
          </cell>
          <cell r="IG297">
            <v>0</v>
          </cell>
          <cell r="IH297">
            <v>0</v>
          </cell>
          <cell r="II297">
            <v>0</v>
          </cell>
          <cell r="IJ297">
            <v>0</v>
          </cell>
          <cell r="IK297">
            <v>0</v>
          </cell>
        </row>
        <row r="298"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0</v>
          </cell>
          <cell r="AZ298">
            <v>0</v>
          </cell>
          <cell r="BA298">
            <v>0</v>
          </cell>
          <cell r="BB298">
            <v>0</v>
          </cell>
          <cell r="BC298">
            <v>0</v>
          </cell>
          <cell r="BD298">
            <v>0</v>
          </cell>
          <cell r="BE298">
            <v>0</v>
          </cell>
          <cell r="BF298">
            <v>0</v>
          </cell>
          <cell r="BG298">
            <v>0</v>
          </cell>
          <cell r="BH298">
            <v>0</v>
          </cell>
          <cell r="BI298">
            <v>0</v>
          </cell>
          <cell r="BJ298">
            <v>0</v>
          </cell>
          <cell r="BK298">
            <v>0</v>
          </cell>
          <cell r="BL298">
            <v>0</v>
          </cell>
          <cell r="BM298">
            <v>0</v>
          </cell>
          <cell r="BN298">
            <v>0</v>
          </cell>
          <cell r="BO298">
            <v>0</v>
          </cell>
          <cell r="BP298">
            <v>0</v>
          </cell>
          <cell r="BQ298">
            <v>0</v>
          </cell>
          <cell r="BR298">
            <v>0</v>
          </cell>
          <cell r="BS298">
            <v>0</v>
          </cell>
          <cell r="BT298">
            <v>0</v>
          </cell>
          <cell r="BU298">
            <v>0</v>
          </cell>
          <cell r="BV298">
            <v>0</v>
          </cell>
          <cell r="BW298">
            <v>0</v>
          </cell>
          <cell r="BX298">
            <v>0</v>
          </cell>
          <cell r="BY298">
            <v>0</v>
          </cell>
          <cell r="BZ298">
            <v>0</v>
          </cell>
          <cell r="CA298">
            <v>0</v>
          </cell>
          <cell r="CB298">
            <v>0</v>
          </cell>
          <cell r="CC298">
            <v>0</v>
          </cell>
          <cell r="CD298">
            <v>0</v>
          </cell>
          <cell r="CE298">
            <v>0</v>
          </cell>
          <cell r="CF298">
            <v>0</v>
          </cell>
          <cell r="CG298">
            <v>0</v>
          </cell>
          <cell r="CH298">
            <v>0</v>
          </cell>
          <cell r="CI298">
            <v>0</v>
          </cell>
          <cell r="CJ298">
            <v>0</v>
          </cell>
          <cell r="CK298">
            <v>0</v>
          </cell>
          <cell r="CL298">
            <v>0</v>
          </cell>
          <cell r="CM298">
            <v>0</v>
          </cell>
          <cell r="CN298">
            <v>0</v>
          </cell>
          <cell r="CO298">
            <v>0</v>
          </cell>
          <cell r="CP298">
            <v>0</v>
          </cell>
          <cell r="CQ298">
            <v>0</v>
          </cell>
          <cell r="CR298">
            <v>0</v>
          </cell>
          <cell r="CS298">
            <v>0</v>
          </cell>
          <cell r="CT298">
            <v>0</v>
          </cell>
          <cell r="CU298">
            <v>0</v>
          </cell>
          <cell r="CV298">
            <v>0</v>
          </cell>
          <cell r="CW298">
            <v>0</v>
          </cell>
          <cell r="CX298">
            <v>0</v>
          </cell>
          <cell r="CY298">
            <v>0</v>
          </cell>
          <cell r="CZ298">
            <v>0</v>
          </cell>
          <cell r="DA298">
            <v>0</v>
          </cell>
          <cell r="DL298">
            <v>0</v>
          </cell>
          <cell r="DM298">
            <v>0</v>
          </cell>
          <cell r="DN298">
            <v>0</v>
          </cell>
          <cell r="DO298">
            <v>0</v>
          </cell>
          <cell r="DP298">
            <v>0</v>
          </cell>
          <cell r="DQ298">
            <v>0</v>
          </cell>
          <cell r="DR298">
            <v>0</v>
          </cell>
          <cell r="DS298">
            <v>0</v>
          </cell>
          <cell r="DT298">
            <v>0</v>
          </cell>
          <cell r="DU298">
            <v>0</v>
          </cell>
          <cell r="DV298">
            <v>0</v>
          </cell>
          <cell r="DW298">
            <v>0</v>
          </cell>
          <cell r="DX298">
            <v>0</v>
          </cell>
          <cell r="DY298">
            <v>0</v>
          </cell>
          <cell r="DZ298">
            <v>0</v>
          </cell>
          <cell r="EA298">
            <v>0</v>
          </cell>
          <cell r="EB298">
            <v>0</v>
          </cell>
          <cell r="EC298">
            <v>0</v>
          </cell>
          <cell r="ED298">
            <v>0</v>
          </cell>
          <cell r="EE298">
            <v>0</v>
          </cell>
          <cell r="EF298">
            <v>0</v>
          </cell>
          <cell r="EG298">
            <v>0</v>
          </cell>
          <cell r="EH298">
            <v>0</v>
          </cell>
          <cell r="EI298">
            <v>0</v>
          </cell>
          <cell r="EJ298">
            <v>0</v>
          </cell>
          <cell r="EK298">
            <v>0</v>
          </cell>
          <cell r="EL298">
            <v>0</v>
          </cell>
          <cell r="EM298">
            <v>0</v>
          </cell>
          <cell r="EN298">
            <v>0</v>
          </cell>
          <cell r="EO298">
            <v>0</v>
          </cell>
          <cell r="EP298">
            <v>0</v>
          </cell>
          <cell r="EQ298">
            <v>0</v>
          </cell>
          <cell r="ER298">
            <v>0</v>
          </cell>
          <cell r="ES298">
            <v>0</v>
          </cell>
          <cell r="ET298">
            <v>0</v>
          </cell>
          <cell r="EU298">
            <v>0</v>
          </cell>
          <cell r="EV298">
            <v>0</v>
          </cell>
          <cell r="EW298">
            <v>0</v>
          </cell>
          <cell r="EX298">
            <v>0</v>
          </cell>
          <cell r="EY298">
            <v>0</v>
          </cell>
          <cell r="EZ298">
            <v>1</v>
          </cell>
          <cell r="FA298">
            <v>1</v>
          </cell>
          <cell r="FB298">
            <v>1</v>
          </cell>
          <cell r="FC298">
            <v>1</v>
          </cell>
          <cell r="FD298">
            <v>1</v>
          </cell>
          <cell r="FE298">
            <v>1</v>
          </cell>
          <cell r="FF298">
            <v>1</v>
          </cell>
          <cell r="FG298">
            <v>1</v>
          </cell>
          <cell r="FH298">
            <v>0</v>
          </cell>
          <cell r="FI298">
            <v>0</v>
          </cell>
          <cell r="FJ298">
            <v>0</v>
          </cell>
          <cell r="FK298">
            <v>0</v>
          </cell>
          <cell r="FL298">
            <v>0</v>
          </cell>
          <cell r="FM298">
            <v>0</v>
          </cell>
          <cell r="FN298">
            <v>0</v>
          </cell>
          <cell r="FO298">
            <v>0</v>
          </cell>
          <cell r="FP298">
            <v>0</v>
          </cell>
          <cell r="FQ298">
            <v>0</v>
          </cell>
          <cell r="FR298">
            <v>0</v>
          </cell>
          <cell r="FS298">
            <v>0</v>
          </cell>
          <cell r="FT298">
            <v>0</v>
          </cell>
          <cell r="FU298">
            <v>0</v>
          </cell>
          <cell r="FV298">
            <v>0</v>
          </cell>
          <cell r="FW298">
            <v>0</v>
          </cell>
          <cell r="FX298">
            <v>0</v>
          </cell>
          <cell r="FY298">
            <v>0</v>
          </cell>
          <cell r="FZ298">
            <v>0</v>
          </cell>
          <cell r="GA298">
            <v>0</v>
          </cell>
          <cell r="GB298">
            <v>0</v>
          </cell>
          <cell r="GC298">
            <v>0</v>
          </cell>
          <cell r="GD298">
            <v>0</v>
          </cell>
          <cell r="GE298">
            <v>0</v>
          </cell>
          <cell r="GF298">
            <v>0</v>
          </cell>
          <cell r="GG298">
            <v>0</v>
          </cell>
          <cell r="GH298">
            <v>0</v>
          </cell>
          <cell r="GI298">
            <v>0</v>
          </cell>
          <cell r="GJ298">
            <v>0</v>
          </cell>
          <cell r="GK298">
            <v>0</v>
          </cell>
          <cell r="GL298">
            <v>0</v>
          </cell>
          <cell r="GM298">
            <v>0</v>
          </cell>
          <cell r="GN298">
            <v>0</v>
          </cell>
          <cell r="GO298">
            <v>0</v>
          </cell>
          <cell r="GP298">
            <v>0</v>
          </cell>
          <cell r="GQ298">
            <v>0</v>
          </cell>
          <cell r="GR298">
            <v>0</v>
          </cell>
          <cell r="GS298">
            <v>0</v>
          </cell>
          <cell r="GT298">
            <v>0</v>
          </cell>
          <cell r="GU298">
            <v>0</v>
          </cell>
          <cell r="GV298">
            <v>0</v>
          </cell>
          <cell r="GW298">
            <v>0</v>
          </cell>
          <cell r="GX298">
            <v>0</v>
          </cell>
          <cell r="GY298">
            <v>0</v>
          </cell>
          <cell r="GZ298">
            <v>0</v>
          </cell>
          <cell r="HA298">
            <v>0</v>
          </cell>
          <cell r="HB298">
            <v>0</v>
          </cell>
          <cell r="HC298">
            <v>0</v>
          </cell>
          <cell r="HD298">
            <v>0</v>
          </cell>
          <cell r="HE298">
            <v>0</v>
          </cell>
          <cell r="HF298">
            <v>0</v>
          </cell>
          <cell r="HG298">
            <v>0</v>
          </cell>
          <cell r="HH298">
            <v>0</v>
          </cell>
          <cell r="HI298">
            <v>0</v>
          </cell>
          <cell r="HJ298">
            <v>0</v>
          </cell>
          <cell r="HK298">
            <v>0</v>
          </cell>
          <cell r="HL298">
            <v>0</v>
          </cell>
          <cell r="HM298">
            <v>0</v>
          </cell>
          <cell r="HN298">
            <v>0</v>
          </cell>
          <cell r="HO298">
            <v>0</v>
          </cell>
          <cell r="HP298">
            <v>0</v>
          </cell>
          <cell r="HQ298">
            <v>0</v>
          </cell>
          <cell r="HR298">
            <v>0</v>
          </cell>
          <cell r="HS298">
            <v>0</v>
          </cell>
          <cell r="HT298">
            <v>0</v>
          </cell>
          <cell r="HU298">
            <v>0</v>
          </cell>
          <cell r="HV298">
            <v>0</v>
          </cell>
          <cell r="HW298">
            <v>0</v>
          </cell>
          <cell r="HX298">
            <v>0</v>
          </cell>
          <cell r="HY298">
            <v>0</v>
          </cell>
          <cell r="HZ298">
            <v>0</v>
          </cell>
          <cell r="IA298">
            <v>0</v>
          </cell>
          <cell r="IB298">
            <v>0</v>
          </cell>
          <cell r="IC298">
            <v>0</v>
          </cell>
          <cell r="ID298">
            <v>0</v>
          </cell>
          <cell r="IE298">
            <v>0</v>
          </cell>
          <cell r="IF298">
            <v>0</v>
          </cell>
          <cell r="IG298">
            <v>0</v>
          </cell>
          <cell r="IH298">
            <v>0</v>
          </cell>
          <cell r="II298">
            <v>0</v>
          </cell>
          <cell r="IJ298">
            <v>0</v>
          </cell>
          <cell r="IK298">
            <v>0</v>
          </cell>
        </row>
        <row r="299"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  <cell r="BB299">
            <v>0</v>
          </cell>
          <cell r="BC299">
            <v>0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0</v>
          </cell>
          <cell r="BI299">
            <v>0</v>
          </cell>
          <cell r="BJ299">
            <v>0</v>
          </cell>
          <cell r="BK299">
            <v>0</v>
          </cell>
          <cell r="BL299">
            <v>0</v>
          </cell>
          <cell r="BM299">
            <v>0</v>
          </cell>
          <cell r="BN299">
            <v>0</v>
          </cell>
          <cell r="BO299">
            <v>0</v>
          </cell>
          <cell r="BP299">
            <v>0</v>
          </cell>
          <cell r="BQ299">
            <v>0</v>
          </cell>
          <cell r="BR299">
            <v>0</v>
          </cell>
          <cell r="BS299">
            <v>0</v>
          </cell>
          <cell r="BT299">
            <v>0</v>
          </cell>
          <cell r="BU299">
            <v>0</v>
          </cell>
          <cell r="BV299">
            <v>0</v>
          </cell>
          <cell r="BW299">
            <v>0</v>
          </cell>
          <cell r="BX299">
            <v>0</v>
          </cell>
          <cell r="BY299">
            <v>0</v>
          </cell>
          <cell r="BZ299">
            <v>0</v>
          </cell>
          <cell r="CA299">
            <v>0</v>
          </cell>
          <cell r="CB299">
            <v>0</v>
          </cell>
          <cell r="CC299">
            <v>0</v>
          </cell>
          <cell r="CD299">
            <v>0</v>
          </cell>
          <cell r="CE299">
            <v>0</v>
          </cell>
          <cell r="CF299">
            <v>0</v>
          </cell>
          <cell r="CG299">
            <v>0</v>
          </cell>
          <cell r="CH299">
            <v>0</v>
          </cell>
          <cell r="CI299">
            <v>0</v>
          </cell>
          <cell r="CJ299">
            <v>0</v>
          </cell>
          <cell r="CK299">
            <v>0</v>
          </cell>
          <cell r="CL299">
            <v>0</v>
          </cell>
          <cell r="CM299">
            <v>0</v>
          </cell>
          <cell r="CN299">
            <v>0</v>
          </cell>
          <cell r="CO299">
            <v>0</v>
          </cell>
          <cell r="CP299">
            <v>0</v>
          </cell>
          <cell r="CQ299">
            <v>0</v>
          </cell>
          <cell r="CR299">
            <v>0</v>
          </cell>
          <cell r="CS299">
            <v>0</v>
          </cell>
          <cell r="CT299">
            <v>0</v>
          </cell>
          <cell r="CU299">
            <v>0</v>
          </cell>
          <cell r="CV299">
            <v>0</v>
          </cell>
          <cell r="CW299">
            <v>0</v>
          </cell>
          <cell r="CX299">
            <v>0</v>
          </cell>
          <cell r="CY299">
            <v>0</v>
          </cell>
          <cell r="CZ299">
            <v>0</v>
          </cell>
          <cell r="DA299">
            <v>0</v>
          </cell>
          <cell r="DL299">
            <v>0</v>
          </cell>
          <cell r="DM299">
            <v>0</v>
          </cell>
          <cell r="DN299">
            <v>0</v>
          </cell>
          <cell r="DO299">
            <v>0</v>
          </cell>
          <cell r="DP299">
            <v>0</v>
          </cell>
          <cell r="DQ299">
            <v>0</v>
          </cell>
          <cell r="DR299">
            <v>0</v>
          </cell>
          <cell r="DS299">
            <v>0</v>
          </cell>
          <cell r="DT299">
            <v>0</v>
          </cell>
          <cell r="DU299">
            <v>0</v>
          </cell>
          <cell r="DV299">
            <v>0</v>
          </cell>
          <cell r="DW299">
            <v>0</v>
          </cell>
          <cell r="DX299">
            <v>0</v>
          </cell>
          <cell r="DY299">
            <v>0</v>
          </cell>
          <cell r="DZ299">
            <v>0</v>
          </cell>
          <cell r="EA299">
            <v>0</v>
          </cell>
          <cell r="EB299">
            <v>0</v>
          </cell>
          <cell r="EC299">
            <v>0</v>
          </cell>
          <cell r="ED299">
            <v>0</v>
          </cell>
          <cell r="EE299">
            <v>0</v>
          </cell>
          <cell r="EF299">
            <v>0</v>
          </cell>
          <cell r="EG299">
            <v>0</v>
          </cell>
          <cell r="EH299">
            <v>0</v>
          </cell>
          <cell r="EI299">
            <v>0</v>
          </cell>
          <cell r="EJ299">
            <v>0</v>
          </cell>
          <cell r="EK299">
            <v>0</v>
          </cell>
          <cell r="EL299">
            <v>0</v>
          </cell>
          <cell r="EM299">
            <v>0</v>
          </cell>
          <cell r="EN299">
            <v>0</v>
          </cell>
          <cell r="EO299">
            <v>0</v>
          </cell>
          <cell r="EP299">
            <v>0</v>
          </cell>
          <cell r="EQ299">
            <v>0</v>
          </cell>
          <cell r="ER299">
            <v>0</v>
          </cell>
          <cell r="ES299">
            <v>0</v>
          </cell>
          <cell r="ET299">
            <v>0</v>
          </cell>
          <cell r="EU299">
            <v>0</v>
          </cell>
          <cell r="EV299">
            <v>0</v>
          </cell>
          <cell r="EW299">
            <v>0</v>
          </cell>
          <cell r="EX299">
            <v>0</v>
          </cell>
          <cell r="EY299">
            <v>0</v>
          </cell>
          <cell r="EZ299">
            <v>0</v>
          </cell>
          <cell r="FA299">
            <v>0</v>
          </cell>
          <cell r="FB299">
            <v>0</v>
          </cell>
          <cell r="FC299">
            <v>0</v>
          </cell>
          <cell r="FD299">
            <v>0</v>
          </cell>
          <cell r="FE299">
            <v>0</v>
          </cell>
          <cell r="FF299">
            <v>0</v>
          </cell>
          <cell r="FG299">
            <v>0</v>
          </cell>
          <cell r="FH299">
            <v>0</v>
          </cell>
          <cell r="FI299">
            <v>0</v>
          </cell>
          <cell r="FJ299">
            <v>0</v>
          </cell>
          <cell r="FK299">
            <v>0</v>
          </cell>
          <cell r="FL299">
            <v>0</v>
          </cell>
          <cell r="FM299">
            <v>0</v>
          </cell>
          <cell r="FN299">
            <v>0</v>
          </cell>
          <cell r="FO299">
            <v>0</v>
          </cell>
          <cell r="FP299">
            <v>0</v>
          </cell>
          <cell r="FQ299">
            <v>0</v>
          </cell>
          <cell r="FR299">
            <v>0</v>
          </cell>
          <cell r="FS299">
            <v>0</v>
          </cell>
          <cell r="FT299">
            <v>0</v>
          </cell>
          <cell r="FU299">
            <v>0</v>
          </cell>
          <cell r="FV299">
            <v>0</v>
          </cell>
          <cell r="FW299">
            <v>0</v>
          </cell>
          <cell r="FX299">
            <v>0</v>
          </cell>
          <cell r="FY299">
            <v>0</v>
          </cell>
          <cell r="FZ299">
            <v>0</v>
          </cell>
          <cell r="GA299">
            <v>0</v>
          </cell>
          <cell r="GB299">
            <v>0</v>
          </cell>
          <cell r="GC299">
            <v>0</v>
          </cell>
          <cell r="GD299">
            <v>0</v>
          </cell>
          <cell r="GE299">
            <v>0</v>
          </cell>
          <cell r="GF299">
            <v>0</v>
          </cell>
          <cell r="GG299">
            <v>0</v>
          </cell>
          <cell r="GH299">
            <v>0</v>
          </cell>
          <cell r="GI299">
            <v>0</v>
          </cell>
          <cell r="GJ299">
            <v>0</v>
          </cell>
          <cell r="GK299">
            <v>0</v>
          </cell>
          <cell r="GL299">
            <v>0</v>
          </cell>
          <cell r="GM299">
            <v>0</v>
          </cell>
          <cell r="GN299">
            <v>0</v>
          </cell>
          <cell r="GO299">
            <v>0</v>
          </cell>
          <cell r="GP299">
            <v>0</v>
          </cell>
          <cell r="GQ299">
            <v>0</v>
          </cell>
          <cell r="GR299">
            <v>0</v>
          </cell>
          <cell r="GS299">
            <v>0</v>
          </cell>
          <cell r="GT299">
            <v>0</v>
          </cell>
          <cell r="GU299">
            <v>0</v>
          </cell>
          <cell r="GV299">
            <v>0</v>
          </cell>
          <cell r="GW299">
            <v>0</v>
          </cell>
          <cell r="GX299">
            <v>0</v>
          </cell>
          <cell r="GY299">
            <v>0</v>
          </cell>
          <cell r="GZ299">
            <v>0</v>
          </cell>
          <cell r="HA299">
            <v>0</v>
          </cell>
          <cell r="HB299">
            <v>0</v>
          </cell>
          <cell r="HC299">
            <v>0</v>
          </cell>
          <cell r="HD299">
            <v>0</v>
          </cell>
          <cell r="HE299">
            <v>0</v>
          </cell>
          <cell r="HF299">
            <v>0</v>
          </cell>
          <cell r="HG299">
            <v>0</v>
          </cell>
          <cell r="HH299">
            <v>0</v>
          </cell>
          <cell r="HI299">
            <v>0</v>
          </cell>
          <cell r="HJ299">
            <v>0</v>
          </cell>
          <cell r="HK299">
            <v>0</v>
          </cell>
          <cell r="HL299">
            <v>0</v>
          </cell>
          <cell r="HM299">
            <v>0</v>
          </cell>
          <cell r="HN299">
            <v>0</v>
          </cell>
          <cell r="HO299">
            <v>0</v>
          </cell>
          <cell r="HP299">
            <v>0</v>
          </cell>
          <cell r="HQ299">
            <v>0</v>
          </cell>
          <cell r="HR299">
            <v>0</v>
          </cell>
          <cell r="HS299">
            <v>0</v>
          </cell>
          <cell r="HT299">
            <v>0</v>
          </cell>
          <cell r="HU299">
            <v>0</v>
          </cell>
          <cell r="HV299">
            <v>0</v>
          </cell>
          <cell r="HW299">
            <v>0</v>
          </cell>
          <cell r="HX299">
            <v>0</v>
          </cell>
          <cell r="HY299">
            <v>0</v>
          </cell>
          <cell r="HZ299">
            <v>0</v>
          </cell>
          <cell r="IA299">
            <v>0</v>
          </cell>
          <cell r="IB299">
            <v>0</v>
          </cell>
          <cell r="IC299">
            <v>0</v>
          </cell>
          <cell r="ID299">
            <v>0</v>
          </cell>
          <cell r="IE299">
            <v>0</v>
          </cell>
          <cell r="IF299">
            <v>0</v>
          </cell>
          <cell r="IG299">
            <v>0</v>
          </cell>
          <cell r="IH299">
            <v>0</v>
          </cell>
          <cell r="II299">
            <v>0</v>
          </cell>
          <cell r="IJ299">
            <v>0</v>
          </cell>
          <cell r="IK299">
            <v>0</v>
          </cell>
        </row>
        <row r="300"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A300">
            <v>0</v>
          </cell>
          <cell r="BB300">
            <v>0</v>
          </cell>
          <cell r="BC300">
            <v>0</v>
          </cell>
          <cell r="BD300">
            <v>0</v>
          </cell>
          <cell r="BE300">
            <v>0</v>
          </cell>
          <cell r="BF300">
            <v>0</v>
          </cell>
          <cell r="BG300">
            <v>0</v>
          </cell>
          <cell r="BH300">
            <v>0</v>
          </cell>
          <cell r="BI300">
            <v>0</v>
          </cell>
          <cell r="BJ300">
            <v>0</v>
          </cell>
          <cell r="BK300">
            <v>0</v>
          </cell>
          <cell r="BL300">
            <v>0</v>
          </cell>
          <cell r="BM300">
            <v>0</v>
          </cell>
          <cell r="BN300">
            <v>0</v>
          </cell>
          <cell r="BO300">
            <v>0</v>
          </cell>
          <cell r="BP300">
            <v>0</v>
          </cell>
          <cell r="BQ300">
            <v>0</v>
          </cell>
          <cell r="BR300">
            <v>0</v>
          </cell>
          <cell r="BS300">
            <v>0</v>
          </cell>
          <cell r="BT300">
            <v>0</v>
          </cell>
          <cell r="BU300">
            <v>0</v>
          </cell>
          <cell r="BV300">
            <v>0</v>
          </cell>
          <cell r="BW300">
            <v>0</v>
          </cell>
          <cell r="BX300">
            <v>0</v>
          </cell>
          <cell r="BY300">
            <v>0</v>
          </cell>
          <cell r="BZ300">
            <v>0</v>
          </cell>
          <cell r="CA300">
            <v>0</v>
          </cell>
          <cell r="CB300">
            <v>0</v>
          </cell>
          <cell r="CC300">
            <v>0</v>
          </cell>
          <cell r="CD300">
            <v>0</v>
          </cell>
          <cell r="CE300">
            <v>0</v>
          </cell>
          <cell r="CF300">
            <v>0</v>
          </cell>
          <cell r="CG300">
            <v>0</v>
          </cell>
          <cell r="CH300">
            <v>0</v>
          </cell>
          <cell r="CI300">
            <v>0</v>
          </cell>
          <cell r="CJ300">
            <v>0</v>
          </cell>
          <cell r="CK300">
            <v>0</v>
          </cell>
          <cell r="CL300">
            <v>0</v>
          </cell>
          <cell r="CM300">
            <v>0</v>
          </cell>
          <cell r="CN300">
            <v>0</v>
          </cell>
          <cell r="CO300">
            <v>0</v>
          </cell>
          <cell r="CP300">
            <v>0</v>
          </cell>
          <cell r="CQ300">
            <v>0</v>
          </cell>
          <cell r="CR300">
            <v>0</v>
          </cell>
          <cell r="CS300">
            <v>0</v>
          </cell>
          <cell r="CT300">
            <v>0</v>
          </cell>
          <cell r="CU300">
            <v>0</v>
          </cell>
          <cell r="CV300">
            <v>0</v>
          </cell>
          <cell r="CW300">
            <v>0</v>
          </cell>
          <cell r="CX300">
            <v>0</v>
          </cell>
          <cell r="CY300">
            <v>0</v>
          </cell>
          <cell r="CZ300">
            <v>0</v>
          </cell>
          <cell r="DA300">
            <v>0</v>
          </cell>
          <cell r="DL300">
            <v>0</v>
          </cell>
          <cell r="DM300">
            <v>0</v>
          </cell>
          <cell r="DN300">
            <v>0</v>
          </cell>
          <cell r="DO300">
            <v>0</v>
          </cell>
          <cell r="DP300">
            <v>0</v>
          </cell>
          <cell r="DQ300">
            <v>0</v>
          </cell>
          <cell r="DR300">
            <v>0</v>
          </cell>
          <cell r="DS300">
            <v>0</v>
          </cell>
          <cell r="DT300">
            <v>0</v>
          </cell>
          <cell r="DU300">
            <v>0</v>
          </cell>
          <cell r="DV300">
            <v>0</v>
          </cell>
          <cell r="DW300">
            <v>0</v>
          </cell>
          <cell r="DX300">
            <v>0</v>
          </cell>
          <cell r="DY300">
            <v>0</v>
          </cell>
          <cell r="DZ300">
            <v>0</v>
          </cell>
          <cell r="EA300">
            <v>0</v>
          </cell>
          <cell r="EB300">
            <v>0</v>
          </cell>
          <cell r="EC300">
            <v>0</v>
          </cell>
          <cell r="ED300">
            <v>0</v>
          </cell>
          <cell r="EE300">
            <v>0</v>
          </cell>
          <cell r="EF300">
            <v>0</v>
          </cell>
          <cell r="EG300">
            <v>0</v>
          </cell>
          <cell r="EH300">
            <v>0</v>
          </cell>
          <cell r="EI300">
            <v>0</v>
          </cell>
          <cell r="EJ300">
            <v>0</v>
          </cell>
          <cell r="EK300">
            <v>0</v>
          </cell>
          <cell r="EL300">
            <v>0</v>
          </cell>
          <cell r="EM300">
            <v>0</v>
          </cell>
          <cell r="EN300">
            <v>0</v>
          </cell>
          <cell r="EO300">
            <v>0</v>
          </cell>
          <cell r="EP300">
            <v>0</v>
          </cell>
          <cell r="EQ300">
            <v>0</v>
          </cell>
          <cell r="ER300">
            <v>0</v>
          </cell>
          <cell r="ES300">
            <v>0</v>
          </cell>
          <cell r="ET300">
            <v>0</v>
          </cell>
          <cell r="EU300">
            <v>0</v>
          </cell>
          <cell r="EV300">
            <v>0</v>
          </cell>
          <cell r="EW300">
            <v>0</v>
          </cell>
          <cell r="EX300">
            <v>0</v>
          </cell>
          <cell r="EY300">
            <v>0</v>
          </cell>
          <cell r="EZ300">
            <v>0</v>
          </cell>
          <cell r="FA300">
            <v>0</v>
          </cell>
          <cell r="FB300">
            <v>0</v>
          </cell>
          <cell r="FC300">
            <v>0</v>
          </cell>
          <cell r="FD300">
            <v>0</v>
          </cell>
          <cell r="FE300">
            <v>0</v>
          </cell>
          <cell r="FF300">
            <v>0</v>
          </cell>
          <cell r="FG300">
            <v>0</v>
          </cell>
          <cell r="FH300">
            <v>0</v>
          </cell>
          <cell r="FI300">
            <v>0</v>
          </cell>
          <cell r="FJ300">
            <v>0</v>
          </cell>
          <cell r="FK300">
            <v>0</v>
          </cell>
          <cell r="FL300">
            <v>0</v>
          </cell>
          <cell r="FM300">
            <v>0</v>
          </cell>
          <cell r="FN300">
            <v>0</v>
          </cell>
          <cell r="FO300">
            <v>0</v>
          </cell>
          <cell r="FP300">
            <v>0</v>
          </cell>
          <cell r="FQ300">
            <v>0</v>
          </cell>
          <cell r="FR300">
            <v>0</v>
          </cell>
          <cell r="FS300">
            <v>0</v>
          </cell>
          <cell r="FT300">
            <v>0</v>
          </cell>
          <cell r="FU300">
            <v>0</v>
          </cell>
          <cell r="FV300">
            <v>0</v>
          </cell>
          <cell r="FW300">
            <v>0</v>
          </cell>
          <cell r="FX300">
            <v>0</v>
          </cell>
          <cell r="FY300">
            <v>0</v>
          </cell>
          <cell r="FZ300">
            <v>0</v>
          </cell>
          <cell r="GA300">
            <v>0</v>
          </cell>
          <cell r="GB300">
            <v>0</v>
          </cell>
          <cell r="GC300">
            <v>0</v>
          </cell>
          <cell r="GD300">
            <v>0</v>
          </cell>
          <cell r="GE300">
            <v>0</v>
          </cell>
          <cell r="GF300">
            <v>0</v>
          </cell>
          <cell r="GG300">
            <v>0</v>
          </cell>
          <cell r="GH300">
            <v>0</v>
          </cell>
          <cell r="GI300">
            <v>0</v>
          </cell>
          <cell r="GJ300">
            <v>0</v>
          </cell>
          <cell r="GK300">
            <v>0</v>
          </cell>
          <cell r="GL300">
            <v>0</v>
          </cell>
          <cell r="GM300">
            <v>0</v>
          </cell>
          <cell r="GN300">
            <v>0</v>
          </cell>
          <cell r="GO300">
            <v>0</v>
          </cell>
          <cell r="GP300">
            <v>0</v>
          </cell>
          <cell r="GQ300">
            <v>0</v>
          </cell>
          <cell r="GR300">
            <v>0</v>
          </cell>
          <cell r="GS300">
            <v>0</v>
          </cell>
          <cell r="GT300">
            <v>0</v>
          </cell>
          <cell r="GU300">
            <v>0</v>
          </cell>
          <cell r="GV300">
            <v>0</v>
          </cell>
          <cell r="GW300">
            <v>0</v>
          </cell>
          <cell r="GX300">
            <v>0</v>
          </cell>
          <cell r="GY300">
            <v>0</v>
          </cell>
          <cell r="GZ300">
            <v>0</v>
          </cell>
          <cell r="HA300">
            <v>0</v>
          </cell>
          <cell r="HB300">
            <v>0</v>
          </cell>
          <cell r="HC300">
            <v>0</v>
          </cell>
          <cell r="HD300">
            <v>0</v>
          </cell>
          <cell r="HE300">
            <v>0</v>
          </cell>
          <cell r="HF300">
            <v>0</v>
          </cell>
          <cell r="HG300">
            <v>0</v>
          </cell>
          <cell r="HH300">
            <v>0</v>
          </cell>
          <cell r="HI300">
            <v>0</v>
          </cell>
          <cell r="HJ300">
            <v>0</v>
          </cell>
          <cell r="HK300">
            <v>0</v>
          </cell>
          <cell r="HL300">
            <v>0</v>
          </cell>
          <cell r="HM300">
            <v>0</v>
          </cell>
          <cell r="HN300">
            <v>0</v>
          </cell>
          <cell r="HO300">
            <v>0</v>
          </cell>
          <cell r="HP300">
            <v>0</v>
          </cell>
          <cell r="HQ300">
            <v>0</v>
          </cell>
          <cell r="HR300">
            <v>0</v>
          </cell>
          <cell r="HS300">
            <v>0</v>
          </cell>
          <cell r="HT300">
            <v>0</v>
          </cell>
          <cell r="HU300">
            <v>0</v>
          </cell>
          <cell r="HV300">
            <v>0</v>
          </cell>
          <cell r="HW300">
            <v>0</v>
          </cell>
          <cell r="HX300">
            <v>0</v>
          </cell>
          <cell r="HY300">
            <v>0</v>
          </cell>
          <cell r="HZ300">
            <v>0</v>
          </cell>
          <cell r="IA300">
            <v>0</v>
          </cell>
          <cell r="IB300">
            <v>0</v>
          </cell>
          <cell r="IC300">
            <v>0</v>
          </cell>
          <cell r="ID300">
            <v>0</v>
          </cell>
          <cell r="IE300">
            <v>0</v>
          </cell>
          <cell r="IF300">
            <v>0</v>
          </cell>
          <cell r="IG300">
            <v>0</v>
          </cell>
          <cell r="IH300">
            <v>0</v>
          </cell>
          <cell r="II300">
            <v>0</v>
          </cell>
          <cell r="IJ300">
            <v>0</v>
          </cell>
          <cell r="IK300">
            <v>0</v>
          </cell>
        </row>
        <row r="301"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>
            <v>0</v>
          </cell>
          <cell r="BB301">
            <v>0</v>
          </cell>
          <cell r="BC301">
            <v>0</v>
          </cell>
          <cell r="BD301">
            <v>0</v>
          </cell>
          <cell r="BE301">
            <v>0</v>
          </cell>
          <cell r="BF301">
            <v>0</v>
          </cell>
          <cell r="BG301">
            <v>0</v>
          </cell>
          <cell r="BH301">
            <v>0</v>
          </cell>
          <cell r="BI301">
            <v>0</v>
          </cell>
          <cell r="BJ301">
            <v>0</v>
          </cell>
          <cell r="BK301">
            <v>0</v>
          </cell>
          <cell r="BL301">
            <v>0</v>
          </cell>
          <cell r="BM301">
            <v>0</v>
          </cell>
          <cell r="BN301">
            <v>0</v>
          </cell>
          <cell r="BO301">
            <v>0</v>
          </cell>
          <cell r="BP301">
            <v>0</v>
          </cell>
          <cell r="BQ301">
            <v>0</v>
          </cell>
          <cell r="BR301">
            <v>0</v>
          </cell>
          <cell r="BS301">
            <v>0</v>
          </cell>
          <cell r="BT301">
            <v>0</v>
          </cell>
          <cell r="BU301">
            <v>0</v>
          </cell>
          <cell r="BV301">
            <v>0</v>
          </cell>
          <cell r="BW301">
            <v>0</v>
          </cell>
          <cell r="BX301">
            <v>0</v>
          </cell>
          <cell r="BY301">
            <v>0</v>
          </cell>
          <cell r="BZ301">
            <v>0</v>
          </cell>
          <cell r="CA301">
            <v>0</v>
          </cell>
          <cell r="CB301">
            <v>0</v>
          </cell>
          <cell r="CC301">
            <v>0</v>
          </cell>
          <cell r="CD301">
            <v>0</v>
          </cell>
          <cell r="CE301">
            <v>0</v>
          </cell>
          <cell r="CF301">
            <v>0</v>
          </cell>
          <cell r="CG301">
            <v>0</v>
          </cell>
          <cell r="CH301">
            <v>0</v>
          </cell>
          <cell r="CI301">
            <v>0</v>
          </cell>
          <cell r="CJ301">
            <v>0</v>
          </cell>
          <cell r="CK301">
            <v>0</v>
          </cell>
          <cell r="CL301">
            <v>0</v>
          </cell>
          <cell r="CM301">
            <v>0</v>
          </cell>
          <cell r="CN301">
            <v>0</v>
          </cell>
          <cell r="CO301">
            <v>0</v>
          </cell>
          <cell r="CP301">
            <v>0</v>
          </cell>
          <cell r="CQ301">
            <v>0</v>
          </cell>
          <cell r="CR301">
            <v>0</v>
          </cell>
          <cell r="CS301">
            <v>0</v>
          </cell>
          <cell r="CT301">
            <v>0</v>
          </cell>
          <cell r="CU301">
            <v>0</v>
          </cell>
          <cell r="CV301">
            <v>0</v>
          </cell>
          <cell r="CW301">
            <v>0</v>
          </cell>
          <cell r="CX301">
            <v>0</v>
          </cell>
          <cell r="CY301">
            <v>0</v>
          </cell>
          <cell r="CZ301">
            <v>0</v>
          </cell>
          <cell r="DA301">
            <v>0</v>
          </cell>
          <cell r="DL301">
            <v>0</v>
          </cell>
          <cell r="DM301">
            <v>0</v>
          </cell>
          <cell r="DN301">
            <v>0</v>
          </cell>
          <cell r="DO301">
            <v>0</v>
          </cell>
          <cell r="DP301">
            <v>0</v>
          </cell>
          <cell r="DQ301">
            <v>0</v>
          </cell>
          <cell r="DR301">
            <v>0</v>
          </cell>
          <cell r="DS301">
            <v>0</v>
          </cell>
          <cell r="DT301">
            <v>0</v>
          </cell>
          <cell r="DU301">
            <v>0</v>
          </cell>
          <cell r="DV301">
            <v>0</v>
          </cell>
          <cell r="DW301">
            <v>0</v>
          </cell>
          <cell r="DX301">
            <v>0</v>
          </cell>
          <cell r="DY301">
            <v>0</v>
          </cell>
          <cell r="DZ301">
            <v>0</v>
          </cell>
          <cell r="EA301">
            <v>0</v>
          </cell>
          <cell r="EB301">
            <v>0</v>
          </cell>
          <cell r="EC301">
            <v>0</v>
          </cell>
          <cell r="ED301">
            <v>0</v>
          </cell>
          <cell r="EE301">
            <v>0</v>
          </cell>
          <cell r="EF301">
            <v>0</v>
          </cell>
          <cell r="EG301">
            <v>0</v>
          </cell>
          <cell r="EH301">
            <v>0</v>
          </cell>
          <cell r="EI301">
            <v>0</v>
          </cell>
          <cell r="EJ301">
            <v>0</v>
          </cell>
          <cell r="EK301">
            <v>0</v>
          </cell>
          <cell r="EL301">
            <v>0</v>
          </cell>
          <cell r="EM301">
            <v>0</v>
          </cell>
          <cell r="EN301">
            <v>0</v>
          </cell>
          <cell r="EO301">
            <v>0</v>
          </cell>
          <cell r="EP301">
            <v>0</v>
          </cell>
          <cell r="EQ301">
            <v>0</v>
          </cell>
          <cell r="ER301">
            <v>0</v>
          </cell>
          <cell r="ES301">
            <v>0</v>
          </cell>
          <cell r="ET301">
            <v>0</v>
          </cell>
          <cell r="EU301">
            <v>0</v>
          </cell>
          <cell r="EV301">
            <v>0</v>
          </cell>
          <cell r="EW301">
            <v>0</v>
          </cell>
          <cell r="EX301">
            <v>0</v>
          </cell>
          <cell r="EY301">
            <v>0</v>
          </cell>
          <cell r="EZ301">
            <v>0</v>
          </cell>
          <cell r="FA301">
            <v>0</v>
          </cell>
          <cell r="FB301">
            <v>0</v>
          </cell>
          <cell r="FC301">
            <v>0</v>
          </cell>
          <cell r="FD301">
            <v>0</v>
          </cell>
          <cell r="FE301">
            <v>0</v>
          </cell>
          <cell r="FF301">
            <v>0</v>
          </cell>
          <cell r="FG301">
            <v>0</v>
          </cell>
          <cell r="FH301">
            <v>0</v>
          </cell>
          <cell r="FI301">
            <v>0</v>
          </cell>
          <cell r="FJ301">
            <v>0</v>
          </cell>
          <cell r="FK301">
            <v>0</v>
          </cell>
          <cell r="FL301">
            <v>0</v>
          </cell>
          <cell r="FM301">
            <v>0</v>
          </cell>
          <cell r="FN301">
            <v>0</v>
          </cell>
          <cell r="FO301">
            <v>0</v>
          </cell>
          <cell r="FP301">
            <v>0</v>
          </cell>
          <cell r="FQ301">
            <v>0</v>
          </cell>
          <cell r="FR301">
            <v>0</v>
          </cell>
          <cell r="FS301">
            <v>0</v>
          </cell>
          <cell r="FT301">
            <v>0</v>
          </cell>
          <cell r="FU301">
            <v>0</v>
          </cell>
          <cell r="FV301">
            <v>0</v>
          </cell>
          <cell r="FW301">
            <v>0</v>
          </cell>
          <cell r="FX301">
            <v>0</v>
          </cell>
          <cell r="FY301">
            <v>0</v>
          </cell>
          <cell r="FZ301">
            <v>0</v>
          </cell>
          <cell r="GA301">
            <v>0</v>
          </cell>
          <cell r="GB301">
            <v>0</v>
          </cell>
          <cell r="GC301">
            <v>0</v>
          </cell>
          <cell r="GD301">
            <v>0</v>
          </cell>
          <cell r="GE301">
            <v>0</v>
          </cell>
          <cell r="GF301">
            <v>0</v>
          </cell>
          <cell r="GG301">
            <v>0</v>
          </cell>
          <cell r="GH301">
            <v>0</v>
          </cell>
          <cell r="GI301">
            <v>0</v>
          </cell>
          <cell r="GJ301">
            <v>0</v>
          </cell>
          <cell r="GK301">
            <v>0</v>
          </cell>
          <cell r="GL301">
            <v>0</v>
          </cell>
          <cell r="GM301">
            <v>0</v>
          </cell>
          <cell r="GN301">
            <v>0</v>
          </cell>
          <cell r="GO301">
            <v>0</v>
          </cell>
          <cell r="GP301">
            <v>0</v>
          </cell>
          <cell r="GQ301">
            <v>0</v>
          </cell>
          <cell r="GR301">
            <v>0</v>
          </cell>
          <cell r="GS301">
            <v>0</v>
          </cell>
          <cell r="GT301">
            <v>0</v>
          </cell>
          <cell r="GU301">
            <v>0</v>
          </cell>
          <cell r="GV301">
            <v>0</v>
          </cell>
          <cell r="GW301">
            <v>0</v>
          </cell>
          <cell r="GX301">
            <v>0</v>
          </cell>
          <cell r="GY301">
            <v>0</v>
          </cell>
          <cell r="GZ301">
            <v>0</v>
          </cell>
          <cell r="HA301">
            <v>0</v>
          </cell>
          <cell r="HB301">
            <v>0</v>
          </cell>
          <cell r="HC301">
            <v>0</v>
          </cell>
          <cell r="HD301">
            <v>0</v>
          </cell>
          <cell r="HE301">
            <v>0</v>
          </cell>
          <cell r="HF301">
            <v>0</v>
          </cell>
          <cell r="HG301">
            <v>0</v>
          </cell>
          <cell r="HH301">
            <v>0</v>
          </cell>
          <cell r="HI301">
            <v>0</v>
          </cell>
          <cell r="HJ301">
            <v>0</v>
          </cell>
          <cell r="HK301">
            <v>0</v>
          </cell>
          <cell r="HL301">
            <v>0</v>
          </cell>
          <cell r="HM301">
            <v>0</v>
          </cell>
          <cell r="HN301">
            <v>0</v>
          </cell>
          <cell r="HO301">
            <v>0</v>
          </cell>
          <cell r="HP301">
            <v>0</v>
          </cell>
          <cell r="HQ301">
            <v>0</v>
          </cell>
          <cell r="HR301">
            <v>0</v>
          </cell>
          <cell r="HS301">
            <v>0</v>
          </cell>
          <cell r="HT301">
            <v>0</v>
          </cell>
          <cell r="HU301">
            <v>0</v>
          </cell>
          <cell r="HV301">
            <v>0</v>
          </cell>
          <cell r="HW301">
            <v>0</v>
          </cell>
          <cell r="HX301">
            <v>0</v>
          </cell>
          <cell r="HY301">
            <v>0</v>
          </cell>
          <cell r="HZ301">
            <v>0</v>
          </cell>
          <cell r="IA301">
            <v>0</v>
          </cell>
          <cell r="IB301">
            <v>0</v>
          </cell>
          <cell r="IC301">
            <v>0</v>
          </cell>
          <cell r="ID301">
            <v>0</v>
          </cell>
          <cell r="IE301">
            <v>0</v>
          </cell>
          <cell r="IF301">
            <v>0</v>
          </cell>
          <cell r="IG301">
            <v>0</v>
          </cell>
          <cell r="IH301">
            <v>0</v>
          </cell>
          <cell r="II301">
            <v>0</v>
          </cell>
          <cell r="IJ301">
            <v>0</v>
          </cell>
          <cell r="IK301">
            <v>0</v>
          </cell>
        </row>
        <row r="302"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  <cell r="AY302">
            <v>0</v>
          </cell>
          <cell r="AZ302">
            <v>0</v>
          </cell>
          <cell r="BA302">
            <v>0</v>
          </cell>
          <cell r="BB302">
            <v>0</v>
          </cell>
          <cell r="BC302">
            <v>0</v>
          </cell>
          <cell r="BD302">
            <v>0</v>
          </cell>
          <cell r="BE302">
            <v>0</v>
          </cell>
          <cell r="BF302">
            <v>0</v>
          </cell>
          <cell r="BG302">
            <v>0</v>
          </cell>
          <cell r="BH302">
            <v>0</v>
          </cell>
          <cell r="BI302">
            <v>0</v>
          </cell>
          <cell r="BJ302">
            <v>0</v>
          </cell>
          <cell r="BK302">
            <v>0</v>
          </cell>
          <cell r="BL302">
            <v>0</v>
          </cell>
          <cell r="BM302">
            <v>0</v>
          </cell>
          <cell r="BN302">
            <v>0</v>
          </cell>
          <cell r="BO302">
            <v>0</v>
          </cell>
          <cell r="BP302">
            <v>0</v>
          </cell>
          <cell r="BQ302">
            <v>0</v>
          </cell>
          <cell r="BR302">
            <v>0</v>
          </cell>
          <cell r="BS302">
            <v>0</v>
          </cell>
          <cell r="BT302">
            <v>0</v>
          </cell>
          <cell r="BU302">
            <v>0</v>
          </cell>
          <cell r="BV302">
            <v>0</v>
          </cell>
          <cell r="BW302">
            <v>0</v>
          </cell>
          <cell r="BX302">
            <v>0</v>
          </cell>
          <cell r="BY302">
            <v>0</v>
          </cell>
          <cell r="BZ302">
            <v>0</v>
          </cell>
          <cell r="CA302">
            <v>0</v>
          </cell>
          <cell r="CB302">
            <v>0</v>
          </cell>
          <cell r="CC302">
            <v>0</v>
          </cell>
          <cell r="CD302">
            <v>0</v>
          </cell>
          <cell r="CE302">
            <v>0</v>
          </cell>
          <cell r="CF302">
            <v>0</v>
          </cell>
          <cell r="CG302">
            <v>0</v>
          </cell>
          <cell r="CH302">
            <v>0</v>
          </cell>
          <cell r="CI302">
            <v>0</v>
          </cell>
          <cell r="CJ302">
            <v>0</v>
          </cell>
          <cell r="CK302">
            <v>0</v>
          </cell>
          <cell r="CL302">
            <v>0</v>
          </cell>
          <cell r="CM302">
            <v>0</v>
          </cell>
          <cell r="CN302">
            <v>0</v>
          </cell>
          <cell r="CO302">
            <v>0</v>
          </cell>
          <cell r="CP302">
            <v>0</v>
          </cell>
          <cell r="CQ302">
            <v>0</v>
          </cell>
          <cell r="CR302">
            <v>0</v>
          </cell>
          <cell r="CS302">
            <v>0</v>
          </cell>
          <cell r="CT302">
            <v>0</v>
          </cell>
          <cell r="CU302">
            <v>0</v>
          </cell>
          <cell r="CV302">
            <v>0</v>
          </cell>
          <cell r="CW302">
            <v>0</v>
          </cell>
          <cell r="CX302">
            <v>0</v>
          </cell>
          <cell r="CY302">
            <v>0</v>
          </cell>
          <cell r="CZ302">
            <v>0</v>
          </cell>
          <cell r="DA302">
            <v>0</v>
          </cell>
          <cell r="DL302">
            <v>0</v>
          </cell>
          <cell r="DM302">
            <v>0</v>
          </cell>
          <cell r="DN302">
            <v>0</v>
          </cell>
          <cell r="DO302">
            <v>0</v>
          </cell>
          <cell r="DP302">
            <v>0</v>
          </cell>
          <cell r="DQ302">
            <v>0</v>
          </cell>
          <cell r="DR302">
            <v>0</v>
          </cell>
          <cell r="DS302">
            <v>0</v>
          </cell>
          <cell r="DT302">
            <v>0</v>
          </cell>
          <cell r="DU302">
            <v>0</v>
          </cell>
          <cell r="DV302">
            <v>0</v>
          </cell>
          <cell r="DW302">
            <v>0</v>
          </cell>
          <cell r="DX302">
            <v>0</v>
          </cell>
          <cell r="DY302">
            <v>0</v>
          </cell>
          <cell r="DZ302">
            <v>0</v>
          </cell>
          <cell r="EA302">
            <v>0</v>
          </cell>
          <cell r="EB302">
            <v>0</v>
          </cell>
          <cell r="EC302">
            <v>0</v>
          </cell>
          <cell r="ED302">
            <v>0</v>
          </cell>
          <cell r="EE302">
            <v>0</v>
          </cell>
          <cell r="EF302">
            <v>0</v>
          </cell>
          <cell r="EG302">
            <v>0</v>
          </cell>
          <cell r="EH302">
            <v>0</v>
          </cell>
          <cell r="EI302">
            <v>0</v>
          </cell>
          <cell r="EJ302">
            <v>0</v>
          </cell>
          <cell r="EK302">
            <v>0</v>
          </cell>
          <cell r="EL302">
            <v>0</v>
          </cell>
          <cell r="EM302">
            <v>0</v>
          </cell>
          <cell r="EN302">
            <v>0</v>
          </cell>
          <cell r="EO302">
            <v>0</v>
          </cell>
          <cell r="EP302">
            <v>0</v>
          </cell>
          <cell r="EQ302">
            <v>0</v>
          </cell>
          <cell r="ER302">
            <v>0</v>
          </cell>
          <cell r="ES302">
            <v>0</v>
          </cell>
          <cell r="ET302">
            <v>0</v>
          </cell>
          <cell r="EU302">
            <v>0</v>
          </cell>
          <cell r="EV302">
            <v>0</v>
          </cell>
          <cell r="EW302">
            <v>0</v>
          </cell>
          <cell r="EX302">
            <v>0</v>
          </cell>
          <cell r="EY302">
            <v>0</v>
          </cell>
          <cell r="EZ302">
            <v>0</v>
          </cell>
          <cell r="FA302">
            <v>0</v>
          </cell>
          <cell r="FB302">
            <v>0</v>
          </cell>
          <cell r="FC302">
            <v>0</v>
          </cell>
          <cell r="FD302">
            <v>0</v>
          </cell>
          <cell r="FE302">
            <v>0</v>
          </cell>
          <cell r="FF302">
            <v>0</v>
          </cell>
          <cell r="FG302">
            <v>0</v>
          </cell>
          <cell r="FH302">
            <v>0</v>
          </cell>
          <cell r="FI302">
            <v>0</v>
          </cell>
          <cell r="FJ302">
            <v>0</v>
          </cell>
          <cell r="FK302">
            <v>0</v>
          </cell>
          <cell r="FL302">
            <v>0</v>
          </cell>
          <cell r="FM302">
            <v>0</v>
          </cell>
          <cell r="FN302">
            <v>0</v>
          </cell>
          <cell r="FO302">
            <v>0</v>
          </cell>
          <cell r="FP302">
            <v>0</v>
          </cell>
          <cell r="FQ302">
            <v>0</v>
          </cell>
          <cell r="FR302">
            <v>0</v>
          </cell>
          <cell r="FS302">
            <v>0</v>
          </cell>
          <cell r="FT302">
            <v>0</v>
          </cell>
          <cell r="FU302">
            <v>0</v>
          </cell>
          <cell r="FV302">
            <v>0</v>
          </cell>
          <cell r="FW302">
            <v>0</v>
          </cell>
          <cell r="FX302">
            <v>0</v>
          </cell>
          <cell r="FY302">
            <v>0</v>
          </cell>
          <cell r="FZ302">
            <v>0</v>
          </cell>
          <cell r="GA302">
            <v>0</v>
          </cell>
          <cell r="GB302">
            <v>0</v>
          </cell>
          <cell r="GC302">
            <v>0</v>
          </cell>
          <cell r="GD302">
            <v>0</v>
          </cell>
          <cell r="GE302">
            <v>0</v>
          </cell>
          <cell r="GF302">
            <v>0</v>
          </cell>
          <cell r="GG302">
            <v>0</v>
          </cell>
          <cell r="GH302">
            <v>0</v>
          </cell>
          <cell r="GI302">
            <v>0</v>
          </cell>
          <cell r="GJ302">
            <v>0</v>
          </cell>
          <cell r="GK302">
            <v>0</v>
          </cell>
          <cell r="GL302">
            <v>0</v>
          </cell>
          <cell r="GM302">
            <v>0</v>
          </cell>
          <cell r="GN302">
            <v>0</v>
          </cell>
          <cell r="GO302">
            <v>0</v>
          </cell>
          <cell r="GP302">
            <v>0</v>
          </cell>
          <cell r="GQ302">
            <v>0</v>
          </cell>
          <cell r="GR302">
            <v>0</v>
          </cell>
          <cell r="GS302">
            <v>0</v>
          </cell>
          <cell r="GT302">
            <v>0</v>
          </cell>
          <cell r="GU302">
            <v>0</v>
          </cell>
          <cell r="GV302">
            <v>0</v>
          </cell>
          <cell r="GW302">
            <v>0</v>
          </cell>
          <cell r="GX302">
            <v>0</v>
          </cell>
          <cell r="GY302">
            <v>0</v>
          </cell>
          <cell r="GZ302">
            <v>0</v>
          </cell>
          <cell r="HA302">
            <v>0</v>
          </cell>
          <cell r="HB302">
            <v>0</v>
          </cell>
          <cell r="HC302">
            <v>0</v>
          </cell>
          <cell r="HD302">
            <v>0</v>
          </cell>
          <cell r="HE302">
            <v>0</v>
          </cell>
          <cell r="HF302">
            <v>0</v>
          </cell>
          <cell r="HG302">
            <v>0</v>
          </cell>
          <cell r="HH302">
            <v>0</v>
          </cell>
          <cell r="HI302">
            <v>0</v>
          </cell>
          <cell r="HJ302">
            <v>0</v>
          </cell>
          <cell r="HK302">
            <v>0</v>
          </cell>
          <cell r="HL302">
            <v>0</v>
          </cell>
          <cell r="HM302">
            <v>0</v>
          </cell>
          <cell r="HN302">
            <v>0</v>
          </cell>
          <cell r="HO302">
            <v>0</v>
          </cell>
          <cell r="HP302">
            <v>0</v>
          </cell>
          <cell r="HQ302">
            <v>0</v>
          </cell>
          <cell r="HR302">
            <v>0</v>
          </cell>
          <cell r="HS302">
            <v>0</v>
          </cell>
          <cell r="HT302">
            <v>0</v>
          </cell>
          <cell r="HU302">
            <v>0</v>
          </cell>
          <cell r="HV302">
            <v>0</v>
          </cell>
          <cell r="HW302">
            <v>0</v>
          </cell>
          <cell r="HX302">
            <v>0</v>
          </cell>
          <cell r="HY302">
            <v>0</v>
          </cell>
          <cell r="HZ302">
            <v>0</v>
          </cell>
          <cell r="IA302">
            <v>0</v>
          </cell>
          <cell r="IB302">
            <v>0</v>
          </cell>
          <cell r="IC302">
            <v>0</v>
          </cell>
          <cell r="ID302">
            <v>0</v>
          </cell>
          <cell r="IE302">
            <v>0</v>
          </cell>
          <cell r="IF302">
            <v>0</v>
          </cell>
          <cell r="IG302">
            <v>0</v>
          </cell>
          <cell r="IH302">
            <v>0</v>
          </cell>
          <cell r="II302">
            <v>0</v>
          </cell>
          <cell r="IJ302">
            <v>0</v>
          </cell>
          <cell r="IK302">
            <v>0</v>
          </cell>
        </row>
        <row r="303"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  <cell r="BZ303">
            <v>0</v>
          </cell>
          <cell r="CA303">
            <v>0</v>
          </cell>
          <cell r="CB303">
            <v>0</v>
          </cell>
          <cell r="CC303">
            <v>0</v>
          </cell>
          <cell r="CD303">
            <v>0</v>
          </cell>
          <cell r="CE303">
            <v>0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J303">
            <v>0</v>
          </cell>
          <cell r="CK303">
            <v>0</v>
          </cell>
          <cell r="CL303">
            <v>0</v>
          </cell>
          <cell r="CM303">
            <v>0</v>
          </cell>
          <cell r="CN303">
            <v>0</v>
          </cell>
          <cell r="CO303">
            <v>0</v>
          </cell>
          <cell r="CP303">
            <v>0</v>
          </cell>
          <cell r="CQ303">
            <v>0</v>
          </cell>
          <cell r="CR303">
            <v>0</v>
          </cell>
          <cell r="CS303">
            <v>0</v>
          </cell>
          <cell r="CT303">
            <v>0</v>
          </cell>
          <cell r="CU303">
            <v>0</v>
          </cell>
          <cell r="CV303">
            <v>0</v>
          </cell>
          <cell r="CW303">
            <v>0</v>
          </cell>
          <cell r="CX303">
            <v>0</v>
          </cell>
          <cell r="CY303">
            <v>0</v>
          </cell>
          <cell r="CZ303">
            <v>0</v>
          </cell>
          <cell r="DA303">
            <v>0</v>
          </cell>
          <cell r="DL303">
            <v>0</v>
          </cell>
          <cell r="DM303">
            <v>0</v>
          </cell>
          <cell r="DN303">
            <v>0</v>
          </cell>
          <cell r="DO303">
            <v>0</v>
          </cell>
          <cell r="DP303">
            <v>0</v>
          </cell>
          <cell r="DQ303">
            <v>0</v>
          </cell>
          <cell r="DR303">
            <v>0</v>
          </cell>
          <cell r="DS303">
            <v>0</v>
          </cell>
          <cell r="DT303">
            <v>0</v>
          </cell>
          <cell r="DU303">
            <v>0</v>
          </cell>
          <cell r="DV303">
            <v>0</v>
          </cell>
          <cell r="DW303">
            <v>0</v>
          </cell>
          <cell r="DX303">
            <v>0</v>
          </cell>
          <cell r="DY303">
            <v>0</v>
          </cell>
          <cell r="DZ303">
            <v>0</v>
          </cell>
          <cell r="EA303">
            <v>0</v>
          </cell>
          <cell r="EB303">
            <v>0</v>
          </cell>
          <cell r="EC303">
            <v>0</v>
          </cell>
          <cell r="ED303">
            <v>0</v>
          </cell>
          <cell r="EE303">
            <v>0</v>
          </cell>
          <cell r="EF303">
            <v>0</v>
          </cell>
          <cell r="EG303">
            <v>0</v>
          </cell>
          <cell r="EH303">
            <v>0</v>
          </cell>
          <cell r="EI303">
            <v>0</v>
          </cell>
          <cell r="EJ303">
            <v>0</v>
          </cell>
          <cell r="EK303">
            <v>0</v>
          </cell>
          <cell r="EL303">
            <v>0</v>
          </cell>
          <cell r="EM303">
            <v>0</v>
          </cell>
          <cell r="EN303">
            <v>0</v>
          </cell>
          <cell r="EO303">
            <v>0</v>
          </cell>
          <cell r="EP303">
            <v>0</v>
          </cell>
          <cell r="EQ303">
            <v>0</v>
          </cell>
          <cell r="ER303">
            <v>0</v>
          </cell>
          <cell r="ES303">
            <v>0</v>
          </cell>
          <cell r="ET303">
            <v>0</v>
          </cell>
          <cell r="EU303">
            <v>0</v>
          </cell>
          <cell r="EV303">
            <v>0</v>
          </cell>
          <cell r="EW303">
            <v>0</v>
          </cell>
          <cell r="EX303">
            <v>0</v>
          </cell>
          <cell r="EY303">
            <v>0</v>
          </cell>
          <cell r="EZ303">
            <v>0</v>
          </cell>
          <cell r="FA303">
            <v>0</v>
          </cell>
          <cell r="FB303">
            <v>0</v>
          </cell>
          <cell r="FC303">
            <v>0</v>
          </cell>
          <cell r="FD303">
            <v>0</v>
          </cell>
          <cell r="FE303">
            <v>0</v>
          </cell>
          <cell r="FF303">
            <v>0</v>
          </cell>
          <cell r="FG303">
            <v>0</v>
          </cell>
          <cell r="FH303">
            <v>0</v>
          </cell>
          <cell r="FI303">
            <v>0</v>
          </cell>
          <cell r="FJ303">
            <v>0</v>
          </cell>
          <cell r="FK303">
            <v>0</v>
          </cell>
          <cell r="FL303">
            <v>0</v>
          </cell>
          <cell r="FM303">
            <v>0</v>
          </cell>
          <cell r="FN303">
            <v>0</v>
          </cell>
          <cell r="FO303">
            <v>0</v>
          </cell>
          <cell r="FP303">
            <v>0</v>
          </cell>
          <cell r="FQ303">
            <v>0</v>
          </cell>
          <cell r="FR303">
            <v>0</v>
          </cell>
          <cell r="FS303">
            <v>0</v>
          </cell>
          <cell r="FT303">
            <v>0</v>
          </cell>
          <cell r="FU303">
            <v>0</v>
          </cell>
          <cell r="FV303">
            <v>0</v>
          </cell>
          <cell r="FW303">
            <v>0</v>
          </cell>
          <cell r="FX303">
            <v>0</v>
          </cell>
          <cell r="FY303">
            <v>0</v>
          </cell>
          <cell r="FZ303">
            <v>0</v>
          </cell>
          <cell r="GA303">
            <v>0</v>
          </cell>
          <cell r="GB303">
            <v>0</v>
          </cell>
          <cell r="GC303">
            <v>0</v>
          </cell>
          <cell r="GD303">
            <v>0</v>
          </cell>
          <cell r="GE303">
            <v>0</v>
          </cell>
          <cell r="GF303">
            <v>0</v>
          </cell>
          <cell r="GG303">
            <v>0</v>
          </cell>
          <cell r="GH303">
            <v>0</v>
          </cell>
          <cell r="GI303">
            <v>0</v>
          </cell>
          <cell r="GJ303">
            <v>0</v>
          </cell>
          <cell r="GK303">
            <v>0</v>
          </cell>
          <cell r="GL303">
            <v>0</v>
          </cell>
          <cell r="GM303">
            <v>0</v>
          </cell>
          <cell r="GN303">
            <v>0</v>
          </cell>
          <cell r="GO303">
            <v>0</v>
          </cell>
          <cell r="GP303">
            <v>0</v>
          </cell>
          <cell r="GQ303">
            <v>0</v>
          </cell>
          <cell r="GR303">
            <v>0</v>
          </cell>
          <cell r="GS303">
            <v>0</v>
          </cell>
          <cell r="GT303">
            <v>0</v>
          </cell>
          <cell r="GU303">
            <v>0</v>
          </cell>
          <cell r="GV303">
            <v>0</v>
          </cell>
          <cell r="GW303">
            <v>0</v>
          </cell>
          <cell r="GX303">
            <v>0</v>
          </cell>
          <cell r="GY303">
            <v>0</v>
          </cell>
          <cell r="GZ303">
            <v>0</v>
          </cell>
          <cell r="HA303">
            <v>0</v>
          </cell>
          <cell r="HB303">
            <v>0</v>
          </cell>
          <cell r="HC303">
            <v>0</v>
          </cell>
          <cell r="HD303">
            <v>0</v>
          </cell>
          <cell r="HE303">
            <v>0</v>
          </cell>
          <cell r="HF303">
            <v>0</v>
          </cell>
          <cell r="HG303">
            <v>0</v>
          </cell>
          <cell r="HH303">
            <v>0</v>
          </cell>
          <cell r="HI303">
            <v>0</v>
          </cell>
          <cell r="HJ303">
            <v>0</v>
          </cell>
          <cell r="HK303">
            <v>0</v>
          </cell>
          <cell r="HL303">
            <v>0</v>
          </cell>
          <cell r="HM303">
            <v>0</v>
          </cell>
          <cell r="HN303">
            <v>0</v>
          </cell>
          <cell r="HO303">
            <v>0</v>
          </cell>
          <cell r="HP303">
            <v>0</v>
          </cell>
          <cell r="HQ303">
            <v>0</v>
          </cell>
          <cell r="HR303">
            <v>0</v>
          </cell>
          <cell r="HS303">
            <v>0</v>
          </cell>
          <cell r="HT303">
            <v>0</v>
          </cell>
          <cell r="HU303">
            <v>0</v>
          </cell>
          <cell r="HV303">
            <v>0</v>
          </cell>
          <cell r="HW303">
            <v>0</v>
          </cell>
          <cell r="HX303">
            <v>0</v>
          </cell>
          <cell r="HY303">
            <v>0</v>
          </cell>
          <cell r="HZ303">
            <v>0</v>
          </cell>
          <cell r="IA303">
            <v>0</v>
          </cell>
          <cell r="IB303">
            <v>0</v>
          </cell>
          <cell r="IC303">
            <v>0</v>
          </cell>
          <cell r="ID303">
            <v>0</v>
          </cell>
          <cell r="IE303">
            <v>0</v>
          </cell>
          <cell r="IF303">
            <v>0</v>
          </cell>
          <cell r="IG303">
            <v>0</v>
          </cell>
          <cell r="IH303">
            <v>0</v>
          </cell>
          <cell r="II303">
            <v>0</v>
          </cell>
          <cell r="IJ303">
            <v>0</v>
          </cell>
          <cell r="IK303">
            <v>0</v>
          </cell>
        </row>
        <row r="304"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0</v>
          </cell>
          <cell r="BW304">
            <v>0</v>
          </cell>
          <cell r="BX304">
            <v>0</v>
          </cell>
          <cell r="BY304">
            <v>0</v>
          </cell>
          <cell r="BZ304">
            <v>0</v>
          </cell>
          <cell r="CA304">
            <v>0</v>
          </cell>
          <cell r="CB304">
            <v>0</v>
          </cell>
          <cell r="CC304">
            <v>0</v>
          </cell>
          <cell r="CD304">
            <v>0</v>
          </cell>
          <cell r="CE304">
            <v>0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J304">
            <v>0</v>
          </cell>
          <cell r="CK304">
            <v>0</v>
          </cell>
          <cell r="CL304">
            <v>0</v>
          </cell>
          <cell r="CM304">
            <v>0</v>
          </cell>
          <cell r="CN304">
            <v>0</v>
          </cell>
          <cell r="CO304">
            <v>0</v>
          </cell>
          <cell r="CP304">
            <v>0</v>
          </cell>
          <cell r="CQ304">
            <v>0</v>
          </cell>
          <cell r="CR304">
            <v>0</v>
          </cell>
          <cell r="CS304">
            <v>0</v>
          </cell>
          <cell r="CT304">
            <v>0</v>
          </cell>
          <cell r="CU304">
            <v>0</v>
          </cell>
          <cell r="CV304">
            <v>0</v>
          </cell>
          <cell r="CW304">
            <v>0</v>
          </cell>
          <cell r="CX304">
            <v>0</v>
          </cell>
          <cell r="CY304">
            <v>0</v>
          </cell>
          <cell r="CZ304">
            <v>0</v>
          </cell>
          <cell r="DA304">
            <v>0</v>
          </cell>
          <cell r="DL304">
            <v>0</v>
          </cell>
          <cell r="DM304">
            <v>0</v>
          </cell>
          <cell r="DN304">
            <v>0</v>
          </cell>
          <cell r="DO304">
            <v>0</v>
          </cell>
          <cell r="DP304">
            <v>0</v>
          </cell>
          <cell r="DQ304">
            <v>0</v>
          </cell>
          <cell r="DR304">
            <v>0</v>
          </cell>
          <cell r="DS304">
            <v>0</v>
          </cell>
          <cell r="DT304">
            <v>0</v>
          </cell>
          <cell r="DU304">
            <v>0</v>
          </cell>
          <cell r="DV304">
            <v>0</v>
          </cell>
          <cell r="DW304">
            <v>0</v>
          </cell>
          <cell r="DX304">
            <v>0</v>
          </cell>
          <cell r="DY304">
            <v>0</v>
          </cell>
          <cell r="DZ304">
            <v>0</v>
          </cell>
          <cell r="EA304">
            <v>0</v>
          </cell>
          <cell r="EB304">
            <v>0</v>
          </cell>
          <cell r="EC304">
            <v>0</v>
          </cell>
          <cell r="ED304">
            <v>0</v>
          </cell>
          <cell r="EE304">
            <v>0</v>
          </cell>
          <cell r="EF304">
            <v>0</v>
          </cell>
          <cell r="EG304">
            <v>0</v>
          </cell>
          <cell r="EH304">
            <v>0</v>
          </cell>
          <cell r="EI304">
            <v>0</v>
          </cell>
          <cell r="EJ304">
            <v>0</v>
          </cell>
          <cell r="EK304">
            <v>0</v>
          </cell>
          <cell r="EL304">
            <v>0</v>
          </cell>
          <cell r="EM304">
            <v>0</v>
          </cell>
          <cell r="EN304">
            <v>0</v>
          </cell>
          <cell r="EO304">
            <v>0</v>
          </cell>
          <cell r="EP304">
            <v>0</v>
          </cell>
          <cell r="EQ304">
            <v>0</v>
          </cell>
          <cell r="ER304">
            <v>0</v>
          </cell>
          <cell r="ES304">
            <v>0</v>
          </cell>
          <cell r="ET304">
            <v>0</v>
          </cell>
          <cell r="EU304">
            <v>0</v>
          </cell>
          <cell r="EV304">
            <v>0</v>
          </cell>
          <cell r="EW304">
            <v>0</v>
          </cell>
          <cell r="EX304">
            <v>0</v>
          </cell>
          <cell r="EY304">
            <v>0</v>
          </cell>
          <cell r="EZ304">
            <v>0</v>
          </cell>
          <cell r="FA304">
            <v>0</v>
          </cell>
          <cell r="FB304">
            <v>0</v>
          </cell>
          <cell r="FC304">
            <v>0</v>
          </cell>
          <cell r="FD304">
            <v>0</v>
          </cell>
          <cell r="FE304">
            <v>0</v>
          </cell>
          <cell r="FF304">
            <v>0</v>
          </cell>
          <cell r="FG304">
            <v>0</v>
          </cell>
          <cell r="FH304">
            <v>0</v>
          </cell>
          <cell r="FI304">
            <v>0</v>
          </cell>
          <cell r="FJ304">
            <v>0</v>
          </cell>
          <cell r="FK304">
            <v>0</v>
          </cell>
          <cell r="FL304">
            <v>0</v>
          </cell>
          <cell r="FM304">
            <v>0</v>
          </cell>
          <cell r="FN304">
            <v>0</v>
          </cell>
          <cell r="FO304">
            <v>0</v>
          </cell>
          <cell r="FP304">
            <v>0</v>
          </cell>
          <cell r="FQ304">
            <v>0</v>
          </cell>
          <cell r="FR304">
            <v>0</v>
          </cell>
          <cell r="FS304">
            <v>0</v>
          </cell>
          <cell r="FT304">
            <v>0</v>
          </cell>
          <cell r="FU304">
            <v>0</v>
          </cell>
          <cell r="FV304">
            <v>0</v>
          </cell>
          <cell r="FW304">
            <v>0</v>
          </cell>
          <cell r="FX304">
            <v>0</v>
          </cell>
          <cell r="FY304">
            <v>0</v>
          </cell>
          <cell r="FZ304">
            <v>0</v>
          </cell>
          <cell r="GA304">
            <v>0</v>
          </cell>
          <cell r="GB304">
            <v>0</v>
          </cell>
          <cell r="GC304">
            <v>0</v>
          </cell>
          <cell r="GD304">
            <v>0</v>
          </cell>
          <cell r="GE304">
            <v>0</v>
          </cell>
          <cell r="GF304">
            <v>0</v>
          </cell>
          <cell r="GG304">
            <v>0</v>
          </cell>
          <cell r="GH304">
            <v>0</v>
          </cell>
          <cell r="GI304">
            <v>0</v>
          </cell>
          <cell r="GJ304">
            <v>0</v>
          </cell>
          <cell r="GK304">
            <v>0</v>
          </cell>
          <cell r="GL304">
            <v>0</v>
          </cell>
          <cell r="GM304">
            <v>0</v>
          </cell>
          <cell r="GN304">
            <v>0</v>
          </cell>
          <cell r="GO304">
            <v>0</v>
          </cell>
          <cell r="GP304">
            <v>0</v>
          </cell>
          <cell r="GQ304">
            <v>0</v>
          </cell>
          <cell r="GR304">
            <v>0</v>
          </cell>
          <cell r="GS304">
            <v>0</v>
          </cell>
          <cell r="GT304">
            <v>0</v>
          </cell>
          <cell r="GU304">
            <v>0</v>
          </cell>
          <cell r="GV304">
            <v>0</v>
          </cell>
          <cell r="GW304">
            <v>0</v>
          </cell>
          <cell r="GX304">
            <v>0</v>
          </cell>
          <cell r="GY304">
            <v>0</v>
          </cell>
          <cell r="GZ304">
            <v>0</v>
          </cell>
          <cell r="HA304">
            <v>0</v>
          </cell>
          <cell r="HB304">
            <v>0</v>
          </cell>
          <cell r="HC304">
            <v>0</v>
          </cell>
          <cell r="HD304">
            <v>0</v>
          </cell>
          <cell r="HE304">
            <v>0</v>
          </cell>
          <cell r="HF304">
            <v>0</v>
          </cell>
          <cell r="HG304">
            <v>0</v>
          </cell>
          <cell r="HH304">
            <v>0</v>
          </cell>
          <cell r="HI304">
            <v>0</v>
          </cell>
          <cell r="HJ304">
            <v>0</v>
          </cell>
          <cell r="HK304">
            <v>0</v>
          </cell>
          <cell r="HL304">
            <v>0</v>
          </cell>
          <cell r="HM304">
            <v>0</v>
          </cell>
          <cell r="HN304">
            <v>0</v>
          </cell>
          <cell r="HO304">
            <v>0</v>
          </cell>
          <cell r="HP304">
            <v>0</v>
          </cell>
          <cell r="HQ304">
            <v>0</v>
          </cell>
          <cell r="HR304">
            <v>0</v>
          </cell>
          <cell r="HS304">
            <v>0</v>
          </cell>
          <cell r="HT304">
            <v>0</v>
          </cell>
          <cell r="HU304">
            <v>0</v>
          </cell>
          <cell r="HV304">
            <v>0</v>
          </cell>
          <cell r="HW304">
            <v>0</v>
          </cell>
          <cell r="HX304">
            <v>0</v>
          </cell>
          <cell r="HY304">
            <v>0</v>
          </cell>
          <cell r="HZ304">
            <v>0</v>
          </cell>
          <cell r="IA304">
            <v>0</v>
          </cell>
          <cell r="IB304">
            <v>0</v>
          </cell>
          <cell r="IC304">
            <v>0</v>
          </cell>
          <cell r="ID304">
            <v>0</v>
          </cell>
          <cell r="IE304">
            <v>0</v>
          </cell>
          <cell r="IF304">
            <v>0</v>
          </cell>
          <cell r="IG304">
            <v>0</v>
          </cell>
          <cell r="IH304">
            <v>0</v>
          </cell>
          <cell r="II304">
            <v>0</v>
          </cell>
          <cell r="IJ304">
            <v>0</v>
          </cell>
          <cell r="IK304">
            <v>0</v>
          </cell>
        </row>
        <row r="305"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  <cell r="BZ305">
            <v>0</v>
          </cell>
          <cell r="CA305">
            <v>0</v>
          </cell>
          <cell r="CB305">
            <v>0</v>
          </cell>
          <cell r="CC305">
            <v>0</v>
          </cell>
          <cell r="CD305">
            <v>0</v>
          </cell>
          <cell r="CE305">
            <v>0</v>
          </cell>
          <cell r="CF305">
            <v>0</v>
          </cell>
          <cell r="CG305">
            <v>0</v>
          </cell>
          <cell r="CH305">
            <v>0</v>
          </cell>
          <cell r="CI305">
            <v>0</v>
          </cell>
          <cell r="CJ305">
            <v>0</v>
          </cell>
          <cell r="CK305">
            <v>0</v>
          </cell>
          <cell r="CL305">
            <v>0</v>
          </cell>
          <cell r="CM305">
            <v>0</v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  <cell r="CR305">
            <v>0</v>
          </cell>
          <cell r="CS305">
            <v>0</v>
          </cell>
          <cell r="CT305">
            <v>0</v>
          </cell>
          <cell r="CU305">
            <v>0</v>
          </cell>
          <cell r="CV305">
            <v>0</v>
          </cell>
          <cell r="CW305">
            <v>0</v>
          </cell>
          <cell r="CX305">
            <v>0</v>
          </cell>
          <cell r="CY305">
            <v>0</v>
          </cell>
          <cell r="CZ305">
            <v>0</v>
          </cell>
          <cell r="DA305">
            <v>0</v>
          </cell>
          <cell r="DL305">
            <v>0</v>
          </cell>
          <cell r="DM305">
            <v>0</v>
          </cell>
          <cell r="DN305">
            <v>0</v>
          </cell>
          <cell r="DO305">
            <v>0</v>
          </cell>
          <cell r="DP305">
            <v>0</v>
          </cell>
          <cell r="DQ305">
            <v>0</v>
          </cell>
          <cell r="DR305">
            <v>0</v>
          </cell>
          <cell r="DS305">
            <v>0</v>
          </cell>
          <cell r="DT305">
            <v>0</v>
          </cell>
          <cell r="DU305">
            <v>0</v>
          </cell>
          <cell r="DV305">
            <v>0</v>
          </cell>
          <cell r="DW305">
            <v>0</v>
          </cell>
          <cell r="DX305">
            <v>0</v>
          </cell>
          <cell r="DY305">
            <v>0</v>
          </cell>
          <cell r="DZ305">
            <v>0</v>
          </cell>
          <cell r="EA305">
            <v>0</v>
          </cell>
          <cell r="EB305">
            <v>0</v>
          </cell>
          <cell r="EC305">
            <v>0</v>
          </cell>
          <cell r="ED305">
            <v>0</v>
          </cell>
          <cell r="EE305">
            <v>0</v>
          </cell>
          <cell r="EF305">
            <v>0</v>
          </cell>
          <cell r="EG305">
            <v>0</v>
          </cell>
          <cell r="EH305">
            <v>0</v>
          </cell>
          <cell r="EI305">
            <v>0</v>
          </cell>
          <cell r="EJ305">
            <v>0</v>
          </cell>
          <cell r="EK305">
            <v>0</v>
          </cell>
          <cell r="EL305">
            <v>0</v>
          </cell>
          <cell r="EM305">
            <v>0</v>
          </cell>
          <cell r="EN305">
            <v>0</v>
          </cell>
          <cell r="EO305">
            <v>0</v>
          </cell>
          <cell r="EP305">
            <v>0</v>
          </cell>
          <cell r="EQ305">
            <v>0</v>
          </cell>
          <cell r="ER305">
            <v>0</v>
          </cell>
          <cell r="ES305">
            <v>0</v>
          </cell>
          <cell r="ET305">
            <v>0</v>
          </cell>
          <cell r="EU305">
            <v>0</v>
          </cell>
          <cell r="EV305">
            <v>0</v>
          </cell>
          <cell r="EW305">
            <v>0</v>
          </cell>
          <cell r="EX305">
            <v>0</v>
          </cell>
          <cell r="EY305">
            <v>0</v>
          </cell>
          <cell r="EZ305">
            <v>0</v>
          </cell>
          <cell r="FA305">
            <v>0</v>
          </cell>
          <cell r="FB305">
            <v>0</v>
          </cell>
          <cell r="FC305">
            <v>0</v>
          </cell>
          <cell r="FD305">
            <v>0</v>
          </cell>
          <cell r="FE305">
            <v>0</v>
          </cell>
          <cell r="FF305">
            <v>0</v>
          </cell>
          <cell r="FG305">
            <v>0</v>
          </cell>
          <cell r="FH305">
            <v>0</v>
          </cell>
          <cell r="FI305">
            <v>0</v>
          </cell>
          <cell r="FJ305">
            <v>0</v>
          </cell>
          <cell r="FK305">
            <v>0</v>
          </cell>
          <cell r="FL305">
            <v>0</v>
          </cell>
          <cell r="FM305">
            <v>0</v>
          </cell>
          <cell r="FN305">
            <v>0</v>
          </cell>
          <cell r="FO305">
            <v>0</v>
          </cell>
          <cell r="FP305">
            <v>0</v>
          </cell>
          <cell r="FQ305">
            <v>0</v>
          </cell>
          <cell r="FR305">
            <v>0</v>
          </cell>
          <cell r="FS305">
            <v>0</v>
          </cell>
          <cell r="FT305">
            <v>0</v>
          </cell>
          <cell r="FU305">
            <v>0</v>
          </cell>
          <cell r="FV305">
            <v>0</v>
          </cell>
          <cell r="FW305">
            <v>0</v>
          </cell>
          <cell r="FX305">
            <v>0</v>
          </cell>
          <cell r="FY305">
            <v>0</v>
          </cell>
          <cell r="FZ305">
            <v>0</v>
          </cell>
          <cell r="GA305">
            <v>0</v>
          </cell>
          <cell r="GB305">
            <v>0</v>
          </cell>
          <cell r="GC305">
            <v>0</v>
          </cell>
          <cell r="GD305">
            <v>0</v>
          </cell>
          <cell r="GE305">
            <v>0</v>
          </cell>
          <cell r="GF305">
            <v>0</v>
          </cell>
          <cell r="GG305">
            <v>0</v>
          </cell>
          <cell r="GH305">
            <v>0</v>
          </cell>
          <cell r="GI305">
            <v>0</v>
          </cell>
          <cell r="GJ305">
            <v>0</v>
          </cell>
          <cell r="GK305">
            <v>0</v>
          </cell>
          <cell r="GL305">
            <v>0</v>
          </cell>
          <cell r="GM305">
            <v>0</v>
          </cell>
          <cell r="GN305">
            <v>0</v>
          </cell>
          <cell r="GO305">
            <v>0</v>
          </cell>
          <cell r="GP305">
            <v>0</v>
          </cell>
          <cell r="GQ305">
            <v>0</v>
          </cell>
          <cell r="GR305">
            <v>0</v>
          </cell>
          <cell r="GS305">
            <v>0</v>
          </cell>
          <cell r="GT305">
            <v>0</v>
          </cell>
          <cell r="GU305">
            <v>0</v>
          </cell>
          <cell r="GV305">
            <v>0</v>
          </cell>
          <cell r="GW305">
            <v>0</v>
          </cell>
          <cell r="GX305">
            <v>0</v>
          </cell>
          <cell r="GY305">
            <v>0</v>
          </cell>
          <cell r="GZ305">
            <v>0</v>
          </cell>
          <cell r="HA305">
            <v>0</v>
          </cell>
          <cell r="HB305">
            <v>0</v>
          </cell>
          <cell r="HC305">
            <v>0</v>
          </cell>
          <cell r="HD305">
            <v>0</v>
          </cell>
          <cell r="HE305">
            <v>0</v>
          </cell>
          <cell r="HF305">
            <v>0</v>
          </cell>
          <cell r="HG305">
            <v>0</v>
          </cell>
          <cell r="HH305">
            <v>0</v>
          </cell>
          <cell r="HI305">
            <v>0</v>
          </cell>
          <cell r="HJ305">
            <v>0</v>
          </cell>
          <cell r="HK305">
            <v>0</v>
          </cell>
          <cell r="HL305">
            <v>0</v>
          </cell>
          <cell r="HM305">
            <v>0</v>
          </cell>
          <cell r="HN305">
            <v>0</v>
          </cell>
          <cell r="HO305">
            <v>0</v>
          </cell>
          <cell r="HP305">
            <v>0</v>
          </cell>
          <cell r="HQ305">
            <v>0</v>
          </cell>
          <cell r="HR305">
            <v>0</v>
          </cell>
          <cell r="HS305">
            <v>0</v>
          </cell>
          <cell r="HT305">
            <v>0</v>
          </cell>
          <cell r="HU305">
            <v>0</v>
          </cell>
          <cell r="HV305">
            <v>0</v>
          </cell>
          <cell r="HW305">
            <v>0</v>
          </cell>
          <cell r="HX305">
            <v>0</v>
          </cell>
          <cell r="HY305">
            <v>0</v>
          </cell>
          <cell r="HZ305">
            <v>0</v>
          </cell>
          <cell r="IA305">
            <v>0</v>
          </cell>
          <cell r="IB305">
            <v>0</v>
          </cell>
          <cell r="IC305">
            <v>0</v>
          </cell>
          <cell r="ID305">
            <v>0</v>
          </cell>
          <cell r="IE305">
            <v>0</v>
          </cell>
          <cell r="IF305">
            <v>0</v>
          </cell>
          <cell r="IG305">
            <v>0</v>
          </cell>
          <cell r="IH305">
            <v>0</v>
          </cell>
          <cell r="II305">
            <v>0</v>
          </cell>
          <cell r="IJ305">
            <v>0</v>
          </cell>
          <cell r="IK305">
            <v>0</v>
          </cell>
        </row>
        <row r="306"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  <cell r="BZ306">
            <v>0</v>
          </cell>
          <cell r="CA306">
            <v>0</v>
          </cell>
          <cell r="CB306">
            <v>0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J306">
            <v>0</v>
          </cell>
          <cell r="CK306">
            <v>0</v>
          </cell>
          <cell r="CL306">
            <v>0</v>
          </cell>
          <cell r="CM306">
            <v>0</v>
          </cell>
          <cell r="CN306">
            <v>0</v>
          </cell>
          <cell r="CO306">
            <v>0</v>
          </cell>
          <cell r="CP306">
            <v>0</v>
          </cell>
          <cell r="CQ306">
            <v>0</v>
          </cell>
          <cell r="CR306">
            <v>0</v>
          </cell>
          <cell r="CS306">
            <v>0</v>
          </cell>
          <cell r="CT306">
            <v>0</v>
          </cell>
          <cell r="CU306">
            <v>0</v>
          </cell>
          <cell r="CV306">
            <v>0</v>
          </cell>
          <cell r="CW306">
            <v>0</v>
          </cell>
          <cell r="CX306">
            <v>0</v>
          </cell>
          <cell r="CY306">
            <v>0</v>
          </cell>
          <cell r="CZ306">
            <v>0</v>
          </cell>
          <cell r="DA306">
            <v>0</v>
          </cell>
          <cell r="DL306">
            <v>0</v>
          </cell>
          <cell r="DM306">
            <v>0</v>
          </cell>
          <cell r="DN306">
            <v>0</v>
          </cell>
          <cell r="DO306">
            <v>0</v>
          </cell>
          <cell r="DP306">
            <v>0</v>
          </cell>
          <cell r="DQ306">
            <v>0</v>
          </cell>
          <cell r="DR306">
            <v>0</v>
          </cell>
          <cell r="DS306">
            <v>0</v>
          </cell>
          <cell r="DT306">
            <v>0</v>
          </cell>
          <cell r="DU306">
            <v>0</v>
          </cell>
          <cell r="DV306">
            <v>0</v>
          </cell>
          <cell r="DW306">
            <v>0</v>
          </cell>
          <cell r="DX306">
            <v>0</v>
          </cell>
          <cell r="DY306">
            <v>0</v>
          </cell>
          <cell r="DZ306">
            <v>0</v>
          </cell>
          <cell r="EA306">
            <v>0</v>
          </cell>
          <cell r="EB306">
            <v>0</v>
          </cell>
          <cell r="EC306">
            <v>0</v>
          </cell>
          <cell r="ED306">
            <v>0</v>
          </cell>
          <cell r="EE306">
            <v>0</v>
          </cell>
          <cell r="EF306">
            <v>0</v>
          </cell>
          <cell r="EG306">
            <v>0</v>
          </cell>
          <cell r="EH306">
            <v>0</v>
          </cell>
          <cell r="EI306">
            <v>0</v>
          </cell>
          <cell r="EJ306">
            <v>0</v>
          </cell>
          <cell r="EK306">
            <v>0</v>
          </cell>
          <cell r="EL306">
            <v>0</v>
          </cell>
          <cell r="EM306">
            <v>0</v>
          </cell>
          <cell r="EN306">
            <v>0</v>
          </cell>
          <cell r="EO306">
            <v>0</v>
          </cell>
          <cell r="EP306">
            <v>0</v>
          </cell>
          <cell r="EQ306">
            <v>0</v>
          </cell>
          <cell r="ER306">
            <v>0</v>
          </cell>
          <cell r="ES306">
            <v>0</v>
          </cell>
          <cell r="ET306">
            <v>0</v>
          </cell>
          <cell r="EU306">
            <v>0</v>
          </cell>
          <cell r="EV306">
            <v>0</v>
          </cell>
          <cell r="EW306">
            <v>0</v>
          </cell>
          <cell r="EX306">
            <v>0</v>
          </cell>
          <cell r="EY306">
            <v>0</v>
          </cell>
          <cell r="EZ306">
            <v>0</v>
          </cell>
          <cell r="FA306">
            <v>0</v>
          </cell>
          <cell r="FB306">
            <v>0</v>
          </cell>
          <cell r="FC306">
            <v>0</v>
          </cell>
          <cell r="FD306">
            <v>0</v>
          </cell>
          <cell r="FE306">
            <v>0</v>
          </cell>
          <cell r="FF306">
            <v>0</v>
          </cell>
          <cell r="FG306">
            <v>0</v>
          </cell>
          <cell r="FH306">
            <v>0</v>
          </cell>
          <cell r="FI306">
            <v>0</v>
          </cell>
          <cell r="FJ306">
            <v>0</v>
          </cell>
          <cell r="FK306">
            <v>0</v>
          </cell>
          <cell r="FL306">
            <v>0</v>
          </cell>
          <cell r="FM306">
            <v>0</v>
          </cell>
          <cell r="FN306">
            <v>0</v>
          </cell>
          <cell r="FO306">
            <v>0</v>
          </cell>
          <cell r="FP306">
            <v>0</v>
          </cell>
          <cell r="FQ306">
            <v>0</v>
          </cell>
          <cell r="FR306">
            <v>0</v>
          </cell>
          <cell r="FS306">
            <v>0</v>
          </cell>
          <cell r="FT306">
            <v>0</v>
          </cell>
          <cell r="FU306">
            <v>0</v>
          </cell>
          <cell r="FV306">
            <v>0</v>
          </cell>
          <cell r="FW306">
            <v>0</v>
          </cell>
          <cell r="FX306">
            <v>0</v>
          </cell>
          <cell r="FY306">
            <v>0</v>
          </cell>
          <cell r="FZ306">
            <v>0</v>
          </cell>
          <cell r="GA306">
            <v>0</v>
          </cell>
          <cell r="GB306">
            <v>0</v>
          </cell>
          <cell r="GC306">
            <v>0</v>
          </cell>
          <cell r="GD306">
            <v>0</v>
          </cell>
          <cell r="GE306">
            <v>0</v>
          </cell>
          <cell r="GF306">
            <v>0</v>
          </cell>
          <cell r="GG306">
            <v>0</v>
          </cell>
          <cell r="GH306">
            <v>0</v>
          </cell>
          <cell r="GI306">
            <v>0</v>
          </cell>
          <cell r="GJ306">
            <v>0</v>
          </cell>
          <cell r="GK306">
            <v>0</v>
          </cell>
          <cell r="GL306">
            <v>0</v>
          </cell>
          <cell r="GM306">
            <v>0</v>
          </cell>
          <cell r="GN306">
            <v>0</v>
          </cell>
          <cell r="GO306">
            <v>0</v>
          </cell>
          <cell r="GP306">
            <v>0</v>
          </cell>
          <cell r="GQ306">
            <v>0</v>
          </cell>
          <cell r="GR306">
            <v>0</v>
          </cell>
          <cell r="GS306">
            <v>0</v>
          </cell>
          <cell r="GT306">
            <v>0</v>
          </cell>
          <cell r="GU306">
            <v>0</v>
          </cell>
          <cell r="GV306">
            <v>0</v>
          </cell>
          <cell r="GW306">
            <v>0</v>
          </cell>
          <cell r="GX306">
            <v>0</v>
          </cell>
          <cell r="GY306">
            <v>0</v>
          </cell>
          <cell r="GZ306">
            <v>0</v>
          </cell>
          <cell r="HA306">
            <v>0</v>
          </cell>
          <cell r="HB306">
            <v>0</v>
          </cell>
          <cell r="HC306">
            <v>0</v>
          </cell>
          <cell r="HD306">
            <v>0</v>
          </cell>
          <cell r="HE306">
            <v>0</v>
          </cell>
          <cell r="HF306">
            <v>0</v>
          </cell>
          <cell r="HG306">
            <v>0</v>
          </cell>
          <cell r="HH306">
            <v>0</v>
          </cell>
          <cell r="HI306">
            <v>0</v>
          </cell>
          <cell r="HJ306">
            <v>0</v>
          </cell>
          <cell r="HK306">
            <v>0</v>
          </cell>
          <cell r="HL306">
            <v>0</v>
          </cell>
          <cell r="HM306">
            <v>0</v>
          </cell>
          <cell r="HN306">
            <v>0</v>
          </cell>
          <cell r="HO306">
            <v>0</v>
          </cell>
          <cell r="HP306">
            <v>0</v>
          </cell>
          <cell r="HQ306">
            <v>0</v>
          </cell>
          <cell r="HR306">
            <v>0</v>
          </cell>
          <cell r="HS306">
            <v>0</v>
          </cell>
          <cell r="HT306">
            <v>0</v>
          </cell>
          <cell r="HU306">
            <v>0</v>
          </cell>
          <cell r="HV306">
            <v>0</v>
          </cell>
          <cell r="HW306">
            <v>0</v>
          </cell>
          <cell r="HX306">
            <v>0</v>
          </cell>
          <cell r="HY306">
            <v>0</v>
          </cell>
          <cell r="HZ306">
            <v>0</v>
          </cell>
          <cell r="IA306">
            <v>0</v>
          </cell>
          <cell r="IB306">
            <v>0</v>
          </cell>
          <cell r="IC306">
            <v>0</v>
          </cell>
          <cell r="ID306">
            <v>0</v>
          </cell>
          <cell r="IE306">
            <v>0</v>
          </cell>
          <cell r="IF306">
            <v>0</v>
          </cell>
          <cell r="IG306">
            <v>0</v>
          </cell>
          <cell r="IH306">
            <v>0</v>
          </cell>
          <cell r="II306">
            <v>0</v>
          </cell>
          <cell r="IJ306">
            <v>0</v>
          </cell>
          <cell r="IK306">
            <v>0</v>
          </cell>
        </row>
        <row r="307"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  <cell r="BZ307">
            <v>0</v>
          </cell>
          <cell r="CA307">
            <v>0</v>
          </cell>
          <cell r="CB307">
            <v>0</v>
          </cell>
          <cell r="CC307">
            <v>0</v>
          </cell>
          <cell r="CD307">
            <v>0</v>
          </cell>
          <cell r="CE307">
            <v>0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J307">
            <v>0</v>
          </cell>
          <cell r="CK307">
            <v>0</v>
          </cell>
          <cell r="CL307">
            <v>0</v>
          </cell>
          <cell r="CM307">
            <v>0</v>
          </cell>
          <cell r="CN307">
            <v>0</v>
          </cell>
          <cell r="CO307">
            <v>0</v>
          </cell>
          <cell r="CP307">
            <v>0</v>
          </cell>
          <cell r="CQ307">
            <v>0</v>
          </cell>
          <cell r="CR307">
            <v>0</v>
          </cell>
          <cell r="CS307">
            <v>0</v>
          </cell>
          <cell r="CT307">
            <v>0</v>
          </cell>
          <cell r="CU307">
            <v>0</v>
          </cell>
          <cell r="CV307">
            <v>0</v>
          </cell>
          <cell r="CW307">
            <v>0</v>
          </cell>
          <cell r="CX307">
            <v>0</v>
          </cell>
          <cell r="CY307">
            <v>0</v>
          </cell>
          <cell r="CZ307">
            <v>0</v>
          </cell>
          <cell r="DA307">
            <v>0</v>
          </cell>
          <cell r="DL307">
            <v>0</v>
          </cell>
          <cell r="DM307">
            <v>0</v>
          </cell>
          <cell r="DN307">
            <v>0</v>
          </cell>
          <cell r="DO307">
            <v>0</v>
          </cell>
          <cell r="DP307">
            <v>0</v>
          </cell>
          <cell r="DQ307">
            <v>0</v>
          </cell>
          <cell r="DR307">
            <v>0</v>
          </cell>
          <cell r="DS307">
            <v>0</v>
          </cell>
          <cell r="DT307">
            <v>0</v>
          </cell>
          <cell r="DU307">
            <v>0</v>
          </cell>
          <cell r="DV307">
            <v>0</v>
          </cell>
          <cell r="DW307">
            <v>0</v>
          </cell>
          <cell r="DX307">
            <v>0</v>
          </cell>
          <cell r="DY307">
            <v>0</v>
          </cell>
          <cell r="DZ307">
            <v>0</v>
          </cell>
          <cell r="EA307">
            <v>0</v>
          </cell>
          <cell r="EB307">
            <v>0</v>
          </cell>
          <cell r="EC307">
            <v>0</v>
          </cell>
          <cell r="ED307">
            <v>0</v>
          </cell>
          <cell r="EE307">
            <v>0</v>
          </cell>
          <cell r="EF307">
            <v>0</v>
          </cell>
          <cell r="EG307">
            <v>0</v>
          </cell>
          <cell r="EH307">
            <v>0</v>
          </cell>
          <cell r="EI307">
            <v>0</v>
          </cell>
          <cell r="EJ307">
            <v>0</v>
          </cell>
          <cell r="EK307">
            <v>0</v>
          </cell>
          <cell r="EL307">
            <v>0</v>
          </cell>
          <cell r="EM307">
            <v>0</v>
          </cell>
          <cell r="EN307">
            <v>0</v>
          </cell>
          <cell r="EO307">
            <v>0</v>
          </cell>
          <cell r="EP307">
            <v>0</v>
          </cell>
          <cell r="EQ307">
            <v>0</v>
          </cell>
          <cell r="ER307">
            <v>0</v>
          </cell>
          <cell r="ES307">
            <v>0</v>
          </cell>
          <cell r="ET307">
            <v>0</v>
          </cell>
          <cell r="EU307">
            <v>0</v>
          </cell>
          <cell r="EV307">
            <v>0</v>
          </cell>
          <cell r="EW307">
            <v>0</v>
          </cell>
          <cell r="EX307">
            <v>0</v>
          </cell>
          <cell r="EY307">
            <v>0</v>
          </cell>
          <cell r="EZ307">
            <v>0</v>
          </cell>
          <cell r="FA307">
            <v>0</v>
          </cell>
          <cell r="FB307">
            <v>0</v>
          </cell>
          <cell r="FC307">
            <v>0</v>
          </cell>
          <cell r="FD307">
            <v>0</v>
          </cell>
          <cell r="FE307">
            <v>0</v>
          </cell>
          <cell r="FF307">
            <v>0</v>
          </cell>
          <cell r="FG307">
            <v>0</v>
          </cell>
          <cell r="FH307">
            <v>0</v>
          </cell>
          <cell r="FI307">
            <v>0</v>
          </cell>
          <cell r="FJ307">
            <v>0</v>
          </cell>
          <cell r="FK307">
            <v>0</v>
          </cell>
          <cell r="FL307">
            <v>0</v>
          </cell>
          <cell r="FM307">
            <v>0</v>
          </cell>
          <cell r="FN307">
            <v>0</v>
          </cell>
          <cell r="FO307">
            <v>0</v>
          </cell>
          <cell r="FP307">
            <v>0</v>
          </cell>
          <cell r="FQ307">
            <v>0</v>
          </cell>
          <cell r="FR307">
            <v>0</v>
          </cell>
          <cell r="FS307">
            <v>0</v>
          </cell>
          <cell r="FT307">
            <v>0</v>
          </cell>
          <cell r="FU307">
            <v>0</v>
          </cell>
          <cell r="FV307">
            <v>0</v>
          </cell>
          <cell r="FW307">
            <v>0</v>
          </cell>
          <cell r="FX307">
            <v>0</v>
          </cell>
          <cell r="FY307">
            <v>0</v>
          </cell>
          <cell r="FZ307">
            <v>0</v>
          </cell>
          <cell r="GA307">
            <v>0</v>
          </cell>
          <cell r="GB307">
            <v>0</v>
          </cell>
          <cell r="GC307">
            <v>0</v>
          </cell>
          <cell r="GD307">
            <v>0</v>
          </cell>
          <cell r="GE307">
            <v>0</v>
          </cell>
          <cell r="GF307">
            <v>0</v>
          </cell>
          <cell r="GG307">
            <v>0</v>
          </cell>
          <cell r="GH307">
            <v>0</v>
          </cell>
          <cell r="GI307">
            <v>0</v>
          </cell>
          <cell r="GJ307">
            <v>0</v>
          </cell>
          <cell r="GK307">
            <v>0</v>
          </cell>
          <cell r="GL307">
            <v>0</v>
          </cell>
          <cell r="GM307">
            <v>0</v>
          </cell>
          <cell r="GN307">
            <v>0</v>
          </cell>
          <cell r="GO307">
            <v>0</v>
          </cell>
          <cell r="GP307">
            <v>0</v>
          </cell>
          <cell r="GQ307">
            <v>0</v>
          </cell>
          <cell r="GR307">
            <v>0</v>
          </cell>
          <cell r="GS307">
            <v>0</v>
          </cell>
          <cell r="GT307">
            <v>0</v>
          </cell>
          <cell r="GU307">
            <v>0</v>
          </cell>
          <cell r="GV307">
            <v>0</v>
          </cell>
          <cell r="GW307">
            <v>0</v>
          </cell>
          <cell r="GX307">
            <v>0</v>
          </cell>
          <cell r="GY307">
            <v>0</v>
          </cell>
          <cell r="GZ307">
            <v>0</v>
          </cell>
          <cell r="HA307">
            <v>0</v>
          </cell>
          <cell r="HB307">
            <v>0</v>
          </cell>
          <cell r="HC307">
            <v>0</v>
          </cell>
          <cell r="HD307">
            <v>0</v>
          </cell>
          <cell r="HE307">
            <v>0</v>
          </cell>
          <cell r="HF307">
            <v>0</v>
          </cell>
          <cell r="HG307">
            <v>0</v>
          </cell>
          <cell r="HH307">
            <v>0</v>
          </cell>
          <cell r="HI307">
            <v>0</v>
          </cell>
          <cell r="HJ307">
            <v>0</v>
          </cell>
          <cell r="HK307">
            <v>0</v>
          </cell>
          <cell r="HL307">
            <v>0</v>
          </cell>
          <cell r="HM307">
            <v>0</v>
          </cell>
          <cell r="HN307">
            <v>0</v>
          </cell>
          <cell r="HO307">
            <v>0</v>
          </cell>
          <cell r="HP307">
            <v>0</v>
          </cell>
          <cell r="HQ307">
            <v>0</v>
          </cell>
          <cell r="HR307">
            <v>0</v>
          </cell>
          <cell r="HS307">
            <v>0</v>
          </cell>
          <cell r="HT307">
            <v>0</v>
          </cell>
          <cell r="HU307">
            <v>0</v>
          </cell>
          <cell r="HV307">
            <v>0</v>
          </cell>
          <cell r="HW307">
            <v>0</v>
          </cell>
          <cell r="HX307">
            <v>0</v>
          </cell>
          <cell r="HY307">
            <v>0</v>
          </cell>
          <cell r="HZ307">
            <v>0</v>
          </cell>
          <cell r="IA307">
            <v>0</v>
          </cell>
          <cell r="IB307">
            <v>0</v>
          </cell>
          <cell r="IC307">
            <v>0</v>
          </cell>
          <cell r="ID307">
            <v>0</v>
          </cell>
          <cell r="IE307">
            <v>0</v>
          </cell>
          <cell r="IF307">
            <v>0</v>
          </cell>
          <cell r="IG307">
            <v>0</v>
          </cell>
          <cell r="IH307">
            <v>0</v>
          </cell>
          <cell r="II307">
            <v>0</v>
          </cell>
          <cell r="IJ307">
            <v>0</v>
          </cell>
          <cell r="IK307">
            <v>0</v>
          </cell>
        </row>
        <row r="308"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  <cell r="BJ308">
            <v>0</v>
          </cell>
          <cell r="BK308">
            <v>0</v>
          </cell>
          <cell r="BL308">
            <v>0</v>
          </cell>
          <cell r="BM308">
            <v>0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V308">
            <v>0</v>
          </cell>
          <cell r="BW308">
            <v>0</v>
          </cell>
          <cell r="BX308">
            <v>0</v>
          </cell>
          <cell r="BY308">
            <v>0</v>
          </cell>
          <cell r="BZ308">
            <v>0</v>
          </cell>
          <cell r="CA308">
            <v>0</v>
          </cell>
          <cell r="CB308">
            <v>0</v>
          </cell>
          <cell r="CC308">
            <v>0</v>
          </cell>
          <cell r="CD308">
            <v>0</v>
          </cell>
          <cell r="CE308">
            <v>0</v>
          </cell>
          <cell r="CF308">
            <v>0</v>
          </cell>
          <cell r="CG308">
            <v>0</v>
          </cell>
          <cell r="CH308">
            <v>0</v>
          </cell>
          <cell r="CI308">
            <v>0</v>
          </cell>
          <cell r="CJ308">
            <v>0</v>
          </cell>
          <cell r="CK308">
            <v>0</v>
          </cell>
          <cell r="CL308">
            <v>0</v>
          </cell>
          <cell r="CM308">
            <v>0</v>
          </cell>
          <cell r="CN308">
            <v>0</v>
          </cell>
          <cell r="CO308">
            <v>0</v>
          </cell>
          <cell r="CP308">
            <v>0</v>
          </cell>
          <cell r="CQ308">
            <v>0</v>
          </cell>
          <cell r="CR308">
            <v>0</v>
          </cell>
          <cell r="CS308">
            <v>0</v>
          </cell>
          <cell r="CT308">
            <v>0</v>
          </cell>
          <cell r="CU308">
            <v>0</v>
          </cell>
          <cell r="CV308">
            <v>0</v>
          </cell>
          <cell r="CW308">
            <v>0</v>
          </cell>
          <cell r="CX308">
            <v>0</v>
          </cell>
          <cell r="CY308">
            <v>0</v>
          </cell>
          <cell r="CZ308">
            <v>0</v>
          </cell>
          <cell r="DA308">
            <v>0</v>
          </cell>
          <cell r="DL308">
            <v>0</v>
          </cell>
          <cell r="DM308">
            <v>0</v>
          </cell>
          <cell r="DN308">
            <v>0</v>
          </cell>
          <cell r="DO308">
            <v>0</v>
          </cell>
          <cell r="DP308">
            <v>0</v>
          </cell>
          <cell r="DQ308">
            <v>0</v>
          </cell>
          <cell r="DR308">
            <v>0</v>
          </cell>
          <cell r="DS308">
            <v>0</v>
          </cell>
          <cell r="DT308">
            <v>0</v>
          </cell>
          <cell r="DU308">
            <v>0</v>
          </cell>
          <cell r="DV308">
            <v>0</v>
          </cell>
          <cell r="DW308">
            <v>0</v>
          </cell>
          <cell r="DX308">
            <v>0</v>
          </cell>
          <cell r="DY308">
            <v>0</v>
          </cell>
          <cell r="DZ308">
            <v>0</v>
          </cell>
          <cell r="EA308">
            <v>0</v>
          </cell>
          <cell r="EB308">
            <v>0</v>
          </cell>
          <cell r="EC308">
            <v>0</v>
          </cell>
          <cell r="ED308">
            <v>0</v>
          </cell>
          <cell r="EE308">
            <v>0</v>
          </cell>
          <cell r="EF308">
            <v>0</v>
          </cell>
          <cell r="EG308">
            <v>0</v>
          </cell>
          <cell r="EH308">
            <v>0</v>
          </cell>
          <cell r="EI308">
            <v>0</v>
          </cell>
          <cell r="EJ308">
            <v>0</v>
          </cell>
          <cell r="EK308">
            <v>0</v>
          </cell>
          <cell r="EL308">
            <v>0</v>
          </cell>
          <cell r="EM308">
            <v>0</v>
          </cell>
          <cell r="EN308">
            <v>0</v>
          </cell>
          <cell r="EO308">
            <v>0</v>
          </cell>
          <cell r="EP308">
            <v>0</v>
          </cell>
          <cell r="EQ308">
            <v>0</v>
          </cell>
          <cell r="ER308">
            <v>0</v>
          </cell>
          <cell r="ES308">
            <v>0</v>
          </cell>
          <cell r="ET308">
            <v>0</v>
          </cell>
          <cell r="EU308">
            <v>0</v>
          </cell>
          <cell r="EV308">
            <v>0</v>
          </cell>
          <cell r="EW308">
            <v>0</v>
          </cell>
          <cell r="EX308">
            <v>0</v>
          </cell>
          <cell r="EY308">
            <v>0</v>
          </cell>
          <cell r="EZ308">
            <v>0</v>
          </cell>
          <cell r="FA308">
            <v>0</v>
          </cell>
          <cell r="FB308">
            <v>0</v>
          </cell>
          <cell r="FC308">
            <v>0</v>
          </cell>
          <cell r="FD308">
            <v>0</v>
          </cell>
          <cell r="FE308">
            <v>0</v>
          </cell>
          <cell r="FF308">
            <v>0</v>
          </cell>
          <cell r="FG308">
            <v>0</v>
          </cell>
          <cell r="FH308">
            <v>0</v>
          </cell>
          <cell r="FI308">
            <v>0</v>
          </cell>
          <cell r="FJ308">
            <v>0</v>
          </cell>
          <cell r="FK308">
            <v>0</v>
          </cell>
          <cell r="FL308">
            <v>0</v>
          </cell>
          <cell r="FM308">
            <v>0</v>
          </cell>
          <cell r="FN308">
            <v>0</v>
          </cell>
          <cell r="FO308">
            <v>0</v>
          </cell>
          <cell r="FP308">
            <v>0</v>
          </cell>
          <cell r="FQ308">
            <v>0</v>
          </cell>
          <cell r="FR308">
            <v>0</v>
          </cell>
          <cell r="FS308">
            <v>0</v>
          </cell>
          <cell r="FT308">
            <v>0</v>
          </cell>
          <cell r="FU308">
            <v>0</v>
          </cell>
          <cell r="FV308">
            <v>0</v>
          </cell>
          <cell r="FW308">
            <v>0</v>
          </cell>
          <cell r="FX308">
            <v>0</v>
          </cell>
          <cell r="FY308">
            <v>0</v>
          </cell>
          <cell r="FZ308">
            <v>0</v>
          </cell>
          <cell r="GA308">
            <v>0</v>
          </cell>
          <cell r="GB308">
            <v>0</v>
          </cell>
          <cell r="GC308">
            <v>0</v>
          </cell>
          <cell r="GD308">
            <v>0</v>
          </cell>
          <cell r="GE308">
            <v>0</v>
          </cell>
          <cell r="GF308">
            <v>0</v>
          </cell>
          <cell r="GG308">
            <v>0</v>
          </cell>
          <cell r="GH308">
            <v>0</v>
          </cell>
          <cell r="GI308">
            <v>0</v>
          </cell>
          <cell r="GJ308">
            <v>0</v>
          </cell>
          <cell r="GK308">
            <v>0</v>
          </cell>
          <cell r="GL308">
            <v>0</v>
          </cell>
          <cell r="GM308">
            <v>0</v>
          </cell>
          <cell r="GN308">
            <v>0</v>
          </cell>
          <cell r="GO308">
            <v>0</v>
          </cell>
          <cell r="GP308">
            <v>0</v>
          </cell>
          <cell r="GQ308">
            <v>0</v>
          </cell>
          <cell r="GR308">
            <v>0</v>
          </cell>
          <cell r="GS308">
            <v>0</v>
          </cell>
          <cell r="GT308">
            <v>0</v>
          </cell>
          <cell r="GU308">
            <v>0</v>
          </cell>
          <cell r="GV308">
            <v>0</v>
          </cell>
          <cell r="GW308">
            <v>0</v>
          </cell>
          <cell r="GX308">
            <v>0</v>
          </cell>
          <cell r="GY308">
            <v>0</v>
          </cell>
          <cell r="GZ308">
            <v>0</v>
          </cell>
          <cell r="HA308">
            <v>0</v>
          </cell>
          <cell r="HB308">
            <v>0</v>
          </cell>
          <cell r="HC308">
            <v>0</v>
          </cell>
          <cell r="HD308">
            <v>0</v>
          </cell>
          <cell r="HE308">
            <v>0</v>
          </cell>
          <cell r="HF308">
            <v>0</v>
          </cell>
          <cell r="HG308">
            <v>0</v>
          </cell>
          <cell r="HH308">
            <v>0</v>
          </cell>
          <cell r="HI308">
            <v>0</v>
          </cell>
          <cell r="HJ308">
            <v>0</v>
          </cell>
          <cell r="HK308">
            <v>0</v>
          </cell>
          <cell r="HL308">
            <v>0</v>
          </cell>
          <cell r="HM308">
            <v>0</v>
          </cell>
          <cell r="HN308">
            <v>0</v>
          </cell>
          <cell r="HO308">
            <v>0</v>
          </cell>
          <cell r="HP308">
            <v>0</v>
          </cell>
          <cell r="HQ308">
            <v>0</v>
          </cell>
          <cell r="HR308">
            <v>0</v>
          </cell>
          <cell r="HS308">
            <v>0</v>
          </cell>
          <cell r="HT308">
            <v>0</v>
          </cell>
          <cell r="HU308">
            <v>0</v>
          </cell>
          <cell r="HV308">
            <v>0</v>
          </cell>
          <cell r="HW308">
            <v>0</v>
          </cell>
          <cell r="HX308">
            <v>0</v>
          </cell>
          <cell r="HY308">
            <v>0</v>
          </cell>
          <cell r="HZ308">
            <v>0</v>
          </cell>
          <cell r="IA308">
            <v>0</v>
          </cell>
          <cell r="IB308">
            <v>0</v>
          </cell>
          <cell r="IC308">
            <v>0</v>
          </cell>
          <cell r="ID308">
            <v>0</v>
          </cell>
          <cell r="IE308">
            <v>0</v>
          </cell>
          <cell r="IF308">
            <v>0</v>
          </cell>
          <cell r="IG308">
            <v>0</v>
          </cell>
          <cell r="IH308">
            <v>0</v>
          </cell>
          <cell r="II308">
            <v>0</v>
          </cell>
          <cell r="IJ308">
            <v>0</v>
          </cell>
          <cell r="IK308">
            <v>0</v>
          </cell>
        </row>
        <row r="309"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  <cell r="BA309">
            <v>0</v>
          </cell>
          <cell r="BB309">
            <v>0</v>
          </cell>
          <cell r="BC309">
            <v>0</v>
          </cell>
          <cell r="BD309">
            <v>0</v>
          </cell>
          <cell r="BE309">
            <v>0</v>
          </cell>
          <cell r="BF309">
            <v>0</v>
          </cell>
          <cell r="BG309">
            <v>0</v>
          </cell>
          <cell r="BH309">
            <v>0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BM309">
            <v>0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  <cell r="BS309">
            <v>0</v>
          </cell>
          <cell r="BT309">
            <v>0</v>
          </cell>
          <cell r="BU309">
            <v>0</v>
          </cell>
          <cell r="BV309">
            <v>0</v>
          </cell>
          <cell r="BW309">
            <v>0</v>
          </cell>
          <cell r="BX309">
            <v>0</v>
          </cell>
          <cell r="BY309">
            <v>0</v>
          </cell>
          <cell r="BZ309">
            <v>0</v>
          </cell>
          <cell r="CA309">
            <v>0</v>
          </cell>
          <cell r="CB309">
            <v>0</v>
          </cell>
          <cell r="CC309">
            <v>0</v>
          </cell>
          <cell r="CD309">
            <v>0</v>
          </cell>
          <cell r="CE309">
            <v>0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J309">
            <v>0</v>
          </cell>
          <cell r="CK309">
            <v>0</v>
          </cell>
          <cell r="CL309">
            <v>0</v>
          </cell>
          <cell r="CM309">
            <v>0</v>
          </cell>
          <cell r="CN309">
            <v>0</v>
          </cell>
          <cell r="CO309">
            <v>0</v>
          </cell>
          <cell r="CP309">
            <v>0</v>
          </cell>
          <cell r="CQ309">
            <v>0</v>
          </cell>
          <cell r="CR309">
            <v>0</v>
          </cell>
          <cell r="CS309">
            <v>0</v>
          </cell>
          <cell r="CT309">
            <v>0</v>
          </cell>
          <cell r="CU309">
            <v>0</v>
          </cell>
          <cell r="CV309">
            <v>0</v>
          </cell>
          <cell r="CW309">
            <v>0</v>
          </cell>
          <cell r="CX309">
            <v>0</v>
          </cell>
          <cell r="CY309">
            <v>0</v>
          </cell>
          <cell r="CZ309">
            <v>0</v>
          </cell>
          <cell r="DA309">
            <v>0</v>
          </cell>
          <cell r="DL309">
            <v>0</v>
          </cell>
          <cell r="DM309">
            <v>0</v>
          </cell>
          <cell r="DN309">
            <v>0</v>
          </cell>
          <cell r="DO309">
            <v>0</v>
          </cell>
          <cell r="DP309">
            <v>0</v>
          </cell>
          <cell r="DQ309">
            <v>0</v>
          </cell>
          <cell r="DR309">
            <v>0</v>
          </cell>
          <cell r="DS309">
            <v>0</v>
          </cell>
          <cell r="DT309">
            <v>0</v>
          </cell>
          <cell r="DU309">
            <v>0</v>
          </cell>
          <cell r="DV309">
            <v>0</v>
          </cell>
          <cell r="DW309">
            <v>0</v>
          </cell>
          <cell r="DX309">
            <v>0</v>
          </cell>
          <cell r="DY309">
            <v>0</v>
          </cell>
          <cell r="DZ309">
            <v>0</v>
          </cell>
          <cell r="EA309">
            <v>0</v>
          </cell>
          <cell r="EB309">
            <v>0</v>
          </cell>
          <cell r="EC309">
            <v>0</v>
          </cell>
          <cell r="ED309">
            <v>0</v>
          </cell>
          <cell r="EE309">
            <v>0</v>
          </cell>
          <cell r="EF309">
            <v>0</v>
          </cell>
          <cell r="EG309">
            <v>0</v>
          </cell>
          <cell r="EH309">
            <v>0</v>
          </cell>
          <cell r="EI309">
            <v>0</v>
          </cell>
          <cell r="EJ309">
            <v>0</v>
          </cell>
          <cell r="EK309">
            <v>0</v>
          </cell>
          <cell r="EL309">
            <v>0</v>
          </cell>
          <cell r="EM309">
            <v>0</v>
          </cell>
          <cell r="EN309">
            <v>0</v>
          </cell>
          <cell r="EO309">
            <v>0</v>
          </cell>
          <cell r="EP309">
            <v>0</v>
          </cell>
          <cell r="EQ309">
            <v>0</v>
          </cell>
          <cell r="ER309">
            <v>0</v>
          </cell>
          <cell r="ES309">
            <v>0</v>
          </cell>
          <cell r="ET309">
            <v>0</v>
          </cell>
          <cell r="EU309">
            <v>0</v>
          </cell>
          <cell r="EV309">
            <v>0</v>
          </cell>
          <cell r="EW309">
            <v>0</v>
          </cell>
          <cell r="EX309">
            <v>0</v>
          </cell>
          <cell r="EY309">
            <v>0</v>
          </cell>
          <cell r="EZ309">
            <v>0</v>
          </cell>
          <cell r="FA309">
            <v>0</v>
          </cell>
          <cell r="FB309">
            <v>0</v>
          </cell>
          <cell r="FC309">
            <v>0</v>
          </cell>
          <cell r="FD309">
            <v>0</v>
          </cell>
          <cell r="FE309">
            <v>0</v>
          </cell>
          <cell r="FF309">
            <v>0</v>
          </cell>
          <cell r="FG309">
            <v>0</v>
          </cell>
          <cell r="FH309">
            <v>0</v>
          </cell>
          <cell r="FI309">
            <v>0</v>
          </cell>
          <cell r="FJ309">
            <v>0</v>
          </cell>
          <cell r="FK309">
            <v>0</v>
          </cell>
          <cell r="FL309">
            <v>0</v>
          </cell>
          <cell r="FM309">
            <v>0</v>
          </cell>
          <cell r="FN309">
            <v>0</v>
          </cell>
          <cell r="FO309">
            <v>0</v>
          </cell>
          <cell r="FP309">
            <v>0</v>
          </cell>
          <cell r="FQ309">
            <v>0</v>
          </cell>
          <cell r="FR309">
            <v>0</v>
          </cell>
          <cell r="FS309">
            <v>0</v>
          </cell>
          <cell r="FT309">
            <v>0</v>
          </cell>
          <cell r="FU309">
            <v>0</v>
          </cell>
          <cell r="FV309">
            <v>0</v>
          </cell>
          <cell r="FW309">
            <v>0</v>
          </cell>
          <cell r="FX309">
            <v>0</v>
          </cell>
          <cell r="FY309">
            <v>0</v>
          </cell>
          <cell r="FZ309">
            <v>0</v>
          </cell>
          <cell r="GA309">
            <v>0</v>
          </cell>
          <cell r="GB309">
            <v>0</v>
          </cell>
          <cell r="GC309">
            <v>0</v>
          </cell>
          <cell r="GD309">
            <v>0</v>
          </cell>
          <cell r="GE309">
            <v>0</v>
          </cell>
          <cell r="GF309">
            <v>0</v>
          </cell>
          <cell r="GG309">
            <v>0</v>
          </cell>
          <cell r="GH309">
            <v>0</v>
          </cell>
          <cell r="GI309">
            <v>0</v>
          </cell>
          <cell r="GJ309">
            <v>0</v>
          </cell>
          <cell r="GK309">
            <v>0</v>
          </cell>
          <cell r="GL309">
            <v>0</v>
          </cell>
          <cell r="GM309">
            <v>0</v>
          </cell>
          <cell r="GN309">
            <v>0</v>
          </cell>
          <cell r="GO309">
            <v>0</v>
          </cell>
          <cell r="GP309">
            <v>0</v>
          </cell>
          <cell r="GQ309">
            <v>0</v>
          </cell>
          <cell r="GR309">
            <v>0</v>
          </cell>
          <cell r="GS309">
            <v>0</v>
          </cell>
          <cell r="GT309">
            <v>0</v>
          </cell>
          <cell r="GU309">
            <v>0</v>
          </cell>
          <cell r="GV309">
            <v>0</v>
          </cell>
          <cell r="GW309">
            <v>0</v>
          </cell>
          <cell r="GX309">
            <v>0</v>
          </cell>
          <cell r="GY309">
            <v>0</v>
          </cell>
          <cell r="GZ309">
            <v>0</v>
          </cell>
          <cell r="HA309">
            <v>0</v>
          </cell>
          <cell r="HB309">
            <v>0</v>
          </cell>
          <cell r="HC309">
            <v>0</v>
          </cell>
          <cell r="HD309">
            <v>0</v>
          </cell>
          <cell r="HE309">
            <v>0</v>
          </cell>
          <cell r="HF309">
            <v>0</v>
          </cell>
          <cell r="HG309">
            <v>0</v>
          </cell>
          <cell r="HH309">
            <v>0</v>
          </cell>
          <cell r="HI309">
            <v>0</v>
          </cell>
          <cell r="HJ309">
            <v>0</v>
          </cell>
          <cell r="HK309">
            <v>0</v>
          </cell>
          <cell r="HL309">
            <v>0</v>
          </cell>
          <cell r="HM309">
            <v>0</v>
          </cell>
          <cell r="HN309">
            <v>0</v>
          </cell>
          <cell r="HO309">
            <v>0</v>
          </cell>
          <cell r="HP309">
            <v>0</v>
          </cell>
          <cell r="HQ309">
            <v>0</v>
          </cell>
          <cell r="HR309">
            <v>0</v>
          </cell>
          <cell r="HS309">
            <v>0</v>
          </cell>
          <cell r="HT309">
            <v>0</v>
          </cell>
          <cell r="HU309">
            <v>0</v>
          </cell>
          <cell r="HV309">
            <v>0</v>
          </cell>
          <cell r="HW309">
            <v>0</v>
          </cell>
          <cell r="HX309">
            <v>0</v>
          </cell>
          <cell r="HY309">
            <v>0</v>
          </cell>
          <cell r="HZ309">
            <v>0</v>
          </cell>
          <cell r="IA309">
            <v>0</v>
          </cell>
          <cell r="IB309">
            <v>0</v>
          </cell>
          <cell r="IC309">
            <v>0</v>
          </cell>
          <cell r="ID309">
            <v>0</v>
          </cell>
          <cell r="IE309">
            <v>0</v>
          </cell>
          <cell r="IF309">
            <v>0</v>
          </cell>
          <cell r="IG309">
            <v>0</v>
          </cell>
          <cell r="IH309">
            <v>0</v>
          </cell>
          <cell r="II309">
            <v>0</v>
          </cell>
          <cell r="IJ309">
            <v>0</v>
          </cell>
          <cell r="IK309">
            <v>0</v>
          </cell>
        </row>
        <row r="310"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0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  <cell r="BK310">
            <v>0</v>
          </cell>
          <cell r="BL310">
            <v>0</v>
          </cell>
          <cell r="BM310">
            <v>0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  <cell r="BW310">
            <v>0</v>
          </cell>
          <cell r="BX310">
            <v>0</v>
          </cell>
          <cell r="BY310">
            <v>0</v>
          </cell>
          <cell r="BZ310">
            <v>0</v>
          </cell>
          <cell r="CA310">
            <v>0</v>
          </cell>
          <cell r="CB310">
            <v>0</v>
          </cell>
          <cell r="CC310">
            <v>0</v>
          </cell>
          <cell r="CD310">
            <v>0</v>
          </cell>
          <cell r="CE310">
            <v>0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0</v>
          </cell>
          <cell r="CK310">
            <v>0</v>
          </cell>
          <cell r="CL310">
            <v>0</v>
          </cell>
          <cell r="CM310">
            <v>0</v>
          </cell>
          <cell r="CN310">
            <v>0</v>
          </cell>
          <cell r="CO310">
            <v>0</v>
          </cell>
          <cell r="CP310">
            <v>0</v>
          </cell>
          <cell r="CQ310">
            <v>0</v>
          </cell>
          <cell r="CR310">
            <v>0</v>
          </cell>
          <cell r="CS310">
            <v>0</v>
          </cell>
          <cell r="CT310">
            <v>0</v>
          </cell>
          <cell r="CU310">
            <v>0</v>
          </cell>
          <cell r="CV310">
            <v>0</v>
          </cell>
          <cell r="CW310">
            <v>0</v>
          </cell>
          <cell r="CX310">
            <v>0</v>
          </cell>
          <cell r="CY310">
            <v>0</v>
          </cell>
          <cell r="CZ310">
            <v>0</v>
          </cell>
          <cell r="DA310">
            <v>0</v>
          </cell>
          <cell r="DL310">
            <v>0</v>
          </cell>
          <cell r="DM310">
            <v>0</v>
          </cell>
          <cell r="DN310">
            <v>0</v>
          </cell>
          <cell r="DO310">
            <v>0</v>
          </cell>
          <cell r="DP310">
            <v>0</v>
          </cell>
          <cell r="DQ310">
            <v>0</v>
          </cell>
          <cell r="DR310">
            <v>0</v>
          </cell>
          <cell r="DS310">
            <v>0</v>
          </cell>
          <cell r="DT310">
            <v>0</v>
          </cell>
          <cell r="DU310">
            <v>0</v>
          </cell>
          <cell r="DV310">
            <v>0</v>
          </cell>
          <cell r="DW310">
            <v>0</v>
          </cell>
          <cell r="DX310">
            <v>0</v>
          </cell>
          <cell r="DY310">
            <v>0</v>
          </cell>
          <cell r="DZ310">
            <v>0</v>
          </cell>
          <cell r="EA310">
            <v>0</v>
          </cell>
          <cell r="EB310">
            <v>0</v>
          </cell>
          <cell r="EC310">
            <v>0</v>
          </cell>
          <cell r="ED310">
            <v>0</v>
          </cell>
          <cell r="EE310">
            <v>0</v>
          </cell>
          <cell r="EF310">
            <v>0</v>
          </cell>
          <cell r="EG310">
            <v>0</v>
          </cell>
          <cell r="EH310">
            <v>0</v>
          </cell>
          <cell r="EI310">
            <v>0</v>
          </cell>
          <cell r="EJ310">
            <v>0</v>
          </cell>
          <cell r="EK310">
            <v>0</v>
          </cell>
          <cell r="EL310">
            <v>0</v>
          </cell>
          <cell r="EM310">
            <v>0</v>
          </cell>
          <cell r="EN310">
            <v>0</v>
          </cell>
          <cell r="EO310">
            <v>0</v>
          </cell>
          <cell r="EP310">
            <v>0</v>
          </cell>
          <cell r="EQ310">
            <v>0</v>
          </cell>
          <cell r="ER310">
            <v>0</v>
          </cell>
          <cell r="ES310">
            <v>0</v>
          </cell>
          <cell r="ET310">
            <v>0</v>
          </cell>
          <cell r="EU310">
            <v>0</v>
          </cell>
          <cell r="EV310">
            <v>0</v>
          </cell>
          <cell r="EW310">
            <v>0</v>
          </cell>
          <cell r="EX310">
            <v>0</v>
          </cell>
          <cell r="EY310">
            <v>0</v>
          </cell>
          <cell r="EZ310">
            <v>0</v>
          </cell>
          <cell r="FA310">
            <v>0</v>
          </cell>
          <cell r="FB310">
            <v>0</v>
          </cell>
          <cell r="FC310">
            <v>0</v>
          </cell>
          <cell r="FD310">
            <v>0</v>
          </cell>
          <cell r="FE310">
            <v>0</v>
          </cell>
          <cell r="FF310">
            <v>0</v>
          </cell>
          <cell r="FG310">
            <v>0</v>
          </cell>
          <cell r="FH310">
            <v>0</v>
          </cell>
          <cell r="FI310">
            <v>0</v>
          </cell>
          <cell r="FJ310">
            <v>0</v>
          </cell>
          <cell r="FK310">
            <v>0</v>
          </cell>
          <cell r="FL310">
            <v>0</v>
          </cell>
          <cell r="FM310">
            <v>0</v>
          </cell>
          <cell r="FN310">
            <v>0</v>
          </cell>
          <cell r="FO310">
            <v>0</v>
          </cell>
          <cell r="FP310">
            <v>0</v>
          </cell>
          <cell r="FQ310">
            <v>0</v>
          </cell>
          <cell r="FR310">
            <v>0</v>
          </cell>
          <cell r="FS310">
            <v>0</v>
          </cell>
          <cell r="FT310">
            <v>0</v>
          </cell>
          <cell r="FU310">
            <v>0</v>
          </cell>
          <cell r="FV310">
            <v>0</v>
          </cell>
          <cell r="FW310">
            <v>0</v>
          </cell>
          <cell r="FX310">
            <v>0</v>
          </cell>
          <cell r="FY310">
            <v>0</v>
          </cell>
          <cell r="FZ310">
            <v>0</v>
          </cell>
          <cell r="GA310">
            <v>0</v>
          </cell>
          <cell r="GB310">
            <v>0</v>
          </cell>
          <cell r="GC310">
            <v>0</v>
          </cell>
          <cell r="GD310">
            <v>0</v>
          </cell>
          <cell r="GE310">
            <v>0</v>
          </cell>
          <cell r="GF310">
            <v>0</v>
          </cell>
          <cell r="GG310">
            <v>0</v>
          </cell>
          <cell r="GH310">
            <v>0</v>
          </cell>
          <cell r="GI310">
            <v>0</v>
          </cell>
          <cell r="GJ310">
            <v>0</v>
          </cell>
          <cell r="GK310">
            <v>0</v>
          </cell>
          <cell r="GL310">
            <v>0</v>
          </cell>
          <cell r="GM310">
            <v>0</v>
          </cell>
          <cell r="GN310">
            <v>0</v>
          </cell>
          <cell r="GO310">
            <v>0</v>
          </cell>
          <cell r="GP310">
            <v>0</v>
          </cell>
          <cell r="GQ310">
            <v>0</v>
          </cell>
          <cell r="GR310">
            <v>0</v>
          </cell>
          <cell r="GS310">
            <v>0</v>
          </cell>
          <cell r="GT310">
            <v>0</v>
          </cell>
          <cell r="GU310">
            <v>0</v>
          </cell>
          <cell r="GV310">
            <v>0</v>
          </cell>
          <cell r="GW310">
            <v>0</v>
          </cell>
          <cell r="GX310">
            <v>0</v>
          </cell>
          <cell r="GY310">
            <v>0</v>
          </cell>
          <cell r="GZ310">
            <v>0</v>
          </cell>
          <cell r="HA310">
            <v>0</v>
          </cell>
          <cell r="HB310">
            <v>0</v>
          </cell>
          <cell r="HC310">
            <v>0</v>
          </cell>
          <cell r="HD310">
            <v>0</v>
          </cell>
          <cell r="HE310">
            <v>0</v>
          </cell>
          <cell r="HF310">
            <v>0</v>
          </cell>
          <cell r="HG310">
            <v>0</v>
          </cell>
          <cell r="HH310">
            <v>0</v>
          </cell>
          <cell r="HI310">
            <v>0</v>
          </cell>
          <cell r="HJ310">
            <v>0</v>
          </cell>
          <cell r="HK310">
            <v>0</v>
          </cell>
          <cell r="HL310">
            <v>0</v>
          </cell>
          <cell r="HM310">
            <v>0</v>
          </cell>
          <cell r="HN310">
            <v>0</v>
          </cell>
          <cell r="HO310">
            <v>0</v>
          </cell>
          <cell r="HP310">
            <v>0</v>
          </cell>
          <cell r="HQ310">
            <v>0</v>
          </cell>
          <cell r="HR310">
            <v>0</v>
          </cell>
          <cell r="HS310">
            <v>0</v>
          </cell>
          <cell r="HT310">
            <v>0</v>
          </cell>
          <cell r="HU310">
            <v>0</v>
          </cell>
          <cell r="HV310">
            <v>0</v>
          </cell>
          <cell r="HW310">
            <v>0</v>
          </cell>
          <cell r="HX310">
            <v>0</v>
          </cell>
          <cell r="HY310">
            <v>0</v>
          </cell>
          <cell r="HZ310">
            <v>0</v>
          </cell>
          <cell r="IA310">
            <v>0</v>
          </cell>
          <cell r="IB310">
            <v>0</v>
          </cell>
          <cell r="IC310">
            <v>0</v>
          </cell>
          <cell r="ID310">
            <v>0</v>
          </cell>
          <cell r="IE310">
            <v>0</v>
          </cell>
          <cell r="IF310">
            <v>0</v>
          </cell>
          <cell r="IG310">
            <v>0</v>
          </cell>
          <cell r="IH310">
            <v>0</v>
          </cell>
          <cell r="II310">
            <v>0</v>
          </cell>
          <cell r="IJ310">
            <v>0</v>
          </cell>
          <cell r="IK310">
            <v>0</v>
          </cell>
        </row>
        <row r="311"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AZ311">
            <v>0</v>
          </cell>
          <cell r="BA311">
            <v>0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0</v>
          </cell>
          <cell r="BG311">
            <v>0</v>
          </cell>
          <cell r="BH311">
            <v>0</v>
          </cell>
          <cell r="BI311">
            <v>0</v>
          </cell>
          <cell r="BJ311">
            <v>0</v>
          </cell>
          <cell r="BK311">
            <v>0</v>
          </cell>
          <cell r="BL311">
            <v>0</v>
          </cell>
          <cell r="BM311">
            <v>0</v>
          </cell>
          <cell r="BN311">
            <v>0</v>
          </cell>
          <cell r="BO311">
            <v>0</v>
          </cell>
          <cell r="BP311">
            <v>0</v>
          </cell>
          <cell r="BQ311">
            <v>0</v>
          </cell>
          <cell r="BR311">
            <v>0</v>
          </cell>
          <cell r="BS311">
            <v>0</v>
          </cell>
          <cell r="BT311">
            <v>0</v>
          </cell>
          <cell r="BU311">
            <v>0</v>
          </cell>
          <cell r="BV311">
            <v>0</v>
          </cell>
          <cell r="BW311">
            <v>0</v>
          </cell>
          <cell r="BX311">
            <v>0</v>
          </cell>
          <cell r="BY311">
            <v>0</v>
          </cell>
          <cell r="BZ311">
            <v>0</v>
          </cell>
          <cell r="CA311">
            <v>0</v>
          </cell>
          <cell r="CB311">
            <v>0</v>
          </cell>
          <cell r="CC311">
            <v>0</v>
          </cell>
          <cell r="CD311">
            <v>0</v>
          </cell>
          <cell r="CE311">
            <v>0</v>
          </cell>
          <cell r="CF311">
            <v>0</v>
          </cell>
          <cell r="CG311">
            <v>0</v>
          </cell>
          <cell r="CH311">
            <v>0</v>
          </cell>
          <cell r="CI311">
            <v>0</v>
          </cell>
          <cell r="CJ311">
            <v>0</v>
          </cell>
          <cell r="CK311">
            <v>0</v>
          </cell>
          <cell r="CL311">
            <v>0</v>
          </cell>
          <cell r="CM311">
            <v>0</v>
          </cell>
          <cell r="CN311">
            <v>0</v>
          </cell>
          <cell r="CO311">
            <v>0</v>
          </cell>
          <cell r="CP311">
            <v>0</v>
          </cell>
          <cell r="CQ311">
            <v>0</v>
          </cell>
          <cell r="CR311">
            <v>0</v>
          </cell>
          <cell r="CS311">
            <v>0</v>
          </cell>
          <cell r="CT311">
            <v>0</v>
          </cell>
          <cell r="CU311">
            <v>0</v>
          </cell>
          <cell r="CV311">
            <v>0</v>
          </cell>
          <cell r="CW311">
            <v>0</v>
          </cell>
          <cell r="CX311">
            <v>0</v>
          </cell>
          <cell r="CY311">
            <v>0</v>
          </cell>
          <cell r="CZ311">
            <v>0</v>
          </cell>
          <cell r="DA311">
            <v>0</v>
          </cell>
          <cell r="DL311">
            <v>0</v>
          </cell>
          <cell r="DM311">
            <v>0</v>
          </cell>
          <cell r="DN311">
            <v>0</v>
          </cell>
          <cell r="DO311">
            <v>0</v>
          </cell>
          <cell r="DP311">
            <v>0</v>
          </cell>
          <cell r="DQ311">
            <v>0</v>
          </cell>
          <cell r="DR311">
            <v>0</v>
          </cell>
          <cell r="DS311">
            <v>0</v>
          </cell>
          <cell r="DT311">
            <v>0</v>
          </cell>
          <cell r="DU311">
            <v>0</v>
          </cell>
          <cell r="DV311">
            <v>0</v>
          </cell>
          <cell r="DW311">
            <v>0</v>
          </cell>
          <cell r="DX311">
            <v>0</v>
          </cell>
          <cell r="DY311">
            <v>0</v>
          </cell>
          <cell r="DZ311">
            <v>0</v>
          </cell>
          <cell r="EA311">
            <v>0</v>
          </cell>
          <cell r="EB311">
            <v>0</v>
          </cell>
          <cell r="EC311">
            <v>0</v>
          </cell>
          <cell r="ED311">
            <v>0</v>
          </cell>
          <cell r="EE311">
            <v>0</v>
          </cell>
          <cell r="EF311">
            <v>0</v>
          </cell>
          <cell r="EG311">
            <v>0</v>
          </cell>
          <cell r="EH311">
            <v>0</v>
          </cell>
          <cell r="EI311">
            <v>0</v>
          </cell>
          <cell r="EJ311">
            <v>0</v>
          </cell>
          <cell r="EK311">
            <v>0</v>
          </cell>
          <cell r="EL311">
            <v>0</v>
          </cell>
          <cell r="EM311">
            <v>0</v>
          </cell>
          <cell r="EN311">
            <v>0</v>
          </cell>
          <cell r="EO311">
            <v>0</v>
          </cell>
          <cell r="EP311">
            <v>0</v>
          </cell>
          <cell r="EQ311">
            <v>0</v>
          </cell>
          <cell r="ER311">
            <v>0</v>
          </cell>
          <cell r="ES311">
            <v>0</v>
          </cell>
          <cell r="ET311">
            <v>0</v>
          </cell>
          <cell r="EU311">
            <v>0</v>
          </cell>
          <cell r="EV311">
            <v>0</v>
          </cell>
          <cell r="EW311">
            <v>0</v>
          </cell>
          <cell r="EX311">
            <v>0</v>
          </cell>
          <cell r="EY311">
            <v>0</v>
          </cell>
          <cell r="EZ311">
            <v>0</v>
          </cell>
          <cell r="FA311">
            <v>0</v>
          </cell>
          <cell r="FB311">
            <v>0</v>
          </cell>
          <cell r="FC311">
            <v>0</v>
          </cell>
          <cell r="FD311">
            <v>0</v>
          </cell>
          <cell r="FE311">
            <v>0</v>
          </cell>
          <cell r="FF311">
            <v>0</v>
          </cell>
          <cell r="FG311">
            <v>0</v>
          </cell>
          <cell r="FH311">
            <v>0</v>
          </cell>
          <cell r="FI311">
            <v>0</v>
          </cell>
          <cell r="FJ311">
            <v>0</v>
          </cell>
          <cell r="FK311">
            <v>0</v>
          </cell>
          <cell r="FL311">
            <v>0</v>
          </cell>
          <cell r="FM311">
            <v>0</v>
          </cell>
          <cell r="FN311">
            <v>0</v>
          </cell>
          <cell r="FO311">
            <v>0</v>
          </cell>
          <cell r="FP311">
            <v>0</v>
          </cell>
          <cell r="FQ311">
            <v>0</v>
          </cell>
          <cell r="FR311">
            <v>0</v>
          </cell>
          <cell r="FS311">
            <v>0</v>
          </cell>
          <cell r="FT311">
            <v>0</v>
          </cell>
          <cell r="FU311">
            <v>0</v>
          </cell>
          <cell r="FV311">
            <v>0</v>
          </cell>
          <cell r="FW311">
            <v>0</v>
          </cell>
          <cell r="FX311">
            <v>0</v>
          </cell>
          <cell r="FY311">
            <v>0</v>
          </cell>
          <cell r="FZ311">
            <v>0</v>
          </cell>
          <cell r="GA311">
            <v>0</v>
          </cell>
          <cell r="GB311">
            <v>0</v>
          </cell>
          <cell r="GC311">
            <v>0</v>
          </cell>
          <cell r="GD311">
            <v>0</v>
          </cell>
          <cell r="GE311">
            <v>0</v>
          </cell>
          <cell r="GF311">
            <v>0</v>
          </cell>
          <cell r="GG311">
            <v>0</v>
          </cell>
          <cell r="GH311">
            <v>0</v>
          </cell>
          <cell r="GI311">
            <v>0</v>
          </cell>
          <cell r="GJ311">
            <v>0</v>
          </cell>
          <cell r="GK311">
            <v>0</v>
          </cell>
          <cell r="GL311">
            <v>0</v>
          </cell>
          <cell r="GM311">
            <v>0</v>
          </cell>
          <cell r="GN311">
            <v>0</v>
          </cell>
          <cell r="GO311">
            <v>0</v>
          </cell>
          <cell r="GP311">
            <v>0</v>
          </cell>
          <cell r="GQ311">
            <v>0</v>
          </cell>
          <cell r="GR311">
            <v>0</v>
          </cell>
          <cell r="GS311">
            <v>0</v>
          </cell>
          <cell r="GT311">
            <v>0</v>
          </cell>
          <cell r="GU311">
            <v>0</v>
          </cell>
          <cell r="GV311">
            <v>0</v>
          </cell>
          <cell r="GW311">
            <v>0</v>
          </cell>
          <cell r="GX311">
            <v>0</v>
          </cell>
          <cell r="GY311">
            <v>0</v>
          </cell>
          <cell r="GZ311">
            <v>0</v>
          </cell>
          <cell r="HA311">
            <v>0</v>
          </cell>
          <cell r="HB311">
            <v>0</v>
          </cell>
          <cell r="HC311">
            <v>0</v>
          </cell>
          <cell r="HD311">
            <v>0</v>
          </cell>
          <cell r="HE311">
            <v>0</v>
          </cell>
          <cell r="HF311">
            <v>0</v>
          </cell>
          <cell r="HG311">
            <v>0</v>
          </cell>
          <cell r="HH311">
            <v>0</v>
          </cell>
          <cell r="HI311">
            <v>0</v>
          </cell>
          <cell r="HJ311">
            <v>0</v>
          </cell>
          <cell r="HK311">
            <v>0</v>
          </cell>
          <cell r="HL311">
            <v>0</v>
          </cell>
          <cell r="HM311">
            <v>0</v>
          </cell>
          <cell r="HN311">
            <v>0</v>
          </cell>
          <cell r="HO311">
            <v>0</v>
          </cell>
          <cell r="HP311">
            <v>0</v>
          </cell>
          <cell r="HQ311">
            <v>0</v>
          </cell>
          <cell r="HR311">
            <v>0</v>
          </cell>
          <cell r="HS311">
            <v>0</v>
          </cell>
          <cell r="HT311">
            <v>0</v>
          </cell>
          <cell r="HU311">
            <v>0</v>
          </cell>
          <cell r="HV311">
            <v>0</v>
          </cell>
          <cell r="HW311">
            <v>0</v>
          </cell>
          <cell r="HX311">
            <v>0</v>
          </cell>
          <cell r="HY311">
            <v>0</v>
          </cell>
          <cell r="HZ311">
            <v>0</v>
          </cell>
          <cell r="IA311">
            <v>0</v>
          </cell>
          <cell r="IB311">
            <v>0</v>
          </cell>
          <cell r="IC311">
            <v>0</v>
          </cell>
          <cell r="ID311">
            <v>0</v>
          </cell>
          <cell r="IE311">
            <v>0</v>
          </cell>
          <cell r="IF311">
            <v>0</v>
          </cell>
          <cell r="IG311">
            <v>0</v>
          </cell>
          <cell r="IH311">
            <v>0</v>
          </cell>
          <cell r="II311">
            <v>0</v>
          </cell>
          <cell r="IJ311">
            <v>0</v>
          </cell>
          <cell r="IK311">
            <v>0</v>
          </cell>
        </row>
        <row r="312"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0</v>
          </cell>
          <cell r="BB312">
            <v>0</v>
          </cell>
          <cell r="BC312">
            <v>0</v>
          </cell>
          <cell r="BD312">
            <v>0</v>
          </cell>
          <cell r="BE312">
            <v>0</v>
          </cell>
          <cell r="BF312">
            <v>0</v>
          </cell>
          <cell r="BG312">
            <v>0</v>
          </cell>
          <cell r="BH312">
            <v>0</v>
          </cell>
          <cell r="BI312">
            <v>0</v>
          </cell>
          <cell r="BJ312">
            <v>0</v>
          </cell>
          <cell r="BK312">
            <v>0</v>
          </cell>
          <cell r="BL312">
            <v>0</v>
          </cell>
          <cell r="BM312">
            <v>0</v>
          </cell>
          <cell r="BN312">
            <v>0</v>
          </cell>
          <cell r="BO312">
            <v>0</v>
          </cell>
          <cell r="BP312">
            <v>0</v>
          </cell>
          <cell r="BQ312">
            <v>0</v>
          </cell>
          <cell r="BR312">
            <v>0</v>
          </cell>
          <cell r="BS312">
            <v>0</v>
          </cell>
          <cell r="BT312">
            <v>0</v>
          </cell>
          <cell r="BU312">
            <v>0</v>
          </cell>
          <cell r="BV312">
            <v>0</v>
          </cell>
          <cell r="BW312">
            <v>0</v>
          </cell>
          <cell r="BX312">
            <v>0</v>
          </cell>
          <cell r="BY312">
            <v>0</v>
          </cell>
          <cell r="BZ312">
            <v>0</v>
          </cell>
          <cell r="CA312">
            <v>0</v>
          </cell>
          <cell r="CB312">
            <v>0</v>
          </cell>
          <cell r="CC312">
            <v>0</v>
          </cell>
          <cell r="CD312">
            <v>0</v>
          </cell>
          <cell r="CE312">
            <v>0</v>
          </cell>
          <cell r="CF312">
            <v>0</v>
          </cell>
          <cell r="CG312">
            <v>0</v>
          </cell>
          <cell r="CH312">
            <v>0</v>
          </cell>
          <cell r="CI312">
            <v>0</v>
          </cell>
          <cell r="CJ312">
            <v>0</v>
          </cell>
          <cell r="CK312">
            <v>0</v>
          </cell>
          <cell r="CL312">
            <v>0</v>
          </cell>
          <cell r="CM312">
            <v>0</v>
          </cell>
          <cell r="CN312">
            <v>0</v>
          </cell>
          <cell r="CO312">
            <v>0</v>
          </cell>
          <cell r="CP312">
            <v>0</v>
          </cell>
          <cell r="CQ312">
            <v>0</v>
          </cell>
          <cell r="CR312">
            <v>0</v>
          </cell>
          <cell r="CS312">
            <v>0</v>
          </cell>
          <cell r="CT312">
            <v>0</v>
          </cell>
          <cell r="CU312">
            <v>0</v>
          </cell>
          <cell r="CV312">
            <v>0</v>
          </cell>
          <cell r="CW312">
            <v>0</v>
          </cell>
          <cell r="CX312">
            <v>0</v>
          </cell>
          <cell r="CY312">
            <v>0</v>
          </cell>
          <cell r="CZ312">
            <v>0</v>
          </cell>
          <cell r="DA312">
            <v>0</v>
          </cell>
          <cell r="DL312">
            <v>0</v>
          </cell>
          <cell r="DM312">
            <v>0</v>
          </cell>
          <cell r="DN312">
            <v>0</v>
          </cell>
          <cell r="DO312">
            <v>0</v>
          </cell>
          <cell r="DP312">
            <v>0</v>
          </cell>
          <cell r="DQ312">
            <v>0</v>
          </cell>
          <cell r="DR312">
            <v>0</v>
          </cell>
          <cell r="DS312">
            <v>0</v>
          </cell>
          <cell r="DT312">
            <v>0</v>
          </cell>
          <cell r="DU312">
            <v>0</v>
          </cell>
          <cell r="DV312">
            <v>0</v>
          </cell>
          <cell r="DW312">
            <v>0</v>
          </cell>
          <cell r="DX312">
            <v>0</v>
          </cell>
          <cell r="DY312">
            <v>0</v>
          </cell>
          <cell r="DZ312">
            <v>0</v>
          </cell>
          <cell r="EA312">
            <v>0</v>
          </cell>
          <cell r="EB312">
            <v>0</v>
          </cell>
          <cell r="EC312">
            <v>0</v>
          </cell>
          <cell r="ED312">
            <v>0</v>
          </cell>
          <cell r="EE312">
            <v>0</v>
          </cell>
          <cell r="EF312">
            <v>0</v>
          </cell>
          <cell r="EG312">
            <v>0</v>
          </cell>
          <cell r="EH312">
            <v>0</v>
          </cell>
          <cell r="EI312">
            <v>0</v>
          </cell>
          <cell r="EJ312">
            <v>0</v>
          </cell>
          <cell r="EK312">
            <v>0</v>
          </cell>
          <cell r="EL312">
            <v>0</v>
          </cell>
          <cell r="EM312">
            <v>0</v>
          </cell>
          <cell r="EN312">
            <v>0</v>
          </cell>
          <cell r="EO312">
            <v>0</v>
          </cell>
          <cell r="EP312">
            <v>0</v>
          </cell>
          <cell r="EQ312">
            <v>0</v>
          </cell>
          <cell r="ER312">
            <v>0</v>
          </cell>
          <cell r="ES312">
            <v>0</v>
          </cell>
          <cell r="ET312">
            <v>0</v>
          </cell>
          <cell r="EU312">
            <v>0</v>
          </cell>
          <cell r="EV312">
            <v>0</v>
          </cell>
          <cell r="EW312">
            <v>0</v>
          </cell>
          <cell r="EX312">
            <v>0</v>
          </cell>
          <cell r="EY312">
            <v>0</v>
          </cell>
          <cell r="EZ312">
            <v>0</v>
          </cell>
          <cell r="FA312">
            <v>0</v>
          </cell>
          <cell r="FB312">
            <v>0</v>
          </cell>
          <cell r="FC312">
            <v>0</v>
          </cell>
          <cell r="FD312">
            <v>0</v>
          </cell>
          <cell r="FE312">
            <v>0</v>
          </cell>
          <cell r="FF312">
            <v>0</v>
          </cell>
          <cell r="FG312">
            <v>0</v>
          </cell>
          <cell r="FH312">
            <v>0</v>
          </cell>
          <cell r="FI312">
            <v>0</v>
          </cell>
          <cell r="FJ312">
            <v>0</v>
          </cell>
          <cell r="FK312">
            <v>0</v>
          </cell>
          <cell r="FL312">
            <v>0</v>
          </cell>
          <cell r="FM312">
            <v>0</v>
          </cell>
          <cell r="FN312">
            <v>0</v>
          </cell>
          <cell r="FO312">
            <v>0</v>
          </cell>
          <cell r="FP312">
            <v>0</v>
          </cell>
          <cell r="FQ312">
            <v>0</v>
          </cell>
          <cell r="FR312">
            <v>0</v>
          </cell>
          <cell r="FS312">
            <v>0</v>
          </cell>
          <cell r="FT312">
            <v>0</v>
          </cell>
          <cell r="FU312">
            <v>0</v>
          </cell>
          <cell r="FV312">
            <v>0</v>
          </cell>
          <cell r="FW312">
            <v>0</v>
          </cell>
          <cell r="FX312">
            <v>0</v>
          </cell>
          <cell r="FY312">
            <v>0</v>
          </cell>
          <cell r="FZ312">
            <v>0</v>
          </cell>
          <cell r="GA312">
            <v>0</v>
          </cell>
          <cell r="GB312">
            <v>0</v>
          </cell>
          <cell r="GC312">
            <v>0</v>
          </cell>
          <cell r="GD312">
            <v>0</v>
          </cell>
          <cell r="GE312">
            <v>0</v>
          </cell>
          <cell r="GF312">
            <v>0</v>
          </cell>
          <cell r="GG312">
            <v>0</v>
          </cell>
          <cell r="GH312">
            <v>0</v>
          </cell>
          <cell r="GI312">
            <v>0</v>
          </cell>
          <cell r="GJ312">
            <v>0</v>
          </cell>
          <cell r="GK312">
            <v>0</v>
          </cell>
          <cell r="GL312">
            <v>0</v>
          </cell>
          <cell r="GM312">
            <v>0</v>
          </cell>
          <cell r="GN312">
            <v>0</v>
          </cell>
          <cell r="GO312">
            <v>0</v>
          </cell>
          <cell r="GP312">
            <v>0</v>
          </cell>
          <cell r="GQ312">
            <v>0</v>
          </cell>
          <cell r="GR312">
            <v>0</v>
          </cell>
          <cell r="GS312">
            <v>0</v>
          </cell>
          <cell r="GT312">
            <v>0</v>
          </cell>
          <cell r="GU312">
            <v>0</v>
          </cell>
          <cell r="GV312">
            <v>0</v>
          </cell>
          <cell r="GW312">
            <v>0</v>
          </cell>
          <cell r="GX312">
            <v>0</v>
          </cell>
          <cell r="GY312">
            <v>0</v>
          </cell>
          <cell r="GZ312">
            <v>0</v>
          </cell>
          <cell r="HA312">
            <v>0</v>
          </cell>
          <cell r="HB312">
            <v>0</v>
          </cell>
          <cell r="HC312">
            <v>0</v>
          </cell>
          <cell r="HD312">
            <v>0</v>
          </cell>
          <cell r="HE312">
            <v>0</v>
          </cell>
          <cell r="HF312">
            <v>0</v>
          </cell>
          <cell r="HG312">
            <v>0</v>
          </cell>
          <cell r="HH312">
            <v>0</v>
          </cell>
          <cell r="HI312">
            <v>0</v>
          </cell>
          <cell r="HJ312">
            <v>0</v>
          </cell>
          <cell r="HK312">
            <v>0</v>
          </cell>
          <cell r="HL312">
            <v>0</v>
          </cell>
          <cell r="HM312">
            <v>0</v>
          </cell>
          <cell r="HN312">
            <v>0</v>
          </cell>
          <cell r="HO312">
            <v>0</v>
          </cell>
          <cell r="HP312">
            <v>0</v>
          </cell>
          <cell r="HQ312">
            <v>0</v>
          </cell>
          <cell r="HR312">
            <v>0</v>
          </cell>
          <cell r="HS312">
            <v>0</v>
          </cell>
          <cell r="HT312">
            <v>0</v>
          </cell>
          <cell r="HU312">
            <v>0</v>
          </cell>
          <cell r="HV312">
            <v>0</v>
          </cell>
          <cell r="HW312">
            <v>0</v>
          </cell>
          <cell r="HX312">
            <v>0</v>
          </cell>
          <cell r="HY312">
            <v>0</v>
          </cell>
          <cell r="HZ312">
            <v>0</v>
          </cell>
          <cell r="IA312">
            <v>0</v>
          </cell>
          <cell r="IB312">
            <v>0</v>
          </cell>
          <cell r="IC312">
            <v>0</v>
          </cell>
          <cell r="ID312">
            <v>0</v>
          </cell>
          <cell r="IE312">
            <v>0</v>
          </cell>
          <cell r="IF312">
            <v>0</v>
          </cell>
          <cell r="IG312">
            <v>0</v>
          </cell>
          <cell r="IH312">
            <v>0</v>
          </cell>
          <cell r="II312">
            <v>0</v>
          </cell>
          <cell r="IJ312">
            <v>0</v>
          </cell>
          <cell r="IK312">
            <v>0</v>
          </cell>
        </row>
        <row r="313"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  <cell r="BK313">
            <v>0</v>
          </cell>
          <cell r="BL313">
            <v>0</v>
          </cell>
          <cell r="BM313">
            <v>0</v>
          </cell>
          <cell r="BN313">
            <v>0</v>
          </cell>
          <cell r="BO313">
            <v>0</v>
          </cell>
          <cell r="BP313">
            <v>0</v>
          </cell>
          <cell r="BQ313">
            <v>0</v>
          </cell>
          <cell r="BR313">
            <v>0</v>
          </cell>
          <cell r="BS313">
            <v>0</v>
          </cell>
          <cell r="BT313">
            <v>0</v>
          </cell>
          <cell r="BU313">
            <v>0</v>
          </cell>
          <cell r="BV313">
            <v>0</v>
          </cell>
          <cell r="BW313">
            <v>0</v>
          </cell>
          <cell r="BX313">
            <v>0</v>
          </cell>
          <cell r="BY313">
            <v>0</v>
          </cell>
          <cell r="BZ313">
            <v>0</v>
          </cell>
          <cell r="CA313">
            <v>0</v>
          </cell>
          <cell r="CB313">
            <v>0</v>
          </cell>
          <cell r="CC313">
            <v>0</v>
          </cell>
          <cell r="CD313">
            <v>0</v>
          </cell>
          <cell r="CE313">
            <v>0</v>
          </cell>
          <cell r="CF313">
            <v>0</v>
          </cell>
          <cell r="CG313">
            <v>0</v>
          </cell>
          <cell r="CH313">
            <v>0</v>
          </cell>
          <cell r="CI313">
            <v>0</v>
          </cell>
          <cell r="CJ313">
            <v>0</v>
          </cell>
          <cell r="CK313">
            <v>0</v>
          </cell>
          <cell r="CL313">
            <v>0</v>
          </cell>
          <cell r="CM313">
            <v>0</v>
          </cell>
          <cell r="CN313">
            <v>0</v>
          </cell>
          <cell r="CO313">
            <v>0</v>
          </cell>
          <cell r="CP313">
            <v>0</v>
          </cell>
          <cell r="CQ313">
            <v>0</v>
          </cell>
          <cell r="CR313">
            <v>0</v>
          </cell>
          <cell r="CS313">
            <v>0</v>
          </cell>
          <cell r="CT313">
            <v>0</v>
          </cell>
          <cell r="CU313">
            <v>0</v>
          </cell>
          <cell r="CV313">
            <v>0</v>
          </cell>
          <cell r="CW313">
            <v>0</v>
          </cell>
          <cell r="CX313">
            <v>0</v>
          </cell>
          <cell r="CY313">
            <v>0</v>
          </cell>
          <cell r="CZ313">
            <v>0</v>
          </cell>
          <cell r="DA313">
            <v>0</v>
          </cell>
          <cell r="DL313">
            <v>0</v>
          </cell>
          <cell r="DM313">
            <v>0</v>
          </cell>
          <cell r="DN313">
            <v>0</v>
          </cell>
          <cell r="DO313">
            <v>0</v>
          </cell>
          <cell r="DP313">
            <v>0</v>
          </cell>
          <cell r="DQ313">
            <v>0</v>
          </cell>
          <cell r="DR313">
            <v>0</v>
          </cell>
          <cell r="DS313">
            <v>0</v>
          </cell>
          <cell r="DT313">
            <v>0</v>
          </cell>
          <cell r="DU313">
            <v>0</v>
          </cell>
          <cell r="DV313">
            <v>0</v>
          </cell>
          <cell r="DW313">
            <v>0</v>
          </cell>
          <cell r="DX313">
            <v>0</v>
          </cell>
          <cell r="DY313">
            <v>0</v>
          </cell>
          <cell r="DZ313">
            <v>0</v>
          </cell>
          <cell r="EA313">
            <v>0</v>
          </cell>
          <cell r="EB313">
            <v>0</v>
          </cell>
          <cell r="EC313">
            <v>0</v>
          </cell>
          <cell r="ED313">
            <v>0</v>
          </cell>
          <cell r="EE313">
            <v>0</v>
          </cell>
          <cell r="EF313">
            <v>0</v>
          </cell>
          <cell r="EG313">
            <v>0</v>
          </cell>
          <cell r="EH313">
            <v>0</v>
          </cell>
          <cell r="EI313">
            <v>0</v>
          </cell>
          <cell r="EJ313">
            <v>0</v>
          </cell>
          <cell r="EK313">
            <v>0</v>
          </cell>
          <cell r="EL313">
            <v>0</v>
          </cell>
          <cell r="EM313">
            <v>0</v>
          </cell>
          <cell r="EN313">
            <v>0</v>
          </cell>
          <cell r="EO313">
            <v>0</v>
          </cell>
          <cell r="EP313">
            <v>0</v>
          </cell>
          <cell r="EQ313">
            <v>0</v>
          </cell>
          <cell r="ER313">
            <v>0</v>
          </cell>
          <cell r="ES313">
            <v>0</v>
          </cell>
          <cell r="ET313">
            <v>0</v>
          </cell>
          <cell r="EU313">
            <v>0</v>
          </cell>
          <cell r="EV313">
            <v>0</v>
          </cell>
          <cell r="EW313">
            <v>0</v>
          </cell>
          <cell r="EX313">
            <v>0</v>
          </cell>
          <cell r="EY313">
            <v>0</v>
          </cell>
          <cell r="EZ313">
            <v>0</v>
          </cell>
          <cell r="FA313">
            <v>0</v>
          </cell>
          <cell r="FB313">
            <v>0</v>
          </cell>
          <cell r="FC313">
            <v>0</v>
          </cell>
          <cell r="FD313">
            <v>0</v>
          </cell>
          <cell r="FE313">
            <v>0</v>
          </cell>
          <cell r="FF313">
            <v>0</v>
          </cell>
          <cell r="FG313">
            <v>0</v>
          </cell>
          <cell r="FH313">
            <v>0</v>
          </cell>
          <cell r="FI313">
            <v>0</v>
          </cell>
          <cell r="FJ313">
            <v>0</v>
          </cell>
          <cell r="FK313">
            <v>0</v>
          </cell>
          <cell r="FL313">
            <v>0</v>
          </cell>
          <cell r="FM313">
            <v>0</v>
          </cell>
          <cell r="FN313">
            <v>0</v>
          </cell>
          <cell r="FO313">
            <v>0</v>
          </cell>
          <cell r="FP313">
            <v>0</v>
          </cell>
          <cell r="FQ313">
            <v>0</v>
          </cell>
          <cell r="FR313">
            <v>0</v>
          </cell>
          <cell r="FS313">
            <v>0</v>
          </cell>
          <cell r="FT313">
            <v>0</v>
          </cell>
          <cell r="FU313">
            <v>0</v>
          </cell>
          <cell r="FV313">
            <v>0</v>
          </cell>
          <cell r="FW313">
            <v>0</v>
          </cell>
          <cell r="FX313">
            <v>0</v>
          </cell>
          <cell r="FY313">
            <v>0</v>
          </cell>
          <cell r="FZ313">
            <v>0</v>
          </cell>
          <cell r="GA313">
            <v>0</v>
          </cell>
          <cell r="GB313">
            <v>0</v>
          </cell>
          <cell r="GC313">
            <v>0</v>
          </cell>
          <cell r="GD313">
            <v>0</v>
          </cell>
          <cell r="GE313">
            <v>0</v>
          </cell>
          <cell r="GF313">
            <v>0</v>
          </cell>
          <cell r="GG313">
            <v>0</v>
          </cell>
          <cell r="GH313">
            <v>0</v>
          </cell>
          <cell r="GI313">
            <v>0</v>
          </cell>
          <cell r="GJ313">
            <v>0</v>
          </cell>
          <cell r="GK313">
            <v>0</v>
          </cell>
          <cell r="GL313">
            <v>0</v>
          </cell>
          <cell r="GM313">
            <v>0</v>
          </cell>
          <cell r="GN313">
            <v>0</v>
          </cell>
          <cell r="GO313">
            <v>0</v>
          </cell>
          <cell r="GP313">
            <v>0</v>
          </cell>
          <cell r="GQ313">
            <v>0</v>
          </cell>
          <cell r="GR313">
            <v>0</v>
          </cell>
          <cell r="GS313">
            <v>0</v>
          </cell>
          <cell r="GT313">
            <v>0</v>
          </cell>
          <cell r="GU313">
            <v>0</v>
          </cell>
          <cell r="GV313">
            <v>0</v>
          </cell>
          <cell r="GW313">
            <v>0</v>
          </cell>
          <cell r="GX313">
            <v>0</v>
          </cell>
          <cell r="GY313">
            <v>0</v>
          </cell>
          <cell r="GZ313">
            <v>0</v>
          </cell>
          <cell r="HA313">
            <v>0</v>
          </cell>
          <cell r="HB313">
            <v>0</v>
          </cell>
          <cell r="HC313">
            <v>0</v>
          </cell>
          <cell r="HD313">
            <v>0</v>
          </cell>
          <cell r="HE313">
            <v>0</v>
          </cell>
          <cell r="HF313">
            <v>0</v>
          </cell>
          <cell r="HG313">
            <v>0</v>
          </cell>
          <cell r="HH313">
            <v>0</v>
          </cell>
          <cell r="HI313">
            <v>0</v>
          </cell>
          <cell r="HJ313">
            <v>0</v>
          </cell>
          <cell r="HK313">
            <v>0</v>
          </cell>
          <cell r="HL313">
            <v>0</v>
          </cell>
          <cell r="HM313">
            <v>0</v>
          </cell>
          <cell r="HN313">
            <v>0</v>
          </cell>
          <cell r="HO313">
            <v>0</v>
          </cell>
          <cell r="HP313">
            <v>0</v>
          </cell>
          <cell r="HQ313">
            <v>0</v>
          </cell>
          <cell r="HR313">
            <v>0</v>
          </cell>
          <cell r="HS313">
            <v>0</v>
          </cell>
          <cell r="HT313">
            <v>0</v>
          </cell>
          <cell r="HU313">
            <v>0</v>
          </cell>
          <cell r="HV313">
            <v>0</v>
          </cell>
          <cell r="HW313">
            <v>0</v>
          </cell>
          <cell r="HX313">
            <v>0</v>
          </cell>
          <cell r="HY313">
            <v>0</v>
          </cell>
          <cell r="HZ313">
            <v>0</v>
          </cell>
          <cell r="IA313">
            <v>0</v>
          </cell>
          <cell r="IB313">
            <v>0</v>
          </cell>
          <cell r="IC313">
            <v>0</v>
          </cell>
          <cell r="ID313">
            <v>0</v>
          </cell>
          <cell r="IE313">
            <v>0</v>
          </cell>
          <cell r="IF313">
            <v>0</v>
          </cell>
          <cell r="IG313">
            <v>0</v>
          </cell>
          <cell r="IH313">
            <v>0</v>
          </cell>
          <cell r="II313">
            <v>0</v>
          </cell>
          <cell r="IJ313">
            <v>0</v>
          </cell>
          <cell r="IK313">
            <v>0</v>
          </cell>
        </row>
        <row r="314"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>
            <v>0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  <cell r="BS314">
            <v>0</v>
          </cell>
          <cell r="BT314">
            <v>0</v>
          </cell>
          <cell r="BU314">
            <v>0</v>
          </cell>
          <cell r="BV314">
            <v>0</v>
          </cell>
          <cell r="BW314">
            <v>0</v>
          </cell>
          <cell r="BX314">
            <v>0</v>
          </cell>
          <cell r="BY314">
            <v>0</v>
          </cell>
          <cell r="BZ314">
            <v>0</v>
          </cell>
          <cell r="CA314">
            <v>0</v>
          </cell>
          <cell r="CB314">
            <v>0</v>
          </cell>
          <cell r="CC314">
            <v>0</v>
          </cell>
          <cell r="CD314">
            <v>0</v>
          </cell>
          <cell r="CE314">
            <v>0</v>
          </cell>
          <cell r="CF314">
            <v>0</v>
          </cell>
          <cell r="CG314">
            <v>0</v>
          </cell>
          <cell r="CH314">
            <v>0</v>
          </cell>
          <cell r="CI314">
            <v>0</v>
          </cell>
          <cell r="CJ314">
            <v>0</v>
          </cell>
          <cell r="CK314">
            <v>0</v>
          </cell>
          <cell r="CL314">
            <v>0</v>
          </cell>
          <cell r="CM314">
            <v>0</v>
          </cell>
          <cell r="CN314">
            <v>0</v>
          </cell>
          <cell r="CO314">
            <v>0</v>
          </cell>
          <cell r="CP314">
            <v>0</v>
          </cell>
          <cell r="CQ314">
            <v>0</v>
          </cell>
          <cell r="CR314">
            <v>0</v>
          </cell>
          <cell r="CS314">
            <v>0</v>
          </cell>
          <cell r="CT314">
            <v>0</v>
          </cell>
          <cell r="CU314">
            <v>0</v>
          </cell>
          <cell r="CV314">
            <v>0</v>
          </cell>
          <cell r="CW314">
            <v>0</v>
          </cell>
          <cell r="CX314">
            <v>0</v>
          </cell>
          <cell r="CY314">
            <v>0</v>
          </cell>
          <cell r="CZ314">
            <v>0</v>
          </cell>
          <cell r="DA314">
            <v>0</v>
          </cell>
          <cell r="DL314">
            <v>0</v>
          </cell>
          <cell r="DM314">
            <v>0</v>
          </cell>
          <cell r="DN314">
            <v>0</v>
          </cell>
          <cell r="DO314">
            <v>0</v>
          </cell>
          <cell r="DP314">
            <v>0</v>
          </cell>
          <cell r="DQ314">
            <v>0</v>
          </cell>
          <cell r="DR314">
            <v>0</v>
          </cell>
          <cell r="DS314">
            <v>0</v>
          </cell>
          <cell r="DT314">
            <v>0</v>
          </cell>
          <cell r="DU314">
            <v>0</v>
          </cell>
          <cell r="DV314">
            <v>0</v>
          </cell>
          <cell r="DW314">
            <v>0</v>
          </cell>
          <cell r="DX314">
            <v>0</v>
          </cell>
          <cell r="DY314">
            <v>0</v>
          </cell>
          <cell r="DZ314">
            <v>0</v>
          </cell>
          <cell r="EA314">
            <v>0</v>
          </cell>
          <cell r="EB314">
            <v>0</v>
          </cell>
          <cell r="EC314">
            <v>0</v>
          </cell>
          <cell r="ED314">
            <v>0</v>
          </cell>
          <cell r="EE314">
            <v>0</v>
          </cell>
          <cell r="EF314">
            <v>0</v>
          </cell>
          <cell r="EG314">
            <v>0</v>
          </cell>
          <cell r="EH314">
            <v>0</v>
          </cell>
          <cell r="EI314">
            <v>0</v>
          </cell>
          <cell r="EJ314">
            <v>0</v>
          </cell>
          <cell r="EK314">
            <v>0</v>
          </cell>
          <cell r="EL314">
            <v>0</v>
          </cell>
          <cell r="EM314">
            <v>0</v>
          </cell>
          <cell r="EN314">
            <v>0</v>
          </cell>
          <cell r="EO314">
            <v>0</v>
          </cell>
          <cell r="EP314">
            <v>0</v>
          </cell>
          <cell r="EQ314">
            <v>0</v>
          </cell>
          <cell r="ER314">
            <v>0</v>
          </cell>
          <cell r="ES314">
            <v>0</v>
          </cell>
          <cell r="ET314">
            <v>0</v>
          </cell>
          <cell r="EU314">
            <v>0</v>
          </cell>
          <cell r="EV314">
            <v>0</v>
          </cell>
          <cell r="EW314">
            <v>0</v>
          </cell>
          <cell r="EX314">
            <v>0</v>
          </cell>
          <cell r="EY314">
            <v>0</v>
          </cell>
          <cell r="EZ314">
            <v>0</v>
          </cell>
          <cell r="FA314">
            <v>0</v>
          </cell>
          <cell r="FB314">
            <v>0</v>
          </cell>
          <cell r="FC314">
            <v>0</v>
          </cell>
          <cell r="FD314">
            <v>0</v>
          </cell>
          <cell r="FE314">
            <v>0</v>
          </cell>
          <cell r="FF314">
            <v>0</v>
          </cell>
          <cell r="FG314">
            <v>0</v>
          </cell>
          <cell r="FH314">
            <v>0</v>
          </cell>
          <cell r="FI314">
            <v>0</v>
          </cell>
          <cell r="FJ314">
            <v>0</v>
          </cell>
          <cell r="FK314">
            <v>0</v>
          </cell>
          <cell r="FL314">
            <v>0</v>
          </cell>
          <cell r="FM314">
            <v>0</v>
          </cell>
          <cell r="FN314">
            <v>0</v>
          </cell>
          <cell r="FO314">
            <v>0</v>
          </cell>
          <cell r="FP314">
            <v>0</v>
          </cell>
          <cell r="FQ314">
            <v>0</v>
          </cell>
          <cell r="FR314">
            <v>0</v>
          </cell>
          <cell r="FS314">
            <v>0</v>
          </cell>
          <cell r="FT314">
            <v>0</v>
          </cell>
          <cell r="FU314">
            <v>0</v>
          </cell>
          <cell r="FV314">
            <v>0</v>
          </cell>
          <cell r="FW314">
            <v>0</v>
          </cell>
          <cell r="FX314">
            <v>0</v>
          </cell>
          <cell r="FY314">
            <v>0</v>
          </cell>
          <cell r="FZ314">
            <v>0</v>
          </cell>
          <cell r="GA314">
            <v>0</v>
          </cell>
          <cell r="GB314">
            <v>0</v>
          </cell>
          <cell r="GC314">
            <v>0</v>
          </cell>
          <cell r="GD314">
            <v>0</v>
          </cell>
          <cell r="GE314">
            <v>0</v>
          </cell>
          <cell r="GF314">
            <v>0</v>
          </cell>
          <cell r="GG314">
            <v>0</v>
          </cell>
          <cell r="GH314">
            <v>0</v>
          </cell>
          <cell r="GI314">
            <v>0</v>
          </cell>
          <cell r="GJ314">
            <v>0</v>
          </cell>
          <cell r="GK314">
            <v>0</v>
          </cell>
          <cell r="GL314">
            <v>0</v>
          </cell>
          <cell r="GM314">
            <v>0</v>
          </cell>
          <cell r="GN314">
            <v>0</v>
          </cell>
          <cell r="GO314">
            <v>0</v>
          </cell>
          <cell r="GP314">
            <v>0</v>
          </cell>
          <cell r="GQ314">
            <v>0</v>
          </cell>
          <cell r="GR314">
            <v>0</v>
          </cell>
          <cell r="GS314">
            <v>0</v>
          </cell>
          <cell r="GT314">
            <v>0</v>
          </cell>
          <cell r="GU314">
            <v>0</v>
          </cell>
          <cell r="GV314">
            <v>0</v>
          </cell>
          <cell r="GW314">
            <v>0</v>
          </cell>
          <cell r="GX314">
            <v>0</v>
          </cell>
          <cell r="GY314">
            <v>0</v>
          </cell>
          <cell r="GZ314">
            <v>0</v>
          </cell>
          <cell r="HA314">
            <v>0</v>
          </cell>
          <cell r="HB314">
            <v>0</v>
          </cell>
          <cell r="HC314">
            <v>0</v>
          </cell>
          <cell r="HD314">
            <v>0</v>
          </cell>
          <cell r="HE314">
            <v>0</v>
          </cell>
          <cell r="HF314">
            <v>0</v>
          </cell>
          <cell r="HG314">
            <v>0</v>
          </cell>
          <cell r="HH314">
            <v>0</v>
          </cell>
          <cell r="HI314">
            <v>0</v>
          </cell>
          <cell r="HJ314">
            <v>0</v>
          </cell>
          <cell r="HK314">
            <v>0</v>
          </cell>
          <cell r="HL314">
            <v>0</v>
          </cell>
          <cell r="HM314">
            <v>0</v>
          </cell>
          <cell r="HN314">
            <v>0</v>
          </cell>
          <cell r="HO314">
            <v>0</v>
          </cell>
          <cell r="HP314">
            <v>0</v>
          </cell>
          <cell r="HQ314">
            <v>0</v>
          </cell>
          <cell r="HR314">
            <v>0</v>
          </cell>
          <cell r="HS314">
            <v>0</v>
          </cell>
          <cell r="HT314">
            <v>0</v>
          </cell>
          <cell r="HU314">
            <v>0</v>
          </cell>
          <cell r="HV314">
            <v>0</v>
          </cell>
          <cell r="HW314">
            <v>0</v>
          </cell>
          <cell r="HX314">
            <v>0</v>
          </cell>
          <cell r="HY314">
            <v>0</v>
          </cell>
          <cell r="HZ314">
            <v>0</v>
          </cell>
          <cell r="IA314">
            <v>0</v>
          </cell>
          <cell r="IB314">
            <v>0</v>
          </cell>
          <cell r="IC314">
            <v>0</v>
          </cell>
          <cell r="ID314">
            <v>0</v>
          </cell>
          <cell r="IE314">
            <v>0</v>
          </cell>
          <cell r="IF314">
            <v>0</v>
          </cell>
          <cell r="IG314">
            <v>0</v>
          </cell>
          <cell r="IH314">
            <v>0</v>
          </cell>
          <cell r="II314">
            <v>0</v>
          </cell>
          <cell r="IJ314">
            <v>0</v>
          </cell>
          <cell r="IK314">
            <v>0</v>
          </cell>
        </row>
        <row r="315"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  <cell r="BK315">
            <v>0</v>
          </cell>
          <cell r="BL315">
            <v>0</v>
          </cell>
          <cell r="BM315">
            <v>0</v>
          </cell>
          <cell r="BN315">
            <v>0</v>
          </cell>
          <cell r="BO315">
            <v>0</v>
          </cell>
          <cell r="BP315">
            <v>0</v>
          </cell>
          <cell r="BQ315">
            <v>0</v>
          </cell>
          <cell r="BR315">
            <v>0</v>
          </cell>
          <cell r="BS315">
            <v>0</v>
          </cell>
          <cell r="BT315">
            <v>0</v>
          </cell>
          <cell r="BU315">
            <v>0</v>
          </cell>
          <cell r="BV315">
            <v>0</v>
          </cell>
          <cell r="BW315">
            <v>0</v>
          </cell>
          <cell r="BX315">
            <v>0</v>
          </cell>
          <cell r="BY315">
            <v>0</v>
          </cell>
          <cell r="BZ315">
            <v>0</v>
          </cell>
          <cell r="CA315">
            <v>0</v>
          </cell>
          <cell r="CB315">
            <v>0</v>
          </cell>
          <cell r="CC315">
            <v>0</v>
          </cell>
          <cell r="CD315">
            <v>0</v>
          </cell>
          <cell r="CE315">
            <v>0</v>
          </cell>
          <cell r="CF315">
            <v>0</v>
          </cell>
          <cell r="CG315">
            <v>0</v>
          </cell>
          <cell r="CH315">
            <v>0</v>
          </cell>
          <cell r="CI315">
            <v>0</v>
          </cell>
          <cell r="CJ315">
            <v>0</v>
          </cell>
          <cell r="CK315">
            <v>0</v>
          </cell>
          <cell r="CL315">
            <v>0</v>
          </cell>
          <cell r="CM315">
            <v>0</v>
          </cell>
          <cell r="CN315">
            <v>0</v>
          </cell>
          <cell r="CO315">
            <v>0</v>
          </cell>
          <cell r="CP315">
            <v>0</v>
          </cell>
          <cell r="CQ315">
            <v>0</v>
          </cell>
          <cell r="CR315">
            <v>0</v>
          </cell>
          <cell r="CS315">
            <v>0</v>
          </cell>
          <cell r="CT315">
            <v>0</v>
          </cell>
          <cell r="CU315">
            <v>0</v>
          </cell>
          <cell r="CV315">
            <v>0</v>
          </cell>
          <cell r="CW315">
            <v>0</v>
          </cell>
          <cell r="CX315">
            <v>0</v>
          </cell>
          <cell r="CY315">
            <v>0</v>
          </cell>
          <cell r="CZ315">
            <v>0</v>
          </cell>
          <cell r="DA315">
            <v>0</v>
          </cell>
          <cell r="DL315">
            <v>0</v>
          </cell>
          <cell r="DM315">
            <v>0</v>
          </cell>
          <cell r="DN315">
            <v>0</v>
          </cell>
          <cell r="DO315">
            <v>0</v>
          </cell>
          <cell r="DP315">
            <v>0</v>
          </cell>
          <cell r="DQ315">
            <v>0</v>
          </cell>
          <cell r="DR315">
            <v>0</v>
          </cell>
          <cell r="DS315">
            <v>0</v>
          </cell>
          <cell r="DT315">
            <v>0</v>
          </cell>
          <cell r="DU315">
            <v>0</v>
          </cell>
          <cell r="DV315">
            <v>0</v>
          </cell>
          <cell r="DW315">
            <v>0</v>
          </cell>
          <cell r="DX315">
            <v>0</v>
          </cell>
          <cell r="DY315">
            <v>0</v>
          </cell>
          <cell r="DZ315">
            <v>0</v>
          </cell>
          <cell r="EA315">
            <v>0</v>
          </cell>
          <cell r="EB315">
            <v>0</v>
          </cell>
          <cell r="EC315">
            <v>0</v>
          </cell>
          <cell r="ED315">
            <v>0</v>
          </cell>
          <cell r="EE315">
            <v>0</v>
          </cell>
          <cell r="EF315">
            <v>0</v>
          </cell>
          <cell r="EG315">
            <v>0</v>
          </cell>
          <cell r="EH315">
            <v>0</v>
          </cell>
          <cell r="EI315">
            <v>0</v>
          </cell>
          <cell r="EJ315">
            <v>0</v>
          </cell>
          <cell r="EK315">
            <v>0</v>
          </cell>
          <cell r="EL315">
            <v>0</v>
          </cell>
          <cell r="EM315">
            <v>0</v>
          </cell>
          <cell r="EN315">
            <v>0</v>
          </cell>
          <cell r="EO315">
            <v>0</v>
          </cell>
          <cell r="EP315">
            <v>0</v>
          </cell>
          <cell r="EQ315">
            <v>0</v>
          </cell>
          <cell r="ER315">
            <v>0</v>
          </cell>
          <cell r="ES315">
            <v>0</v>
          </cell>
          <cell r="ET315">
            <v>0</v>
          </cell>
          <cell r="EU315">
            <v>0</v>
          </cell>
          <cell r="EV315">
            <v>0</v>
          </cell>
          <cell r="EW315">
            <v>0</v>
          </cell>
          <cell r="EX315">
            <v>0</v>
          </cell>
          <cell r="EY315">
            <v>0</v>
          </cell>
          <cell r="EZ315">
            <v>0</v>
          </cell>
          <cell r="FA315">
            <v>0</v>
          </cell>
          <cell r="FB315">
            <v>0</v>
          </cell>
          <cell r="FC315">
            <v>0</v>
          </cell>
          <cell r="FD315">
            <v>0</v>
          </cell>
          <cell r="FE315">
            <v>0</v>
          </cell>
          <cell r="FF315">
            <v>0</v>
          </cell>
          <cell r="FG315">
            <v>0</v>
          </cell>
          <cell r="FH315">
            <v>0</v>
          </cell>
          <cell r="FI315">
            <v>0</v>
          </cell>
          <cell r="FJ315">
            <v>0</v>
          </cell>
          <cell r="FK315">
            <v>0</v>
          </cell>
          <cell r="FL315">
            <v>0</v>
          </cell>
          <cell r="FM315">
            <v>0</v>
          </cell>
          <cell r="FN315">
            <v>0</v>
          </cell>
          <cell r="FO315">
            <v>0</v>
          </cell>
          <cell r="FP315">
            <v>0</v>
          </cell>
          <cell r="FQ315">
            <v>0</v>
          </cell>
          <cell r="FR315">
            <v>0</v>
          </cell>
          <cell r="FS315">
            <v>0</v>
          </cell>
          <cell r="FT315">
            <v>0</v>
          </cell>
          <cell r="FU315">
            <v>0</v>
          </cell>
          <cell r="FV315">
            <v>0</v>
          </cell>
          <cell r="FW315">
            <v>0</v>
          </cell>
          <cell r="FX315">
            <v>0</v>
          </cell>
          <cell r="FY315">
            <v>0</v>
          </cell>
          <cell r="FZ315">
            <v>0</v>
          </cell>
          <cell r="GA315">
            <v>0</v>
          </cell>
          <cell r="GB315">
            <v>0</v>
          </cell>
          <cell r="GC315">
            <v>0</v>
          </cell>
          <cell r="GD315">
            <v>0</v>
          </cell>
          <cell r="GE315">
            <v>0</v>
          </cell>
          <cell r="GF315">
            <v>0</v>
          </cell>
          <cell r="GG315">
            <v>0</v>
          </cell>
          <cell r="GH315">
            <v>0</v>
          </cell>
          <cell r="GI315">
            <v>0</v>
          </cell>
          <cell r="GJ315">
            <v>0</v>
          </cell>
          <cell r="GK315">
            <v>0</v>
          </cell>
          <cell r="GL315">
            <v>0</v>
          </cell>
          <cell r="GM315">
            <v>0</v>
          </cell>
          <cell r="GN315">
            <v>0</v>
          </cell>
          <cell r="GO315">
            <v>0</v>
          </cell>
          <cell r="GP315">
            <v>0</v>
          </cell>
          <cell r="GQ315">
            <v>0</v>
          </cell>
          <cell r="GR315">
            <v>0</v>
          </cell>
          <cell r="GS315">
            <v>0</v>
          </cell>
          <cell r="GT315">
            <v>0</v>
          </cell>
          <cell r="GU315">
            <v>0</v>
          </cell>
          <cell r="GV315">
            <v>0</v>
          </cell>
          <cell r="GW315">
            <v>0</v>
          </cell>
          <cell r="GX315">
            <v>0</v>
          </cell>
          <cell r="GY315">
            <v>0</v>
          </cell>
          <cell r="GZ315">
            <v>0</v>
          </cell>
          <cell r="HA315">
            <v>0</v>
          </cell>
          <cell r="HB315">
            <v>0</v>
          </cell>
          <cell r="HC315">
            <v>0</v>
          </cell>
          <cell r="HD315">
            <v>0</v>
          </cell>
          <cell r="HE315">
            <v>0</v>
          </cell>
          <cell r="HF315">
            <v>0</v>
          </cell>
          <cell r="HG315">
            <v>0</v>
          </cell>
          <cell r="HH315">
            <v>0</v>
          </cell>
          <cell r="HI315">
            <v>0</v>
          </cell>
          <cell r="HJ315">
            <v>0</v>
          </cell>
          <cell r="HK315">
            <v>0</v>
          </cell>
          <cell r="HL315">
            <v>0</v>
          </cell>
          <cell r="HM315">
            <v>0</v>
          </cell>
          <cell r="HN315">
            <v>0</v>
          </cell>
          <cell r="HO315">
            <v>0</v>
          </cell>
          <cell r="HP315">
            <v>0</v>
          </cell>
          <cell r="HQ315">
            <v>0</v>
          </cell>
          <cell r="HR315">
            <v>0</v>
          </cell>
          <cell r="HS315">
            <v>0</v>
          </cell>
          <cell r="HT315">
            <v>0</v>
          </cell>
          <cell r="HU315">
            <v>0</v>
          </cell>
          <cell r="HV315">
            <v>0</v>
          </cell>
          <cell r="HW315">
            <v>0</v>
          </cell>
          <cell r="HX315">
            <v>0</v>
          </cell>
          <cell r="HY315">
            <v>0</v>
          </cell>
          <cell r="HZ315">
            <v>0</v>
          </cell>
          <cell r="IA315">
            <v>0</v>
          </cell>
          <cell r="IB315">
            <v>0</v>
          </cell>
          <cell r="IC315">
            <v>0</v>
          </cell>
          <cell r="ID315">
            <v>0</v>
          </cell>
          <cell r="IE315">
            <v>0</v>
          </cell>
          <cell r="IF315">
            <v>0</v>
          </cell>
          <cell r="IG315">
            <v>0</v>
          </cell>
          <cell r="IH315">
            <v>0</v>
          </cell>
          <cell r="II315">
            <v>0</v>
          </cell>
          <cell r="IJ315">
            <v>0</v>
          </cell>
          <cell r="IK315">
            <v>0</v>
          </cell>
        </row>
        <row r="316"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0</v>
          </cell>
          <cell r="AZ316">
            <v>0</v>
          </cell>
          <cell r="BA316">
            <v>0</v>
          </cell>
          <cell r="BB316">
            <v>0</v>
          </cell>
          <cell r="BC316">
            <v>0</v>
          </cell>
          <cell r="BD316">
            <v>0</v>
          </cell>
          <cell r="BE316">
            <v>0</v>
          </cell>
          <cell r="BF316">
            <v>0</v>
          </cell>
          <cell r="BG316">
            <v>0</v>
          </cell>
          <cell r="BH316">
            <v>0</v>
          </cell>
          <cell r="BI316">
            <v>0</v>
          </cell>
          <cell r="BJ316">
            <v>0</v>
          </cell>
          <cell r="BK316">
            <v>0</v>
          </cell>
          <cell r="BL316">
            <v>0</v>
          </cell>
          <cell r="BM316">
            <v>0</v>
          </cell>
          <cell r="BN316">
            <v>0</v>
          </cell>
          <cell r="BO316">
            <v>0</v>
          </cell>
          <cell r="BP316">
            <v>0</v>
          </cell>
          <cell r="BQ316">
            <v>0</v>
          </cell>
          <cell r="BR316">
            <v>0</v>
          </cell>
          <cell r="BS316">
            <v>0</v>
          </cell>
          <cell r="BT316">
            <v>0</v>
          </cell>
          <cell r="BU316">
            <v>0</v>
          </cell>
          <cell r="BV316">
            <v>0</v>
          </cell>
          <cell r="BW316">
            <v>0</v>
          </cell>
          <cell r="BX316">
            <v>0</v>
          </cell>
          <cell r="BY316">
            <v>0</v>
          </cell>
          <cell r="BZ316">
            <v>0</v>
          </cell>
          <cell r="CA316">
            <v>0</v>
          </cell>
          <cell r="CB316">
            <v>0</v>
          </cell>
          <cell r="CC316">
            <v>0</v>
          </cell>
          <cell r="CD316">
            <v>0</v>
          </cell>
          <cell r="CE316">
            <v>0</v>
          </cell>
          <cell r="CF316">
            <v>0</v>
          </cell>
          <cell r="CG316">
            <v>0</v>
          </cell>
          <cell r="CH316">
            <v>0</v>
          </cell>
          <cell r="CI316">
            <v>0</v>
          </cell>
          <cell r="CJ316">
            <v>0</v>
          </cell>
          <cell r="CK316">
            <v>0</v>
          </cell>
          <cell r="CL316">
            <v>0</v>
          </cell>
          <cell r="CM316">
            <v>0</v>
          </cell>
          <cell r="CN316">
            <v>0</v>
          </cell>
          <cell r="CO316">
            <v>0</v>
          </cell>
          <cell r="CP316">
            <v>0</v>
          </cell>
          <cell r="CQ316">
            <v>0</v>
          </cell>
          <cell r="CR316">
            <v>0</v>
          </cell>
          <cell r="CS316">
            <v>0</v>
          </cell>
          <cell r="CT316">
            <v>0</v>
          </cell>
          <cell r="CU316">
            <v>0</v>
          </cell>
          <cell r="CV316">
            <v>0</v>
          </cell>
          <cell r="CW316">
            <v>0</v>
          </cell>
          <cell r="CX316">
            <v>0</v>
          </cell>
          <cell r="CY316">
            <v>0</v>
          </cell>
          <cell r="CZ316">
            <v>0</v>
          </cell>
          <cell r="DA316">
            <v>0</v>
          </cell>
          <cell r="DL316">
            <v>0</v>
          </cell>
          <cell r="DM316">
            <v>0</v>
          </cell>
          <cell r="DN316">
            <v>0</v>
          </cell>
          <cell r="DO316">
            <v>0</v>
          </cell>
          <cell r="DP316">
            <v>0</v>
          </cell>
          <cell r="DQ316">
            <v>0</v>
          </cell>
          <cell r="DR316">
            <v>0</v>
          </cell>
          <cell r="DS316">
            <v>0</v>
          </cell>
          <cell r="DT316">
            <v>0</v>
          </cell>
          <cell r="DU316">
            <v>0</v>
          </cell>
          <cell r="DV316">
            <v>0</v>
          </cell>
          <cell r="DW316">
            <v>0</v>
          </cell>
          <cell r="DX316">
            <v>0</v>
          </cell>
          <cell r="DY316">
            <v>0</v>
          </cell>
          <cell r="DZ316">
            <v>0</v>
          </cell>
          <cell r="EA316">
            <v>0</v>
          </cell>
          <cell r="EB316">
            <v>0</v>
          </cell>
          <cell r="EC316">
            <v>0</v>
          </cell>
          <cell r="ED316">
            <v>0</v>
          </cell>
          <cell r="EE316">
            <v>0</v>
          </cell>
          <cell r="EF316">
            <v>0</v>
          </cell>
          <cell r="EG316">
            <v>0</v>
          </cell>
          <cell r="EH316">
            <v>0</v>
          </cell>
          <cell r="EI316">
            <v>0</v>
          </cell>
          <cell r="EJ316">
            <v>0</v>
          </cell>
          <cell r="EK316">
            <v>0</v>
          </cell>
          <cell r="EL316">
            <v>0</v>
          </cell>
          <cell r="EM316">
            <v>0</v>
          </cell>
          <cell r="EN316">
            <v>0</v>
          </cell>
          <cell r="EO316">
            <v>0</v>
          </cell>
          <cell r="EP316">
            <v>0</v>
          </cell>
          <cell r="EQ316">
            <v>0</v>
          </cell>
          <cell r="ER316">
            <v>0</v>
          </cell>
          <cell r="ES316">
            <v>0</v>
          </cell>
          <cell r="ET316">
            <v>0</v>
          </cell>
          <cell r="EU316">
            <v>0</v>
          </cell>
          <cell r="EV316">
            <v>0</v>
          </cell>
          <cell r="EW316">
            <v>0</v>
          </cell>
          <cell r="EX316">
            <v>0</v>
          </cell>
          <cell r="EY316">
            <v>0</v>
          </cell>
          <cell r="EZ316">
            <v>0</v>
          </cell>
          <cell r="FA316">
            <v>0</v>
          </cell>
          <cell r="FB316">
            <v>0</v>
          </cell>
          <cell r="FC316">
            <v>0</v>
          </cell>
          <cell r="FD316">
            <v>0</v>
          </cell>
          <cell r="FE316">
            <v>0</v>
          </cell>
          <cell r="FF316">
            <v>0</v>
          </cell>
          <cell r="FG316">
            <v>0</v>
          </cell>
          <cell r="FH316">
            <v>0</v>
          </cell>
          <cell r="FI316">
            <v>0</v>
          </cell>
          <cell r="FJ316">
            <v>0</v>
          </cell>
          <cell r="FK316">
            <v>0</v>
          </cell>
          <cell r="FL316">
            <v>0</v>
          </cell>
          <cell r="FM316">
            <v>0</v>
          </cell>
          <cell r="FN316">
            <v>0</v>
          </cell>
          <cell r="FO316">
            <v>0</v>
          </cell>
          <cell r="FP316">
            <v>0</v>
          </cell>
          <cell r="FQ316">
            <v>0</v>
          </cell>
          <cell r="FR316">
            <v>0</v>
          </cell>
          <cell r="FS316">
            <v>0</v>
          </cell>
          <cell r="FT316">
            <v>0</v>
          </cell>
          <cell r="FU316">
            <v>0</v>
          </cell>
          <cell r="FV316">
            <v>0</v>
          </cell>
          <cell r="FW316">
            <v>0</v>
          </cell>
          <cell r="FX316">
            <v>0</v>
          </cell>
          <cell r="FY316">
            <v>0</v>
          </cell>
          <cell r="FZ316">
            <v>0</v>
          </cell>
          <cell r="GA316">
            <v>0</v>
          </cell>
          <cell r="GB316">
            <v>0</v>
          </cell>
          <cell r="GC316">
            <v>0</v>
          </cell>
          <cell r="GD316">
            <v>0</v>
          </cell>
          <cell r="GE316">
            <v>0</v>
          </cell>
          <cell r="GF316">
            <v>0</v>
          </cell>
          <cell r="GG316">
            <v>0</v>
          </cell>
          <cell r="GH316">
            <v>0</v>
          </cell>
          <cell r="GI316">
            <v>0</v>
          </cell>
          <cell r="GJ316">
            <v>0</v>
          </cell>
          <cell r="GK316">
            <v>0</v>
          </cell>
          <cell r="GL316">
            <v>0</v>
          </cell>
          <cell r="GM316">
            <v>0</v>
          </cell>
          <cell r="GN316">
            <v>0</v>
          </cell>
          <cell r="GO316">
            <v>0</v>
          </cell>
          <cell r="GP316">
            <v>0</v>
          </cell>
          <cell r="GQ316">
            <v>0</v>
          </cell>
          <cell r="GR316">
            <v>0</v>
          </cell>
          <cell r="GS316">
            <v>0</v>
          </cell>
          <cell r="GT316">
            <v>0</v>
          </cell>
          <cell r="GU316">
            <v>0</v>
          </cell>
          <cell r="GV316">
            <v>0</v>
          </cell>
          <cell r="GW316">
            <v>0</v>
          </cell>
          <cell r="GX316">
            <v>0</v>
          </cell>
          <cell r="GY316">
            <v>0</v>
          </cell>
          <cell r="GZ316">
            <v>0</v>
          </cell>
          <cell r="HA316">
            <v>0</v>
          </cell>
          <cell r="HB316">
            <v>0</v>
          </cell>
          <cell r="HC316">
            <v>0</v>
          </cell>
          <cell r="HD316">
            <v>0</v>
          </cell>
          <cell r="HE316">
            <v>0</v>
          </cell>
          <cell r="HF316">
            <v>0</v>
          </cell>
          <cell r="HG316">
            <v>0</v>
          </cell>
          <cell r="HH316">
            <v>0</v>
          </cell>
          <cell r="HI316">
            <v>0</v>
          </cell>
          <cell r="HJ316">
            <v>0</v>
          </cell>
          <cell r="HK316">
            <v>0</v>
          </cell>
          <cell r="HL316">
            <v>0</v>
          </cell>
          <cell r="HM316">
            <v>0</v>
          </cell>
          <cell r="HN316">
            <v>0</v>
          </cell>
          <cell r="HO316">
            <v>0</v>
          </cell>
          <cell r="HP316">
            <v>0</v>
          </cell>
          <cell r="HQ316">
            <v>0</v>
          </cell>
          <cell r="HR316">
            <v>0</v>
          </cell>
          <cell r="HS316">
            <v>0</v>
          </cell>
          <cell r="HT316">
            <v>0</v>
          </cell>
          <cell r="HU316">
            <v>0</v>
          </cell>
          <cell r="HV316">
            <v>0</v>
          </cell>
          <cell r="HW316">
            <v>0</v>
          </cell>
          <cell r="HX316">
            <v>0</v>
          </cell>
          <cell r="HY316">
            <v>0</v>
          </cell>
          <cell r="HZ316">
            <v>0</v>
          </cell>
          <cell r="IA316">
            <v>0</v>
          </cell>
          <cell r="IB316">
            <v>0</v>
          </cell>
          <cell r="IC316">
            <v>0</v>
          </cell>
          <cell r="ID316">
            <v>0</v>
          </cell>
          <cell r="IE316">
            <v>0</v>
          </cell>
          <cell r="IF316">
            <v>0</v>
          </cell>
          <cell r="IG316">
            <v>0</v>
          </cell>
          <cell r="IH316">
            <v>0</v>
          </cell>
          <cell r="II316">
            <v>0</v>
          </cell>
          <cell r="IJ316">
            <v>0</v>
          </cell>
          <cell r="IK316">
            <v>0</v>
          </cell>
        </row>
        <row r="317"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  <cell r="BA317">
            <v>0</v>
          </cell>
          <cell r="BB317">
            <v>0</v>
          </cell>
          <cell r="BC317">
            <v>0</v>
          </cell>
          <cell r="BD317">
            <v>0</v>
          </cell>
          <cell r="BE317">
            <v>0</v>
          </cell>
          <cell r="BF317">
            <v>0</v>
          </cell>
          <cell r="BG317">
            <v>0</v>
          </cell>
          <cell r="BH317">
            <v>0</v>
          </cell>
          <cell r="BI317">
            <v>0</v>
          </cell>
          <cell r="BJ317">
            <v>0</v>
          </cell>
          <cell r="BK317">
            <v>0</v>
          </cell>
          <cell r="BL317">
            <v>0</v>
          </cell>
          <cell r="BM317">
            <v>0</v>
          </cell>
          <cell r="BN317">
            <v>0</v>
          </cell>
          <cell r="BO317">
            <v>0</v>
          </cell>
          <cell r="BP317">
            <v>0</v>
          </cell>
          <cell r="BQ317">
            <v>0</v>
          </cell>
          <cell r="BR317">
            <v>0</v>
          </cell>
          <cell r="BS317">
            <v>0</v>
          </cell>
          <cell r="BT317">
            <v>0</v>
          </cell>
          <cell r="BU317">
            <v>0</v>
          </cell>
          <cell r="BV317">
            <v>0</v>
          </cell>
          <cell r="BW317">
            <v>0</v>
          </cell>
          <cell r="BX317">
            <v>0</v>
          </cell>
          <cell r="BY317">
            <v>0</v>
          </cell>
          <cell r="BZ317">
            <v>0</v>
          </cell>
          <cell r="CA317">
            <v>0</v>
          </cell>
          <cell r="CB317">
            <v>0</v>
          </cell>
          <cell r="CC317">
            <v>0</v>
          </cell>
          <cell r="CD317">
            <v>0</v>
          </cell>
          <cell r="CE317">
            <v>0</v>
          </cell>
          <cell r="CF317">
            <v>0</v>
          </cell>
          <cell r="CG317">
            <v>0</v>
          </cell>
          <cell r="CH317">
            <v>0</v>
          </cell>
          <cell r="CI317">
            <v>0</v>
          </cell>
          <cell r="CJ317">
            <v>0</v>
          </cell>
          <cell r="CK317">
            <v>0</v>
          </cell>
          <cell r="CL317">
            <v>0</v>
          </cell>
          <cell r="CM317">
            <v>0</v>
          </cell>
          <cell r="CN317">
            <v>0</v>
          </cell>
          <cell r="CO317">
            <v>0</v>
          </cell>
          <cell r="CP317">
            <v>0</v>
          </cell>
          <cell r="CQ317">
            <v>0</v>
          </cell>
          <cell r="CR317">
            <v>0</v>
          </cell>
          <cell r="CS317">
            <v>0</v>
          </cell>
          <cell r="CT317">
            <v>0</v>
          </cell>
          <cell r="CU317">
            <v>0</v>
          </cell>
          <cell r="CV317">
            <v>0</v>
          </cell>
          <cell r="CW317">
            <v>0</v>
          </cell>
          <cell r="CX317">
            <v>0</v>
          </cell>
          <cell r="CY317">
            <v>0</v>
          </cell>
          <cell r="CZ317">
            <v>0</v>
          </cell>
          <cell r="DA317">
            <v>0</v>
          </cell>
          <cell r="DL317">
            <v>0</v>
          </cell>
          <cell r="DM317">
            <v>0</v>
          </cell>
          <cell r="DN317">
            <v>0</v>
          </cell>
          <cell r="DO317">
            <v>0</v>
          </cell>
          <cell r="DP317">
            <v>0</v>
          </cell>
          <cell r="DQ317">
            <v>0</v>
          </cell>
          <cell r="DR317">
            <v>0</v>
          </cell>
          <cell r="DS317">
            <v>0</v>
          </cell>
          <cell r="DT317">
            <v>0</v>
          </cell>
          <cell r="DU317">
            <v>0</v>
          </cell>
          <cell r="DV317">
            <v>0</v>
          </cell>
          <cell r="DW317">
            <v>0</v>
          </cell>
          <cell r="DX317">
            <v>0</v>
          </cell>
          <cell r="DY317">
            <v>0</v>
          </cell>
          <cell r="DZ317">
            <v>0</v>
          </cell>
          <cell r="EA317">
            <v>0</v>
          </cell>
          <cell r="EB317">
            <v>0</v>
          </cell>
          <cell r="EC317">
            <v>0</v>
          </cell>
          <cell r="ED317">
            <v>0</v>
          </cell>
          <cell r="EE317">
            <v>0</v>
          </cell>
          <cell r="EF317">
            <v>0</v>
          </cell>
          <cell r="EG317">
            <v>0</v>
          </cell>
          <cell r="EH317">
            <v>0</v>
          </cell>
          <cell r="EI317">
            <v>0</v>
          </cell>
          <cell r="EJ317">
            <v>0</v>
          </cell>
          <cell r="EK317">
            <v>0</v>
          </cell>
          <cell r="EL317">
            <v>0</v>
          </cell>
          <cell r="EM317">
            <v>0</v>
          </cell>
          <cell r="EN317">
            <v>0</v>
          </cell>
          <cell r="EO317">
            <v>0</v>
          </cell>
          <cell r="EP317">
            <v>0</v>
          </cell>
          <cell r="EQ317">
            <v>0</v>
          </cell>
          <cell r="ER317">
            <v>0</v>
          </cell>
          <cell r="ES317">
            <v>0</v>
          </cell>
          <cell r="ET317">
            <v>0</v>
          </cell>
          <cell r="EU317">
            <v>0</v>
          </cell>
          <cell r="EV317">
            <v>0</v>
          </cell>
          <cell r="EW317">
            <v>0</v>
          </cell>
          <cell r="EX317">
            <v>0</v>
          </cell>
          <cell r="EY317">
            <v>0</v>
          </cell>
          <cell r="EZ317">
            <v>0</v>
          </cell>
          <cell r="FA317">
            <v>0</v>
          </cell>
          <cell r="FB317">
            <v>0</v>
          </cell>
          <cell r="FC317">
            <v>0</v>
          </cell>
          <cell r="FD317">
            <v>0</v>
          </cell>
          <cell r="FE317">
            <v>0</v>
          </cell>
          <cell r="FF317">
            <v>0</v>
          </cell>
          <cell r="FG317">
            <v>0</v>
          </cell>
          <cell r="FH317">
            <v>0</v>
          </cell>
          <cell r="FI317">
            <v>0</v>
          </cell>
          <cell r="FJ317">
            <v>0</v>
          </cell>
          <cell r="FK317">
            <v>0</v>
          </cell>
          <cell r="FL317">
            <v>0</v>
          </cell>
          <cell r="FM317">
            <v>0</v>
          </cell>
          <cell r="FN317">
            <v>0</v>
          </cell>
          <cell r="FO317">
            <v>0</v>
          </cell>
          <cell r="FP317">
            <v>0</v>
          </cell>
          <cell r="FQ317">
            <v>0</v>
          </cell>
          <cell r="FR317">
            <v>0</v>
          </cell>
          <cell r="FS317">
            <v>0</v>
          </cell>
          <cell r="FT317">
            <v>0</v>
          </cell>
          <cell r="FU317">
            <v>0</v>
          </cell>
          <cell r="FV317">
            <v>0</v>
          </cell>
          <cell r="FW317">
            <v>0</v>
          </cell>
          <cell r="FX317">
            <v>0</v>
          </cell>
          <cell r="FY317">
            <v>0</v>
          </cell>
          <cell r="FZ317">
            <v>0</v>
          </cell>
          <cell r="GA317">
            <v>0</v>
          </cell>
          <cell r="GB317">
            <v>0</v>
          </cell>
          <cell r="GC317">
            <v>0</v>
          </cell>
          <cell r="GD317">
            <v>0</v>
          </cell>
          <cell r="GE317">
            <v>0</v>
          </cell>
          <cell r="GF317">
            <v>0</v>
          </cell>
          <cell r="GG317">
            <v>0</v>
          </cell>
          <cell r="GH317">
            <v>0</v>
          </cell>
          <cell r="GI317">
            <v>0</v>
          </cell>
          <cell r="GJ317">
            <v>0</v>
          </cell>
          <cell r="GK317">
            <v>0</v>
          </cell>
          <cell r="GL317">
            <v>0</v>
          </cell>
          <cell r="GM317">
            <v>0</v>
          </cell>
          <cell r="GN317">
            <v>0</v>
          </cell>
          <cell r="GO317">
            <v>0</v>
          </cell>
          <cell r="GP317">
            <v>0</v>
          </cell>
          <cell r="GQ317">
            <v>0</v>
          </cell>
          <cell r="GR317">
            <v>0</v>
          </cell>
          <cell r="GS317">
            <v>0</v>
          </cell>
          <cell r="GT317">
            <v>0</v>
          </cell>
          <cell r="GU317">
            <v>0</v>
          </cell>
          <cell r="GV317">
            <v>0</v>
          </cell>
          <cell r="GW317">
            <v>0</v>
          </cell>
          <cell r="GX317">
            <v>0</v>
          </cell>
          <cell r="GY317">
            <v>0</v>
          </cell>
          <cell r="GZ317">
            <v>0</v>
          </cell>
          <cell r="HA317">
            <v>0</v>
          </cell>
          <cell r="HB317">
            <v>0</v>
          </cell>
          <cell r="HC317">
            <v>0</v>
          </cell>
          <cell r="HD317">
            <v>0</v>
          </cell>
          <cell r="HE317">
            <v>0</v>
          </cell>
          <cell r="HF317">
            <v>0</v>
          </cell>
          <cell r="HG317">
            <v>0</v>
          </cell>
          <cell r="HH317">
            <v>0</v>
          </cell>
          <cell r="HI317">
            <v>0</v>
          </cell>
          <cell r="HJ317">
            <v>0</v>
          </cell>
          <cell r="HK317">
            <v>0</v>
          </cell>
          <cell r="HL317">
            <v>0</v>
          </cell>
          <cell r="HM317">
            <v>0</v>
          </cell>
          <cell r="HN317">
            <v>0</v>
          </cell>
          <cell r="HO317">
            <v>0</v>
          </cell>
          <cell r="HP317">
            <v>0</v>
          </cell>
          <cell r="HQ317">
            <v>0</v>
          </cell>
          <cell r="HR317">
            <v>0</v>
          </cell>
          <cell r="HS317">
            <v>0</v>
          </cell>
          <cell r="HT317">
            <v>0</v>
          </cell>
          <cell r="HU317">
            <v>0</v>
          </cell>
          <cell r="HV317">
            <v>0</v>
          </cell>
          <cell r="HW317">
            <v>0</v>
          </cell>
          <cell r="HX317">
            <v>0</v>
          </cell>
          <cell r="HY317">
            <v>0</v>
          </cell>
          <cell r="HZ317">
            <v>0</v>
          </cell>
          <cell r="IA317">
            <v>0</v>
          </cell>
          <cell r="IB317">
            <v>0</v>
          </cell>
          <cell r="IC317">
            <v>0</v>
          </cell>
          <cell r="ID317">
            <v>0</v>
          </cell>
          <cell r="IE317">
            <v>0</v>
          </cell>
          <cell r="IF317">
            <v>0</v>
          </cell>
          <cell r="IG317">
            <v>0</v>
          </cell>
          <cell r="IH317">
            <v>0</v>
          </cell>
          <cell r="II317">
            <v>0</v>
          </cell>
          <cell r="IJ317">
            <v>0</v>
          </cell>
          <cell r="IK317">
            <v>0</v>
          </cell>
        </row>
        <row r="318"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V318">
            <v>0</v>
          </cell>
          <cell r="BW318">
            <v>0</v>
          </cell>
          <cell r="BX318">
            <v>0</v>
          </cell>
          <cell r="BY318">
            <v>0</v>
          </cell>
          <cell r="BZ318">
            <v>0</v>
          </cell>
          <cell r="CA318">
            <v>0</v>
          </cell>
          <cell r="CB318">
            <v>0</v>
          </cell>
          <cell r="CC318">
            <v>0</v>
          </cell>
          <cell r="CD318">
            <v>0</v>
          </cell>
          <cell r="CE318">
            <v>0</v>
          </cell>
          <cell r="CF318">
            <v>0</v>
          </cell>
          <cell r="CG318">
            <v>0</v>
          </cell>
          <cell r="CH318">
            <v>0</v>
          </cell>
          <cell r="CI318">
            <v>0</v>
          </cell>
          <cell r="CJ318">
            <v>0</v>
          </cell>
          <cell r="CK318">
            <v>0</v>
          </cell>
          <cell r="CL318">
            <v>0</v>
          </cell>
          <cell r="CM318">
            <v>0</v>
          </cell>
          <cell r="CN318">
            <v>0</v>
          </cell>
          <cell r="CO318">
            <v>0</v>
          </cell>
          <cell r="CP318">
            <v>0</v>
          </cell>
          <cell r="CQ318">
            <v>0</v>
          </cell>
          <cell r="CR318">
            <v>0</v>
          </cell>
          <cell r="CS318">
            <v>0</v>
          </cell>
          <cell r="CT318">
            <v>0</v>
          </cell>
          <cell r="CU318">
            <v>0</v>
          </cell>
          <cell r="CV318">
            <v>0</v>
          </cell>
          <cell r="CW318">
            <v>0</v>
          </cell>
          <cell r="CX318">
            <v>0</v>
          </cell>
          <cell r="CY318">
            <v>0</v>
          </cell>
          <cell r="CZ318">
            <v>0</v>
          </cell>
          <cell r="DA318">
            <v>0</v>
          </cell>
          <cell r="DL318">
            <v>0</v>
          </cell>
          <cell r="DM318">
            <v>0</v>
          </cell>
          <cell r="DN318">
            <v>0</v>
          </cell>
          <cell r="DO318">
            <v>0</v>
          </cell>
          <cell r="DP318">
            <v>0</v>
          </cell>
          <cell r="DQ318">
            <v>0</v>
          </cell>
          <cell r="DR318">
            <v>0</v>
          </cell>
          <cell r="DS318">
            <v>0</v>
          </cell>
          <cell r="DT318">
            <v>0</v>
          </cell>
          <cell r="DU318">
            <v>0</v>
          </cell>
          <cell r="DV318">
            <v>0</v>
          </cell>
          <cell r="DW318">
            <v>0</v>
          </cell>
          <cell r="DX318">
            <v>0</v>
          </cell>
          <cell r="DY318">
            <v>0</v>
          </cell>
          <cell r="DZ318">
            <v>0</v>
          </cell>
          <cell r="EA318">
            <v>0</v>
          </cell>
          <cell r="EB318">
            <v>0</v>
          </cell>
          <cell r="EC318">
            <v>0</v>
          </cell>
          <cell r="ED318">
            <v>0</v>
          </cell>
          <cell r="EE318">
            <v>0</v>
          </cell>
          <cell r="EF318">
            <v>0</v>
          </cell>
          <cell r="EG318">
            <v>0</v>
          </cell>
          <cell r="EH318">
            <v>0</v>
          </cell>
          <cell r="EI318">
            <v>0</v>
          </cell>
          <cell r="EJ318">
            <v>0</v>
          </cell>
          <cell r="EK318">
            <v>0</v>
          </cell>
          <cell r="EL318">
            <v>0</v>
          </cell>
          <cell r="EM318">
            <v>0</v>
          </cell>
          <cell r="EN318">
            <v>0</v>
          </cell>
          <cell r="EO318">
            <v>0</v>
          </cell>
          <cell r="EP318">
            <v>0</v>
          </cell>
          <cell r="EQ318">
            <v>0</v>
          </cell>
          <cell r="ER318">
            <v>0</v>
          </cell>
          <cell r="ES318">
            <v>0</v>
          </cell>
          <cell r="ET318">
            <v>0</v>
          </cell>
          <cell r="EU318">
            <v>0</v>
          </cell>
          <cell r="EV318">
            <v>0</v>
          </cell>
          <cell r="EW318">
            <v>0</v>
          </cell>
          <cell r="EX318">
            <v>0</v>
          </cell>
          <cell r="EY318">
            <v>0</v>
          </cell>
          <cell r="EZ318">
            <v>0</v>
          </cell>
          <cell r="FA318">
            <v>0</v>
          </cell>
          <cell r="FB318">
            <v>0</v>
          </cell>
          <cell r="FC318">
            <v>0</v>
          </cell>
          <cell r="FD318">
            <v>0</v>
          </cell>
          <cell r="FE318">
            <v>0</v>
          </cell>
          <cell r="FF318">
            <v>0</v>
          </cell>
          <cell r="FG318">
            <v>0</v>
          </cell>
          <cell r="FH318">
            <v>0</v>
          </cell>
          <cell r="FI318">
            <v>0</v>
          </cell>
          <cell r="FJ318">
            <v>0</v>
          </cell>
          <cell r="FK318">
            <v>0</v>
          </cell>
          <cell r="FL318">
            <v>0</v>
          </cell>
          <cell r="FM318">
            <v>0</v>
          </cell>
          <cell r="FN318">
            <v>0</v>
          </cell>
          <cell r="FO318">
            <v>0</v>
          </cell>
          <cell r="FP318">
            <v>0</v>
          </cell>
          <cell r="FQ318">
            <v>0</v>
          </cell>
          <cell r="FR318">
            <v>0</v>
          </cell>
          <cell r="FS318">
            <v>0</v>
          </cell>
          <cell r="FT318">
            <v>0</v>
          </cell>
          <cell r="FU318">
            <v>0</v>
          </cell>
          <cell r="FV318">
            <v>0</v>
          </cell>
          <cell r="FW318">
            <v>0</v>
          </cell>
          <cell r="FX318">
            <v>0</v>
          </cell>
          <cell r="FY318">
            <v>0</v>
          </cell>
          <cell r="FZ318">
            <v>0</v>
          </cell>
          <cell r="GA318">
            <v>0</v>
          </cell>
          <cell r="GB318">
            <v>0</v>
          </cell>
          <cell r="GC318">
            <v>0</v>
          </cell>
          <cell r="GD318">
            <v>0</v>
          </cell>
          <cell r="GE318">
            <v>0</v>
          </cell>
          <cell r="GF318">
            <v>0</v>
          </cell>
          <cell r="GG318">
            <v>0</v>
          </cell>
          <cell r="GH318">
            <v>0</v>
          </cell>
          <cell r="GI318">
            <v>0</v>
          </cell>
          <cell r="GJ318">
            <v>0</v>
          </cell>
          <cell r="GK318">
            <v>0</v>
          </cell>
          <cell r="GL318">
            <v>0</v>
          </cell>
          <cell r="GM318">
            <v>0</v>
          </cell>
          <cell r="GN318">
            <v>0</v>
          </cell>
          <cell r="GO318">
            <v>0</v>
          </cell>
          <cell r="GP318">
            <v>0</v>
          </cell>
          <cell r="GQ318">
            <v>0</v>
          </cell>
          <cell r="GR318">
            <v>0</v>
          </cell>
          <cell r="GS318">
            <v>0</v>
          </cell>
          <cell r="GT318">
            <v>0</v>
          </cell>
          <cell r="GU318">
            <v>0</v>
          </cell>
          <cell r="GV318">
            <v>0</v>
          </cell>
          <cell r="GW318">
            <v>0</v>
          </cell>
          <cell r="GX318">
            <v>0</v>
          </cell>
          <cell r="GY318">
            <v>0</v>
          </cell>
          <cell r="GZ318">
            <v>0</v>
          </cell>
          <cell r="HA318">
            <v>0</v>
          </cell>
          <cell r="HB318">
            <v>0</v>
          </cell>
          <cell r="HC318">
            <v>0</v>
          </cell>
          <cell r="HD318">
            <v>0</v>
          </cell>
          <cell r="HE318">
            <v>0</v>
          </cell>
          <cell r="HF318">
            <v>0</v>
          </cell>
          <cell r="HG318">
            <v>0</v>
          </cell>
          <cell r="HH318">
            <v>0</v>
          </cell>
          <cell r="HI318">
            <v>0</v>
          </cell>
          <cell r="HJ318">
            <v>0</v>
          </cell>
          <cell r="HK318">
            <v>0</v>
          </cell>
          <cell r="HL318">
            <v>0</v>
          </cell>
          <cell r="HM318">
            <v>0</v>
          </cell>
          <cell r="HN318">
            <v>0</v>
          </cell>
          <cell r="HO318">
            <v>0</v>
          </cell>
          <cell r="HP318">
            <v>0</v>
          </cell>
          <cell r="HQ318">
            <v>0</v>
          </cell>
          <cell r="HR318">
            <v>0</v>
          </cell>
          <cell r="HS318">
            <v>0</v>
          </cell>
          <cell r="HT318">
            <v>0</v>
          </cell>
          <cell r="HU318">
            <v>0</v>
          </cell>
          <cell r="HV318">
            <v>0</v>
          </cell>
          <cell r="HW318">
            <v>0</v>
          </cell>
          <cell r="HX318">
            <v>0</v>
          </cell>
          <cell r="HY318">
            <v>0</v>
          </cell>
          <cell r="HZ318">
            <v>0</v>
          </cell>
          <cell r="IA318">
            <v>0</v>
          </cell>
          <cell r="IB318">
            <v>0</v>
          </cell>
          <cell r="IC318">
            <v>0</v>
          </cell>
          <cell r="ID318">
            <v>0</v>
          </cell>
          <cell r="IE318">
            <v>0</v>
          </cell>
          <cell r="IF318">
            <v>0</v>
          </cell>
          <cell r="IG318">
            <v>0</v>
          </cell>
          <cell r="IH318">
            <v>0</v>
          </cell>
          <cell r="II318">
            <v>0</v>
          </cell>
          <cell r="IJ318">
            <v>0</v>
          </cell>
          <cell r="IK318">
            <v>0</v>
          </cell>
        </row>
        <row r="319"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V319">
            <v>0</v>
          </cell>
          <cell r="BW319">
            <v>0</v>
          </cell>
          <cell r="BX319">
            <v>0</v>
          </cell>
          <cell r="BY319">
            <v>0</v>
          </cell>
          <cell r="BZ319">
            <v>0</v>
          </cell>
          <cell r="CA319">
            <v>0</v>
          </cell>
          <cell r="CB319">
            <v>0</v>
          </cell>
          <cell r="CC319">
            <v>0</v>
          </cell>
          <cell r="CD319">
            <v>0</v>
          </cell>
          <cell r="CE319">
            <v>0</v>
          </cell>
          <cell r="CF319">
            <v>0</v>
          </cell>
          <cell r="CG319">
            <v>0</v>
          </cell>
          <cell r="CH319">
            <v>0</v>
          </cell>
          <cell r="CI319">
            <v>0</v>
          </cell>
          <cell r="CJ319">
            <v>0</v>
          </cell>
          <cell r="CK319">
            <v>0</v>
          </cell>
          <cell r="CL319">
            <v>0</v>
          </cell>
          <cell r="CM319">
            <v>0</v>
          </cell>
          <cell r="CN319">
            <v>0</v>
          </cell>
          <cell r="CO319">
            <v>0</v>
          </cell>
          <cell r="CP319">
            <v>0</v>
          </cell>
          <cell r="CQ319">
            <v>0</v>
          </cell>
          <cell r="CR319">
            <v>0</v>
          </cell>
          <cell r="CS319">
            <v>0</v>
          </cell>
          <cell r="CT319">
            <v>0</v>
          </cell>
          <cell r="CU319">
            <v>0</v>
          </cell>
          <cell r="CV319">
            <v>0</v>
          </cell>
          <cell r="CW319">
            <v>0</v>
          </cell>
          <cell r="CX319">
            <v>0</v>
          </cell>
          <cell r="CY319">
            <v>0</v>
          </cell>
          <cell r="CZ319">
            <v>0</v>
          </cell>
          <cell r="DA319">
            <v>0</v>
          </cell>
          <cell r="DL319">
            <v>0</v>
          </cell>
          <cell r="DM319">
            <v>0</v>
          </cell>
          <cell r="DN319">
            <v>0</v>
          </cell>
          <cell r="DO319">
            <v>0</v>
          </cell>
          <cell r="DP319">
            <v>0</v>
          </cell>
          <cell r="DQ319">
            <v>0</v>
          </cell>
          <cell r="DR319">
            <v>0</v>
          </cell>
          <cell r="DS319">
            <v>0</v>
          </cell>
          <cell r="DT319">
            <v>0</v>
          </cell>
          <cell r="DU319">
            <v>0</v>
          </cell>
          <cell r="DV319">
            <v>0</v>
          </cell>
          <cell r="DW319">
            <v>0</v>
          </cell>
          <cell r="DX319">
            <v>0</v>
          </cell>
          <cell r="DY319">
            <v>0</v>
          </cell>
          <cell r="DZ319">
            <v>0</v>
          </cell>
          <cell r="EA319">
            <v>0</v>
          </cell>
          <cell r="EB319">
            <v>0</v>
          </cell>
          <cell r="EC319">
            <v>0</v>
          </cell>
          <cell r="ED319">
            <v>0</v>
          </cell>
          <cell r="EE319">
            <v>0</v>
          </cell>
          <cell r="EF319">
            <v>0</v>
          </cell>
          <cell r="EG319">
            <v>0</v>
          </cell>
          <cell r="EH319">
            <v>0</v>
          </cell>
          <cell r="EI319">
            <v>0</v>
          </cell>
          <cell r="EJ319">
            <v>0</v>
          </cell>
          <cell r="EK319">
            <v>0</v>
          </cell>
          <cell r="EL319">
            <v>0</v>
          </cell>
          <cell r="EM319">
            <v>0</v>
          </cell>
          <cell r="EN319">
            <v>0</v>
          </cell>
          <cell r="EO319">
            <v>0</v>
          </cell>
          <cell r="EP319">
            <v>0</v>
          </cell>
          <cell r="EQ319">
            <v>0</v>
          </cell>
          <cell r="ER319">
            <v>0</v>
          </cell>
          <cell r="ES319">
            <v>0</v>
          </cell>
          <cell r="ET319">
            <v>0</v>
          </cell>
          <cell r="EU319">
            <v>0</v>
          </cell>
          <cell r="EV319">
            <v>0</v>
          </cell>
          <cell r="EW319">
            <v>0</v>
          </cell>
          <cell r="EX319">
            <v>0</v>
          </cell>
          <cell r="EY319">
            <v>0</v>
          </cell>
          <cell r="EZ319">
            <v>0</v>
          </cell>
          <cell r="FA319">
            <v>0</v>
          </cell>
          <cell r="FB319">
            <v>0</v>
          </cell>
          <cell r="FC319">
            <v>0</v>
          </cell>
          <cell r="FD319">
            <v>0</v>
          </cell>
          <cell r="FE319">
            <v>0</v>
          </cell>
          <cell r="FF319">
            <v>0</v>
          </cell>
          <cell r="FG319">
            <v>0</v>
          </cell>
          <cell r="FH319">
            <v>0</v>
          </cell>
          <cell r="FI319">
            <v>0</v>
          </cell>
          <cell r="FJ319">
            <v>0</v>
          </cell>
          <cell r="FK319">
            <v>0</v>
          </cell>
          <cell r="FL319">
            <v>0</v>
          </cell>
          <cell r="FM319">
            <v>0</v>
          </cell>
          <cell r="FN319">
            <v>0</v>
          </cell>
          <cell r="FO319">
            <v>0</v>
          </cell>
          <cell r="FP319">
            <v>0</v>
          </cell>
          <cell r="FQ319">
            <v>0</v>
          </cell>
          <cell r="FR319">
            <v>0</v>
          </cell>
          <cell r="FS319">
            <v>0</v>
          </cell>
          <cell r="FT319">
            <v>0</v>
          </cell>
          <cell r="FU319">
            <v>0</v>
          </cell>
          <cell r="FV319">
            <v>0</v>
          </cell>
          <cell r="FW319">
            <v>0</v>
          </cell>
          <cell r="FX319">
            <v>0</v>
          </cell>
          <cell r="FY319">
            <v>0</v>
          </cell>
          <cell r="FZ319">
            <v>0</v>
          </cell>
          <cell r="GA319">
            <v>0</v>
          </cell>
          <cell r="GB319">
            <v>0</v>
          </cell>
          <cell r="GC319">
            <v>0</v>
          </cell>
          <cell r="GD319">
            <v>0</v>
          </cell>
          <cell r="GE319">
            <v>0</v>
          </cell>
          <cell r="GF319">
            <v>0</v>
          </cell>
          <cell r="GG319">
            <v>0</v>
          </cell>
          <cell r="GH319">
            <v>0</v>
          </cell>
          <cell r="GI319">
            <v>0</v>
          </cell>
          <cell r="GJ319">
            <v>0</v>
          </cell>
          <cell r="GK319">
            <v>0</v>
          </cell>
          <cell r="GL319">
            <v>0</v>
          </cell>
          <cell r="GM319">
            <v>0</v>
          </cell>
          <cell r="GN319">
            <v>0</v>
          </cell>
          <cell r="GO319">
            <v>0</v>
          </cell>
          <cell r="GP319">
            <v>0</v>
          </cell>
          <cell r="GQ319">
            <v>0</v>
          </cell>
          <cell r="GR319">
            <v>0</v>
          </cell>
          <cell r="GS319">
            <v>0</v>
          </cell>
          <cell r="GT319">
            <v>0</v>
          </cell>
          <cell r="GU319">
            <v>0</v>
          </cell>
          <cell r="GV319">
            <v>0</v>
          </cell>
          <cell r="GW319">
            <v>0</v>
          </cell>
          <cell r="GX319">
            <v>0</v>
          </cell>
          <cell r="GY319">
            <v>0</v>
          </cell>
          <cell r="GZ319">
            <v>0</v>
          </cell>
          <cell r="HA319">
            <v>0</v>
          </cell>
          <cell r="HB319">
            <v>0</v>
          </cell>
          <cell r="HC319">
            <v>0</v>
          </cell>
          <cell r="HD319">
            <v>0</v>
          </cell>
          <cell r="HE319">
            <v>0</v>
          </cell>
          <cell r="HF319">
            <v>0</v>
          </cell>
          <cell r="HG319">
            <v>0</v>
          </cell>
          <cell r="HH319">
            <v>0</v>
          </cell>
          <cell r="HI319">
            <v>0</v>
          </cell>
          <cell r="HJ319">
            <v>0</v>
          </cell>
          <cell r="HK319">
            <v>0</v>
          </cell>
          <cell r="HL319">
            <v>0</v>
          </cell>
          <cell r="HM319">
            <v>0</v>
          </cell>
          <cell r="HN319">
            <v>0</v>
          </cell>
          <cell r="HO319">
            <v>0</v>
          </cell>
          <cell r="HP319">
            <v>0</v>
          </cell>
          <cell r="HQ319">
            <v>0</v>
          </cell>
          <cell r="HR319">
            <v>0</v>
          </cell>
          <cell r="HS319">
            <v>0</v>
          </cell>
          <cell r="HT319">
            <v>0</v>
          </cell>
          <cell r="HU319">
            <v>0</v>
          </cell>
          <cell r="HV319">
            <v>0</v>
          </cell>
          <cell r="HW319">
            <v>0</v>
          </cell>
          <cell r="HX319">
            <v>0</v>
          </cell>
          <cell r="HY319">
            <v>0</v>
          </cell>
          <cell r="HZ319">
            <v>0</v>
          </cell>
          <cell r="IA319">
            <v>0</v>
          </cell>
          <cell r="IB319">
            <v>0</v>
          </cell>
          <cell r="IC319">
            <v>0</v>
          </cell>
          <cell r="ID319">
            <v>0</v>
          </cell>
          <cell r="IE319">
            <v>0</v>
          </cell>
          <cell r="IF319">
            <v>0</v>
          </cell>
          <cell r="IG319">
            <v>0</v>
          </cell>
          <cell r="IH319">
            <v>0</v>
          </cell>
          <cell r="II319">
            <v>0</v>
          </cell>
          <cell r="IJ319">
            <v>0</v>
          </cell>
          <cell r="IK319">
            <v>0</v>
          </cell>
        </row>
        <row r="320"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  <cell r="BK320">
            <v>0</v>
          </cell>
          <cell r="BL320">
            <v>0</v>
          </cell>
          <cell r="BM320">
            <v>0</v>
          </cell>
          <cell r="BN320">
            <v>0</v>
          </cell>
          <cell r="BO320">
            <v>0</v>
          </cell>
          <cell r="BP320">
            <v>0</v>
          </cell>
          <cell r="BQ320">
            <v>0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  <cell r="BV320">
            <v>0</v>
          </cell>
          <cell r="BW320">
            <v>0</v>
          </cell>
          <cell r="BX320">
            <v>0</v>
          </cell>
          <cell r="BY320">
            <v>0</v>
          </cell>
          <cell r="BZ320">
            <v>0</v>
          </cell>
          <cell r="CA320">
            <v>0</v>
          </cell>
          <cell r="CB320">
            <v>0</v>
          </cell>
          <cell r="CC320">
            <v>0</v>
          </cell>
          <cell r="CD320">
            <v>0</v>
          </cell>
          <cell r="CE320">
            <v>0</v>
          </cell>
          <cell r="CF320">
            <v>0</v>
          </cell>
          <cell r="CG320">
            <v>0</v>
          </cell>
          <cell r="CH320">
            <v>0</v>
          </cell>
          <cell r="CI320">
            <v>0</v>
          </cell>
          <cell r="CJ320">
            <v>0</v>
          </cell>
          <cell r="CK320">
            <v>0</v>
          </cell>
          <cell r="CL320">
            <v>0</v>
          </cell>
          <cell r="CM320">
            <v>0</v>
          </cell>
          <cell r="CN320">
            <v>0</v>
          </cell>
          <cell r="CO320">
            <v>0</v>
          </cell>
          <cell r="CP320">
            <v>0</v>
          </cell>
          <cell r="CQ320">
            <v>0</v>
          </cell>
          <cell r="CR320">
            <v>0</v>
          </cell>
          <cell r="CS320">
            <v>0</v>
          </cell>
          <cell r="CT320">
            <v>0</v>
          </cell>
          <cell r="CU320">
            <v>0</v>
          </cell>
          <cell r="CV320">
            <v>0</v>
          </cell>
          <cell r="CW320">
            <v>0</v>
          </cell>
          <cell r="CX320">
            <v>0</v>
          </cell>
          <cell r="CY320">
            <v>0</v>
          </cell>
          <cell r="CZ320">
            <v>0</v>
          </cell>
          <cell r="DA320">
            <v>0</v>
          </cell>
          <cell r="DL320">
            <v>0</v>
          </cell>
          <cell r="DM320">
            <v>0</v>
          </cell>
          <cell r="DN320">
            <v>0</v>
          </cell>
          <cell r="DO320">
            <v>0</v>
          </cell>
          <cell r="DP320">
            <v>0</v>
          </cell>
          <cell r="DQ320">
            <v>0</v>
          </cell>
          <cell r="DR320">
            <v>0</v>
          </cell>
          <cell r="DS320">
            <v>0</v>
          </cell>
          <cell r="DT320">
            <v>0</v>
          </cell>
          <cell r="DU320">
            <v>0</v>
          </cell>
          <cell r="DV320">
            <v>0</v>
          </cell>
          <cell r="DW320">
            <v>0</v>
          </cell>
          <cell r="DX320">
            <v>0</v>
          </cell>
          <cell r="DY320">
            <v>0</v>
          </cell>
          <cell r="DZ320">
            <v>0</v>
          </cell>
          <cell r="EA320">
            <v>0</v>
          </cell>
          <cell r="EB320">
            <v>0</v>
          </cell>
          <cell r="EC320">
            <v>0</v>
          </cell>
          <cell r="ED320">
            <v>0</v>
          </cell>
          <cell r="EE320">
            <v>0</v>
          </cell>
          <cell r="EF320">
            <v>0</v>
          </cell>
          <cell r="EG320">
            <v>0</v>
          </cell>
          <cell r="EH320">
            <v>0</v>
          </cell>
          <cell r="EI320">
            <v>0</v>
          </cell>
          <cell r="EJ320">
            <v>0</v>
          </cell>
          <cell r="EK320">
            <v>0</v>
          </cell>
          <cell r="EL320">
            <v>0</v>
          </cell>
          <cell r="EM320">
            <v>0</v>
          </cell>
          <cell r="EN320">
            <v>0</v>
          </cell>
          <cell r="EO320">
            <v>0</v>
          </cell>
          <cell r="EP320">
            <v>0</v>
          </cell>
          <cell r="EQ320">
            <v>0</v>
          </cell>
          <cell r="ER320">
            <v>0</v>
          </cell>
          <cell r="ES320">
            <v>0</v>
          </cell>
          <cell r="ET320">
            <v>0</v>
          </cell>
          <cell r="EU320">
            <v>0</v>
          </cell>
          <cell r="EV320">
            <v>0</v>
          </cell>
          <cell r="EW320">
            <v>0</v>
          </cell>
          <cell r="EX320">
            <v>0</v>
          </cell>
          <cell r="EY320">
            <v>0</v>
          </cell>
          <cell r="EZ320">
            <v>0</v>
          </cell>
          <cell r="FA320">
            <v>0</v>
          </cell>
          <cell r="FB320">
            <v>0</v>
          </cell>
          <cell r="FC320">
            <v>0</v>
          </cell>
          <cell r="FD320">
            <v>0</v>
          </cell>
          <cell r="FE320">
            <v>0</v>
          </cell>
          <cell r="FF320">
            <v>0</v>
          </cell>
          <cell r="FG320">
            <v>0</v>
          </cell>
          <cell r="FH320">
            <v>0</v>
          </cell>
          <cell r="FI320">
            <v>0</v>
          </cell>
          <cell r="FJ320">
            <v>0</v>
          </cell>
          <cell r="FK320">
            <v>0</v>
          </cell>
          <cell r="FL320">
            <v>0</v>
          </cell>
          <cell r="FM320">
            <v>0</v>
          </cell>
          <cell r="FN320">
            <v>0</v>
          </cell>
          <cell r="FO320">
            <v>0</v>
          </cell>
          <cell r="FP320">
            <v>0</v>
          </cell>
          <cell r="FQ320">
            <v>0</v>
          </cell>
          <cell r="FR320">
            <v>0</v>
          </cell>
          <cell r="FS320">
            <v>0</v>
          </cell>
          <cell r="FT320">
            <v>0</v>
          </cell>
          <cell r="FU320">
            <v>0</v>
          </cell>
          <cell r="FV320">
            <v>0</v>
          </cell>
          <cell r="FW320">
            <v>0</v>
          </cell>
          <cell r="FX320">
            <v>0</v>
          </cell>
          <cell r="FY320">
            <v>0</v>
          </cell>
          <cell r="FZ320">
            <v>0</v>
          </cell>
          <cell r="GA320">
            <v>0</v>
          </cell>
          <cell r="GB320">
            <v>0</v>
          </cell>
          <cell r="GC320">
            <v>0</v>
          </cell>
          <cell r="GD320">
            <v>0</v>
          </cell>
          <cell r="GE320">
            <v>0</v>
          </cell>
          <cell r="GF320">
            <v>0</v>
          </cell>
          <cell r="GG320">
            <v>0</v>
          </cell>
          <cell r="GH320">
            <v>0</v>
          </cell>
          <cell r="GI320">
            <v>0</v>
          </cell>
          <cell r="GJ320">
            <v>0</v>
          </cell>
          <cell r="GK320">
            <v>0</v>
          </cell>
          <cell r="GL320">
            <v>0</v>
          </cell>
          <cell r="GM320">
            <v>0</v>
          </cell>
          <cell r="GN320">
            <v>0</v>
          </cell>
          <cell r="GO320">
            <v>0</v>
          </cell>
          <cell r="GP320">
            <v>0</v>
          </cell>
          <cell r="GQ320">
            <v>0</v>
          </cell>
          <cell r="GR320">
            <v>0</v>
          </cell>
          <cell r="GS320">
            <v>0</v>
          </cell>
          <cell r="GT320">
            <v>0</v>
          </cell>
          <cell r="GU320">
            <v>0</v>
          </cell>
          <cell r="GV320">
            <v>0</v>
          </cell>
          <cell r="GW320">
            <v>0</v>
          </cell>
          <cell r="GX320">
            <v>0</v>
          </cell>
          <cell r="GY320">
            <v>0</v>
          </cell>
          <cell r="GZ320">
            <v>0</v>
          </cell>
          <cell r="HA320">
            <v>0</v>
          </cell>
          <cell r="HB320">
            <v>0</v>
          </cell>
          <cell r="HC320">
            <v>0</v>
          </cell>
          <cell r="HD320">
            <v>0</v>
          </cell>
          <cell r="HE320">
            <v>0</v>
          </cell>
          <cell r="HF320">
            <v>0</v>
          </cell>
          <cell r="HG320">
            <v>0</v>
          </cell>
          <cell r="HH320">
            <v>0</v>
          </cell>
          <cell r="HI320">
            <v>0</v>
          </cell>
          <cell r="HJ320">
            <v>0</v>
          </cell>
          <cell r="HK320">
            <v>0</v>
          </cell>
          <cell r="HL320">
            <v>0</v>
          </cell>
          <cell r="HM320">
            <v>0</v>
          </cell>
          <cell r="HN320">
            <v>0</v>
          </cell>
          <cell r="HO320">
            <v>0</v>
          </cell>
          <cell r="HP320">
            <v>0</v>
          </cell>
          <cell r="HQ320">
            <v>0</v>
          </cell>
          <cell r="HR320">
            <v>0</v>
          </cell>
          <cell r="HS320">
            <v>0</v>
          </cell>
          <cell r="HT320">
            <v>0</v>
          </cell>
          <cell r="HU320">
            <v>0</v>
          </cell>
          <cell r="HV320">
            <v>0</v>
          </cell>
          <cell r="HW320">
            <v>0</v>
          </cell>
          <cell r="HX320">
            <v>0</v>
          </cell>
          <cell r="HY320">
            <v>0</v>
          </cell>
          <cell r="HZ320">
            <v>0</v>
          </cell>
          <cell r="IA320">
            <v>0</v>
          </cell>
          <cell r="IB320">
            <v>0</v>
          </cell>
          <cell r="IC320">
            <v>0</v>
          </cell>
          <cell r="ID320">
            <v>0</v>
          </cell>
          <cell r="IE320">
            <v>0</v>
          </cell>
          <cell r="IF320">
            <v>0</v>
          </cell>
          <cell r="IG320">
            <v>0</v>
          </cell>
          <cell r="IH320">
            <v>0</v>
          </cell>
          <cell r="II320">
            <v>0</v>
          </cell>
          <cell r="IJ320">
            <v>0</v>
          </cell>
          <cell r="IK320">
            <v>0</v>
          </cell>
        </row>
        <row r="321"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>
            <v>0</v>
          </cell>
          <cell r="BN321">
            <v>0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  <cell r="BY321">
            <v>0</v>
          </cell>
          <cell r="BZ321">
            <v>0</v>
          </cell>
          <cell r="CA321">
            <v>0</v>
          </cell>
          <cell r="CB321">
            <v>0</v>
          </cell>
          <cell r="CC321">
            <v>0</v>
          </cell>
          <cell r="CD321">
            <v>0</v>
          </cell>
          <cell r="CE321">
            <v>0</v>
          </cell>
          <cell r="CF321">
            <v>0</v>
          </cell>
          <cell r="CG321">
            <v>0</v>
          </cell>
          <cell r="CH321">
            <v>0</v>
          </cell>
          <cell r="CI321">
            <v>0</v>
          </cell>
          <cell r="CJ321">
            <v>0</v>
          </cell>
          <cell r="CK321">
            <v>0</v>
          </cell>
          <cell r="CL321">
            <v>0</v>
          </cell>
          <cell r="CM321">
            <v>0</v>
          </cell>
          <cell r="CN321">
            <v>0</v>
          </cell>
          <cell r="CO321">
            <v>0</v>
          </cell>
          <cell r="CP321">
            <v>0</v>
          </cell>
          <cell r="CQ321">
            <v>0</v>
          </cell>
          <cell r="CR321">
            <v>0</v>
          </cell>
          <cell r="CS321">
            <v>0</v>
          </cell>
          <cell r="CT321">
            <v>0</v>
          </cell>
          <cell r="CU321">
            <v>0</v>
          </cell>
          <cell r="CV321">
            <v>0</v>
          </cell>
          <cell r="CW321">
            <v>0</v>
          </cell>
          <cell r="CX321">
            <v>0</v>
          </cell>
          <cell r="CY321">
            <v>0</v>
          </cell>
          <cell r="CZ321">
            <v>0</v>
          </cell>
          <cell r="DA321">
            <v>0</v>
          </cell>
          <cell r="DL321">
            <v>0</v>
          </cell>
          <cell r="DM321">
            <v>0</v>
          </cell>
          <cell r="DN321">
            <v>0</v>
          </cell>
          <cell r="DO321">
            <v>0</v>
          </cell>
          <cell r="DP321">
            <v>0</v>
          </cell>
          <cell r="DQ321">
            <v>0</v>
          </cell>
          <cell r="DR321">
            <v>0</v>
          </cell>
          <cell r="DS321">
            <v>0</v>
          </cell>
          <cell r="DT321">
            <v>0</v>
          </cell>
          <cell r="DU321">
            <v>0</v>
          </cell>
          <cell r="DV321">
            <v>0</v>
          </cell>
          <cell r="DW321">
            <v>0</v>
          </cell>
          <cell r="DX321">
            <v>0</v>
          </cell>
          <cell r="DY321">
            <v>0</v>
          </cell>
          <cell r="DZ321">
            <v>0</v>
          </cell>
          <cell r="EA321">
            <v>0</v>
          </cell>
          <cell r="EB321">
            <v>0</v>
          </cell>
          <cell r="EC321">
            <v>0</v>
          </cell>
          <cell r="ED321">
            <v>0</v>
          </cell>
          <cell r="EE321">
            <v>0</v>
          </cell>
          <cell r="EF321">
            <v>0</v>
          </cell>
          <cell r="EG321">
            <v>0</v>
          </cell>
          <cell r="EH321">
            <v>0</v>
          </cell>
          <cell r="EI321">
            <v>0</v>
          </cell>
          <cell r="EJ321">
            <v>0</v>
          </cell>
          <cell r="EK321">
            <v>0</v>
          </cell>
          <cell r="EL321">
            <v>0</v>
          </cell>
          <cell r="EM321">
            <v>0</v>
          </cell>
          <cell r="EN321">
            <v>0</v>
          </cell>
          <cell r="EO321">
            <v>0</v>
          </cell>
          <cell r="EP321">
            <v>0</v>
          </cell>
          <cell r="EQ321">
            <v>0</v>
          </cell>
          <cell r="ER321">
            <v>0</v>
          </cell>
          <cell r="ES321">
            <v>0</v>
          </cell>
          <cell r="ET321">
            <v>0</v>
          </cell>
          <cell r="EU321">
            <v>0</v>
          </cell>
          <cell r="EV321">
            <v>0</v>
          </cell>
          <cell r="EW321">
            <v>0</v>
          </cell>
          <cell r="EX321">
            <v>0</v>
          </cell>
          <cell r="EY321">
            <v>0</v>
          </cell>
          <cell r="EZ321">
            <v>0</v>
          </cell>
          <cell r="FA321">
            <v>0</v>
          </cell>
          <cell r="FB321">
            <v>0</v>
          </cell>
          <cell r="FC321">
            <v>0</v>
          </cell>
          <cell r="FD321">
            <v>0</v>
          </cell>
          <cell r="FE321">
            <v>0</v>
          </cell>
          <cell r="FF321">
            <v>0</v>
          </cell>
          <cell r="FG321">
            <v>0</v>
          </cell>
          <cell r="FH321">
            <v>0</v>
          </cell>
          <cell r="FI321">
            <v>0</v>
          </cell>
          <cell r="FJ321">
            <v>0</v>
          </cell>
          <cell r="FK321">
            <v>0</v>
          </cell>
          <cell r="FL321">
            <v>0</v>
          </cell>
          <cell r="FM321">
            <v>0</v>
          </cell>
          <cell r="FN321">
            <v>0</v>
          </cell>
          <cell r="FO321">
            <v>0</v>
          </cell>
          <cell r="FP321">
            <v>0</v>
          </cell>
          <cell r="FQ321">
            <v>0</v>
          </cell>
          <cell r="FR321">
            <v>0</v>
          </cell>
          <cell r="FS321">
            <v>0</v>
          </cell>
          <cell r="FT321">
            <v>0</v>
          </cell>
          <cell r="FU321">
            <v>0</v>
          </cell>
          <cell r="FV321">
            <v>0</v>
          </cell>
          <cell r="FW321">
            <v>0</v>
          </cell>
          <cell r="FX321">
            <v>0</v>
          </cell>
          <cell r="FY321">
            <v>0</v>
          </cell>
          <cell r="FZ321">
            <v>0</v>
          </cell>
          <cell r="GA321">
            <v>0</v>
          </cell>
          <cell r="GB321">
            <v>0</v>
          </cell>
          <cell r="GC321">
            <v>0</v>
          </cell>
          <cell r="GD321">
            <v>0</v>
          </cell>
          <cell r="GE321">
            <v>0</v>
          </cell>
          <cell r="GF321">
            <v>0</v>
          </cell>
          <cell r="GG321">
            <v>0</v>
          </cell>
          <cell r="GH321">
            <v>0</v>
          </cell>
          <cell r="GI321">
            <v>0</v>
          </cell>
          <cell r="GJ321">
            <v>0</v>
          </cell>
          <cell r="GK321">
            <v>0</v>
          </cell>
          <cell r="GL321">
            <v>0</v>
          </cell>
          <cell r="GM321">
            <v>0</v>
          </cell>
          <cell r="GN321">
            <v>0</v>
          </cell>
          <cell r="GO321">
            <v>0</v>
          </cell>
          <cell r="GP321">
            <v>0</v>
          </cell>
          <cell r="GQ321">
            <v>0</v>
          </cell>
          <cell r="GR321">
            <v>0</v>
          </cell>
          <cell r="GS321">
            <v>0</v>
          </cell>
          <cell r="GT321">
            <v>0</v>
          </cell>
          <cell r="GU321">
            <v>0</v>
          </cell>
          <cell r="GV321">
            <v>0</v>
          </cell>
          <cell r="GW321">
            <v>0</v>
          </cell>
          <cell r="GX321">
            <v>0</v>
          </cell>
          <cell r="GY321">
            <v>0</v>
          </cell>
          <cell r="GZ321">
            <v>0</v>
          </cell>
          <cell r="HA321">
            <v>0</v>
          </cell>
          <cell r="HB321">
            <v>0</v>
          </cell>
          <cell r="HC321">
            <v>0</v>
          </cell>
          <cell r="HD321">
            <v>0</v>
          </cell>
          <cell r="HE321">
            <v>0</v>
          </cell>
          <cell r="HF321">
            <v>0</v>
          </cell>
          <cell r="HG321">
            <v>0</v>
          </cell>
          <cell r="HH321">
            <v>0</v>
          </cell>
          <cell r="HI321">
            <v>0</v>
          </cell>
          <cell r="HJ321">
            <v>0</v>
          </cell>
          <cell r="HK321">
            <v>0</v>
          </cell>
          <cell r="HL321">
            <v>0</v>
          </cell>
          <cell r="HM321">
            <v>0</v>
          </cell>
          <cell r="HN321">
            <v>0</v>
          </cell>
          <cell r="HO321">
            <v>0</v>
          </cell>
          <cell r="HP321">
            <v>0</v>
          </cell>
          <cell r="HQ321">
            <v>0</v>
          </cell>
          <cell r="HR321">
            <v>0</v>
          </cell>
          <cell r="HS321">
            <v>0</v>
          </cell>
          <cell r="HT321">
            <v>0</v>
          </cell>
          <cell r="HU321">
            <v>0</v>
          </cell>
          <cell r="HV321">
            <v>0</v>
          </cell>
          <cell r="HW321">
            <v>0</v>
          </cell>
          <cell r="HX321">
            <v>0</v>
          </cell>
          <cell r="HY321">
            <v>0</v>
          </cell>
          <cell r="HZ321">
            <v>0</v>
          </cell>
          <cell r="IA321">
            <v>0</v>
          </cell>
          <cell r="IB321">
            <v>0</v>
          </cell>
          <cell r="IC321">
            <v>0</v>
          </cell>
          <cell r="ID321">
            <v>0</v>
          </cell>
          <cell r="IE321">
            <v>0</v>
          </cell>
          <cell r="IF321">
            <v>0</v>
          </cell>
          <cell r="IG321">
            <v>0</v>
          </cell>
          <cell r="IH321">
            <v>0</v>
          </cell>
          <cell r="II321">
            <v>0</v>
          </cell>
          <cell r="IJ321">
            <v>0</v>
          </cell>
          <cell r="IK321">
            <v>0</v>
          </cell>
        </row>
        <row r="322"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>
            <v>0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  <cell r="BX322">
            <v>0</v>
          </cell>
          <cell r="BY322">
            <v>0</v>
          </cell>
          <cell r="BZ322">
            <v>0</v>
          </cell>
          <cell r="CA322">
            <v>0</v>
          </cell>
          <cell r="CB322">
            <v>0</v>
          </cell>
          <cell r="CC322">
            <v>0</v>
          </cell>
          <cell r="CD322">
            <v>0</v>
          </cell>
          <cell r="CE322">
            <v>0</v>
          </cell>
          <cell r="CF322">
            <v>0</v>
          </cell>
          <cell r="CG322">
            <v>0</v>
          </cell>
          <cell r="CH322">
            <v>0</v>
          </cell>
          <cell r="CI322">
            <v>0</v>
          </cell>
          <cell r="CJ322">
            <v>0</v>
          </cell>
          <cell r="CK322">
            <v>0</v>
          </cell>
          <cell r="CL322">
            <v>0</v>
          </cell>
          <cell r="CM322">
            <v>0</v>
          </cell>
          <cell r="CN322">
            <v>0</v>
          </cell>
          <cell r="CO322">
            <v>0</v>
          </cell>
          <cell r="CP322">
            <v>0</v>
          </cell>
          <cell r="CQ322">
            <v>0</v>
          </cell>
          <cell r="CR322">
            <v>0</v>
          </cell>
          <cell r="CS322">
            <v>0</v>
          </cell>
          <cell r="CT322">
            <v>0</v>
          </cell>
          <cell r="CU322">
            <v>0</v>
          </cell>
          <cell r="CV322">
            <v>0</v>
          </cell>
          <cell r="CW322">
            <v>0</v>
          </cell>
          <cell r="CX322">
            <v>0</v>
          </cell>
          <cell r="CY322">
            <v>0</v>
          </cell>
          <cell r="CZ322">
            <v>0</v>
          </cell>
          <cell r="DA322">
            <v>0</v>
          </cell>
          <cell r="DL322">
            <v>0</v>
          </cell>
          <cell r="DM322">
            <v>0</v>
          </cell>
          <cell r="DN322">
            <v>0</v>
          </cell>
          <cell r="DO322">
            <v>0</v>
          </cell>
          <cell r="DP322">
            <v>0</v>
          </cell>
          <cell r="DQ322">
            <v>0</v>
          </cell>
          <cell r="DR322">
            <v>0</v>
          </cell>
          <cell r="DS322">
            <v>0</v>
          </cell>
          <cell r="DT322">
            <v>0</v>
          </cell>
          <cell r="DU322">
            <v>0</v>
          </cell>
          <cell r="DV322">
            <v>0</v>
          </cell>
          <cell r="DW322">
            <v>0</v>
          </cell>
          <cell r="DX322">
            <v>0</v>
          </cell>
          <cell r="DY322">
            <v>0</v>
          </cell>
          <cell r="DZ322">
            <v>0</v>
          </cell>
          <cell r="EA322">
            <v>0</v>
          </cell>
          <cell r="EB322">
            <v>0</v>
          </cell>
          <cell r="EC322">
            <v>0</v>
          </cell>
          <cell r="ED322">
            <v>0</v>
          </cell>
          <cell r="EE322">
            <v>0</v>
          </cell>
          <cell r="EF322">
            <v>0</v>
          </cell>
          <cell r="EG322">
            <v>0</v>
          </cell>
          <cell r="EH322">
            <v>0</v>
          </cell>
          <cell r="EI322">
            <v>0</v>
          </cell>
          <cell r="EJ322">
            <v>0</v>
          </cell>
          <cell r="EK322">
            <v>0</v>
          </cell>
          <cell r="EL322">
            <v>0</v>
          </cell>
          <cell r="EM322">
            <v>0</v>
          </cell>
          <cell r="EN322">
            <v>0</v>
          </cell>
          <cell r="EO322">
            <v>0</v>
          </cell>
          <cell r="EP322">
            <v>0</v>
          </cell>
          <cell r="EQ322">
            <v>0</v>
          </cell>
          <cell r="ER322">
            <v>0</v>
          </cell>
          <cell r="ES322">
            <v>0</v>
          </cell>
          <cell r="ET322">
            <v>0</v>
          </cell>
          <cell r="EU322">
            <v>0</v>
          </cell>
          <cell r="EV322">
            <v>0</v>
          </cell>
          <cell r="EW322">
            <v>0</v>
          </cell>
          <cell r="EX322">
            <v>0</v>
          </cell>
          <cell r="EY322">
            <v>0</v>
          </cell>
          <cell r="EZ322">
            <v>0</v>
          </cell>
          <cell r="FA322">
            <v>0</v>
          </cell>
          <cell r="FB322">
            <v>0</v>
          </cell>
          <cell r="FC322">
            <v>0</v>
          </cell>
          <cell r="FD322">
            <v>0</v>
          </cell>
          <cell r="FE322">
            <v>0</v>
          </cell>
          <cell r="FF322">
            <v>0</v>
          </cell>
          <cell r="FG322">
            <v>0</v>
          </cell>
          <cell r="FH322">
            <v>0</v>
          </cell>
          <cell r="FI322">
            <v>0</v>
          </cell>
          <cell r="FJ322">
            <v>0</v>
          </cell>
          <cell r="FK322">
            <v>0</v>
          </cell>
          <cell r="FL322">
            <v>0</v>
          </cell>
          <cell r="FM322">
            <v>0</v>
          </cell>
          <cell r="FN322">
            <v>0</v>
          </cell>
          <cell r="FO322">
            <v>0</v>
          </cell>
          <cell r="FP322">
            <v>0</v>
          </cell>
          <cell r="FQ322">
            <v>0</v>
          </cell>
          <cell r="FR322">
            <v>0</v>
          </cell>
          <cell r="FS322">
            <v>0</v>
          </cell>
          <cell r="FT322">
            <v>0</v>
          </cell>
          <cell r="FU322">
            <v>0</v>
          </cell>
          <cell r="FV322">
            <v>0</v>
          </cell>
          <cell r="FW322">
            <v>0</v>
          </cell>
          <cell r="FX322">
            <v>0</v>
          </cell>
          <cell r="FY322">
            <v>0</v>
          </cell>
          <cell r="FZ322">
            <v>0</v>
          </cell>
          <cell r="GA322">
            <v>0</v>
          </cell>
          <cell r="GB322">
            <v>0</v>
          </cell>
          <cell r="GC322">
            <v>0</v>
          </cell>
          <cell r="GD322">
            <v>0</v>
          </cell>
          <cell r="GE322">
            <v>0</v>
          </cell>
          <cell r="GF322">
            <v>0</v>
          </cell>
          <cell r="GG322">
            <v>0</v>
          </cell>
          <cell r="GH322">
            <v>0</v>
          </cell>
          <cell r="GI322">
            <v>0</v>
          </cell>
          <cell r="GJ322">
            <v>0</v>
          </cell>
          <cell r="GK322">
            <v>0</v>
          </cell>
          <cell r="GL322">
            <v>0</v>
          </cell>
          <cell r="GM322">
            <v>0</v>
          </cell>
          <cell r="GN322">
            <v>0</v>
          </cell>
          <cell r="GO322">
            <v>0</v>
          </cell>
          <cell r="GP322">
            <v>0</v>
          </cell>
          <cell r="GQ322">
            <v>0</v>
          </cell>
          <cell r="GR322">
            <v>0</v>
          </cell>
          <cell r="GS322">
            <v>0</v>
          </cell>
          <cell r="GT322">
            <v>0</v>
          </cell>
          <cell r="GU322">
            <v>0</v>
          </cell>
          <cell r="GV322">
            <v>0</v>
          </cell>
          <cell r="GW322">
            <v>0</v>
          </cell>
          <cell r="GX322">
            <v>0</v>
          </cell>
          <cell r="GY322">
            <v>0</v>
          </cell>
          <cell r="GZ322">
            <v>0</v>
          </cell>
          <cell r="HA322">
            <v>0</v>
          </cell>
          <cell r="HB322">
            <v>0</v>
          </cell>
          <cell r="HC322">
            <v>0</v>
          </cell>
          <cell r="HD322">
            <v>0</v>
          </cell>
          <cell r="HE322">
            <v>0</v>
          </cell>
          <cell r="HF322">
            <v>0</v>
          </cell>
          <cell r="HG322">
            <v>0</v>
          </cell>
          <cell r="HH322">
            <v>0</v>
          </cell>
          <cell r="HI322">
            <v>0</v>
          </cell>
          <cell r="HJ322">
            <v>0</v>
          </cell>
          <cell r="HK322">
            <v>0</v>
          </cell>
          <cell r="HL322">
            <v>0</v>
          </cell>
          <cell r="HM322">
            <v>0</v>
          </cell>
          <cell r="HN322">
            <v>0</v>
          </cell>
          <cell r="HO322">
            <v>0</v>
          </cell>
          <cell r="HP322">
            <v>0</v>
          </cell>
          <cell r="HQ322">
            <v>0</v>
          </cell>
          <cell r="HR322">
            <v>0</v>
          </cell>
          <cell r="HS322">
            <v>0</v>
          </cell>
          <cell r="HT322">
            <v>0</v>
          </cell>
          <cell r="HU322">
            <v>0</v>
          </cell>
          <cell r="HV322">
            <v>0</v>
          </cell>
          <cell r="HW322">
            <v>0</v>
          </cell>
          <cell r="HX322">
            <v>0</v>
          </cell>
          <cell r="HY322">
            <v>0</v>
          </cell>
          <cell r="HZ322">
            <v>0</v>
          </cell>
          <cell r="IA322">
            <v>0</v>
          </cell>
          <cell r="IB322">
            <v>0</v>
          </cell>
          <cell r="IC322">
            <v>0</v>
          </cell>
          <cell r="ID322">
            <v>0</v>
          </cell>
          <cell r="IE322">
            <v>0</v>
          </cell>
          <cell r="IF322">
            <v>0</v>
          </cell>
          <cell r="IG322">
            <v>0</v>
          </cell>
          <cell r="IH322">
            <v>0</v>
          </cell>
          <cell r="II322">
            <v>0</v>
          </cell>
          <cell r="IJ322">
            <v>0</v>
          </cell>
          <cell r="IK322">
            <v>0</v>
          </cell>
        </row>
        <row r="323"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L323">
            <v>0</v>
          </cell>
          <cell r="BM323">
            <v>0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  <cell r="BY323">
            <v>0</v>
          </cell>
          <cell r="BZ323">
            <v>0</v>
          </cell>
          <cell r="CA323">
            <v>0</v>
          </cell>
          <cell r="CB323">
            <v>0</v>
          </cell>
          <cell r="CC323">
            <v>0</v>
          </cell>
          <cell r="CD323">
            <v>0</v>
          </cell>
          <cell r="CE323">
            <v>0</v>
          </cell>
          <cell r="CF323">
            <v>0</v>
          </cell>
          <cell r="CG323">
            <v>0</v>
          </cell>
          <cell r="CH323">
            <v>0</v>
          </cell>
          <cell r="CI323">
            <v>0</v>
          </cell>
          <cell r="CJ323">
            <v>0</v>
          </cell>
          <cell r="CK323">
            <v>0</v>
          </cell>
          <cell r="CL323">
            <v>0</v>
          </cell>
          <cell r="CM323">
            <v>0</v>
          </cell>
          <cell r="CN323">
            <v>0</v>
          </cell>
          <cell r="CO323">
            <v>0</v>
          </cell>
          <cell r="CP323">
            <v>0</v>
          </cell>
          <cell r="CQ323">
            <v>0</v>
          </cell>
          <cell r="CR323">
            <v>0</v>
          </cell>
          <cell r="CS323">
            <v>0</v>
          </cell>
          <cell r="CT323">
            <v>0</v>
          </cell>
          <cell r="CU323">
            <v>0</v>
          </cell>
          <cell r="CV323">
            <v>0</v>
          </cell>
          <cell r="CW323">
            <v>0</v>
          </cell>
          <cell r="CX323">
            <v>0</v>
          </cell>
          <cell r="CY323">
            <v>0</v>
          </cell>
          <cell r="CZ323">
            <v>0</v>
          </cell>
          <cell r="DA323">
            <v>0</v>
          </cell>
          <cell r="DL323">
            <v>0</v>
          </cell>
          <cell r="DM323">
            <v>0</v>
          </cell>
          <cell r="DN323">
            <v>0</v>
          </cell>
          <cell r="DO323">
            <v>0</v>
          </cell>
          <cell r="DP323">
            <v>0</v>
          </cell>
          <cell r="DQ323">
            <v>0</v>
          </cell>
          <cell r="DR323">
            <v>0</v>
          </cell>
          <cell r="DS323">
            <v>0</v>
          </cell>
          <cell r="DT323">
            <v>0</v>
          </cell>
          <cell r="DU323">
            <v>0</v>
          </cell>
          <cell r="DV323">
            <v>0</v>
          </cell>
          <cell r="DW323">
            <v>0</v>
          </cell>
          <cell r="DX323">
            <v>0</v>
          </cell>
          <cell r="DY323">
            <v>0</v>
          </cell>
          <cell r="DZ323">
            <v>0</v>
          </cell>
          <cell r="EA323">
            <v>0</v>
          </cell>
          <cell r="EB323">
            <v>0</v>
          </cell>
          <cell r="EC323">
            <v>0</v>
          </cell>
          <cell r="ED323">
            <v>0</v>
          </cell>
          <cell r="EE323">
            <v>0</v>
          </cell>
          <cell r="EF323">
            <v>0</v>
          </cell>
          <cell r="EG323">
            <v>0</v>
          </cell>
          <cell r="EH323">
            <v>0</v>
          </cell>
          <cell r="EI323">
            <v>0</v>
          </cell>
          <cell r="EJ323">
            <v>0</v>
          </cell>
          <cell r="EK323">
            <v>0</v>
          </cell>
          <cell r="EL323">
            <v>0</v>
          </cell>
          <cell r="EM323">
            <v>0</v>
          </cell>
          <cell r="EN323">
            <v>0</v>
          </cell>
          <cell r="EO323">
            <v>0</v>
          </cell>
          <cell r="EP323">
            <v>0</v>
          </cell>
          <cell r="EQ323">
            <v>0</v>
          </cell>
          <cell r="ER323">
            <v>0</v>
          </cell>
          <cell r="ES323">
            <v>0</v>
          </cell>
          <cell r="ET323">
            <v>0</v>
          </cell>
          <cell r="EU323">
            <v>0</v>
          </cell>
          <cell r="EV323">
            <v>0</v>
          </cell>
          <cell r="EW323">
            <v>0</v>
          </cell>
          <cell r="EX323">
            <v>0</v>
          </cell>
          <cell r="EY323">
            <v>0</v>
          </cell>
          <cell r="EZ323">
            <v>0</v>
          </cell>
          <cell r="FA323">
            <v>0</v>
          </cell>
          <cell r="FB323">
            <v>0</v>
          </cell>
          <cell r="FC323">
            <v>0</v>
          </cell>
          <cell r="FD323">
            <v>0</v>
          </cell>
          <cell r="FE323">
            <v>0</v>
          </cell>
          <cell r="FF323">
            <v>0</v>
          </cell>
          <cell r="FG323">
            <v>0</v>
          </cell>
          <cell r="FH323">
            <v>0</v>
          </cell>
          <cell r="FI323">
            <v>0</v>
          </cell>
          <cell r="FJ323">
            <v>0</v>
          </cell>
          <cell r="FK323">
            <v>0</v>
          </cell>
          <cell r="FL323">
            <v>0</v>
          </cell>
          <cell r="FM323">
            <v>0</v>
          </cell>
          <cell r="FN323">
            <v>0</v>
          </cell>
          <cell r="FO323">
            <v>0</v>
          </cell>
          <cell r="FP323">
            <v>0</v>
          </cell>
          <cell r="FQ323">
            <v>0</v>
          </cell>
          <cell r="FR323">
            <v>0</v>
          </cell>
          <cell r="FS323">
            <v>0</v>
          </cell>
          <cell r="FT323">
            <v>0</v>
          </cell>
          <cell r="FU323">
            <v>0</v>
          </cell>
          <cell r="FV323">
            <v>0</v>
          </cell>
          <cell r="FW323">
            <v>0</v>
          </cell>
          <cell r="FX323">
            <v>0</v>
          </cell>
          <cell r="FY323">
            <v>0</v>
          </cell>
          <cell r="FZ323">
            <v>0</v>
          </cell>
          <cell r="GA323">
            <v>0</v>
          </cell>
          <cell r="GB323">
            <v>0</v>
          </cell>
          <cell r="GC323">
            <v>0</v>
          </cell>
          <cell r="GD323">
            <v>0</v>
          </cell>
          <cell r="GE323">
            <v>0</v>
          </cell>
          <cell r="GF323">
            <v>0</v>
          </cell>
          <cell r="GG323">
            <v>0</v>
          </cell>
          <cell r="GH323">
            <v>0</v>
          </cell>
          <cell r="GI323">
            <v>0</v>
          </cell>
          <cell r="GJ323">
            <v>0</v>
          </cell>
          <cell r="GK323">
            <v>0</v>
          </cell>
          <cell r="GL323">
            <v>0</v>
          </cell>
          <cell r="GM323">
            <v>0</v>
          </cell>
          <cell r="GN323">
            <v>0</v>
          </cell>
          <cell r="GO323">
            <v>0</v>
          </cell>
          <cell r="GP323">
            <v>0</v>
          </cell>
          <cell r="GQ323">
            <v>0</v>
          </cell>
          <cell r="GR323">
            <v>0</v>
          </cell>
          <cell r="GS323">
            <v>0</v>
          </cell>
          <cell r="GT323">
            <v>0</v>
          </cell>
          <cell r="GU323">
            <v>0</v>
          </cell>
          <cell r="GV323">
            <v>0</v>
          </cell>
          <cell r="GW323">
            <v>0</v>
          </cell>
          <cell r="GX323">
            <v>0</v>
          </cell>
          <cell r="GY323">
            <v>0</v>
          </cell>
          <cell r="GZ323">
            <v>0</v>
          </cell>
          <cell r="HA323">
            <v>0</v>
          </cell>
          <cell r="HB323">
            <v>0</v>
          </cell>
          <cell r="HC323">
            <v>0</v>
          </cell>
          <cell r="HD323">
            <v>0</v>
          </cell>
          <cell r="HE323">
            <v>0</v>
          </cell>
          <cell r="HF323">
            <v>0</v>
          </cell>
          <cell r="HG323">
            <v>0</v>
          </cell>
          <cell r="HH323">
            <v>0</v>
          </cell>
          <cell r="HI323">
            <v>0</v>
          </cell>
          <cell r="HJ323">
            <v>0</v>
          </cell>
          <cell r="HK323">
            <v>0</v>
          </cell>
          <cell r="HL323">
            <v>0</v>
          </cell>
          <cell r="HM323">
            <v>0</v>
          </cell>
          <cell r="HN323">
            <v>0</v>
          </cell>
          <cell r="HO323">
            <v>0</v>
          </cell>
          <cell r="HP323">
            <v>0</v>
          </cell>
          <cell r="HQ323">
            <v>0</v>
          </cell>
          <cell r="HR323">
            <v>0</v>
          </cell>
          <cell r="HS323">
            <v>0</v>
          </cell>
          <cell r="HT323">
            <v>0</v>
          </cell>
          <cell r="HU323">
            <v>0</v>
          </cell>
          <cell r="HV323">
            <v>0</v>
          </cell>
          <cell r="HW323">
            <v>0</v>
          </cell>
          <cell r="HX323">
            <v>0</v>
          </cell>
          <cell r="HY323">
            <v>0</v>
          </cell>
          <cell r="HZ323">
            <v>0</v>
          </cell>
          <cell r="IA323">
            <v>0</v>
          </cell>
          <cell r="IB323">
            <v>0</v>
          </cell>
          <cell r="IC323">
            <v>0</v>
          </cell>
          <cell r="ID323">
            <v>0</v>
          </cell>
          <cell r="IE323">
            <v>0</v>
          </cell>
          <cell r="IF323">
            <v>0</v>
          </cell>
          <cell r="IG323">
            <v>0</v>
          </cell>
          <cell r="IH323">
            <v>0</v>
          </cell>
          <cell r="II323">
            <v>0</v>
          </cell>
          <cell r="IJ323">
            <v>0</v>
          </cell>
          <cell r="IK323">
            <v>0</v>
          </cell>
        </row>
        <row r="324"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>
            <v>0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V324">
            <v>0</v>
          </cell>
          <cell r="BW324">
            <v>0</v>
          </cell>
          <cell r="BX324">
            <v>0</v>
          </cell>
          <cell r="BY324">
            <v>0</v>
          </cell>
          <cell r="BZ324">
            <v>0</v>
          </cell>
          <cell r="CA324">
            <v>0</v>
          </cell>
          <cell r="CB324">
            <v>0</v>
          </cell>
          <cell r="CC324">
            <v>0</v>
          </cell>
          <cell r="CD324">
            <v>0</v>
          </cell>
          <cell r="CE324">
            <v>0</v>
          </cell>
          <cell r="CF324">
            <v>0</v>
          </cell>
          <cell r="CG324">
            <v>0</v>
          </cell>
          <cell r="CH324">
            <v>0</v>
          </cell>
          <cell r="CI324">
            <v>0</v>
          </cell>
          <cell r="CJ324">
            <v>0</v>
          </cell>
          <cell r="CK324">
            <v>0</v>
          </cell>
          <cell r="CL324">
            <v>0</v>
          </cell>
          <cell r="CM324">
            <v>0</v>
          </cell>
          <cell r="CN324">
            <v>0</v>
          </cell>
          <cell r="CO324">
            <v>0</v>
          </cell>
          <cell r="CP324">
            <v>0</v>
          </cell>
          <cell r="CQ324">
            <v>0</v>
          </cell>
          <cell r="CR324">
            <v>0</v>
          </cell>
          <cell r="CS324">
            <v>0</v>
          </cell>
          <cell r="CT324">
            <v>0</v>
          </cell>
          <cell r="CU324">
            <v>0</v>
          </cell>
          <cell r="CV324">
            <v>0</v>
          </cell>
          <cell r="CW324">
            <v>0</v>
          </cell>
          <cell r="CX324">
            <v>0</v>
          </cell>
          <cell r="CY324">
            <v>0</v>
          </cell>
          <cell r="CZ324">
            <v>0</v>
          </cell>
          <cell r="DA324">
            <v>0</v>
          </cell>
          <cell r="DL324">
            <v>0</v>
          </cell>
          <cell r="DM324">
            <v>0</v>
          </cell>
          <cell r="DN324">
            <v>0</v>
          </cell>
          <cell r="DO324">
            <v>0</v>
          </cell>
          <cell r="DP324">
            <v>0</v>
          </cell>
          <cell r="DQ324">
            <v>0</v>
          </cell>
          <cell r="DR324">
            <v>0</v>
          </cell>
          <cell r="DS324">
            <v>0</v>
          </cell>
          <cell r="DT324">
            <v>0</v>
          </cell>
          <cell r="DU324">
            <v>0</v>
          </cell>
          <cell r="DV324">
            <v>0</v>
          </cell>
          <cell r="DW324">
            <v>0</v>
          </cell>
          <cell r="DX324">
            <v>0</v>
          </cell>
          <cell r="DY324">
            <v>0</v>
          </cell>
          <cell r="DZ324">
            <v>0</v>
          </cell>
          <cell r="EA324">
            <v>0</v>
          </cell>
          <cell r="EB324">
            <v>0</v>
          </cell>
          <cell r="EC324">
            <v>0</v>
          </cell>
          <cell r="ED324">
            <v>0</v>
          </cell>
          <cell r="EE324">
            <v>0</v>
          </cell>
          <cell r="EF324">
            <v>0</v>
          </cell>
          <cell r="EG324">
            <v>0</v>
          </cell>
          <cell r="EH324">
            <v>0</v>
          </cell>
          <cell r="EI324">
            <v>0</v>
          </cell>
          <cell r="EJ324">
            <v>0</v>
          </cell>
          <cell r="EK324">
            <v>0</v>
          </cell>
          <cell r="EL324">
            <v>0</v>
          </cell>
          <cell r="EM324">
            <v>0</v>
          </cell>
          <cell r="EN324">
            <v>0</v>
          </cell>
          <cell r="EO324">
            <v>0</v>
          </cell>
          <cell r="EP324">
            <v>0</v>
          </cell>
          <cell r="EQ324">
            <v>0</v>
          </cell>
          <cell r="ER324">
            <v>0</v>
          </cell>
          <cell r="ES324">
            <v>0</v>
          </cell>
          <cell r="ET324">
            <v>0</v>
          </cell>
          <cell r="EU324">
            <v>0</v>
          </cell>
          <cell r="EV324">
            <v>0</v>
          </cell>
          <cell r="EW324">
            <v>0</v>
          </cell>
          <cell r="EX324">
            <v>0</v>
          </cell>
          <cell r="EY324">
            <v>0</v>
          </cell>
          <cell r="EZ324">
            <v>0</v>
          </cell>
          <cell r="FA324">
            <v>0</v>
          </cell>
          <cell r="FB324">
            <v>0</v>
          </cell>
          <cell r="FC324">
            <v>0</v>
          </cell>
          <cell r="FD324">
            <v>0</v>
          </cell>
          <cell r="FE324">
            <v>0</v>
          </cell>
          <cell r="FF324">
            <v>0</v>
          </cell>
          <cell r="FG324">
            <v>0</v>
          </cell>
          <cell r="FH324">
            <v>0</v>
          </cell>
          <cell r="FI324">
            <v>0</v>
          </cell>
          <cell r="FJ324">
            <v>0</v>
          </cell>
          <cell r="FK324">
            <v>0</v>
          </cell>
          <cell r="FL324">
            <v>0</v>
          </cell>
          <cell r="FM324">
            <v>0</v>
          </cell>
          <cell r="FN324">
            <v>0</v>
          </cell>
          <cell r="FO324">
            <v>0</v>
          </cell>
          <cell r="FP324">
            <v>0</v>
          </cell>
          <cell r="FQ324">
            <v>0</v>
          </cell>
          <cell r="FR324">
            <v>0</v>
          </cell>
          <cell r="FS324">
            <v>0</v>
          </cell>
          <cell r="FT324">
            <v>0</v>
          </cell>
          <cell r="FU324">
            <v>0</v>
          </cell>
          <cell r="FV324">
            <v>0</v>
          </cell>
          <cell r="FW324">
            <v>0</v>
          </cell>
          <cell r="FX324">
            <v>0</v>
          </cell>
          <cell r="FY324">
            <v>0</v>
          </cell>
          <cell r="FZ324">
            <v>0</v>
          </cell>
          <cell r="GA324">
            <v>0</v>
          </cell>
          <cell r="GB324">
            <v>0</v>
          </cell>
          <cell r="GC324">
            <v>0</v>
          </cell>
          <cell r="GD324">
            <v>0</v>
          </cell>
          <cell r="GE324">
            <v>0</v>
          </cell>
          <cell r="GF324">
            <v>0</v>
          </cell>
          <cell r="GG324">
            <v>0</v>
          </cell>
          <cell r="GH324">
            <v>0</v>
          </cell>
          <cell r="GI324">
            <v>0</v>
          </cell>
          <cell r="GJ324">
            <v>0</v>
          </cell>
          <cell r="GK324">
            <v>0</v>
          </cell>
          <cell r="GL324">
            <v>0</v>
          </cell>
          <cell r="GM324">
            <v>0</v>
          </cell>
          <cell r="GN324">
            <v>0</v>
          </cell>
          <cell r="GO324">
            <v>0</v>
          </cell>
          <cell r="GP324">
            <v>0</v>
          </cell>
          <cell r="GQ324">
            <v>0</v>
          </cell>
          <cell r="GR324">
            <v>0</v>
          </cell>
          <cell r="GS324">
            <v>0</v>
          </cell>
          <cell r="GT324">
            <v>0</v>
          </cell>
          <cell r="GU324">
            <v>0</v>
          </cell>
          <cell r="GV324">
            <v>0</v>
          </cell>
          <cell r="GW324">
            <v>0</v>
          </cell>
          <cell r="GX324">
            <v>0</v>
          </cell>
          <cell r="GY324">
            <v>0</v>
          </cell>
          <cell r="GZ324">
            <v>0</v>
          </cell>
          <cell r="HA324">
            <v>0</v>
          </cell>
          <cell r="HB324">
            <v>0</v>
          </cell>
          <cell r="HC324">
            <v>0</v>
          </cell>
          <cell r="HD324">
            <v>0</v>
          </cell>
          <cell r="HE324">
            <v>0</v>
          </cell>
          <cell r="HF324">
            <v>0</v>
          </cell>
          <cell r="HG324">
            <v>0</v>
          </cell>
          <cell r="HH324">
            <v>0</v>
          </cell>
          <cell r="HI324">
            <v>0</v>
          </cell>
          <cell r="HJ324">
            <v>0</v>
          </cell>
          <cell r="HK324">
            <v>0</v>
          </cell>
          <cell r="HL324">
            <v>0</v>
          </cell>
          <cell r="HM324">
            <v>0</v>
          </cell>
          <cell r="HN324">
            <v>0</v>
          </cell>
          <cell r="HO324">
            <v>0</v>
          </cell>
          <cell r="HP324">
            <v>0</v>
          </cell>
          <cell r="HQ324">
            <v>0</v>
          </cell>
          <cell r="HR324">
            <v>0</v>
          </cell>
          <cell r="HS324">
            <v>0</v>
          </cell>
          <cell r="HT324">
            <v>0</v>
          </cell>
          <cell r="HU324">
            <v>0</v>
          </cell>
          <cell r="HV324">
            <v>0</v>
          </cell>
          <cell r="HW324">
            <v>0</v>
          </cell>
          <cell r="HX324">
            <v>0</v>
          </cell>
          <cell r="HY324">
            <v>0</v>
          </cell>
          <cell r="HZ324">
            <v>0</v>
          </cell>
          <cell r="IA324">
            <v>0</v>
          </cell>
          <cell r="IB324">
            <v>0</v>
          </cell>
          <cell r="IC324">
            <v>0</v>
          </cell>
          <cell r="ID324">
            <v>0</v>
          </cell>
          <cell r="IE324">
            <v>0</v>
          </cell>
          <cell r="IF324">
            <v>0</v>
          </cell>
          <cell r="IG324">
            <v>0</v>
          </cell>
          <cell r="IH324">
            <v>0</v>
          </cell>
          <cell r="II324">
            <v>0</v>
          </cell>
          <cell r="IJ324">
            <v>0</v>
          </cell>
          <cell r="IK324">
            <v>0</v>
          </cell>
        </row>
        <row r="325"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>
            <v>0</v>
          </cell>
          <cell r="BM325">
            <v>0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W325">
            <v>0</v>
          </cell>
          <cell r="BX325">
            <v>0</v>
          </cell>
          <cell r="BY325">
            <v>0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D325">
            <v>0</v>
          </cell>
          <cell r="CE325">
            <v>0</v>
          </cell>
          <cell r="CF325">
            <v>0</v>
          </cell>
          <cell r="CG325">
            <v>0</v>
          </cell>
          <cell r="CH325">
            <v>0</v>
          </cell>
          <cell r="CI325">
            <v>0</v>
          </cell>
          <cell r="CJ325">
            <v>0</v>
          </cell>
          <cell r="CK325">
            <v>0</v>
          </cell>
          <cell r="CL325">
            <v>0</v>
          </cell>
          <cell r="CM325">
            <v>0</v>
          </cell>
          <cell r="CN325">
            <v>0</v>
          </cell>
          <cell r="CO325">
            <v>0</v>
          </cell>
          <cell r="CP325">
            <v>0</v>
          </cell>
          <cell r="CQ325">
            <v>0</v>
          </cell>
          <cell r="CR325">
            <v>0</v>
          </cell>
          <cell r="CS325">
            <v>0</v>
          </cell>
          <cell r="CT325">
            <v>0</v>
          </cell>
          <cell r="CU325">
            <v>0</v>
          </cell>
          <cell r="CV325">
            <v>0</v>
          </cell>
          <cell r="CW325">
            <v>0</v>
          </cell>
          <cell r="CX325">
            <v>0</v>
          </cell>
          <cell r="CY325">
            <v>0</v>
          </cell>
          <cell r="CZ325">
            <v>0</v>
          </cell>
          <cell r="DA325">
            <v>0</v>
          </cell>
          <cell r="DL325">
            <v>0</v>
          </cell>
          <cell r="DM325">
            <v>0</v>
          </cell>
          <cell r="DN325">
            <v>0</v>
          </cell>
          <cell r="DO325">
            <v>0</v>
          </cell>
          <cell r="DP325">
            <v>0</v>
          </cell>
          <cell r="DQ325">
            <v>0</v>
          </cell>
          <cell r="DR325">
            <v>0</v>
          </cell>
          <cell r="DS325">
            <v>0</v>
          </cell>
          <cell r="DT325">
            <v>0</v>
          </cell>
          <cell r="DU325">
            <v>0</v>
          </cell>
          <cell r="DV325">
            <v>0</v>
          </cell>
          <cell r="DW325">
            <v>0</v>
          </cell>
          <cell r="DX325">
            <v>0</v>
          </cell>
          <cell r="DY325">
            <v>0</v>
          </cell>
          <cell r="DZ325">
            <v>0</v>
          </cell>
          <cell r="EA325">
            <v>0</v>
          </cell>
          <cell r="EB325">
            <v>0</v>
          </cell>
          <cell r="EC325">
            <v>0</v>
          </cell>
          <cell r="ED325">
            <v>0</v>
          </cell>
          <cell r="EE325">
            <v>0</v>
          </cell>
          <cell r="EF325">
            <v>0</v>
          </cell>
          <cell r="EG325">
            <v>0</v>
          </cell>
          <cell r="EH325">
            <v>0</v>
          </cell>
          <cell r="EI325">
            <v>0</v>
          </cell>
          <cell r="EJ325">
            <v>0</v>
          </cell>
          <cell r="EK325">
            <v>0</v>
          </cell>
          <cell r="EL325">
            <v>0</v>
          </cell>
          <cell r="EM325">
            <v>0</v>
          </cell>
          <cell r="EN325">
            <v>0</v>
          </cell>
          <cell r="EO325">
            <v>0</v>
          </cell>
          <cell r="EP325">
            <v>0</v>
          </cell>
          <cell r="EQ325">
            <v>0</v>
          </cell>
          <cell r="ER325">
            <v>0</v>
          </cell>
          <cell r="ES325">
            <v>0</v>
          </cell>
          <cell r="ET325">
            <v>0</v>
          </cell>
          <cell r="EU325">
            <v>0</v>
          </cell>
          <cell r="EV325">
            <v>0</v>
          </cell>
          <cell r="EW325">
            <v>0</v>
          </cell>
          <cell r="EX325">
            <v>0</v>
          </cell>
          <cell r="EY325">
            <v>0</v>
          </cell>
          <cell r="EZ325">
            <v>0</v>
          </cell>
          <cell r="FA325">
            <v>0</v>
          </cell>
          <cell r="FB325">
            <v>0</v>
          </cell>
          <cell r="FC325">
            <v>0</v>
          </cell>
          <cell r="FD325">
            <v>0</v>
          </cell>
          <cell r="FE325">
            <v>0</v>
          </cell>
          <cell r="FF325">
            <v>0</v>
          </cell>
          <cell r="FG325">
            <v>0</v>
          </cell>
          <cell r="FH325">
            <v>0</v>
          </cell>
          <cell r="FI325">
            <v>0</v>
          </cell>
          <cell r="FJ325">
            <v>0</v>
          </cell>
          <cell r="FK325">
            <v>0</v>
          </cell>
          <cell r="FL325">
            <v>0</v>
          </cell>
          <cell r="FM325">
            <v>0</v>
          </cell>
          <cell r="FN325">
            <v>0</v>
          </cell>
          <cell r="FO325">
            <v>0</v>
          </cell>
          <cell r="FP325">
            <v>0</v>
          </cell>
          <cell r="FQ325">
            <v>0</v>
          </cell>
          <cell r="FR325">
            <v>0</v>
          </cell>
          <cell r="FS325">
            <v>0</v>
          </cell>
          <cell r="FT325">
            <v>0</v>
          </cell>
          <cell r="FU325">
            <v>0</v>
          </cell>
          <cell r="FV325">
            <v>0</v>
          </cell>
          <cell r="FW325">
            <v>0</v>
          </cell>
          <cell r="FX325">
            <v>0</v>
          </cell>
          <cell r="FY325">
            <v>0</v>
          </cell>
          <cell r="FZ325">
            <v>0</v>
          </cell>
          <cell r="GA325">
            <v>0</v>
          </cell>
          <cell r="GB325">
            <v>0</v>
          </cell>
          <cell r="GC325">
            <v>0</v>
          </cell>
          <cell r="GD325">
            <v>0</v>
          </cell>
          <cell r="GE325">
            <v>0</v>
          </cell>
          <cell r="GF325">
            <v>0</v>
          </cell>
          <cell r="GG325">
            <v>0</v>
          </cell>
          <cell r="GH325">
            <v>0</v>
          </cell>
          <cell r="GI325">
            <v>0</v>
          </cell>
          <cell r="GJ325">
            <v>0</v>
          </cell>
          <cell r="GK325">
            <v>0</v>
          </cell>
          <cell r="GL325">
            <v>0</v>
          </cell>
          <cell r="GM325">
            <v>0</v>
          </cell>
          <cell r="GN325">
            <v>0</v>
          </cell>
          <cell r="GO325">
            <v>0</v>
          </cell>
          <cell r="GP325">
            <v>0</v>
          </cell>
          <cell r="GQ325">
            <v>0</v>
          </cell>
          <cell r="GR325">
            <v>0</v>
          </cell>
          <cell r="GS325">
            <v>0</v>
          </cell>
          <cell r="GT325">
            <v>0</v>
          </cell>
          <cell r="GU325">
            <v>0</v>
          </cell>
          <cell r="GV325">
            <v>0</v>
          </cell>
          <cell r="GW325">
            <v>0</v>
          </cell>
          <cell r="GX325">
            <v>0</v>
          </cell>
          <cell r="GY325">
            <v>0</v>
          </cell>
          <cell r="GZ325">
            <v>0</v>
          </cell>
          <cell r="HA325">
            <v>0</v>
          </cell>
          <cell r="HB325">
            <v>0</v>
          </cell>
          <cell r="HC325">
            <v>0</v>
          </cell>
          <cell r="HD325">
            <v>0</v>
          </cell>
          <cell r="HE325">
            <v>0</v>
          </cell>
          <cell r="HF325">
            <v>0</v>
          </cell>
          <cell r="HG325">
            <v>0</v>
          </cell>
          <cell r="HH325">
            <v>0</v>
          </cell>
          <cell r="HI325">
            <v>0</v>
          </cell>
          <cell r="HJ325">
            <v>0</v>
          </cell>
          <cell r="HK325">
            <v>0</v>
          </cell>
          <cell r="HL325">
            <v>0</v>
          </cell>
          <cell r="HM325">
            <v>0</v>
          </cell>
          <cell r="HN325">
            <v>0</v>
          </cell>
          <cell r="HO325">
            <v>0</v>
          </cell>
          <cell r="HP325">
            <v>0</v>
          </cell>
          <cell r="HQ325">
            <v>0</v>
          </cell>
          <cell r="HR325">
            <v>0</v>
          </cell>
          <cell r="HS325">
            <v>0</v>
          </cell>
          <cell r="HT325">
            <v>0</v>
          </cell>
          <cell r="HU325">
            <v>0</v>
          </cell>
          <cell r="HV325">
            <v>0</v>
          </cell>
          <cell r="HW325">
            <v>0</v>
          </cell>
          <cell r="HX325">
            <v>0</v>
          </cell>
          <cell r="HY325">
            <v>0</v>
          </cell>
          <cell r="HZ325">
            <v>0</v>
          </cell>
          <cell r="IA325">
            <v>0</v>
          </cell>
          <cell r="IB325">
            <v>0</v>
          </cell>
          <cell r="IC325">
            <v>0</v>
          </cell>
          <cell r="ID325">
            <v>0</v>
          </cell>
          <cell r="IE325">
            <v>0</v>
          </cell>
          <cell r="IF325">
            <v>0</v>
          </cell>
          <cell r="IG325">
            <v>0</v>
          </cell>
          <cell r="IH325">
            <v>0</v>
          </cell>
          <cell r="II325">
            <v>0</v>
          </cell>
          <cell r="IJ325">
            <v>0</v>
          </cell>
          <cell r="IK325">
            <v>0</v>
          </cell>
        </row>
        <row r="326"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  <cell r="BK326">
            <v>0</v>
          </cell>
          <cell r="BL326">
            <v>0</v>
          </cell>
          <cell r="BM326">
            <v>0</v>
          </cell>
          <cell r="BN326">
            <v>0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U326">
            <v>0</v>
          </cell>
          <cell r="BV326">
            <v>0</v>
          </cell>
          <cell r="BW326">
            <v>0</v>
          </cell>
          <cell r="BX326">
            <v>0</v>
          </cell>
          <cell r="BY326">
            <v>0</v>
          </cell>
          <cell r="BZ326">
            <v>0</v>
          </cell>
          <cell r="CA326">
            <v>0</v>
          </cell>
          <cell r="CB326">
            <v>0</v>
          </cell>
          <cell r="CC326">
            <v>0</v>
          </cell>
          <cell r="CD326">
            <v>0</v>
          </cell>
          <cell r="CE326">
            <v>0</v>
          </cell>
          <cell r="CF326">
            <v>0</v>
          </cell>
          <cell r="CG326">
            <v>0</v>
          </cell>
          <cell r="CH326">
            <v>0</v>
          </cell>
          <cell r="CI326">
            <v>0</v>
          </cell>
          <cell r="CJ326">
            <v>0</v>
          </cell>
          <cell r="CK326">
            <v>0</v>
          </cell>
          <cell r="CL326">
            <v>0</v>
          </cell>
          <cell r="CM326">
            <v>0</v>
          </cell>
          <cell r="CN326">
            <v>0</v>
          </cell>
          <cell r="CO326">
            <v>0</v>
          </cell>
          <cell r="CP326">
            <v>0</v>
          </cell>
          <cell r="CQ326">
            <v>0</v>
          </cell>
          <cell r="CR326">
            <v>0</v>
          </cell>
          <cell r="CS326">
            <v>0</v>
          </cell>
          <cell r="CT326">
            <v>0</v>
          </cell>
          <cell r="CU326">
            <v>0</v>
          </cell>
          <cell r="CV326">
            <v>0</v>
          </cell>
          <cell r="CW326">
            <v>0</v>
          </cell>
          <cell r="CX326">
            <v>0</v>
          </cell>
          <cell r="CY326">
            <v>0</v>
          </cell>
          <cell r="CZ326">
            <v>0</v>
          </cell>
          <cell r="DA326">
            <v>0</v>
          </cell>
          <cell r="DL326">
            <v>0</v>
          </cell>
          <cell r="DM326">
            <v>0</v>
          </cell>
          <cell r="DN326">
            <v>0</v>
          </cell>
          <cell r="DO326">
            <v>0</v>
          </cell>
          <cell r="DP326">
            <v>0</v>
          </cell>
          <cell r="DQ326">
            <v>0</v>
          </cell>
          <cell r="DR326">
            <v>0</v>
          </cell>
          <cell r="DS326">
            <v>0</v>
          </cell>
          <cell r="DT326">
            <v>0</v>
          </cell>
          <cell r="DU326">
            <v>0</v>
          </cell>
          <cell r="DV326">
            <v>0</v>
          </cell>
          <cell r="DW326">
            <v>0</v>
          </cell>
          <cell r="DX326">
            <v>0</v>
          </cell>
          <cell r="DY326">
            <v>0</v>
          </cell>
          <cell r="DZ326">
            <v>0</v>
          </cell>
          <cell r="EA326">
            <v>0</v>
          </cell>
          <cell r="EB326">
            <v>0</v>
          </cell>
          <cell r="EC326">
            <v>0</v>
          </cell>
          <cell r="ED326">
            <v>0</v>
          </cell>
          <cell r="EE326">
            <v>0</v>
          </cell>
          <cell r="EF326">
            <v>0</v>
          </cell>
          <cell r="EG326">
            <v>0</v>
          </cell>
          <cell r="EH326">
            <v>0</v>
          </cell>
          <cell r="EI326">
            <v>0</v>
          </cell>
          <cell r="EJ326">
            <v>0</v>
          </cell>
          <cell r="EK326">
            <v>0</v>
          </cell>
          <cell r="EL326">
            <v>0</v>
          </cell>
          <cell r="EM326">
            <v>0</v>
          </cell>
          <cell r="EN326">
            <v>0</v>
          </cell>
          <cell r="EO326">
            <v>0</v>
          </cell>
          <cell r="EP326">
            <v>0</v>
          </cell>
          <cell r="EQ326">
            <v>0</v>
          </cell>
          <cell r="ER326">
            <v>0</v>
          </cell>
          <cell r="ES326">
            <v>0</v>
          </cell>
          <cell r="ET326">
            <v>0</v>
          </cell>
          <cell r="EU326">
            <v>0</v>
          </cell>
          <cell r="EV326">
            <v>0</v>
          </cell>
          <cell r="EW326">
            <v>0</v>
          </cell>
          <cell r="EX326">
            <v>0</v>
          </cell>
          <cell r="EY326">
            <v>0</v>
          </cell>
          <cell r="EZ326">
            <v>0</v>
          </cell>
          <cell r="FA326">
            <v>0</v>
          </cell>
          <cell r="FB326">
            <v>0</v>
          </cell>
          <cell r="FC326">
            <v>0</v>
          </cell>
          <cell r="FD326">
            <v>0</v>
          </cell>
          <cell r="FE326">
            <v>0</v>
          </cell>
          <cell r="FF326">
            <v>0</v>
          </cell>
          <cell r="FG326">
            <v>0</v>
          </cell>
          <cell r="FH326">
            <v>0</v>
          </cell>
          <cell r="FI326">
            <v>0</v>
          </cell>
          <cell r="FJ326">
            <v>0</v>
          </cell>
          <cell r="FK326">
            <v>0</v>
          </cell>
          <cell r="FL326">
            <v>0</v>
          </cell>
          <cell r="FM326">
            <v>0</v>
          </cell>
          <cell r="FN326">
            <v>0</v>
          </cell>
          <cell r="FO326">
            <v>0</v>
          </cell>
          <cell r="FP326">
            <v>0</v>
          </cell>
          <cell r="FQ326">
            <v>0</v>
          </cell>
          <cell r="FR326">
            <v>0</v>
          </cell>
          <cell r="FS326">
            <v>0</v>
          </cell>
          <cell r="FT326">
            <v>0</v>
          </cell>
          <cell r="FU326">
            <v>0</v>
          </cell>
          <cell r="FV326">
            <v>0</v>
          </cell>
          <cell r="FW326">
            <v>0</v>
          </cell>
          <cell r="FX326">
            <v>0</v>
          </cell>
          <cell r="FY326">
            <v>0</v>
          </cell>
          <cell r="FZ326">
            <v>0</v>
          </cell>
          <cell r="GA326">
            <v>0</v>
          </cell>
          <cell r="GB326">
            <v>0</v>
          </cell>
          <cell r="GC326">
            <v>0</v>
          </cell>
          <cell r="GD326">
            <v>0</v>
          </cell>
          <cell r="GE326">
            <v>0</v>
          </cell>
          <cell r="GF326">
            <v>0</v>
          </cell>
          <cell r="GG326">
            <v>0</v>
          </cell>
          <cell r="GH326">
            <v>0</v>
          </cell>
          <cell r="GI326">
            <v>0</v>
          </cell>
          <cell r="GJ326">
            <v>0</v>
          </cell>
          <cell r="GK326">
            <v>0</v>
          </cell>
          <cell r="GL326">
            <v>0</v>
          </cell>
          <cell r="GM326">
            <v>0</v>
          </cell>
          <cell r="GN326">
            <v>0</v>
          </cell>
          <cell r="GO326">
            <v>0</v>
          </cell>
          <cell r="GP326">
            <v>0</v>
          </cell>
          <cell r="GQ326">
            <v>0</v>
          </cell>
          <cell r="GR326">
            <v>0</v>
          </cell>
          <cell r="GS326">
            <v>0</v>
          </cell>
          <cell r="GT326">
            <v>0</v>
          </cell>
          <cell r="GU326">
            <v>0</v>
          </cell>
          <cell r="GV326">
            <v>0</v>
          </cell>
          <cell r="GW326">
            <v>0</v>
          </cell>
          <cell r="GX326">
            <v>0</v>
          </cell>
          <cell r="GY326">
            <v>0</v>
          </cell>
          <cell r="GZ326">
            <v>0</v>
          </cell>
          <cell r="HA326">
            <v>0</v>
          </cell>
          <cell r="HB326">
            <v>0</v>
          </cell>
          <cell r="HC326">
            <v>0</v>
          </cell>
          <cell r="HD326">
            <v>0</v>
          </cell>
          <cell r="HE326">
            <v>0</v>
          </cell>
          <cell r="HF326">
            <v>0</v>
          </cell>
          <cell r="HG326">
            <v>0</v>
          </cell>
          <cell r="HH326">
            <v>0</v>
          </cell>
          <cell r="HI326">
            <v>0</v>
          </cell>
          <cell r="HJ326">
            <v>0</v>
          </cell>
          <cell r="HK326">
            <v>0</v>
          </cell>
          <cell r="HL326">
            <v>0</v>
          </cell>
          <cell r="HM326">
            <v>0</v>
          </cell>
          <cell r="HN326">
            <v>0</v>
          </cell>
          <cell r="HO326">
            <v>0</v>
          </cell>
          <cell r="HP326">
            <v>0</v>
          </cell>
          <cell r="HQ326">
            <v>0</v>
          </cell>
          <cell r="HR326">
            <v>0</v>
          </cell>
          <cell r="HS326">
            <v>0</v>
          </cell>
          <cell r="HT326">
            <v>0</v>
          </cell>
          <cell r="HU326">
            <v>0</v>
          </cell>
          <cell r="HV326">
            <v>0</v>
          </cell>
          <cell r="HW326">
            <v>0</v>
          </cell>
          <cell r="HX326">
            <v>0</v>
          </cell>
          <cell r="HY326">
            <v>0</v>
          </cell>
          <cell r="HZ326">
            <v>0</v>
          </cell>
          <cell r="IA326">
            <v>0</v>
          </cell>
          <cell r="IB326">
            <v>0</v>
          </cell>
          <cell r="IC326">
            <v>0</v>
          </cell>
          <cell r="ID326">
            <v>0</v>
          </cell>
          <cell r="IE326">
            <v>0</v>
          </cell>
          <cell r="IF326">
            <v>0</v>
          </cell>
          <cell r="IG326">
            <v>0</v>
          </cell>
          <cell r="IH326">
            <v>0</v>
          </cell>
          <cell r="II326">
            <v>0</v>
          </cell>
          <cell r="IJ326">
            <v>0</v>
          </cell>
          <cell r="IK326">
            <v>0</v>
          </cell>
        </row>
        <row r="327"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BM327">
            <v>0</v>
          </cell>
          <cell r="BN327">
            <v>0</v>
          </cell>
          <cell r="BO327">
            <v>0</v>
          </cell>
          <cell r="BP327">
            <v>0</v>
          </cell>
          <cell r="BQ327">
            <v>0</v>
          </cell>
          <cell r="BR327">
            <v>0</v>
          </cell>
          <cell r="BS327">
            <v>0</v>
          </cell>
          <cell r="BT327">
            <v>0</v>
          </cell>
          <cell r="BU327">
            <v>0</v>
          </cell>
          <cell r="BV327">
            <v>0</v>
          </cell>
          <cell r="BW327">
            <v>0</v>
          </cell>
          <cell r="BX327">
            <v>0</v>
          </cell>
          <cell r="BY327">
            <v>0</v>
          </cell>
          <cell r="BZ327">
            <v>0</v>
          </cell>
          <cell r="CA327">
            <v>0</v>
          </cell>
          <cell r="CB327">
            <v>0</v>
          </cell>
          <cell r="CC327">
            <v>0</v>
          </cell>
          <cell r="CD327">
            <v>0</v>
          </cell>
          <cell r="CE327">
            <v>0</v>
          </cell>
          <cell r="CF327">
            <v>0</v>
          </cell>
          <cell r="CG327">
            <v>0</v>
          </cell>
          <cell r="CH327">
            <v>0</v>
          </cell>
          <cell r="CI327">
            <v>0</v>
          </cell>
          <cell r="CJ327">
            <v>0</v>
          </cell>
          <cell r="CK327">
            <v>0</v>
          </cell>
          <cell r="CL327">
            <v>0</v>
          </cell>
          <cell r="CM327">
            <v>0</v>
          </cell>
          <cell r="CN327">
            <v>0</v>
          </cell>
          <cell r="CO327">
            <v>0</v>
          </cell>
          <cell r="CP327">
            <v>0</v>
          </cell>
          <cell r="CQ327">
            <v>0</v>
          </cell>
          <cell r="CR327">
            <v>0</v>
          </cell>
          <cell r="CS327">
            <v>0</v>
          </cell>
          <cell r="CT327">
            <v>0</v>
          </cell>
          <cell r="CU327">
            <v>0</v>
          </cell>
          <cell r="CV327">
            <v>0</v>
          </cell>
          <cell r="CW327">
            <v>0</v>
          </cell>
          <cell r="CX327">
            <v>0</v>
          </cell>
          <cell r="CY327">
            <v>0</v>
          </cell>
          <cell r="CZ327">
            <v>0</v>
          </cell>
          <cell r="DA327">
            <v>0</v>
          </cell>
          <cell r="DL327">
            <v>0</v>
          </cell>
          <cell r="DM327">
            <v>0</v>
          </cell>
          <cell r="DN327">
            <v>0</v>
          </cell>
          <cell r="DO327">
            <v>0</v>
          </cell>
          <cell r="DP327">
            <v>0</v>
          </cell>
          <cell r="DQ327">
            <v>0</v>
          </cell>
          <cell r="DR327">
            <v>0</v>
          </cell>
          <cell r="DS327">
            <v>0</v>
          </cell>
          <cell r="DT327">
            <v>0</v>
          </cell>
          <cell r="DU327">
            <v>0</v>
          </cell>
          <cell r="DV327">
            <v>0</v>
          </cell>
          <cell r="DW327">
            <v>0</v>
          </cell>
          <cell r="DX327">
            <v>0</v>
          </cell>
          <cell r="DY327">
            <v>0</v>
          </cell>
          <cell r="DZ327">
            <v>0</v>
          </cell>
          <cell r="EA327">
            <v>0</v>
          </cell>
          <cell r="EB327">
            <v>0</v>
          </cell>
          <cell r="EC327">
            <v>0</v>
          </cell>
          <cell r="ED327">
            <v>0</v>
          </cell>
          <cell r="EE327">
            <v>0</v>
          </cell>
          <cell r="EF327">
            <v>0</v>
          </cell>
          <cell r="EG327">
            <v>0</v>
          </cell>
          <cell r="EH327">
            <v>0</v>
          </cell>
          <cell r="EI327">
            <v>0</v>
          </cell>
          <cell r="EJ327">
            <v>0</v>
          </cell>
          <cell r="EK327">
            <v>0</v>
          </cell>
          <cell r="EL327">
            <v>0</v>
          </cell>
          <cell r="EM327">
            <v>0</v>
          </cell>
          <cell r="EN327">
            <v>0</v>
          </cell>
          <cell r="EO327">
            <v>0</v>
          </cell>
          <cell r="EP327">
            <v>0</v>
          </cell>
          <cell r="EQ327">
            <v>0</v>
          </cell>
          <cell r="ER327">
            <v>0</v>
          </cell>
          <cell r="ES327">
            <v>0</v>
          </cell>
          <cell r="ET327">
            <v>0</v>
          </cell>
          <cell r="EU327">
            <v>0</v>
          </cell>
          <cell r="EV327">
            <v>0</v>
          </cell>
          <cell r="EW327">
            <v>0</v>
          </cell>
          <cell r="EX327">
            <v>0</v>
          </cell>
          <cell r="EY327">
            <v>0</v>
          </cell>
          <cell r="EZ327">
            <v>0</v>
          </cell>
          <cell r="FA327">
            <v>0</v>
          </cell>
          <cell r="FB327">
            <v>0</v>
          </cell>
          <cell r="FC327">
            <v>0</v>
          </cell>
          <cell r="FD327">
            <v>0</v>
          </cell>
          <cell r="FE327">
            <v>0</v>
          </cell>
          <cell r="FF327">
            <v>0</v>
          </cell>
          <cell r="FG327">
            <v>0</v>
          </cell>
          <cell r="FH327">
            <v>0</v>
          </cell>
          <cell r="FI327">
            <v>0</v>
          </cell>
          <cell r="FJ327">
            <v>0</v>
          </cell>
          <cell r="FK327">
            <v>0</v>
          </cell>
          <cell r="FL327">
            <v>0</v>
          </cell>
          <cell r="FM327">
            <v>0</v>
          </cell>
          <cell r="FN327">
            <v>0</v>
          </cell>
          <cell r="FO327">
            <v>0</v>
          </cell>
          <cell r="FP327">
            <v>0</v>
          </cell>
          <cell r="FQ327">
            <v>0</v>
          </cell>
          <cell r="FR327">
            <v>0</v>
          </cell>
          <cell r="FS327">
            <v>0</v>
          </cell>
          <cell r="FT327">
            <v>0</v>
          </cell>
          <cell r="FU327">
            <v>0</v>
          </cell>
          <cell r="FV327">
            <v>0</v>
          </cell>
          <cell r="FW327">
            <v>0</v>
          </cell>
          <cell r="FX327">
            <v>0</v>
          </cell>
          <cell r="FY327">
            <v>0</v>
          </cell>
          <cell r="FZ327">
            <v>0</v>
          </cell>
          <cell r="GA327">
            <v>0</v>
          </cell>
          <cell r="GB327">
            <v>0</v>
          </cell>
          <cell r="GC327">
            <v>0</v>
          </cell>
          <cell r="GD327">
            <v>0</v>
          </cell>
          <cell r="GE327">
            <v>0</v>
          </cell>
          <cell r="GF327">
            <v>0</v>
          </cell>
          <cell r="GG327">
            <v>0</v>
          </cell>
          <cell r="GH327">
            <v>0</v>
          </cell>
          <cell r="GI327">
            <v>0</v>
          </cell>
          <cell r="GJ327">
            <v>0</v>
          </cell>
          <cell r="GK327">
            <v>0</v>
          </cell>
          <cell r="GL327">
            <v>0</v>
          </cell>
          <cell r="GM327">
            <v>0</v>
          </cell>
          <cell r="GN327">
            <v>0</v>
          </cell>
          <cell r="GO327">
            <v>0</v>
          </cell>
          <cell r="GP327">
            <v>0</v>
          </cell>
          <cell r="GQ327">
            <v>0</v>
          </cell>
          <cell r="GR327">
            <v>0</v>
          </cell>
          <cell r="GS327">
            <v>0</v>
          </cell>
          <cell r="GT327">
            <v>0</v>
          </cell>
          <cell r="GU327">
            <v>0</v>
          </cell>
          <cell r="GV327">
            <v>0</v>
          </cell>
          <cell r="GW327">
            <v>0</v>
          </cell>
          <cell r="GX327">
            <v>0</v>
          </cell>
          <cell r="GY327">
            <v>0</v>
          </cell>
          <cell r="GZ327">
            <v>0</v>
          </cell>
          <cell r="HA327">
            <v>0</v>
          </cell>
          <cell r="HB327">
            <v>0</v>
          </cell>
          <cell r="HC327">
            <v>0</v>
          </cell>
          <cell r="HD327">
            <v>0</v>
          </cell>
          <cell r="HE327">
            <v>0</v>
          </cell>
          <cell r="HF327">
            <v>0</v>
          </cell>
          <cell r="HG327">
            <v>0</v>
          </cell>
          <cell r="HH327">
            <v>0</v>
          </cell>
          <cell r="HI327">
            <v>0</v>
          </cell>
          <cell r="HJ327">
            <v>0</v>
          </cell>
          <cell r="HK327">
            <v>0</v>
          </cell>
          <cell r="HL327">
            <v>0</v>
          </cell>
          <cell r="HM327">
            <v>0</v>
          </cell>
          <cell r="HN327">
            <v>0</v>
          </cell>
          <cell r="HO327">
            <v>0</v>
          </cell>
          <cell r="HP327">
            <v>0</v>
          </cell>
          <cell r="HQ327">
            <v>0</v>
          </cell>
          <cell r="HR327">
            <v>0</v>
          </cell>
          <cell r="HS327">
            <v>0</v>
          </cell>
          <cell r="HT327">
            <v>0</v>
          </cell>
          <cell r="HU327">
            <v>0</v>
          </cell>
          <cell r="HV327">
            <v>0</v>
          </cell>
          <cell r="HW327">
            <v>0</v>
          </cell>
          <cell r="HX327">
            <v>0</v>
          </cell>
          <cell r="HY327">
            <v>0</v>
          </cell>
          <cell r="HZ327">
            <v>0</v>
          </cell>
          <cell r="IA327">
            <v>0</v>
          </cell>
          <cell r="IB327">
            <v>0</v>
          </cell>
          <cell r="IC327">
            <v>0</v>
          </cell>
          <cell r="ID327">
            <v>0</v>
          </cell>
          <cell r="IE327">
            <v>0</v>
          </cell>
          <cell r="IF327">
            <v>0</v>
          </cell>
          <cell r="IG327">
            <v>0</v>
          </cell>
          <cell r="IH327">
            <v>0</v>
          </cell>
          <cell r="II327">
            <v>0</v>
          </cell>
          <cell r="IJ327">
            <v>0</v>
          </cell>
          <cell r="IK327">
            <v>0</v>
          </cell>
        </row>
        <row r="328"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>
            <v>0</v>
          </cell>
          <cell r="BN328">
            <v>0</v>
          </cell>
          <cell r="BO328">
            <v>0</v>
          </cell>
          <cell r="BP328">
            <v>0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0</v>
          </cell>
          <cell r="BV328">
            <v>0</v>
          </cell>
          <cell r="BW328">
            <v>0</v>
          </cell>
          <cell r="BX328">
            <v>0</v>
          </cell>
          <cell r="BY328">
            <v>0</v>
          </cell>
          <cell r="BZ328">
            <v>0</v>
          </cell>
          <cell r="CA328">
            <v>0</v>
          </cell>
          <cell r="CB328">
            <v>0</v>
          </cell>
          <cell r="CC328">
            <v>0</v>
          </cell>
          <cell r="CD328">
            <v>0</v>
          </cell>
          <cell r="CE328">
            <v>0</v>
          </cell>
          <cell r="CF328">
            <v>0</v>
          </cell>
          <cell r="CG328">
            <v>0</v>
          </cell>
          <cell r="CH328">
            <v>0</v>
          </cell>
          <cell r="CI328">
            <v>0</v>
          </cell>
          <cell r="CJ328">
            <v>0</v>
          </cell>
          <cell r="CK328">
            <v>0</v>
          </cell>
          <cell r="CL328">
            <v>0</v>
          </cell>
          <cell r="CM328">
            <v>0</v>
          </cell>
          <cell r="CN328">
            <v>0</v>
          </cell>
          <cell r="CO328">
            <v>0</v>
          </cell>
          <cell r="CP328">
            <v>0</v>
          </cell>
          <cell r="CQ328">
            <v>0</v>
          </cell>
          <cell r="CR328">
            <v>0</v>
          </cell>
          <cell r="CS328">
            <v>0</v>
          </cell>
          <cell r="CT328">
            <v>0</v>
          </cell>
          <cell r="CU328">
            <v>0</v>
          </cell>
          <cell r="CV328">
            <v>0</v>
          </cell>
          <cell r="CW328">
            <v>0</v>
          </cell>
          <cell r="CX328">
            <v>0</v>
          </cell>
          <cell r="CY328">
            <v>0</v>
          </cell>
          <cell r="CZ328">
            <v>0</v>
          </cell>
          <cell r="DA328">
            <v>0</v>
          </cell>
          <cell r="DL328">
            <v>0</v>
          </cell>
          <cell r="DM328">
            <v>0</v>
          </cell>
          <cell r="DN328">
            <v>0</v>
          </cell>
          <cell r="DO328">
            <v>0</v>
          </cell>
          <cell r="DP328">
            <v>0</v>
          </cell>
          <cell r="DQ328">
            <v>0</v>
          </cell>
          <cell r="DR328">
            <v>0</v>
          </cell>
          <cell r="DS328">
            <v>0</v>
          </cell>
          <cell r="DT328">
            <v>0</v>
          </cell>
          <cell r="DU328">
            <v>0</v>
          </cell>
          <cell r="DV328">
            <v>0</v>
          </cell>
          <cell r="DW328">
            <v>0</v>
          </cell>
          <cell r="DX328">
            <v>0</v>
          </cell>
          <cell r="DY328">
            <v>0</v>
          </cell>
          <cell r="DZ328">
            <v>0</v>
          </cell>
          <cell r="EA328">
            <v>0</v>
          </cell>
          <cell r="EB328">
            <v>0</v>
          </cell>
          <cell r="EC328">
            <v>0</v>
          </cell>
          <cell r="ED328">
            <v>0</v>
          </cell>
          <cell r="EE328">
            <v>0</v>
          </cell>
          <cell r="EF328">
            <v>0</v>
          </cell>
          <cell r="EG328">
            <v>0</v>
          </cell>
          <cell r="EH328">
            <v>0</v>
          </cell>
          <cell r="EI328">
            <v>0</v>
          </cell>
          <cell r="EJ328">
            <v>0</v>
          </cell>
          <cell r="EK328">
            <v>0</v>
          </cell>
          <cell r="EL328">
            <v>0</v>
          </cell>
          <cell r="EM328">
            <v>0</v>
          </cell>
          <cell r="EN328">
            <v>0</v>
          </cell>
          <cell r="EO328">
            <v>0</v>
          </cell>
          <cell r="EP328">
            <v>0</v>
          </cell>
          <cell r="EQ328">
            <v>0</v>
          </cell>
          <cell r="ER328">
            <v>0</v>
          </cell>
          <cell r="ES328">
            <v>0</v>
          </cell>
          <cell r="ET328">
            <v>0</v>
          </cell>
          <cell r="EU328">
            <v>0</v>
          </cell>
          <cell r="EV328">
            <v>0</v>
          </cell>
          <cell r="EW328">
            <v>0</v>
          </cell>
          <cell r="EX328">
            <v>0</v>
          </cell>
          <cell r="EY328">
            <v>0</v>
          </cell>
          <cell r="EZ328">
            <v>0</v>
          </cell>
          <cell r="FA328">
            <v>0</v>
          </cell>
          <cell r="FB328">
            <v>0</v>
          </cell>
          <cell r="FC328">
            <v>0</v>
          </cell>
          <cell r="FD328">
            <v>0</v>
          </cell>
          <cell r="FE328">
            <v>0</v>
          </cell>
          <cell r="FF328">
            <v>0</v>
          </cell>
          <cell r="FG328">
            <v>0</v>
          </cell>
          <cell r="FH328">
            <v>0</v>
          </cell>
          <cell r="FI328">
            <v>0</v>
          </cell>
          <cell r="FJ328">
            <v>0</v>
          </cell>
          <cell r="FK328">
            <v>0</v>
          </cell>
          <cell r="FL328">
            <v>0</v>
          </cell>
          <cell r="FM328">
            <v>0</v>
          </cell>
          <cell r="FN328">
            <v>0</v>
          </cell>
          <cell r="FO328">
            <v>0</v>
          </cell>
          <cell r="FP328">
            <v>0</v>
          </cell>
          <cell r="FQ328">
            <v>0</v>
          </cell>
          <cell r="FR328">
            <v>0</v>
          </cell>
          <cell r="FS328">
            <v>0</v>
          </cell>
          <cell r="FT328">
            <v>0</v>
          </cell>
          <cell r="FU328">
            <v>0</v>
          </cell>
          <cell r="FV328">
            <v>0</v>
          </cell>
          <cell r="FW328">
            <v>0</v>
          </cell>
          <cell r="FX328">
            <v>0</v>
          </cell>
          <cell r="FY328">
            <v>0</v>
          </cell>
          <cell r="FZ328">
            <v>0</v>
          </cell>
          <cell r="GA328">
            <v>0</v>
          </cell>
          <cell r="GB328">
            <v>0</v>
          </cell>
          <cell r="GC328">
            <v>0</v>
          </cell>
          <cell r="GD328">
            <v>0</v>
          </cell>
          <cell r="GE328">
            <v>0</v>
          </cell>
          <cell r="GF328">
            <v>0</v>
          </cell>
          <cell r="GG328">
            <v>0</v>
          </cell>
          <cell r="GH328">
            <v>0</v>
          </cell>
          <cell r="GI328">
            <v>0</v>
          </cell>
          <cell r="GJ328">
            <v>0</v>
          </cell>
          <cell r="GK328">
            <v>0</v>
          </cell>
          <cell r="GL328">
            <v>0</v>
          </cell>
          <cell r="GM328">
            <v>0</v>
          </cell>
          <cell r="GN328">
            <v>0</v>
          </cell>
          <cell r="GO328">
            <v>0</v>
          </cell>
          <cell r="GP328">
            <v>0</v>
          </cell>
          <cell r="GQ328">
            <v>0</v>
          </cell>
          <cell r="GR328">
            <v>0</v>
          </cell>
          <cell r="GS328">
            <v>0</v>
          </cell>
          <cell r="GT328">
            <v>0</v>
          </cell>
          <cell r="GU328">
            <v>0</v>
          </cell>
          <cell r="GV328">
            <v>0</v>
          </cell>
          <cell r="GW328">
            <v>0</v>
          </cell>
          <cell r="GX328">
            <v>0</v>
          </cell>
          <cell r="GY328">
            <v>0</v>
          </cell>
          <cell r="GZ328">
            <v>0</v>
          </cell>
          <cell r="HA328">
            <v>0</v>
          </cell>
          <cell r="HB328">
            <v>0</v>
          </cell>
          <cell r="HC328">
            <v>0</v>
          </cell>
          <cell r="HD328">
            <v>0</v>
          </cell>
          <cell r="HE328">
            <v>0</v>
          </cell>
          <cell r="HF328">
            <v>0</v>
          </cell>
          <cell r="HG328">
            <v>0</v>
          </cell>
          <cell r="HH328">
            <v>0</v>
          </cell>
          <cell r="HI328">
            <v>0</v>
          </cell>
          <cell r="HJ328">
            <v>0</v>
          </cell>
          <cell r="HK328">
            <v>0</v>
          </cell>
          <cell r="HL328">
            <v>0</v>
          </cell>
          <cell r="HM328">
            <v>0</v>
          </cell>
          <cell r="HN328">
            <v>0</v>
          </cell>
          <cell r="HO328">
            <v>0</v>
          </cell>
          <cell r="HP328">
            <v>0</v>
          </cell>
          <cell r="HQ328">
            <v>0</v>
          </cell>
          <cell r="HR328">
            <v>0</v>
          </cell>
          <cell r="HS328">
            <v>0</v>
          </cell>
          <cell r="HT328">
            <v>0</v>
          </cell>
          <cell r="HU328">
            <v>0</v>
          </cell>
          <cell r="HV328">
            <v>0</v>
          </cell>
          <cell r="HW328">
            <v>0</v>
          </cell>
          <cell r="HX328">
            <v>0</v>
          </cell>
          <cell r="HY328">
            <v>0</v>
          </cell>
          <cell r="HZ328">
            <v>0</v>
          </cell>
          <cell r="IA328">
            <v>0</v>
          </cell>
          <cell r="IB328">
            <v>0</v>
          </cell>
          <cell r="IC328">
            <v>0</v>
          </cell>
          <cell r="ID328">
            <v>0</v>
          </cell>
          <cell r="IE328">
            <v>0</v>
          </cell>
          <cell r="IF328">
            <v>0</v>
          </cell>
          <cell r="IG328">
            <v>0</v>
          </cell>
          <cell r="IH328">
            <v>0</v>
          </cell>
          <cell r="II328">
            <v>0</v>
          </cell>
          <cell r="IJ328">
            <v>0</v>
          </cell>
          <cell r="IK328">
            <v>0</v>
          </cell>
        </row>
        <row r="329"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>
            <v>0</v>
          </cell>
          <cell r="BM329">
            <v>0</v>
          </cell>
          <cell r="BN329">
            <v>0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0</v>
          </cell>
          <cell r="BZ329">
            <v>0</v>
          </cell>
          <cell r="CA329">
            <v>0</v>
          </cell>
          <cell r="CB329">
            <v>0</v>
          </cell>
          <cell r="CC329">
            <v>0</v>
          </cell>
          <cell r="CD329">
            <v>0</v>
          </cell>
          <cell r="CE329">
            <v>0</v>
          </cell>
          <cell r="CF329">
            <v>0</v>
          </cell>
          <cell r="CG329">
            <v>0</v>
          </cell>
          <cell r="CH329">
            <v>0</v>
          </cell>
          <cell r="CI329">
            <v>0</v>
          </cell>
          <cell r="CJ329">
            <v>0</v>
          </cell>
          <cell r="CK329">
            <v>0</v>
          </cell>
          <cell r="CL329">
            <v>0</v>
          </cell>
          <cell r="CM329">
            <v>0</v>
          </cell>
          <cell r="CN329">
            <v>0</v>
          </cell>
          <cell r="CO329">
            <v>0</v>
          </cell>
          <cell r="CP329">
            <v>0</v>
          </cell>
          <cell r="CQ329">
            <v>0</v>
          </cell>
          <cell r="CR329">
            <v>0</v>
          </cell>
          <cell r="CS329">
            <v>0</v>
          </cell>
          <cell r="CT329">
            <v>0</v>
          </cell>
          <cell r="CU329">
            <v>0</v>
          </cell>
          <cell r="CV329">
            <v>0</v>
          </cell>
          <cell r="CW329">
            <v>0</v>
          </cell>
          <cell r="CX329">
            <v>0</v>
          </cell>
          <cell r="CY329">
            <v>0</v>
          </cell>
          <cell r="CZ329">
            <v>0</v>
          </cell>
          <cell r="DA329">
            <v>0</v>
          </cell>
          <cell r="DL329">
            <v>0</v>
          </cell>
          <cell r="DM329">
            <v>0</v>
          </cell>
          <cell r="DN329">
            <v>0</v>
          </cell>
          <cell r="DO329">
            <v>0</v>
          </cell>
          <cell r="DP329">
            <v>0</v>
          </cell>
          <cell r="DQ329">
            <v>0</v>
          </cell>
          <cell r="DR329">
            <v>0</v>
          </cell>
          <cell r="DS329">
            <v>0</v>
          </cell>
          <cell r="DT329">
            <v>0</v>
          </cell>
          <cell r="DU329">
            <v>0</v>
          </cell>
          <cell r="DV329">
            <v>0</v>
          </cell>
          <cell r="DW329">
            <v>0</v>
          </cell>
          <cell r="DX329">
            <v>0</v>
          </cell>
          <cell r="DY329">
            <v>0</v>
          </cell>
          <cell r="DZ329">
            <v>0</v>
          </cell>
          <cell r="EA329">
            <v>0</v>
          </cell>
          <cell r="EB329">
            <v>0</v>
          </cell>
          <cell r="EC329">
            <v>0</v>
          </cell>
          <cell r="ED329">
            <v>0</v>
          </cell>
          <cell r="EE329">
            <v>0</v>
          </cell>
          <cell r="EF329">
            <v>0</v>
          </cell>
          <cell r="EG329">
            <v>0</v>
          </cell>
          <cell r="EH329">
            <v>0</v>
          </cell>
          <cell r="EI329">
            <v>0</v>
          </cell>
          <cell r="EJ329">
            <v>0</v>
          </cell>
          <cell r="EK329">
            <v>0</v>
          </cell>
          <cell r="EL329">
            <v>0</v>
          </cell>
          <cell r="EM329">
            <v>0</v>
          </cell>
          <cell r="EN329">
            <v>0</v>
          </cell>
          <cell r="EO329">
            <v>0</v>
          </cell>
          <cell r="EP329">
            <v>0</v>
          </cell>
          <cell r="EQ329">
            <v>0</v>
          </cell>
          <cell r="ER329">
            <v>0</v>
          </cell>
          <cell r="ES329">
            <v>0</v>
          </cell>
          <cell r="ET329">
            <v>0</v>
          </cell>
          <cell r="EU329">
            <v>0</v>
          </cell>
          <cell r="EV329">
            <v>0</v>
          </cell>
          <cell r="EW329">
            <v>0</v>
          </cell>
          <cell r="EX329">
            <v>0</v>
          </cell>
          <cell r="EY329">
            <v>0</v>
          </cell>
          <cell r="EZ329">
            <v>0</v>
          </cell>
          <cell r="FA329">
            <v>0</v>
          </cell>
          <cell r="FB329">
            <v>0</v>
          </cell>
          <cell r="FC329">
            <v>0</v>
          </cell>
          <cell r="FD329">
            <v>0</v>
          </cell>
          <cell r="FE329">
            <v>0</v>
          </cell>
          <cell r="FF329">
            <v>0</v>
          </cell>
          <cell r="FG329">
            <v>0</v>
          </cell>
          <cell r="FH329">
            <v>0</v>
          </cell>
          <cell r="FI329">
            <v>0</v>
          </cell>
          <cell r="FJ329">
            <v>0</v>
          </cell>
          <cell r="FK329">
            <v>0</v>
          </cell>
          <cell r="FL329">
            <v>0</v>
          </cell>
          <cell r="FM329">
            <v>0</v>
          </cell>
          <cell r="FN329">
            <v>0</v>
          </cell>
          <cell r="FO329">
            <v>0</v>
          </cell>
          <cell r="FP329">
            <v>0</v>
          </cell>
          <cell r="FQ329">
            <v>0</v>
          </cell>
          <cell r="FR329">
            <v>0</v>
          </cell>
          <cell r="FS329">
            <v>0</v>
          </cell>
          <cell r="FT329">
            <v>0</v>
          </cell>
          <cell r="FU329">
            <v>0</v>
          </cell>
          <cell r="FV329">
            <v>0</v>
          </cell>
          <cell r="FW329">
            <v>0</v>
          </cell>
          <cell r="FX329">
            <v>0</v>
          </cell>
          <cell r="FY329">
            <v>0</v>
          </cell>
          <cell r="FZ329">
            <v>0</v>
          </cell>
          <cell r="GA329">
            <v>0</v>
          </cell>
          <cell r="GB329">
            <v>0</v>
          </cell>
          <cell r="GC329">
            <v>0</v>
          </cell>
          <cell r="GD329">
            <v>0</v>
          </cell>
          <cell r="GE329">
            <v>0</v>
          </cell>
          <cell r="GF329">
            <v>0</v>
          </cell>
          <cell r="GG329">
            <v>0</v>
          </cell>
          <cell r="GH329">
            <v>0</v>
          </cell>
          <cell r="GI329">
            <v>0</v>
          </cell>
          <cell r="GJ329">
            <v>0</v>
          </cell>
          <cell r="GK329">
            <v>0</v>
          </cell>
          <cell r="GL329">
            <v>0</v>
          </cell>
          <cell r="GM329">
            <v>0</v>
          </cell>
          <cell r="GN329">
            <v>0</v>
          </cell>
          <cell r="GO329">
            <v>0</v>
          </cell>
          <cell r="GP329">
            <v>0</v>
          </cell>
          <cell r="GQ329">
            <v>0</v>
          </cell>
          <cell r="GR329">
            <v>0</v>
          </cell>
          <cell r="GS329">
            <v>0</v>
          </cell>
          <cell r="GT329">
            <v>0</v>
          </cell>
          <cell r="GU329">
            <v>0</v>
          </cell>
          <cell r="GV329">
            <v>0</v>
          </cell>
          <cell r="GW329">
            <v>0</v>
          </cell>
          <cell r="GX329">
            <v>0</v>
          </cell>
          <cell r="GY329">
            <v>0</v>
          </cell>
          <cell r="GZ329">
            <v>0</v>
          </cell>
          <cell r="HA329">
            <v>0</v>
          </cell>
          <cell r="HB329">
            <v>0</v>
          </cell>
          <cell r="HC329">
            <v>0</v>
          </cell>
          <cell r="HD329">
            <v>0</v>
          </cell>
          <cell r="HE329">
            <v>0</v>
          </cell>
          <cell r="HF329">
            <v>0</v>
          </cell>
          <cell r="HG329">
            <v>0</v>
          </cell>
          <cell r="HH329">
            <v>0</v>
          </cell>
          <cell r="HI329">
            <v>0</v>
          </cell>
          <cell r="HJ329">
            <v>0</v>
          </cell>
          <cell r="HK329">
            <v>0</v>
          </cell>
          <cell r="HL329">
            <v>0</v>
          </cell>
          <cell r="HM329">
            <v>0</v>
          </cell>
          <cell r="HN329">
            <v>0</v>
          </cell>
          <cell r="HO329">
            <v>0</v>
          </cell>
          <cell r="HP329">
            <v>0</v>
          </cell>
          <cell r="HQ329">
            <v>0</v>
          </cell>
          <cell r="HR329">
            <v>0</v>
          </cell>
          <cell r="HS329">
            <v>0</v>
          </cell>
          <cell r="HT329">
            <v>0</v>
          </cell>
          <cell r="HU329">
            <v>0</v>
          </cell>
          <cell r="HV329">
            <v>0</v>
          </cell>
          <cell r="HW329">
            <v>0</v>
          </cell>
          <cell r="HX329">
            <v>0</v>
          </cell>
          <cell r="HY329">
            <v>0</v>
          </cell>
          <cell r="HZ329">
            <v>0</v>
          </cell>
          <cell r="IA329">
            <v>0</v>
          </cell>
          <cell r="IB329">
            <v>0</v>
          </cell>
          <cell r="IC329">
            <v>0</v>
          </cell>
          <cell r="ID329">
            <v>0</v>
          </cell>
          <cell r="IE329">
            <v>0</v>
          </cell>
          <cell r="IF329">
            <v>0</v>
          </cell>
          <cell r="IG329">
            <v>0</v>
          </cell>
          <cell r="IH329">
            <v>0</v>
          </cell>
          <cell r="II329">
            <v>0</v>
          </cell>
          <cell r="IJ329">
            <v>0</v>
          </cell>
          <cell r="IK329">
            <v>0</v>
          </cell>
        </row>
        <row r="330"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>
            <v>0</v>
          </cell>
          <cell r="BM330">
            <v>0</v>
          </cell>
          <cell r="BN330">
            <v>0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  <cell r="BX330">
            <v>0</v>
          </cell>
          <cell r="BY330">
            <v>0</v>
          </cell>
          <cell r="BZ330">
            <v>0</v>
          </cell>
          <cell r="CA330">
            <v>0</v>
          </cell>
          <cell r="CB330">
            <v>0</v>
          </cell>
          <cell r="CC330">
            <v>0</v>
          </cell>
          <cell r="CD330">
            <v>0</v>
          </cell>
          <cell r="CE330">
            <v>0</v>
          </cell>
          <cell r="CF330">
            <v>0</v>
          </cell>
          <cell r="CG330">
            <v>0</v>
          </cell>
          <cell r="CH330">
            <v>0</v>
          </cell>
          <cell r="CI330">
            <v>0</v>
          </cell>
          <cell r="CJ330">
            <v>0</v>
          </cell>
          <cell r="CK330">
            <v>0</v>
          </cell>
          <cell r="CL330">
            <v>0</v>
          </cell>
          <cell r="CM330">
            <v>0</v>
          </cell>
          <cell r="CN330">
            <v>0</v>
          </cell>
          <cell r="CO330">
            <v>0</v>
          </cell>
          <cell r="CP330">
            <v>0</v>
          </cell>
          <cell r="CQ330">
            <v>0</v>
          </cell>
          <cell r="CR330">
            <v>0</v>
          </cell>
          <cell r="CS330">
            <v>0</v>
          </cell>
          <cell r="CT330">
            <v>0</v>
          </cell>
          <cell r="CU330">
            <v>0</v>
          </cell>
          <cell r="CV330">
            <v>0</v>
          </cell>
          <cell r="CW330">
            <v>0</v>
          </cell>
          <cell r="CX330">
            <v>0</v>
          </cell>
          <cell r="CY330">
            <v>0</v>
          </cell>
          <cell r="CZ330">
            <v>0</v>
          </cell>
          <cell r="DA330">
            <v>0</v>
          </cell>
          <cell r="DL330">
            <v>0</v>
          </cell>
          <cell r="DM330">
            <v>0</v>
          </cell>
          <cell r="DN330">
            <v>0</v>
          </cell>
          <cell r="DO330">
            <v>0</v>
          </cell>
          <cell r="DP330">
            <v>0</v>
          </cell>
          <cell r="DQ330">
            <v>0</v>
          </cell>
          <cell r="DR330">
            <v>0</v>
          </cell>
          <cell r="DS330">
            <v>0</v>
          </cell>
          <cell r="DT330">
            <v>0</v>
          </cell>
          <cell r="DU330">
            <v>0</v>
          </cell>
          <cell r="DV330">
            <v>0</v>
          </cell>
          <cell r="DW330">
            <v>0</v>
          </cell>
          <cell r="DX330">
            <v>0</v>
          </cell>
          <cell r="DY330">
            <v>0</v>
          </cell>
          <cell r="DZ330">
            <v>0</v>
          </cell>
          <cell r="EA330">
            <v>0</v>
          </cell>
          <cell r="EB330">
            <v>0</v>
          </cell>
          <cell r="EC330">
            <v>0</v>
          </cell>
          <cell r="ED330">
            <v>0</v>
          </cell>
          <cell r="EE330">
            <v>0</v>
          </cell>
          <cell r="EF330">
            <v>0</v>
          </cell>
          <cell r="EG330">
            <v>0</v>
          </cell>
          <cell r="EH330">
            <v>0</v>
          </cell>
          <cell r="EI330">
            <v>0</v>
          </cell>
          <cell r="EJ330">
            <v>0</v>
          </cell>
          <cell r="EK330">
            <v>0</v>
          </cell>
          <cell r="EL330">
            <v>0</v>
          </cell>
          <cell r="EM330">
            <v>0</v>
          </cell>
          <cell r="EN330">
            <v>0</v>
          </cell>
          <cell r="EO330">
            <v>0</v>
          </cell>
          <cell r="EP330">
            <v>0</v>
          </cell>
          <cell r="EQ330">
            <v>0</v>
          </cell>
          <cell r="ER330">
            <v>0</v>
          </cell>
          <cell r="ES330">
            <v>0</v>
          </cell>
          <cell r="ET330">
            <v>0</v>
          </cell>
          <cell r="EU330">
            <v>0</v>
          </cell>
          <cell r="EV330">
            <v>0</v>
          </cell>
          <cell r="EW330">
            <v>0</v>
          </cell>
          <cell r="EX330">
            <v>0</v>
          </cell>
          <cell r="EY330">
            <v>0</v>
          </cell>
          <cell r="EZ330">
            <v>0</v>
          </cell>
          <cell r="FA330">
            <v>0</v>
          </cell>
          <cell r="FB330">
            <v>0</v>
          </cell>
          <cell r="FC330">
            <v>0</v>
          </cell>
          <cell r="FD330">
            <v>0</v>
          </cell>
          <cell r="FE330">
            <v>0</v>
          </cell>
          <cell r="FF330">
            <v>0</v>
          </cell>
          <cell r="FG330">
            <v>0</v>
          </cell>
          <cell r="FH330">
            <v>0</v>
          </cell>
          <cell r="FI330">
            <v>0</v>
          </cell>
          <cell r="FJ330">
            <v>0</v>
          </cell>
          <cell r="FK330">
            <v>0</v>
          </cell>
          <cell r="FL330">
            <v>0</v>
          </cell>
          <cell r="FM330">
            <v>0</v>
          </cell>
          <cell r="FN330">
            <v>0</v>
          </cell>
          <cell r="FO330">
            <v>0</v>
          </cell>
          <cell r="FP330">
            <v>0</v>
          </cell>
          <cell r="FQ330">
            <v>0</v>
          </cell>
          <cell r="FR330">
            <v>0</v>
          </cell>
          <cell r="FS330">
            <v>0</v>
          </cell>
          <cell r="FT330">
            <v>0</v>
          </cell>
          <cell r="FU330">
            <v>0</v>
          </cell>
          <cell r="FV330">
            <v>0</v>
          </cell>
          <cell r="FW330">
            <v>0</v>
          </cell>
          <cell r="FX330">
            <v>0</v>
          </cell>
          <cell r="FY330">
            <v>0</v>
          </cell>
          <cell r="FZ330">
            <v>0</v>
          </cell>
          <cell r="GA330">
            <v>0</v>
          </cell>
          <cell r="GB330">
            <v>0</v>
          </cell>
          <cell r="GC330">
            <v>0</v>
          </cell>
          <cell r="GD330">
            <v>0</v>
          </cell>
          <cell r="GE330">
            <v>0</v>
          </cell>
          <cell r="GF330">
            <v>0</v>
          </cell>
          <cell r="GG330">
            <v>0</v>
          </cell>
          <cell r="GH330">
            <v>0</v>
          </cell>
          <cell r="GI330">
            <v>0</v>
          </cell>
          <cell r="GJ330">
            <v>0</v>
          </cell>
          <cell r="GK330">
            <v>0</v>
          </cell>
          <cell r="GL330">
            <v>0</v>
          </cell>
          <cell r="GM330">
            <v>0</v>
          </cell>
          <cell r="GN330">
            <v>0</v>
          </cell>
          <cell r="GO330">
            <v>0</v>
          </cell>
          <cell r="GP330">
            <v>0</v>
          </cell>
          <cell r="GQ330">
            <v>0</v>
          </cell>
          <cell r="GR330">
            <v>0</v>
          </cell>
          <cell r="GS330">
            <v>0</v>
          </cell>
          <cell r="GT330">
            <v>0</v>
          </cell>
          <cell r="GU330">
            <v>0</v>
          </cell>
          <cell r="GV330">
            <v>0</v>
          </cell>
          <cell r="GW330">
            <v>0</v>
          </cell>
          <cell r="GX330">
            <v>0</v>
          </cell>
          <cell r="GY330">
            <v>0</v>
          </cell>
          <cell r="GZ330">
            <v>0</v>
          </cell>
          <cell r="HA330">
            <v>0</v>
          </cell>
          <cell r="HB330">
            <v>0</v>
          </cell>
          <cell r="HC330">
            <v>0</v>
          </cell>
          <cell r="HD330">
            <v>0</v>
          </cell>
          <cell r="HE330">
            <v>0</v>
          </cell>
          <cell r="HF330">
            <v>0</v>
          </cell>
          <cell r="HG330">
            <v>0</v>
          </cell>
          <cell r="HH330">
            <v>0</v>
          </cell>
          <cell r="HI330">
            <v>0</v>
          </cell>
          <cell r="HJ330">
            <v>0</v>
          </cell>
          <cell r="HK330">
            <v>0</v>
          </cell>
          <cell r="HL330">
            <v>0</v>
          </cell>
          <cell r="HM330">
            <v>0</v>
          </cell>
          <cell r="HN330">
            <v>0</v>
          </cell>
          <cell r="HO330">
            <v>0</v>
          </cell>
          <cell r="HP330">
            <v>0</v>
          </cell>
          <cell r="HQ330">
            <v>0</v>
          </cell>
          <cell r="HR330">
            <v>0</v>
          </cell>
          <cell r="HS330">
            <v>0</v>
          </cell>
          <cell r="HT330">
            <v>0</v>
          </cell>
          <cell r="HU330">
            <v>0</v>
          </cell>
          <cell r="HV330">
            <v>0</v>
          </cell>
          <cell r="HW330">
            <v>0</v>
          </cell>
          <cell r="HX330">
            <v>0</v>
          </cell>
          <cell r="HY330">
            <v>0</v>
          </cell>
          <cell r="HZ330">
            <v>0</v>
          </cell>
          <cell r="IA330">
            <v>0</v>
          </cell>
          <cell r="IB330">
            <v>0</v>
          </cell>
          <cell r="IC330">
            <v>0</v>
          </cell>
          <cell r="ID330">
            <v>0</v>
          </cell>
          <cell r="IE330">
            <v>0</v>
          </cell>
          <cell r="IF330">
            <v>0</v>
          </cell>
          <cell r="IG330">
            <v>0</v>
          </cell>
          <cell r="IH330">
            <v>0</v>
          </cell>
          <cell r="II330">
            <v>0</v>
          </cell>
          <cell r="IJ330">
            <v>0</v>
          </cell>
          <cell r="IK330">
            <v>0</v>
          </cell>
        </row>
        <row r="331"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F331">
            <v>0</v>
          </cell>
          <cell r="BG331">
            <v>0</v>
          </cell>
          <cell r="BH331">
            <v>0</v>
          </cell>
          <cell r="BI331">
            <v>0</v>
          </cell>
          <cell r="BJ331">
            <v>0</v>
          </cell>
          <cell r="BK331">
            <v>0</v>
          </cell>
          <cell r="BL331">
            <v>0</v>
          </cell>
          <cell r="BM331">
            <v>0</v>
          </cell>
          <cell r="BN331">
            <v>0</v>
          </cell>
          <cell r="BO331">
            <v>0</v>
          </cell>
          <cell r="BP331">
            <v>0</v>
          </cell>
          <cell r="BQ331">
            <v>0</v>
          </cell>
          <cell r="BR331">
            <v>0</v>
          </cell>
          <cell r="BS331">
            <v>0</v>
          </cell>
          <cell r="BT331">
            <v>0</v>
          </cell>
          <cell r="BU331">
            <v>0</v>
          </cell>
          <cell r="BV331">
            <v>0</v>
          </cell>
          <cell r="BW331">
            <v>0</v>
          </cell>
          <cell r="BX331">
            <v>0</v>
          </cell>
          <cell r="BY331">
            <v>0</v>
          </cell>
          <cell r="BZ331">
            <v>0</v>
          </cell>
          <cell r="CA331">
            <v>0</v>
          </cell>
          <cell r="CB331">
            <v>0</v>
          </cell>
          <cell r="CC331">
            <v>0</v>
          </cell>
          <cell r="CD331">
            <v>0</v>
          </cell>
          <cell r="CE331">
            <v>0</v>
          </cell>
          <cell r="CF331">
            <v>0</v>
          </cell>
          <cell r="CG331">
            <v>0</v>
          </cell>
          <cell r="CH331">
            <v>0</v>
          </cell>
          <cell r="CI331">
            <v>0</v>
          </cell>
          <cell r="CJ331">
            <v>0</v>
          </cell>
          <cell r="CK331">
            <v>0</v>
          </cell>
          <cell r="CL331">
            <v>0</v>
          </cell>
          <cell r="CM331">
            <v>0</v>
          </cell>
          <cell r="CN331">
            <v>0</v>
          </cell>
          <cell r="CO331">
            <v>0</v>
          </cell>
          <cell r="CP331">
            <v>0</v>
          </cell>
          <cell r="CQ331">
            <v>0</v>
          </cell>
          <cell r="CR331">
            <v>0</v>
          </cell>
          <cell r="CS331">
            <v>0</v>
          </cell>
          <cell r="CT331">
            <v>0</v>
          </cell>
          <cell r="CU331">
            <v>0</v>
          </cell>
          <cell r="CV331">
            <v>0</v>
          </cell>
          <cell r="CW331">
            <v>0</v>
          </cell>
          <cell r="CX331">
            <v>0</v>
          </cell>
          <cell r="CY331">
            <v>0</v>
          </cell>
          <cell r="CZ331">
            <v>0</v>
          </cell>
          <cell r="DA331">
            <v>0</v>
          </cell>
          <cell r="DL331">
            <v>0</v>
          </cell>
          <cell r="DM331">
            <v>0</v>
          </cell>
          <cell r="DN331">
            <v>0</v>
          </cell>
          <cell r="DO331">
            <v>0</v>
          </cell>
          <cell r="DP331">
            <v>0</v>
          </cell>
          <cell r="DQ331">
            <v>0</v>
          </cell>
          <cell r="DR331">
            <v>0</v>
          </cell>
          <cell r="DS331">
            <v>0</v>
          </cell>
          <cell r="DT331">
            <v>0</v>
          </cell>
          <cell r="DU331">
            <v>0</v>
          </cell>
          <cell r="DV331">
            <v>0</v>
          </cell>
          <cell r="DW331">
            <v>0</v>
          </cell>
          <cell r="DX331">
            <v>0</v>
          </cell>
          <cell r="DY331">
            <v>0</v>
          </cell>
          <cell r="DZ331">
            <v>0</v>
          </cell>
          <cell r="EA331">
            <v>0</v>
          </cell>
          <cell r="EB331">
            <v>0</v>
          </cell>
          <cell r="EC331">
            <v>0</v>
          </cell>
          <cell r="ED331">
            <v>0</v>
          </cell>
          <cell r="EE331">
            <v>0</v>
          </cell>
          <cell r="EF331">
            <v>0</v>
          </cell>
          <cell r="EG331">
            <v>0</v>
          </cell>
          <cell r="EH331">
            <v>0</v>
          </cell>
          <cell r="EI331">
            <v>0</v>
          </cell>
          <cell r="EJ331">
            <v>0</v>
          </cell>
          <cell r="EK331">
            <v>0</v>
          </cell>
          <cell r="EL331">
            <v>0</v>
          </cell>
          <cell r="EM331">
            <v>0</v>
          </cell>
          <cell r="EN331">
            <v>0</v>
          </cell>
          <cell r="EO331">
            <v>0</v>
          </cell>
          <cell r="EP331">
            <v>0</v>
          </cell>
          <cell r="EQ331">
            <v>0</v>
          </cell>
          <cell r="ER331">
            <v>0</v>
          </cell>
          <cell r="ES331">
            <v>0</v>
          </cell>
          <cell r="ET331">
            <v>0</v>
          </cell>
          <cell r="EU331">
            <v>0</v>
          </cell>
          <cell r="EV331">
            <v>0</v>
          </cell>
          <cell r="EW331">
            <v>0</v>
          </cell>
          <cell r="EX331">
            <v>0</v>
          </cell>
          <cell r="EY331">
            <v>0</v>
          </cell>
          <cell r="EZ331">
            <v>0</v>
          </cell>
          <cell r="FA331">
            <v>0</v>
          </cell>
          <cell r="FB331">
            <v>0</v>
          </cell>
          <cell r="FC331">
            <v>0</v>
          </cell>
          <cell r="FD331">
            <v>0</v>
          </cell>
          <cell r="FE331">
            <v>0</v>
          </cell>
          <cell r="FF331">
            <v>0</v>
          </cell>
          <cell r="FG331">
            <v>0</v>
          </cell>
          <cell r="FH331">
            <v>0</v>
          </cell>
          <cell r="FI331">
            <v>0</v>
          </cell>
          <cell r="FJ331">
            <v>0</v>
          </cell>
          <cell r="FK331">
            <v>0</v>
          </cell>
          <cell r="FL331">
            <v>0</v>
          </cell>
          <cell r="FM331">
            <v>0</v>
          </cell>
          <cell r="FN331">
            <v>0</v>
          </cell>
          <cell r="FO331">
            <v>0</v>
          </cell>
          <cell r="FP331">
            <v>0</v>
          </cell>
          <cell r="FQ331">
            <v>0</v>
          </cell>
          <cell r="FR331">
            <v>0</v>
          </cell>
          <cell r="FS331">
            <v>0</v>
          </cell>
          <cell r="FT331">
            <v>0</v>
          </cell>
          <cell r="FU331">
            <v>0</v>
          </cell>
          <cell r="FV331">
            <v>0</v>
          </cell>
          <cell r="FW331">
            <v>0</v>
          </cell>
          <cell r="FX331">
            <v>0</v>
          </cell>
          <cell r="FY331">
            <v>0</v>
          </cell>
          <cell r="FZ331">
            <v>0</v>
          </cell>
          <cell r="GA331">
            <v>0</v>
          </cell>
          <cell r="GB331">
            <v>0</v>
          </cell>
          <cell r="GC331">
            <v>0</v>
          </cell>
          <cell r="GD331">
            <v>0</v>
          </cell>
          <cell r="GE331">
            <v>0</v>
          </cell>
          <cell r="GF331">
            <v>0</v>
          </cell>
          <cell r="GG331">
            <v>0</v>
          </cell>
          <cell r="GH331">
            <v>0</v>
          </cell>
          <cell r="GI331">
            <v>0</v>
          </cell>
          <cell r="GJ331">
            <v>0</v>
          </cell>
          <cell r="GK331">
            <v>0</v>
          </cell>
          <cell r="GL331">
            <v>0</v>
          </cell>
          <cell r="GM331">
            <v>0</v>
          </cell>
          <cell r="GN331">
            <v>0</v>
          </cell>
          <cell r="GO331">
            <v>0</v>
          </cell>
          <cell r="GP331">
            <v>0</v>
          </cell>
          <cell r="GQ331">
            <v>0</v>
          </cell>
          <cell r="GR331">
            <v>0</v>
          </cell>
          <cell r="GS331">
            <v>0</v>
          </cell>
          <cell r="GT331">
            <v>0</v>
          </cell>
          <cell r="GU331">
            <v>0</v>
          </cell>
          <cell r="GV331">
            <v>0</v>
          </cell>
          <cell r="GW331">
            <v>0</v>
          </cell>
          <cell r="GX331">
            <v>0</v>
          </cell>
          <cell r="GY331">
            <v>0</v>
          </cell>
          <cell r="GZ331">
            <v>0</v>
          </cell>
          <cell r="HA331">
            <v>0</v>
          </cell>
          <cell r="HB331">
            <v>0</v>
          </cell>
          <cell r="HC331">
            <v>0</v>
          </cell>
          <cell r="HD331">
            <v>0</v>
          </cell>
          <cell r="HE331">
            <v>0</v>
          </cell>
          <cell r="HF331">
            <v>0</v>
          </cell>
          <cell r="HG331">
            <v>0</v>
          </cell>
          <cell r="HH331">
            <v>0</v>
          </cell>
          <cell r="HI331">
            <v>0</v>
          </cell>
          <cell r="HJ331">
            <v>0</v>
          </cell>
          <cell r="HK331">
            <v>0</v>
          </cell>
          <cell r="HL331">
            <v>0</v>
          </cell>
          <cell r="HM331">
            <v>0</v>
          </cell>
          <cell r="HN331">
            <v>0</v>
          </cell>
          <cell r="HO331">
            <v>0</v>
          </cell>
          <cell r="HP331">
            <v>0</v>
          </cell>
          <cell r="HQ331">
            <v>0</v>
          </cell>
          <cell r="HR331">
            <v>0</v>
          </cell>
          <cell r="HS331">
            <v>0</v>
          </cell>
          <cell r="HT331">
            <v>0</v>
          </cell>
          <cell r="HU331">
            <v>0</v>
          </cell>
          <cell r="HV331">
            <v>0</v>
          </cell>
          <cell r="HW331">
            <v>0</v>
          </cell>
          <cell r="HX331">
            <v>0</v>
          </cell>
          <cell r="HY331">
            <v>0</v>
          </cell>
          <cell r="HZ331">
            <v>0</v>
          </cell>
          <cell r="IA331">
            <v>0</v>
          </cell>
          <cell r="IB331">
            <v>0</v>
          </cell>
          <cell r="IC331">
            <v>0</v>
          </cell>
          <cell r="ID331">
            <v>0</v>
          </cell>
          <cell r="IE331">
            <v>0</v>
          </cell>
          <cell r="IF331">
            <v>0</v>
          </cell>
          <cell r="IG331">
            <v>0</v>
          </cell>
          <cell r="IH331">
            <v>0</v>
          </cell>
          <cell r="II331">
            <v>0</v>
          </cell>
          <cell r="IJ331">
            <v>0</v>
          </cell>
          <cell r="IK331">
            <v>0</v>
          </cell>
        </row>
        <row r="332"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C332">
            <v>0</v>
          </cell>
          <cell r="BD332">
            <v>0</v>
          </cell>
          <cell r="BE332">
            <v>0</v>
          </cell>
          <cell r="BF332">
            <v>0</v>
          </cell>
          <cell r="BG332">
            <v>0</v>
          </cell>
          <cell r="BH332">
            <v>0</v>
          </cell>
          <cell r="BI332">
            <v>0</v>
          </cell>
          <cell r="BJ332">
            <v>0</v>
          </cell>
          <cell r="BK332">
            <v>0</v>
          </cell>
          <cell r="BL332">
            <v>0</v>
          </cell>
          <cell r="BM332">
            <v>0</v>
          </cell>
          <cell r="BN332">
            <v>0</v>
          </cell>
          <cell r="BO332">
            <v>0</v>
          </cell>
          <cell r="BP332">
            <v>0</v>
          </cell>
          <cell r="BQ332">
            <v>0</v>
          </cell>
          <cell r="BR332">
            <v>0</v>
          </cell>
          <cell r="BS332">
            <v>0</v>
          </cell>
          <cell r="BT332">
            <v>0</v>
          </cell>
          <cell r="BU332">
            <v>0</v>
          </cell>
          <cell r="BV332">
            <v>0</v>
          </cell>
          <cell r="BW332">
            <v>0</v>
          </cell>
          <cell r="BX332">
            <v>0</v>
          </cell>
          <cell r="BY332">
            <v>0</v>
          </cell>
          <cell r="BZ332">
            <v>0</v>
          </cell>
          <cell r="CA332">
            <v>0</v>
          </cell>
          <cell r="CB332">
            <v>0</v>
          </cell>
          <cell r="CC332">
            <v>0</v>
          </cell>
          <cell r="CD332">
            <v>0</v>
          </cell>
          <cell r="CE332">
            <v>0</v>
          </cell>
          <cell r="CF332">
            <v>0</v>
          </cell>
          <cell r="CG332">
            <v>0</v>
          </cell>
          <cell r="CH332">
            <v>0</v>
          </cell>
          <cell r="CI332">
            <v>0</v>
          </cell>
          <cell r="CJ332">
            <v>0</v>
          </cell>
          <cell r="CK332">
            <v>0</v>
          </cell>
          <cell r="CL332">
            <v>0</v>
          </cell>
          <cell r="CM332">
            <v>0</v>
          </cell>
          <cell r="CN332">
            <v>0</v>
          </cell>
          <cell r="CO332">
            <v>0</v>
          </cell>
          <cell r="CP332">
            <v>0</v>
          </cell>
          <cell r="CQ332">
            <v>0</v>
          </cell>
          <cell r="CR332">
            <v>0</v>
          </cell>
          <cell r="CS332">
            <v>0</v>
          </cell>
          <cell r="CT332">
            <v>0</v>
          </cell>
          <cell r="CU332">
            <v>0</v>
          </cell>
          <cell r="CV332">
            <v>0</v>
          </cell>
          <cell r="CW332">
            <v>0</v>
          </cell>
          <cell r="CX332">
            <v>0</v>
          </cell>
          <cell r="CY332">
            <v>0</v>
          </cell>
          <cell r="CZ332">
            <v>0</v>
          </cell>
          <cell r="DA332">
            <v>0</v>
          </cell>
          <cell r="DL332">
            <v>0</v>
          </cell>
          <cell r="DM332">
            <v>0</v>
          </cell>
          <cell r="DN332">
            <v>0</v>
          </cell>
          <cell r="DO332">
            <v>0</v>
          </cell>
          <cell r="DP332">
            <v>0</v>
          </cell>
          <cell r="DQ332">
            <v>0</v>
          </cell>
          <cell r="DR332">
            <v>0</v>
          </cell>
          <cell r="DS332">
            <v>0</v>
          </cell>
          <cell r="DT332">
            <v>0</v>
          </cell>
          <cell r="DU332">
            <v>0</v>
          </cell>
          <cell r="DV332">
            <v>0</v>
          </cell>
          <cell r="DW332">
            <v>0</v>
          </cell>
          <cell r="DX332">
            <v>0</v>
          </cell>
          <cell r="DY332">
            <v>0</v>
          </cell>
          <cell r="DZ332">
            <v>0</v>
          </cell>
          <cell r="EA332">
            <v>0</v>
          </cell>
          <cell r="EB332">
            <v>0</v>
          </cell>
          <cell r="EC332">
            <v>0</v>
          </cell>
          <cell r="ED332">
            <v>0</v>
          </cell>
          <cell r="EE332">
            <v>0</v>
          </cell>
          <cell r="EF332">
            <v>0</v>
          </cell>
          <cell r="EG332">
            <v>0</v>
          </cell>
          <cell r="EH332">
            <v>0</v>
          </cell>
          <cell r="EI332">
            <v>0</v>
          </cell>
          <cell r="EJ332">
            <v>0</v>
          </cell>
          <cell r="EK332">
            <v>0</v>
          </cell>
          <cell r="EL332">
            <v>0</v>
          </cell>
          <cell r="EM332">
            <v>0</v>
          </cell>
          <cell r="EN332">
            <v>0</v>
          </cell>
          <cell r="EO332">
            <v>0</v>
          </cell>
          <cell r="EP332">
            <v>0</v>
          </cell>
          <cell r="EQ332">
            <v>0</v>
          </cell>
          <cell r="ER332">
            <v>0</v>
          </cell>
          <cell r="ES332">
            <v>0</v>
          </cell>
          <cell r="ET332">
            <v>0</v>
          </cell>
          <cell r="EU332">
            <v>0</v>
          </cell>
          <cell r="EV332">
            <v>0</v>
          </cell>
          <cell r="EW332">
            <v>0</v>
          </cell>
          <cell r="EX332">
            <v>0</v>
          </cell>
          <cell r="EY332">
            <v>0</v>
          </cell>
          <cell r="EZ332">
            <v>0</v>
          </cell>
          <cell r="FA332">
            <v>0</v>
          </cell>
          <cell r="FB332">
            <v>0</v>
          </cell>
          <cell r="FC332">
            <v>0</v>
          </cell>
          <cell r="FD332">
            <v>0</v>
          </cell>
          <cell r="FE332">
            <v>0</v>
          </cell>
          <cell r="FF332">
            <v>0</v>
          </cell>
          <cell r="FG332">
            <v>0</v>
          </cell>
          <cell r="FH332">
            <v>0</v>
          </cell>
          <cell r="FI332">
            <v>0</v>
          </cell>
          <cell r="FJ332">
            <v>0</v>
          </cell>
          <cell r="FK332">
            <v>0</v>
          </cell>
          <cell r="FL332">
            <v>0</v>
          </cell>
          <cell r="FM332">
            <v>0</v>
          </cell>
          <cell r="FN332">
            <v>0</v>
          </cell>
          <cell r="FO332">
            <v>0</v>
          </cell>
          <cell r="FP332">
            <v>0</v>
          </cell>
          <cell r="FQ332">
            <v>0</v>
          </cell>
          <cell r="FR332">
            <v>0</v>
          </cell>
          <cell r="FS332">
            <v>0</v>
          </cell>
          <cell r="FT332">
            <v>0</v>
          </cell>
          <cell r="FU332">
            <v>0</v>
          </cell>
          <cell r="FV332">
            <v>0</v>
          </cell>
          <cell r="FW332">
            <v>0</v>
          </cell>
          <cell r="FX332">
            <v>0</v>
          </cell>
          <cell r="FY332">
            <v>0</v>
          </cell>
          <cell r="FZ332">
            <v>0</v>
          </cell>
          <cell r="GA332">
            <v>0</v>
          </cell>
          <cell r="GB332">
            <v>0</v>
          </cell>
          <cell r="GC332">
            <v>0</v>
          </cell>
          <cell r="GD332">
            <v>0</v>
          </cell>
          <cell r="GE332">
            <v>0</v>
          </cell>
          <cell r="GF332">
            <v>0</v>
          </cell>
          <cell r="GG332">
            <v>0</v>
          </cell>
          <cell r="GH332">
            <v>0</v>
          </cell>
          <cell r="GI332">
            <v>0</v>
          </cell>
          <cell r="GJ332">
            <v>0</v>
          </cell>
          <cell r="GK332">
            <v>0</v>
          </cell>
          <cell r="GL332">
            <v>0</v>
          </cell>
          <cell r="GM332">
            <v>0</v>
          </cell>
          <cell r="GN332">
            <v>0</v>
          </cell>
          <cell r="GO332">
            <v>0</v>
          </cell>
          <cell r="GP332">
            <v>0</v>
          </cell>
          <cell r="GQ332">
            <v>0</v>
          </cell>
          <cell r="GR332">
            <v>0</v>
          </cell>
          <cell r="GS332">
            <v>0</v>
          </cell>
          <cell r="GT332">
            <v>0</v>
          </cell>
          <cell r="GU332">
            <v>0</v>
          </cell>
          <cell r="GV332">
            <v>0</v>
          </cell>
          <cell r="GW332">
            <v>0</v>
          </cell>
          <cell r="GX332">
            <v>0</v>
          </cell>
          <cell r="GY332">
            <v>0</v>
          </cell>
          <cell r="GZ332">
            <v>0</v>
          </cell>
          <cell r="HA332">
            <v>0</v>
          </cell>
          <cell r="HB332">
            <v>0</v>
          </cell>
          <cell r="HC332">
            <v>0</v>
          </cell>
          <cell r="HD332">
            <v>0</v>
          </cell>
          <cell r="HE332">
            <v>0</v>
          </cell>
          <cell r="HF332">
            <v>0</v>
          </cell>
          <cell r="HG332">
            <v>0</v>
          </cell>
          <cell r="HH332">
            <v>0</v>
          </cell>
          <cell r="HI332">
            <v>0</v>
          </cell>
          <cell r="HJ332">
            <v>0</v>
          </cell>
          <cell r="HK332">
            <v>0</v>
          </cell>
          <cell r="HL332">
            <v>0</v>
          </cell>
          <cell r="HM332">
            <v>0</v>
          </cell>
          <cell r="HN332">
            <v>0</v>
          </cell>
          <cell r="HO332">
            <v>0</v>
          </cell>
          <cell r="HP332">
            <v>0</v>
          </cell>
          <cell r="HQ332">
            <v>0</v>
          </cell>
          <cell r="HR332">
            <v>0</v>
          </cell>
          <cell r="HS332">
            <v>0</v>
          </cell>
          <cell r="HT332">
            <v>0</v>
          </cell>
          <cell r="HU332">
            <v>0</v>
          </cell>
          <cell r="HV332">
            <v>0</v>
          </cell>
          <cell r="HW332">
            <v>0</v>
          </cell>
          <cell r="HX332">
            <v>0</v>
          </cell>
          <cell r="HY332">
            <v>0</v>
          </cell>
          <cell r="HZ332">
            <v>0</v>
          </cell>
          <cell r="IA332">
            <v>0</v>
          </cell>
          <cell r="IB332">
            <v>0</v>
          </cell>
          <cell r="IC332">
            <v>0</v>
          </cell>
          <cell r="ID332">
            <v>0</v>
          </cell>
          <cell r="IE332">
            <v>0</v>
          </cell>
          <cell r="IF332">
            <v>0</v>
          </cell>
          <cell r="IG332">
            <v>0</v>
          </cell>
          <cell r="IH332">
            <v>0</v>
          </cell>
          <cell r="II332">
            <v>0</v>
          </cell>
          <cell r="IJ332">
            <v>0</v>
          </cell>
          <cell r="IK332">
            <v>0</v>
          </cell>
        </row>
        <row r="333"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C333">
            <v>0</v>
          </cell>
          <cell r="BD333">
            <v>0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I333">
            <v>0</v>
          </cell>
          <cell r="BJ333">
            <v>0</v>
          </cell>
          <cell r="BK333">
            <v>0</v>
          </cell>
          <cell r="BL333">
            <v>0</v>
          </cell>
          <cell r="BM333">
            <v>0</v>
          </cell>
          <cell r="BN333">
            <v>0</v>
          </cell>
          <cell r="BO333">
            <v>0</v>
          </cell>
          <cell r="BP333">
            <v>0</v>
          </cell>
          <cell r="BQ333">
            <v>0</v>
          </cell>
          <cell r="BR333">
            <v>0</v>
          </cell>
          <cell r="BS333">
            <v>0</v>
          </cell>
          <cell r="BT333">
            <v>0</v>
          </cell>
          <cell r="BU333">
            <v>0</v>
          </cell>
          <cell r="BV333">
            <v>0</v>
          </cell>
          <cell r="BW333">
            <v>0</v>
          </cell>
          <cell r="BX333">
            <v>0</v>
          </cell>
          <cell r="BY333">
            <v>0</v>
          </cell>
          <cell r="BZ333">
            <v>0</v>
          </cell>
          <cell r="CA333">
            <v>0</v>
          </cell>
          <cell r="CB333">
            <v>0</v>
          </cell>
          <cell r="CC333">
            <v>0</v>
          </cell>
          <cell r="CD333">
            <v>0</v>
          </cell>
          <cell r="CE333">
            <v>0</v>
          </cell>
          <cell r="CF333">
            <v>0</v>
          </cell>
          <cell r="CG333">
            <v>0</v>
          </cell>
          <cell r="CH333">
            <v>0</v>
          </cell>
          <cell r="CI333">
            <v>0</v>
          </cell>
          <cell r="CJ333">
            <v>0</v>
          </cell>
          <cell r="CK333">
            <v>0</v>
          </cell>
          <cell r="CL333">
            <v>0</v>
          </cell>
          <cell r="CM333">
            <v>0</v>
          </cell>
          <cell r="CN333">
            <v>0</v>
          </cell>
          <cell r="CO333">
            <v>0</v>
          </cell>
          <cell r="CP333">
            <v>0</v>
          </cell>
          <cell r="CQ333">
            <v>0</v>
          </cell>
          <cell r="CR333">
            <v>0</v>
          </cell>
          <cell r="CS333">
            <v>0</v>
          </cell>
          <cell r="CT333">
            <v>0</v>
          </cell>
          <cell r="CU333">
            <v>0</v>
          </cell>
          <cell r="CV333">
            <v>0</v>
          </cell>
          <cell r="CW333">
            <v>0</v>
          </cell>
          <cell r="CX333">
            <v>0</v>
          </cell>
          <cell r="CY333">
            <v>0</v>
          </cell>
          <cell r="CZ333">
            <v>0</v>
          </cell>
          <cell r="DA333">
            <v>0</v>
          </cell>
          <cell r="DL333">
            <v>0</v>
          </cell>
          <cell r="DM333">
            <v>0</v>
          </cell>
          <cell r="DN333">
            <v>0</v>
          </cell>
          <cell r="DO333">
            <v>0</v>
          </cell>
          <cell r="DP333">
            <v>0</v>
          </cell>
          <cell r="DQ333">
            <v>0</v>
          </cell>
          <cell r="DR333">
            <v>0</v>
          </cell>
          <cell r="DS333">
            <v>0</v>
          </cell>
          <cell r="DT333">
            <v>0</v>
          </cell>
          <cell r="DU333">
            <v>0</v>
          </cell>
          <cell r="DV333">
            <v>0</v>
          </cell>
          <cell r="DW333">
            <v>0</v>
          </cell>
          <cell r="DX333">
            <v>0</v>
          </cell>
          <cell r="DY333">
            <v>0</v>
          </cell>
          <cell r="DZ333">
            <v>0</v>
          </cell>
          <cell r="EA333">
            <v>0</v>
          </cell>
          <cell r="EB333">
            <v>0</v>
          </cell>
          <cell r="EC333">
            <v>0</v>
          </cell>
          <cell r="ED333">
            <v>0</v>
          </cell>
          <cell r="EE333">
            <v>0</v>
          </cell>
          <cell r="EF333">
            <v>0</v>
          </cell>
          <cell r="EG333">
            <v>0</v>
          </cell>
          <cell r="EH333">
            <v>0</v>
          </cell>
          <cell r="EI333">
            <v>0</v>
          </cell>
          <cell r="EJ333">
            <v>0</v>
          </cell>
          <cell r="EK333">
            <v>0</v>
          </cell>
          <cell r="EL333">
            <v>0</v>
          </cell>
          <cell r="EM333">
            <v>0</v>
          </cell>
          <cell r="EN333">
            <v>0</v>
          </cell>
          <cell r="EO333">
            <v>0</v>
          </cell>
          <cell r="EP333">
            <v>0</v>
          </cell>
          <cell r="EQ333">
            <v>0</v>
          </cell>
          <cell r="ER333">
            <v>0</v>
          </cell>
          <cell r="ES333">
            <v>0</v>
          </cell>
          <cell r="ET333">
            <v>0</v>
          </cell>
          <cell r="EU333">
            <v>0</v>
          </cell>
          <cell r="EV333">
            <v>0</v>
          </cell>
          <cell r="EW333">
            <v>0</v>
          </cell>
          <cell r="EX333">
            <v>0</v>
          </cell>
          <cell r="EY333">
            <v>0</v>
          </cell>
          <cell r="EZ333">
            <v>0</v>
          </cell>
          <cell r="FA333">
            <v>0</v>
          </cell>
          <cell r="FB333">
            <v>0</v>
          </cell>
          <cell r="FC333">
            <v>0</v>
          </cell>
          <cell r="FD333">
            <v>0</v>
          </cell>
          <cell r="FE333">
            <v>0</v>
          </cell>
          <cell r="FF333">
            <v>0</v>
          </cell>
          <cell r="FG333">
            <v>0</v>
          </cell>
          <cell r="FH333">
            <v>0</v>
          </cell>
          <cell r="FI333">
            <v>0</v>
          </cell>
          <cell r="FJ333">
            <v>0</v>
          </cell>
          <cell r="FK333">
            <v>0</v>
          </cell>
          <cell r="FL333">
            <v>0</v>
          </cell>
          <cell r="FM333">
            <v>0</v>
          </cell>
          <cell r="FN333">
            <v>0</v>
          </cell>
          <cell r="FO333">
            <v>0</v>
          </cell>
          <cell r="FP333">
            <v>0</v>
          </cell>
          <cell r="FQ333">
            <v>0</v>
          </cell>
          <cell r="FR333">
            <v>0</v>
          </cell>
          <cell r="FS333">
            <v>0</v>
          </cell>
          <cell r="FT333">
            <v>0</v>
          </cell>
          <cell r="FU333">
            <v>0</v>
          </cell>
          <cell r="FV333">
            <v>0</v>
          </cell>
          <cell r="FW333">
            <v>0</v>
          </cell>
          <cell r="FX333">
            <v>0</v>
          </cell>
          <cell r="FY333">
            <v>0</v>
          </cell>
          <cell r="FZ333">
            <v>0</v>
          </cell>
          <cell r="GA333">
            <v>0</v>
          </cell>
          <cell r="GB333">
            <v>0</v>
          </cell>
          <cell r="GC333">
            <v>0</v>
          </cell>
          <cell r="GD333">
            <v>0</v>
          </cell>
          <cell r="GE333">
            <v>0</v>
          </cell>
          <cell r="GF333">
            <v>0</v>
          </cell>
          <cell r="GG333">
            <v>0</v>
          </cell>
          <cell r="GH333">
            <v>0</v>
          </cell>
          <cell r="GI333">
            <v>0</v>
          </cell>
          <cell r="GJ333">
            <v>0</v>
          </cell>
          <cell r="GK333">
            <v>0</v>
          </cell>
          <cell r="GL333">
            <v>0</v>
          </cell>
          <cell r="GM333">
            <v>0</v>
          </cell>
          <cell r="GN333">
            <v>0</v>
          </cell>
          <cell r="GO333">
            <v>0</v>
          </cell>
          <cell r="GP333">
            <v>0</v>
          </cell>
          <cell r="GQ333">
            <v>0</v>
          </cell>
          <cell r="GR333">
            <v>0</v>
          </cell>
          <cell r="GS333">
            <v>0</v>
          </cell>
          <cell r="GT333">
            <v>0</v>
          </cell>
          <cell r="GU333">
            <v>0</v>
          </cell>
          <cell r="GV333">
            <v>0</v>
          </cell>
          <cell r="GW333">
            <v>0</v>
          </cell>
          <cell r="GX333">
            <v>0</v>
          </cell>
          <cell r="GY333">
            <v>0</v>
          </cell>
          <cell r="GZ333">
            <v>0</v>
          </cell>
          <cell r="HA333">
            <v>0</v>
          </cell>
          <cell r="HB333">
            <v>0</v>
          </cell>
          <cell r="HC333">
            <v>0</v>
          </cell>
          <cell r="HD333">
            <v>0</v>
          </cell>
          <cell r="HE333">
            <v>0</v>
          </cell>
          <cell r="HF333">
            <v>0</v>
          </cell>
          <cell r="HG333">
            <v>0</v>
          </cell>
          <cell r="HH333">
            <v>0</v>
          </cell>
          <cell r="HI333">
            <v>0</v>
          </cell>
          <cell r="HJ333">
            <v>0</v>
          </cell>
          <cell r="HK333">
            <v>0</v>
          </cell>
          <cell r="HL333">
            <v>0</v>
          </cell>
          <cell r="HM333">
            <v>0</v>
          </cell>
          <cell r="HN333">
            <v>0</v>
          </cell>
          <cell r="HO333">
            <v>0</v>
          </cell>
          <cell r="HP333">
            <v>0</v>
          </cell>
          <cell r="HQ333">
            <v>0</v>
          </cell>
          <cell r="HR333">
            <v>0</v>
          </cell>
          <cell r="HS333">
            <v>0</v>
          </cell>
          <cell r="HT333">
            <v>0</v>
          </cell>
          <cell r="HU333">
            <v>0</v>
          </cell>
          <cell r="HV333">
            <v>0</v>
          </cell>
          <cell r="HW333">
            <v>0</v>
          </cell>
          <cell r="HX333">
            <v>0</v>
          </cell>
          <cell r="HY333">
            <v>0</v>
          </cell>
          <cell r="HZ333">
            <v>0</v>
          </cell>
          <cell r="IA333">
            <v>0</v>
          </cell>
          <cell r="IB333">
            <v>0</v>
          </cell>
          <cell r="IC333">
            <v>0</v>
          </cell>
          <cell r="ID333">
            <v>0</v>
          </cell>
          <cell r="IE333">
            <v>0</v>
          </cell>
          <cell r="IF333">
            <v>0</v>
          </cell>
          <cell r="IG333">
            <v>0</v>
          </cell>
          <cell r="IH333">
            <v>0</v>
          </cell>
          <cell r="II333">
            <v>0</v>
          </cell>
          <cell r="IJ333">
            <v>0</v>
          </cell>
          <cell r="IK333">
            <v>0</v>
          </cell>
        </row>
        <row r="334"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0</v>
          </cell>
          <cell r="BB334">
            <v>0</v>
          </cell>
          <cell r="BC334">
            <v>0</v>
          </cell>
          <cell r="BD334">
            <v>0</v>
          </cell>
          <cell r="BE334">
            <v>0</v>
          </cell>
          <cell r="BF334">
            <v>0</v>
          </cell>
          <cell r="BG334">
            <v>0</v>
          </cell>
          <cell r="BH334">
            <v>0</v>
          </cell>
          <cell r="BI334">
            <v>0</v>
          </cell>
          <cell r="BJ334">
            <v>0</v>
          </cell>
          <cell r="BK334">
            <v>0</v>
          </cell>
          <cell r="BL334">
            <v>0</v>
          </cell>
          <cell r="BM334">
            <v>0</v>
          </cell>
          <cell r="BN334">
            <v>0</v>
          </cell>
          <cell r="BO334">
            <v>0</v>
          </cell>
          <cell r="BP334">
            <v>0</v>
          </cell>
          <cell r="BQ334">
            <v>0</v>
          </cell>
          <cell r="BR334">
            <v>0</v>
          </cell>
          <cell r="BS334">
            <v>0</v>
          </cell>
          <cell r="BT334">
            <v>0</v>
          </cell>
          <cell r="BU334">
            <v>0</v>
          </cell>
          <cell r="BV334">
            <v>0</v>
          </cell>
          <cell r="BW334">
            <v>0</v>
          </cell>
          <cell r="BX334">
            <v>0</v>
          </cell>
          <cell r="BY334">
            <v>0</v>
          </cell>
          <cell r="BZ334">
            <v>0</v>
          </cell>
          <cell r="CA334">
            <v>0</v>
          </cell>
          <cell r="CB334">
            <v>0</v>
          </cell>
          <cell r="CC334">
            <v>0</v>
          </cell>
          <cell r="CD334">
            <v>0</v>
          </cell>
          <cell r="CE334">
            <v>0</v>
          </cell>
          <cell r="CF334">
            <v>0</v>
          </cell>
          <cell r="CG334">
            <v>0</v>
          </cell>
          <cell r="CH334">
            <v>0</v>
          </cell>
          <cell r="CI334">
            <v>0</v>
          </cell>
          <cell r="CJ334">
            <v>0</v>
          </cell>
          <cell r="CK334">
            <v>0</v>
          </cell>
          <cell r="CL334">
            <v>0</v>
          </cell>
          <cell r="CM334">
            <v>0</v>
          </cell>
          <cell r="CN334">
            <v>0</v>
          </cell>
          <cell r="CO334">
            <v>0</v>
          </cell>
          <cell r="CP334">
            <v>0</v>
          </cell>
          <cell r="CQ334">
            <v>0</v>
          </cell>
          <cell r="CR334">
            <v>0</v>
          </cell>
          <cell r="CS334">
            <v>0</v>
          </cell>
          <cell r="CT334">
            <v>0</v>
          </cell>
          <cell r="CU334">
            <v>0</v>
          </cell>
          <cell r="CV334">
            <v>0</v>
          </cell>
          <cell r="CW334">
            <v>0</v>
          </cell>
          <cell r="CX334">
            <v>0</v>
          </cell>
          <cell r="CY334">
            <v>0</v>
          </cell>
          <cell r="CZ334">
            <v>0</v>
          </cell>
          <cell r="DA334">
            <v>0</v>
          </cell>
          <cell r="DL334">
            <v>0</v>
          </cell>
          <cell r="DM334">
            <v>0</v>
          </cell>
          <cell r="DN334">
            <v>0</v>
          </cell>
          <cell r="DO334">
            <v>0</v>
          </cell>
          <cell r="DP334">
            <v>0</v>
          </cell>
          <cell r="DQ334">
            <v>0</v>
          </cell>
          <cell r="DR334">
            <v>0</v>
          </cell>
          <cell r="DS334">
            <v>0</v>
          </cell>
          <cell r="DT334">
            <v>0</v>
          </cell>
          <cell r="DU334">
            <v>0</v>
          </cell>
          <cell r="DV334">
            <v>0</v>
          </cell>
          <cell r="DW334">
            <v>0</v>
          </cell>
          <cell r="DX334">
            <v>0</v>
          </cell>
          <cell r="DY334">
            <v>0</v>
          </cell>
          <cell r="DZ334">
            <v>0</v>
          </cell>
          <cell r="EA334">
            <v>0</v>
          </cell>
          <cell r="EB334">
            <v>0</v>
          </cell>
          <cell r="EC334">
            <v>0</v>
          </cell>
          <cell r="ED334">
            <v>0</v>
          </cell>
          <cell r="EE334">
            <v>0</v>
          </cell>
          <cell r="EF334">
            <v>0</v>
          </cell>
          <cell r="EG334">
            <v>0</v>
          </cell>
          <cell r="EH334">
            <v>0</v>
          </cell>
          <cell r="EI334">
            <v>0</v>
          </cell>
          <cell r="EJ334">
            <v>0</v>
          </cell>
          <cell r="EK334">
            <v>0</v>
          </cell>
          <cell r="EL334">
            <v>0</v>
          </cell>
          <cell r="EM334">
            <v>0</v>
          </cell>
          <cell r="EN334">
            <v>0</v>
          </cell>
          <cell r="EO334">
            <v>0</v>
          </cell>
          <cell r="EP334">
            <v>0</v>
          </cell>
          <cell r="EQ334">
            <v>0</v>
          </cell>
          <cell r="ER334">
            <v>0</v>
          </cell>
          <cell r="ES334">
            <v>0</v>
          </cell>
          <cell r="ET334">
            <v>0</v>
          </cell>
          <cell r="EU334">
            <v>0</v>
          </cell>
          <cell r="EV334">
            <v>0</v>
          </cell>
          <cell r="EW334">
            <v>0</v>
          </cell>
          <cell r="EX334">
            <v>0</v>
          </cell>
          <cell r="EY334">
            <v>0</v>
          </cell>
          <cell r="EZ334">
            <v>0</v>
          </cell>
          <cell r="FA334">
            <v>0</v>
          </cell>
          <cell r="FB334">
            <v>0</v>
          </cell>
          <cell r="FC334">
            <v>0</v>
          </cell>
          <cell r="FD334">
            <v>0</v>
          </cell>
          <cell r="FE334">
            <v>0</v>
          </cell>
          <cell r="FF334">
            <v>0</v>
          </cell>
          <cell r="FG334">
            <v>0</v>
          </cell>
          <cell r="FH334">
            <v>0</v>
          </cell>
          <cell r="FI334">
            <v>0</v>
          </cell>
          <cell r="FJ334">
            <v>0</v>
          </cell>
          <cell r="FK334">
            <v>0</v>
          </cell>
          <cell r="FL334">
            <v>0</v>
          </cell>
          <cell r="FM334">
            <v>0</v>
          </cell>
          <cell r="FN334">
            <v>0</v>
          </cell>
          <cell r="FO334">
            <v>0</v>
          </cell>
          <cell r="FP334">
            <v>0</v>
          </cell>
          <cell r="FQ334">
            <v>0</v>
          </cell>
          <cell r="FR334">
            <v>0</v>
          </cell>
          <cell r="FS334">
            <v>0</v>
          </cell>
          <cell r="FT334">
            <v>0</v>
          </cell>
          <cell r="FU334">
            <v>0</v>
          </cell>
          <cell r="FV334">
            <v>0</v>
          </cell>
          <cell r="FW334">
            <v>0</v>
          </cell>
          <cell r="FX334">
            <v>0</v>
          </cell>
          <cell r="FY334">
            <v>0</v>
          </cell>
          <cell r="FZ334">
            <v>0</v>
          </cell>
          <cell r="GA334">
            <v>0</v>
          </cell>
          <cell r="GB334">
            <v>0</v>
          </cell>
          <cell r="GC334">
            <v>0</v>
          </cell>
          <cell r="GD334">
            <v>0</v>
          </cell>
          <cell r="GE334">
            <v>0</v>
          </cell>
          <cell r="GF334">
            <v>0</v>
          </cell>
          <cell r="GG334">
            <v>0</v>
          </cell>
          <cell r="GH334">
            <v>0</v>
          </cell>
          <cell r="GI334">
            <v>0</v>
          </cell>
          <cell r="GJ334">
            <v>0</v>
          </cell>
          <cell r="GK334">
            <v>0</v>
          </cell>
          <cell r="GL334">
            <v>0</v>
          </cell>
          <cell r="GM334">
            <v>0</v>
          </cell>
          <cell r="GN334">
            <v>0</v>
          </cell>
          <cell r="GO334">
            <v>0</v>
          </cell>
          <cell r="GP334">
            <v>0</v>
          </cell>
          <cell r="GQ334">
            <v>0</v>
          </cell>
          <cell r="GR334">
            <v>0</v>
          </cell>
          <cell r="GS334">
            <v>0</v>
          </cell>
          <cell r="GT334">
            <v>0</v>
          </cell>
          <cell r="GU334">
            <v>0</v>
          </cell>
          <cell r="GV334">
            <v>0</v>
          </cell>
          <cell r="GW334">
            <v>0</v>
          </cell>
          <cell r="GX334">
            <v>0</v>
          </cell>
          <cell r="GY334">
            <v>0</v>
          </cell>
          <cell r="GZ334">
            <v>0</v>
          </cell>
          <cell r="HA334">
            <v>0</v>
          </cell>
          <cell r="HB334">
            <v>0</v>
          </cell>
          <cell r="HC334">
            <v>0</v>
          </cell>
          <cell r="HD334">
            <v>0</v>
          </cell>
          <cell r="HE334">
            <v>0</v>
          </cell>
          <cell r="HF334">
            <v>0</v>
          </cell>
          <cell r="HG334">
            <v>0</v>
          </cell>
          <cell r="HH334">
            <v>0</v>
          </cell>
          <cell r="HI334">
            <v>0</v>
          </cell>
          <cell r="HJ334">
            <v>0</v>
          </cell>
          <cell r="HK334">
            <v>0</v>
          </cell>
          <cell r="HL334">
            <v>0</v>
          </cell>
          <cell r="HM334">
            <v>0</v>
          </cell>
          <cell r="HN334">
            <v>0</v>
          </cell>
          <cell r="HO334">
            <v>0</v>
          </cell>
          <cell r="HP334">
            <v>0</v>
          </cell>
          <cell r="HQ334">
            <v>0</v>
          </cell>
          <cell r="HR334">
            <v>0</v>
          </cell>
          <cell r="HS334">
            <v>0</v>
          </cell>
          <cell r="HT334">
            <v>0</v>
          </cell>
          <cell r="HU334">
            <v>0</v>
          </cell>
          <cell r="HV334">
            <v>0</v>
          </cell>
          <cell r="HW334">
            <v>0</v>
          </cell>
          <cell r="HX334">
            <v>0</v>
          </cell>
          <cell r="HY334">
            <v>0</v>
          </cell>
          <cell r="HZ334">
            <v>0</v>
          </cell>
          <cell r="IA334">
            <v>0</v>
          </cell>
          <cell r="IB334">
            <v>0</v>
          </cell>
          <cell r="IC334">
            <v>0</v>
          </cell>
          <cell r="ID334">
            <v>0</v>
          </cell>
          <cell r="IE334">
            <v>0</v>
          </cell>
          <cell r="IF334">
            <v>0</v>
          </cell>
          <cell r="IG334">
            <v>0</v>
          </cell>
          <cell r="IH334">
            <v>0</v>
          </cell>
          <cell r="II334">
            <v>0</v>
          </cell>
          <cell r="IJ334">
            <v>0</v>
          </cell>
          <cell r="IK334">
            <v>0</v>
          </cell>
        </row>
        <row r="335"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0</v>
          </cell>
          <cell r="AZ335">
            <v>0</v>
          </cell>
          <cell r="BA335">
            <v>0</v>
          </cell>
          <cell r="BB335">
            <v>0</v>
          </cell>
          <cell r="BC335">
            <v>0</v>
          </cell>
          <cell r="BD335">
            <v>0</v>
          </cell>
          <cell r="BE335">
            <v>0</v>
          </cell>
          <cell r="BF335">
            <v>0</v>
          </cell>
          <cell r="BG335">
            <v>0</v>
          </cell>
          <cell r="BH335">
            <v>0</v>
          </cell>
          <cell r="BI335">
            <v>0</v>
          </cell>
          <cell r="BJ335">
            <v>0</v>
          </cell>
          <cell r="BK335">
            <v>0</v>
          </cell>
          <cell r="BL335">
            <v>0</v>
          </cell>
          <cell r="BM335">
            <v>0</v>
          </cell>
          <cell r="BN335">
            <v>0</v>
          </cell>
          <cell r="BO335">
            <v>0</v>
          </cell>
          <cell r="BP335">
            <v>0</v>
          </cell>
          <cell r="BQ335">
            <v>0</v>
          </cell>
          <cell r="BR335">
            <v>0</v>
          </cell>
          <cell r="BS335">
            <v>0</v>
          </cell>
          <cell r="BT335">
            <v>0</v>
          </cell>
          <cell r="BU335">
            <v>0</v>
          </cell>
          <cell r="BV335">
            <v>0</v>
          </cell>
          <cell r="BW335">
            <v>0</v>
          </cell>
          <cell r="BX335">
            <v>0</v>
          </cell>
          <cell r="BY335">
            <v>0</v>
          </cell>
          <cell r="BZ335">
            <v>0</v>
          </cell>
          <cell r="CA335">
            <v>0</v>
          </cell>
          <cell r="CB335">
            <v>0</v>
          </cell>
          <cell r="CC335">
            <v>0</v>
          </cell>
          <cell r="CD335">
            <v>0</v>
          </cell>
          <cell r="CE335">
            <v>0</v>
          </cell>
          <cell r="CF335">
            <v>0</v>
          </cell>
          <cell r="CG335">
            <v>0</v>
          </cell>
          <cell r="CH335">
            <v>0</v>
          </cell>
          <cell r="CI335">
            <v>0</v>
          </cell>
          <cell r="CJ335">
            <v>0</v>
          </cell>
          <cell r="CK335">
            <v>0</v>
          </cell>
          <cell r="CL335">
            <v>0</v>
          </cell>
          <cell r="CM335">
            <v>0</v>
          </cell>
          <cell r="CN335">
            <v>0</v>
          </cell>
          <cell r="CO335">
            <v>0</v>
          </cell>
          <cell r="CP335">
            <v>0</v>
          </cell>
          <cell r="CQ335">
            <v>0</v>
          </cell>
          <cell r="CR335">
            <v>0</v>
          </cell>
          <cell r="CS335">
            <v>0</v>
          </cell>
          <cell r="CT335">
            <v>0</v>
          </cell>
          <cell r="CU335">
            <v>0</v>
          </cell>
          <cell r="CV335">
            <v>0</v>
          </cell>
          <cell r="CW335">
            <v>0</v>
          </cell>
          <cell r="CX335">
            <v>0</v>
          </cell>
          <cell r="CY335">
            <v>0</v>
          </cell>
          <cell r="CZ335">
            <v>0</v>
          </cell>
          <cell r="DA335">
            <v>0</v>
          </cell>
          <cell r="DL335">
            <v>1.03</v>
          </cell>
          <cell r="DM335">
            <v>0</v>
          </cell>
          <cell r="DN335">
            <v>0</v>
          </cell>
          <cell r="DO335">
            <v>0</v>
          </cell>
          <cell r="DP335">
            <v>0</v>
          </cell>
          <cell r="DQ335">
            <v>0</v>
          </cell>
          <cell r="DR335">
            <v>0</v>
          </cell>
          <cell r="DS335">
            <v>0</v>
          </cell>
          <cell r="DT335">
            <v>0</v>
          </cell>
          <cell r="DU335">
            <v>0</v>
          </cell>
          <cell r="DV335">
            <v>0</v>
          </cell>
          <cell r="DW335">
            <v>0</v>
          </cell>
          <cell r="DX335">
            <v>0</v>
          </cell>
          <cell r="DY335">
            <v>0</v>
          </cell>
          <cell r="DZ335">
            <v>0</v>
          </cell>
          <cell r="EA335">
            <v>0</v>
          </cell>
          <cell r="EB335">
            <v>0</v>
          </cell>
          <cell r="EC335">
            <v>0</v>
          </cell>
          <cell r="ED335">
            <v>0</v>
          </cell>
          <cell r="EE335">
            <v>0</v>
          </cell>
          <cell r="EF335">
            <v>0</v>
          </cell>
          <cell r="EG335">
            <v>0</v>
          </cell>
          <cell r="EH335">
            <v>0</v>
          </cell>
          <cell r="EI335">
            <v>0</v>
          </cell>
          <cell r="EJ335">
            <v>0</v>
          </cell>
          <cell r="EK335">
            <v>0</v>
          </cell>
          <cell r="EL335">
            <v>0</v>
          </cell>
          <cell r="EM335">
            <v>0</v>
          </cell>
          <cell r="EN335">
            <v>0</v>
          </cell>
          <cell r="EO335">
            <v>0</v>
          </cell>
          <cell r="EP335">
            <v>0</v>
          </cell>
          <cell r="EQ335">
            <v>0</v>
          </cell>
          <cell r="ER335">
            <v>0</v>
          </cell>
          <cell r="ES335">
            <v>0</v>
          </cell>
          <cell r="ET335">
            <v>0</v>
          </cell>
          <cell r="EU335">
            <v>0</v>
          </cell>
          <cell r="EV335">
            <v>0</v>
          </cell>
          <cell r="EW335">
            <v>0</v>
          </cell>
          <cell r="EX335">
            <v>0</v>
          </cell>
          <cell r="EY335">
            <v>0</v>
          </cell>
          <cell r="EZ335">
            <v>0</v>
          </cell>
          <cell r="FA335">
            <v>0</v>
          </cell>
          <cell r="FB335">
            <v>0</v>
          </cell>
          <cell r="FC335">
            <v>0</v>
          </cell>
          <cell r="FD335">
            <v>0</v>
          </cell>
          <cell r="FE335">
            <v>0</v>
          </cell>
          <cell r="FF335">
            <v>0</v>
          </cell>
          <cell r="FG335">
            <v>0</v>
          </cell>
          <cell r="FH335">
            <v>0</v>
          </cell>
          <cell r="FI335">
            <v>0</v>
          </cell>
          <cell r="FJ335">
            <v>0</v>
          </cell>
          <cell r="FK335">
            <v>0</v>
          </cell>
          <cell r="FL335">
            <v>0</v>
          </cell>
          <cell r="FM335">
            <v>0</v>
          </cell>
          <cell r="FN335">
            <v>0</v>
          </cell>
          <cell r="FO335">
            <v>0</v>
          </cell>
          <cell r="FP335">
            <v>0</v>
          </cell>
          <cell r="FQ335">
            <v>0</v>
          </cell>
          <cell r="FR335">
            <v>0</v>
          </cell>
          <cell r="FS335">
            <v>0</v>
          </cell>
          <cell r="FT335">
            <v>0</v>
          </cell>
          <cell r="FU335">
            <v>0</v>
          </cell>
          <cell r="FV335">
            <v>0</v>
          </cell>
          <cell r="FW335">
            <v>0</v>
          </cell>
          <cell r="FX335">
            <v>0</v>
          </cell>
          <cell r="FY335">
            <v>0</v>
          </cell>
          <cell r="FZ335">
            <v>0</v>
          </cell>
          <cell r="GA335">
            <v>0</v>
          </cell>
          <cell r="GB335">
            <v>0</v>
          </cell>
          <cell r="GC335">
            <v>0</v>
          </cell>
          <cell r="GD335">
            <v>0</v>
          </cell>
          <cell r="GE335">
            <v>0</v>
          </cell>
          <cell r="GF335">
            <v>0</v>
          </cell>
          <cell r="GG335">
            <v>0</v>
          </cell>
          <cell r="GH335">
            <v>0</v>
          </cell>
          <cell r="GI335">
            <v>0</v>
          </cell>
          <cell r="GJ335">
            <v>0</v>
          </cell>
          <cell r="GK335">
            <v>0</v>
          </cell>
          <cell r="GL335">
            <v>0</v>
          </cell>
          <cell r="GM335">
            <v>0</v>
          </cell>
          <cell r="GN335">
            <v>0</v>
          </cell>
          <cell r="GO335">
            <v>0</v>
          </cell>
          <cell r="GP335">
            <v>0</v>
          </cell>
          <cell r="GQ335">
            <v>0</v>
          </cell>
          <cell r="GR335">
            <v>0</v>
          </cell>
          <cell r="GS335">
            <v>0</v>
          </cell>
          <cell r="GT335">
            <v>0</v>
          </cell>
          <cell r="GU335">
            <v>0</v>
          </cell>
          <cell r="GV335">
            <v>0</v>
          </cell>
          <cell r="GW335">
            <v>0</v>
          </cell>
          <cell r="GX335">
            <v>0</v>
          </cell>
          <cell r="GY335">
            <v>0</v>
          </cell>
          <cell r="GZ335">
            <v>0</v>
          </cell>
          <cell r="HA335">
            <v>0</v>
          </cell>
          <cell r="HB335">
            <v>0</v>
          </cell>
          <cell r="HC335">
            <v>0</v>
          </cell>
          <cell r="HD335">
            <v>0</v>
          </cell>
          <cell r="HE335">
            <v>0</v>
          </cell>
          <cell r="HF335">
            <v>0</v>
          </cell>
          <cell r="HG335">
            <v>0</v>
          </cell>
          <cell r="HH335">
            <v>0</v>
          </cell>
          <cell r="HI335">
            <v>0</v>
          </cell>
          <cell r="HJ335">
            <v>0</v>
          </cell>
          <cell r="HK335">
            <v>0</v>
          </cell>
          <cell r="HL335">
            <v>0</v>
          </cell>
          <cell r="HM335">
            <v>0</v>
          </cell>
          <cell r="HN335">
            <v>0</v>
          </cell>
          <cell r="HO335">
            <v>0</v>
          </cell>
          <cell r="HP335">
            <v>0</v>
          </cell>
          <cell r="HQ335">
            <v>0</v>
          </cell>
          <cell r="HR335">
            <v>0</v>
          </cell>
          <cell r="HS335">
            <v>0</v>
          </cell>
          <cell r="HT335">
            <v>0</v>
          </cell>
          <cell r="HU335">
            <v>0</v>
          </cell>
          <cell r="HV335">
            <v>0</v>
          </cell>
          <cell r="HW335">
            <v>0</v>
          </cell>
          <cell r="HX335">
            <v>0</v>
          </cell>
          <cell r="HY335">
            <v>0</v>
          </cell>
          <cell r="HZ335">
            <v>0</v>
          </cell>
          <cell r="IA335">
            <v>0</v>
          </cell>
          <cell r="IB335">
            <v>0</v>
          </cell>
          <cell r="IC335">
            <v>0</v>
          </cell>
          <cell r="ID335">
            <v>0</v>
          </cell>
          <cell r="IE335">
            <v>0</v>
          </cell>
          <cell r="IF335">
            <v>0</v>
          </cell>
          <cell r="IG335">
            <v>0</v>
          </cell>
          <cell r="IH335">
            <v>0</v>
          </cell>
          <cell r="II335">
            <v>0</v>
          </cell>
          <cell r="IJ335">
            <v>0</v>
          </cell>
          <cell r="IK335">
            <v>0</v>
          </cell>
        </row>
        <row r="336"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0</v>
          </cell>
          <cell r="BF336">
            <v>0</v>
          </cell>
          <cell r="BG336">
            <v>0</v>
          </cell>
          <cell r="BH336">
            <v>0</v>
          </cell>
          <cell r="BI336">
            <v>0</v>
          </cell>
          <cell r="BJ336">
            <v>0</v>
          </cell>
          <cell r="BK336">
            <v>0</v>
          </cell>
          <cell r="BL336">
            <v>0</v>
          </cell>
          <cell r="BM336">
            <v>0</v>
          </cell>
          <cell r="BN336">
            <v>0</v>
          </cell>
          <cell r="BO336">
            <v>0</v>
          </cell>
          <cell r="BP336">
            <v>0</v>
          </cell>
          <cell r="BQ336">
            <v>0</v>
          </cell>
          <cell r="BR336">
            <v>0</v>
          </cell>
          <cell r="BS336">
            <v>0</v>
          </cell>
          <cell r="BT336">
            <v>0</v>
          </cell>
          <cell r="BU336">
            <v>0</v>
          </cell>
          <cell r="BV336">
            <v>0</v>
          </cell>
          <cell r="BW336">
            <v>0</v>
          </cell>
          <cell r="BX336">
            <v>0</v>
          </cell>
          <cell r="BY336">
            <v>0</v>
          </cell>
          <cell r="BZ336">
            <v>0</v>
          </cell>
          <cell r="CA336">
            <v>0</v>
          </cell>
          <cell r="CB336">
            <v>0</v>
          </cell>
          <cell r="CC336">
            <v>0</v>
          </cell>
          <cell r="CD336">
            <v>0</v>
          </cell>
          <cell r="CE336">
            <v>0</v>
          </cell>
          <cell r="CF336">
            <v>0</v>
          </cell>
          <cell r="CG336">
            <v>0</v>
          </cell>
          <cell r="CH336">
            <v>0</v>
          </cell>
          <cell r="CI336">
            <v>0</v>
          </cell>
          <cell r="CJ336">
            <v>0</v>
          </cell>
          <cell r="CK336">
            <v>0</v>
          </cell>
          <cell r="CL336">
            <v>0</v>
          </cell>
          <cell r="CM336">
            <v>0</v>
          </cell>
          <cell r="CN336">
            <v>0</v>
          </cell>
          <cell r="CO336">
            <v>0</v>
          </cell>
          <cell r="CP336">
            <v>0</v>
          </cell>
          <cell r="CQ336">
            <v>0</v>
          </cell>
          <cell r="CR336">
            <v>0</v>
          </cell>
          <cell r="CS336">
            <v>0</v>
          </cell>
          <cell r="CT336">
            <v>0</v>
          </cell>
          <cell r="CU336">
            <v>0</v>
          </cell>
          <cell r="CV336">
            <v>0</v>
          </cell>
          <cell r="CW336">
            <v>0</v>
          </cell>
          <cell r="CX336">
            <v>0</v>
          </cell>
          <cell r="CY336">
            <v>0</v>
          </cell>
          <cell r="CZ336">
            <v>0</v>
          </cell>
          <cell r="DA336">
            <v>0</v>
          </cell>
          <cell r="DL336">
            <v>0</v>
          </cell>
          <cell r="DM336">
            <v>1.03</v>
          </cell>
          <cell r="DN336">
            <v>0</v>
          </cell>
          <cell r="DO336">
            <v>0</v>
          </cell>
          <cell r="DP336">
            <v>0</v>
          </cell>
          <cell r="DQ336">
            <v>0</v>
          </cell>
          <cell r="DR336">
            <v>0</v>
          </cell>
          <cell r="DS336">
            <v>0</v>
          </cell>
          <cell r="DT336">
            <v>0</v>
          </cell>
          <cell r="DU336">
            <v>0</v>
          </cell>
          <cell r="DV336">
            <v>0</v>
          </cell>
          <cell r="DW336">
            <v>0</v>
          </cell>
          <cell r="DX336">
            <v>0</v>
          </cell>
          <cell r="DY336">
            <v>0</v>
          </cell>
          <cell r="DZ336">
            <v>0</v>
          </cell>
          <cell r="EA336">
            <v>0</v>
          </cell>
          <cell r="EB336">
            <v>0</v>
          </cell>
          <cell r="EC336">
            <v>0</v>
          </cell>
          <cell r="ED336">
            <v>0</v>
          </cell>
          <cell r="EE336">
            <v>0</v>
          </cell>
          <cell r="EF336">
            <v>0</v>
          </cell>
          <cell r="EG336">
            <v>0</v>
          </cell>
          <cell r="EH336">
            <v>0</v>
          </cell>
          <cell r="EI336">
            <v>0</v>
          </cell>
          <cell r="EJ336">
            <v>0</v>
          </cell>
          <cell r="EK336">
            <v>0</v>
          </cell>
          <cell r="EL336">
            <v>0</v>
          </cell>
          <cell r="EM336">
            <v>0</v>
          </cell>
          <cell r="EN336">
            <v>0</v>
          </cell>
          <cell r="EO336">
            <v>0</v>
          </cell>
          <cell r="EP336">
            <v>0</v>
          </cell>
          <cell r="EQ336">
            <v>0</v>
          </cell>
          <cell r="ER336">
            <v>0</v>
          </cell>
          <cell r="ES336">
            <v>0</v>
          </cell>
          <cell r="ET336">
            <v>0</v>
          </cell>
          <cell r="EU336">
            <v>0</v>
          </cell>
          <cell r="EV336">
            <v>0</v>
          </cell>
          <cell r="EW336">
            <v>0</v>
          </cell>
          <cell r="EX336">
            <v>0</v>
          </cell>
          <cell r="EY336">
            <v>0</v>
          </cell>
          <cell r="EZ336">
            <v>0</v>
          </cell>
          <cell r="FA336">
            <v>0</v>
          </cell>
          <cell r="FB336">
            <v>0</v>
          </cell>
          <cell r="FC336">
            <v>0</v>
          </cell>
          <cell r="FD336">
            <v>0</v>
          </cell>
          <cell r="FE336">
            <v>0</v>
          </cell>
          <cell r="FF336">
            <v>0</v>
          </cell>
          <cell r="FG336">
            <v>0</v>
          </cell>
          <cell r="FH336">
            <v>0</v>
          </cell>
          <cell r="FI336">
            <v>0</v>
          </cell>
          <cell r="FJ336">
            <v>0</v>
          </cell>
          <cell r="FK336">
            <v>0</v>
          </cell>
          <cell r="FL336">
            <v>0</v>
          </cell>
          <cell r="FM336">
            <v>0</v>
          </cell>
          <cell r="FN336">
            <v>0</v>
          </cell>
          <cell r="FO336">
            <v>0</v>
          </cell>
          <cell r="FP336">
            <v>0</v>
          </cell>
          <cell r="FQ336">
            <v>0</v>
          </cell>
          <cell r="FR336">
            <v>0</v>
          </cell>
          <cell r="FS336">
            <v>0</v>
          </cell>
          <cell r="FT336">
            <v>0</v>
          </cell>
          <cell r="FU336">
            <v>0</v>
          </cell>
          <cell r="FV336">
            <v>0</v>
          </cell>
          <cell r="FW336">
            <v>0</v>
          </cell>
          <cell r="FX336">
            <v>0</v>
          </cell>
          <cell r="FY336">
            <v>0</v>
          </cell>
          <cell r="FZ336">
            <v>0</v>
          </cell>
          <cell r="GA336">
            <v>0</v>
          </cell>
          <cell r="GB336">
            <v>0</v>
          </cell>
          <cell r="GC336">
            <v>0</v>
          </cell>
          <cell r="GD336">
            <v>0</v>
          </cell>
          <cell r="GE336">
            <v>0</v>
          </cell>
          <cell r="GF336">
            <v>0</v>
          </cell>
          <cell r="GG336">
            <v>0</v>
          </cell>
          <cell r="GH336">
            <v>0</v>
          </cell>
          <cell r="GI336">
            <v>0</v>
          </cell>
          <cell r="GJ336">
            <v>0</v>
          </cell>
          <cell r="GK336">
            <v>0</v>
          </cell>
          <cell r="GL336">
            <v>0</v>
          </cell>
          <cell r="GM336">
            <v>0</v>
          </cell>
          <cell r="GN336">
            <v>0</v>
          </cell>
          <cell r="GO336">
            <v>0</v>
          </cell>
          <cell r="GP336">
            <v>0</v>
          </cell>
          <cell r="GQ336">
            <v>0</v>
          </cell>
          <cell r="GR336">
            <v>0</v>
          </cell>
          <cell r="GS336">
            <v>0</v>
          </cell>
          <cell r="GT336">
            <v>0</v>
          </cell>
          <cell r="GU336">
            <v>0</v>
          </cell>
          <cell r="GV336">
            <v>0</v>
          </cell>
          <cell r="GW336">
            <v>0</v>
          </cell>
          <cell r="GX336">
            <v>0</v>
          </cell>
          <cell r="GY336">
            <v>0</v>
          </cell>
          <cell r="GZ336">
            <v>0</v>
          </cell>
          <cell r="HA336">
            <v>0</v>
          </cell>
          <cell r="HB336">
            <v>0</v>
          </cell>
          <cell r="HC336">
            <v>0</v>
          </cell>
          <cell r="HD336">
            <v>0</v>
          </cell>
          <cell r="HE336">
            <v>0</v>
          </cell>
          <cell r="HF336">
            <v>0</v>
          </cell>
          <cell r="HG336">
            <v>0</v>
          </cell>
          <cell r="HH336">
            <v>0</v>
          </cell>
          <cell r="HI336">
            <v>0</v>
          </cell>
          <cell r="HJ336">
            <v>0</v>
          </cell>
          <cell r="HK336">
            <v>0</v>
          </cell>
          <cell r="HL336">
            <v>0</v>
          </cell>
          <cell r="HM336">
            <v>0</v>
          </cell>
          <cell r="HN336">
            <v>0</v>
          </cell>
          <cell r="HO336">
            <v>0</v>
          </cell>
          <cell r="HP336">
            <v>0</v>
          </cell>
          <cell r="HQ336">
            <v>0</v>
          </cell>
          <cell r="HR336">
            <v>0</v>
          </cell>
          <cell r="HS336">
            <v>0</v>
          </cell>
          <cell r="HT336">
            <v>0</v>
          </cell>
          <cell r="HU336">
            <v>0</v>
          </cell>
          <cell r="HV336">
            <v>0</v>
          </cell>
          <cell r="HW336">
            <v>0</v>
          </cell>
          <cell r="HX336">
            <v>0</v>
          </cell>
          <cell r="HY336">
            <v>0</v>
          </cell>
          <cell r="HZ336">
            <v>0</v>
          </cell>
          <cell r="IA336">
            <v>0</v>
          </cell>
          <cell r="IB336">
            <v>0</v>
          </cell>
          <cell r="IC336">
            <v>0</v>
          </cell>
          <cell r="ID336">
            <v>0</v>
          </cell>
          <cell r="IE336">
            <v>0</v>
          </cell>
          <cell r="IF336">
            <v>0</v>
          </cell>
          <cell r="IG336">
            <v>0</v>
          </cell>
          <cell r="IH336">
            <v>0</v>
          </cell>
          <cell r="II336">
            <v>0</v>
          </cell>
          <cell r="IJ336">
            <v>0</v>
          </cell>
          <cell r="IK336">
            <v>0</v>
          </cell>
        </row>
        <row r="337"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>
            <v>0</v>
          </cell>
          <cell r="BB337">
            <v>0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>
            <v>0</v>
          </cell>
          <cell r="BJ337">
            <v>0</v>
          </cell>
          <cell r="BK337">
            <v>0</v>
          </cell>
          <cell r="BL337">
            <v>0</v>
          </cell>
          <cell r="BM337">
            <v>0</v>
          </cell>
          <cell r="BN337">
            <v>0</v>
          </cell>
          <cell r="BO337">
            <v>0</v>
          </cell>
          <cell r="BP337">
            <v>0</v>
          </cell>
          <cell r="BQ337">
            <v>0</v>
          </cell>
          <cell r="BR337">
            <v>0</v>
          </cell>
          <cell r="BS337">
            <v>0</v>
          </cell>
          <cell r="BT337">
            <v>0</v>
          </cell>
          <cell r="BU337">
            <v>0</v>
          </cell>
          <cell r="BV337">
            <v>0</v>
          </cell>
          <cell r="BW337">
            <v>0</v>
          </cell>
          <cell r="BX337">
            <v>0</v>
          </cell>
          <cell r="BY337">
            <v>0</v>
          </cell>
          <cell r="BZ337">
            <v>0</v>
          </cell>
          <cell r="CA337">
            <v>0</v>
          </cell>
          <cell r="CB337">
            <v>0</v>
          </cell>
          <cell r="CC337">
            <v>0</v>
          </cell>
          <cell r="CD337">
            <v>0</v>
          </cell>
          <cell r="CE337">
            <v>0</v>
          </cell>
          <cell r="CF337">
            <v>0</v>
          </cell>
          <cell r="CG337">
            <v>0</v>
          </cell>
          <cell r="CH337">
            <v>0</v>
          </cell>
          <cell r="CI337">
            <v>0</v>
          </cell>
          <cell r="CJ337">
            <v>0</v>
          </cell>
          <cell r="CK337">
            <v>0</v>
          </cell>
          <cell r="CL337">
            <v>0</v>
          </cell>
          <cell r="CM337">
            <v>0</v>
          </cell>
          <cell r="CN337">
            <v>0</v>
          </cell>
          <cell r="CO337">
            <v>0</v>
          </cell>
          <cell r="CP337">
            <v>0</v>
          </cell>
          <cell r="CQ337">
            <v>0</v>
          </cell>
          <cell r="CR337">
            <v>0</v>
          </cell>
          <cell r="CS337">
            <v>0</v>
          </cell>
          <cell r="CT337">
            <v>0</v>
          </cell>
          <cell r="CU337">
            <v>0</v>
          </cell>
          <cell r="CV337">
            <v>0</v>
          </cell>
          <cell r="CW337">
            <v>0</v>
          </cell>
          <cell r="CX337">
            <v>0</v>
          </cell>
          <cell r="CY337">
            <v>0</v>
          </cell>
          <cell r="CZ337">
            <v>0</v>
          </cell>
          <cell r="DA337">
            <v>0</v>
          </cell>
          <cell r="DL337">
            <v>0</v>
          </cell>
          <cell r="DM337">
            <v>0</v>
          </cell>
          <cell r="DN337">
            <v>1.03</v>
          </cell>
          <cell r="DO337">
            <v>0</v>
          </cell>
          <cell r="DP337">
            <v>0</v>
          </cell>
          <cell r="DQ337">
            <v>0</v>
          </cell>
          <cell r="DR337">
            <v>0</v>
          </cell>
          <cell r="DS337">
            <v>0</v>
          </cell>
          <cell r="DT337">
            <v>0</v>
          </cell>
          <cell r="DU337">
            <v>0</v>
          </cell>
          <cell r="DV337">
            <v>0</v>
          </cell>
          <cell r="DW337">
            <v>0</v>
          </cell>
          <cell r="DX337">
            <v>0</v>
          </cell>
          <cell r="DY337">
            <v>0</v>
          </cell>
          <cell r="DZ337">
            <v>0</v>
          </cell>
          <cell r="EA337">
            <v>0</v>
          </cell>
          <cell r="EB337">
            <v>0</v>
          </cell>
          <cell r="EC337">
            <v>0</v>
          </cell>
          <cell r="ED337">
            <v>0</v>
          </cell>
          <cell r="EE337">
            <v>0</v>
          </cell>
          <cell r="EF337">
            <v>0</v>
          </cell>
          <cell r="EG337">
            <v>0</v>
          </cell>
          <cell r="EH337">
            <v>0</v>
          </cell>
          <cell r="EI337">
            <v>0</v>
          </cell>
          <cell r="EJ337">
            <v>0</v>
          </cell>
          <cell r="EK337">
            <v>0</v>
          </cell>
          <cell r="EL337">
            <v>0</v>
          </cell>
          <cell r="EM337">
            <v>0</v>
          </cell>
          <cell r="EN337">
            <v>0</v>
          </cell>
          <cell r="EO337">
            <v>0</v>
          </cell>
          <cell r="EP337">
            <v>0</v>
          </cell>
          <cell r="EQ337">
            <v>0</v>
          </cell>
          <cell r="ER337">
            <v>0</v>
          </cell>
          <cell r="ES337">
            <v>0</v>
          </cell>
          <cell r="ET337">
            <v>0</v>
          </cell>
          <cell r="EU337">
            <v>0</v>
          </cell>
          <cell r="EV337">
            <v>0</v>
          </cell>
          <cell r="EW337">
            <v>0</v>
          </cell>
          <cell r="EX337">
            <v>0</v>
          </cell>
          <cell r="EY337">
            <v>0</v>
          </cell>
          <cell r="EZ337">
            <v>0</v>
          </cell>
          <cell r="FA337">
            <v>0</v>
          </cell>
          <cell r="FB337">
            <v>0</v>
          </cell>
          <cell r="FC337">
            <v>0</v>
          </cell>
          <cell r="FD337">
            <v>0</v>
          </cell>
          <cell r="FE337">
            <v>0</v>
          </cell>
          <cell r="FF337">
            <v>0</v>
          </cell>
          <cell r="FG337">
            <v>0</v>
          </cell>
          <cell r="FH337">
            <v>0</v>
          </cell>
          <cell r="FI337">
            <v>0</v>
          </cell>
          <cell r="FJ337">
            <v>0</v>
          </cell>
          <cell r="FK337">
            <v>0</v>
          </cell>
          <cell r="FL337">
            <v>0</v>
          </cell>
          <cell r="FM337">
            <v>0</v>
          </cell>
          <cell r="FN337">
            <v>0</v>
          </cell>
          <cell r="FO337">
            <v>0</v>
          </cell>
          <cell r="FP337">
            <v>0</v>
          </cell>
          <cell r="FQ337">
            <v>0</v>
          </cell>
          <cell r="FR337">
            <v>0</v>
          </cell>
          <cell r="FS337">
            <v>0</v>
          </cell>
          <cell r="FT337">
            <v>0</v>
          </cell>
          <cell r="FU337">
            <v>0</v>
          </cell>
          <cell r="FV337">
            <v>0</v>
          </cell>
          <cell r="FW337">
            <v>0</v>
          </cell>
          <cell r="FX337">
            <v>0</v>
          </cell>
          <cell r="FY337">
            <v>0</v>
          </cell>
          <cell r="FZ337">
            <v>0</v>
          </cell>
          <cell r="GA337">
            <v>0</v>
          </cell>
          <cell r="GB337">
            <v>0</v>
          </cell>
          <cell r="GC337">
            <v>0</v>
          </cell>
          <cell r="GD337">
            <v>0</v>
          </cell>
          <cell r="GE337">
            <v>0</v>
          </cell>
          <cell r="GF337">
            <v>0</v>
          </cell>
          <cell r="GG337">
            <v>0</v>
          </cell>
          <cell r="GH337">
            <v>0</v>
          </cell>
          <cell r="GI337">
            <v>0</v>
          </cell>
          <cell r="GJ337">
            <v>0</v>
          </cell>
          <cell r="GK337">
            <v>0</v>
          </cell>
          <cell r="GL337">
            <v>0</v>
          </cell>
          <cell r="GM337">
            <v>0</v>
          </cell>
          <cell r="GN337">
            <v>0</v>
          </cell>
          <cell r="GO337">
            <v>0</v>
          </cell>
          <cell r="GP337">
            <v>0</v>
          </cell>
          <cell r="GQ337">
            <v>0</v>
          </cell>
          <cell r="GR337">
            <v>0</v>
          </cell>
          <cell r="GS337">
            <v>0</v>
          </cell>
          <cell r="GT337">
            <v>0</v>
          </cell>
          <cell r="GU337">
            <v>0</v>
          </cell>
          <cell r="GV337">
            <v>0</v>
          </cell>
          <cell r="GW337">
            <v>0</v>
          </cell>
          <cell r="GX337">
            <v>0</v>
          </cell>
          <cell r="GY337">
            <v>0</v>
          </cell>
          <cell r="GZ337">
            <v>0</v>
          </cell>
          <cell r="HA337">
            <v>0</v>
          </cell>
          <cell r="HB337">
            <v>0</v>
          </cell>
          <cell r="HC337">
            <v>0</v>
          </cell>
          <cell r="HD337">
            <v>0</v>
          </cell>
          <cell r="HE337">
            <v>0</v>
          </cell>
          <cell r="HF337">
            <v>0</v>
          </cell>
          <cell r="HG337">
            <v>0</v>
          </cell>
          <cell r="HH337">
            <v>0</v>
          </cell>
          <cell r="HI337">
            <v>0</v>
          </cell>
          <cell r="HJ337">
            <v>0</v>
          </cell>
          <cell r="HK337">
            <v>0</v>
          </cell>
          <cell r="HL337">
            <v>0</v>
          </cell>
          <cell r="HM337">
            <v>0</v>
          </cell>
          <cell r="HN337">
            <v>0</v>
          </cell>
          <cell r="HO337">
            <v>0</v>
          </cell>
          <cell r="HP337">
            <v>0</v>
          </cell>
          <cell r="HQ337">
            <v>0</v>
          </cell>
          <cell r="HR337">
            <v>0</v>
          </cell>
          <cell r="HS337">
            <v>0</v>
          </cell>
          <cell r="HT337">
            <v>0</v>
          </cell>
          <cell r="HU337">
            <v>0</v>
          </cell>
          <cell r="HV337">
            <v>0</v>
          </cell>
          <cell r="HW337">
            <v>0</v>
          </cell>
          <cell r="HX337">
            <v>0</v>
          </cell>
          <cell r="HY337">
            <v>0</v>
          </cell>
          <cell r="HZ337">
            <v>0</v>
          </cell>
          <cell r="IA337">
            <v>0</v>
          </cell>
          <cell r="IB337">
            <v>0</v>
          </cell>
          <cell r="IC337">
            <v>0</v>
          </cell>
          <cell r="ID337">
            <v>0</v>
          </cell>
          <cell r="IE337">
            <v>0</v>
          </cell>
          <cell r="IF337">
            <v>0</v>
          </cell>
          <cell r="IG337">
            <v>0</v>
          </cell>
          <cell r="IH337">
            <v>0</v>
          </cell>
          <cell r="II337">
            <v>0</v>
          </cell>
          <cell r="IJ337">
            <v>0</v>
          </cell>
          <cell r="IK337">
            <v>0</v>
          </cell>
        </row>
        <row r="338"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>
            <v>0</v>
          </cell>
          <cell r="BB338">
            <v>0</v>
          </cell>
          <cell r="BC338">
            <v>0</v>
          </cell>
          <cell r="BD338">
            <v>0</v>
          </cell>
          <cell r="BE338">
            <v>0</v>
          </cell>
          <cell r="BF338">
            <v>0</v>
          </cell>
          <cell r="BG338">
            <v>0</v>
          </cell>
          <cell r="BH338">
            <v>0</v>
          </cell>
          <cell r="BI338">
            <v>0</v>
          </cell>
          <cell r="BJ338">
            <v>0</v>
          </cell>
          <cell r="BK338">
            <v>0</v>
          </cell>
          <cell r="BL338">
            <v>0</v>
          </cell>
          <cell r="BM338">
            <v>0</v>
          </cell>
          <cell r="BN338">
            <v>0</v>
          </cell>
          <cell r="BO338">
            <v>0</v>
          </cell>
          <cell r="BP338">
            <v>0</v>
          </cell>
          <cell r="BQ338">
            <v>0</v>
          </cell>
          <cell r="BR338">
            <v>0</v>
          </cell>
          <cell r="BS338">
            <v>0</v>
          </cell>
          <cell r="BT338">
            <v>0</v>
          </cell>
          <cell r="BU338">
            <v>0</v>
          </cell>
          <cell r="BV338">
            <v>0</v>
          </cell>
          <cell r="BW338">
            <v>0</v>
          </cell>
          <cell r="BX338">
            <v>0</v>
          </cell>
          <cell r="BY338">
            <v>0</v>
          </cell>
          <cell r="BZ338">
            <v>0</v>
          </cell>
          <cell r="CA338">
            <v>0</v>
          </cell>
          <cell r="CB338">
            <v>0</v>
          </cell>
          <cell r="CC338">
            <v>0</v>
          </cell>
          <cell r="CD338">
            <v>0</v>
          </cell>
          <cell r="CE338">
            <v>0</v>
          </cell>
          <cell r="CF338">
            <v>0</v>
          </cell>
          <cell r="CG338">
            <v>0</v>
          </cell>
          <cell r="CH338">
            <v>0</v>
          </cell>
          <cell r="CI338">
            <v>0</v>
          </cell>
          <cell r="CJ338">
            <v>0</v>
          </cell>
          <cell r="CK338">
            <v>0</v>
          </cell>
          <cell r="CL338">
            <v>0</v>
          </cell>
          <cell r="CM338">
            <v>0</v>
          </cell>
          <cell r="CN338">
            <v>0</v>
          </cell>
          <cell r="CO338">
            <v>0</v>
          </cell>
          <cell r="CP338">
            <v>0</v>
          </cell>
          <cell r="CQ338">
            <v>0</v>
          </cell>
          <cell r="CR338">
            <v>0</v>
          </cell>
          <cell r="CS338">
            <v>0</v>
          </cell>
          <cell r="CT338">
            <v>0</v>
          </cell>
          <cell r="CU338">
            <v>0</v>
          </cell>
          <cell r="CV338">
            <v>0</v>
          </cell>
          <cell r="CW338">
            <v>0</v>
          </cell>
          <cell r="CX338">
            <v>0</v>
          </cell>
          <cell r="CY338">
            <v>0</v>
          </cell>
          <cell r="CZ338">
            <v>0</v>
          </cell>
          <cell r="DA338">
            <v>0</v>
          </cell>
          <cell r="DL338">
            <v>0</v>
          </cell>
          <cell r="DM338">
            <v>0</v>
          </cell>
          <cell r="DN338">
            <v>0</v>
          </cell>
          <cell r="DO338">
            <v>1.03</v>
          </cell>
          <cell r="DP338">
            <v>0</v>
          </cell>
          <cell r="DQ338">
            <v>0</v>
          </cell>
          <cell r="DR338">
            <v>0</v>
          </cell>
          <cell r="DS338">
            <v>0</v>
          </cell>
          <cell r="DT338">
            <v>0</v>
          </cell>
          <cell r="DU338">
            <v>0</v>
          </cell>
          <cell r="DV338">
            <v>0</v>
          </cell>
          <cell r="DW338">
            <v>0</v>
          </cell>
          <cell r="DX338">
            <v>0</v>
          </cell>
          <cell r="DY338">
            <v>0</v>
          </cell>
          <cell r="DZ338">
            <v>0</v>
          </cell>
          <cell r="EA338">
            <v>0</v>
          </cell>
          <cell r="EB338">
            <v>0</v>
          </cell>
          <cell r="EC338">
            <v>0</v>
          </cell>
          <cell r="ED338">
            <v>0</v>
          </cell>
          <cell r="EE338">
            <v>0</v>
          </cell>
          <cell r="EF338">
            <v>0</v>
          </cell>
          <cell r="EG338">
            <v>0</v>
          </cell>
          <cell r="EH338">
            <v>0</v>
          </cell>
          <cell r="EI338">
            <v>0</v>
          </cell>
          <cell r="EJ338">
            <v>0</v>
          </cell>
          <cell r="EK338">
            <v>0</v>
          </cell>
          <cell r="EL338">
            <v>0</v>
          </cell>
          <cell r="EM338">
            <v>0</v>
          </cell>
          <cell r="EN338">
            <v>0</v>
          </cell>
          <cell r="EO338">
            <v>0</v>
          </cell>
          <cell r="EP338">
            <v>0</v>
          </cell>
          <cell r="EQ338">
            <v>0</v>
          </cell>
          <cell r="ER338">
            <v>0</v>
          </cell>
          <cell r="ES338">
            <v>0</v>
          </cell>
          <cell r="ET338">
            <v>0</v>
          </cell>
          <cell r="EU338">
            <v>0</v>
          </cell>
          <cell r="EV338">
            <v>0</v>
          </cell>
          <cell r="EW338">
            <v>0</v>
          </cell>
          <cell r="EX338">
            <v>0</v>
          </cell>
          <cell r="EY338">
            <v>0</v>
          </cell>
          <cell r="EZ338">
            <v>0</v>
          </cell>
          <cell r="FA338">
            <v>0</v>
          </cell>
          <cell r="FB338">
            <v>0</v>
          </cell>
          <cell r="FC338">
            <v>0</v>
          </cell>
          <cell r="FD338">
            <v>0</v>
          </cell>
          <cell r="FE338">
            <v>0</v>
          </cell>
          <cell r="FF338">
            <v>0</v>
          </cell>
          <cell r="FG338">
            <v>0</v>
          </cell>
          <cell r="FH338">
            <v>0</v>
          </cell>
          <cell r="FI338">
            <v>0</v>
          </cell>
          <cell r="FJ338">
            <v>0</v>
          </cell>
          <cell r="FK338">
            <v>0</v>
          </cell>
          <cell r="FL338">
            <v>0</v>
          </cell>
          <cell r="FM338">
            <v>0</v>
          </cell>
          <cell r="FN338">
            <v>0</v>
          </cell>
          <cell r="FO338">
            <v>0</v>
          </cell>
          <cell r="FP338">
            <v>0</v>
          </cell>
          <cell r="FQ338">
            <v>0</v>
          </cell>
          <cell r="FR338">
            <v>0</v>
          </cell>
          <cell r="FS338">
            <v>0</v>
          </cell>
          <cell r="FT338">
            <v>0</v>
          </cell>
          <cell r="FU338">
            <v>0</v>
          </cell>
          <cell r="FV338">
            <v>0</v>
          </cell>
          <cell r="FW338">
            <v>0</v>
          </cell>
          <cell r="FX338">
            <v>0</v>
          </cell>
          <cell r="FY338">
            <v>0</v>
          </cell>
          <cell r="FZ338">
            <v>0</v>
          </cell>
          <cell r="GA338">
            <v>0</v>
          </cell>
          <cell r="GB338">
            <v>0</v>
          </cell>
          <cell r="GC338">
            <v>0</v>
          </cell>
          <cell r="GD338">
            <v>0</v>
          </cell>
          <cell r="GE338">
            <v>0</v>
          </cell>
          <cell r="GF338">
            <v>0</v>
          </cell>
          <cell r="GG338">
            <v>0</v>
          </cell>
          <cell r="GH338">
            <v>0</v>
          </cell>
          <cell r="GI338">
            <v>0</v>
          </cell>
          <cell r="GJ338">
            <v>0</v>
          </cell>
          <cell r="GK338">
            <v>0</v>
          </cell>
          <cell r="GL338">
            <v>0</v>
          </cell>
          <cell r="GM338">
            <v>0</v>
          </cell>
          <cell r="GN338">
            <v>0</v>
          </cell>
          <cell r="GO338">
            <v>0</v>
          </cell>
          <cell r="GP338">
            <v>0</v>
          </cell>
          <cell r="GQ338">
            <v>0</v>
          </cell>
          <cell r="GR338">
            <v>0</v>
          </cell>
          <cell r="GS338">
            <v>0</v>
          </cell>
          <cell r="GT338">
            <v>0</v>
          </cell>
          <cell r="GU338">
            <v>0</v>
          </cell>
          <cell r="GV338">
            <v>0</v>
          </cell>
          <cell r="GW338">
            <v>0</v>
          </cell>
          <cell r="GX338">
            <v>0</v>
          </cell>
          <cell r="GY338">
            <v>0</v>
          </cell>
          <cell r="GZ338">
            <v>0</v>
          </cell>
          <cell r="HA338">
            <v>0</v>
          </cell>
          <cell r="HB338">
            <v>0</v>
          </cell>
          <cell r="HC338">
            <v>0</v>
          </cell>
          <cell r="HD338">
            <v>0</v>
          </cell>
          <cell r="HE338">
            <v>0</v>
          </cell>
          <cell r="HF338">
            <v>0</v>
          </cell>
          <cell r="HG338">
            <v>0</v>
          </cell>
          <cell r="HH338">
            <v>0</v>
          </cell>
          <cell r="HI338">
            <v>0</v>
          </cell>
          <cell r="HJ338">
            <v>0</v>
          </cell>
          <cell r="HK338">
            <v>0</v>
          </cell>
          <cell r="HL338">
            <v>0</v>
          </cell>
          <cell r="HM338">
            <v>0</v>
          </cell>
          <cell r="HN338">
            <v>0</v>
          </cell>
          <cell r="HO338">
            <v>0</v>
          </cell>
          <cell r="HP338">
            <v>0</v>
          </cell>
          <cell r="HQ338">
            <v>0</v>
          </cell>
          <cell r="HR338">
            <v>0</v>
          </cell>
          <cell r="HS338">
            <v>0</v>
          </cell>
          <cell r="HT338">
            <v>0</v>
          </cell>
          <cell r="HU338">
            <v>0</v>
          </cell>
          <cell r="HV338">
            <v>0</v>
          </cell>
          <cell r="HW338">
            <v>0</v>
          </cell>
          <cell r="HX338">
            <v>0</v>
          </cell>
          <cell r="HY338">
            <v>0</v>
          </cell>
          <cell r="HZ338">
            <v>0</v>
          </cell>
          <cell r="IA338">
            <v>0</v>
          </cell>
          <cell r="IB338">
            <v>0</v>
          </cell>
          <cell r="IC338">
            <v>0</v>
          </cell>
          <cell r="ID338">
            <v>0</v>
          </cell>
          <cell r="IE338">
            <v>0</v>
          </cell>
          <cell r="IF338">
            <v>0</v>
          </cell>
          <cell r="IG338">
            <v>0</v>
          </cell>
          <cell r="IH338">
            <v>0</v>
          </cell>
          <cell r="II338">
            <v>0</v>
          </cell>
          <cell r="IJ338">
            <v>0</v>
          </cell>
          <cell r="IK338">
            <v>0</v>
          </cell>
        </row>
        <row r="339"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AY339">
            <v>0</v>
          </cell>
          <cell r="AZ339">
            <v>0</v>
          </cell>
          <cell r="BA339">
            <v>0</v>
          </cell>
          <cell r="BB339">
            <v>0</v>
          </cell>
          <cell r="BC339">
            <v>0</v>
          </cell>
          <cell r="BD339">
            <v>0</v>
          </cell>
          <cell r="BE339">
            <v>0</v>
          </cell>
          <cell r="BF339">
            <v>0</v>
          </cell>
          <cell r="BG339">
            <v>0</v>
          </cell>
          <cell r="BH339">
            <v>0</v>
          </cell>
          <cell r="BI339">
            <v>0</v>
          </cell>
          <cell r="BJ339">
            <v>0</v>
          </cell>
          <cell r="BK339">
            <v>0</v>
          </cell>
          <cell r="BL339">
            <v>0</v>
          </cell>
          <cell r="BM339">
            <v>0</v>
          </cell>
          <cell r="BN339">
            <v>0</v>
          </cell>
          <cell r="BO339">
            <v>0</v>
          </cell>
          <cell r="BP339">
            <v>0</v>
          </cell>
          <cell r="BQ339">
            <v>0</v>
          </cell>
          <cell r="BR339">
            <v>0</v>
          </cell>
          <cell r="BS339">
            <v>0</v>
          </cell>
          <cell r="BT339">
            <v>0</v>
          </cell>
          <cell r="BU339">
            <v>0</v>
          </cell>
          <cell r="BV339">
            <v>0</v>
          </cell>
          <cell r="BW339">
            <v>0</v>
          </cell>
          <cell r="BX339">
            <v>0</v>
          </cell>
          <cell r="BY339">
            <v>0</v>
          </cell>
          <cell r="BZ339">
            <v>0</v>
          </cell>
          <cell r="CA339">
            <v>0</v>
          </cell>
          <cell r="CB339">
            <v>0</v>
          </cell>
          <cell r="CC339">
            <v>0</v>
          </cell>
          <cell r="CD339">
            <v>0</v>
          </cell>
          <cell r="CE339">
            <v>0</v>
          </cell>
          <cell r="CF339">
            <v>0</v>
          </cell>
          <cell r="CG339">
            <v>0</v>
          </cell>
          <cell r="CH339">
            <v>0</v>
          </cell>
          <cell r="CI339">
            <v>0</v>
          </cell>
          <cell r="CJ339">
            <v>0</v>
          </cell>
          <cell r="CK339">
            <v>0</v>
          </cell>
          <cell r="CL339">
            <v>0</v>
          </cell>
          <cell r="CM339">
            <v>0</v>
          </cell>
          <cell r="CN339">
            <v>0</v>
          </cell>
          <cell r="CO339">
            <v>0</v>
          </cell>
          <cell r="CP339">
            <v>0</v>
          </cell>
          <cell r="CQ339">
            <v>0</v>
          </cell>
          <cell r="CR339">
            <v>0</v>
          </cell>
          <cell r="CS339">
            <v>0</v>
          </cell>
          <cell r="CT339">
            <v>0</v>
          </cell>
          <cell r="CU339">
            <v>0</v>
          </cell>
          <cell r="CV339">
            <v>0</v>
          </cell>
          <cell r="CW339">
            <v>0</v>
          </cell>
          <cell r="CX339">
            <v>0</v>
          </cell>
          <cell r="CY339">
            <v>0</v>
          </cell>
          <cell r="CZ339">
            <v>0</v>
          </cell>
          <cell r="DA339">
            <v>0</v>
          </cell>
          <cell r="DL339">
            <v>0</v>
          </cell>
          <cell r="DM339">
            <v>0</v>
          </cell>
          <cell r="DN339">
            <v>0</v>
          </cell>
          <cell r="DO339">
            <v>0</v>
          </cell>
          <cell r="DP339">
            <v>1.03</v>
          </cell>
          <cell r="DQ339">
            <v>0</v>
          </cell>
          <cell r="DR339">
            <v>0</v>
          </cell>
          <cell r="DS339">
            <v>0</v>
          </cell>
          <cell r="DT339">
            <v>0</v>
          </cell>
          <cell r="DU339">
            <v>0</v>
          </cell>
          <cell r="DV339">
            <v>0</v>
          </cell>
          <cell r="DW339">
            <v>0</v>
          </cell>
          <cell r="DX339">
            <v>0</v>
          </cell>
          <cell r="DY339">
            <v>0</v>
          </cell>
          <cell r="DZ339">
            <v>0</v>
          </cell>
          <cell r="EA339">
            <v>0</v>
          </cell>
          <cell r="EB339">
            <v>0</v>
          </cell>
          <cell r="EC339">
            <v>0</v>
          </cell>
          <cell r="ED339">
            <v>0</v>
          </cell>
          <cell r="EE339">
            <v>0</v>
          </cell>
          <cell r="EF339">
            <v>0</v>
          </cell>
          <cell r="EG339">
            <v>0</v>
          </cell>
          <cell r="EH339">
            <v>0</v>
          </cell>
          <cell r="EI339">
            <v>0</v>
          </cell>
          <cell r="EJ339">
            <v>0</v>
          </cell>
          <cell r="EK339">
            <v>0</v>
          </cell>
          <cell r="EL339">
            <v>0</v>
          </cell>
          <cell r="EM339">
            <v>0</v>
          </cell>
          <cell r="EN339">
            <v>0</v>
          </cell>
          <cell r="EO339">
            <v>0</v>
          </cell>
          <cell r="EP339">
            <v>0</v>
          </cell>
          <cell r="EQ339">
            <v>0</v>
          </cell>
          <cell r="ER339">
            <v>0</v>
          </cell>
          <cell r="ES339">
            <v>0</v>
          </cell>
          <cell r="ET339">
            <v>0</v>
          </cell>
          <cell r="EU339">
            <v>0</v>
          </cell>
          <cell r="EV339">
            <v>0</v>
          </cell>
          <cell r="EW339">
            <v>0</v>
          </cell>
          <cell r="EX339">
            <v>0</v>
          </cell>
          <cell r="EY339">
            <v>0</v>
          </cell>
          <cell r="EZ339">
            <v>0</v>
          </cell>
          <cell r="FA339">
            <v>0</v>
          </cell>
          <cell r="FB339">
            <v>0</v>
          </cell>
          <cell r="FC339">
            <v>0</v>
          </cell>
          <cell r="FD339">
            <v>0</v>
          </cell>
          <cell r="FE339">
            <v>0</v>
          </cell>
          <cell r="FF339">
            <v>0</v>
          </cell>
          <cell r="FG339">
            <v>0</v>
          </cell>
          <cell r="FH339">
            <v>0</v>
          </cell>
          <cell r="FI339">
            <v>0</v>
          </cell>
          <cell r="FJ339">
            <v>0</v>
          </cell>
          <cell r="FK339">
            <v>0</v>
          </cell>
          <cell r="FL339">
            <v>0</v>
          </cell>
          <cell r="FM339">
            <v>0</v>
          </cell>
          <cell r="FN339">
            <v>0</v>
          </cell>
          <cell r="FO339">
            <v>0</v>
          </cell>
          <cell r="FP339">
            <v>0</v>
          </cell>
          <cell r="FQ339">
            <v>0</v>
          </cell>
          <cell r="FR339">
            <v>0</v>
          </cell>
          <cell r="FS339">
            <v>0</v>
          </cell>
          <cell r="FT339">
            <v>0</v>
          </cell>
          <cell r="FU339">
            <v>0</v>
          </cell>
          <cell r="FV339">
            <v>0</v>
          </cell>
          <cell r="FW339">
            <v>0</v>
          </cell>
          <cell r="FX339">
            <v>0</v>
          </cell>
          <cell r="FY339">
            <v>0</v>
          </cell>
          <cell r="FZ339">
            <v>0</v>
          </cell>
          <cell r="GA339">
            <v>0</v>
          </cell>
          <cell r="GB339">
            <v>0</v>
          </cell>
          <cell r="GC339">
            <v>0</v>
          </cell>
          <cell r="GD339">
            <v>0</v>
          </cell>
          <cell r="GE339">
            <v>0</v>
          </cell>
          <cell r="GF339">
            <v>0</v>
          </cell>
          <cell r="GG339">
            <v>0</v>
          </cell>
          <cell r="GH339">
            <v>0</v>
          </cell>
          <cell r="GI339">
            <v>0</v>
          </cell>
          <cell r="GJ339">
            <v>0</v>
          </cell>
          <cell r="GK339">
            <v>0</v>
          </cell>
          <cell r="GL339">
            <v>0</v>
          </cell>
          <cell r="GM339">
            <v>0</v>
          </cell>
          <cell r="GN339">
            <v>0</v>
          </cell>
          <cell r="GO339">
            <v>0</v>
          </cell>
          <cell r="GP339">
            <v>0</v>
          </cell>
          <cell r="GQ339">
            <v>0</v>
          </cell>
          <cell r="GR339">
            <v>0</v>
          </cell>
          <cell r="GS339">
            <v>0</v>
          </cell>
          <cell r="GT339">
            <v>0</v>
          </cell>
          <cell r="GU339">
            <v>0</v>
          </cell>
          <cell r="GV339">
            <v>0</v>
          </cell>
          <cell r="GW339">
            <v>0</v>
          </cell>
          <cell r="GX339">
            <v>0</v>
          </cell>
          <cell r="GY339">
            <v>0</v>
          </cell>
          <cell r="GZ339">
            <v>0</v>
          </cell>
          <cell r="HA339">
            <v>0</v>
          </cell>
          <cell r="HB339">
            <v>0</v>
          </cell>
          <cell r="HC339">
            <v>0</v>
          </cell>
          <cell r="HD339">
            <v>0</v>
          </cell>
          <cell r="HE339">
            <v>0</v>
          </cell>
          <cell r="HF339">
            <v>0</v>
          </cell>
          <cell r="HG339">
            <v>0</v>
          </cell>
          <cell r="HH339">
            <v>0</v>
          </cell>
          <cell r="HI339">
            <v>0</v>
          </cell>
          <cell r="HJ339">
            <v>0</v>
          </cell>
          <cell r="HK339">
            <v>0</v>
          </cell>
          <cell r="HL339">
            <v>0</v>
          </cell>
          <cell r="HM339">
            <v>0</v>
          </cell>
          <cell r="HN339">
            <v>0</v>
          </cell>
          <cell r="HO339">
            <v>0</v>
          </cell>
          <cell r="HP339">
            <v>0</v>
          </cell>
          <cell r="HQ339">
            <v>0</v>
          </cell>
          <cell r="HR339">
            <v>0</v>
          </cell>
          <cell r="HS339">
            <v>0</v>
          </cell>
          <cell r="HT339">
            <v>0</v>
          </cell>
          <cell r="HU339">
            <v>0</v>
          </cell>
          <cell r="HV339">
            <v>0</v>
          </cell>
          <cell r="HW339">
            <v>0</v>
          </cell>
          <cell r="HX339">
            <v>0</v>
          </cell>
          <cell r="HY339">
            <v>0</v>
          </cell>
          <cell r="HZ339">
            <v>0</v>
          </cell>
          <cell r="IA339">
            <v>0</v>
          </cell>
          <cell r="IB339">
            <v>0</v>
          </cell>
          <cell r="IC339">
            <v>0</v>
          </cell>
          <cell r="ID339">
            <v>0</v>
          </cell>
          <cell r="IE339">
            <v>0</v>
          </cell>
          <cell r="IF339">
            <v>0</v>
          </cell>
          <cell r="IG339">
            <v>0</v>
          </cell>
          <cell r="IH339">
            <v>0</v>
          </cell>
          <cell r="II339">
            <v>0</v>
          </cell>
          <cell r="IJ339">
            <v>0</v>
          </cell>
          <cell r="IK339">
            <v>0</v>
          </cell>
        </row>
        <row r="340"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0</v>
          </cell>
          <cell r="AZ340">
            <v>0</v>
          </cell>
          <cell r="BA340">
            <v>0</v>
          </cell>
          <cell r="BB340">
            <v>0</v>
          </cell>
          <cell r="BC340">
            <v>0</v>
          </cell>
          <cell r="BD340">
            <v>0</v>
          </cell>
          <cell r="BE340">
            <v>0</v>
          </cell>
          <cell r="BF340">
            <v>0</v>
          </cell>
          <cell r="BG340">
            <v>0</v>
          </cell>
          <cell r="BH340">
            <v>0</v>
          </cell>
          <cell r="BI340">
            <v>0</v>
          </cell>
          <cell r="BJ340">
            <v>0</v>
          </cell>
          <cell r="BK340">
            <v>0</v>
          </cell>
          <cell r="BL340">
            <v>0</v>
          </cell>
          <cell r="BM340">
            <v>0</v>
          </cell>
          <cell r="BN340">
            <v>0</v>
          </cell>
          <cell r="BO340">
            <v>0</v>
          </cell>
          <cell r="BP340">
            <v>0</v>
          </cell>
          <cell r="BQ340">
            <v>0</v>
          </cell>
          <cell r="BR340">
            <v>0</v>
          </cell>
          <cell r="BS340">
            <v>0</v>
          </cell>
          <cell r="BT340">
            <v>0</v>
          </cell>
          <cell r="BU340">
            <v>0</v>
          </cell>
          <cell r="BV340">
            <v>0</v>
          </cell>
          <cell r="BW340">
            <v>0</v>
          </cell>
          <cell r="BX340">
            <v>0</v>
          </cell>
          <cell r="BY340">
            <v>0</v>
          </cell>
          <cell r="BZ340">
            <v>0</v>
          </cell>
          <cell r="CA340">
            <v>0</v>
          </cell>
          <cell r="CB340">
            <v>0</v>
          </cell>
          <cell r="CC340">
            <v>0</v>
          </cell>
          <cell r="CD340">
            <v>0</v>
          </cell>
          <cell r="CE340">
            <v>0</v>
          </cell>
          <cell r="CF340">
            <v>0</v>
          </cell>
          <cell r="CG340">
            <v>0</v>
          </cell>
          <cell r="CH340">
            <v>0</v>
          </cell>
          <cell r="CI340">
            <v>0</v>
          </cell>
          <cell r="CJ340">
            <v>0</v>
          </cell>
          <cell r="CK340">
            <v>0</v>
          </cell>
          <cell r="CL340">
            <v>0</v>
          </cell>
          <cell r="CM340">
            <v>0</v>
          </cell>
          <cell r="CN340">
            <v>0</v>
          </cell>
          <cell r="CO340">
            <v>0</v>
          </cell>
          <cell r="CP340">
            <v>0</v>
          </cell>
          <cell r="CQ340">
            <v>0</v>
          </cell>
          <cell r="CR340">
            <v>0</v>
          </cell>
          <cell r="CS340">
            <v>0</v>
          </cell>
          <cell r="CT340">
            <v>0</v>
          </cell>
          <cell r="CU340">
            <v>0</v>
          </cell>
          <cell r="CV340">
            <v>0</v>
          </cell>
          <cell r="CW340">
            <v>0</v>
          </cell>
          <cell r="CX340">
            <v>0</v>
          </cell>
          <cell r="CY340">
            <v>0</v>
          </cell>
          <cell r="CZ340">
            <v>0</v>
          </cell>
          <cell r="DA340">
            <v>0</v>
          </cell>
          <cell r="DL340">
            <v>0</v>
          </cell>
          <cell r="DM340">
            <v>0</v>
          </cell>
          <cell r="DN340">
            <v>0</v>
          </cell>
          <cell r="DO340">
            <v>0</v>
          </cell>
          <cell r="DP340">
            <v>0</v>
          </cell>
          <cell r="DQ340">
            <v>1.03</v>
          </cell>
          <cell r="DR340">
            <v>0</v>
          </cell>
          <cell r="DS340">
            <v>0</v>
          </cell>
          <cell r="DT340">
            <v>0</v>
          </cell>
          <cell r="DU340">
            <v>0</v>
          </cell>
          <cell r="DV340">
            <v>0</v>
          </cell>
          <cell r="DW340">
            <v>0</v>
          </cell>
          <cell r="DX340">
            <v>0</v>
          </cell>
          <cell r="DY340">
            <v>0</v>
          </cell>
          <cell r="DZ340">
            <v>0</v>
          </cell>
          <cell r="EA340">
            <v>0</v>
          </cell>
          <cell r="EB340">
            <v>0</v>
          </cell>
          <cell r="EC340">
            <v>0</v>
          </cell>
          <cell r="ED340">
            <v>0</v>
          </cell>
          <cell r="EE340">
            <v>0</v>
          </cell>
          <cell r="EF340">
            <v>0</v>
          </cell>
          <cell r="EG340">
            <v>0</v>
          </cell>
          <cell r="EH340">
            <v>0</v>
          </cell>
          <cell r="EI340">
            <v>0</v>
          </cell>
          <cell r="EJ340">
            <v>0</v>
          </cell>
          <cell r="EK340">
            <v>0</v>
          </cell>
          <cell r="EL340">
            <v>0</v>
          </cell>
          <cell r="EM340">
            <v>0</v>
          </cell>
          <cell r="EN340">
            <v>0</v>
          </cell>
          <cell r="EO340">
            <v>0</v>
          </cell>
          <cell r="EP340">
            <v>0</v>
          </cell>
          <cell r="EQ340">
            <v>0</v>
          </cell>
          <cell r="ER340">
            <v>0</v>
          </cell>
          <cell r="ES340">
            <v>0</v>
          </cell>
          <cell r="ET340">
            <v>0</v>
          </cell>
          <cell r="EU340">
            <v>0</v>
          </cell>
          <cell r="EV340">
            <v>0</v>
          </cell>
          <cell r="EW340">
            <v>0</v>
          </cell>
          <cell r="EX340">
            <v>0</v>
          </cell>
          <cell r="EY340">
            <v>0</v>
          </cell>
          <cell r="EZ340">
            <v>0</v>
          </cell>
          <cell r="FA340">
            <v>0</v>
          </cell>
          <cell r="FB340">
            <v>0</v>
          </cell>
          <cell r="FC340">
            <v>0</v>
          </cell>
          <cell r="FD340">
            <v>0</v>
          </cell>
          <cell r="FE340">
            <v>0</v>
          </cell>
          <cell r="FF340">
            <v>0</v>
          </cell>
          <cell r="FG340">
            <v>0</v>
          </cell>
          <cell r="FH340">
            <v>0</v>
          </cell>
          <cell r="FI340">
            <v>0</v>
          </cell>
          <cell r="FJ340">
            <v>0</v>
          </cell>
          <cell r="FK340">
            <v>0</v>
          </cell>
          <cell r="FL340">
            <v>0</v>
          </cell>
          <cell r="FM340">
            <v>0</v>
          </cell>
          <cell r="FN340">
            <v>0</v>
          </cell>
          <cell r="FO340">
            <v>0</v>
          </cell>
          <cell r="FP340">
            <v>0</v>
          </cell>
          <cell r="FQ340">
            <v>0</v>
          </cell>
          <cell r="FR340">
            <v>0</v>
          </cell>
          <cell r="FS340">
            <v>0</v>
          </cell>
          <cell r="FT340">
            <v>0</v>
          </cell>
          <cell r="FU340">
            <v>0</v>
          </cell>
          <cell r="FV340">
            <v>0</v>
          </cell>
          <cell r="FW340">
            <v>0</v>
          </cell>
          <cell r="FX340">
            <v>0</v>
          </cell>
          <cell r="FY340">
            <v>0</v>
          </cell>
          <cell r="FZ340">
            <v>0</v>
          </cell>
          <cell r="GA340">
            <v>0</v>
          </cell>
          <cell r="GB340">
            <v>0</v>
          </cell>
          <cell r="GC340">
            <v>0</v>
          </cell>
          <cell r="GD340">
            <v>0</v>
          </cell>
          <cell r="GE340">
            <v>0</v>
          </cell>
          <cell r="GF340">
            <v>0</v>
          </cell>
          <cell r="GG340">
            <v>0</v>
          </cell>
          <cell r="GH340">
            <v>0</v>
          </cell>
          <cell r="GI340">
            <v>0</v>
          </cell>
          <cell r="GJ340">
            <v>0</v>
          </cell>
          <cell r="GK340">
            <v>0</v>
          </cell>
          <cell r="GL340">
            <v>0</v>
          </cell>
          <cell r="GM340">
            <v>0</v>
          </cell>
          <cell r="GN340">
            <v>0</v>
          </cell>
          <cell r="GO340">
            <v>0</v>
          </cell>
          <cell r="GP340">
            <v>0</v>
          </cell>
          <cell r="GQ340">
            <v>0</v>
          </cell>
          <cell r="GR340">
            <v>0</v>
          </cell>
          <cell r="GS340">
            <v>0</v>
          </cell>
          <cell r="GT340">
            <v>0</v>
          </cell>
          <cell r="GU340">
            <v>0</v>
          </cell>
          <cell r="GV340">
            <v>0</v>
          </cell>
          <cell r="GW340">
            <v>0</v>
          </cell>
          <cell r="GX340">
            <v>0</v>
          </cell>
          <cell r="GY340">
            <v>0</v>
          </cell>
          <cell r="GZ340">
            <v>0</v>
          </cell>
          <cell r="HA340">
            <v>0</v>
          </cell>
          <cell r="HB340">
            <v>0</v>
          </cell>
          <cell r="HC340">
            <v>0</v>
          </cell>
          <cell r="HD340">
            <v>0</v>
          </cell>
          <cell r="HE340">
            <v>0</v>
          </cell>
          <cell r="HF340">
            <v>0</v>
          </cell>
          <cell r="HG340">
            <v>0</v>
          </cell>
          <cell r="HH340">
            <v>0</v>
          </cell>
          <cell r="HI340">
            <v>0</v>
          </cell>
          <cell r="HJ340">
            <v>0</v>
          </cell>
          <cell r="HK340">
            <v>0</v>
          </cell>
          <cell r="HL340">
            <v>0</v>
          </cell>
          <cell r="HM340">
            <v>0</v>
          </cell>
          <cell r="HN340">
            <v>0</v>
          </cell>
          <cell r="HO340">
            <v>0</v>
          </cell>
          <cell r="HP340">
            <v>0</v>
          </cell>
          <cell r="HQ340">
            <v>0</v>
          </cell>
          <cell r="HR340">
            <v>0</v>
          </cell>
          <cell r="HS340">
            <v>0</v>
          </cell>
          <cell r="HT340">
            <v>0</v>
          </cell>
          <cell r="HU340">
            <v>0</v>
          </cell>
          <cell r="HV340">
            <v>0</v>
          </cell>
          <cell r="HW340">
            <v>0</v>
          </cell>
          <cell r="HX340">
            <v>0</v>
          </cell>
          <cell r="HY340">
            <v>0</v>
          </cell>
          <cell r="HZ340">
            <v>0</v>
          </cell>
          <cell r="IA340">
            <v>0</v>
          </cell>
          <cell r="IB340">
            <v>0</v>
          </cell>
          <cell r="IC340">
            <v>0</v>
          </cell>
          <cell r="ID340">
            <v>0</v>
          </cell>
          <cell r="IE340">
            <v>0</v>
          </cell>
          <cell r="IF340">
            <v>0</v>
          </cell>
          <cell r="IG340">
            <v>0</v>
          </cell>
          <cell r="IH340">
            <v>0</v>
          </cell>
          <cell r="II340">
            <v>0</v>
          </cell>
          <cell r="IJ340">
            <v>0</v>
          </cell>
          <cell r="IK340">
            <v>0</v>
          </cell>
        </row>
        <row r="341"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J341">
            <v>0</v>
          </cell>
          <cell r="BK341">
            <v>0</v>
          </cell>
          <cell r="BL341">
            <v>0</v>
          </cell>
          <cell r="BM341">
            <v>0</v>
          </cell>
          <cell r="BN341">
            <v>0</v>
          </cell>
          <cell r="BO341">
            <v>0</v>
          </cell>
          <cell r="BP341">
            <v>0</v>
          </cell>
          <cell r="BQ341">
            <v>0</v>
          </cell>
          <cell r="BR341">
            <v>0</v>
          </cell>
          <cell r="BS341">
            <v>0</v>
          </cell>
          <cell r="BT341">
            <v>0</v>
          </cell>
          <cell r="BU341">
            <v>0</v>
          </cell>
          <cell r="BV341">
            <v>0</v>
          </cell>
          <cell r="BW341">
            <v>0</v>
          </cell>
          <cell r="BX341">
            <v>0</v>
          </cell>
          <cell r="BY341">
            <v>0</v>
          </cell>
          <cell r="BZ341">
            <v>0</v>
          </cell>
          <cell r="CA341">
            <v>0</v>
          </cell>
          <cell r="CB341">
            <v>0</v>
          </cell>
          <cell r="CC341">
            <v>0</v>
          </cell>
          <cell r="CD341">
            <v>0</v>
          </cell>
          <cell r="CE341">
            <v>0</v>
          </cell>
          <cell r="CF341">
            <v>0</v>
          </cell>
          <cell r="CG341">
            <v>0</v>
          </cell>
          <cell r="CH341">
            <v>0</v>
          </cell>
          <cell r="CI341">
            <v>0</v>
          </cell>
          <cell r="CJ341">
            <v>0</v>
          </cell>
          <cell r="CK341">
            <v>0</v>
          </cell>
          <cell r="CL341">
            <v>0</v>
          </cell>
          <cell r="CM341">
            <v>0</v>
          </cell>
          <cell r="CN341">
            <v>0</v>
          </cell>
          <cell r="CO341">
            <v>0</v>
          </cell>
          <cell r="CP341">
            <v>0</v>
          </cell>
          <cell r="CQ341">
            <v>0</v>
          </cell>
          <cell r="CR341">
            <v>0</v>
          </cell>
          <cell r="CS341">
            <v>0</v>
          </cell>
          <cell r="CT341">
            <v>0</v>
          </cell>
          <cell r="CU341">
            <v>0</v>
          </cell>
          <cell r="CV341">
            <v>0</v>
          </cell>
          <cell r="CW341">
            <v>0</v>
          </cell>
          <cell r="CX341">
            <v>0</v>
          </cell>
          <cell r="CY341">
            <v>0</v>
          </cell>
          <cell r="CZ341">
            <v>0</v>
          </cell>
          <cell r="DA341">
            <v>0</v>
          </cell>
          <cell r="DL341">
            <v>0</v>
          </cell>
          <cell r="DM341">
            <v>0</v>
          </cell>
          <cell r="DN341">
            <v>0</v>
          </cell>
          <cell r="DO341">
            <v>0</v>
          </cell>
          <cell r="DP341">
            <v>0</v>
          </cell>
          <cell r="DQ341">
            <v>0</v>
          </cell>
          <cell r="DR341">
            <v>1.03</v>
          </cell>
          <cell r="DS341">
            <v>0</v>
          </cell>
          <cell r="DT341">
            <v>0</v>
          </cell>
          <cell r="DU341">
            <v>0</v>
          </cell>
          <cell r="DV341">
            <v>0</v>
          </cell>
          <cell r="DW341">
            <v>0</v>
          </cell>
          <cell r="DX341">
            <v>0</v>
          </cell>
          <cell r="DY341">
            <v>0</v>
          </cell>
          <cell r="DZ341">
            <v>0</v>
          </cell>
          <cell r="EA341">
            <v>0</v>
          </cell>
          <cell r="EB341">
            <v>0</v>
          </cell>
          <cell r="EC341">
            <v>0</v>
          </cell>
          <cell r="ED341">
            <v>0</v>
          </cell>
          <cell r="EE341">
            <v>0</v>
          </cell>
          <cell r="EF341">
            <v>0</v>
          </cell>
          <cell r="EG341">
            <v>0</v>
          </cell>
          <cell r="EH341">
            <v>0</v>
          </cell>
          <cell r="EI341">
            <v>0</v>
          </cell>
          <cell r="EJ341">
            <v>0</v>
          </cell>
          <cell r="EK341">
            <v>0</v>
          </cell>
          <cell r="EL341">
            <v>0</v>
          </cell>
          <cell r="EM341">
            <v>0</v>
          </cell>
          <cell r="EN341">
            <v>0</v>
          </cell>
          <cell r="EO341">
            <v>0</v>
          </cell>
          <cell r="EP341">
            <v>0</v>
          </cell>
          <cell r="EQ341">
            <v>0</v>
          </cell>
          <cell r="ER341">
            <v>0</v>
          </cell>
          <cell r="ES341">
            <v>0</v>
          </cell>
          <cell r="ET341">
            <v>0</v>
          </cell>
          <cell r="EU341">
            <v>0</v>
          </cell>
          <cell r="EV341">
            <v>0</v>
          </cell>
          <cell r="EW341">
            <v>0</v>
          </cell>
          <cell r="EX341">
            <v>0</v>
          </cell>
          <cell r="EY341">
            <v>0</v>
          </cell>
          <cell r="EZ341">
            <v>0</v>
          </cell>
          <cell r="FA341">
            <v>0</v>
          </cell>
          <cell r="FB341">
            <v>0</v>
          </cell>
          <cell r="FC341">
            <v>0</v>
          </cell>
          <cell r="FD341">
            <v>0</v>
          </cell>
          <cell r="FE341">
            <v>0</v>
          </cell>
          <cell r="FF341">
            <v>0</v>
          </cell>
          <cell r="FG341">
            <v>0</v>
          </cell>
          <cell r="FH341">
            <v>0</v>
          </cell>
          <cell r="FI341">
            <v>0</v>
          </cell>
          <cell r="FJ341">
            <v>0</v>
          </cell>
          <cell r="FK341">
            <v>0</v>
          </cell>
          <cell r="FL341">
            <v>0</v>
          </cell>
          <cell r="FM341">
            <v>0</v>
          </cell>
          <cell r="FN341">
            <v>0</v>
          </cell>
          <cell r="FO341">
            <v>0</v>
          </cell>
          <cell r="FP341">
            <v>0</v>
          </cell>
          <cell r="FQ341">
            <v>0</v>
          </cell>
          <cell r="FR341">
            <v>0</v>
          </cell>
          <cell r="FS341">
            <v>0</v>
          </cell>
          <cell r="FT341">
            <v>0</v>
          </cell>
          <cell r="FU341">
            <v>0</v>
          </cell>
          <cell r="FV341">
            <v>0</v>
          </cell>
          <cell r="FW341">
            <v>0</v>
          </cell>
          <cell r="FX341">
            <v>0</v>
          </cell>
          <cell r="FY341">
            <v>0</v>
          </cell>
          <cell r="FZ341">
            <v>0</v>
          </cell>
          <cell r="GA341">
            <v>0</v>
          </cell>
          <cell r="GB341">
            <v>0</v>
          </cell>
          <cell r="GC341">
            <v>0</v>
          </cell>
          <cell r="GD341">
            <v>0</v>
          </cell>
          <cell r="GE341">
            <v>0</v>
          </cell>
          <cell r="GF341">
            <v>0</v>
          </cell>
          <cell r="GG341">
            <v>0</v>
          </cell>
          <cell r="GH341">
            <v>0</v>
          </cell>
          <cell r="GI341">
            <v>0</v>
          </cell>
          <cell r="GJ341">
            <v>0</v>
          </cell>
          <cell r="GK341">
            <v>0</v>
          </cell>
          <cell r="GL341">
            <v>0</v>
          </cell>
          <cell r="GM341">
            <v>0</v>
          </cell>
          <cell r="GN341">
            <v>0</v>
          </cell>
          <cell r="GO341">
            <v>0</v>
          </cell>
          <cell r="GP341">
            <v>0</v>
          </cell>
          <cell r="GQ341">
            <v>0</v>
          </cell>
          <cell r="GR341">
            <v>0</v>
          </cell>
          <cell r="GS341">
            <v>0</v>
          </cell>
          <cell r="GT341">
            <v>0</v>
          </cell>
          <cell r="GU341">
            <v>0</v>
          </cell>
          <cell r="GV341">
            <v>0</v>
          </cell>
          <cell r="GW341">
            <v>0</v>
          </cell>
          <cell r="GX341">
            <v>0</v>
          </cell>
          <cell r="GY341">
            <v>0</v>
          </cell>
          <cell r="GZ341">
            <v>0</v>
          </cell>
          <cell r="HA341">
            <v>0</v>
          </cell>
          <cell r="HB341">
            <v>0</v>
          </cell>
          <cell r="HC341">
            <v>0</v>
          </cell>
          <cell r="HD341">
            <v>0</v>
          </cell>
          <cell r="HE341">
            <v>0</v>
          </cell>
          <cell r="HF341">
            <v>0</v>
          </cell>
          <cell r="HG341">
            <v>0</v>
          </cell>
          <cell r="HH341">
            <v>0</v>
          </cell>
          <cell r="HI341">
            <v>0</v>
          </cell>
          <cell r="HJ341">
            <v>0</v>
          </cell>
          <cell r="HK341">
            <v>0</v>
          </cell>
          <cell r="HL341">
            <v>0</v>
          </cell>
          <cell r="HM341">
            <v>0</v>
          </cell>
          <cell r="HN341">
            <v>0</v>
          </cell>
          <cell r="HO341">
            <v>0</v>
          </cell>
          <cell r="HP341">
            <v>0</v>
          </cell>
          <cell r="HQ341">
            <v>0</v>
          </cell>
          <cell r="HR341">
            <v>0</v>
          </cell>
          <cell r="HS341">
            <v>0</v>
          </cell>
          <cell r="HT341">
            <v>0</v>
          </cell>
          <cell r="HU341">
            <v>0</v>
          </cell>
          <cell r="HV341">
            <v>0</v>
          </cell>
          <cell r="HW341">
            <v>0</v>
          </cell>
          <cell r="HX341">
            <v>0</v>
          </cell>
          <cell r="HY341">
            <v>0</v>
          </cell>
          <cell r="HZ341">
            <v>0</v>
          </cell>
          <cell r="IA341">
            <v>0</v>
          </cell>
          <cell r="IB341">
            <v>0</v>
          </cell>
          <cell r="IC341">
            <v>0</v>
          </cell>
          <cell r="ID341">
            <v>0</v>
          </cell>
          <cell r="IE341">
            <v>0</v>
          </cell>
          <cell r="IF341">
            <v>0</v>
          </cell>
          <cell r="IG341">
            <v>0</v>
          </cell>
          <cell r="IH341">
            <v>0</v>
          </cell>
          <cell r="II341">
            <v>0</v>
          </cell>
          <cell r="IJ341">
            <v>0</v>
          </cell>
          <cell r="IK341">
            <v>0</v>
          </cell>
        </row>
        <row r="342"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  <cell r="AX342">
            <v>0</v>
          </cell>
          <cell r="AY342">
            <v>0</v>
          </cell>
          <cell r="AZ342">
            <v>0</v>
          </cell>
          <cell r="BA342">
            <v>0</v>
          </cell>
          <cell r="BB342">
            <v>0</v>
          </cell>
          <cell r="BC342">
            <v>0</v>
          </cell>
          <cell r="BD342">
            <v>0</v>
          </cell>
          <cell r="BE342">
            <v>0</v>
          </cell>
          <cell r="BF342">
            <v>0</v>
          </cell>
          <cell r="BG342">
            <v>0</v>
          </cell>
          <cell r="BH342">
            <v>0</v>
          </cell>
          <cell r="BI342">
            <v>0</v>
          </cell>
          <cell r="BJ342">
            <v>0</v>
          </cell>
          <cell r="BK342">
            <v>0</v>
          </cell>
          <cell r="BL342">
            <v>0</v>
          </cell>
          <cell r="BM342">
            <v>0</v>
          </cell>
          <cell r="BN342">
            <v>0</v>
          </cell>
          <cell r="BO342">
            <v>0</v>
          </cell>
          <cell r="BP342">
            <v>0</v>
          </cell>
          <cell r="BQ342">
            <v>0</v>
          </cell>
          <cell r="BR342">
            <v>0</v>
          </cell>
          <cell r="BS342">
            <v>0</v>
          </cell>
          <cell r="BT342">
            <v>0</v>
          </cell>
          <cell r="BU342">
            <v>0</v>
          </cell>
          <cell r="BV342">
            <v>0</v>
          </cell>
          <cell r="BW342">
            <v>0</v>
          </cell>
          <cell r="BX342">
            <v>0</v>
          </cell>
          <cell r="BY342">
            <v>0</v>
          </cell>
          <cell r="BZ342">
            <v>0</v>
          </cell>
          <cell r="CA342">
            <v>0</v>
          </cell>
          <cell r="CB342">
            <v>0</v>
          </cell>
          <cell r="CC342">
            <v>0</v>
          </cell>
          <cell r="CD342">
            <v>0</v>
          </cell>
          <cell r="CE342">
            <v>0</v>
          </cell>
          <cell r="CF342">
            <v>0</v>
          </cell>
          <cell r="CG342">
            <v>0</v>
          </cell>
          <cell r="CH342">
            <v>0</v>
          </cell>
          <cell r="CI342">
            <v>0</v>
          </cell>
          <cell r="CJ342">
            <v>0</v>
          </cell>
          <cell r="CK342">
            <v>0</v>
          </cell>
          <cell r="CL342">
            <v>0</v>
          </cell>
          <cell r="CM342">
            <v>0</v>
          </cell>
          <cell r="CN342">
            <v>0</v>
          </cell>
          <cell r="CO342">
            <v>0</v>
          </cell>
          <cell r="CP342">
            <v>0</v>
          </cell>
          <cell r="CQ342">
            <v>0</v>
          </cell>
          <cell r="CR342">
            <v>0</v>
          </cell>
          <cell r="CS342">
            <v>0</v>
          </cell>
          <cell r="CT342">
            <v>0</v>
          </cell>
          <cell r="CU342">
            <v>0</v>
          </cell>
          <cell r="CV342">
            <v>0</v>
          </cell>
          <cell r="CW342">
            <v>0</v>
          </cell>
          <cell r="CX342">
            <v>0</v>
          </cell>
          <cell r="CY342">
            <v>0</v>
          </cell>
          <cell r="CZ342">
            <v>0</v>
          </cell>
          <cell r="DA342">
            <v>0</v>
          </cell>
          <cell r="DL342">
            <v>0</v>
          </cell>
          <cell r="DM342">
            <v>0</v>
          </cell>
          <cell r="DN342">
            <v>0</v>
          </cell>
          <cell r="DO342">
            <v>0</v>
          </cell>
          <cell r="DP342">
            <v>0</v>
          </cell>
          <cell r="DQ342">
            <v>0</v>
          </cell>
          <cell r="DR342">
            <v>0</v>
          </cell>
          <cell r="DS342">
            <v>1.03</v>
          </cell>
          <cell r="DT342">
            <v>0</v>
          </cell>
          <cell r="DU342">
            <v>0</v>
          </cell>
          <cell r="DV342">
            <v>0</v>
          </cell>
          <cell r="DW342">
            <v>0</v>
          </cell>
          <cell r="DX342">
            <v>0</v>
          </cell>
          <cell r="DY342">
            <v>0</v>
          </cell>
          <cell r="DZ342">
            <v>0</v>
          </cell>
          <cell r="EA342">
            <v>0</v>
          </cell>
          <cell r="EB342">
            <v>0</v>
          </cell>
          <cell r="EC342">
            <v>0</v>
          </cell>
          <cell r="ED342">
            <v>0</v>
          </cell>
          <cell r="EE342">
            <v>0</v>
          </cell>
          <cell r="EF342">
            <v>0</v>
          </cell>
          <cell r="EG342">
            <v>0</v>
          </cell>
          <cell r="EH342">
            <v>0</v>
          </cell>
          <cell r="EI342">
            <v>0</v>
          </cell>
          <cell r="EJ342">
            <v>0</v>
          </cell>
          <cell r="EK342">
            <v>0</v>
          </cell>
          <cell r="EL342">
            <v>0</v>
          </cell>
          <cell r="EM342">
            <v>0</v>
          </cell>
          <cell r="EN342">
            <v>0</v>
          </cell>
          <cell r="EO342">
            <v>0</v>
          </cell>
          <cell r="EP342">
            <v>0</v>
          </cell>
          <cell r="EQ342">
            <v>0</v>
          </cell>
          <cell r="ER342">
            <v>0</v>
          </cell>
          <cell r="ES342">
            <v>0</v>
          </cell>
          <cell r="ET342">
            <v>0</v>
          </cell>
          <cell r="EU342">
            <v>0</v>
          </cell>
          <cell r="EV342">
            <v>0</v>
          </cell>
          <cell r="EW342">
            <v>0</v>
          </cell>
          <cell r="EX342">
            <v>0</v>
          </cell>
          <cell r="EY342">
            <v>0</v>
          </cell>
          <cell r="EZ342">
            <v>0</v>
          </cell>
          <cell r="FA342">
            <v>0</v>
          </cell>
          <cell r="FB342">
            <v>0</v>
          </cell>
          <cell r="FC342">
            <v>0</v>
          </cell>
          <cell r="FD342">
            <v>0</v>
          </cell>
          <cell r="FE342">
            <v>0</v>
          </cell>
          <cell r="FF342">
            <v>0</v>
          </cell>
          <cell r="FG342">
            <v>0</v>
          </cell>
          <cell r="FH342">
            <v>0</v>
          </cell>
          <cell r="FI342">
            <v>0</v>
          </cell>
          <cell r="FJ342">
            <v>0</v>
          </cell>
          <cell r="FK342">
            <v>0</v>
          </cell>
          <cell r="FL342">
            <v>0</v>
          </cell>
          <cell r="FM342">
            <v>0</v>
          </cell>
          <cell r="FN342">
            <v>0</v>
          </cell>
          <cell r="FO342">
            <v>0</v>
          </cell>
          <cell r="FP342">
            <v>0</v>
          </cell>
          <cell r="FQ342">
            <v>0</v>
          </cell>
          <cell r="FR342">
            <v>0</v>
          </cell>
          <cell r="FS342">
            <v>0</v>
          </cell>
          <cell r="FT342">
            <v>0</v>
          </cell>
          <cell r="FU342">
            <v>0</v>
          </cell>
          <cell r="FV342">
            <v>0</v>
          </cell>
          <cell r="FW342">
            <v>0</v>
          </cell>
          <cell r="FX342">
            <v>0</v>
          </cell>
          <cell r="FY342">
            <v>0</v>
          </cell>
          <cell r="FZ342">
            <v>0</v>
          </cell>
          <cell r="GA342">
            <v>0</v>
          </cell>
          <cell r="GB342">
            <v>0</v>
          </cell>
          <cell r="GC342">
            <v>0</v>
          </cell>
          <cell r="GD342">
            <v>0</v>
          </cell>
          <cell r="GE342">
            <v>0</v>
          </cell>
          <cell r="GF342">
            <v>0</v>
          </cell>
          <cell r="GG342">
            <v>0</v>
          </cell>
          <cell r="GH342">
            <v>0</v>
          </cell>
          <cell r="GI342">
            <v>0</v>
          </cell>
          <cell r="GJ342">
            <v>0</v>
          </cell>
          <cell r="GK342">
            <v>0</v>
          </cell>
          <cell r="GL342">
            <v>0</v>
          </cell>
          <cell r="GM342">
            <v>0</v>
          </cell>
          <cell r="GN342">
            <v>0</v>
          </cell>
          <cell r="GO342">
            <v>0</v>
          </cell>
          <cell r="GP342">
            <v>0</v>
          </cell>
          <cell r="GQ342">
            <v>0</v>
          </cell>
          <cell r="GR342">
            <v>0</v>
          </cell>
          <cell r="GS342">
            <v>0</v>
          </cell>
          <cell r="GT342">
            <v>0</v>
          </cell>
          <cell r="GU342">
            <v>0</v>
          </cell>
          <cell r="GV342">
            <v>0</v>
          </cell>
          <cell r="GW342">
            <v>0</v>
          </cell>
          <cell r="GX342">
            <v>0</v>
          </cell>
          <cell r="GY342">
            <v>0</v>
          </cell>
          <cell r="GZ342">
            <v>0</v>
          </cell>
          <cell r="HA342">
            <v>0</v>
          </cell>
          <cell r="HB342">
            <v>0</v>
          </cell>
          <cell r="HC342">
            <v>0</v>
          </cell>
          <cell r="HD342">
            <v>0</v>
          </cell>
          <cell r="HE342">
            <v>0</v>
          </cell>
          <cell r="HF342">
            <v>0</v>
          </cell>
          <cell r="HG342">
            <v>0</v>
          </cell>
          <cell r="HH342">
            <v>0</v>
          </cell>
          <cell r="HI342">
            <v>0</v>
          </cell>
          <cell r="HJ342">
            <v>0</v>
          </cell>
          <cell r="HK342">
            <v>0</v>
          </cell>
          <cell r="HL342">
            <v>0</v>
          </cell>
          <cell r="HM342">
            <v>0</v>
          </cell>
          <cell r="HN342">
            <v>0</v>
          </cell>
          <cell r="HO342">
            <v>0</v>
          </cell>
          <cell r="HP342">
            <v>0</v>
          </cell>
          <cell r="HQ342">
            <v>0</v>
          </cell>
          <cell r="HR342">
            <v>0</v>
          </cell>
          <cell r="HS342">
            <v>0</v>
          </cell>
          <cell r="HT342">
            <v>0</v>
          </cell>
          <cell r="HU342">
            <v>0</v>
          </cell>
          <cell r="HV342">
            <v>0</v>
          </cell>
          <cell r="HW342">
            <v>0</v>
          </cell>
          <cell r="HX342">
            <v>0</v>
          </cell>
          <cell r="HY342">
            <v>0</v>
          </cell>
          <cell r="HZ342">
            <v>0</v>
          </cell>
          <cell r="IA342">
            <v>0</v>
          </cell>
          <cell r="IB342">
            <v>0</v>
          </cell>
          <cell r="IC342">
            <v>0</v>
          </cell>
          <cell r="ID342">
            <v>0</v>
          </cell>
          <cell r="IE342">
            <v>0</v>
          </cell>
          <cell r="IF342">
            <v>0</v>
          </cell>
          <cell r="IG342">
            <v>0</v>
          </cell>
          <cell r="IH342">
            <v>0</v>
          </cell>
          <cell r="II342">
            <v>0</v>
          </cell>
          <cell r="IJ342">
            <v>0</v>
          </cell>
          <cell r="IK342">
            <v>0</v>
          </cell>
        </row>
        <row r="343"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>
            <v>0</v>
          </cell>
          <cell r="BB343">
            <v>0</v>
          </cell>
          <cell r="BC343">
            <v>0</v>
          </cell>
          <cell r="BD343">
            <v>0</v>
          </cell>
          <cell r="BE343">
            <v>0</v>
          </cell>
          <cell r="BF343">
            <v>0</v>
          </cell>
          <cell r="BG343">
            <v>0</v>
          </cell>
          <cell r="BH343">
            <v>0</v>
          </cell>
          <cell r="BI343">
            <v>0</v>
          </cell>
          <cell r="BJ343">
            <v>0</v>
          </cell>
          <cell r="BK343">
            <v>0</v>
          </cell>
          <cell r="BL343">
            <v>0</v>
          </cell>
          <cell r="BM343">
            <v>0</v>
          </cell>
          <cell r="BN343">
            <v>0</v>
          </cell>
          <cell r="BO343">
            <v>0</v>
          </cell>
          <cell r="BP343">
            <v>0</v>
          </cell>
          <cell r="BQ343">
            <v>0</v>
          </cell>
          <cell r="BR343">
            <v>0</v>
          </cell>
          <cell r="BS343">
            <v>0</v>
          </cell>
          <cell r="BT343">
            <v>0</v>
          </cell>
          <cell r="BU343">
            <v>0</v>
          </cell>
          <cell r="BV343">
            <v>0</v>
          </cell>
          <cell r="BW343">
            <v>0</v>
          </cell>
          <cell r="BX343">
            <v>0</v>
          </cell>
          <cell r="BY343">
            <v>0</v>
          </cell>
          <cell r="BZ343">
            <v>0</v>
          </cell>
          <cell r="CA343">
            <v>0</v>
          </cell>
          <cell r="CB343">
            <v>0</v>
          </cell>
          <cell r="CC343">
            <v>0</v>
          </cell>
          <cell r="CD343">
            <v>0</v>
          </cell>
          <cell r="CE343">
            <v>0</v>
          </cell>
          <cell r="CF343">
            <v>0</v>
          </cell>
          <cell r="CG343">
            <v>0</v>
          </cell>
          <cell r="CH343">
            <v>0</v>
          </cell>
          <cell r="CI343">
            <v>0</v>
          </cell>
          <cell r="CJ343">
            <v>0</v>
          </cell>
          <cell r="CK343">
            <v>0</v>
          </cell>
          <cell r="CL343">
            <v>0</v>
          </cell>
          <cell r="CM343">
            <v>0</v>
          </cell>
          <cell r="CN343">
            <v>0</v>
          </cell>
          <cell r="CO343">
            <v>0</v>
          </cell>
          <cell r="CP343">
            <v>0</v>
          </cell>
          <cell r="CQ343">
            <v>0</v>
          </cell>
          <cell r="CR343">
            <v>0</v>
          </cell>
          <cell r="CS343">
            <v>0</v>
          </cell>
          <cell r="CT343">
            <v>0</v>
          </cell>
          <cell r="CU343">
            <v>0</v>
          </cell>
          <cell r="CV343">
            <v>0</v>
          </cell>
          <cell r="CW343">
            <v>0</v>
          </cell>
          <cell r="CX343">
            <v>0</v>
          </cell>
          <cell r="CY343">
            <v>0</v>
          </cell>
          <cell r="CZ343">
            <v>0</v>
          </cell>
          <cell r="DA343">
            <v>0</v>
          </cell>
          <cell r="DL343">
            <v>0</v>
          </cell>
          <cell r="DM343">
            <v>0</v>
          </cell>
          <cell r="DN343">
            <v>0</v>
          </cell>
          <cell r="DO343">
            <v>0</v>
          </cell>
          <cell r="DP343">
            <v>0</v>
          </cell>
          <cell r="DQ343">
            <v>0</v>
          </cell>
          <cell r="DR343">
            <v>0</v>
          </cell>
          <cell r="DS343">
            <v>0</v>
          </cell>
          <cell r="DT343">
            <v>1.03</v>
          </cell>
          <cell r="DU343">
            <v>0</v>
          </cell>
          <cell r="DV343">
            <v>0</v>
          </cell>
          <cell r="DW343">
            <v>0</v>
          </cell>
          <cell r="DX343">
            <v>0</v>
          </cell>
          <cell r="DY343">
            <v>0</v>
          </cell>
          <cell r="DZ343">
            <v>0</v>
          </cell>
          <cell r="EA343">
            <v>0</v>
          </cell>
          <cell r="EB343">
            <v>0</v>
          </cell>
          <cell r="EC343">
            <v>0</v>
          </cell>
          <cell r="ED343">
            <v>0</v>
          </cell>
          <cell r="EE343">
            <v>0</v>
          </cell>
          <cell r="EF343">
            <v>0</v>
          </cell>
          <cell r="EG343">
            <v>0</v>
          </cell>
          <cell r="EH343">
            <v>0</v>
          </cell>
          <cell r="EI343">
            <v>0</v>
          </cell>
          <cell r="EJ343">
            <v>0</v>
          </cell>
          <cell r="EK343">
            <v>0</v>
          </cell>
          <cell r="EL343">
            <v>0</v>
          </cell>
          <cell r="EM343">
            <v>0</v>
          </cell>
          <cell r="EN343">
            <v>0</v>
          </cell>
          <cell r="EO343">
            <v>0</v>
          </cell>
          <cell r="EP343">
            <v>0</v>
          </cell>
          <cell r="EQ343">
            <v>0</v>
          </cell>
          <cell r="ER343">
            <v>0</v>
          </cell>
          <cell r="ES343">
            <v>0</v>
          </cell>
          <cell r="ET343">
            <v>0</v>
          </cell>
          <cell r="EU343">
            <v>0</v>
          </cell>
          <cell r="EV343">
            <v>0</v>
          </cell>
          <cell r="EW343">
            <v>0</v>
          </cell>
          <cell r="EX343">
            <v>0</v>
          </cell>
          <cell r="EY343">
            <v>0</v>
          </cell>
          <cell r="EZ343">
            <v>0</v>
          </cell>
          <cell r="FA343">
            <v>0</v>
          </cell>
          <cell r="FB343">
            <v>0</v>
          </cell>
          <cell r="FC343">
            <v>0</v>
          </cell>
          <cell r="FD343">
            <v>0</v>
          </cell>
          <cell r="FE343">
            <v>0</v>
          </cell>
          <cell r="FF343">
            <v>0</v>
          </cell>
          <cell r="FG343">
            <v>0</v>
          </cell>
          <cell r="FH343">
            <v>0</v>
          </cell>
          <cell r="FI343">
            <v>0</v>
          </cell>
          <cell r="FJ343">
            <v>0</v>
          </cell>
          <cell r="FK343">
            <v>0</v>
          </cell>
          <cell r="FL343">
            <v>0</v>
          </cell>
          <cell r="FM343">
            <v>0</v>
          </cell>
          <cell r="FN343">
            <v>0</v>
          </cell>
          <cell r="FO343">
            <v>0</v>
          </cell>
          <cell r="FP343">
            <v>0</v>
          </cell>
          <cell r="FQ343">
            <v>0</v>
          </cell>
          <cell r="FR343">
            <v>0</v>
          </cell>
          <cell r="FS343">
            <v>0</v>
          </cell>
          <cell r="FT343">
            <v>0</v>
          </cell>
          <cell r="FU343">
            <v>0</v>
          </cell>
          <cell r="FV343">
            <v>0</v>
          </cell>
          <cell r="FW343">
            <v>0</v>
          </cell>
          <cell r="FX343">
            <v>0</v>
          </cell>
          <cell r="FY343">
            <v>0</v>
          </cell>
          <cell r="FZ343">
            <v>0</v>
          </cell>
          <cell r="GA343">
            <v>0</v>
          </cell>
          <cell r="GB343">
            <v>0</v>
          </cell>
          <cell r="GC343">
            <v>0</v>
          </cell>
          <cell r="GD343">
            <v>0</v>
          </cell>
          <cell r="GE343">
            <v>0</v>
          </cell>
          <cell r="GF343">
            <v>0</v>
          </cell>
          <cell r="GG343">
            <v>0</v>
          </cell>
          <cell r="GH343">
            <v>0</v>
          </cell>
          <cell r="GI343">
            <v>0</v>
          </cell>
          <cell r="GJ343">
            <v>0</v>
          </cell>
          <cell r="GK343">
            <v>0</v>
          </cell>
          <cell r="GL343">
            <v>0</v>
          </cell>
          <cell r="GM343">
            <v>0</v>
          </cell>
          <cell r="GN343">
            <v>0</v>
          </cell>
          <cell r="GO343">
            <v>0</v>
          </cell>
          <cell r="GP343">
            <v>0</v>
          </cell>
          <cell r="GQ343">
            <v>0</v>
          </cell>
          <cell r="GR343">
            <v>0</v>
          </cell>
          <cell r="GS343">
            <v>0</v>
          </cell>
          <cell r="GT343">
            <v>0</v>
          </cell>
          <cell r="GU343">
            <v>0</v>
          </cell>
          <cell r="GV343">
            <v>0</v>
          </cell>
          <cell r="GW343">
            <v>0</v>
          </cell>
          <cell r="GX343">
            <v>0</v>
          </cell>
          <cell r="GY343">
            <v>0</v>
          </cell>
          <cell r="GZ343">
            <v>0</v>
          </cell>
          <cell r="HA343">
            <v>0</v>
          </cell>
          <cell r="HB343">
            <v>0</v>
          </cell>
          <cell r="HC343">
            <v>0</v>
          </cell>
          <cell r="HD343">
            <v>0</v>
          </cell>
          <cell r="HE343">
            <v>0</v>
          </cell>
          <cell r="HF343">
            <v>0</v>
          </cell>
          <cell r="HG343">
            <v>0</v>
          </cell>
          <cell r="HH343">
            <v>0</v>
          </cell>
          <cell r="HI343">
            <v>0</v>
          </cell>
          <cell r="HJ343">
            <v>0</v>
          </cell>
          <cell r="HK343">
            <v>0</v>
          </cell>
          <cell r="HL343">
            <v>0</v>
          </cell>
          <cell r="HM343">
            <v>0</v>
          </cell>
          <cell r="HN343">
            <v>0</v>
          </cell>
          <cell r="HO343">
            <v>0</v>
          </cell>
          <cell r="HP343">
            <v>0</v>
          </cell>
          <cell r="HQ343">
            <v>0</v>
          </cell>
          <cell r="HR343">
            <v>0</v>
          </cell>
          <cell r="HS343">
            <v>0</v>
          </cell>
          <cell r="HT343">
            <v>0</v>
          </cell>
          <cell r="HU343">
            <v>0</v>
          </cell>
          <cell r="HV343">
            <v>0</v>
          </cell>
          <cell r="HW343">
            <v>0</v>
          </cell>
          <cell r="HX343">
            <v>0</v>
          </cell>
          <cell r="HY343">
            <v>0</v>
          </cell>
          <cell r="HZ343">
            <v>0</v>
          </cell>
          <cell r="IA343">
            <v>0</v>
          </cell>
          <cell r="IB343">
            <v>0</v>
          </cell>
          <cell r="IC343">
            <v>0</v>
          </cell>
          <cell r="ID343">
            <v>0</v>
          </cell>
          <cell r="IE343">
            <v>0</v>
          </cell>
          <cell r="IF343">
            <v>0</v>
          </cell>
          <cell r="IG343">
            <v>0</v>
          </cell>
          <cell r="IH343">
            <v>0</v>
          </cell>
          <cell r="II343">
            <v>0</v>
          </cell>
          <cell r="IJ343">
            <v>0</v>
          </cell>
          <cell r="IK343">
            <v>0</v>
          </cell>
        </row>
        <row r="344"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  <cell r="BA344">
            <v>0</v>
          </cell>
          <cell r="BB344">
            <v>0</v>
          </cell>
          <cell r="BC344">
            <v>0</v>
          </cell>
          <cell r="BD344">
            <v>0</v>
          </cell>
          <cell r="BE344">
            <v>0</v>
          </cell>
          <cell r="BF344">
            <v>0</v>
          </cell>
          <cell r="BG344">
            <v>0</v>
          </cell>
          <cell r="BH344">
            <v>0</v>
          </cell>
          <cell r="BI344">
            <v>0</v>
          </cell>
          <cell r="BJ344">
            <v>0</v>
          </cell>
          <cell r="BK344">
            <v>0</v>
          </cell>
          <cell r="BL344">
            <v>0</v>
          </cell>
          <cell r="BM344">
            <v>0</v>
          </cell>
          <cell r="BN344">
            <v>0</v>
          </cell>
          <cell r="BO344">
            <v>0</v>
          </cell>
          <cell r="BP344">
            <v>0</v>
          </cell>
          <cell r="BQ344">
            <v>0</v>
          </cell>
          <cell r="BR344">
            <v>0</v>
          </cell>
          <cell r="BS344">
            <v>0</v>
          </cell>
          <cell r="BT344">
            <v>0</v>
          </cell>
          <cell r="BU344">
            <v>0</v>
          </cell>
          <cell r="BV344">
            <v>0</v>
          </cell>
          <cell r="BW344">
            <v>0</v>
          </cell>
          <cell r="BX344">
            <v>0</v>
          </cell>
          <cell r="BY344">
            <v>0</v>
          </cell>
          <cell r="BZ344">
            <v>0</v>
          </cell>
          <cell r="CA344">
            <v>0</v>
          </cell>
          <cell r="CB344">
            <v>0</v>
          </cell>
          <cell r="CC344">
            <v>0</v>
          </cell>
          <cell r="CD344">
            <v>0</v>
          </cell>
          <cell r="CE344">
            <v>0</v>
          </cell>
          <cell r="CF344">
            <v>0</v>
          </cell>
          <cell r="CG344">
            <v>0</v>
          </cell>
          <cell r="CH344">
            <v>0</v>
          </cell>
          <cell r="CI344">
            <v>0</v>
          </cell>
          <cell r="CJ344">
            <v>0</v>
          </cell>
          <cell r="CK344">
            <v>0</v>
          </cell>
          <cell r="CL344">
            <v>0</v>
          </cell>
          <cell r="CM344">
            <v>0</v>
          </cell>
          <cell r="CN344">
            <v>0</v>
          </cell>
          <cell r="CO344">
            <v>0</v>
          </cell>
          <cell r="CP344">
            <v>0</v>
          </cell>
          <cell r="CQ344">
            <v>0</v>
          </cell>
          <cell r="CR344">
            <v>0</v>
          </cell>
          <cell r="CS344">
            <v>0</v>
          </cell>
          <cell r="CT344">
            <v>0</v>
          </cell>
          <cell r="CU344">
            <v>0</v>
          </cell>
          <cell r="CV344">
            <v>0</v>
          </cell>
          <cell r="CW344">
            <v>0</v>
          </cell>
          <cell r="CX344">
            <v>0</v>
          </cell>
          <cell r="CY344">
            <v>0</v>
          </cell>
          <cell r="CZ344">
            <v>0</v>
          </cell>
          <cell r="DA344">
            <v>0</v>
          </cell>
          <cell r="DL344">
            <v>0</v>
          </cell>
          <cell r="DM344">
            <v>0</v>
          </cell>
          <cell r="DN344">
            <v>0</v>
          </cell>
          <cell r="DO344">
            <v>0</v>
          </cell>
          <cell r="DP344">
            <v>0</v>
          </cell>
          <cell r="DQ344">
            <v>0</v>
          </cell>
          <cell r="DR344">
            <v>0</v>
          </cell>
          <cell r="DS344">
            <v>0</v>
          </cell>
          <cell r="DT344">
            <v>0</v>
          </cell>
          <cell r="DU344">
            <v>1.03</v>
          </cell>
          <cell r="DV344">
            <v>0</v>
          </cell>
          <cell r="DW344">
            <v>0</v>
          </cell>
          <cell r="DX344">
            <v>0</v>
          </cell>
          <cell r="DY344">
            <v>0</v>
          </cell>
          <cell r="DZ344">
            <v>0</v>
          </cell>
          <cell r="EA344">
            <v>0</v>
          </cell>
          <cell r="EB344">
            <v>0</v>
          </cell>
          <cell r="EC344">
            <v>0</v>
          </cell>
          <cell r="ED344">
            <v>0</v>
          </cell>
          <cell r="EE344">
            <v>0</v>
          </cell>
          <cell r="EF344">
            <v>0</v>
          </cell>
          <cell r="EG344">
            <v>0</v>
          </cell>
          <cell r="EH344">
            <v>0</v>
          </cell>
          <cell r="EI344">
            <v>0</v>
          </cell>
          <cell r="EJ344">
            <v>0</v>
          </cell>
          <cell r="EK344">
            <v>0</v>
          </cell>
          <cell r="EL344">
            <v>0</v>
          </cell>
          <cell r="EM344">
            <v>0</v>
          </cell>
          <cell r="EN344">
            <v>0</v>
          </cell>
          <cell r="EO344">
            <v>0</v>
          </cell>
          <cell r="EP344">
            <v>0</v>
          </cell>
          <cell r="EQ344">
            <v>0</v>
          </cell>
          <cell r="ER344">
            <v>0</v>
          </cell>
          <cell r="ES344">
            <v>0</v>
          </cell>
          <cell r="ET344">
            <v>0</v>
          </cell>
          <cell r="EU344">
            <v>0</v>
          </cell>
          <cell r="EV344">
            <v>0</v>
          </cell>
          <cell r="EW344">
            <v>0</v>
          </cell>
          <cell r="EX344">
            <v>0</v>
          </cell>
          <cell r="EY344">
            <v>0</v>
          </cell>
          <cell r="EZ344">
            <v>0</v>
          </cell>
          <cell r="FA344">
            <v>0</v>
          </cell>
          <cell r="FB344">
            <v>0</v>
          </cell>
          <cell r="FC344">
            <v>0</v>
          </cell>
          <cell r="FD344">
            <v>0</v>
          </cell>
          <cell r="FE344">
            <v>0</v>
          </cell>
          <cell r="FF344">
            <v>0</v>
          </cell>
          <cell r="FG344">
            <v>0</v>
          </cell>
          <cell r="FH344">
            <v>0</v>
          </cell>
          <cell r="FI344">
            <v>0</v>
          </cell>
          <cell r="FJ344">
            <v>0</v>
          </cell>
          <cell r="FK344">
            <v>0</v>
          </cell>
          <cell r="FL344">
            <v>0</v>
          </cell>
          <cell r="FM344">
            <v>0</v>
          </cell>
          <cell r="FN344">
            <v>0</v>
          </cell>
          <cell r="FO344">
            <v>0</v>
          </cell>
          <cell r="FP344">
            <v>0</v>
          </cell>
          <cell r="FQ344">
            <v>0</v>
          </cell>
          <cell r="FR344">
            <v>0</v>
          </cell>
          <cell r="FS344">
            <v>0</v>
          </cell>
          <cell r="FT344">
            <v>0</v>
          </cell>
          <cell r="FU344">
            <v>0</v>
          </cell>
          <cell r="FV344">
            <v>0</v>
          </cell>
          <cell r="FW344">
            <v>0</v>
          </cell>
          <cell r="FX344">
            <v>0</v>
          </cell>
          <cell r="FY344">
            <v>0</v>
          </cell>
          <cell r="FZ344">
            <v>0</v>
          </cell>
          <cell r="GA344">
            <v>0</v>
          </cell>
          <cell r="GB344">
            <v>0</v>
          </cell>
          <cell r="GC344">
            <v>0</v>
          </cell>
          <cell r="GD344">
            <v>0</v>
          </cell>
          <cell r="GE344">
            <v>0</v>
          </cell>
          <cell r="GF344">
            <v>0</v>
          </cell>
          <cell r="GG344">
            <v>0</v>
          </cell>
          <cell r="GH344">
            <v>0</v>
          </cell>
          <cell r="GI344">
            <v>0</v>
          </cell>
          <cell r="GJ344">
            <v>0</v>
          </cell>
          <cell r="GK344">
            <v>0</v>
          </cell>
          <cell r="GL344">
            <v>0</v>
          </cell>
          <cell r="GM344">
            <v>0</v>
          </cell>
          <cell r="GN344">
            <v>0</v>
          </cell>
          <cell r="GO344">
            <v>0</v>
          </cell>
          <cell r="GP344">
            <v>0</v>
          </cell>
          <cell r="GQ344">
            <v>0</v>
          </cell>
          <cell r="GR344">
            <v>0</v>
          </cell>
          <cell r="GS344">
            <v>0</v>
          </cell>
          <cell r="GT344">
            <v>0</v>
          </cell>
          <cell r="GU344">
            <v>0</v>
          </cell>
          <cell r="GV344">
            <v>0</v>
          </cell>
          <cell r="GW344">
            <v>0</v>
          </cell>
          <cell r="GX344">
            <v>0</v>
          </cell>
          <cell r="GY344">
            <v>0</v>
          </cell>
          <cell r="GZ344">
            <v>0</v>
          </cell>
          <cell r="HA344">
            <v>0</v>
          </cell>
          <cell r="HB344">
            <v>0</v>
          </cell>
          <cell r="HC344">
            <v>0</v>
          </cell>
          <cell r="HD344">
            <v>0</v>
          </cell>
          <cell r="HE344">
            <v>0</v>
          </cell>
          <cell r="HF344">
            <v>0</v>
          </cell>
          <cell r="HG344">
            <v>0</v>
          </cell>
          <cell r="HH344">
            <v>0</v>
          </cell>
          <cell r="HI344">
            <v>0</v>
          </cell>
          <cell r="HJ344">
            <v>0</v>
          </cell>
          <cell r="HK344">
            <v>0</v>
          </cell>
          <cell r="HL344">
            <v>0</v>
          </cell>
          <cell r="HM344">
            <v>0</v>
          </cell>
          <cell r="HN344">
            <v>0</v>
          </cell>
          <cell r="HO344">
            <v>0</v>
          </cell>
          <cell r="HP344">
            <v>0</v>
          </cell>
          <cell r="HQ344">
            <v>0</v>
          </cell>
          <cell r="HR344">
            <v>0</v>
          </cell>
          <cell r="HS344">
            <v>0</v>
          </cell>
          <cell r="HT344">
            <v>0</v>
          </cell>
          <cell r="HU344">
            <v>0</v>
          </cell>
          <cell r="HV344">
            <v>0</v>
          </cell>
          <cell r="HW344">
            <v>0</v>
          </cell>
          <cell r="HX344">
            <v>0</v>
          </cell>
          <cell r="HY344">
            <v>0</v>
          </cell>
          <cell r="HZ344">
            <v>0</v>
          </cell>
          <cell r="IA344">
            <v>0</v>
          </cell>
          <cell r="IB344">
            <v>0</v>
          </cell>
          <cell r="IC344">
            <v>0</v>
          </cell>
          <cell r="ID344">
            <v>0</v>
          </cell>
          <cell r="IE344">
            <v>0</v>
          </cell>
          <cell r="IF344">
            <v>0</v>
          </cell>
          <cell r="IG344">
            <v>0</v>
          </cell>
          <cell r="IH344">
            <v>0</v>
          </cell>
          <cell r="II344">
            <v>0</v>
          </cell>
          <cell r="IJ344">
            <v>0</v>
          </cell>
          <cell r="IK344">
            <v>0</v>
          </cell>
        </row>
        <row r="345"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0</v>
          </cell>
          <cell r="AZ345">
            <v>0</v>
          </cell>
          <cell r="BA345">
            <v>0</v>
          </cell>
          <cell r="BB345">
            <v>0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>
            <v>0</v>
          </cell>
          <cell r="BJ345">
            <v>0</v>
          </cell>
          <cell r="BK345">
            <v>0</v>
          </cell>
          <cell r="BL345">
            <v>0</v>
          </cell>
          <cell r="BM345">
            <v>0</v>
          </cell>
          <cell r="BN345">
            <v>0</v>
          </cell>
          <cell r="BO345">
            <v>0</v>
          </cell>
          <cell r="BP345">
            <v>0</v>
          </cell>
          <cell r="BQ345">
            <v>0</v>
          </cell>
          <cell r="BR345">
            <v>0</v>
          </cell>
          <cell r="BS345">
            <v>0</v>
          </cell>
          <cell r="BT345">
            <v>0</v>
          </cell>
          <cell r="BU345">
            <v>0</v>
          </cell>
          <cell r="BV345">
            <v>0</v>
          </cell>
          <cell r="BW345">
            <v>0</v>
          </cell>
          <cell r="BX345">
            <v>0</v>
          </cell>
          <cell r="BY345">
            <v>0</v>
          </cell>
          <cell r="BZ345">
            <v>0</v>
          </cell>
          <cell r="CA345">
            <v>0</v>
          </cell>
          <cell r="CB345">
            <v>0</v>
          </cell>
          <cell r="CC345">
            <v>0</v>
          </cell>
          <cell r="CD345">
            <v>0</v>
          </cell>
          <cell r="CE345">
            <v>0</v>
          </cell>
          <cell r="CF345">
            <v>0</v>
          </cell>
          <cell r="CG345">
            <v>0</v>
          </cell>
          <cell r="CH345">
            <v>0</v>
          </cell>
          <cell r="CI345">
            <v>0</v>
          </cell>
          <cell r="CJ345">
            <v>0</v>
          </cell>
          <cell r="CK345">
            <v>0</v>
          </cell>
          <cell r="CL345">
            <v>0</v>
          </cell>
          <cell r="CM345">
            <v>0</v>
          </cell>
          <cell r="CN345">
            <v>0</v>
          </cell>
          <cell r="CO345">
            <v>0</v>
          </cell>
          <cell r="CP345">
            <v>0</v>
          </cell>
          <cell r="CQ345">
            <v>0</v>
          </cell>
          <cell r="CR345">
            <v>0</v>
          </cell>
          <cell r="CS345">
            <v>0</v>
          </cell>
          <cell r="CT345">
            <v>0</v>
          </cell>
          <cell r="CU345">
            <v>0</v>
          </cell>
          <cell r="CV345">
            <v>0</v>
          </cell>
          <cell r="CW345">
            <v>0</v>
          </cell>
          <cell r="CX345">
            <v>0</v>
          </cell>
          <cell r="CY345">
            <v>0</v>
          </cell>
          <cell r="CZ345">
            <v>0</v>
          </cell>
          <cell r="DA345">
            <v>0</v>
          </cell>
          <cell r="DL345">
            <v>0</v>
          </cell>
          <cell r="DM345">
            <v>0</v>
          </cell>
          <cell r="DN345">
            <v>0</v>
          </cell>
          <cell r="DO345">
            <v>0</v>
          </cell>
          <cell r="DP345">
            <v>0</v>
          </cell>
          <cell r="DQ345">
            <v>0</v>
          </cell>
          <cell r="DR345">
            <v>0</v>
          </cell>
          <cell r="DS345">
            <v>0</v>
          </cell>
          <cell r="DT345">
            <v>0</v>
          </cell>
          <cell r="DU345">
            <v>0</v>
          </cell>
          <cell r="DV345">
            <v>1.03</v>
          </cell>
          <cell r="DW345">
            <v>0</v>
          </cell>
          <cell r="DX345">
            <v>0</v>
          </cell>
          <cell r="DY345">
            <v>0</v>
          </cell>
          <cell r="DZ345">
            <v>0</v>
          </cell>
          <cell r="EA345">
            <v>0</v>
          </cell>
          <cell r="EB345">
            <v>0</v>
          </cell>
          <cell r="EC345">
            <v>0</v>
          </cell>
          <cell r="ED345">
            <v>0</v>
          </cell>
          <cell r="EE345">
            <v>0</v>
          </cell>
          <cell r="EF345">
            <v>0</v>
          </cell>
          <cell r="EG345">
            <v>0</v>
          </cell>
          <cell r="EH345">
            <v>0</v>
          </cell>
          <cell r="EI345">
            <v>0</v>
          </cell>
          <cell r="EJ345">
            <v>0</v>
          </cell>
          <cell r="EK345">
            <v>0</v>
          </cell>
          <cell r="EL345">
            <v>0</v>
          </cell>
          <cell r="EM345">
            <v>0</v>
          </cell>
          <cell r="EN345">
            <v>0</v>
          </cell>
          <cell r="EO345">
            <v>0</v>
          </cell>
          <cell r="EP345">
            <v>0</v>
          </cell>
          <cell r="EQ345">
            <v>0</v>
          </cell>
          <cell r="ER345">
            <v>0</v>
          </cell>
          <cell r="ES345">
            <v>0</v>
          </cell>
          <cell r="ET345">
            <v>0</v>
          </cell>
          <cell r="EU345">
            <v>0</v>
          </cell>
          <cell r="EV345">
            <v>0</v>
          </cell>
          <cell r="EW345">
            <v>0</v>
          </cell>
          <cell r="EX345">
            <v>0</v>
          </cell>
          <cell r="EY345">
            <v>0</v>
          </cell>
          <cell r="EZ345">
            <v>0</v>
          </cell>
          <cell r="FA345">
            <v>0</v>
          </cell>
          <cell r="FB345">
            <v>0</v>
          </cell>
          <cell r="FC345">
            <v>0</v>
          </cell>
          <cell r="FD345">
            <v>0</v>
          </cell>
          <cell r="FE345">
            <v>0</v>
          </cell>
          <cell r="FF345">
            <v>0</v>
          </cell>
          <cell r="FG345">
            <v>0</v>
          </cell>
          <cell r="FH345">
            <v>0</v>
          </cell>
          <cell r="FI345">
            <v>0</v>
          </cell>
          <cell r="FJ345">
            <v>0</v>
          </cell>
          <cell r="FK345">
            <v>0</v>
          </cell>
          <cell r="FL345">
            <v>0</v>
          </cell>
          <cell r="FM345">
            <v>0</v>
          </cell>
          <cell r="FN345">
            <v>0</v>
          </cell>
          <cell r="FO345">
            <v>0</v>
          </cell>
          <cell r="FP345">
            <v>0</v>
          </cell>
          <cell r="FQ345">
            <v>0</v>
          </cell>
          <cell r="FR345">
            <v>0</v>
          </cell>
          <cell r="FS345">
            <v>0</v>
          </cell>
          <cell r="FT345">
            <v>0</v>
          </cell>
          <cell r="FU345">
            <v>0</v>
          </cell>
          <cell r="FV345">
            <v>0</v>
          </cell>
          <cell r="FW345">
            <v>0</v>
          </cell>
          <cell r="FX345">
            <v>0</v>
          </cell>
          <cell r="FY345">
            <v>0</v>
          </cell>
          <cell r="FZ345">
            <v>0</v>
          </cell>
          <cell r="GA345">
            <v>0</v>
          </cell>
          <cell r="GB345">
            <v>0</v>
          </cell>
          <cell r="GC345">
            <v>0</v>
          </cell>
          <cell r="GD345">
            <v>0</v>
          </cell>
          <cell r="GE345">
            <v>0</v>
          </cell>
          <cell r="GF345">
            <v>0</v>
          </cell>
          <cell r="GG345">
            <v>0</v>
          </cell>
          <cell r="GH345">
            <v>0</v>
          </cell>
          <cell r="GI345">
            <v>0</v>
          </cell>
          <cell r="GJ345">
            <v>0</v>
          </cell>
          <cell r="GK345">
            <v>0</v>
          </cell>
          <cell r="GL345">
            <v>0</v>
          </cell>
          <cell r="GM345">
            <v>0</v>
          </cell>
          <cell r="GN345">
            <v>0</v>
          </cell>
          <cell r="GO345">
            <v>0</v>
          </cell>
          <cell r="GP345">
            <v>0</v>
          </cell>
          <cell r="GQ345">
            <v>0</v>
          </cell>
          <cell r="GR345">
            <v>0</v>
          </cell>
          <cell r="GS345">
            <v>0</v>
          </cell>
          <cell r="GT345">
            <v>0</v>
          </cell>
          <cell r="GU345">
            <v>0</v>
          </cell>
          <cell r="GV345">
            <v>0</v>
          </cell>
          <cell r="GW345">
            <v>0</v>
          </cell>
          <cell r="GX345">
            <v>0</v>
          </cell>
          <cell r="GY345">
            <v>0</v>
          </cell>
          <cell r="GZ345">
            <v>0</v>
          </cell>
          <cell r="HA345">
            <v>0</v>
          </cell>
          <cell r="HB345">
            <v>0</v>
          </cell>
          <cell r="HC345">
            <v>0</v>
          </cell>
          <cell r="HD345">
            <v>0</v>
          </cell>
          <cell r="HE345">
            <v>0</v>
          </cell>
          <cell r="HF345">
            <v>0</v>
          </cell>
          <cell r="HG345">
            <v>0</v>
          </cell>
          <cell r="HH345">
            <v>0</v>
          </cell>
          <cell r="HI345">
            <v>0</v>
          </cell>
          <cell r="HJ345">
            <v>0</v>
          </cell>
          <cell r="HK345">
            <v>0</v>
          </cell>
          <cell r="HL345">
            <v>0</v>
          </cell>
          <cell r="HM345">
            <v>0</v>
          </cell>
          <cell r="HN345">
            <v>0</v>
          </cell>
          <cell r="HO345">
            <v>0</v>
          </cell>
          <cell r="HP345">
            <v>0</v>
          </cell>
          <cell r="HQ345">
            <v>0</v>
          </cell>
          <cell r="HR345">
            <v>0</v>
          </cell>
          <cell r="HS345">
            <v>0</v>
          </cell>
          <cell r="HT345">
            <v>0</v>
          </cell>
          <cell r="HU345">
            <v>0</v>
          </cell>
          <cell r="HV345">
            <v>0</v>
          </cell>
          <cell r="HW345">
            <v>0</v>
          </cell>
          <cell r="HX345">
            <v>0</v>
          </cell>
          <cell r="HY345">
            <v>0</v>
          </cell>
          <cell r="HZ345">
            <v>0</v>
          </cell>
          <cell r="IA345">
            <v>0</v>
          </cell>
          <cell r="IB345">
            <v>0</v>
          </cell>
          <cell r="IC345">
            <v>0</v>
          </cell>
          <cell r="ID345">
            <v>0</v>
          </cell>
          <cell r="IE345">
            <v>0</v>
          </cell>
          <cell r="IF345">
            <v>0</v>
          </cell>
          <cell r="IG345">
            <v>0</v>
          </cell>
          <cell r="IH345">
            <v>0</v>
          </cell>
          <cell r="II345">
            <v>0</v>
          </cell>
          <cell r="IJ345">
            <v>0</v>
          </cell>
          <cell r="IK345">
            <v>0</v>
          </cell>
        </row>
        <row r="346"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0</v>
          </cell>
          <cell r="AY346">
            <v>0</v>
          </cell>
          <cell r="AZ346">
            <v>0</v>
          </cell>
          <cell r="BA346">
            <v>0</v>
          </cell>
          <cell r="BB346">
            <v>0</v>
          </cell>
          <cell r="BC346">
            <v>0</v>
          </cell>
          <cell r="BD346">
            <v>0</v>
          </cell>
          <cell r="BE346">
            <v>0</v>
          </cell>
          <cell r="BF346">
            <v>0</v>
          </cell>
          <cell r="BG346">
            <v>0</v>
          </cell>
          <cell r="BH346">
            <v>0</v>
          </cell>
          <cell r="BI346">
            <v>0</v>
          </cell>
          <cell r="BJ346">
            <v>0</v>
          </cell>
          <cell r="BK346">
            <v>0</v>
          </cell>
          <cell r="BL346">
            <v>0</v>
          </cell>
          <cell r="BM346">
            <v>0</v>
          </cell>
          <cell r="BN346">
            <v>0</v>
          </cell>
          <cell r="BO346">
            <v>0</v>
          </cell>
          <cell r="BP346">
            <v>0</v>
          </cell>
          <cell r="BQ346">
            <v>0</v>
          </cell>
          <cell r="BR346">
            <v>0</v>
          </cell>
          <cell r="BS346">
            <v>0</v>
          </cell>
          <cell r="BT346">
            <v>0</v>
          </cell>
          <cell r="BU346">
            <v>0</v>
          </cell>
          <cell r="BV346">
            <v>0</v>
          </cell>
          <cell r="BW346">
            <v>0</v>
          </cell>
          <cell r="BX346">
            <v>0</v>
          </cell>
          <cell r="BY346">
            <v>0</v>
          </cell>
          <cell r="BZ346">
            <v>0</v>
          </cell>
          <cell r="CA346">
            <v>0</v>
          </cell>
          <cell r="CB346">
            <v>0</v>
          </cell>
          <cell r="CC346">
            <v>0</v>
          </cell>
          <cell r="CD346">
            <v>0</v>
          </cell>
          <cell r="CE346">
            <v>0</v>
          </cell>
          <cell r="CF346">
            <v>0</v>
          </cell>
          <cell r="CG346">
            <v>0</v>
          </cell>
          <cell r="CH346">
            <v>0</v>
          </cell>
          <cell r="CI346">
            <v>0</v>
          </cell>
          <cell r="CJ346">
            <v>0</v>
          </cell>
          <cell r="CK346">
            <v>0</v>
          </cell>
          <cell r="CL346">
            <v>0</v>
          </cell>
          <cell r="CM346">
            <v>0</v>
          </cell>
          <cell r="CN346">
            <v>0</v>
          </cell>
          <cell r="CO346">
            <v>0</v>
          </cell>
          <cell r="CP346">
            <v>0</v>
          </cell>
          <cell r="CQ346">
            <v>0</v>
          </cell>
          <cell r="CR346">
            <v>0</v>
          </cell>
          <cell r="CS346">
            <v>0</v>
          </cell>
          <cell r="CT346">
            <v>0</v>
          </cell>
          <cell r="CU346">
            <v>0</v>
          </cell>
          <cell r="CV346">
            <v>0</v>
          </cell>
          <cell r="CW346">
            <v>0</v>
          </cell>
          <cell r="CX346">
            <v>0</v>
          </cell>
          <cell r="CY346">
            <v>0</v>
          </cell>
          <cell r="CZ346">
            <v>0</v>
          </cell>
          <cell r="DA346">
            <v>0</v>
          </cell>
          <cell r="DL346">
            <v>0</v>
          </cell>
          <cell r="DM346">
            <v>0</v>
          </cell>
          <cell r="DN346">
            <v>0</v>
          </cell>
          <cell r="DO346">
            <v>0</v>
          </cell>
          <cell r="DP346">
            <v>0</v>
          </cell>
          <cell r="DQ346">
            <v>0</v>
          </cell>
          <cell r="DR346">
            <v>0</v>
          </cell>
          <cell r="DS346">
            <v>0</v>
          </cell>
          <cell r="DT346">
            <v>0</v>
          </cell>
          <cell r="DU346">
            <v>0</v>
          </cell>
          <cell r="DV346">
            <v>0</v>
          </cell>
          <cell r="DW346">
            <v>1.03</v>
          </cell>
          <cell r="DX346">
            <v>0</v>
          </cell>
          <cell r="DY346">
            <v>0</v>
          </cell>
          <cell r="DZ346">
            <v>0</v>
          </cell>
          <cell r="EA346">
            <v>0</v>
          </cell>
          <cell r="EB346">
            <v>0</v>
          </cell>
          <cell r="EC346">
            <v>0</v>
          </cell>
          <cell r="ED346">
            <v>0</v>
          </cell>
          <cell r="EE346">
            <v>0</v>
          </cell>
          <cell r="EF346">
            <v>0</v>
          </cell>
          <cell r="EG346">
            <v>0</v>
          </cell>
          <cell r="EH346">
            <v>0</v>
          </cell>
          <cell r="EI346">
            <v>0</v>
          </cell>
          <cell r="EJ346">
            <v>0</v>
          </cell>
          <cell r="EK346">
            <v>0</v>
          </cell>
          <cell r="EL346">
            <v>0</v>
          </cell>
          <cell r="EM346">
            <v>0</v>
          </cell>
          <cell r="EN346">
            <v>0</v>
          </cell>
          <cell r="EO346">
            <v>0</v>
          </cell>
          <cell r="EP346">
            <v>0</v>
          </cell>
          <cell r="EQ346">
            <v>0</v>
          </cell>
          <cell r="ER346">
            <v>0</v>
          </cell>
          <cell r="ES346">
            <v>0</v>
          </cell>
          <cell r="ET346">
            <v>0</v>
          </cell>
          <cell r="EU346">
            <v>0</v>
          </cell>
          <cell r="EV346">
            <v>0</v>
          </cell>
          <cell r="EW346">
            <v>0</v>
          </cell>
          <cell r="EX346">
            <v>0</v>
          </cell>
          <cell r="EY346">
            <v>0</v>
          </cell>
          <cell r="EZ346">
            <v>0</v>
          </cell>
          <cell r="FA346">
            <v>0</v>
          </cell>
          <cell r="FB346">
            <v>0</v>
          </cell>
          <cell r="FC346">
            <v>0</v>
          </cell>
          <cell r="FD346">
            <v>0</v>
          </cell>
          <cell r="FE346">
            <v>0</v>
          </cell>
          <cell r="FF346">
            <v>0</v>
          </cell>
          <cell r="FG346">
            <v>0</v>
          </cell>
          <cell r="FH346">
            <v>0</v>
          </cell>
          <cell r="FI346">
            <v>0</v>
          </cell>
          <cell r="FJ346">
            <v>0</v>
          </cell>
          <cell r="FK346">
            <v>0</v>
          </cell>
          <cell r="FL346">
            <v>0</v>
          </cell>
          <cell r="FM346">
            <v>0</v>
          </cell>
          <cell r="FN346">
            <v>0</v>
          </cell>
          <cell r="FO346">
            <v>0</v>
          </cell>
          <cell r="FP346">
            <v>0</v>
          </cell>
          <cell r="FQ346">
            <v>0</v>
          </cell>
          <cell r="FR346">
            <v>0</v>
          </cell>
          <cell r="FS346">
            <v>0</v>
          </cell>
          <cell r="FT346">
            <v>0</v>
          </cell>
          <cell r="FU346">
            <v>0</v>
          </cell>
          <cell r="FV346">
            <v>0</v>
          </cell>
          <cell r="FW346">
            <v>0</v>
          </cell>
          <cell r="FX346">
            <v>0</v>
          </cell>
          <cell r="FY346">
            <v>0</v>
          </cell>
          <cell r="FZ346">
            <v>0</v>
          </cell>
          <cell r="GA346">
            <v>0</v>
          </cell>
          <cell r="GB346">
            <v>0</v>
          </cell>
          <cell r="GC346">
            <v>0</v>
          </cell>
          <cell r="GD346">
            <v>0</v>
          </cell>
          <cell r="GE346">
            <v>0</v>
          </cell>
          <cell r="GF346">
            <v>0</v>
          </cell>
          <cell r="GG346">
            <v>0</v>
          </cell>
          <cell r="GH346">
            <v>0</v>
          </cell>
          <cell r="GI346">
            <v>0</v>
          </cell>
          <cell r="GJ346">
            <v>0</v>
          </cell>
          <cell r="GK346">
            <v>0</v>
          </cell>
          <cell r="GL346">
            <v>0</v>
          </cell>
          <cell r="GM346">
            <v>0</v>
          </cell>
          <cell r="GN346">
            <v>0</v>
          </cell>
          <cell r="GO346">
            <v>0</v>
          </cell>
          <cell r="GP346">
            <v>0</v>
          </cell>
          <cell r="GQ346">
            <v>0</v>
          </cell>
          <cell r="GR346">
            <v>0</v>
          </cell>
          <cell r="GS346">
            <v>0</v>
          </cell>
          <cell r="GT346">
            <v>0</v>
          </cell>
          <cell r="GU346">
            <v>0</v>
          </cell>
          <cell r="GV346">
            <v>0</v>
          </cell>
          <cell r="GW346">
            <v>0</v>
          </cell>
          <cell r="GX346">
            <v>0</v>
          </cell>
          <cell r="GY346">
            <v>0</v>
          </cell>
          <cell r="GZ346">
            <v>0</v>
          </cell>
          <cell r="HA346">
            <v>0</v>
          </cell>
          <cell r="HB346">
            <v>0</v>
          </cell>
          <cell r="HC346">
            <v>0</v>
          </cell>
          <cell r="HD346">
            <v>0</v>
          </cell>
          <cell r="HE346">
            <v>0</v>
          </cell>
          <cell r="HF346">
            <v>0</v>
          </cell>
          <cell r="HG346">
            <v>0</v>
          </cell>
          <cell r="HH346">
            <v>0</v>
          </cell>
          <cell r="HI346">
            <v>0</v>
          </cell>
          <cell r="HJ346">
            <v>0</v>
          </cell>
          <cell r="HK346">
            <v>0</v>
          </cell>
          <cell r="HL346">
            <v>0</v>
          </cell>
          <cell r="HM346">
            <v>0</v>
          </cell>
          <cell r="HN346">
            <v>0</v>
          </cell>
          <cell r="HO346">
            <v>0</v>
          </cell>
          <cell r="HP346">
            <v>0</v>
          </cell>
          <cell r="HQ346">
            <v>0</v>
          </cell>
          <cell r="HR346">
            <v>0</v>
          </cell>
          <cell r="HS346">
            <v>0</v>
          </cell>
          <cell r="HT346">
            <v>0</v>
          </cell>
          <cell r="HU346">
            <v>0</v>
          </cell>
          <cell r="HV346">
            <v>0</v>
          </cell>
          <cell r="HW346">
            <v>0</v>
          </cell>
          <cell r="HX346">
            <v>0</v>
          </cell>
          <cell r="HY346">
            <v>0</v>
          </cell>
          <cell r="HZ346">
            <v>0</v>
          </cell>
          <cell r="IA346">
            <v>0</v>
          </cell>
          <cell r="IB346">
            <v>0</v>
          </cell>
          <cell r="IC346">
            <v>0</v>
          </cell>
          <cell r="ID346">
            <v>0</v>
          </cell>
          <cell r="IE346">
            <v>0</v>
          </cell>
          <cell r="IF346">
            <v>0</v>
          </cell>
          <cell r="IG346">
            <v>0</v>
          </cell>
          <cell r="IH346">
            <v>0</v>
          </cell>
          <cell r="II346">
            <v>0</v>
          </cell>
          <cell r="IJ346">
            <v>0</v>
          </cell>
          <cell r="IK346">
            <v>0</v>
          </cell>
        </row>
        <row r="347"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  <cell r="AY347">
            <v>0</v>
          </cell>
          <cell r="AZ347">
            <v>0</v>
          </cell>
          <cell r="BA347">
            <v>0</v>
          </cell>
          <cell r="BB347">
            <v>0</v>
          </cell>
          <cell r="BC347">
            <v>0</v>
          </cell>
          <cell r="BD347">
            <v>0</v>
          </cell>
          <cell r="BE347">
            <v>0</v>
          </cell>
          <cell r="BF347">
            <v>0</v>
          </cell>
          <cell r="BG347">
            <v>0</v>
          </cell>
          <cell r="BH347">
            <v>0</v>
          </cell>
          <cell r="BI347">
            <v>0</v>
          </cell>
          <cell r="BJ347">
            <v>0</v>
          </cell>
          <cell r="BK347">
            <v>0</v>
          </cell>
          <cell r="BL347">
            <v>0</v>
          </cell>
          <cell r="BM347">
            <v>0</v>
          </cell>
          <cell r="BN347">
            <v>0</v>
          </cell>
          <cell r="BO347">
            <v>0</v>
          </cell>
          <cell r="BP347">
            <v>0</v>
          </cell>
          <cell r="BQ347">
            <v>0</v>
          </cell>
          <cell r="BR347">
            <v>0</v>
          </cell>
          <cell r="BS347">
            <v>0</v>
          </cell>
          <cell r="BT347">
            <v>0</v>
          </cell>
          <cell r="BU347">
            <v>0</v>
          </cell>
          <cell r="BV347">
            <v>0</v>
          </cell>
          <cell r="BW347">
            <v>0</v>
          </cell>
          <cell r="BX347">
            <v>0</v>
          </cell>
          <cell r="BY347">
            <v>0</v>
          </cell>
          <cell r="BZ347">
            <v>0</v>
          </cell>
          <cell r="CA347">
            <v>0</v>
          </cell>
          <cell r="CB347">
            <v>0</v>
          </cell>
          <cell r="CC347">
            <v>0</v>
          </cell>
          <cell r="CD347">
            <v>0</v>
          </cell>
          <cell r="CE347">
            <v>0</v>
          </cell>
          <cell r="CF347">
            <v>0</v>
          </cell>
          <cell r="CG347">
            <v>0</v>
          </cell>
          <cell r="CH347">
            <v>0</v>
          </cell>
          <cell r="CI347">
            <v>0</v>
          </cell>
          <cell r="CJ347">
            <v>0</v>
          </cell>
          <cell r="CK347">
            <v>0</v>
          </cell>
          <cell r="CL347">
            <v>0</v>
          </cell>
          <cell r="CM347">
            <v>0</v>
          </cell>
          <cell r="CN347">
            <v>0</v>
          </cell>
          <cell r="CO347">
            <v>0</v>
          </cell>
          <cell r="CP347">
            <v>0</v>
          </cell>
          <cell r="CQ347">
            <v>0</v>
          </cell>
          <cell r="CR347">
            <v>0</v>
          </cell>
          <cell r="CS347">
            <v>0</v>
          </cell>
          <cell r="CT347">
            <v>0</v>
          </cell>
          <cell r="CU347">
            <v>0</v>
          </cell>
          <cell r="CV347">
            <v>0</v>
          </cell>
          <cell r="CW347">
            <v>0</v>
          </cell>
          <cell r="CX347">
            <v>0</v>
          </cell>
          <cell r="CY347">
            <v>0</v>
          </cell>
          <cell r="CZ347">
            <v>0</v>
          </cell>
          <cell r="DA347">
            <v>0</v>
          </cell>
          <cell r="DL347">
            <v>0</v>
          </cell>
          <cell r="DM347">
            <v>0</v>
          </cell>
          <cell r="DN347">
            <v>0</v>
          </cell>
          <cell r="DO347">
            <v>0</v>
          </cell>
          <cell r="DP347">
            <v>0</v>
          </cell>
          <cell r="DQ347">
            <v>0</v>
          </cell>
          <cell r="DR347">
            <v>0</v>
          </cell>
          <cell r="DS347">
            <v>0</v>
          </cell>
          <cell r="DT347">
            <v>0</v>
          </cell>
          <cell r="DU347">
            <v>0</v>
          </cell>
          <cell r="DV347">
            <v>0</v>
          </cell>
          <cell r="DW347">
            <v>0</v>
          </cell>
          <cell r="DX347">
            <v>0</v>
          </cell>
          <cell r="DY347">
            <v>0</v>
          </cell>
          <cell r="DZ347">
            <v>0</v>
          </cell>
          <cell r="EA347">
            <v>0</v>
          </cell>
          <cell r="EB347">
            <v>0</v>
          </cell>
          <cell r="EC347">
            <v>0</v>
          </cell>
          <cell r="ED347">
            <v>0</v>
          </cell>
          <cell r="EE347">
            <v>0</v>
          </cell>
          <cell r="EF347">
            <v>0</v>
          </cell>
          <cell r="EG347">
            <v>0</v>
          </cell>
          <cell r="EH347">
            <v>0</v>
          </cell>
          <cell r="EI347">
            <v>0</v>
          </cell>
          <cell r="EJ347">
            <v>0</v>
          </cell>
          <cell r="EK347">
            <v>0</v>
          </cell>
          <cell r="EL347">
            <v>0</v>
          </cell>
          <cell r="EM347">
            <v>0</v>
          </cell>
          <cell r="EN347">
            <v>0</v>
          </cell>
          <cell r="EO347">
            <v>0</v>
          </cell>
          <cell r="EP347">
            <v>0</v>
          </cell>
          <cell r="EQ347">
            <v>0</v>
          </cell>
          <cell r="ER347">
            <v>0</v>
          </cell>
          <cell r="ES347">
            <v>0</v>
          </cell>
          <cell r="ET347">
            <v>0</v>
          </cell>
          <cell r="EU347">
            <v>0</v>
          </cell>
          <cell r="EV347">
            <v>0</v>
          </cell>
          <cell r="EW347">
            <v>0</v>
          </cell>
          <cell r="EX347">
            <v>0</v>
          </cell>
          <cell r="EY347">
            <v>0</v>
          </cell>
          <cell r="EZ347">
            <v>0</v>
          </cell>
          <cell r="FA347">
            <v>0</v>
          </cell>
          <cell r="FB347">
            <v>0</v>
          </cell>
          <cell r="FC347">
            <v>0</v>
          </cell>
          <cell r="FD347">
            <v>0</v>
          </cell>
          <cell r="FE347">
            <v>0</v>
          </cell>
          <cell r="FF347">
            <v>0</v>
          </cell>
          <cell r="FG347">
            <v>0</v>
          </cell>
          <cell r="FH347">
            <v>0</v>
          </cell>
          <cell r="FI347">
            <v>0</v>
          </cell>
          <cell r="FJ347">
            <v>0</v>
          </cell>
          <cell r="FK347">
            <v>0</v>
          </cell>
          <cell r="FL347">
            <v>0</v>
          </cell>
          <cell r="FM347">
            <v>0</v>
          </cell>
          <cell r="FN347">
            <v>0</v>
          </cell>
          <cell r="FO347">
            <v>0</v>
          </cell>
          <cell r="FP347">
            <v>0</v>
          </cell>
          <cell r="FQ347">
            <v>0</v>
          </cell>
          <cell r="FR347">
            <v>0</v>
          </cell>
          <cell r="FS347">
            <v>0</v>
          </cell>
          <cell r="FT347">
            <v>0</v>
          </cell>
          <cell r="FU347">
            <v>0</v>
          </cell>
          <cell r="FV347">
            <v>0</v>
          </cell>
          <cell r="FW347">
            <v>0</v>
          </cell>
          <cell r="FX347">
            <v>0</v>
          </cell>
          <cell r="FY347">
            <v>0</v>
          </cell>
          <cell r="FZ347">
            <v>0</v>
          </cell>
          <cell r="GA347">
            <v>0</v>
          </cell>
          <cell r="GB347">
            <v>0</v>
          </cell>
          <cell r="GC347">
            <v>0</v>
          </cell>
          <cell r="GD347">
            <v>0</v>
          </cell>
          <cell r="GE347">
            <v>0</v>
          </cell>
          <cell r="GF347">
            <v>0</v>
          </cell>
          <cell r="GG347">
            <v>0</v>
          </cell>
          <cell r="GH347">
            <v>0</v>
          </cell>
          <cell r="GI347">
            <v>0</v>
          </cell>
          <cell r="GJ347">
            <v>0</v>
          </cell>
          <cell r="GK347">
            <v>0</v>
          </cell>
          <cell r="GL347">
            <v>0</v>
          </cell>
          <cell r="GM347">
            <v>0</v>
          </cell>
          <cell r="GN347">
            <v>0</v>
          </cell>
          <cell r="GO347">
            <v>0</v>
          </cell>
          <cell r="GP347">
            <v>0</v>
          </cell>
          <cell r="GQ347">
            <v>0</v>
          </cell>
          <cell r="GR347">
            <v>0</v>
          </cell>
          <cell r="GS347">
            <v>0</v>
          </cell>
          <cell r="GT347">
            <v>0</v>
          </cell>
          <cell r="GU347">
            <v>0</v>
          </cell>
          <cell r="GV347">
            <v>0</v>
          </cell>
          <cell r="GW347">
            <v>0</v>
          </cell>
          <cell r="GX347">
            <v>0</v>
          </cell>
          <cell r="GY347">
            <v>0</v>
          </cell>
          <cell r="GZ347">
            <v>0</v>
          </cell>
          <cell r="HA347">
            <v>0</v>
          </cell>
          <cell r="HB347">
            <v>0</v>
          </cell>
          <cell r="HC347">
            <v>0</v>
          </cell>
          <cell r="HD347">
            <v>0</v>
          </cell>
          <cell r="HE347">
            <v>0</v>
          </cell>
          <cell r="HF347">
            <v>0</v>
          </cell>
          <cell r="HG347">
            <v>0</v>
          </cell>
          <cell r="HH347">
            <v>0</v>
          </cell>
          <cell r="HI347">
            <v>0</v>
          </cell>
          <cell r="HJ347">
            <v>0</v>
          </cell>
          <cell r="HK347">
            <v>0</v>
          </cell>
          <cell r="HL347">
            <v>0</v>
          </cell>
          <cell r="HM347">
            <v>0</v>
          </cell>
          <cell r="HN347">
            <v>0</v>
          </cell>
          <cell r="HO347">
            <v>0</v>
          </cell>
          <cell r="HP347">
            <v>0</v>
          </cell>
          <cell r="HQ347">
            <v>0</v>
          </cell>
          <cell r="HR347">
            <v>0</v>
          </cell>
          <cell r="HS347">
            <v>0</v>
          </cell>
          <cell r="HT347">
            <v>0</v>
          </cell>
          <cell r="HU347">
            <v>0</v>
          </cell>
          <cell r="HV347">
            <v>0</v>
          </cell>
          <cell r="HW347">
            <v>0</v>
          </cell>
          <cell r="HX347">
            <v>0</v>
          </cell>
          <cell r="HY347">
            <v>0</v>
          </cell>
          <cell r="HZ347">
            <v>0</v>
          </cell>
          <cell r="IA347">
            <v>0</v>
          </cell>
          <cell r="IB347">
            <v>0</v>
          </cell>
          <cell r="IC347">
            <v>0</v>
          </cell>
          <cell r="ID347">
            <v>0</v>
          </cell>
          <cell r="IE347">
            <v>0</v>
          </cell>
          <cell r="IF347">
            <v>0</v>
          </cell>
          <cell r="IG347">
            <v>0</v>
          </cell>
          <cell r="IH347">
            <v>0</v>
          </cell>
          <cell r="II347">
            <v>0</v>
          </cell>
          <cell r="IJ347">
            <v>0</v>
          </cell>
          <cell r="IK347">
            <v>0</v>
          </cell>
        </row>
        <row r="348"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>
            <v>0</v>
          </cell>
          <cell r="BB348">
            <v>0</v>
          </cell>
          <cell r="BC348">
            <v>0</v>
          </cell>
          <cell r="BD348">
            <v>0</v>
          </cell>
          <cell r="BE348">
            <v>0</v>
          </cell>
          <cell r="BF348">
            <v>0</v>
          </cell>
          <cell r="BG348">
            <v>0</v>
          </cell>
          <cell r="BH348">
            <v>0</v>
          </cell>
          <cell r="BI348">
            <v>0</v>
          </cell>
          <cell r="BJ348">
            <v>0</v>
          </cell>
          <cell r="BK348">
            <v>0</v>
          </cell>
          <cell r="BL348">
            <v>0</v>
          </cell>
          <cell r="BM348">
            <v>0</v>
          </cell>
          <cell r="BN348">
            <v>0</v>
          </cell>
          <cell r="BO348">
            <v>0</v>
          </cell>
          <cell r="BP348">
            <v>0</v>
          </cell>
          <cell r="BQ348">
            <v>0</v>
          </cell>
          <cell r="BR348">
            <v>0</v>
          </cell>
          <cell r="BS348">
            <v>0</v>
          </cell>
          <cell r="BT348">
            <v>0</v>
          </cell>
          <cell r="BU348">
            <v>0</v>
          </cell>
          <cell r="BV348">
            <v>0</v>
          </cell>
          <cell r="BW348">
            <v>0</v>
          </cell>
          <cell r="BX348">
            <v>0</v>
          </cell>
          <cell r="BY348">
            <v>0</v>
          </cell>
          <cell r="BZ348">
            <v>0</v>
          </cell>
          <cell r="CA348">
            <v>0</v>
          </cell>
          <cell r="CB348">
            <v>0</v>
          </cell>
          <cell r="CC348">
            <v>0</v>
          </cell>
          <cell r="CD348">
            <v>0</v>
          </cell>
          <cell r="CE348">
            <v>0</v>
          </cell>
          <cell r="CF348">
            <v>0</v>
          </cell>
          <cell r="CG348">
            <v>0</v>
          </cell>
          <cell r="CH348">
            <v>0</v>
          </cell>
          <cell r="CI348">
            <v>0</v>
          </cell>
          <cell r="CJ348">
            <v>0</v>
          </cell>
          <cell r="CK348">
            <v>0</v>
          </cell>
          <cell r="CL348">
            <v>0</v>
          </cell>
          <cell r="CM348">
            <v>0</v>
          </cell>
          <cell r="CN348">
            <v>0</v>
          </cell>
          <cell r="CO348">
            <v>0</v>
          </cell>
          <cell r="CP348">
            <v>0</v>
          </cell>
          <cell r="CQ348">
            <v>0</v>
          </cell>
          <cell r="CR348">
            <v>0</v>
          </cell>
          <cell r="CS348">
            <v>0</v>
          </cell>
          <cell r="CT348">
            <v>0</v>
          </cell>
          <cell r="CU348">
            <v>0</v>
          </cell>
          <cell r="CV348">
            <v>0</v>
          </cell>
          <cell r="CW348">
            <v>0</v>
          </cell>
          <cell r="CX348">
            <v>0</v>
          </cell>
          <cell r="CY348">
            <v>0</v>
          </cell>
          <cell r="CZ348">
            <v>0</v>
          </cell>
          <cell r="DA348">
            <v>0</v>
          </cell>
          <cell r="DL348">
            <v>0</v>
          </cell>
          <cell r="DM348">
            <v>0</v>
          </cell>
          <cell r="DN348">
            <v>0</v>
          </cell>
          <cell r="DO348">
            <v>0</v>
          </cell>
          <cell r="DP348">
            <v>0</v>
          </cell>
          <cell r="DQ348">
            <v>0</v>
          </cell>
          <cell r="DR348">
            <v>0</v>
          </cell>
          <cell r="DS348">
            <v>0</v>
          </cell>
          <cell r="DT348">
            <v>0</v>
          </cell>
          <cell r="DU348">
            <v>0</v>
          </cell>
          <cell r="DV348">
            <v>0</v>
          </cell>
          <cell r="DW348">
            <v>0</v>
          </cell>
          <cell r="DX348">
            <v>0</v>
          </cell>
          <cell r="DY348">
            <v>0</v>
          </cell>
          <cell r="DZ348">
            <v>0</v>
          </cell>
          <cell r="EA348">
            <v>0</v>
          </cell>
          <cell r="EB348">
            <v>0</v>
          </cell>
          <cell r="EC348">
            <v>0</v>
          </cell>
          <cell r="ED348">
            <v>0</v>
          </cell>
          <cell r="EE348">
            <v>0</v>
          </cell>
          <cell r="EF348">
            <v>0</v>
          </cell>
          <cell r="EG348">
            <v>0</v>
          </cell>
          <cell r="EH348">
            <v>0</v>
          </cell>
          <cell r="EI348">
            <v>0</v>
          </cell>
          <cell r="EJ348">
            <v>0</v>
          </cell>
          <cell r="EK348">
            <v>0</v>
          </cell>
          <cell r="EL348">
            <v>0</v>
          </cell>
          <cell r="EM348">
            <v>0</v>
          </cell>
          <cell r="EN348">
            <v>0</v>
          </cell>
          <cell r="EO348">
            <v>0</v>
          </cell>
          <cell r="EP348">
            <v>0</v>
          </cell>
          <cell r="EQ348">
            <v>0</v>
          </cell>
          <cell r="ER348">
            <v>0</v>
          </cell>
          <cell r="ES348">
            <v>0</v>
          </cell>
          <cell r="ET348">
            <v>0</v>
          </cell>
          <cell r="EU348">
            <v>0</v>
          </cell>
          <cell r="EV348">
            <v>0</v>
          </cell>
          <cell r="EW348">
            <v>0</v>
          </cell>
          <cell r="EX348">
            <v>0</v>
          </cell>
          <cell r="EY348">
            <v>0</v>
          </cell>
          <cell r="EZ348">
            <v>0</v>
          </cell>
          <cell r="FA348">
            <v>0</v>
          </cell>
          <cell r="FB348">
            <v>0</v>
          </cell>
          <cell r="FC348">
            <v>0</v>
          </cell>
          <cell r="FD348">
            <v>0</v>
          </cell>
          <cell r="FE348">
            <v>0</v>
          </cell>
          <cell r="FF348">
            <v>0</v>
          </cell>
          <cell r="FG348">
            <v>0</v>
          </cell>
          <cell r="FH348">
            <v>0</v>
          </cell>
          <cell r="FI348">
            <v>0</v>
          </cell>
          <cell r="FJ348">
            <v>0</v>
          </cell>
          <cell r="FK348">
            <v>0</v>
          </cell>
          <cell r="FL348">
            <v>0</v>
          </cell>
          <cell r="FM348">
            <v>0</v>
          </cell>
          <cell r="FN348">
            <v>0</v>
          </cell>
          <cell r="FO348">
            <v>0</v>
          </cell>
          <cell r="FP348">
            <v>0</v>
          </cell>
          <cell r="FQ348">
            <v>0</v>
          </cell>
          <cell r="FR348">
            <v>0</v>
          </cell>
          <cell r="FS348">
            <v>0</v>
          </cell>
          <cell r="FT348">
            <v>0</v>
          </cell>
          <cell r="FU348">
            <v>0</v>
          </cell>
          <cell r="FV348">
            <v>0</v>
          </cell>
          <cell r="FW348">
            <v>0</v>
          </cell>
          <cell r="FX348">
            <v>0</v>
          </cell>
          <cell r="FY348">
            <v>0</v>
          </cell>
          <cell r="FZ348">
            <v>0</v>
          </cell>
          <cell r="GA348">
            <v>0</v>
          </cell>
          <cell r="GB348">
            <v>0</v>
          </cell>
          <cell r="GC348">
            <v>0</v>
          </cell>
          <cell r="GD348">
            <v>0</v>
          </cell>
          <cell r="GE348">
            <v>0</v>
          </cell>
          <cell r="GF348">
            <v>0</v>
          </cell>
          <cell r="GG348">
            <v>0</v>
          </cell>
          <cell r="GH348">
            <v>0</v>
          </cell>
          <cell r="GI348">
            <v>0</v>
          </cell>
          <cell r="GJ348">
            <v>0</v>
          </cell>
          <cell r="GK348">
            <v>0</v>
          </cell>
          <cell r="GL348">
            <v>0</v>
          </cell>
          <cell r="GM348">
            <v>0</v>
          </cell>
          <cell r="GN348">
            <v>0</v>
          </cell>
          <cell r="GO348">
            <v>0</v>
          </cell>
          <cell r="GP348">
            <v>0</v>
          </cell>
          <cell r="GQ348">
            <v>0</v>
          </cell>
          <cell r="GR348">
            <v>0</v>
          </cell>
          <cell r="GS348">
            <v>0</v>
          </cell>
          <cell r="GT348">
            <v>0</v>
          </cell>
          <cell r="GU348">
            <v>0</v>
          </cell>
          <cell r="GV348">
            <v>0</v>
          </cell>
          <cell r="GW348">
            <v>0</v>
          </cell>
          <cell r="GX348">
            <v>0</v>
          </cell>
          <cell r="GY348">
            <v>0</v>
          </cell>
          <cell r="GZ348">
            <v>0</v>
          </cell>
          <cell r="HA348">
            <v>0</v>
          </cell>
          <cell r="HB348">
            <v>0</v>
          </cell>
          <cell r="HC348">
            <v>0</v>
          </cell>
          <cell r="HD348">
            <v>0</v>
          </cell>
          <cell r="HE348">
            <v>0</v>
          </cell>
          <cell r="HF348">
            <v>0</v>
          </cell>
          <cell r="HG348">
            <v>0</v>
          </cell>
          <cell r="HH348">
            <v>0</v>
          </cell>
          <cell r="HI348">
            <v>0</v>
          </cell>
          <cell r="HJ348">
            <v>0</v>
          </cell>
          <cell r="HK348">
            <v>0</v>
          </cell>
          <cell r="HL348">
            <v>0</v>
          </cell>
          <cell r="HM348">
            <v>0</v>
          </cell>
          <cell r="HN348">
            <v>0</v>
          </cell>
          <cell r="HO348">
            <v>0</v>
          </cell>
          <cell r="HP348">
            <v>0</v>
          </cell>
          <cell r="HQ348">
            <v>0</v>
          </cell>
          <cell r="HR348">
            <v>0</v>
          </cell>
          <cell r="HS348">
            <v>0</v>
          </cell>
          <cell r="HT348">
            <v>0</v>
          </cell>
          <cell r="HU348">
            <v>0</v>
          </cell>
          <cell r="HV348">
            <v>0</v>
          </cell>
          <cell r="HW348">
            <v>0</v>
          </cell>
          <cell r="HX348">
            <v>0</v>
          </cell>
          <cell r="HY348">
            <v>0</v>
          </cell>
          <cell r="HZ348">
            <v>0</v>
          </cell>
          <cell r="IA348">
            <v>0</v>
          </cell>
          <cell r="IB348">
            <v>0</v>
          </cell>
          <cell r="IC348">
            <v>0</v>
          </cell>
          <cell r="ID348">
            <v>0</v>
          </cell>
          <cell r="IE348">
            <v>0</v>
          </cell>
          <cell r="IF348">
            <v>0</v>
          </cell>
          <cell r="IG348">
            <v>0</v>
          </cell>
          <cell r="IH348">
            <v>0</v>
          </cell>
          <cell r="II348">
            <v>0</v>
          </cell>
          <cell r="IJ348">
            <v>0</v>
          </cell>
          <cell r="IK348">
            <v>0</v>
          </cell>
        </row>
        <row r="349">
          <cell r="H349">
            <v>1</v>
          </cell>
          <cell r="I349">
            <v>1</v>
          </cell>
          <cell r="J349">
            <v>1</v>
          </cell>
          <cell r="K349">
            <v>1</v>
          </cell>
          <cell r="L349">
            <v>1</v>
          </cell>
          <cell r="M349">
            <v>1</v>
          </cell>
          <cell r="N349">
            <v>1</v>
          </cell>
          <cell r="O349">
            <v>1</v>
          </cell>
          <cell r="P349">
            <v>1</v>
          </cell>
          <cell r="Q349">
            <v>1</v>
          </cell>
          <cell r="R349">
            <v>1</v>
          </cell>
          <cell r="S349">
            <v>1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  <cell r="BA349">
            <v>0</v>
          </cell>
          <cell r="BB349">
            <v>0</v>
          </cell>
          <cell r="BC349">
            <v>0</v>
          </cell>
          <cell r="BD349">
            <v>1</v>
          </cell>
          <cell r="BE349">
            <v>1</v>
          </cell>
          <cell r="BF349">
            <v>1</v>
          </cell>
          <cell r="BG349">
            <v>1</v>
          </cell>
          <cell r="BH349">
            <v>1</v>
          </cell>
          <cell r="BI349">
            <v>1</v>
          </cell>
          <cell r="BJ349">
            <v>1</v>
          </cell>
          <cell r="BK349">
            <v>1</v>
          </cell>
          <cell r="BL349">
            <v>1</v>
          </cell>
          <cell r="BM349">
            <v>1</v>
          </cell>
          <cell r="BN349">
            <v>1</v>
          </cell>
          <cell r="BO349">
            <v>1</v>
          </cell>
          <cell r="BP349">
            <v>0</v>
          </cell>
          <cell r="BQ349">
            <v>0</v>
          </cell>
          <cell r="BR349">
            <v>0</v>
          </cell>
          <cell r="BS349">
            <v>0</v>
          </cell>
          <cell r="BT349">
            <v>0</v>
          </cell>
          <cell r="BU349">
            <v>0</v>
          </cell>
          <cell r="BV349">
            <v>0</v>
          </cell>
          <cell r="BW349">
            <v>0</v>
          </cell>
          <cell r="BX349">
            <v>0</v>
          </cell>
          <cell r="BY349">
            <v>0</v>
          </cell>
          <cell r="BZ349">
            <v>0</v>
          </cell>
          <cell r="CA349">
            <v>0</v>
          </cell>
          <cell r="CB349">
            <v>0</v>
          </cell>
          <cell r="CC349">
            <v>0</v>
          </cell>
          <cell r="CD349">
            <v>0</v>
          </cell>
          <cell r="CE349">
            <v>0</v>
          </cell>
          <cell r="CF349">
            <v>0</v>
          </cell>
          <cell r="CG349">
            <v>0</v>
          </cell>
          <cell r="CH349">
            <v>0</v>
          </cell>
          <cell r="CI349">
            <v>0</v>
          </cell>
          <cell r="CJ349">
            <v>0</v>
          </cell>
          <cell r="CK349">
            <v>0</v>
          </cell>
          <cell r="CL349">
            <v>0</v>
          </cell>
          <cell r="CM349">
            <v>0</v>
          </cell>
          <cell r="CN349">
            <v>0</v>
          </cell>
          <cell r="CO349">
            <v>0</v>
          </cell>
          <cell r="CP349">
            <v>0</v>
          </cell>
          <cell r="CQ349">
            <v>0</v>
          </cell>
          <cell r="CR349">
            <v>0</v>
          </cell>
          <cell r="CS349">
            <v>0</v>
          </cell>
          <cell r="CT349">
            <v>0</v>
          </cell>
          <cell r="CU349">
            <v>0</v>
          </cell>
          <cell r="CV349">
            <v>0</v>
          </cell>
          <cell r="CW349">
            <v>0</v>
          </cell>
          <cell r="CX349">
            <v>0</v>
          </cell>
          <cell r="CY349">
            <v>0</v>
          </cell>
          <cell r="CZ349">
            <v>0</v>
          </cell>
          <cell r="DA349">
            <v>0</v>
          </cell>
          <cell r="DL349">
            <v>0</v>
          </cell>
          <cell r="DM349">
            <v>0</v>
          </cell>
          <cell r="DN349">
            <v>0</v>
          </cell>
          <cell r="DO349">
            <v>0</v>
          </cell>
          <cell r="DP349">
            <v>0</v>
          </cell>
          <cell r="DQ349">
            <v>0</v>
          </cell>
          <cell r="DR349">
            <v>0</v>
          </cell>
          <cell r="DS349">
            <v>0</v>
          </cell>
          <cell r="DT349">
            <v>0</v>
          </cell>
          <cell r="DU349">
            <v>0</v>
          </cell>
          <cell r="DV349">
            <v>0</v>
          </cell>
          <cell r="DW349">
            <v>0</v>
          </cell>
          <cell r="DX349">
            <v>0</v>
          </cell>
          <cell r="DY349">
            <v>0</v>
          </cell>
          <cell r="DZ349">
            <v>0</v>
          </cell>
          <cell r="EA349">
            <v>0</v>
          </cell>
          <cell r="EB349">
            <v>0</v>
          </cell>
          <cell r="EC349">
            <v>0</v>
          </cell>
          <cell r="ED349">
            <v>0</v>
          </cell>
          <cell r="EE349">
            <v>0</v>
          </cell>
          <cell r="EF349">
            <v>0</v>
          </cell>
          <cell r="EG349">
            <v>0</v>
          </cell>
          <cell r="EH349">
            <v>0</v>
          </cell>
          <cell r="EI349">
            <v>0</v>
          </cell>
          <cell r="EJ349">
            <v>0</v>
          </cell>
          <cell r="EK349">
            <v>0</v>
          </cell>
          <cell r="EL349">
            <v>0</v>
          </cell>
          <cell r="EM349">
            <v>0</v>
          </cell>
          <cell r="EN349">
            <v>0</v>
          </cell>
          <cell r="EO349">
            <v>0</v>
          </cell>
          <cell r="EP349">
            <v>0</v>
          </cell>
          <cell r="EQ349">
            <v>0</v>
          </cell>
          <cell r="ER349">
            <v>0</v>
          </cell>
          <cell r="ES349">
            <v>0</v>
          </cell>
          <cell r="ET349">
            <v>0</v>
          </cell>
          <cell r="EU349">
            <v>0</v>
          </cell>
          <cell r="EV349">
            <v>0</v>
          </cell>
          <cell r="EW349">
            <v>0</v>
          </cell>
          <cell r="EX349">
            <v>0</v>
          </cell>
          <cell r="EY349">
            <v>0</v>
          </cell>
          <cell r="EZ349">
            <v>0</v>
          </cell>
          <cell r="FA349">
            <v>0</v>
          </cell>
          <cell r="FB349">
            <v>0</v>
          </cell>
          <cell r="FC349">
            <v>0</v>
          </cell>
          <cell r="FD349">
            <v>0</v>
          </cell>
          <cell r="FE349">
            <v>0</v>
          </cell>
          <cell r="FF349">
            <v>0</v>
          </cell>
          <cell r="FG349">
            <v>0</v>
          </cell>
          <cell r="FH349">
            <v>0</v>
          </cell>
          <cell r="FI349">
            <v>0</v>
          </cell>
          <cell r="FJ349">
            <v>0</v>
          </cell>
          <cell r="FK349">
            <v>0</v>
          </cell>
          <cell r="FL349">
            <v>0</v>
          </cell>
          <cell r="FM349">
            <v>0</v>
          </cell>
          <cell r="FN349">
            <v>0</v>
          </cell>
          <cell r="FO349">
            <v>0</v>
          </cell>
          <cell r="FP349">
            <v>0</v>
          </cell>
          <cell r="FQ349">
            <v>0</v>
          </cell>
          <cell r="FR349">
            <v>0</v>
          </cell>
          <cell r="FS349">
            <v>0</v>
          </cell>
          <cell r="FT349">
            <v>0</v>
          </cell>
          <cell r="FU349">
            <v>0</v>
          </cell>
          <cell r="FV349">
            <v>0</v>
          </cell>
          <cell r="FW349">
            <v>0</v>
          </cell>
          <cell r="FX349">
            <v>0</v>
          </cell>
          <cell r="FY349">
            <v>0</v>
          </cell>
          <cell r="FZ349">
            <v>0</v>
          </cell>
          <cell r="GA349">
            <v>0</v>
          </cell>
          <cell r="GB349">
            <v>0</v>
          </cell>
          <cell r="GC349">
            <v>0</v>
          </cell>
          <cell r="GD349">
            <v>0</v>
          </cell>
          <cell r="GE349">
            <v>0</v>
          </cell>
          <cell r="GF349">
            <v>0</v>
          </cell>
          <cell r="GG349">
            <v>0</v>
          </cell>
          <cell r="GH349">
            <v>0</v>
          </cell>
          <cell r="GI349">
            <v>0</v>
          </cell>
          <cell r="GJ349">
            <v>0</v>
          </cell>
          <cell r="GK349">
            <v>0</v>
          </cell>
          <cell r="GL349">
            <v>0</v>
          </cell>
          <cell r="GM349">
            <v>0</v>
          </cell>
          <cell r="GN349">
            <v>0</v>
          </cell>
          <cell r="GO349">
            <v>0</v>
          </cell>
          <cell r="GP349">
            <v>0</v>
          </cell>
          <cell r="GQ349">
            <v>0</v>
          </cell>
          <cell r="GR349">
            <v>0</v>
          </cell>
          <cell r="GS349">
            <v>0</v>
          </cell>
          <cell r="GT349">
            <v>0</v>
          </cell>
          <cell r="GU349">
            <v>0</v>
          </cell>
          <cell r="GV349">
            <v>0</v>
          </cell>
          <cell r="GW349">
            <v>0</v>
          </cell>
          <cell r="GX349">
            <v>0</v>
          </cell>
          <cell r="GY349">
            <v>0</v>
          </cell>
          <cell r="GZ349">
            <v>0</v>
          </cell>
          <cell r="HA349">
            <v>0</v>
          </cell>
          <cell r="HB349">
            <v>0</v>
          </cell>
          <cell r="HC349">
            <v>0</v>
          </cell>
          <cell r="HD349">
            <v>0</v>
          </cell>
          <cell r="HE349">
            <v>0</v>
          </cell>
          <cell r="HF349">
            <v>0</v>
          </cell>
          <cell r="HG349">
            <v>0</v>
          </cell>
          <cell r="HH349">
            <v>0</v>
          </cell>
          <cell r="HI349">
            <v>0</v>
          </cell>
          <cell r="HJ349">
            <v>0</v>
          </cell>
          <cell r="HK349">
            <v>0</v>
          </cell>
          <cell r="HL349">
            <v>0</v>
          </cell>
          <cell r="HM349">
            <v>0</v>
          </cell>
          <cell r="HN349">
            <v>0</v>
          </cell>
          <cell r="HO349">
            <v>0</v>
          </cell>
          <cell r="HP349">
            <v>0</v>
          </cell>
          <cell r="HQ349">
            <v>0</v>
          </cell>
          <cell r="HR349">
            <v>0</v>
          </cell>
          <cell r="HS349">
            <v>0</v>
          </cell>
          <cell r="HT349">
            <v>0</v>
          </cell>
          <cell r="HU349">
            <v>0</v>
          </cell>
          <cell r="HV349">
            <v>0</v>
          </cell>
          <cell r="HW349">
            <v>0</v>
          </cell>
          <cell r="HX349">
            <v>0</v>
          </cell>
          <cell r="HY349">
            <v>0</v>
          </cell>
          <cell r="HZ349">
            <v>0</v>
          </cell>
          <cell r="IA349">
            <v>0</v>
          </cell>
          <cell r="IB349">
            <v>0</v>
          </cell>
          <cell r="IC349">
            <v>0</v>
          </cell>
          <cell r="ID349">
            <v>0</v>
          </cell>
          <cell r="IE349">
            <v>0</v>
          </cell>
          <cell r="IF349">
            <v>0</v>
          </cell>
          <cell r="IG349">
            <v>0</v>
          </cell>
          <cell r="IH349">
            <v>0</v>
          </cell>
          <cell r="II349">
            <v>0</v>
          </cell>
          <cell r="IJ349">
            <v>0</v>
          </cell>
          <cell r="IK349">
            <v>0</v>
          </cell>
        </row>
        <row r="350"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2</v>
          </cell>
          <cell r="U350">
            <v>2</v>
          </cell>
          <cell r="V350">
            <v>2</v>
          </cell>
          <cell r="W350">
            <v>2</v>
          </cell>
          <cell r="X350">
            <v>2</v>
          </cell>
          <cell r="Y350">
            <v>2</v>
          </cell>
          <cell r="Z350">
            <v>2</v>
          </cell>
          <cell r="AA350">
            <v>2</v>
          </cell>
          <cell r="AB350">
            <v>2</v>
          </cell>
          <cell r="AC350">
            <v>2</v>
          </cell>
          <cell r="AD350">
            <v>2</v>
          </cell>
          <cell r="AE350">
            <v>2</v>
          </cell>
          <cell r="AF350">
            <v>1</v>
          </cell>
          <cell r="AG350">
            <v>1</v>
          </cell>
          <cell r="AH350">
            <v>1</v>
          </cell>
          <cell r="AI350">
            <v>1</v>
          </cell>
          <cell r="AJ350">
            <v>1</v>
          </cell>
          <cell r="AK350">
            <v>1</v>
          </cell>
          <cell r="AL350">
            <v>1</v>
          </cell>
          <cell r="AM350">
            <v>1</v>
          </cell>
          <cell r="AN350">
            <v>1</v>
          </cell>
          <cell r="AO350">
            <v>1</v>
          </cell>
          <cell r="AP350">
            <v>1</v>
          </cell>
          <cell r="AQ350">
            <v>1</v>
          </cell>
          <cell r="AR350">
            <v>2</v>
          </cell>
          <cell r="AS350">
            <v>2</v>
          </cell>
          <cell r="AT350">
            <v>2</v>
          </cell>
          <cell r="AU350">
            <v>2</v>
          </cell>
          <cell r="AV350">
            <v>2</v>
          </cell>
          <cell r="AW350">
            <v>2</v>
          </cell>
          <cell r="AX350">
            <v>2</v>
          </cell>
          <cell r="AY350">
            <v>2</v>
          </cell>
          <cell r="AZ350">
            <v>2</v>
          </cell>
          <cell r="BA350">
            <v>2</v>
          </cell>
          <cell r="BB350">
            <v>2</v>
          </cell>
          <cell r="BC350">
            <v>2</v>
          </cell>
          <cell r="BD350">
            <v>1</v>
          </cell>
          <cell r="BE350">
            <v>1</v>
          </cell>
          <cell r="BF350">
            <v>1</v>
          </cell>
          <cell r="BG350">
            <v>1</v>
          </cell>
          <cell r="BH350">
            <v>1</v>
          </cell>
          <cell r="BI350">
            <v>1</v>
          </cell>
          <cell r="BJ350">
            <v>1</v>
          </cell>
          <cell r="BK350">
            <v>1</v>
          </cell>
          <cell r="BL350">
            <v>1</v>
          </cell>
          <cell r="BM350">
            <v>1</v>
          </cell>
          <cell r="BN350">
            <v>1</v>
          </cell>
          <cell r="BO350">
            <v>1</v>
          </cell>
          <cell r="BP350">
            <v>3</v>
          </cell>
          <cell r="BQ350">
            <v>3</v>
          </cell>
          <cell r="BR350">
            <v>3</v>
          </cell>
          <cell r="BS350">
            <v>3</v>
          </cell>
          <cell r="BT350">
            <v>3</v>
          </cell>
          <cell r="BU350">
            <v>3</v>
          </cell>
          <cell r="BV350">
            <v>3</v>
          </cell>
          <cell r="BW350">
            <v>3</v>
          </cell>
          <cell r="BX350">
            <v>3</v>
          </cell>
          <cell r="BY350">
            <v>3</v>
          </cell>
          <cell r="BZ350">
            <v>3</v>
          </cell>
          <cell r="CA350">
            <v>3</v>
          </cell>
          <cell r="CB350">
            <v>0</v>
          </cell>
          <cell r="CC350">
            <v>0</v>
          </cell>
          <cell r="CD350">
            <v>0</v>
          </cell>
          <cell r="CE350">
            <v>0</v>
          </cell>
          <cell r="CF350">
            <v>0</v>
          </cell>
          <cell r="CG350">
            <v>0</v>
          </cell>
          <cell r="CH350">
            <v>0</v>
          </cell>
          <cell r="CI350">
            <v>0</v>
          </cell>
          <cell r="CJ350">
            <v>0</v>
          </cell>
          <cell r="CK350">
            <v>0</v>
          </cell>
          <cell r="CL350">
            <v>0</v>
          </cell>
          <cell r="CM350">
            <v>0</v>
          </cell>
          <cell r="CN350">
            <v>0</v>
          </cell>
          <cell r="CO350">
            <v>0</v>
          </cell>
          <cell r="CP350">
            <v>0</v>
          </cell>
          <cell r="CQ350">
            <v>0</v>
          </cell>
          <cell r="CR350">
            <v>0</v>
          </cell>
          <cell r="CS350">
            <v>0</v>
          </cell>
          <cell r="CT350">
            <v>0</v>
          </cell>
          <cell r="CU350">
            <v>0</v>
          </cell>
          <cell r="CV350">
            <v>0</v>
          </cell>
          <cell r="CW350">
            <v>0</v>
          </cell>
          <cell r="CX350">
            <v>0</v>
          </cell>
          <cell r="CY350">
            <v>0</v>
          </cell>
          <cell r="CZ350">
            <v>0</v>
          </cell>
          <cell r="DA350">
            <v>0</v>
          </cell>
          <cell r="DL350">
            <v>0</v>
          </cell>
          <cell r="DM350">
            <v>0</v>
          </cell>
          <cell r="DN350">
            <v>0</v>
          </cell>
          <cell r="DO350">
            <v>0</v>
          </cell>
          <cell r="DP350">
            <v>0</v>
          </cell>
          <cell r="DQ350">
            <v>0</v>
          </cell>
          <cell r="DR350">
            <v>0</v>
          </cell>
          <cell r="DS350">
            <v>0</v>
          </cell>
          <cell r="DT350">
            <v>0</v>
          </cell>
          <cell r="DU350">
            <v>0</v>
          </cell>
          <cell r="DV350">
            <v>0</v>
          </cell>
          <cell r="DW350">
            <v>0</v>
          </cell>
          <cell r="DX350">
            <v>0</v>
          </cell>
          <cell r="DY350">
            <v>0</v>
          </cell>
          <cell r="DZ350">
            <v>0</v>
          </cell>
          <cell r="EA350">
            <v>0</v>
          </cell>
          <cell r="EB350">
            <v>0</v>
          </cell>
          <cell r="EC350">
            <v>0</v>
          </cell>
          <cell r="ED350">
            <v>0</v>
          </cell>
          <cell r="EE350">
            <v>0</v>
          </cell>
          <cell r="EF350">
            <v>0</v>
          </cell>
          <cell r="EG350">
            <v>0</v>
          </cell>
          <cell r="EH350">
            <v>0</v>
          </cell>
          <cell r="EI350">
            <v>0</v>
          </cell>
          <cell r="EJ350">
            <v>0</v>
          </cell>
          <cell r="EK350">
            <v>0</v>
          </cell>
          <cell r="EL350">
            <v>0</v>
          </cell>
          <cell r="EM350">
            <v>0</v>
          </cell>
          <cell r="EN350">
            <v>0</v>
          </cell>
          <cell r="EO350">
            <v>0</v>
          </cell>
          <cell r="EP350">
            <v>0</v>
          </cell>
          <cell r="EQ350">
            <v>0</v>
          </cell>
          <cell r="ER350">
            <v>0</v>
          </cell>
          <cell r="ES350">
            <v>0</v>
          </cell>
          <cell r="ET350">
            <v>0</v>
          </cell>
          <cell r="EU350">
            <v>0</v>
          </cell>
          <cell r="EV350">
            <v>0</v>
          </cell>
          <cell r="EW350">
            <v>0</v>
          </cell>
          <cell r="EX350">
            <v>0</v>
          </cell>
          <cell r="EY350">
            <v>0</v>
          </cell>
          <cell r="EZ350">
            <v>0</v>
          </cell>
          <cell r="FA350">
            <v>0</v>
          </cell>
          <cell r="FB350">
            <v>0</v>
          </cell>
          <cell r="FC350">
            <v>0</v>
          </cell>
          <cell r="FD350">
            <v>0</v>
          </cell>
          <cell r="FE350">
            <v>0</v>
          </cell>
          <cell r="FF350">
            <v>0</v>
          </cell>
          <cell r="FG350">
            <v>0</v>
          </cell>
          <cell r="FH350">
            <v>0</v>
          </cell>
          <cell r="FI350">
            <v>0</v>
          </cell>
          <cell r="FJ350">
            <v>0</v>
          </cell>
          <cell r="FK350">
            <v>0</v>
          </cell>
          <cell r="FL350">
            <v>0</v>
          </cell>
          <cell r="FM350">
            <v>0</v>
          </cell>
          <cell r="FN350">
            <v>0</v>
          </cell>
          <cell r="FO350">
            <v>0</v>
          </cell>
          <cell r="FP350">
            <v>0</v>
          </cell>
          <cell r="FQ350">
            <v>0</v>
          </cell>
          <cell r="FR350">
            <v>0</v>
          </cell>
          <cell r="FS350">
            <v>0</v>
          </cell>
          <cell r="FT350">
            <v>0</v>
          </cell>
          <cell r="FU350">
            <v>0</v>
          </cell>
          <cell r="FV350">
            <v>0</v>
          </cell>
          <cell r="FW350">
            <v>0</v>
          </cell>
          <cell r="FX350">
            <v>0</v>
          </cell>
          <cell r="FY350">
            <v>0</v>
          </cell>
          <cell r="FZ350">
            <v>0</v>
          </cell>
          <cell r="GA350">
            <v>0</v>
          </cell>
          <cell r="GB350">
            <v>0</v>
          </cell>
          <cell r="GC350">
            <v>0</v>
          </cell>
          <cell r="GD350">
            <v>0</v>
          </cell>
          <cell r="GE350">
            <v>0</v>
          </cell>
          <cell r="GF350">
            <v>0</v>
          </cell>
          <cell r="GG350">
            <v>0</v>
          </cell>
          <cell r="GH350">
            <v>0</v>
          </cell>
          <cell r="GI350">
            <v>0</v>
          </cell>
          <cell r="GJ350">
            <v>0</v>
          </cell>
          <cell r="GK350">
            <v>0</v>
          </cell>
          <cell r="GL350">
            <v>0</v>
          </cell>
          <cell r="GM350">
            <v>0</v>
          </cell>
          <cell r="GN350">
            <v>0</v>
          </cell>
          <cell r="GO350">
            <v>0</v>
          </cell>
          <cell r="GP350">
            <v>0</v>
          </cell>
          <cell r="GQ350">
            <v>0</v>
          </cell>
          <cell r="GR350">
            <v>0</v>
          </cell>
          <cell r="GS350">
            <v>0</v>
          </cell>
          <cell r="GT350">
            <v>0</v>
          </cell>
          <cell r="GU350">
            <v>0</v>
          </cell>
          <cell r="GV350">
            <v>0</v>
          </cell>
          <cell r="GW350">
            <v>0</v>
          </cell>
          <cell r="GX350">
            <v>0</v>
          </cell>
          <cell r="GY350">
            <v>0</v>
          </cell>
          <cell r="GZ350">
            <v>0</v>
          </cell>
          <cell r="HA350">
            <v>0</v>
          </cell>
          <cell r="HB350">
            <v>0</v>
          </cell>
          <cell r="HC350">
            <v>0</v>
          </cell>
          <cell r="HD350">
            <v>0</v>
          </cell>
          <cell r="HE350">
            <v>0</v>
          </cell>
          <cell r="HF350">
            <v>0</v>
          </cell>
          <cell r="HG350">
            <v>0</v>
          </cell>
          <cell r="HH350">
            <v>0</v>
          </cell>
          <cell r="HI350">
            <v>0</v>
          </cell>
          <cell r="HJ350">
            <v>0</v>
          </cell>
          <cell r="HK350">
            <v>0</v>
          </cell>
          <cell r="HL350">
            <v>0</v>
          </cell>
          <cell r="HM350">
            <v>0</v>
          </cell>
          <cell r="HN350">
            <v>0</v>
          </cell>
          <cell r="HO350">
            <v>0</v>
          </cell>
          <cell r="HP350">
            <v>0</v>
          </cell>
          <cell r="HQ350">
            <v>0</v>
          </cell>
          <cell r="HR350">
            <v>0</v>
          </cell>
          <cell r="HS350">
            <v>0</v>
          </cell>
          <cell r="HT350">
            <v>0</v>
          </cell>
          <cell r="HU350">
            <v>0</v>
          </cell>
          <cell r="HV350">
            <v>0</v>
          </cell>
          <cell r="HW350">
            <v>0</v>
          </cell>
          <cell r="HX350">
            <v>0</v>
          </cell>
          <cell r="HY350">
            <v>0</v>
          </cell>
          <cell r="HZ350">
            <v>0</v>
          </cell>
          <cell r="IA350">
            <v>0</v>
          </cell>
          <cell r="IB350">
            <v>0</v>
          </cell>
          <cell r="IC350">
            <v>0</v>
          </cell>
          <cell r="ID350">
            <v>0</v>
          </cell>
          <cell r="IE350">
            <v>0</v>
          </cell>
          <cell r="IF350">
            <v>0</v>
          </cell>
          <cell r="IG350">
            <v>0</v>
          </cell>
          <cell r="IH350">
            <v>0</v>
          </cell>
          <cell r="II350">
            <v>0</v>
          </cell>
          <cell r="IJ350">
            <v>0</v>
          </cell>
          <cell r="IK350">
            <v>0</v>
          </cell>
        </row>
        <row r="351"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  <cell r="AX351">
            <v>0</v>
          </cell>
          <cell r="AY351">
            <v>0</v>
          </cell>
          <cell r="AZ351">
            <v>0</v>
          </cell>
          <cell r="BA351">
            <v>0</v>
          </cell>
          <cell r="BB351">
            <v>0</v>
          </cell>
          <cell r="BC351">
            <v>0</v>
          </cell>
          <cell r="BD351">
            <v>0</v>
          </cell>
          <cell r="BE351">
            <v>0</v>
          </cell>
          <cell r="BF351">
            <v>0</v>
          </cell>
          <cell r="BG351">
            <v>0</v>
          </cell>
          <cell r="BH351">
            <v>0</v>
          </cell>
          <cell r="BI351">
            <v>0</v>
          </cell>
          <cell r="BJ351">
            <v>0</v>
          </cell>
          <cell r="BK351">
            <v>0</v>
          </cell>
          <cell r="BL351">
            <v>0</v>
          </cell>
          <cell r="BM351">
            <v>0</v>
          </cell>
          <cell r="BN351">
            <v>0</v>
          </cell>
          <cell r="BO351">
            <v>0</v>
          </cell>
          <cell r="BP351">
            <v>0</v>
          </cell>
          <cell r="BQ351">
            <v>0</v>
          </cell>
          <cell r="BR351">
            <v>0</v>
          </cell>
          <cell r="BS351">
            <v>0</v>
          </cell>
          <cell r="BT351">
            <v>0</v>
          </cell>
          <cell r="BU351">
            <v>0</v>
          </cell>
          <cell r="BV351">
            <v>0</v>
          </cell>
          <cell r="BW351">
            <v>0</v>
          </cell>
          <cell r="BX351">
            <v>0</v>
          </cell>
          <cell r="BY351">
            <v>0</v>
          </cell>
          <cell r="BZ351">
            <v>0</v>
          </cell>
          <cell r="CA351">
            <v>0</v>
          </cell>
          <cell r="CB351">
            <v>0</v>
          </cell>
          <cell r="CC351">
            <v>0</v>
          </cell>
          <cell r="CD351">
            <v>0</v>
          </cell>
          <cell r="CE351">
            <v>0</v>
          </cell>
          <cell r="CF351">
            <v>0</v>
          </cell>
          <cell r="CG351">
            <v>0</v>
          </cell>
          <cell r="CH351">
            <v>0</v>
          </cell>
          <cell r="CI351">
            <v>0</v>
          </cell>
          <cell r="CJ351">
            <v>0</v>
          </cell>
          <cell r="CK351">
            <v>0</v>
          </cell>
          <cell r="CL351">
            <v>0</v>
          </cell>
          <cell r="CM351">
            <v>0</v>
          </cell>
          <cell r="CN351">
            <v>0</v>
          </cell>
          <cell r="CO351">
            <v>1</v>
          </cell>
          <cell r="CP351">
            <v>1</v>
          </cell>
          <cell r="CQ351">
            <v>1</v>
          </cell>
          <cell r="CR351">
            <v>1</v>
          </cell>
          <cell r="CS351">
            <v>1</v>
          </cell>
          <cell r="CT351">
            <v>0</v>
          </cell>
          <cell r="CU351">
            <v>0</v>
          </cell>
          <cell r="CV351">
            <v>0</v>
          </cell>
          <cell r="CW351">
            <v>0</v>
          </cell>
          <cell r="CX351">
            <v>0</v>
          </cell>
          <cell r="CY351">
            <v>0</v>
          </cell>
          <cell r="CZ351">
            <v>0</v>
          </cell>
          <cell r="DA351">
            <v>0</v>
          </cell>
          <cell r="DL351">
            <v>0</v>
          </cell>
          <cell r="DM351">
            <v>0</v>
          </cell>
          <cell r="DN351">
            <v>0</v>
          </cell>
          <cell r="DO351">
            <v>0</v>
          </cell>
          <cell r="DP351">
            <v>0</v>
          </cell>
          <cell r="DQ351">
            <v>0</v>
          </cell>
          <cell r="DR351">
            <v>0</v>
          </cell>
          <cell r="DS351">
            <v>0</v>
          </cell>
          <cell r="DT351">
            <v>0</v>
          </cell>
          <cell r="DU351">
            <v>0</v>
          </cell>
          <cell r="DV351">
            <v>0</v>
          </cell>
          <cell r="DW351">
            <v>0</v>
          </cell>
          <cell r="DX351">
            <v>0</v>
          </cell>
          <cell r="DY351">
            <v>0</v>
          </cell>
          <cell r="DZ351">
            <v>0</v>
          </cell>
          <cell r="EA351">
            <v>0</v>
          </cell>
          <cell r="EB351">
            <v>0</v>
          </cell>
          <cell r="EC351">
            <v>0</v>
          </cell>
          <cell r="ED351">
            <v>0</v>
          </cell>
          <cell r="EE351">
            <v>0</v>
          </cell>
          <cell r="EF351">
            <v>0</v>
          </cell>
          <cell r="EG351">
            <v>0</v>
          </cell>
          <cell r="EH351">
            <v>0</v>
          </cell>
          <cell r="EI351">
            <v>0</v>
          </cell>
          <cell r="EJ351">
            <v>0</v>
          </cell>
          <cell r="EK351">
            <v>0</v>
          </cell>
          <cell r="EL351">
            <v>0</v>
          </cell>
          <cell r="EM351">
            <v>0</v>
          </cell>
          <cell r="EN351">
            <v>0</v>
          </cell>
          <cell r="EO351">
            <v>0</v>
          </cell>
          <cell r="EP351">
            <v>0</v>
          </cell>
          <cell r="EQ351">
            <v>0</v>
          </cell>
          <cell r="ER351">
            <v>0</v>
          </cell>
          <cell r="ES351">
            <v>0</v>
          </cell>
          <cell r="ET351">
            <v>0</v>
          </cell>
          <cell r="EU351">
            <v>0</v>
          </cell>
          <cell r="EV351">
            <v>0</v>
          </cell>
          <cell r="EW351">
            <v>0</v>
          </cell>
          <cell r="EX351">
            <v>0</v>
          </cell>
          <cell r="EY351">
            <v>0</v>
          </cell>
          <cell r="EZ351">
            <v>0</v>
          </cell>
          <cell r="FA351">
            <v>0</v>
          </cell>
          <cell r="FB351">
            <v>0</v>
          </cell>
          <cell r="FC351">
            <v>0</v>
          </cell>
          <cell r="FD351">
            <v>0</v>
          </cell>
          <cell r="FE351">
            <v>0</v>
          </cell>
          <cell r="FF351">
            <v>0</v>
          </cell>
          <cell r="FG351">
            <v>0</v>
          </cell>
          <cell r="FH351">
            <v>0</v>
          </cell>
          <cell r="FI351">
            <v>0</v>
          </cell>
          <cell r="FJ351">
            <v>0</v>
          </cell>
          <cell r="FK351">
            <v>0</v>
          </cell>
          <cell r="FL351">
            <v>0</v>
          </cell>
          <cell r="FM351">
            <v>0</v>
          </cell>
          <cell r="FN351">
            <v>0</v>
          </cell>
          <cell r="FO351">
            <v>0</v>
          </cell>
          <cell r="FP351">
            <v>0</v>
          </cell>
          <cell r="FQ351">
            <v>0</v>
          </cell>
          <cell r="FR351">
            <v>0</v>
          </cell>
          <cell r="FS351">
            <v>0</v>
          </cell>
          <cell r="FT351">
            <v>0</v>
          </cell>
          <cell r="FU351">
            <v>0</v>
          </cell>
          <cell r="FV351">
            <v>0</v>
          </cell>
          <cell r="FW351">
            <v>0</v>
          </cell>
          <cell r="FX351">
            <v>0</v>
          </cell>
          <cell r="FY351">
            <v>0</v>
          </cell>
          <cell r="FZ351">
            <v>0</v>
          </cell>
          <cell r="GA351">
            <v>0</v>
          </cell>
          <cell r="GB351">
            <v>0</v>
          </cell>
          <cell r="GC351">
            <v>0</v>
          </cell>
          <cell r="GD351">
            <v>0</v>
          </cell>
          <cell r="GE351">
            <v>0</v>
          </cell>
          <cell r="GF351">
            <v>0</v>
          </cell>
          <cell r="GG351">
            <v>0</v>
          </cell>
          <cell r="GH351">
            <v>0</v>
          </cell>
          <cell r="GI351">
            <v>0</v>
          </cell>
          <cell r="GJ351">
            <v>0</v>
          </cell>
          <cell r="GK351">
            <v>0</v>
          </cell>
          <cell r="GL351">
            <v>0</v>
          </cell>
          <cell r="GM351">
            <v>0</v>
          </cell>
          <cell r="GN351">
            <v>0</v>
          </cell>
          <cell r="GO351">
            <v>0</v>
          </cell>
          <cell r="GP351">
            <v>0</v>
          </cell>
          <cell r="GQ351">
            <v>0</v>
          </cell>
          <cell r="GR351">
            <v>0</v>
          </cell>
          <cell r="GS351">
            <v>0</v>
          </cell>
          <cell r="GT351">
            <v>0</v>
          </cell>
          <cell r="GU351">
            <v>0</v>
          </cell>
          <cell r="GV351">
            <v>0</v>
          </cell>
          <cell r="GW351">
            <v>0</v>
          </cell>
          <cell r="GX351">
            <v>0</v>
          </cell>
          <cell r="GY351">
            <v>0</v>
          </cell>
          <cell r="GZ351">
            <v>0</v>
          </cell>
          <cell r="HA351">
            <v>0</v>
          </cell>
          <cell r="HB351">
            <v>0</v>
          </cell>
          <cell r="HC351">
            <v>0</v>
          </cell>
          <cell r="HD351">
            <v>0</v>
          </cell>
          <cell r="HE351">
            <v>0</v>
          </cell>
          <cell r="HF351">
            <v>0</v>
          </cell>
          <cell r="HG351">
            <v>0</v>
          </cell>
          <cell r="HH351">
            <v>0</v>
          </cell>
          <cell r="HI351">
            <v>0</v>
          </cell>
          <cell r="HJ351">
            <v>0</v>
          </cell>
          <cell r="HK351">
            <v>0</v>
          </cell>
          <cell r="HL351">
            <v>0</v>
          </cell>
          <cell r="HM351">
            <v>0</v>
          </cell>
          <cell r="HN351">
            <v>0</v>
          </cell>
          <cell r="HO351">
            <v>0</v>
          </cell>
          <cell r="HP351">
            <v>0</v>
          </cell>
          <cell r="HQ351">
            <v>0</v>
          </cell>
          <cell r="HR351">
            <v>0</v>
          </cell>
          <cell r="HS351">
            <v>0</v>
          </cell>
          <cell r="HT351">
            <v>0</v>
          </cell>
          <cell r="HU351">
            <v>0</v>
          </cell>
          <cell r="HV351">
            <v>0</v>
          </cell>
          <cell r="HW351">
            <v>0</v>
          </cell>
          <cell r="HX351">
            <v>0</v>
          </cell>
          <cell r="HY351">
            <v>0</v>
          </cell>
          <cell r="HZ351">
            <v>0</v>
          </cell>
          <cell r="IA351">
            <v>0</v>
          </cell>
          <cell r="IB351">
            <v>0</v>
          </cell>
          <cell r="IC351">
            <v>0</v>
          </cell>
          <cell r="ID351">
            <v>0</v>
          </cell>
          <cell r="IE351">
            <v>0</v>
          </cell>
          <cell r="IF351">
            <v>0</v>
          </cell>
          <cell r="IG351">
            <v>0</v>
          </cell>
          <cell r="IH351">
            <v>0</v>
          </cell>
          <cell r="II351">
            <v>0</v>
          </cell>
          <cell r="IJ351">
            <v>0</v>
          </cell>
          <cell r="IK351">
            <v>0</v>
          </cell>
        </row>
        <row r="352"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0</v>
          </cell>
          <cell r="AZ352">
            <v>0</v>
          </cell>
          <cell r="BA352">
            <v>0</v>
          </cell>
          <cell r="BB352">
            <v>0</v>
          </cell>
          <cell r="BC352">
            <v>0</v>
          </cell>
          <cell r="BD352">
            <v>0</v>
          </cell>
          <cell r="BE352">
            <v>0</v>
          </cell>
          <cell r="BF352">
            <v>0</v>
          </cell>
          <cell r="BG352">
            <v>0</v>
          </cell>
          <cell r="BH352">
            <v>0</v>
          </cell>
          <cell r="BI352">
            <v>0</v>
          </cell>
          <cell r="BJ352">
            <v>0</v>
          </cell>
          <cell r="BK352">
            <v>0</v>
          </cell>
          <cell r="BL352">
            <v>0</v>
          </cell>
          <cell r="BM352">
            <v>0</v>
          </cell>
          <cell r="BN352">
            <v>0</v>
          </cell>
          <cell r="BO352">
            <v>0</v>
          </cell>
          <cell r="BP352">
            <v>0</v>
          </cell>
          <cell r="BQ352">
            <v>0</v>
          </cell>
          <cell r="BR352">
            <v>0</v>
          </cell>
          <cell r="BS352">
            <v>0</v>
          </cell>
          <cell r="BT352">
            <v>0</v>
          </cell>
          <cell r="BU352">
            <v>0</v>
          </cell>
          <cell r="BV352">
            <v>0</v>
          </cell>
          <cell r="BW352">
            <v>0</v>
          </cell>
          <cell r="BX352">
            <v>0</v>
          </cell>
          <cell r="BY352">
            <v>0</v>
          </cell>
          <cell r="BZ352">
            <v>0</v>
          </cell>
          <cell r="CA352">
            <v>0</v>
          </cell>
          <cell r="CB352">
            <v>0</v>
          </cell>
          <cell r="CC352">
            <v>0</v>
          </cell>
          <cell r="CD352">
            <v>0</v>
          </cell>
          <cell r="CE352">
            <v>0</v>
          </cell>
          <cell r="CF352">
            <v>0</v>
          </cell>
          <cell r="CG352">
            <v>0</v>
          </cell>
          <cell r="CH352">
            <v>0</v>
          </cell>
          <cell r="CI352">
            <v>0</v>
          </cell>
          <cell r="CJ352">
            <v>0</v>
          </cell>
          <cell r="CK352">
            <v>0</v>
          </cell>
          <cell r="CL352">
            <v>0</v>
          </cell>
          <cell r="CM352">
            <v>0</v>
          </cell>
          <cell r="CN352">
            <v>0</v>
          </cell>
          <cell r="CO352">
            <v>2</v>
          </cell>
          <cell r="CP352">
            <v>2</v>
          </cell>
          <cell r="CQ352">
            <v>1</v>
          </cell>
          <cell r="CR352">
            <v>1</v>
          </cell>
          <cell r="CS352">
            <v>3</v>
          </cell>
          <cell r="CT352">
            <v>0</v>
          </cell>
          <cell r="CU352">
            <v>0</v>
          </cell>
          <cell r="CV352">
            <v>0</v>
          </cell>
          <cell r="CW352">
            <v>0</v>
          </cell>
          <cell r="CX352">
            <v>0</v>
          </cell>
          <cell r="CY352">
            <v>0</v>
          </cell>
          <cell r="CZ352">
            <v>0</v>
          </cell>
          <cell r="DA352">
            <v>0</v>
          </cell>
          <cell r="DL352">
            <v>0</v>
          </cell>
          <cell r="DM352">
            <v>0</v>
          </cell>
          <cell r="DN352">
            <v>0</v>
          </cell>
          <cell r="DO352">
            <v>0</v>
          </cell>
          <cell r="DP352">
            <v>0</v>
          </cell>
          <cell r="DQ352">
            <v>0</v>
          </cell>
          <cell r="DR352">
            <v>0</v>
          </cell>
          <cell r="DS352">
            <v>0</v>
          </cell>
          <cell r="DT352">
            <v>0</v>
          </cell>
          <cell r="DU352">
            <v>0</v>
          </cell>
          <cell r="DV352">
            <v>0</v>
          </cell>
          <cell r="DW352">
            <v>0</v>
          </cell>
          <cell r="DX352">
            <v>0</v>
          </cell>
          <cell r="DY352">
            <v>0</v>
          </cell>
          <cell r="DZ352">
            <v>0</v>
          </cell>
          <cell r="EA352">
            <v>0</v>
          </cell>
          <cell r="EB352">
            <v>0</v>
          </cell>
          <cell r="EC352">
            <v>0</v>
          </cell>
          <cell r="ED352">
            <v>0</v>
          </cell>
          <cell r="EE352">
            <v>0</v>
          </cell>
          <cell r="EF352">
            <v>0</v>
          </cell>
          <cell r="EG352">
            <v>0</v>
          </cell>
          <cell r="EH352">
            <v>0</v>
          </cell>
          <cell r="EI352">
            <v>0</v>
          </cell>
          <cell r="EJ352">
            <v>0</v>
          </cell>
          <cell r="EK352">
            <v>0</v>
          </cell>
          <cell r="EL352">
            <v>0</v>
          </cell>
          <cell r="EM352">
            <v>0</v>
          </cell>
          <cell r="EN352">
            <v>0</v>
          </cell>
          <cell r="EO352">
            <v>0</v>
          </cell>
          <cell r="EP352">
            <v>0</v>
          </cell>
          <cell r="EQ352">
            <v>0</v>
          </cell>
          <cell r="ER352">
            <v>0</v>
          </cell>
          <cell r="ES352">
            <v>0</v>
          </cell>
          <cell r="ET352">
            <v>0</v>
          </cell>
          <cell r="EU352">
            <v>0</v>
          </cell>
          <cell r="EV352">
            <v>0</v>
          </cell>
          <cell r="EW352">
            <v>0</v>
          </cell>
          <cell r="EX352">
            <v>0</v>
          </cell>
          <cell r="EY352">
            <v>0</v>
          </cell>
          <cell r="EZ352">
            <v>0</v>
          </cell>
          <cell r="FA352">
            <v>0</v>
          </cell>
          <cell r="FB352">
            <v>0</v>
          </cell>
          <cell r="FC352">
            <v>0</v>
          </cell>
          <cell r="FD352">
            <v>0</v>
          </cell>
          <cell r="FE352">
            <v>0</v>
          </cell>
          <cell r="FF352">
            <v>0</v>
          </cell>
          <cell r="FG352">
            <v>0</v>
          </cell>
          <cell r="FH352">
            <v>0</v>
          </cell>
          <cell r="FI352">
            <v>0</v>
          </cell>
          <cell r="FJ352">
            <v>0</v>
          </cell>
          <cell r="FK352">
            <v>0</v>
          </cell>
          <cell r="FL352">
            <v>0</v>
          </cell>
          <cell r="FM352">
            <v>0</v>
          </cell>
          <cell r="FN352">
            <v>0</v>
          </cell>
          <cell r="FO352">
            <v>0</v>
          </cell>
          <cell r="FP352">
            <v>0</v>
          </cell>
          <cell r="FQ352">
            <v>0</v>
          </cell>
          <cell r="FR352">
            <v>0</v>
          </cell>
          <cell r="FS352">
            <v>0</v>
          </cell>
          <cell r="FT352">
            <v>0</v>
          </cell>
          <cell r="FU352">
            <v>0</v>
          </cell>
          <cell r="FV352">
            <v>0</v>
          </cell>
          <cell r="FW352">
            <v>0</v>
          </cell>
          <cell r="FX352">
            <v>0</v>
          </cell>
          <cell r="FY352">
            <v>0</v>
          </cell>
          <cell r="FZ352">
            <v>0</v>
          </cell>
          <cell r="GA352">
            <v>0</v>
          </cell>
          <cell r="GB352">
            <v>0</v>
          </cell>
          <cell r="GC352">
            <v>0</v>
          </cell>
          <cell r="GD352">
            <v>0</v>
          </cell>
          <cell r="GE352">
            <v>0</v>
          </cell>
          <cell r="GF352">
            <v>0</v>
          </cell>
          <cell r="GG352">
            <v>0</v>
          </cell>
          <cell r="GH352">
            <v>0</v>
          </cell>
          <cell r="GI352">
            <v>0</v>
          </cell>
          <cell r="GJ352">
            <v>0</v>
          </cell>
          <cell r="GK352">
            <v>0</v>
          </cell>
          <cell r="GL352">
            <v>0</v>
          </cell>
          <cell r="GM352">
            <v>0</v>
          </cell>
          <cell r="GN352">
            <v>0</v>
          </cell>
          <cell r="GO352">
            <v>0</v>
          </cell>
          <cell r="GP352">
            <v>0</v>
          </cell>
          <cell r="GQ352">
            <v>0</v>
          </cell>
          <cell r="GR352">
            <v>0</v>
          </cell>
          <cell r="GS352">
            <v>0</v>
          </cell>
          <cell r="GT352">
            <v>0</v>
          </cell>
          <cell r="GU352">
            <v>0</v>
          </cell>
          <cell r="GV352">
            <v>0</v>
          </cell>
          <cell r="GW352">
            <v>0</v>
          </cell>
          <cell r="GX352">
            <v>0</v>
          </cell>
          <cell r="GY352">
            <v>0</v>
          </cell>
          <cell r="GZ352">
            <v>0</v>
          </cell>
          <cell r="HA352">
            <v>0</v>
          </cell>
          <cell r="HB352">
            <v>0</v>
          </cell>
          <cell r="HC352">
            <v>0</v>
          </cell>
          <cell r="HD352">
            <v>0</v>
          </cell>
          <cell r="HE352">
            <v>0</v>
          </cell>
          <cell r="HF352">
            <v>0</v>
          </cell>
          <cell r="HG352">
            <v>0</v>
          </cell>
          <cell r="HH352">
            <v>0</v>
          </cell>
          <cell r="HI352">
            <v>0</v>
          </cell>
          <cell r="HJ352">
            <v>0</v>
          </cell>
          <cell r="HK352">
            <v>0</v>
          </cell>
          <cell r="HL352">
            <v>0</v>
          </cell>
          <cell r="HM352">
            <v>0</v>
          </cell>
          <cell r="HN352">
            <v>0</v>
          </cell>
          <cell r="HO352">
            <v>0</v>
          </cell>
          <cell r="HP352">
            <v>0</v>
          </cell>
          <cell r="HQ352">
            <v>0</v>
          </cell>
          <cell r="HR352">
            <v>0</v>
          </cell>
          <cell r="HS352">
            <v>0</v>
          </cell>
          <cell r="HT352">
            <v>0</v>
          </cell>
          <cell r="HU352">
            <v>0</v>
          </cell>
          <cell r="HV352">
            <v>0</v>
          </cell>
          <cell r="HW352">
            <v>0</v>
          </cell>
          <cell r="HX352">
            <v>0</v>
          </cell>
          <cell r="HY352">
            <v>0</v>
          </cell>
          <cell r="HZ352">
            <v>0</v>
          </cell>
          <cell r="IA352">
            <v>0</v>
          </cell>
          <cell r="IB352">
            <v>0</v>
          </cell>
          <cell r="IC352">
            <v>0</v>
          </cell>
          <cell r="ID352">
            <v>0</v>
          </cell>
          <cell r="IE352">
            <v>0</v>
          </cell>
          <cell r="IF352">
            <v>0</v>
          </cell>
          <cell r="IG352">
            <v>0</v>
          </cell>
          <cell r="IH352">
            <v>0</v>
          </cell>
          <cell r="II352">
            <v>0</v>
          </cell>
          <cell r="IJ352">
            <v>0</v>
          </cell>
          <cell r="IK352">
            <v>0</v>
          </cell>
        </row>
        <row r="353"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AY353">
            <v>0</v>
          </cell>
          <cell r="AZ353">
            <v>0</v>
          </cell>
          <cell r="BA353">
            <v>0</v>
          </cell>
          <cell r="BB353">
            <v>0</v>
          </cell>
          <cell r="BC353">
            <v>0</v>
          </cell>
          <cell r="BD353">
            <v>0</v>
          </cell>
          <cell r="BE353">
            <v>0</v>
          </cell>
          <cell r="BF353">
            <v>0</v>
          </cell>
          <cell r="BG353">
            <v>0</v>
          </cell>
          <cell r="BH353">
            <v>0</v>
          </cell>
          <cell r="BI353">
            <v>0</v>
          </cell>
          <cell r="BJ353">
            <v>0</v>
          </cell>
          <cell r="BK353">
            <v>0</v>
          </cell>
          <cell r="BL353">
            <v>0</v>
          </cell>
          <cell r="BM353">
            <v>0</v>
          </cell>
          <cell r="BN353">
            <v>0</v>
          </cell>
          <cell r="BO353">
            <v>0</v>
          </cell>
          <cell r="BP353">
            <v>0</v>
          </cell>
          <cell r="BQ353">
            <v>0</v>
          </cell>
          <cell r="BR353">
            <v>0</v>
          </cell>
          <cell r="BS353">
            <v>0</v>
          </cell>
          <cell r="BT353">
            <v>0</v>
          </cell>
          <cell r="BU353">
            <v>0</v>
          </cell>
          <cell r="BV353">
            <v>0</v>
          </cell>
          <cell r="BW353">
            <v>0</v>
          </cell>
          <cell r="BX353">
            <v>0</v>
          </cell>
          <cell r="BY353">
            <v>0</v>
          </cell>
          <cell r="BZ353">
            <v>0</v>
          </cell>
          <cell r="CA353">
            <v>0</v>
          </cell>
          <cell r="CB353">
            <v>0</v>
          </cell>
          <cell r="CC353">
            <v>0</v>
          </cell>
          <cell r="CD353">
            <v>0</v>
          </cell>
          <cell r="CE353">
            <v>0</v>
          </cell>
          <cell r="CF353">
            <v>0</v>
          </cell>
          <cell r="CG353">
            <v>0</v>
          </cell>
          <cell r="CH353">
            <v>0</v>
          </cell>
          <cell r="CI353">
            <v>0</v>
          </cell>
          <cell r="CJ353">
            <v>0</v>
          </cell>
          <cell r="CK353">
            <v>0</v>
          </cell>
          <cell r="CL353">
            <v>0</v>
          </cell>
          <cell r="CM353">
            <v>0</v>
          </cell>
          <cell r="CN353">
            <v>0</v>
          </cell>
          <cell r="CO353">
            <v>0</v>
          </cell>
          <cell r="CP353">
            <v>0</v>
          </cell>
          <cell r="CQ353">
            <v>0</v>
          </cell>
          <cell r="CR353">
            <v>0</v>
          </cell>
          <cell r="CS353">
            <v>0</v>
          </cell>
          <cell r="CT353">
            <v>0</v>
          </cell>
          <cell r="CU353">
            <v>0</v>
          </cell>
          <cell r="CV353">
            <v>0</v>
          </cell>
          <cell r="CW353">
            <v>0</v>
          </cell>
          <cell r="CX353">
            <v>0</v>
          </cell>
          <cell r="CY353">
            <v>0</v>
          </cell>
          <cell r="CZ353">
            <v>0</v>
          </cell>
          <cell r="DA353">
            <v>0</v>
          </cell>
          <cell r="DL353">
            <v>0</v>
          </cell>
          <cell r="DM353">
            <v>0</v>
          </cell>
          <cell r="DN353">
            <v>0</v>
          </cell>
          <cell r="DO353">
            <v>0</v>
          </cell>
          <cell r="DP353">
            <v>0</v>
          </cell>
          <cell r="DQ353">
            <v>0</v>
          </cell>
          <cell r="DR353">
            <v>0</v>
          </cell>
          <cell r="DS353">
            <v>0</v>
          </cell>
          <cell r="DT353">
            <v>0</v>
          </cell>
          <cell r="DU353">
            <v>0</v>
          </cell>
          <cell r="DV353">
            <v>0</v>
          </cell>
          <cell r="DW353">
            <v>0</v>
          </cell>
          <cell r="DX353">
            <v>0</v>
          </cell>
          <cell r="DY353">
            <v>0</v>
          </cell>
          <cell r="DZ353">
            <v>0</v>
          </cell>
          <cell r="EA353">
            <v>0</v>
          </cell>
          <cell r="EB353">
            <v>0</v>
          </cell>
          <cell r="EC353">
            <v>0</v>
          </cell>
          <cell r="ED353">
            <v>0</v>
          </cell>
          <cell r="EE353">
            <v>0</v>
          </cell>
          <cell r="EF353">
            <v>0</v>
          </cell>
          <cell r="EG353">
            <v>0</v>
          </cell>
          <cell r="EH353">
            <v>0</v>
          </cell>
          <cell r="EI353">
            <v>0</v>
          </cell>
          <cell r="EJ353">
            <v>0</v>
          </cell>
          <cell r="EK353">
            <v>0</v>
          </cell>
          <cell r="EL353">
            <v>0</v>
          </cell>
          <cell r="EM353">
            <v>0</v>
          </cell>
          <cell r="EN353">
            <v>0</v>
          </cell>
          <cell r="EO353">
            <v>0</v>
          </cell>
          <cell r="EP353">
            <v>0</v>
          </cell>
          <cell r="EQ353">
            <v>0</v>
          </cell>
          <cell r="ER353">
            <v>0</v>
          </cell>
          <cell r="ES353">
            <v>0</v>
          </cell>
          <cell r="ET353">
            <v>0</v>
          </cell>
          <cell r="EU353">
            <v>0</v>
          </cell>
          <cell r="EV353">
            <v>0</v>
          </cell>
          <cell r="EW353">
            <v>0</v>
          </cell>
          <cell r="EX353">
            <v>0</v>
          </cell>
          <cell r="EY353">
            <v>0</v>
          </cell>
          <cell r="EZ353">
            <v>0</v>
          </cell>
          <cell r="FA353">
            <v>0</v>
          </cell>
          <cell r="FB353">
            <v>0</v>
          </cell>
          <cell r="FC353">
            <v>0</v>
          </cell>
          <cell r="FD353">
            <v>0</v>
          </cell>
          <cell r="FE353">
            <v>0</v>
          </cell>
          <cell r="FF353">
            <v>0</v>
          </cell>
          <cell r="FG353">
            <v>0</v>
          </cell>
          <cell r="FH353">
            <v>0</v>
          </cell>
          <cell r="FI353">
            <v>0</v>
          </cell>
          <cell r="FJ353">
            <v>1</v>
          </cell>
          <cell r="FK353">
            <v>1</v>
          </cell>
          <cell r="FL353">
            <v>1</v>
          </cell>
          <cell r="FM353">
            <v>1</v>
          </cell>
          <cell r="FN353">
            <v>1</v>
          </cell>
          <cell r="FO353">
            <v>1</v>
          </cell>
          <cell r="FP353">
            <v>1</v>
          </cell>
          <cell r="FQ353">
            <v>1</v>
          </cell>
          <cell r="FR353">
            <v>1</v>
          </cell>
          <cell r="FS353">
            <v>1</v>
          </cell>
          <cell r="FT353">
            <v>1</v>
          </cell>
          <cell r="FU353">
            <v>1</v>
          </cell>
          <cell r="FV353">
            <v>1</v>
          </cell>
          <cell r="FW353">
            <v>1</v>
          </cell>
          <cell r="FX353">
            <v>1</v>
          </cell>
          <cell r="FY353">
            <v>1</v>
          </cell>
          <cell r="FZ353">
            <v>1</v>
          </cell>
          <cell r="GA353">
            <v>1</v>
          </cell>
          <cell r="GB353">
            <v>1</v>
          </cell>
          <cell r="GC353">
            <v>1</v>
          </cell>
          <cell r="GD353">
            <v>1</v>
          </cell>
          <cell r="GE353">
            <v>1</v>
          </cell>
          <cell r="GF353">
            <v>1</v>
          </cell>
          <cell r="GG353">
            <v>1</v>
          </cell>
          <cell r="GH353">
            <v>1</v>
          </cell>
          <cell r="GI353">
            <v>1</v>
          </cell>
          <cell r="GJ353">
            <v>1</v>
          </cell>
          <cell r="GK353">
            <v>1</v>
          </cell>
          <cell r="GL353">
            <v>1</v>
          </cell>
          <cell r="GM353">
            <v>1</v>
          </cell>
          <cell r="GN353">
            <v>1</v>
          </cell>
          <cell r="GO353">
            <v>1</v>
          </cell>
          <cell r="GP353">
            <v>1</v>
          </cell>
          <cell r="GQ353">
            <v>1</v>
          </cell>
          <cell r="GR353">
            <v>1</v>
          </cell>
          <cell r="GS353">
            <v>1</v>
          </cell>
          <cell r="GT353">
            <v>1</v>
          </cell>
          <cell r="GU353">
            <v>1</v>
          </cell>
          <cell r="GV353">
            <v>1</v>
          </cell>
          <cell r="GW353">
            <v>1</v>
          </cell>
          <cell r="GX353">
            <v>1</v>
          </cell>
          <cell r="GY353">
            <v>1</v>
          </cell>
          <cell r="GZ353">
            <v>1</v>
          </cell>
          <cell r="HA353">
            <v>1</v>
          </cell>
          <cell r="HB353">
            <v>1</v>
          </cell>
          <cell r="HC353">
            <v>1</v>
          </cell>
          <cell r="HD353">
            <v>1</v>
          </cell>
          <cell r="HE353">
            <v>1</v>
          </cell>
          <cell r="HF353">
            <v>1</v>
          </cell>
          <cell r="HG353">
            <v>1</v>
          </cell>
          <cell r="HH353">
            <v>1</v>
          </cell>
          <cell r="HI353">
            <v>1</v>
          </cell>
          <cell r="HJ353">
            <v>1</v>
          </cell>
          <cell r="HK353">
            <v>1</v>
          </cell>
          <cell r="HL353">
            <v>1</v>
          </cell>
          <cell r="HM353">
            <v>1</v>
          </cell>
          <cell r="HN353">
            <v>1</v>
          </cell>
          <cell r="HO353">
            <v>1</v>
          </cell>
          <cell r="HP353">
            <v>1</v>
          </cell>
          <cell r="HQ353">
            <v>1</v>
          </cell>
          <cell r="HR353">
            <v>1</v>
          </cell>
          <cell r="HS353">
            <v>1</v>
          </cell>
          <cell r="HT353">
            <v>1</v>
          </cell>
          <cell r="HU353">
            <v>1</v>
          </cell>
          <cell r="HV353">
            <v>1</v>
          </cell>
          <cell r="HW353">
            <v>1</v>
          </cell>
          <cell r="HX353">
            <v>1</v>
          </cell>
          <cell r="HY353">
            <v>1</v>
          </cell>
          <cell r="HZ353">
            <v>1</v>
          </cell>
          <cell r="IA353">
            <v>1</v>
          </cell>
          <cell r="IB353">
            <v>1</v>
          </cell>
          <cell r="IC353">
            <v>1</v>
          </cell>
          <cell r="ID353">
            <v>1</v>
          </cell>
          <cell r="IE353">
            <v>1</v>
          </cell>
          <cell r="IF353">
            <v>1</v>
          </cell>
          <cell r="IG353">
            <v>1</v>
          </cell>
          <cell r="IH353">
            <v>1</v>
          </cell>
          <cell r="II353">
            <v>1</v>
          </cell>
          <cell r="IJ353">
            <v>0</v>
          </cell>
          <cell r="IK353">
            <v>0</v>
          </cell>
        </row>
        <row r="354"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  <cell r="AX354">
            <v>0</v>
          </cell>
          <cell r="AY354">
            <v>0</v>
          </cell>
          <cell r="AZ354">
            <v>0</v>
          </cell>
          <cell r="BA354">
            <v>0</v>
          </cell>
          <cell r="BB354">
            <v>0</v>
          </cell>
          <cell r="BC354">
            <v>0</v>
          </cell>
          <cell r="BD354">
            <v>0</v>
          </cell>
          <cell r="BE354">
            <v>0</v>
          </cell>
          <cell r="BF354">
            <v>0</v>
          </cell>
          <cell r="BG354">
            <v>0</v>
          </cell>
          <cell r="BH354">
            <v>0</v>
          </cell>
          <cell r="BI354">
            <v>0</v>
          </cell>
          <cell r="BJ354">
            <v>0</v>
          </cell>
          <cell r="BK354">
            <v>0</v>
          </cell>
          <cell r="BL354">
            <v>0</v>
          </cell>
          <cell r="BM354">
            <v>0</v>
          </cell>
          <cell r="BN354">
            <v>0</v>
          </cell>
          <cell r="BO354">
            <v>0</v>
          </cell>
          <cell r="BP354">
            <v>0</v>
          </cell>
          <cell r="BQ354">
            <v>0</v>
          </cell>
          <cell r="BR354">
            <v>0</v>
          </cell>
          <cell r="BS354">
            <v>0</v>
          </cell>
          <cell r="BT354">
            <v>0</v>
          </cell>
          <cell r="BU354">
            <v>0</v>
          </cell>
          <cell r="BV354">
            <v>0</v>
          </cell>
          <cell r="BW354">
            <v>0</v>
          </cell>
          <cell r="BX354">
            <v>0</v>
          </cell>
          <cell r="BY354">
            <v>0</v>
          </cell>
          <cell r="BZ354">
            <v>0</v>
          </cell>
          <cell r="CA354">
            <v>0</v>
          </cell>
          <cell r="CB354">
            <v>0</v>
          </cell>
          <cell r="CC354">
            <v>0</v>
          </cell>
          <cell r="CD354">
            <v>0</v>
          </cell>
          <cell r="CE354">
            <v>0</v>
          </cell>
          <cell r="CF354">
            <v>0</v>
          </cell>
          <cell r="CG354">
            <v>0</v>
          </cell>
          <cell r="CH354">
            <v>0</v>
          </cell>
          <cell r="CI354">
            <v>0</v>
          </cell>
          <cell r="CJ354">
            <v>0</v>
          </cell>
          <cell r="CK354">
            <v>0</v>
          </cell>
          <cell r="CL354">
            <v>0</v>
          </cell>
          <cell r="CM354">
            <v>0</v>
          </cell>
          <cell r="CN354">
            <v>0</v>
          </cell>
          <cell r="CO354">
            <v>0</v>
          </cell>
          <cell r="CP354">
            <v>0</v>
          </cell>
          <cell r="CQ354">
            <v>0</v>
          </cell>
          <cell r="CR354">
            <v>0</v>
          </cell>
          <cell r="CS354">
            <v>0</v>
          </cell>
          <cell r="CT354">
            <v>0</v>
          </cell>
          <cell r="CU354">
            <v>0</v>
          </cell>
          <cell r="CV354">
            <v>0</v>
          </cell>
          <cell r="CW354">
            <v>0</v>
          </cell>
          <cell r="CX354">
            <v>0</v>
          </cell>
          <cell r="CY354">
            <v>0</v>
          </cell>
          <cell r="CZ354">
            <v>0</v>
          </cell>
          <cell r="DA354">
            <v>0</v>
          </cell>
          <cell r="DL354">
            <v>0</v>
          </cell>
          <cell r="DM354">
            <v>0</v>
          </cell>
          <cell r="DN354">
            <v>0</v>
          </cell>
          <cell r="DO354">
            <v>0</v>
          </cell>
          <cell r="DP354">
            <v>0</v>
          </cell>
          <cell r="DQ354">
            <v>0</v>
          </cell>
          <cell r="DR354">
            <v>0</v>
          </cell>
          <cell r="DS354">
            <v>0</v>
          </cell>
          <cell r="DT354">
            <v>0</v>
          </cell>
          <cell r="DU354">
            <v>0</v>
          </cell>
          <cell r="DV354">
            <v>0</v>
          </cell>
          <cell r="DW354">
            <v>0</v>
          </cell>
          <cell r="DX354">
            <v>0</v>
          </cell>
          <cell r="DY354">
            <v>0</v>
          </cell>
          <cell r="DZ354">
            <v>0</v>
          </cell>
          <cell r="EA354">
            <v>0</v>
          </cell>
          <cell r="EB354">
            <v>0</v>
          </cell>
          <cell r="EC354">
            <v>0</v>
          </cell>
          <cell r="ED354">
            <v>0</v>
          </cell>
          <cell r="EE354">
            <v>0</v>
          </cell>
          <cell r="EF354">
            <v>0</v>
          </cell>
          <cell r="EG354">
            <v>0</v>
          </cell>
          <cell r="EH354">
            <v>0</v>
          </cell>
          <cell r="EI354">
            <v>0</v>
          </cell>
          <cell r="EJ354">
            <v>0</v>
          </cell>
          <cell r="EK354">
            <v>0</v>
          </cell>
          <cell r="EL354">
            <v>0</v>
          </cell>
          <cell r="EM354">
            <v>0</v>
          </cell>
          <cell r="EN354">
            <v>0</v>
          </cell>
          <cell r="EO354">
            <v>0</v>
          </cell>
          <cell r="EP354">
            <v>0</v>
          </cell>
          <cell r="EQ354">
            <v>0</v>
          </cell>
          <cell r="ER354">
            <v>0</v>
          </cell>
          <cell r="ES354">
            <v>0</v>
          </cell>
          <cell r="ET354">
            <v>0</v>
          </cell>
          <cell r="EU354">
            <v>0</v>
          </cell>
          <cell r="EV354">
            <v>0</v>
          </cell>
          <cell r="EW354">
            <v>0</v>
          </cell>
          <cell r="EX354">
            <v>0</v>
          </cell>
          <cell r="EY354">
            <v>0</v>
          </cell>
          <cell r="EZ354">
            <v>0</v>
          </cell>
          <cell r="FA354">
            <v>0</v>
          </cell>
          <cell r="FB354">
            <v>0</v>
          </cell>
          <cell r="FC354">
            <v>0</v>
          </cell>
          <cell r="FD354">
            <v>0</v>
          </cell>
          <cell r="FE354">
            <v>0</v>
          </cell>
          <cell r="FF354">
            <v>0</v>
          </cell>
          <cell r="FG354">
            <v>0</v>
          </cell>
          <cell r="FH354">
            <v>0</v>
          </cell>
          <cell r="FI354">
            <v>0</v>
          </cell>
          <cell r="FJ354">
            <v>4</v>
          </cell>
          <cell r="FK354">
            <v>4</v>
          </cell>
          <cell r="FL354">
            <v>4</v>
          </cell>
          <cell r="FM354">
            <v>3</v>
          </cell>
          <cell r="FN354">
            <v>3</v>
          </cell>
          <cell r="FO354">
            <v>3</v>
          </cell>
          <cell r="FP354">
            <v>3</v>
          </cell>
          <cell r="FQ354">
            <v>2</v>
          </cell>
          <cell r="FR354">
            <v>2</v>
          </cell>
          <cell r="FS354">
            <v>2</v>
          </cell>
          <cell r="FT354">
            <v>2</v>
          </cell>
          <cell r="FU354">
            <v>1</v>
          </cell>
          <cell r="FV354">
            <v>4</v>
          </cell>
          <cell r="FW354">
            <v>4</v>
          </cell>
          <cell r="FX354">
            <v>3</v>
          </cell>
          <cell r="FY354">
            <v>3</v>
          </cell>
          <cell r="FZ354">
            <v>3</v>
          </cell>
          <cell r="GA354">
            <v>3</v>
          </cell>
          <cell r="GB354">
            <v>2</v>
          </cell>
          <cell r="GC354">
            <v>2</v>
          </cell>
          <cell r="GD354">
            <v>2</v>
          </cell>
          <cell r="GE354">
            <v>2</v>
          </cell>
          <cell r="GF354">
            <v>1</v>
          </cell>
          <cell r="GG354">
            <v>4</v>
          </cell>
          <cell r="GH354">
            <v>3</v>
          </cell>
          <cell r="GI354">
            <v>3</v>
          </cell>
          <cell r="GJ354">
            <v>3</v>
          </cell>
          <cell r="GK354">
            <v>3</v>
          </cell>
          <cell r="GL354">
            <v>2</v>
          </cell>
          <cell r="GM354">
            <v>2</v>
          </cell>
          <cell r="GN354">
            <v>2</v>
          </cell>
          <cell r="GO354">
            <v>2</v>
          </cell>
          <cell r="GP354">
            <v>1</v>
          </cell>
          <cell r="GQ354">
            <v>3</v>
          </cell>
          <cell r="GR354">
            <v>3</v>
          </cell>
          <cell r="GS354">
            <v>3</v>
          </cell>
          <cell r="GT354">
            <v>3</v>
          </cell>
          <cell r="GU354">
            <v>2</v>
          </cell>
          <cell r="GV354">
            <v>2</v>
          </cell>
          <cell r="GW354">
            <v>2</v>
          </cell>
          <cell r="GX354">
            <v>2</v>
          </cell>
          <cell r="GY354">
            <v>1</v>
          </cell>
          <cell r="GZ354">
            <v>3</v>
          </cell>
          <cell r="HA354">
            <v>3</v>
          </cell>
          <cell r="HB354">
            <v>3</v>
          </cell>
          <cell r="HC354">
            <v>2</v>
          </cell>
          <cell r="HD354">
            <v>2</v>
          </cell>
          <cell r="HE354">
            <v>2</v>
          </cell>
          <cell r="HF354">
            <v>2</v>
          </cell>
          <cell r="HG354">
            <v>1</v>
          </cell>
          <cell r="HH354">
            <v>3</v>
          </cell>
          <cell r="HI354">
            <v>3</v>
          </cell>
          <cell r="HJ354">
            <v>2</v>
          </cell>
          <cell r="HK354">
            <v>2</v>
          </cell>
          <cell r="HL354">
            <v>2</v>
          </cell>
          <cell r="HM354">
            <v>2</v>
          </cell>
          <cell r="HN354">
            <v>1</v>
          </cell>
          <cell r="HO354">
            <v>3</v>
          </cell>
          <cell r="HP354">
            <v>2</v>
          </cell>
          <cell r="HQ354">
            <v>2</v>
          </cell>
          <cell r="HR354">
            <v>2</v>
          </cell>
          <cell r="HS354">
            <v>2</v>
          </cell>
          <cell r="HT354">
            <v>1</v>
          </cell>
          <cell r="HU354">
            <v>2</v>
          </cell>
          <cell r="HV354">
            <v>2</v>
          </cell>
          <cell r="HW354">
            <v>2</v>
          </cell>
          <cell r="HX354">
            <v>2</v>
          </cell>
          <cell r="HY354">
            <v>1</v>
          </cell>
          <cell r="HZ354">
            <v>2</v>
          </cell>
          <cell r="IA354">
            <v>2</v>
          </cell>
          <cell r="IB354">
            <v>2</v>
          </cell>
          <cell r="IC354">
            <v>1</v>
          </cell>
          <cell r="ID354">
            <v>2</v>
          </cell>
          <cell r="IE354">
            <v>2</v>
          </cell>
          <cell r="IF354">
            <v>1</v>
          </cell>
          <cell r="IG354">
            <v>2</v>
          </cell>
          <cell r="IH354">
            <v>1</v>
          </cell>
          <cell r="II354">
            <v>1</v>
          </cell>
          <cell r="IJ354">
            <v>0</v>
          </cell>
          <cell r="IK354">
            <v>0</v>
          </cell>
        </row>
        <row r="355">
          <cell r="H355">
            <v>4</v>
          </cell>
          <cell r="I355">
            <v>4</v>
          </cell>
          <cell r="J355">
            <v>4</v>
          </cell>
          <cell r="K355">
            <v>4</v>
          </cell>
          <cell r="L355">
            <v>4</v>
          </cell>
          <cell r="M355">
            <v>4</v>
          </cell>
          <cell r="N355">
            <v>4</v>
          </cell>
          <cell r="O355">
            <v>4</v>
          </cell>
          <cell r="P355">
            <v>4</v>
          </cell>
          <cell r="Q355">
            <v>4</v>
          </cell>
          <cell r="R355">
            <v>4</v>
          </cell>
          <cell r="S355">
            <v>4</v>
          </cell>
          <cell r="T355">
            <v>4</v>
          </cell>
          <cell r="U355">
            <v>4</v>
          </cell>
          <cell r="V355">
            <v>4</v>
          </cell>
          <cell r="W355">
            <v>4</v>
          </cell>
          <cell r="X355">
            <v>4</v>
          </cell>
          <cell r="Y355">
            <v>4</v>
          </cell>
          <cell r="Z355">
            <v>4</v>
          </cell>
          <cell r="AA355">
            <v>4</v>
          </cell>
          <cell r="AB355">
            <v>4</v>
          </cell>
          <cell r="AC355">
            <v>4</v>
          </cell>
          <cell r="AD355">
            <v>4</v>
          </cell>
          <cell r="AE355">
            <v>4</v>
          </cell>
          <cell r="AF355">
            <v>3</v>
          </cell>
          <cell r="AG355">
            <v>3</v>
          </cell>
          <cell r="AH355">
            <v>3</v>
          </cell>
          <cell r="AI355">
            <v>3</v>
          </cell>
          <cell r="AJ355">
            <v>3</v>
          </cell>
          <cell r="AK355">
            <v>3</v>
          </cell>
          <cell r="AL355">
            <v>3</v>
          </cell>
          <cell r="AM355">
            <v>3</v>
          </cell>
          <cell r="AN355">
            <v>3</v>
          </cell>
          <cell r="AO355">
            <v>3</v>
          </cell>
          <cell r="AP355">
            <v>3</v>
          </cell>
          <cell r="AQ355">
            <v>3</v>
          </cell>
          <cell r="AR355">
            <v>4</v>
          </cell>
          <cell r="AS355">
            <v>4</v>
          </cell>
          <cell r="AT355">
            <v>4</v>
          </cell>
          <cell r="AU355">
            <v>4</v>
          </cell>
          <cell r="AV355">
            <v>4</v>
          </cell>
          <cell r="AW355">
            <v>4</v>
          </cell>
          <cell r="AX355">
            <v>4</v>
          </cell>
          <cell r="AY355">
            <v>4</v>
          </cell>
          <cell r="AZ355">
            <v>4</v>
          </cell>
          <cell r="BA355">
            <v>4</v>
          </cell>
          <cell r="BB355">
            <v>4</v>
          </cell>
          <cell r="BC355">
            <v>4</v>
          </cell>
          <cell r="BD355">
            <v>5</v>
          </cell>
          <cell r="BE355">
            <v>5</v>
          </cell>
          <cell r="BF355">
            <v>5</v>
          </cell>
          <cell r="BG355">
            <v>5</v>
          </cell>
          <cell r="BH355">
            <v>5</v>
          </cell>
          <cell r="BI355">
            <v>5</v>
          </cell>
          <cell r="BJ355">
            <v>5</v>
          </cell>
          <cell r="BK355">
            <v>5</v>
          </cell>
          <cell r="BL355">
            <v>5</v>
          </cell>
          <cell r="BM355">
            <v>5</v>
          </cell>
          <cell r="BN355">
            <v>5</v>
          </cell>
          <cell r="BO355">
            <v>5</v>
          </cell>
          <cell r="BP355">
            <v>6</v>
          </cell>
          <cell r="BQ355">
            <v>6</v>
          </cell>
          <cell r="BR355">
            <v>6</v>
          </cell>
          <cell r="BS355">
            <v>6</v>
          </cell>
          <cell r="BT355">
            <v>6</v>
          </cell>
          <cell r="BU355">
            <v>6</v>
          </cell>
          <cell r="BV355">
            <v>6</v>
          </cell>
          <cell r="BW355">
            <v>6</v>
          </cell>
          <cell r="BX355">
            <v>6</v>
          </cell>
          <cell r="BY355">
            <v>6</v>
          </cell>
          <cell r="BZ355">
            <v>6</v>
          </cell>
          <cell r="CA355">
            <v>6</v>
          </cell>
          <cell r="CB355">
            <v>0</v>
          </cell>
          <cell r="CC355">
            <v>0</v>
          </cell>
          <cell r="CD355">
            <v>0</v>
          </cell>
          <cell r="CE355">
            <v>0</v>
          </cell>
          <cell r="CF355">
            <v>0</v>
          </cell>
          <cell r="CG355">
            <v>0</v>
          </cell>
          <cell r="CH355">
            <v>0</v>
          </cell>
          <cell r="CI355">
            <v>0</v>
          </cell>
          <cell r="CJ355">
            <v>6</v>
          </cell>
          <cell r="CK355">
            <v>3</v>
          </cell>
          <cell r="CL355">
            <v>0</v>
          </cell>
          <cell r="CM355">
            <v>0</v>
          </cell>
          <cell r="CN355">
            <v>0</v>
          </cell>
          <cell r="CO355">
            <v>0</v>
          </cell>
          <cell r="CP355">
            <v>0</v>
          </cell>
          <cell r="CQ355">
            <v>0</v>
          </cell>
          <cell r="CR355">
            <v>0</v>
          </cell>
          <cell r="CS355">
            <v>0</v>
          </cell>
          <cell r="CT355">
            <v>0</v>
          </cell>
          <cell r="CU355">
            <v>0</v>
          </cell>
          <cell r="CV355">
            <v>0</v>
          </cell>
          <cell r="CW355">
            <v>0</v>
          </cell>
          <cell r="CX355">
            <v>0</v>
          </cell>
          <cell r="CY355">
            <v>0</v>
          </cell>
          <cell r="CZ355">
            <v>0</v>
          </cell>
          <cell r="DA355">
            <v>0</v>
          </cell>
          <cell r="DL355">
            <v>0</v>
          </cell>
          <cell r="DM355">
            <v>0</v>
          </cell>
          <cell r="DN355">
            <v>0</v>
          </cell>
          <cell r="DO355">
            <v>0</v>
          </cell>
          <cell r="DP355">
            <v>0</v>
          </cell>
          <cell r="DQ355">
            <v>0</v>
          </cell>
          <cell r="DR355">
            <v>0</v>
          </cell>
          <cell r="DS355">
            <v>0</v>
          </cell>
          <cell r="DT355">
            <v>0</v>
          </cell>
          <cell r="DU355">
            <v>0</v>
          </cell>
          <cell r="DV355">
            <v>0</v>
          </cell>
          <cell r="DW355">
            <v>0</v>
          </cell>
          <cell r="DX355">
            <v>0</v>
          </cell>
          <cell r="DY355">
            <v>0</v>
          </cell>
          <cell r="DZ355">
            <v>0</v>
          </cell>
          <cell r="EA355">
            <v>0</v>
          </cell>
          <cell r="EB355">
            <v>0</v>
          </cell>
          <cell r="EC355">
            <v>0</v>
          </cell>
          <cell r="ED355">
            <v>0</v>
          </cell>
          <cell r="EE355">
            <v>0</v>
          </cell>
          <cell r="EF355">
            <v>0</v>
          </cell>
          <cell r="EG355">
            <v>0</v>
          </cell>
          <cell r="EH355">
            <v>0</v>
          </cell>
          <cell r="EI355">
            <v>0</v>
          </cell>
          <cell r="EJ355">
            <v>0</v>
          </cell>
          <cell r="EK355">
            <v>0</v>
          </cell>
          <cell r="EL355">
            <v>0</v>
          </cell>
          <cell r="EM355">
            <v>0</v>
          </cell>
          <cell r="EN355">
            <v>0</v>
          </cell>
          <cell r="EO355">
            <v>0</v>
          </cell>
          <cell r="EP355">
            <v>0</v>
          </cell>
          <cell r="EQ355">
            <v>0</v>
          </cell>
          <cell r="ER355">
            <v>0</v>
          </cell>
          <cell r="ES355">
            <v>0</v>
          </cell>
          <cell r="ET355">
            <v>0</v>
          </cell>
          <cell r="EU355">
            <v>0</v>
          </cell>
          <cell r="EV355">
            <v>0</v>
          </cell>
          <cell r="EW355">
            <v>0</v>
          </cell>
          <cell r="EX355">
            <v>0</v>
          </cell>
          <cell r="EY355">
            <v>0</v>
          </cell>
          <cell r="EZ355">
            <v>0</v>
          </cell>
          <cell r="FA355">
            <v>0</v>
          </cell>
          <cell r="FB355">
            <v>0</v>
          </cell>
          <cell r="FC355">
            <v>0</v>
          </cell>
          <cell r="FD355">
            <v>0</v>
          </cell>
          <cell r="FE355">
            <v>0</v>
          </cell>
          <cell r="FF355">
            <v>0</v>
          </cell>
          <cell r="FG355">
            <v>0</v>
          </cell>
          <cell r="FH355">
            <v>0</v>
          </cell>
          <cell r="FI355">
            <v>0</v>
          </cell>
          <cell r="FJ355">
            <v>0</v>
          </cell>
          <cell r="FK355">
            <v>0</v>
          </cell>
          <cell r="FL355">
            <v>0</v>
          </cell>
          <cell r="FM355">
            <v>0</v>
          </cell>
          <cell r="FN355">
            <v>0</v>
          </cell>
          <cell r="FO355">
            <v>0</v>
          </cell>
          <cell r="FP355">
            <v>0</v>
          </cell>
          <cell r="FQ355">
            <v>0</v>
          </cell>
          <cell r="FR355">
            <v>0</v>
          </cell>
          <cell r="FS355">
            <v>0</v>
          </cell>
          <cell r="FT355">
            <v>0</v>
          </cell>
          <cell r="FU355">
            <v>0</v>
          </cell>
          <cell r="FV355">
            <v>0</v>
          </cell>
          <cell r="FW355">
            <v>0</v>
          </cell>
          <cell r="FX355">
            <v>0</v>
          </cell>
          <cell r="FY355">
            <v>0</v>
          </cell>
          <cell r="FZ355">
            <v>0</v>
          </cell>
          <cell r="GA355">
            <v>0</v>
          </cell>
          <cell r="GB355">
            <v>0</v>
          </cell>
          <cell r="GC355">
            <v>0</v>
          </cell>
          <cell r="GD355">
            <v>0</v>
          </cell>
          <cell r="GE355">
            <v>0</v>
          </cell>
          <cell r="GF355">
            <v>0</v>
          </cell>
          <cell r="GG355">
            <v>0</v>
          </cell>
          <cell r="GH355">
            <v>0</v>
          </cell>
          <cell r="GI355">
            <v>0</v>
          </cell>
          <cell r="GJ355">
            <v>0</v>
          </cell>
          <cell r="GK355">
            <v>0</v>
          </cell>
          <cell r="GL355">
            <v>0</v>
          </cell>
          <cell r="GM355">
            <v>0</v>
          </cell>
          <cell r="GN355">
            <v>0</v>
          </cell>
          <cell r="GO355">
            <v>0</v>
          </cell>
          <cell r="GP355">
            <v>0</v>
          </cell>
          <cell r="GQ355">
            <v>0</v>
          </cell>
          <cell r="GR355">
            <v>0</v>
          </cell>
          <cell r="GS355">
            <v>0</v>
          </cell>
          <cell r="GT355">
            <v>0</v>
          </cell>
          <cell r="GU355">
            <v>0</v>
          </cell>
          <cell r="GV355">
            <v>0</v>
          </cell>
          <cell r="GW355">
            <v>0</v>
          </cell>
          <cell r="GX355">
            <v>0</v>
          </cell>
          <cell r="GY355">
            <v>0</v>
          </cell>
          <cell r="GZ355">
            <v>0</v>
          </cell>
          <cell r="HA355">
            <v>0</v>
          </cell>
          <cell r="HB355">
            <v>0</v>
          </cell>
          <cell r="HC355">
            <v>0</v>
          </cell>
          <cell r="HD355">
            <v>0</v>
          </cell>
          <cell r="HE355">
            <v>0</v>
          </cell>
          <cell r="HF355">
            <v>0</v>
          </cell>
          <cell r="HG355">
            <v>0</v>
          </cell>
          <cell r="HH355">
            <v>0</v>
          </cell>
          <cell r="HI355">
            <v>0</v>
          </cell>
          <cell r="HJ355">
            <v>0</v>
          </cell>
          <cell r="HK355">
            <v>0</v>
          </cell>
          <cell r="HL355">
            <v>0</v>
          </cell>
          <cell r="HM355">
            <v>0</v>
          </cell>
          <cell r="HN355">
            <v>0</v>
          </cell>
          <cell r="HO355">
            <v>0</v>
          </cell>
          <cell r="HP355">
            <v>0</v>
          </cell>
          <cell r="HQ355">
            <v>0</v>
          </cell>
          <cell r="HR355">
            <v>0</v>
          </cell>
          <cell r="HS355">
            <v>0</v>
          </cell>
          <cell r="HT355">
            <v>0</v>
          </cell>
          <cell r="HU355">
            <v>0</v>
          </cell>
          <cell r="HV355">
            <v>0</v>
          </cell>
          <cell r="HW355">
            <v>0</v>
          </cell>
          <cell r="HX355">
            <v>0</v>
          </cell>
          <cell r="HY355">
            <v>0</v>
          </cell>
          <cell r="HZ355">
            <v>0</v>
          </cell>
          <cell r="IA355">
            <v>0</v>
          </cell>
          <cell r="IB355">
            <v>0</v>
          </cell>
          <cell r="IC355">
            <v>0</v>
          </cell>
          <cell r="ID355">
            <v>0</v>
          </cell>
          <cell r="IE355">
            <v>0</v>
          </cell>
          <cell r="IF355">
            <v>0</v>
          </cell>
          <cell r="IG355">
            <v>0</v>
          </cell>
          <cell r="IH355">
            <v>0</v>
          </cell>
          <cell r="II355">
            <v>0</v>
          </cell>
          <cell r="IJ355">
            <v>0</v>
          </cell>
          <cell r="IK355">
            <v>0</v>
          </cell>
        </row>
        <row r="356"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0.8</v>
          </cell>
          <cell r="U356">
            <v>0.8</v>
          </cell>
          <cell r="V356">
            <v>0.8</v>
          </cell>
          <cell r="W356">
            <v>0.8</v>
          </cell>
          <cell r="X356">
            <v>0.8</v>
          </cell>
          <cell r="Y356">
            <v>0.8</v>
          </cell>
          <cell r="Z356">
            <v>0.8</v>
          </cell>
          <cell r="AA356">
            <v>0.8</v>
          </cell>
          <cell r="AB356">
            <v>0.8</v>
          </cell>
          <cell r="AC356">
            <v>0.8</v>
          </cell>
          <cell r="AD356">
            <v>0.8</v>
          </cell>
          <cell r="AE356">
            <v>0.8</v>
          </cell>
          <cell r="AF356">
            <v>0.4</v>
          </cell>
          <cell r="AG356">
            <v>0.4</v>
          </cell>
          <cell r="AH356">
            <v>0.4</v>
          </cell>
          <cell r="AI356">
            <v>0.4</v>
          </cell>
          <cell r="AJ356">
            <v>0.4</v>
          </cell>
          <cell r="AK356">
            <v>0.4</v>
          </cell>
          <cell r="AL356">
            <v>0.4</v>
          </cell>
          <cell r="AM356">
            <v>0.4</v>
          </cell>
          <cell r="AN356">
            <v>0.4</v>
          </cell>
          <cell r="AO356">
            <v>0.4</v>
          </cell>
          <cell r="AP356">
            <v>0.4</v>
          </cell>
          <cell r="AQ356">
            <v>0.4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  <cell r="BA356">
            <v>0</v>
          </cell>
          <cell r="BB356">
            <v>0</v>
          </cell>
          <cell r="BC356">
            <v>0</v>
          </cell>
          <cell r="BD356">
            <v>0.8</v>
          </cell>
          <cell r="BE356">
            <v>0.8</v>
          </cell>
          <cell r="BF356">
            <v>0.8</v>
          </cell>
          <cell r="BG356">
            <v>0.8</v>
          </cell>
          <cell r="BH356">
            <v>0.8</v>
          </cell>
          <cell r="BI356">
            <v>0.8</v>
          </cell>
          <cell r="BJ356">
            <v>0.8</v>
          </cell>
          <cell r="BK356">
            <v>0.8</v>
          </cell>
          <cell r="BL356">
            <v>0.8</v>
          </cell>
          <cell r="BM356">
            <v>0.8</v>
          </cell>
          <cell r="BN356">
            <v>0.8</v>
          </cell>
          <cell r="BO356">
            <v>0.8</v>
          </cell>
          <cell r="BP356">
            <v>0.8</v>
          </cell>
          <cell r="BQ356">
            <v>0.8</v>
          </cell>
          <cell r="BR356">
            <v>0.8</v>
          </cell>
          <cell r="BS356">
            <v>0.8</v>
          </cell>
          <cell r="BT356">
            <v>0.8</v>
          </cell>
          <cell r="BU356">
            <v>0.8</v>
          </cell>
          <cell r="BV356">
            <v>0.8</v>
          </cell>
          <cell r="BW356">
            <v>0.8</v>
          </cell>
          <cell r="BX356">
            <v>0.8</v>
          </cell>
          <cell r="BY356">
            <v>0.8</v>
          </cell>
          <cell r="BZ356">
            <v>0.8</v>
          </cell>
          <cell r="CA356">
            <v>0.8</v>
          </cell>
          <cell r="CB356">
            <v>0</v>
          </cell>
          <cell r="CC356">
            <v>0</v>
          </cell>
          <cell r="CD356">
            <v>0</v>
          </cell>
          <cell r="CE356">
            <v>0</v>
          </cell>
          <cell r="CF356">
            <v>0</v>
          </cell>
          <cell r="CG356">
            <v>0</v>
          </cell>
          <cell r="CH356">
            <v>0</v>
          </cell>
          <cell r="CI356">
            <v>0</v>
          </cell>
          <cell r="CJ356">
            <v>0</v>
          </cell>
          <cell r="CK356">
            <v>0</v>
          </cell>
          <cell r="CL356">
            <v>0</v>
          </cell>
          <cell r="CM356">
            <v>0</v>
          </cell>
          <cell r="CN356">
            <v>0</v>
          </cell>
          <cell r="CO356">
            <v>0</v>
          </cell>
          <cell r="CP356">
            <v>0</v>
          </cell>
          <cell r="CQ356">
            <v>0</v>
          </cell>
          <cell r="CR356">
            <v>0</v>
          </cell>
          <cell r="CS356">
            <v>0</v>
          </cell>
          <cell r="CT356">
            <v>0</v>
          </cell>
          <cell r="CU356">
            <v>0</v>
          </cell>
          <cell r="CV356">
            <v>0</v>
          </cell>
          <cell r="CW356">
            <v>0</v>
          </cell>
          <cell r="CX356">
            <v>0</v>
          </cell>
          <cell r="CY356">
            <v>0</v>
          </cell>
          <cell r="CZ356">
            <v>0</v>
          </cell>
          <cell r="DA356">
            <v>0</v>
          </cell>
          <cell r="DL356">
            <v>0</v>
          </cell>
          <cell r="DM356">
            <v>0</v>
          </cell>
          <cell r="DN356">
            <v>0</v>
          </cell>
          <cell r="DO356">
            <v>0</v>
          </cell>
          <cell r="DP356">
            <v>0</v>
          </cell>
          <cell r="DQ356">
            <v>0</v>
          </cell>
          <cell r="DR356">
            <v>0</v>
          </cell>
          <cell r="DS356">
            <v>0</v>
          </cell>
          <cell r="DT356">
            <v>0</v>
          </cell>
          <cell r="DU356">
            <v>0</v>
          </cell>
          <cell r="DV356">
            <v>0</v>
          </cell>
          <cell r="DW356">
            <v>0</v>
          </cell>
          <cell r="DX356">
            <v>0</v>
          </cell>
          <cell r="DY356">
            <v>0</v>
          </cell>
          <cell r="DZ356">
            <v>0</v>
          </cell>
          <cell r="EA356">
            <v>0</v>
          </cell>
          <cell r="EB356">
            <v>0</v>
          </cell>
          <cell r="EC356">
            <v>0</v>
          </cell>
          <cell r="ED356">
            <v>0</v>
          </cell>
          <cell r="EE356">
            <v>0</v>
          </cell>
          <cell r="EF356">
            <v>0</v>
          </cell>
          <cell r="EG356">
            <v>0</v>
          </cell>
          <cell r="EH356">
            <v>0</v>
          </cell>
          <cell r="EI356">
            <v>0</v>
          </cell>
          <cell r="EJ356">
            <v>0</v>
          </cell>
          <cell r="EK356">
            <v>0</v>
          </cell>
          <cell r="EL356">
            <v>0</v>
          </cell>
          <cell r="EM356">
            <v>0</v>
          </cell>
          <cell r="EN356">
            <v>0</v>
          </cell>
          <cell r="EO356">
            <v>0</v>
          </cell>
          <cell r="EP356">
            <v>0</v>
          </cell>
          <cell r="EQ356">
            <v>0</v>
          </cell>
          <cell r="ER356">
            <v>0</v>
          </cell>
          <cell r="ES356">
            <v>0</v>
          </cell>
          <cell r="ET356">
            <v>0</v>
          </cell>
          <cell r="EU356">
            <v>0</v>
          </cell>
          <cell r="EV356">
            <v>0</v>
          </cell>
          <cell r="EW356">
            <v>0</v>
          </cell>
          <cell r="EX356">
            <v>0</v>
          </cell>
          <cell r="EY356">
            <v>0</v>
          </cell>
          <cell r="EZ356">
            <v>0</v>
          </cell>
          <cell r="FA356">
            <v>0</v>
          </cell>
          <cell r="FB356">
            <v>0</v>
          </cell>
          <cell r="FC356">
            <v>0</v>
          </cell>
          <cell r="FD356">
            <v>0</v>
          </cell>
          <cell r="FE356">
            <v>0</v>
          </cell>
          <cell r="FF356">
            <v>0</v>
          </cell>
          <cell r="FG356">
            <v>0</v>
          </cell>
          <cell r="FH356">
            <v>0</v>
          </cell>
          <cell r="FI356">
            <v>0</v>
          </cell>
          <cell r="FJ356">
            <v>0</v>
          </cell>
          <cell r="FK356">
            <v>0</v>
          </cell>
          <cell r="FL356">
            <v>0</v>
          </cell>
          <cell r="FM356">
            <v>0</v>
          </cell>
          <cell r="FN356">
            <v>0</v>
          </cell>
          <cell r="FO356">
            <v>0</v>
          </cell>
          <cell r="FP356">
            <v>0</v>
          </cell>
          <cell r="FQ356">
            <v>0</v>
          </cell>
          <cell r="FR356">
            <v>0</v>
          </cell>
          <cell r="FS356">
            <v>0</v>
          </cell>
          <cell r="FT356">
            <v>0</v>
          </cell>
          <cell r="FU356">
            <v>0</v>
          </cell>
          <cell r="FV356">
            <v>0</v>
          </cell>
          <cell r="FW356">
            <v>0</v>
          </cell>
          <cell r="FX356">
            <v>0</v>
          </cell>
          <cell r="FY356">
            <v>0</v>
          </cell>
          <cell r="FZ356">
            <v>0</v>
          </cell>
          <cell r="GA356">
            <v>0</v>
          </cell>
          <cell r="GB356">
            <v>0</v>
          </cell>
          <cell r="GC356">
            <v>0</v>
          </cell>
          <cell r="GD356">
            <v>0</v>
          </cell>
          <cell r="GE356">
            <v>0</v>
          </cell>
          <cell r="GF356">
            <v>0</v>
          </cell>
          <cell r="GG356">
            <v>0</v>
          </cell>
          <cell r="GH356">
            <v>0</v>
          </cell>
          <cell r="GI356">
            <v>0</v>
          </cell>
          <cell r="GJ356">
            <v>0</v>
          </cell>
          <cell r="GK356">
            <v>0</v>
          </cell>
          <cell r="GL356">
            <v>0</v>
          </cell>
          <cell r="GM356">
            <v>0</v>
          </cell>
          <cell r="GN356">
            <v>0</v>
          </cell>
          <cell r="GO356">
            <v>0</v>
          </cell>
          <cell r="GP356">
            <v>0</v>
          </cell>
          <cell r="GQ356">
            <v>0</v>
          </cell>
          <cell r="GR356">
            <v>0</v>
          </cell>
          <cell r="GS356">
            <v>0</v>
          </cell>
          <cell r="GT356">
            <v>0</v>
          </cell>
          <cell r="GU356">
            <v>0</v>
          </cell>
          <cell r="GV356">
            <v>0</v>
          </cell>
          <cell r="GW356">
            <v>0</v>
          </cell>
          <cell r="GX356">
            <v>0</v>
          </cell>
          <cell r="GY356">
            <v>0</v>
          </cell>
          <cell r="GZ356">
            <v>0</v>
          </cell>
          <cell r="HA356">
            <v>0</v>
          </cell>
          <cell r="HB356">
            <v>0</v>
          </cell>
          <cell r="HC356">
            <v>0</v>
          </cell>
          <cell r="HD356">
            <v>0</v>
          </cell>
          <cell r="HE356">
            <v>0</v>
          </cell>
          <cell r="HF356">
            <v>0</v>
          </cell>
          <cell r="HG356">
            <v>0</v>
          </cell>
          <cell r="HH356">
            <v>0</v>
          </cell>
          <cell r="HI356">
            <v>0</v>
          </cell>
          <cell r="HJ356">
            <v>0</v>
          </cell>
          <cell r="HK356">
            <v>0</v>
          </cell>
          <cell r="HL356">
            <v>0</v>
          </cell>
          <cell r="HM356">
            <v>0</v>
          </cell>
          <cell r="HN356">
            <v>0</v>
          </cell>
          <cell r="HO356">
            <v>0</v>
          </cell>
          <cell r="HP356">
            <v>0</v>
          </cell>
          <cell r="HQ356">
            <v>0</v>
          </cell>
          <cell r="HR356">
            <v>0</v>
          </cell>
          <cell r="HS356">
            <v>0</v>
          </cell>
          <cell r="HT356">
            <v>0</v>
          </cell>
          <cell r="HU356">
            <v>0</v>
          </cell>
          <cell r="HV356">
            <v>0</v>
          </cell>
          <cell r="HW356">
            <v>0</v>
          </cell>
          <cell r="HX356">
            <v>0</v>
          </cell>
          <cell r="HY356">
            <v>0</v>
          </cell>
          <cell r="HZ356">
            <v>0</v>
          </cell>
          <cell r="IA356">
            <v>0</v>
          </cell>
          <cell r="IB356">
            <v>0</v>
          </cell>
          <cell r="IC356">
            <v>0</v>
          </cell>
          <cell r="ID356">
            <v>0</v>
          </cell>
          <cell r="IE356">
            <v>0</v>
          </cell>
          <cell r="IF356">
            <v>0</v>
          </cell>
          <cell r="IG356">
            <v>0</v>
          </cell>
          <cell r="IH356">
            <v>0</v>
          </cell>
          <cell r="II356">
            <v>0</v>
          </cell>
          <cell r="IJ356">
            <v>0</v>
          </cell>
          <cell r="IK356">
            <v>0</v>
          </cell>
        </row>
        <row r="357"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1</v>
          </cell>
          <cell r="U357">
            <v>1</v>
          </cell>
          <cell r="V357">
            <v>1</v>
          </cell>
          <cell r="W357">
            <v>1</v>
          </cell>
          <cell r="X357">
            <v>1</v>
          </cell>
          <cell r="Y357">
            <v>1</v>
          </cell>
          <cell r="Z357">
            <v>1</v>
          </cell>
          <cell r="AA357">
            <v>1</v>
          </cell>
          <cell r="AB357">
            <v>1</v>
          </cell>
          <cell r="AC357">
            <v>1</v>
          </cell>
          <cell r="AD357">
            <v>1</v>
          </cell>
          <cell r="AE357">
            <v>1</v>
          </cell>
          <cell r="AF357">
            <v>0.5</v>
          </cell>
          <cell r="AG357">
            <v>0.5</v>
          </cell>
          <cell r="AH357">
            <v>0.5</v>
          </cell>
          <cell r="AI357">
            <v>0.5</v>
          </cell>
          <cell r="AJ357">
            <v>0.5</v>
          </cell>
          <cell r="AK357">
            <v>0.5</v>
          </cell>
          <cell r="AL357">
            <v>0.5</v>
          </cell>
          <cell r="AM357">
            <v>0.5</v>
          </cell>
          <cell r="AN357">
            <v>0.5</v>
          </cell>
          <cell r="AO357">
            <v>0.5</v>
          </cell>
          <cell r="AP357">
            <v>0.5</v>
          </cell>
          <cell r="AQ357">
            <v>0.5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AZ357">
            <v>0</v>
          </cell>
          <cell r="BA357">
            <v>0</v>
          </cell>
          <cell r="BB357">
            <v>0</v>
          </cell>
          <cell r="BC357">
            <v>0</v>
          </cell>
          <cell r="BD357">
            <v>1</v>
          </cell>
          <cell r="BE357">
            <v>1</v>
          </cell>
          <cell r="BF357">
            <v>1</v>
          </cell>
          <cell r="BG357">
            <v>1</v>
          </cell>
          <cell r="BH357">
            <v>1</v>
          </cell>
          <cell r="BI357">
            <v>1</v>
          </cell>
          <cell r="BJ357">
            <v>1</v>
          </cell>
          <cell r="BK357">
            <v>1</v>
          </cell>
          <cell r="BL357">
            <v>1</v>
          </cell>
          <cell r="BM357">
            <v>1</v>
          </cell>
          <cell r="BN357">
            <v>1</v>
          </cell>
          <cell r="BO357">
            <v>1</v>
          </cell>
          <cell r="BP357">
            <v>1</v>
          </cell>
          <cell r="BQ357">
            <v>1</v>
          </cell>
          <cell r="BR357">
            <v>1</v>
          </cell>
          <cell r="BS357">
            <v>1</v>
          </cell>
          <cell r="BT357">
            <v>1</v>
          </cell>
          <cell r="BU357">
            <v>1</v>
          </cell>
          <cell r="BV357">
            <v>1</v>
          </cell>
          <cell r="BW357">
            <v>1</v>
          </cell>
          <cell r="BX357">
            <v>1</v>
          </cell>
          <cell r="BY357">
            <v>1</v>
          </cell>
          <cell r="BZ357">
            <v>1</v>
          </cell>
          <cell r="CA357">
            <v>1</v>
          </cell>
          <cell r="CB357">
            <v>0</v>
          </cell>
          <cell r="CC357">
            <v>0</v>
          </cell>
          <cell r="CD357">
            <v>0</v>
          </cell>
          <cell r="CE357">
            <v>0</v>
          </cell>
          <cell r="CF357">
            <v>0</v>
          </cell>
          <cell r="CG357">
            <v>0</v>
          </cell>
          <cell r="CH357">
            <v>0</v>
          </cell>
          <cell r="CI357">
            <v>0</v>
          </cell>
          <cell r="CJ357">
            <v>0</v>
          </cell>
          <cell r="CK357">
            <v>0</v>
          </cell>
          <cell r="CL357">
            <v>0</v>
          </cell>
          <cell r="CM357">
            <v>0</v>
          </cell>
          <cell r="CN357">
            <v>0</v>
          </cell>
          <cell r="CO357">
            <v>0</v>
          </cell>
          <cell r="CP357">
            <v>0</v>
          </cell>
          <cell r="CQ357">
            <v>0</v>
          </cell>
          <cell r="CR357">
            <v>0</v>
          </cell>
          <cell r="CS357">
            <v>0</v>
          </cell>
          <cell r="CT357">
            <v>0</v>
          </cell>
          <cell r="CU357">
            <v>0</v>
          </cell>
          <cell r="CV357">
            <v>0</v>
          </cell>
          <cell r="CW357">
            <v>0</v>
          </cell>
          <cell r="CX357">
            <v>0</v>
          </cell>
          <cell r="CY357">
            <v>0</v>
          </cell>
          <cell r="CZ357">
            <v>0</v>
          </cell>
          <cell r="DA357">
            <v>0</v>
          </cell>
          <cell r="DL357">
            <v>0</v>
          </cell>
          <cell r="DM357">
            <v>0</v>
          </cell>
          <cell r="DN357">
            <v>0</v>
          </cell>
          <cell r="DO357">
            <v>0</v>
          </cell>
          <cell r="DP357">
            <v>0</v>
          </cell>
          <cell r="DQ357">
            <v>0</v>
          </cell>
          <cell r="DR357">
            <v>0</v>
          </cell>
          <cell r="DS357">
            <v>0</v>
          </cell>
          <cell r="DT357">
            <v>0</v>
          </cell>
          <cell r="DU357">
            <v>0</v>
          </cell>
          <cell r="DV357">
            <v>0</v>
          </cell>
          <cell r="DW357">
            <v>0</v>
          </cell>
          <cell r="DX357">
            <v>0</v>
          </cell>
          <cell r="DY357">
            <v>0</v>
          </cell>
          <cell r="DZ357">
            <v>0</v>
          </cell>
          <cell r="EA357">
            <v>0</v>
          </cell>
          <cell r="EB357">
            <v>0</v>
          </cell>
          <cell r="EC357">
            <v>0</v>
          </cell>
          <cell r="ED357">
            <v>0</v>
          </cell>
          <cell r="EE357">
            <v>0</v>
          </cell>
          <cell r="EF357">
            <v>0</v>
          </cell>
          <cell r="EG357">
            <v>0</v>
          </cell>
          <cell r="EH357">
            <v>0</v>
          </cell>
          <cell r="EI357">
            <v>0</v>
          </cell>
          <cell r="EJ357">
            <v>0</v>
          </cell>
          <cell r="EK357">
            <v>0</v>
          </cell>
          <cell r="EL357">
            <v>0</v>
          </cell>
          <cell r="EM357">
            <v>0</v>
          </cell>
          <cell r="EN357">
            <v>0</v>
          </cell>
          <cell r="EO357">
            <v>0</v>
          </cell>
          <cell r="EP357">
            <v>0</v>
          </cell>
          <cell r="EQ357">
            <v>0</v>
          </cell>
          <cell r="ER357">
            <v>0</v>
          </cell>
          <cell r="ES357">
            <v>0</v>
          </cell>
          <cell r="ET357">
            <v>0</v>
          </cell>
          <cell r="EU357">
            <v>0</v>
          </cell>
          <cell r="EV357">
            <v>0</v>
          </cell>
          <cell r="EW357">
            <v>0</v>
          </cell>
          <cell r="EX357">
            <v>0</v>
          </cell>
          <cell r="EY357">
            <v>0</v>
          </cell>
          <cell r="EZ357">
            <v>0</v>
          </cell>
          <cell r="FA357">
            <v>0</v>
          </cell>
          <cell r="FB357">
            <v>0</v>
          </cell>
          <cell r="FC357">
            <v>0</v>
          </cell>
          <cell r="FD357">
            <v>0</v>
          </cell>
          <cell r="FE357">
            <v>0</v>
          </cell>
          <cell r="FF357">
            <v>0</v>
          </cell>
          <cell r="FG357">
            <v>0</v>
          </cell>
          <cell r="FH357">
            <v>0</v>
          </cell>
          <cell r="FI357">
            <v>0</v>
          </cell>
          <cell r="FJ357">
            <v>0</v>
          </cell>
          <cell r="FK357">
            <v>0</v>
          </cell>
          <cell r="FL357">
            <v>0</v>
          </cell>
          <cell r="FM357">
            <v>0</v>
          </cell>
          <cell r="FN357">
            <v>0</v>
          </cell>
          <cell r="FO357">
            <v>0</v>
          </cell>
          <cell r="FP357">
            <v>0</v>
          </cell>
          <cell r="FQ357">
            <v>0</v>
          </cell>
          <cell r="FR357">
            <v>0</v>
          </cell>
          <cell r="FS357">
            <v>0</v>
          </cell>
          <cell r="FT357">
            <v>0</v>
          </cell>
          <cell r="FU357">
            <v>0</v>
          </cell>
          <cell r="FV357">
            <v>0</v>
          </cell>
          <cell r="FW357">
            <v>0</v>
          </cell>
          <cell r="FX357">
            <v>0</v>
          </cell>
          <cell r="FY357">
            <v>0</v>
          </cell>
          <cell r="FZ357">
            <v>0</v>
          </cell>
          <cell r="GA357">
            <v>0</v>
          </cell>
          <cell r="GB357">
            <v>0</v>
          </cell>
          <cell r="GC357">
            <v>0</v>
          </cell>
          <cell r="GD357">
            <v>0</v>
          </cell>
          <cell r="GE357">
            <v>0</v>
          </cell>
          <cell r="GF357">
            <v>0</v>
          </cell>
          <cell r="GG357">
            <v>0</v>
          </cell>
          <cell r="GH357">
            <v>0</v>
          </cell>
          <cell r="GI357">
            <v>0</v>
          </cell>
          <cell r="GJ357">
            <v>0</v>
          </cell>
          <cell r="GK357">
            <v>0</v>
          </cell>
          <cell r="GL357">
            <v>0</v>
          </cell>
          <cell r="GM357">
            <v>0</v>
          </cell>
          <cell r="GN357">
            <v>0</v>
          </cell>
          <cell r="GO357">
            <v>0</v>
          </cell>
          <cell r="GP357">
            <v>0</v>
          </cell>
          <cell r="GQ357">
            <v>0</v>
          </cell>
          <cell r="GR357">
            <v>0</v>
          </cell>
          <cell r="GS357">
            <v>0</v>
          </cell>
          <cell r="GT357">
            <v>0</v>
          </cell>
          <cell r="GU357">
            <v>0</v>
          </cell>
          <cell r="GV357">
            <v>0</v>
          </cell>
          <cell r="GW357">
            <v>0</v>
          </cell>
          <cell r="GX357">
            <v>0</v>
          </cell>
          <cell r="GY357">
            <v>0</v>
          </cell>
          <cell r="GZ357">
            <v>0</v>
          </cell>
          <cell r="HA357">
            <v>0</v>
          </cell>
          <cell r="HB357">
            <v>0</v>
          </cell>
          <cell r="HC357">
            <v>0</v>
          </cell>
          <cell r="HD357">
            <v>0</v>
          </cell>
          <cell r="HE357">
            <v>0</v>
          </cell>
          <cell r="HF357">
            <v>0</v>
          </cell>
          <cell r="HG357">
            <v>0</v>
          </cell>
          <cell r="HH357">
            <v>0</v>
          </cell>
          <cell r="HI357">
            <v>0</v>
          </cell>
          <cell r="HJ357">
            <v>0</v>
          </cell>
          <cell r="HK357">
            <v>0</v>
          </cell>
          <cell r="HL357">
            <v>0</v>
          </cell>
          <cell r="HM357">
            <v>0</v>
          </cell>
          <cell r="HN357">
            <v>0</v>
          </cell>
          <cell r="HO357">
            <v>0</v>
          </cell>
          <cell r="HP357">
            <v>0</v>
          </cell>
          <cell r="HQ357">
            <v>0</v>
          </cell>
          <cell r="HR357">
            <v>0</v>
          </cell>
          <cell r="HS357">
            <v>0</v>
          </cell>
          <cell r="HT357">
            <v>0</v>
          </cell>
          <cell r="HU357">
            <v>0</v>
          </cell>
          <cell r="HV357">
            <v>0</v>
          </cell>
          <cell r="HW357">
            <v>0</v>
          </cell>
          <cell r="HX357">
            <v>0</v>
          </cell>
          <cell r="HY357">
            <v>0</v>
          </cell>
          <cell r="HZ357">
            <v>0</v>
          </cell>
          <cell r="IA357">
            <v>0</v>
          </cell>
          <cell r="IB357">
            <v>0</v>
          </cell>
          <cell r="IC357">
            <v>0</v>
          </cell>
          <cell r="ID357">
            <v>0</v>
          </cell>
          <cell r="IE357">
            <v>0</v>
          </cell>
          <cell r="IF357">
            <v>0</v>
          </cell>
          <cell r="IG357">
            <v>0</v>
          </cell>
          <cell r="IH357">
            <v>0</v>
          </cell>
          <cell r="II357">
            <v>0</v>
          </cell>
          <cell r="IJ357">
            <v>0</v>
          </cell>
          <cell r="IK357">
            <v>0</v>
          </cell>
        </row>
        <row r="358"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>
            <v>0</v>
          </cell>
          <cell r="BB358">
            <v>0</v>
          </cell>
          <cell r="BC358">
            <v>0</v>
          </cell>
          <cell r="BD358">
            <v>0</v>
          </cell>
          <cell r="BE358">
            <v>0</v>
          </cell>
          <cell r="BF358">
            <v>0</v>
          </cell>
          <cell r="BG358">
            <v>0</v>
          </cell>
          <cell r="BH358">
            <v>0</v>
          </cell>
          <cell r="BI358">
            <v>0</v>
          </cell>
          <cell r="BJ358">
            <v>0</v>
          </cell>
          <cell r="BK358">
            <v>0</v>
          </cell>
          <cell r="BL358">
            <v>0</v>
          </cell>
          <cell r="BM358">
            <v>0</v>
          </cell>
          <cell r="BN358">
            <v>0</v>
          </cell>
          <cell r="BO358">
            <v>0</v>
          </cell>
          <cell r="BP358">
            <v>0</v>
          </cell>
          <cell r="BQ358">
            <v>0</v>
          </cell>
          <cell r="BR358">
            <v>0</v>
          </cell>
          <cell r="BS358">
            <v>0</v>
          </cell>
          <cell r="BT358">
            <v>0</v>
          </cell>
          <cell r="BU358">
            <v>0</v>
          </cell>
          <cell r="BV358">
            <v>0</v>
          </cell>
          <cell r="BW358">
            <v>0</v>
          </cell>
          <cell r="BX358">
            <v>0</v>
          </cell>
          <cell r="BY358">
            <v>0</v>
          </cell>
          <cell r="BZ358">
            <v>0</v>
          </cell>
          <cell r="CA358">
            <v>0</v>
          </cell>
          <cell r="CB358">
            <v>0</v>
          </cell>
          <cell r="CC358">
            <v>0</v>
          </cell>
          <cell r="CD358">
            <v>0</v>
          </cell>
          <cell r="CE358">
            <v>0</v>
          </cell>
          <cell r="CF358">
            <v>0</v>
          </cell>
          <cell r="CG358">
            <v>0</v>
          </cell>
          <cell r="CH358">
            <v>0</v>
          </cell>
          <cell r="CI358">
            <v>0</v>
          </cell>
          <cell r="CJ358">
            <v>0</v>
          </cell>
          <cell r="CK358">
            <v>0</v>
          </cell>
          <cell r="CL358">
            <v>0</v>
          </cell>
          <cell r="CM358">
            <v>0</v>
          </cell>
          <cell r="CN358">
            <v>0</v>
          </cell>
          <cell r="CO358">
            <v>0</v>
          </cell>
          <cell r="CP358">
            <v>0</v>
          </cell>
          <cell r="CQ358">
            <v>0</v>
          </cell>
          <cell r="CR358">
            <v>0</v>
          </cell>
          <cell r="CS358">
            <v>0</v>
          </cell>
          <cell r="CT358">
            <v>0</v>
          </cell>
          <cell r="CU358">
            <v>0</v>
          </cell>
          <cell r="CV358">
            <v>0</v>
          </cell>
          <cell r="CW358">
            <v>0</v>
          </cell>
          <cell r="CX358">
            <v>0</v>
          </cell>
          <cell r="CY358">
            <v>0</v>
          </cell>
          <cell r="CZ358">
            <v>0</v>
          </cell>
          <cell r="DA358">
            <v>0</v>
          </cell>
          <cell r="DL358">
            <v>0</v>
          </cell>
          <cell r="DM358">
            <v>0</v>
          </cell>
          <cell r="DN358">
            <v>0</v>
          </cell>
          <cell r="DO358">
            <v>0</v>
          </cell>
          <cell r="DP358">
            <v>0</v>
          </cell>
          <cell r="DQ358">
            <v>0</v>
          </cell>
          <cell r="DR358">
            <v>0</v>
          </cell>
          <cell r="DS358">
            <v>0</v>
          </cell>
          <cell r="DT358">
            <v>0</v>
          </cell>
          <cell r="DU358">
            <v>0</v>
          </cell>
          <cell r="DV358">
            <v>0</v>
          </cell>
          <cell r="DW358">
            <v>0</v>
          </cell>
          <cell r="DX358">
            <v>0</v>
          </cell>
          <cell r="DY358">
            <v>0</v>
          </cell>
          <cell r="DZ358">
            <v>0</v>
          </cell>
          <cell r="EA358">
            <v>0</v>
          </cell>
          <cell r="EB358">
            <v>0</v>
          </cell>
          <cell r="EC358">
            <v>0</v>
          </cell>
          <cell r="ED358">
            <v>0</v>
          </cell>
          <cell r="EE358">
            <v>0</v>
          </cell>
          <cell r="EF358">
            <v>0</v>
          </cell>
          <cell r="EG358">
            <v>0</v>
          </cell>
          <cell r="EH358">
            <v>0</v>
          </cell>
          <cell r="EI358">
            <v>0</v>
          </cell>
          <cell r="EJ358">
            <v>0</v>
          </cell>
          <cell r="EK358">
            <v>0</v>
          </cell>
          <cell r="EL358">
            <v>0</v>
          </cell>
          <cell r="EM358">
            <v>0</v>
          </cell>
          <cell r="EN358">
            <v>0</v>
          </cell>
          <cell r="EO358">
            <v>0</v>
          </cell>
          <cell r="EP358">
            <v>0</v>
          </cell>
          <cell r="EQ358">
            <v>0</v>
          </cell>
          <cell r="ER358">
            <v>0</v>
          </cell>
          <cell r="ES358">
            <v>0</v>
          </cell>
          <cell r="ET358">
            <v>0</v>
          </cell>
          <cell r="EU358">
            <v>0</v>
          </cell>
          <cell r="EV358">
            <v>0</v>
          </cell>
          <cell r="EW358">
            <v>0</v>
          </cell>
          <cell r="EX358">
            <v>0</v>
          </cell>
          <cell r="EY358">
            <v>0</v>
          </cell>
          <cell r="EZ358">
            <v>0</v>
          </cell>
          <cell r="FA358">
            <v>0</v>
          </cell>
          <cell r="FB358">
            <v>0</v>
          </cell>
          <cell r="FC358">
            <v>0</v>
          </cell>
          <cell r="FD358">
            <v>0</v>
          </cell>
          <cell r="FE358">
            <v>0</v>
          </cell>
          <cell r="FF358">
            <v>0</v>
          </cell>
          <cell r="FG358">
            <v>0</v>
          </cell>
          <cell r="FH358">
            <v>0</v>
          </cell>
          <cell r="FI358">
            <v>0</v>
          </cell>
          <cell r="FJ358">
            <v>0</v>
          </cell>
          <cell r="FK358">
            <v>0</v>
          </cell>
          <cell r="FL358">
            <v>0</v>
          </cell>
          <cell r="FM358">
            <v>0</v>
          </cell>
          <cell r="FN358">
            <v>0</v>
          </cell>
          <cell r="FO358">
            <v>0</v>
          </cell>
          <cell r="FP358">
            <v>0</v>
          </cell>
          <cell r="FQ358">
            <v>0</v>
          </cell>
          <cell r="FR358">
            <v>0</v>
          </cell>
          <cell r="FS358">
            <v>0</v>
          </cell>
          <cell r="FT358">
            <v>0</v>
          </cell>
          <cell r="FU358">
            <v>0</v>
          </cell>
          <cell r="FV358">
            <v>0</v>
          </cell>
          <cell r="FW358">
            <v>0</v>
          </cell>
          <cell r="FX358">
            <v>0</v>
          </cell>
          <cell r="FY358">
            <v>0</v>
          </cell>
          <cell r="FZ358">
            <v>0</v>
          </cell>
          <cell r="GA358">
            <v>0</v>
          </cell>
          <cell r="GB358">
            <v>0</v>
          </cell>
          <cell r="GC358">
            <v>0</v>
          </cell>
          <cell r="GD358">
            <v>0</v>
          </cell>
          <cell r="GE358">
            <v>0</v>
          </cell>
          <cell r="GF358">
            <v>0</v>
          </cell>
          <cell r="GG358">
            <v>0</v>
          </cell>
          <cell r="GH358">
            <v>0</v>
          </cell>
          <cell r="GI358">
            <v>0</v>
          </cell>
          <cell r="GJ358">
            <v>0</v>
          </cell>
          <cell r="GK358">
            <v>0</v>
          </cell>
          <cell r="GL358">
            <v>0</v>
          </cell>
          <cell r="GM358">
            <v>0</v>
          </cell>
          <cell r="GN358">
            <v>0</v>
          </cell>
          <cell r="GO358">
            <v>0</v>
          </cell>
          <cell r="GP358">
            <v>0</v>
          </cell>
          <cell r="GQ358">
            <v>0</v>
          </cell>
          <cell r="GR358">
            <v>0</v>
          </cell>
          <cell r="GS358">
            <v>0</v>
          </cell>
          <cell r="GT358">
            <v>0</v>
          </cell>
          <cell r="GU358">
            <v>0</v>
          </cell>
          <cell r="GV358">
            <v>0</v>
          </cell>
          <cell r="GW358">
            <v>0</v>
          </cell>
          <cell r="GX358">
            <v>0</v>
          </cell>
          <cell r="GY358">
            <v>0</v>
          </cell>
          <cell r="GZ358">
            <v>0</v>
          </cell>
          <cell r="HA358">
            <v>0</v>
          </cell>
          <cell r="HB358">
            <v>0</v>
          </cell>
          <cell r="HC358">
            <v>0</v>
          </cell>
          <cell r="HD358">
            <v>0</v>
          </cell>
          <cell r="HE358">
            <v>0</v>
          </cell>
          <cell r="HF358">
            <v>0</v>
          </cell>
          <cell r="HG358">
            <v>0</v>
          </cell>
          <cell r="HH358">
            <v>0</v>
          </cell>
          <cell r="HI358">
            <v>0</v>
          </cell>
          <cell r="HJ358">
            <v>0</v>
          </cell>
          <cell r="HK358">
            <v>0</v>
          </cell>
          <cell r="HL358">
            <v>0</v>
          </cell>
          <cell r="HM358">
            <v>0</v>
          </cell>
          <cell r="HN358">
            <v>0</v>
          </cell>
          <cell r="HO358">
            <v>0</v>
          </cell>
          <cell r="HP358">
            <v>0</v>
          </cell>
          <cell r="HQ358">
            <v>0</v>
          </cell>
          <cell r="HR358">
            <v>0</v>
          </cell>
          <cell r="HS358">
            <v>0</v>
          </cell>
          <cell r="HT358">
            <v>0</v>
          </cell>
          <cell r="HU358">
            <v>0</v>
          </cell>
          <cell r="HV358">
            <v>0</v>
          </cell>
          <cell r="HW358">
            <v>0</v>
          </cell>
          <cell r="HX358">
            <v>0</v>
          </cell>
          <cell r="HY358">
            <v>0</v>
          </cell>
          <cell r="HZ358">
            <v>0</v>
          </cell>
          <cell r="IA358">
            <v>0</v>
          </cell>
          <cell r="IB358">
            <v>0</v>
          </cell>
          <cell r="IC358">
            <v>0</v>
          </cell>
          <cell r="ID358">
            <v>0</v>
          </cell>
          <cell r="IE358">
            <v>0</v>
          </cell>
          <cell r="IF358">
            <v>0</v>
          </cell>
          <cell r="IG358">
            <v>0</v>
          </cell>
          <cell r="IH358">
            <v>0</v>
          </cell>
          <cell r="II358">
            <v>0</v>
          </cell>
          <cell r="IJ358">
            <v>0</v>
          </cell>
          <cell r="IK358">
            <v>0</v>
          </cell>
        </row>
        <row r="359"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>
            <v>0</v>
          </cell>
          <cell r="BB359">
            <v>0</v>
          </cell>
          <cell r="BC359">
            <v>0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>
            <v>0</v>
          </cell>
          <cell r="BJ359">
            <v>0</v>
          </cell>
          <cell r="BK359">
            <v>0</v>
          </cell>
          <cell r="BL359">
            <v>0</v>
          </cell>
          <cell r="BM359">
            <v>0</v>
          </cell>
          <cell r="BN359">
            <v>0</v>
          </cell>
          <cell r="BO359">
            <v>0</v>
          </cell>
          <cell r="BP359">
            <v>0</v>
          </cell>
          <cell r="BQ359">
            <v>0</v>
          </cell>
          <cell r="BR359">
            <v>0</v>
          </cell>
          <cell r="BS359">
            <v>0</v>
          </cell>
          <cell r="BT359">
            <v>0</v>
          </cell>
          <cell r="BU359">
            <v>0</v>
          </cell>
          <cell r="BV359">
            <v>0</v>
          </cell>
          <cell r="BW359">
            <v>0</v>
          </cell>
          <cell r="BX359">
            <v>0</v>
          </cell>
          <cell r="BY359">
            <v>0</v>
          </cell>
          <cell r="BZ359">
            <v>0</v>
          </cell>
          <cell r="CA359">
            <v>0</v>
          </cell>
          <cell r="CB359">
            <v>0</v>
          </cell>
          <cell r="CC359">
            <v>0</v>
          </cell>
          <cell r="CD359">
            <v>0</v>
          </cell>
          <cell r="CE359">
            <v>0</v>
          </cell>
          <cell r="CF359">
            <v>0</v>
          </cell>
          <cell r="CG359">
            <v>0</v>
          </cell>
          <cell r="CH359">
            <v>0</v>
          </cell>
          <cell r="CI359">
            <v>0</v>
          </cell>
          <cell r="CJ359">
            <v>0</v>
          </cell>
          <cell r="CK359">
            <v>0</v>
          </cell>
          <cell r="CL359">
            <v>0</v>
          </cell>
          <cell r="CM359">
            <v>0</v>
          </cell>
          <cell r="CN359">
            <v>0</v>
          </cell>
          <cell r="CO359">
            <v>0</v>
          </cell>
          <cell r="CP359">
            <v>0</v>
          </cell>
          <cell r="CQ359">
            <v>0</v>
          </cell>
          <cell r="CR359">
            <v>0</v>
          </cell>
          <cell r="CS359">
            <v>0</v>
          </cell>
          <cell r="CT359">
            <v>0</v>
          </cell>
          <cell r="CU359">
            <v>0</v>
          </cell>
          <cell r="CV359">
            <v>0</v>
          </cell>
          <cell r="CW359">
            <v>0</v>
          </cell>
          <cell r="CX359">
            <v>0</v>
          </cell>
          <cell r="CY359">
            <v>0</v>
          </cell>
          <cell r="CZ359">
            <v>0</v>
          </cell>
          <cell r="DA359">
            <v>0</v>
          </cell>
          <cell r="DL359">
            <v>0</v>
          </cell>
          <cell r="DM359">
            <v>0</v>
          </cell>
          <cell r="DN359">
            <v>0</v>
          </cell>
          <cell r="DO359">
            <v>0</v>
          </cell>
          <cell r="DP359">
            <v>0</v>
          </cell>
          <cell r="DQ359">
            <v>0</v>
          </cell>
          <cell r="DR359">
            <v>0</v>
          </cell>
          <cell r="DS359">
            <v>0</v>
          </cell>
          <cell r="DT359">
            <v>0</v>
          </cell>
          <cell r="DU359">
            <v>0</v>
          </cell>
          <cell r="DV359">
            <v>0</v>
          </cell>
          <cell r="DW359">
            <v>0</v>
          </cell>
          <cell r="DX359">
            <v>0</v>
          </cell>
          <cell r="DY359">
            <v>0</v>
          </cell>
          <cell r="DZ359">
            <v>0</v>
          </cell>
          <cell r="EA359">
            <v>0</v>
          </cell>
          <cell r="EB359">
            <v>0</v>
          </cell>
          <cell r="EC359">
            <v>0</v>
          </cell>
          <cell r="ED359">
            <v>0</v>
          </cell>
          <cell r="EE359">
            <v>0</v>
          </cell>
          <cell r="EF359">
            <v>0</v>
          </cell>
          <cell r="EG359">
            <v>0</v>
          </cell>
          <cell r="EH359">
            <v>0</v>
          </cell>
          <cell r="EI359">
            <v>0</v>
          </cell>
          <cell r="EJ359">
            <v>0</v>
          </cell>
          <cell r="EK359">
            <v>0</v>
          </cell>
          <cell r="EL359">
            <v>0</v>
          </cell>
          <cell r="EM359">
            <v>0</v>
          </cell>
          <cell r="EN359">
            <v>0</v>
          </cell>
          <cell r="EO359">
            <v>0</v>
          </cell>
          <cell r="EP359">
            <v>0</v>
          </cell>
          <cell r="EQ359">
            <v>0</v>
          </cell>
          <cell r="ER359">
            <v>0</v>
          </cell>
          <cell r="ES359">
            <v>0</v>
          </cell>
          <cell r="ET359">
            <v>0</v>
          </cell>
          <cell r="EU359">
            <v>0</v>
          </cell>
          <cell r="EV359">
            <v>0</v>
          </cell>
          <cell r="EW359">
            <v>0</v>
          </cell>
          <cell r="EX359">
            <v>0</v>
          </cell>
          <cell r="EY359">
            <v>0</v>
          </cell>
          <cell r="EZ359">
            <v>0</v>
          </cell>
          <cell r="FA359">
            <v>0</v>
          </cell>
          <cell r="FB359">
            <v>0</v>
          </cell>
          <cell r="FC359">
            <v>0</v>
          </cell>
          <cell r="FD359">
            <v>0</v>
          </cell>
          <cell r="FE359">
            <v>0</v>
          </cell>
          <cell r="FF359">
            <v>0</v>
          </cell>
          <cell r="FG359">
            <v>0</v>
          </cell>
          <cell r="FH359">
            <v>0</v>
          </cell>
          <cell r="FI359">
            <v>0</v>
          </cell>
          <cell r="FJ359">
            <v>0</v>
          </cell>
          <cell r="FK359">
            <v>0</v>
          </cell>
          <cell r="FL359">
            <v>0</v>
          </cell>
          <cell r="FM359">
            <v>0</v>
          </cell>
          <cell r="FN359">
            <v>0</v>
          </cell>
          <cell r="FO359">
            <v>0</v>
          </cell>
          <cell r="FP359">
            <v>0</v>
          </cell>
          <cell r="FQ359">
            <v>0</v>
          </cell>
          <cell r="FR359">
            <v>0</v>
          </cell>
          <cell r="FS359">
            <v>0</v>
          </cell>
          <cell r="FT359">
            <v>0</v>
          </cell>
          <cell r="FU359">
            <v>0</v>
          </cell>
          <cell r="FV359">
            <v>0</v>
          </cell>
          <cell r="FW359">
            <v>0</v>
          </cell>
          <cell r="FX359">
            <v>0</v>
          </cell>
          <cell r="FY359">
            <v>0</v>
          </cell>
          <cell r="FZ359">
            <v>0</v>
          </cell>
          <cell r="GA359">
            <v>0</v>
          </cell>
          <cell r="GB359">
            <v>0</v>
          </cell>
          <cell r="GC359">
            <v>0</v>
          </cell>
          <cell r="GD359">
            <v>0</v>
          </cell>
          <cell r="GE359">
            <v>0</v>
          </cell>
          <cell r="GF359">
            <v>0</v>
          </cell>
          <cell r="GG359">
            <v>0</v>
          </cell>
          <cell r="GH359">
            <v>0</v>
          </cell>
          <cell r="GI359">
            <v>0</v>
          </cell>
          <cell r="GJ359">
            <v>0</v>
          </cell>
          <cell r="GK359">
            <v>0</v>
          </cell>
          <cell r="GL359">
            <v>0</v>
          </cell>
          <cell r="GM359">
            <v>0</v>
          </cell>
          <cell r="GN359">
            <v>0</v>
          </cell>
          <cell r="GO359">
            <v>0</v>
          </cell>
          <cell r="GP359">
            <v>0</v>
          </cell>
          <cell r="GQ359">
            <v>0</v>
          </cell>
          <cell r="GR359">
            <v>0</v>
          </cell>
          <cell r="GS359">
            <v>0</v>
          </cell>
          <cell r="GT359">
            <v>0</v>
          </cell>
          <cell r="GU359">
            <v>0</v>
          </cell>
          <cell r="GV359">
            <v>0</v>
          </cell>
          <cell r="GW359">
            <v>0</v>
          </cell>
          <cell r="GX359">
            <v>0</v>
          </cell>
          <cell r="GY359">
            <v>0</v>
          </cell>
          <cell r="GZ359">
            <v>0</v>
          </cell>
          <cell r="HA359">
            <v>0</v>
          </cell>
          <cell r="HB359">
            <v>0</v>
          </cell>
          <cell r="HC359">
            <v>0</v>
          </cell>
          <cell r="HD359">
            <v>0</v>
          </cell>
          <cell r="HE359">
            <v>0</v>
          </cell>
          <cell r="HF359">
            <v>0</v>
          </cell>
          <cell r="HG359">
            <v>0</v>
          </cell>
          <cell r="HH359">
            <v>0</v>
          </cell>
          <cell r="HI359">
            <v>0</v>
          </cell>
          <cell r="HJ359">
            <v>0</v>
          </cell>
          <cell r="HK359">
            <v>0</v>
          </cell>
          <cell r="HL359">
            <v>0</v>
          </cell>
          <cell r="HM359">
            <v>0</v>
          </cell>
          <cell r="HN359">
            <v>0</v>
          </cell>
          <cell r="HO359">
            <v>0</v>
          </cell>
          <cell r="HP359">
            <v>0</v>
          </cell>
          <cell r="HQ359">
            <v>0</v>
          </cell>
          <cell r="HR359">
            <v>0</v>
          </cell>
          <cell r="HS359">
            <v>0</v>
          </cell>
          <cell r="HT359">
            <v>0</v>
          </cell>
          <cell r="HU359">
            <v>0</v>
          </cell>
          <cell r="HV359">
            <v>0</v>
          </cell>
          <cell r="HW359">
            <v>0</v>
          </cell>
          <cell r="HX359">
            <v>0</v>
          </cell>
          <cell r="HY359">
            <v>0</v>
          </cell>
          <cell r="HZ359">
            <v>0</v>
          </cell>
          <cell r="IA359">
            <v>0</v>
          </cell>
          <cell r="IB359">
            <v>0</v>
          </cell>
          <cell r="IC359">
            <v>0</v>
          </cell>
          <cell r="ID359">
            <v>0</v>
          </cell>
          <cell r="IE359">
            <v>0</v>
          </cell>
          <cell r="IF359">
            <v>0</v>
          </cell>
          <cell r="IG359">
            <v>0</v>
          </cell>
          <cell r="IH359">
            <v>0</v>
          </cell>
          <cell r="II359">
            <v>0</v>
          </cell>
          <cell r="IJ359">
            <v>0</v>
          </cell>
          <cell r="IK359">
            <v>0</v>
          </cell>
        </row>
        <row r="360"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Y360">
            <v>0</v>
          </cell>
          <cell r="AZ360">
            <v>0</v>
          </cell>
          <cell r="BA360">
            <v>0</v>
          </cell>
          <cell r="BB360">
            <v>0</v>
          </cell>
          <cell r="BC360">
            <v>0</v>
          </cell>
          <cell r="BD360">
            <v>0</v>
          </cell>
          <cell r="BE360">
            <v>0</v>
          </cell>
          <cell r="BF360">
            <v>0</v>
          </cell>
          <cell r="BG360">
            <v>0</v>
          </cell>
          <cell r="BH360">
            <v>0</v>
          </cell>
          <cell r="BI360">
            <v>0</v>
          </cell>
          <cell r="BJ360">
            <v>0</v>
          </cell>
          <cell r="BK360">
            <v>0</v>
          </cell>
          <cell r="BL360">
            <v>0</v>
          </cell>
          <cell r="BM360">
            <v>0</v>
          </cell>
          <cell r="BN360">
            <v>0</v>
          </cell>
          <cell r="BO360">
            <v>0</v>
          </cell>
          <cell r="BP360">
            <v>0</v>
          </cell>
          <cell r="BQ360">
            <v>0</v>
          </cell>
          <cell r="BR360">
            <v>0</v>
          </cell>
          <cell r="BS360">
            <v>0</v>
          </cell>
          <cell r="BT360">
            <v>0</v>
          </cell>
          <cell r="BU360">
            <v>0</v>
          </cell>
          <cell r="BV360">
            <v>0</v>
          </cell>
          <cell r="BW360">
            <v>0</v>
          </cell>
          <cell r="BX360">
            <v>0</v>
          </cell>
          <cell r="BY360">
            <v>0</v>
          </cell>
          <cell r="BZ360">
            <v>0</v>
          </cell>
          <cell r="CA360">
            <v>0</v>
          </cell>
          <cell r="CB360">
            <v>0</v>
          </cell>
          <cell r="CC360">
            <v>0</v>
          </cell>
          <cell r="CD360">
            <v>0</v>
          </cell>
          <cell r="CE360">
            <v>0</v>
          </cell>
          <cell r="CF360">
            <v>0</v>
          </cell>
          <cell r="CG360">
            <v>0</v>
          </cell>
          <cell r="CH360">
            <v>0</v>
          </cell>
          <cell r="CI360">
            <v>0</v>
          </cell>
          <cell r="CJ360">
            <v>0</v>
          </cell>
          <cell r="CK360">
            <v>0</v>
          </cell>
          <cell r="CL360">
            <v>0</v>
          </cell>
          <cell r="CM360">
            <v>0</v>
          </cell>
          <cell r="CN360">
            <v>0</v>
          </cell>
          <cell r="CO360">
            <v>0</v>
          </cell>
          <cell r="CP360">
            <v>0</v>
          </cell>
          <cell r="CQ360">
            <v>1.2</v>
          </cell>
          <cell r="CR360">
            <v>1.2</v>
          </cell>
          <cell r="CS360">
            <v>0</v>
          </cell>
          <cell r="CT360">
            <v>0</v>
          </cell>
          <cell r="CU360">
            <v>0</v>
          </cell>
          <cell r="CV360">
            <v>0</v>
          </cell>
          <cell r="CW360">
            <v>0</v>
          </cell>
          <cell r="CX360">
            <v>0</v>
          </cell>
          <cell r="CY360">
            <v>0</v>
          </cell>
          <cell r="CZ360">
            <v>0</v>
          </cell>
          <cell r="DA360">
            <v>0</v>
          </cell>
          <cell r="DL360">
            <v>0</v>
          </cell>
          <cell r="DM360">
            <v>0</v>
          </cell>
          <cell r="DN360">
            <v>0</v>
          </cell>
          <cell r="DO360">
            <v>0</v>
          </cell>
          <cell r="DP360">
            <v>0</v>
          </cell>
          <cell r="DQ360">
            <v>0</v>
          </cell>
          <cell r="DR360">
            <v>0</v>
          </cell>
          <cell r="DS360">
            <v>0</v>
          </cell>
          <cell r="DT360">
            <v>0</v>
          </cell>
          <cell r="DU360">
            <v>0</v>
          </cell>
          <cell r="DV360">
            <v>0</v>
          </cell>
          <cell r="DW360">
            <v>0</v>
          </cell>
          <cell r="DX360">
            <v>0</v>
          </cell>
          <cell r="DY360">
            <v>0</v>
          </cell>
          <cell r="DZ360">
            <v>0</v>
          </cell>
          <cell r="EA360">
            <v>0</v>
          </cell>
          <cell r="EB360">
            <v>0</v>
          </cell>
          <cell r="EC360">
            <v>0</v>
          </cell>
          <cell r="ED360">
            <v>0</v>
          </cell>
          <cell r="EE360">
            <v>0</v>
          </cell>
          <cell r="EF360">
            <v>0</v>
          </cell>
          <cell r="EG360">
            <v>0</v>
          </cell>
          <cell r="EH360">
            <v>0</v>
          </cell>
          <cell r="EI360">
            <v>0</v>
          </cell>
          <cell r="EJ360">
            <v>0</v>
          </cell>
          <cell r="EK360">
            <v>0</v>
          </cell>
          <cell r="EL360">
            <v>0</v>
          </cell>
          <cell r="EM360">
            <v>0</v>
          </cell>
          <cell r="EN360">
            <v>0</v>
          </cell>
          <cell r="EO360">
            <v>0</v>
          </cell>
          <cell r="EP360">
            <v>0</v>
          </cell>
          <cell r="EQ360">
            <v>0</v>
          </cell>
          <cell r="ER360">
            <v>0</v>
          </cell>
          <cell r="ES360">
            <v>0</v>
          </cell>
          <cell r="ET360">
            <v>0</v>
          </cell>
          <cell r="EU360">
            <v>0</v>
          </cell>
          <cell r="EV360">
            <v>0</v>
          </cell>
          <cell r="EW360">
            <v>0</v>
          </cell>
          <cell r="EX360">
            <v>0</v>
          </cell>
          <cell r="EY360">
            <v>0</v>
          </cell>
          <cell r="EZ360">
            <v>0</v>
          </cell>
          <cell r="FA360">
            <v>0</v>
          </cell>
          <cell r="FB360">
            <v>0</v>
          </cell>
          <cell r="FC360">
            <v>0</v>
          </cell>
          <cell r="FD360">
            <v>0</v>
          </cell>
          <cell r="FE360">
            <v>0</v>
          </cell>
          <cell r="FF360">
            <v>0</v>
          </cell>
          <cell r="FG360">
            <v>0</v>
          </cell>
          <cell r="FH360">
            <v>0</v>
          </cell>
          <cell r="FI360">
            <v>0</v>
          </cell>
          <cell r="FJ360">
            <v>0</v>
          </cell>
          <cell r="FK360">
            <v>0</v>
          </cell>
          <cell r="FL360">
            <v>0</v>
          </cell>
          <cell r="FM360">
            <v>0</v>
          </cell>
          <cell r="FN360">
            <v>0</v>
          </cell>
          <cell r="FO360">
            <v>0</v>
          </cell>
          <cell r="FP360">
            <v>0</v>
          </cell>
          <cell r="FQ360">
            <v>0</v>
          </cell>
          <cell r="FR360">
            <v>0</v>
          </cell>
          <cell r="FS360">
            <v>0</v>
          </cell>
          <cell r="FT360">
            <v>0</v>
          </cell>
          <cell r="FU360">
            <v>0</v>
          </cell>
          <cell r="FV360">
            <v>0</v>
          </cell>
          <cell r="FW360">
            <v>0</v>
          </cell>
          <cell r="FX360">
            <v>0</v>
          </cell>
          <cell r="FY360">
            <v>0</v>
          </cell>
          <cell r="FZ360">
            <v>0</v>
          </cell>
          <cell r="GA360">
            <v>0</v>
          </cell>
          <cell r="GB360">
            <v>0</v>
          </cell>
          <cell r="GC360">
            <v>0</v>
          </cell>
          <cell r="GD360">
            <v>0</v>
          </cell>
          <cell r="GE360">
            <v>0</v>
          </cell>
          <cell r="GF360">
            <v>0</v>
          </cell>
          <cell r="GG360">
            <v>0</v>
          </cell>
          <cell r="GH360">
            <v>0</v>
          </cell>
          <cell r="GI360">
            <v>0</v>
          </cell>
          <cell r="GJ360">
            <v>0</v>
          </cell>
          <cell r="GK360">
            <v>0</v>
          </cell>
          <cell r="GL360">
            <v>0</v>
          </cell>
          <cell r="GM360">
            <v>0</v>
          </cell>
          <cell r="GN360">
            <v>0</v>
          </cell>
          <cell r="GO360">
            <v>0</v>
          </cell>
          <cell r="GP360">
            <v>0</v>
          </cell>
          <cell r="GQ360">
            <v>0</v>
          </cell>
          <cell r="GR360">
            <v>0</v>
          </cell>
          <cell r="GS360">
            <v>0</v>
          </cell>
          <cell r="GT360">
            <v>0</v>
          </cell>
          <cell r="GU360">
            <v>0</v>
          </cell>
          <cell r="GV360">
            <v>0</v>
          </cell>
          <cell r="GW360">
            <v>0</v>
          </cell>
          <cell r="GX360">
            <v>0</v>
          </cell>
          <cell r="GY360">
            <v>0</v>
          </cell>
          <cell r="GZ360">
            <v>0</v>
          </cell>
          <cell r="HA360">
            <v>0</v>
          </cell>
          <cell r="HB360">
            <v>0</v>
          </cell>
          <cell r="HC360">
            <v>0</v>
          </cell>
          <cell r="HD360">
            <v>0</v>
          </cell>
          <cell r="HE360">
            <v>0</v>
          </cell>
          <cell r="HF360">
            <v>0</v>
          </cell>
          <cell r="HG360">
            <v>0</v>
          </cell>
          <cell r="HH360">
            <v>0</v>
          </cell>
          <cell r="HI360">
            <v>0</v>
          </cell>
          <cell r="HJ360">
            <v>0</v>
          </cell>
          <cell r="HK360">
            <v>0</v>
          </cell>
          <cell r="HL360">
            <v>0</v>
          </cell>
          <cell r="HM360">
            <v>0</v>
          </cell>
          <cell r="HN360">
            <v>0</v>
          </cell>
          <cell r="HO360">
            <v>0</v>
          </cell>
          <cell r="HP360">
            <v>0</v>
          </cell>
          <cell r="HQ360">
            <v>0</v>
          </cell>
          <cell r="HR360">
            <v>0</v>
          </cell>
          <cell r="HS360">
            <v>0</v>
          </cell>
          <cell r="HT360">
            <v>0</v>
          </cell>
          <cell r="HU360">
            <v>0</v>
          </cell>
          <cell r="HV360">
            <v>0</v>
          </cell>
          <cell r="HW360">
            <v>0</v>
          </cell>
          <cell r="HX360">
            <v>0</v>
          </cell>
          <cell r="HY360">
            <v>0</v>
          </cell>
          <cell r="HZ360">
            <v>0</v>
          </cell>
          <cell r="IA360">
            <v>0</v>
          </cell>
          <cell r="IB360">
            <v>0</v>
          </cell>
          <cell r="IC360">
            <v>0</v>
          </cell>
          <cell r="ID360">
            <v>0</v>
          </cell>
          <cell r="IE360">
            <v>0</v>
          </cell>
          <cell r="IF360">
            <v>0</v>
          </cell>
          <cell r="IG360">
            <v>0</v>
          </cell>
          <cell r="IH360">
            <v>0</v>
          </cell>
          <cell r="II360">
            <v>0</v>
          </cell>
          <cell r="IJ360">
            <v>0</v>
          </cell>
          <cell r="IK360">
            <v>0</v>
          </cell>
        </row>
        <row r="361"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0</v>
          </cell>
          <cell r="AZ361">
            <v>0</v>
          </cell>
          <cell r="BA361">
            <v>0</v>
          </cell>
          <cell r="BB361">
            <v>0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>
            <v>0</v>
          </cell>
          <cell r="BJ361">
            <v>0</v>
          </cell>
          <cell r="BK361">
            <v>0</v>
          </cell>
          <cell r="BL361">
            <v>0</v>
          </cell>
          <cell r="BM361">
            <v>0</v>
          </cell>
          <cell r="BN361">
            <v>0</v>
          </cell>
          <cell r="BO361">
            <v>0</v>
          </cell>
          <cell r="BP361">
            <v>0</v>
          </cell>
          <cell r="BQ361">
            <v>0</v>
          </cell>
          <cell r="BR361">
            <v>0</v>
          </cell>
          <cell r="BS361">
            <v>0</v>
          </cell>
          <cell r="BT361">
            <v>0</v>
          </cell>
          <cell r="BU361">
            <v>0</v>
          </cell>
          <cell r="BV361">
            <v>0</v>
          </cell>
          <cell r="BW361">
            <v>0</v>
          </cell>
          <cell r="BX361">
            <v>0</v>
          </cell>
          <cell r="BY361">
            <v>0</v>
          </cell>
          <cell r="BZ361">
            <v>0</v>
          </cell>
          <cell r="CA361">
            <v>0</v>
          </cell>
          <cell r="CB361">
            <v>0</v>
          </cell>
          <cell r="CC361">
            <v>0</v>
          </cell>
          <cell r="CD361">
            <v>0</v>
          </cell>
          <cell r="CE361">
            <v>0</v>
          </cell>
          <cell r="CF361">
            <v>0</v>
          </cell>
          <cell r="CG361">
            <v>0</v>
          </cell>
          <cell r="CH361">
            <v>0</v>
          </cell>
          <cell r="CI361">
            <v>0</v>
          </cell>
          <cell r="CJ361">
            <v>0</v>
          </cell>
          <cell r="CK361">
            <v>0</v>
          </cell>
          <cell r="CL361">
            <v>0</v>
          </cell>
          <cell r="CM361">
            <v>0</v>
          </cell>
          <cell r="CN361">
            <v>0</v>
          </cell>
          <cell r="CO361">
            <v>1.2</v>
          </cell>
          <cell r="CP361">
            <v>1.2</v>
          </cell>
          <cell r="CQ361">
            <v>0</v>
          </cell>
          <cell r="CR361">
            <v>0</v>
          </cell>
          <cell r="CS361">
            <v>0</v>
          </cell>
          <cell r="CT361">
            <v>0</v>
          </cell>
          <cell r="CU361">
            <v>0</v>
          </cell>
          <cell r="CV361">
            <v>0</v>
          </cell>
          <cell r="CW361">
            <v>0</v>
          </cell>
          <cell r="CX361">
            <v>0</v>
          </cell>
          <cell r="CY361">
            <v>0</v>
          </cell>
          <cell r="CZ361">
            <v>0</v>
          </cell>
          <cell r="DA361">
            <v>0</v>
          </cell>
          <cell r="DL361">
            <v>0</v>
          </cell>
          <cell r="DM361">
            <v>0</v>
          </cell>
          <cell r="DN361">
            <v>0</v>
          </cell>
          <cell r="DO361">
            <v>0</v>
          </cell>
          <cell r="DP361">
            <v>0</v>
          </cell>
          <cell r="DQ361">
            <v>0</v>
          </cell>
          <cell r="DR361">
            <v>0</v>
          </cell>
          <cell r="DS361">
            <v>0</v>
          </cell>
          <cell r="DT361">
            <v>0</v>
          </cell>
          <cell r="DU361">
            <v>0</v>
          </cell>
          <cell r="DV361">
            <v>0</v>
          </cell>
          <cell r="DW361">
            <v>0</v>
          </cell>
          <cell r="DX361">
            <v>0</v>
          </cell>
          <cell r="DY361">
            <v>0</v>
          </cell>
          <cell r="DZ361">
            <v>0</v>
          </cell>
          <cell r="EA361">
            <v>0</v>
          </cell>
          <cell r="EB361">
            <v>0</v>
          </cell>
          <cell r="EC361">
            <v>0</v>
          </cell>
          <cell r="ED361">
            <v>0</v>
          </cell>
          <cell r="EE361">
            <v>0</v>
          </cell>
          <cell r="EF361">
            <v>0</v>
          </cell>
          <cell r="EG361">
            <v>0</v>
          </cell>
          <cell r="EH361">
            <v>0</v>
          </cell>
          <cell r="EI361">
            <v>0</v>
          </cell>
          <cell r="EJ361">
            <v>0</v>
          </cell>
          <cell r="EK361">
            <v>0</v>
          </cell>
          <cell r="EL361">
            <v>0</v>
          </cell>
          <cell r="EM361">
            <v>0</v>
          </cell>
          <cell r="EN361">
            <v>0</v>
          </cell>
          <cell r="EO361">
            <v>0</v>
          </cell>
          <cell r="EP361">
            <v>0</v>
          </cell>
          <cell r="EQ361">
            <v>0</v>
          </cell>
          <cell r="ER361">
            <v>0</v>
          </cell>
          <cell r="ES361">
            <v>0</v>
          </cell>
          <cell r="ET361">
            <v>0</v>
          </cell>
          <cell r="EU361">
            <v>0</v>
          </cell>
          <cell r="EV361">
            <v>0</v>
          </cell>
          <cell r="EW361">
            <v>0</v>
          </cell>
          <cell r="EX361">
            <v>0</v>
          </cell>
          <cell r="EY361">
            <v>0</v>
          </cell>
          <cell r="EZ361">
            <v>0</v>
          </cell>
          <cell r="FA361">
            <v>0</v>
          </cell>
          <cell r="FB361">
            <v>0</v>
          </cell>
          <cell r="FC361">
            <v>0</v>
          </cell>
          <cell r="FD361">
            <v>0</v>
          </cell>
          <cell r="FE361">
            <v>0</v>
          </cell>
          <cell r="FF361">
            <v>0</v>
          </cell>
          <cell r="FG361">
            <v>0</v>
          </cell>
          <cell r="FH361">
            <v>0</v>
          </cell>
          <cell r="FI361">
            <v>0</v>
          </cell>
          <cell r="FJ361">
            <v>0</v>
          </cell>
          <cell r="FK361">
            <v>0</v>
          </cell>
          <cell r="FL361">
            <v>0</v>
          </cell>
          <cell r="FM361">
            <v>0</v>
          </cell>
          <cell r="FN361">
            <v>0</v>
          </cell>
          <cell r="FO361">
            <v>0</v>
          </cell>
          <cell r="FP361">
            <v>0</v>
          </cell>
          <cell r="FQ361">
            <v>0</v>
          </cell>
          <cell r="FR361">
            <v>0</v>
          </cell>
          <cell r="FS361">
            <v>0</v>
          </cell>
          <cell r="FT361">
            <v>0</v>
          </cell>
          <cell r="FU361">
            <v>0</v>
          </cell>
          <cell r="FV361">
            <v>0</v>
          </cell>
          <cell r="FW361">
            <v>0</v>
          </cell>
          <cell r="FX361">
            <v>0</v>
          </cell>
          <cell r="FY361">
            <v>0</v>
          </cell>
          <cell r="FZ361">
            <v>0</v>
          </cell>
          <cell r="GA361">
            <v>0</v>
          </cell>
          <cell r="GB361">
            <v>0</v>
          </cell>
          <cell r="GC361">
            <v>0</v>
          </cell>
          <cell r="GD361">
            <v>0</v>
          </cell>
          <cell r="GE361">
            <v>0</v>
          </cell>
          <cell r="GF361">
            <v>0</v>
          </cell>
          <cell r="GG361">
            <v>0</v>
          </cell>
          <cell r="GH361">
            <v>0</v>
          </cell>
          <cell r="GI361">
            <v>0</v>
          </cell>
          <cell r="GJ361">
            <v>0</v>
          </cell>
          <cell r="GK361">
            <v>0</v>
          </cell>
          <cell r="GL361">
            <v>0</v>
          </cell>
          <cell r="GM361">
            <v>0</v>
          </cell>
          <cell r="GN361">
            <v>0</v>
          </cell>
          <cell r="GO361">
            <v>0</v>
          </cell>
          <cell r="GP361">
            <v>0</v>
          </cell>
          <cell r="GQ361">
            <v>0</v>
          </cell>
          <cell r="GR361">
            <v>0</v>
          </cell>
          <cell r="GS361">
            <v>0</v>
          </cell>
          <cell r="GT361">
            <v>0</v>
          </cell>
          <cell r="GU361">
            <v>0</v>
          </cell>
          <cell r="GV361">
            <v>0</v>
          </cell>
          <cell r="GW361">
            <v>0</v>
          </cell>
          <cell r="GX361">
            <v>0</v>
          </cell>
          <cell r="GY361">
            <v>0</v>
          </cell>
          <cell r="GZ361">
            <v>0</v>
          </cell>
          <cell r="HA361">
            <v>0</v>
          </cell>
          <cell r="HB361">
            <v>0</v>
          </cell>
          <cell r="HC361">
            <v>0</v>
          </cell>
          <cell r="HD361">
            <v>0</v>
          </cell>
          <cell r="HE361">
            <v>0</v>
          </cell>
          <cell r="HF361">
            <v>0</v>
          </cell>
          <cell r="HG361">
            <v>0</v>
          </cell>
          <cell r="HH361">
            <v>0</v>
          </cell>
          <cell r="HI361">
            <v>0</v>
          </cell>
          <cell r="HJ361">
            <v>0</v>
          </cell>
          <cell r="HK361">
            <v>0</v>
          </cell>
          <cell r="HL361">
            <v>0</v>
          </cell>
          <cell r="HM361">
            <v>0</v>
          </cell>
          <cell r="HN361">
            <v>0</v>
          </cell>
          <cell r="HO361">
            <v>0</v>
          </cell>
          <cell r="HP361">
            <v>0</v>
          </cell>
          <cell r="HQ361">
            <v>0</v>
          </cell>
          <cell r="HR361">
            <v>0</v>
          </cell>
          <cell r="HS361">
            <v>0</v>
          </cell>
          <cell r="HT361">
            <v>0</v>
          </cell>
          <cell r="HU361">
            <v>0</v>
          </cell>
          <cell r="HV361">
            <v>0</v>
          </cell>
          <cell r="HW361">
            <v>0</v>
          </cell>
          <cell r="HX361">
            <v>0</v>
          </cell>
          <cell r="HY361">
            <v>0</v>
          </cell>
          <cell r="HZ361">
            <v>0</v>
          </cell>
          <cell r="IA361">
            <v>0</v>
          </cell>
          <cell r="IB361">
            <v>0</v>
          </cell>
          <cell r="IC361">
            <v>0</v>
          </cell>
          <cell r="ID361">
            <v>0</v>
          </cell>
          <cell r="IE361">
            <v>0</v>
          </cell>
          <cell r="IF361">
            <v>0</v>
          </cell>
          <cell r="IG361">
            <v>0</v>
          </cell>
          <cell r="IH361">
            <v>0</v>
          </cell>
          <cell r="II361">
            <v>0</v>
          </cell>
          <cell r="IJ361">
            <v>0</v>
          </cell>
          <cell r="IK361">
            <v>0</v>
          </cell>
        </row>
        <row r="362"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0</v>
          </cell>
          <cell r="AZ362">
            <v>0</v>
          </cell>
          <cell r="BA362">
            <v>0</v>
          </cell>
          <cell r="BB362">
            <v>0</v>
          </cell>
          <cell r="BC362">
            <v>0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>
            <v>0</v>
          </cell>
          <cell r="BJ362">
            <v>0</v>
          </cell>
          <cell r="BK362">
            <v>0</v>
          </cell>
          <cell r="BL362">
            <v>0</v>
          </cell>
          <cell r="BM362">
            <v>0</v>
          </cell>
          <cell r="BN362">
            <v>0</v>
          </cell>
          <cell r="BO362">
            <v>0</v>
          </cell>
          <cell r="BP362">
            <v>0</v>
          </cell>
          <cell r="BQ362">
            <v>0</v>
          </cell>
          <cell r="BR362">
            <v>0</v>
          </cell>
          <cell r="BS362">
            <v>0</v>
          </cell>
          <cell r="BT362">
            <v>0</v>
          </cell>
          <cell r="BU362">
            <v>0</v>
          </cell>
          <cell r="BV362">
            <v>0</v>
          </cell>
          <cell r="BW362">
            <v>0</v>
          </cell>
          <cell r="BX362">
            <v>0</v>
          </cell>
          <cell r="BY362">
            <v>0</v>
          </cell>
          <cell r="BZ362">
            <v>0</v>
          </cell>
          <cell r="CA362">
            <v>0</v>
          </cell>
          <cell r="CB362">
            <v>0</v>
          </cell>
          <cell r="CC362">
            <v>0</v>
          </cell>
          <cell r="CD362">
            <v>0</v>
          </cell>
          <cell r="CE362">
            <v>0</v>
          </cell>
          <cell r="CF362">
            <v>0</v>
          </cell>
          <cell r="CG362">
            <v>0</v>
          </cell>
          <cell r="CH362">
            <v>0</v>
          </cell>
          <cell r="CI362">
            <v>0</v>
          </cell>
          <cell r="CJ362">
            <v>0</v>
          </cell>
          <cell r="CK362">
            <v>0</v>
          </cell>
          <cell r="CL362">
            <v>0</v>
          </cell>
          <cell r="CM362">
            <v>0</v>
          </cell>
          <cell r="CN362">
            <v>0</v>
          </cell>
          <cell r="CO362">
            <v>0</v>
          </cell>
          <cell r="CP362">
            <v>0</v>
          </cell>
          <cell r="CQ362">
            <v>0</v>
          </cell>
          <cell r="CR362">
            <v>0</v>
          </cell>
          <cell r="CS362">
            <v>1.2</v>
          </cell>
          <cell r="CT362">
            <v>0</v>
          </cell>
          <cell r="CU362">
            <v>0</v>
          </cell>
          <cell r="CV362">
            <v>0</v>
          </cell>
          <cell r="CW362">
            <v>0</v>
          </cell>
          <cell r="CX362">
            <v>0</v>
          </cell>
          <cell r="CY362">
            <v>0</v>
          </cell>
          <cell r="CZ362">
            <v>0</v>
          </cell>
          <cell r="DA362">
            <v>0</v>
          </cell>
          <cell r="DL362">
            <v>0</v>
          </cell>
          <cell r="DM362">
            <v>0</v>
          </cell>
          <cell r="DN362">
            <v>0</v>
          </cell>
          <cell r="DO362">
            <v>0</v>
          </cell>
          <cell r="DP362">
            <v>0</v>
          </cell>
          <cell r="DQ362">
            <v>0</v>
          </cell>
          <cell r="DR362">
            <v>0</v>
          </cell>
          <cell r="DS362">
            <v>0</v>
          </cell>
          <cell r="DT362">
            <v>0</v>
          </cell>
          <cell r="DU362">
            <v>0</v>
          </cell>
          <cell r="DV362">
            <v>0</v>
          </cell>
          <cell r="DW362">
            <v>0</v>
          </cell>
          <cell r="DX362">
            <v>0</v>
          </cell>
          <cell r="DY362">
            <v>0</v>
          </cell>
          <cell r="DZ362">
            <v>0</v>
          </cell>
          <cell r="EA362">
            <v>0</v>
          </cell>
          <cell r="EB362">
            <v>0</v>
          </cell>
          <cell r="EC362">
            <v>0</v>
          </cell>
          <cell r="ED362">
            <v>0</v>
          </cell>
          <cell r="EE362">
            <v>0</v>
          </cell>
          <cell r="EF362">
            <v>0</v>
          </cell>
          <cell r="EG362">
            <v>0</v>
          </cell>
          <cell r="EH362">
            <v>0</v>
          </cell>
          <cell r="EI362">
            <v>0</v>
          </cell>
          <cell r="EJ362">
            <v>0</v>
          </cell>
          <cell r="EK362">
            <v>0</v>
          </cell>
          <cell r="EL362">
            <v>0</v>
          </cell>
          <cell r="EM362">
            <v>0</v>
          </cell>
          <cell r="EN362">
            <v>0</v>
          </cell>
          <cell r="EO362">
            <v>0</v>
          </cell>
          <cell r="EP362">
            <v>0</v>
          </cell>
          <cell r="EQ362">
            <v>0</v>
          </cell>
          <cell r="ER362">
            <v>0</v>
          </cell>
          <cell r="ES362">
            <v>0</v>
          </cell>
          <cell r="ET362">
            <v>0</v>
          </cell>
          <cell r="EU362">
            <v>0</v>
          </cell>
          <cell r="EV362">
            <v>0</v>
          </cell>
          <cell r="EW362">
            <v>0</v>
          </cell>
          <cell r="EX362">
            <v>0</v>
          </cell>
          <cell r="EY362">
            <v>0</v>
          </cell>
          <cell r="EZ362">
            <v>0</v>
          </cell>
          <cell r="FA362">
            <v>0</v>
          </cell>
          <cell r="FB362">
            <v>0</v>
          </cell>
          <cell r="FC362">
            <v>0</v>
          </cell>
          <cell r="FD362">
            <v>0</v>
          </cell>
          <cell r="FE362">
            <v>0</v>
          </cell>
          <cell r="FF362">
            <v>0</v>
          </cell>
          <cell r="FG362">
            <v>0</v>
          </cell>
          <cell r="FH362">
            <v>0</v>
          </cell>
          <cell r="FI362">
            <v>0</v>
          </cell>
          <cell r="FJ362">
            <v>0</v>
          </cell>
          <cell r="FK362">
            <v>0</v>
          </cell>
          <cell r="FL362">
            <v>0</v>
          </cell>
          <cell r="FM362">
            <v>0</v>
          </cell>
          <cell r="FN362">
            <v>0</v>
          </cell>
          <cell r="FO362">
            <v>0</v>
          </cell>
          <cell r="FP362">
            <v>0</v>
          </cell>
          <cell r="FQ362">
            <v>0</v>
          </cell>
          <cell r="FR362">
            <v>0</v>
          </cell>
          <cell r="FS362">
            <v>0</v>
          </cell>
          <cell r="FT362">
            <v>0</v>
          </cell>
          <cell r="FU362">
            <v>0</v>
          </cell>
          <cell r="FV362">
            <v>0</v>
          </cell>
          <cell r="FW362">
            <v>0</v>
          </cell>
          <cell r="FX362">
            <v>0</v>
          </cell>
          <cell r="FY362">
            <v>0</v>
          </cell>
          <cell r="FZ362">
            <v>0</v>
          </cell>
          <cell r="GA362">
            <v>0</v>
          </cell>
          <cell r="GB362">
            <v>0</v>
          </cell>
          <cell r="GC362">
            <v>0</v>
          </cell>
          <cell r="GD362">
            <v>0</v>
          </cell>
          <cell r="GE362">
            <v>0</v>
          </cell>
          <cell r="GF362">
            <v>0</v>
          </cell>
          <cell r="GG362">
            <v>0</v>
          </cell>
          <cell r="GH362">
            <v>0</v>
          </cell>
          <cell r="GI362">
            <v>0</v>
          </cell>
          <cell r="GJ362">
            <v>0</v>
          </cell>
          <cell r="GK362">
            <v>0</v>
          </cell>
          <cell r="GL362">
            <v>0</v>
          </cell>
          <cell r="GM362">
            <v>0</v>
          </cell>
          <cell r="GN362">
            <v>0</v>
          </cell>
          <cell r="GO362">
            <v>0</v>
          </cell>
          <cell r="GP362">
            <v>0</v>
          </cell>
          <cell r="GQ362">
            <v>0</v>
          </cell>
          <cell r="GR362">
            <v>0</v>
          </cell>
          <cell r="GS362">
            <v>0</v>
          </cell>
          <cell r="GT362">
            <v>0</v>
          </cell>
          <cell r="GU362">
            <v>0</v>
          </cell>
          <cell r="GV362">
            <v>0</v>
          </cell>
          <cell r="GW362">
            <v>0</v>
          </cell>
          <cell r="GX362">
            <v>0</v>
          </cell>
          <cell r="GY362">
            <v>0</v>
          </cell>
          <cell r="GZ362">
            <v>0</v>
          </cell>
          <cell r="HA362">
            <v>0</v>
          </cell>
          <cell r="HB362">
            <v>0</v>
          </cell>
          <cell r="HC362">
            <v>0</v>
          </cell>
          <cell r="HD362">
            <v>0</v>
          </cell>
          <cell r="HE362">
            <v>0</v>
          </cell>
          <cell r="HF362">
            <v>0</v>
          </cell>
          <cell r="HG362">
            <v>0</v>
          </cell>
          <cell r="HH362">
            <v>0</v>
          </cell>
          <cell r="HI362">
            <v>0</v>
          </cell>
          <cell r="HJ362">
            <v>0</v>
          </cell>
          <cell r="HK362">
            <v>0</v>
          </cell>
          <cell r="HL362">
            <v>0</v>
          </cell>
          <cell r="HM362">
            <v>0</v>
          </cell>
          <cell r="HN362">
            <v>0</v>
          </cell>
          <cell r="HO362">
            <v>0</v>
          </cell>
          <cell r="HP362">
            <v>0</v>
          </cell>
          <cell r="HQ362">
            <v>0</v>
          </cell>
          <cell r="HR362">
            <v>0</v>
          </cell>
          <cell r="HS362">
            <v>0</v>
          </cell>
          <cell r="HT362">
            <v>0</v>
          </cell>
          <cell r="HU362">
            <v>0</v>
          </cell>
          <cell r="HV362">
            <v>0</v>
          </cell>
          <cell r="HW362">
            <v>0</v>
          </cell>
          <cell r="HX362">
            <v>0</v>
          </cell>
          <cell r="HY362">
            <v>0</v>
          </cell>
          <cell r="HZ362">
            <v>0</v>
          </cell>
          <cell r="IA362">
            <v>0</v>
          </cell>
          <cell r="IB362">
            <v>0</v>
          </cell>
          <cell r="IC362">
            <v>0</v>
          </cell>
          <cell r="ID362">
            <v>0</v>
          </cell>
          <cell r="IE362">
            <v>0</v>
          </cell>
          <cell r="IF362">
            <v>0</v>
          </cell>
          <cell r="IG362">
            <v>0</v>
          </cell>
          <cell r="IH362">
            <v>0</v>
          </cell>
          <cell r="II362">
            <v>0</v>
          </cell>
          <cell r="IJ362">
            <v>0</v>
          </cell>
          <cell r="IK362">
            <v>0</v>
          </cell>
        </row>
        <row r="363"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0</v>
          </cell>
          <cell r="AZ363">
            <v>0</v>
          </cell>
          <cell r="BA363">
            <v>0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>
            <v>0</v>
          </cell>
          <cell r="BJ363">
            <v>0</v>
          </cell>
          <cell r="BK363">
            <v>0</v>
          </cell>
          <cell r="BL363">
            <v>0</v>
          </cell>
          <cell r="BM363">
            <v>0</v>
          </cell>
          <cell r="BN363">
            <v>0</v>
          </cell>
          <cell r="BO363">
            <v>0</v>
          </cell>
          <cell r="BP363">
            <v>0</v>
          </cell>
          <cell r="BQ363">
            <v>0</v>
          </cell>
          <cell r="BR363">
            <v>0</v>
          </cell>
          <cell r="BS363">
            <v>0</v>
          </cell>
          <cell r="BT363">
            <v>0</v>
          </cell>
          <cell r="BU363">
            <v>0</v>
          </cell>
          <cell r="BV363">
            <v>0</v>
          </cell>
          <cell r="BW363">
            <v>0</v>
          </cell>
          <cell r="BX363">
            <v>0</v>
          </cell>
          <cell r="BY363">
            <v>0</v>
          </cell>
          <cell r="BZ363">
            <v>0</v>
          </cell>
          <cell r="CA363">
            <v>0</v>
          </cell>
          <cell r="CB363">
            <v>0</v>
          </cell>
          <cell r="CC363">
            <v>0</v>
          </cell>
          <cell r="CD363">
            <v>0</v>
          </cell>
          <cell r="CE363">
            <v>0</v>
          </cell>
          <cell r="CF363">
            <v>0</v>
          </cell>
          <cell r="CG363">
            <v>0</v>
          </cell>
          <cell r="CH363">
            <v>0</v>
          </cell>
          <cell r="CI363">
            <v>0</v>
          </cell>
          <cell r="CJ363">
            <v>0</v>
          </cell>
          <cell r="CK363">
            <v>0</v>
          </cell>
          <cell r="CL363">
            <v>0</v>
          </cell>
          <cell r="CM363">
            <v>0</v>
          </cell>
          <cell r="CN363">
            <v>0</v>
          </cell>
          <cell r="CO363">
            <v>0</v>
          </cell>
          <cell r="CP363">
            <v>0</v>
          </cell>
          <cell r="CQ363">
            <v>0</v>
          </cell>
          <cell r="CR363">
            <v>0</v>
          </cell>
          <cell r="CS363">
            <v>0</v>
          </cell>
          <cell r="CT363">
            <v>0</v>
          </cell>
          <cell r="CU363">
            <v>0</v>
          </cell>
          <cell r="CV363">
            <v>0</v>
          </cell>
          <cell r="CW363">
            <v>0</v>
          </cell>
          <cell r="CX363">
            <v>0</v>
          </cell>
          <cell r="CY363">
            <v>0</v>
          </cell>
          <cell r="CZ363">
            <v>0</v>
          </cell>
          <cell r="DA363">
            <v>0</v>
          </cell>
          <cell r="DL363">
            <v>0</v>
          </cell>
          <cell r="DM363">
            <v>0</v>
          </cell>
          <cell r="DN363">
            <v>0</v>
          </cell>
          <cell r="DO363">
            <v>0</v>
          </cell>
          <cell r="DP363">
            <v>0</v>
          </cell>
          <cell r="DQ363">
            <v>0</v>
          </cell>
          <cell r="DR363">
            <v>0</v>
          </cell>
          <cell r="DS363">
            <v>0</v>
          </cell>
          <cell r="DT363">
            <v>0</v>
          </cell>
          <cell r="DU363">
            <v>0</v>
          </cell>
          <cell r="DV363">
            <v>0</v>
          </cell>
          <cell r="DW363">
            <v>0</v>
          </cell>
          <cell r="DX363">
            <v>0</v>
          </cell>
          <cell r="DY363">
            <v>0</v>
          </cell>
          <cell r="DZ363">
            <v>0</v>
          </cell>
          <cell r="EA363">
            <v>0</v>
          </cell>
          <cell r="EB363">
            <v>0</v>
          </cell>
          <cell r="EC363">
            <v>0</v>
          </cell>
          <cell r="ED363">
            <v>0</v>
          </cell>
          <cell r="EE363">
            <v>0</v>
          </cell>
          <cell r="EF363">
            <v>0</v>
          </cell>
          <cell r="EG363">
            <v>0</v>
          </cell>
          <cell r="EH363">
            <v>0</v>
          </cell>
          <cell r="EI363">
            <v>0</v>
          </cell>
          <cell r="EJ363">
            <v>0</v>
          </cell>
          <cell r="EK363">
            <v>0</v>
          </cell>
          <cell r="EL363">
            <v>0</v>
          </cell>
          <cell r="EM363">
            <v>0</v>
          </cell>
          <cell r="EN363">
            <v>0</v>
          </cell>
          <cell r="EO363">
            <v>0</v>
          </cell>
          <cell r="EP363">
            <v>0</v>
          </cell>
          <cell r="EQ363">
            <v>0</v>
          </cell>
          <cell r="ER363">
            <v>0</v>
          </cell>
          <cell r="ES363">
            <v>0</v>
          </cell>
          <cell r="ET363">
            <v>0</v>
          </cell>
          <cell r="EU363">
            <v>0</v>
          </cell>
          <cell r="EV363">
            <v>0</v>
          </cell>
          <cell r="EW363">
            <v>0</v>
          </cell>
          <cell r="EX363">
            <v>0</v>
          </cell>
          <cell r="EY363">
            <v>0</v>
          </cell>
          <cell r="EZ363">
            <v>2.2000000000000002</v>
          </cell>
          <cell r="FA363">
            <v>2.2000000000000002</v>
          </cell>
          <cell r="FB363">
            <v>2.2000000000000002</v>
          </cell>
          <cell r="FC363">
            <v>2.2000000000000002</v>
          </cell>
          <cell r="FD363">
            <v>2.2000000000000002</v>
          </cell>
          <cell r="FE363">
            <v>2.2000000000000002</v>
          </cell>
          <cell r="FF363">
            <v>2.2000000000000002</v>
          </cell>
          <cell r="FG363">
            <v>2.2000000000000002</v>
          </cell>
          <cell r="FH363">
            <v>0</v>
          </cell>
          <cell r="FI363">
            <v>0</v>
          </cell>
          <cell r="FJ363">
            <v>0</v>
          </cell>
          <cell r="FK363">
            <v>0</v>
          </cell>
          <cell r="FL363">
            <v>0</v>
          </cell>
          <cell r="FM363">
            <v>0</v>
          </cell>
          <cell r="FN363">
            <v>0</v>
          </cell>
          <cell r="FO363">
            <v>0</v>
          </cell>
          <cell r="FP363">
            <v>0</v>
          </cell>
          <cell r="FQ363">
            <v>0</v>
          </cell>
          <cell r="FR363">
            <v>0</v>
          </cell>
          <cell r="FS363">
            <v>0</v>
          </cell>
          <cell r="FT363">
            <v>0</v>
          </cell>
          <cell r="FU363">
            <v>0</v>
          </cell>
          <cell r="FV363">
            <v>0</v>
          </cell>
          <cell r="FW363">
            <v>0</v>
          </cell>
          <cell r="FX363">
            <v>0</v>
          </cell>
          <cell r="FY363">
            <v>0</v>
          </cell>
          <cell r="FZ363">
            <v>0</v>
          </cell>
          <cell r="GA363">
            <v>0</v>
          </cell>
          <cell r="GB363">
            <v>0</v>
          </cell>
          <cell r="GC363">
            <v>0</v>
          </cell>
          <cell r="GD363">
            <v>0</v>
          </cell>
          <cell r="GE363">
            <v>0</v>
          </cell>
          <cell r="GF363">
            <v>0</v>
          </cell>
          <cell r="GG363">
            <v>0</v>
          </cell>
          <cell r="GH363">
            <v>0</v>
          </cell>
          <cell r="GI363">
            <v>0</v>
          </cell>
          <cell r="GJ363">
            <v>0</v>
          </cell>
          <cell r="GK363">
            <v>0</v>
          </cell>
          <cell r="GL363">
            <v>0</v>
          </cell>
          <cell r="GM363">
            <v>0</v>
          </cell>
          <cell r="GN363">
            <v>0</v>
          </cell>
          <cell r="GO363">
            <v>0</v>
          </cell>
          <cell r="GP363">
            <v>0</v>
          </cell>
          <cell r="GQ363">
            <v>0</v>
          </cell>
          <cell r="GR363">
            <v>0</v>
          </cell>
          <cell r="GS363">
            <v>0</v>
          </cell>
          <cell r="GT363">
            <v>0</v>
          </cell>
          <cell r="GU363">
            <v>0</v>
          </cell>
          <cell r="GV363">
            <v>0</v>
          </cell>
          <cell r="GW363">
            <v>0</v>
          </cell>
          <cell r="GX363">
            <v>0</v>
          </cell>
          <cell r="GY363">
            <v>0</v>
          </cell>
          <cell r="GZ363">
            <v>0</v>
          </cell>
          <cell r="HA363">
            <v>0</v>
          </cell>
          <cell r="HB363">
            <v>0</v>
          </cell>
          <cell r="HC363">
            <v>0</v>
          </cell>
          <cell r="HD363">
            <v>0</v>
          </cell>
          <cell r="HE363">
            <v>0</v>
          </cell>
          <cell r="HF363">
            <v>0</v>
          </cell>
          <cell r="HG363">
            <v>0</v>
          </cell>
          <cell r="HH363">
            <v>0</v>
          </cell>
          <cell r="HI363">
            <v>0</v>
          </cell>
          <cell r="HJ363">
            <v>0</v>
          </cell>
          <cell r="HK363">
            <v>0</v>
          </cell>
          <cell r="HL363">
            <v>0</v>
          </cell>
          <cell r="HM363">
            <v>0</v>
          </cell>
          <cell r="HN363">
            <v>0</v>
          </cell>
          <cell r="HO363">
            <v>0</v>
          </cell>
          <cell r="HP363">
            <v>0</v>
          </cell>
          <cell r="HQ363">
            <v>0</v>
          </cell>
          <cell r="HR363">
            <v>0</v>
          </cell>
          <cell r="HS363">
            <v>0</v>
          </cell>
          <cell r="HT363">
            <v>0</v>
          </cell>
          <cell r="HU363">
            <v>0</v>
          </cell>
          <cell r="HV363">
            <v>0</v>
          </cell>
          <cell r="HW363">
            <v>0</v>
          </cell>
          <cell r="HX363">
            <v>0</v>
          </cell>
          <cell r="HY363">
            <v>0</v>
          </cell>
          <cell r="HZ363">
            <v>0</v>
          </cell>
          <cell r="IA363">
            <v>0</v>
          </cell>
          <cell r="IB363">
            <v>0</v>
          </cell>
          <cell r="IC363">
            <v>0</v>
          </cell>
          <cell r="ID363">
            <v>0</v>
          </cell>
          <cell r="IE363">
            <v>0</v>
          </cell>
          <cell r="IF363">
            <v>0</v>
          </cell>
          <cell r="IG363">
            <v>0</v>
          </cell>
          <cell r="IH363">
            <v>0</v>
          </cell>
          <cell r="II363">
            <v>0</v>
          </cell>
          <cell r="IJ363">
            <v>0</v>
          </cell>
          <cell r="IK363">
            <v>0</v>
          </cell>
        </row>
        <row r="364"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  <cell r="BK364">
            <v>0</v>
          </cell>
          <cell r="BL364">
            <v>0</v>
          </cell>
          <cell r="BM364">
            <v>0</v>
          </cell>
          <cell r="BN364">
            <v>0</v>
          </cell>
          <cell r="BO364">
            <v>0</v>
          </cell>
          <cell r="BP364">
            <v>0</v>
          </cell>
          <cell r="BQ364">
            <v>0</v>
          </cell>
          <cell r="BR364">
            <v>0</v>
          </cell>
          <cell r="BS364">
            <v>0</v>
          </cell>
          <cell r="BT364">
            <v>0</v>
          </cell>
          <cell r="BU364">
            <v>0</v>
          </cell>
          <cell r="BV364">
            <v>0</v>
          </cell>
          <cell r="BW364">
            <v>0</v>
          </cell>
          <cell r="BX364">
            <v>0</v>
          </cell>
          <cell r="BY364">
            <v>0</v>
          </cell>
          <cell r="BZ364">
            <v>0</v>
          </cell>
          <cell r="CA364">
            <v>0</v>
          </cell>
          <cell r="CB364">
            <v>0</v>
          </cell>
          <cell r="CC364">
            <v>0</v>
          </cell>
          <cell r="CD364">
            <v>0</v>
          </cell>
          <cell r="CE364">
            <v>0</v>
          </cell>
          <cell r="CF364">
            <v>0</v>
          </cell>
          <cell r="CG364">
            <v>0</v>
          </cell>
          <cell r="CH364">
            <v>0</v>
          </cell>
          <cell r="CI364">
            <v>0</v>
          </cell>
          <cell r="CJ364">
            <v>0</v>
          </cell>
          <cell r="CK364">
            <v>0</v>
          </cell>
          <cell r="CL364">
            <v>0</v>
          </cell>
          <cell r="CM364">
            <v>0</v>
          </cell>
          <cell r="CN364">
            <v>0</v>
          </cell>
          <cell r="CO364">
            <v>0</v>
          </cell>
          <cell r="CP364">
            <v>0</v>
          </cell>
          <cell r="CQ364">
            <v>0</v>
          </cell>
          <cell r="CR364">
            <v>0</v>
          </cell>
          <cell r="CS364">
            <v>0</v>
          </cell>
          <cell r="CT364">
            <v>0</v>
          </cell>
          <cell r="CU364">
            <v>0</v>
          </cell>
          <cell r="CV364">
            <v>0</v>
          </cell>
          <cell r="CW364">
            <v>0</v>
          </cell>
          <cell r="CX364">
            <v>0</v>
          </cell>
          <cell r="CY364">
            <v>0</v>
          </cell>
          <cell r="CZ364">
            <v>0</v>
          </cell>
          <cell r="DA364">
            <v>0</v>
          </cell>
          <cell r="DL364">
            <v>0</v>
          </cell>
          <cell r="DM364">
            <v>0</v>
          </cell>
          <cell r="DN364">
            <v>0</v>
          </cell>
          <cell r="DO364">
            <v>0</v>
          </cell>
          <cell r="DP364">
            <v>0</v>
          </cell>
          <cell r="DQ364">
            <v>0</v>
          </cell>
          <cell r="DR364">
            <v>0</v>
          </cell>
          <cell r="DS364">
            <v>0</v>
          </cell>
          <cell r="DT364">
            <v>0</v>
          </cell>
          <cell r="DU364">
            <v>0</v>
          </cell>
          <cell r="DV364">
            <v>0</v>
          </cell>
          <cell r="DW364">
            <v>0</v>
          </cell>
          <cell r="DX364">
            <v>0</v>
          </cell>
          <cell r="DY364">
            <v>0</v>
          </cell>
          <cell r="DZ364">
            <v>0</v>
          </cell>
          <cell r="EA364">
            <v>0</v>
          </cell>
          <cell r="EB364">
            <v>0</v>
          </cell>
          <cell r="EC364">
            <v>0</v>
          </cell>
          <cell r="ED364">
            <v>0</v>
          </cell>
          <cell r="EE364">
            <v>0</v>
          </cell>
          <cell r="EF364">
            <v>0</v>
          </cell>
          <cell r="EG364">
            <v>0</v>
          </cell>
          <cell r="EH364">
            <v>0</v>
          </cell>
          <cell r="EI364">
            <v>0</v>
          </cell>
          <cell r="EJ364">
            <v>0</v>
          </cell>
          <cell r="EK364">
            <v>0</v>
          </cell>
          <cell r="EL364">
            <v>0</v>
          </cell>
          <cell r="EM364">
            <v>0</v>
          </cell>
          <cell r="EN364">
            <v>0</v>
          </cell>
          <cell r="EO364">
            <v>0</v>
          </cell>
          <cell r="EP364">
            <v>0</v>
          </cell>
          <cell r="EQ364">
            <v>0</v>
          </cell>
          <cell r="ER364">
            <v>0</v>
          </cell>
          <cell r="ES364">
            <v>0</v>
          </cell>
          <cell r="ET364">
            <v>0</v>
          </cell>
          <cell r="EU364">
            <v>0</v>
          </cell>
          <cell r="EV364">
            <v>0</v>
          </cell>
          <cell r="EW364">
            <v>0</v>
          </cell>
          <cell r="EX364">
            <v>0</v>
          </cell>
          <cell r="EY364">
            <v>0</v>
          </cell>
          <cell r="EZ364">
            <v>0</v>
          </cell>
          <cell r="FA364">
            <v>0</v>
          </cell>
          <cell r="FB364">
            <v>0</v>
          </cell>
          <cell r="FC364">
            <v>0</v>
          </cell>
          <cell r="FD364">
            <v>0</v>
          </cell>
          <cell r="FE364">
            <v>0</v>
          </cell>
          <cell r="FF364">
            <v>0</v>
          </cell>
          <cell r="FG364">
            <v>0</v>
          </cell>
          <cell r="FH364">
            <v>0</v>
          </cell>
          <cell r="FI364">
            <v>0</v>
          </cell>
          <cell r="FJ364">
            <v>0</v>
          </cell>
          <cell r="FK364">
            <v>0</v>
          </cell>
          <cell r="FL364">
            <v>0</v>
          </cell>
          <cell r="FM364">
            <v>0</v>
          </cell>
          <cell r="FN364">
            <v>0</v>
          </cell>
          <cell r="FO364">
            <v>0</v>
          </cell>
          <cell r="FP364">
            <v>0</v>
          </cell>
          <cell r="FQ364">
            <v>0</v>
          </cell>
          <cell r="FR364">
            <v>0</v>
          </cell>
          <cell r="FS364">
            <v>0</v>
          </cell>
          <cell r="FT364">
            <v>0</v>
          </cell>
          <cell r="FU364">
            <v>0</v>
          </cell>
          <cell r="FV364">
            <v>0</v>
          </cell>
          <cell r="FW364">
            <v>0</v>
          </cell>
          <cell r="FX364">
            <v>0</v>
          </cell>
          <cell r="FY364">
            <v>0</v>
          </cell>
          <cell r="FZ364">
            <v>0</v>
          </cell>
          <cell r="GA364">
            <v>0</v>
          </cell>
          <cell r="GB364">
            <v>0</v>
          </cell>
          <cell r="GC364">
            <v>0</v>
          </cell>
          <cell r="GD364">
            <v>0</v>
          </cell>
          <cell r="GE364">
            <v>0</v>
          </cell>
          <cell r="GF364">
            <v>0</v>
          </cell>
          <cell r="GG364">
            <v>0</v>
          </cell>
          <cell r="GH364">
            <v>0</v>
          </cell>
          <cell r="GI364">
            <v>0</v>
          </cell>
          <cell r="GJ364">
            <v>0</v>
          </cell>
          <cell r="GK364">
            <v>0</v>
          </cell>
          <cell r="GL364">
            <v>0</v>
          </cell>
          <cell r="GM364">
            <v>0</v>
          </cell>
          <cell r="GN364">
            <v>0</v>
          </cell>
          <cell r="GO364">
            <v>0</v>
          </cell>
          <cell r="GP364">
            <v>0</v>
          </cell>
          <cell r="GQ364">
            <v>0</v>
          </cell>
          <cell r="GR364">
            <v>0</v>
          </cell>
          <cell r="GS364">
            <v>0</v>
          </cell>
          <cell r="GT364">
            <v>0</v>
          </cell>
          <cell r="GU364">
            <v>0</v>
          </cell>
          <cell r="GV364">
            <v>0</v>
          </cell>
          <cell r="GW364">
            <v>0</v>
          </cell>
          <cell r="GX364">
            <v>0</v>
          </cell>
          <cell r="GY364">
            <v>0</v>
          </cell>
          <cell r="GZ364">
            <v>0</v>
          </cell>
          <cell r="HA364">
            <v>0</v>
          </cell>
          <cell r="HB364">
            <v>0</v>
          </cell>
          <cell r="HC364">
            <v>0</v>
          </cell>
          <cell r="HD364">
            <v>0</v>
          </cell>
          <cell r="HE364">
            <v>0</v>
          </cell>
          <cell r="HF364">
            <v>0</v>
          </cell>
          <cell r="HG364">
            <v>0</v>
          </cell>
          <cell r="HH364">
            <v>0</v>
          </cell>
          <cell r="HI364">
            <v>0</v>
          </cell>
          <cell r="HJ364">
            <v>0</v>
          </cell>
          <cell r="HK364">
            <v>0</v>
          </cell>
          <cell r="HL364">
            <v>0</v>
          </cell>
          <cell r="HM364">
            <v>0</v>
          </cell>
          <cell r="HN364">
            <v>0</v>
          </cell>
          <cell r="HO364">
            <v>0</v>
          </cell>
          <cell r="HP364">
            <v>0</v>
          </cell>
          <cell r="HQ364">
            <v>0</v>
          </cell>
          <cell r="HR364">
            <v>0</v>
          </cell>
          <cell r="HS364">
            <v>0</v>
          </cell>
          <cell r="HT364">
            <v>0</v>
          </cell>
          <cell r="HU364">
            <v>0</v>
          </cell>
          <cell r="HV364">
            <v>0</v>
          </cell>
          <cell r="HW364">
            <v>0</v>
          </cell>
          <cell r="HX364">
            <v>0</v>
          </cell>
          <cell r="HY364">
            <v>0</v>
          </cell>
          <cell r="HZ364">
            <v>0</v>
          </cell>
          <cell r="IA364">
            <v>0</v>
          </cell>
          <cell r="IB364">
            <v>0</v>
          </cell>
          <cell r="IC364">
            <v>0</v>
          </cell>
          <cell r="ID364">
            <v>0</v>
          </cell>
          <cell r="IE364">
            <v>0</v>
          </cell>
          <cell r="IF364">
            <v>0</v>
          </cell>
          <cell r="IG364">
            <v>0</v>
          </cell>
          <cell r="IH364">
            <v>0</v>
          </cell>
          <cell r="II364">
            <v>0</v>
          </cell>
          <cell r="IJ364">
            <v>0</v>
          </cell>
          <cell r="IK364">
            <v>0</v>
          </cell>
        </row>
        <row r="365"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>
            <v>0</v>
          </cell>
          <cell r="BB365">
            <v>0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  <cell r="BM365">
            <v>0</v>
          </cell>
          <cell r="BN365">
            <v>0</v>
          </cell>
          <cell r="BO365">
            <v>0</v>
          </cell>
          <cell r="BP365">
            <v>0</v>
          </cell>
          <cell r="BQ365">
            <v>0</v>
          </cell>
          <cell r="BR365">
            <v>0</v>
          </cell>
          <cell r="BS365">
            <v>0</v>
          </cell>
          <cell r="BT365">
            <v>0</v>
          </cell>
          <cell r="BU365">
            <v>0</v>
          </cell>
          <cell r="BV365">
            <v>0</v>
          </cell>
          <cell r="BW365">
            <v>0</v>
          </cell>
          <cell r="BX365">
            <v>0</v>
          </cell>
          <cell r="BY365">
            <v>0</v>
          </cell>
          <cell r="BZ365">
            <v>0</v>
          </cell>
          <cell r="CA365">
            <v>0</v>
          </cell>
          <cell r="CB365">
            <v>0</v>
          </cell>
          <cell r="CC365">
            <v>0</v>
          </cell>
          <cell r="CD365">
            <v>0</v>
          </cell>
          <cell r="CE365">
            <v>0</v>
          </cell>
          <cell r="CF365">
            <v>0</v>
          </cell>
          <cell r="CG365">
            <v>0</v>
          </cell>
          <cell r="CH365">
            <v>0</v>
          </cell>
          <cell r="CI365">
            <v>0</v>
          </cell>
          <cell r="CJ365">
            <v>0</v>
          </cell>
          <cell r="CK365">
            <v>0</v>
          </cell>
          <cell r="CL365">
            <v>0</v>
          </cell>
          <cell r="CM365">
            <v>0</v>
          </cell>
          <cell r="CN365">
            <v>0</v>
          </cell>
          <cell r="CO365">
            <v>0</v>
          </cell>
          <cell r="CP365">
            <v>0</v>
          </cell>
          <cell r="CQ365">
            <v>0</v>
          </cell>
          <cell r="CR365">
            <v>0</v>
          </cell>
          <cell r="CS365">
            <v>0</v>
          </cell>
          <cell r="CT365">
            <v>0</v>
          </cell>
          <cell r="CU365">
            <v>0</v>
          </cell>
          <cell r="CV365">
            <v>0</v>
          </cell>
          <cell r="CW365">
            <v>0</v>
          </cell>
          <cell r="CX365">
            <v>0</v>
          </cell>
          <cell r="CY365">
            <v>0</v>
          </cell>
          <cell r="CZ365">
            <v>0</v>
          </cell>
          <cell r="DA365">
            <v>0</v>
          </cell>
          <cell r="DL365">
            <v>0</v>
          </cell>
          <cell r="DM365">
            <v>0</v>
          </cell>
          <cell r="DN365">
            <v>0</v>
          </cell>
          <cell r="DO365">
            <v>0</v>
          </cell>
          <cell r="DP365">
            <v>0</v>
          </cell>
          <cell r="DQ365">
            <v>0</v>
          </cell>
          <cell r="DR365">
            <v>0</v>
          </cell>
          <cell r="DS365">
            <v>0</v>
          </cell>
          <cell r="DT365">
            <v>0</v>
          </cell>
          <cell r="DU365">
            <v>0</v>
          </cell>
          <cell r="DV365">
            <v>0</v>
          </cell>
          <cell r="DW365">
            <v>0</v>
          </cell>
          <cell r="DX365">
            <v>0</v>
          </cell>
          <cell r="DY365">
            <v>0</v>
          </cell>
          <cell r="DZ365">
            <v>0</v>
          </cell>
          <cell r="EA365">
            <v>0</v>
          </cell>
          <cell r="EB365">
            <v>0</v>
          </cell>
          <cell r="EC365">
            <v>0</v>
          </cell>
          <cell r="ED365">
            <v>0</v>
          </cell>
          <cell r="EE365">
            <v>0</v>
          </cell>
          <cell r="EF365">
            <v>0</v>
          </cell>
          <cell r="EG365">
            <v>0</v>
          </cell>
          <cell r="EH365">
            <v>0</v>
          </cell>
          <cell r="EI365">
            <v>0</v>
          </cell>
          <cell r="EJ365">
            <v>0</v>
          </cell>
          <cell r="EK365">
            <v>0</v>
          </cell>
          <cell r="EL365">
            <v>0</v>
          </cell>
          <cell r="EM365">
            <v>0</v>
          </cell>
          <cell r="EN365">
            <v>0</v>
          </cell>
          <cell r="EO365">
            <v>0</v>
          </cell>
          <cell r="EP365">
            <v>0</v>
          </cell>
          <cell r="EQ365">
            <v>0</v>
          </cell>
          <cell r="ER365">
            <v>0</v>
          </cell>
          <cell r="ES365">
            <v>0</v>
          </cell>
          <cell r="ET365">
            <v>0</v>
          </cell>
          <cell r="EU365">
            <v>0</v>
          </cell>
          <cell r="EV365">
            <v>0</v>
          </cell>
          <cell r="EW365">
            <v>0</v>
          </cell>
          <cell r="EX365">
            <v>0</v>
          </cell>
          <cell r="EY365">
            <v>0</v>
          </cell>
          <cell r="EZ365">
            <v>0</v>
          </cell>
          <cell r="FA365">
            <v>0</v>
          </cell>
          <cell r="FB365">
            <v>0</v>
          </cell>
          <cell r="FC365">
            <v>0</v>
          </cell>
          <cell r="FD365">
            <v>0</v>
          </cell>
          <cell r="FE365">
            <v>0</v>
          </cell>
          <cell r="FF365">
            <v>0</v>
          </cell>
          <cell r="FG365">
            <v>0</v>
          </cell>
          <cell r="FH365">
            <v>0</v>
          </cell>
          <cell r="FI365">
            <v>0</v>
          </cell>
          <cell r="FJ365">
            <v>0</v>
          </cell>
          <cell r="FK365">
            <v>0</v>
          </cell>
          <cell r="FL365">
            <v>0</v>
          </cell>
          <cell r="FM365">
            <v>0</v>
          </cell>
          <cell r="FN365">
            <v>0</v>
          </cell>
          <cell r="FO365">
            <v>0</v>
          </cell>
          <cell r="FP365">
            <v>0</v>
          </cell>
          <cell r="FQ365">
            <v>0</v>
          </cell>
          <cell r="FR365">
            <v>0</v>
          </cell>
          <cell r="FS365">
            <v>0</v>
          </cell>
          <cell r="FT365">
            <v>0</v>
          </cell>
          <cell r="FU365">
            <v>0</v>
          </cell>
          <cell r="FV365">
            <v>0</v>
          </cell>
          <cell r="FW365">
            <v>0</v>
          </cell>
          <cell r="FX365">
            <v>0</v>
          </cell>
          <cell r="FY365">
            <v>0</v>
          </cell>
          <cell r="FZ365">
            <v>0</v>
          </cell>
          <cell r="GA365">
            <v>0</v>
          </cell>
          <cell r="GB365">
            <v>0</v>
          </cell>
          <cell r="GC365">
            <v>0</v>
          </cell>
          <cell r="GD365">
            <v>0</v>
          </cell>
          <cell r="GE365">
            <v>0</v>
          </cell>
          <cell r="GF365">
            <v>0</v>
          </cell>
          <cell r="GG365">
            <v>0</v>
          </cell>
          <cell r="GH365">
            <v>0</v>
          </cell>
          <cell r="GI365">
            <v>0</v>
          </cell>
          <cell r="GJ365">
            <v>0</v>
          </cell>
          <cell r="GK365">
            <v>0</v>
          </cell>
          <cell r="GL365">
            <v>0</v>
          </cell>
          <cell r="GM365">
            <v>0</v>
          </cell>
          <cell r="GN365">
            <v>0</v>
          </cell>
          <cell r="GO365">
            <v>0</v>
          </cell>
          <cell r="GP365">
            <v>0</v>
          </cell>
          <cell r="GQ365">
            <v>0</v>
          </cell>
          <cell r="GR365">
            <v>0</v>
          </cell>
          <cell r="GS365">
            <v>0</v>
          </cell>
          <cell r="GT365">
            <v>0</v>
          </cell>
          <cell r="GU365">
            <v>0</v>
          </cell>
          <cell r="GV365">
            <v>0</v>
          </cell>
          <cell r="GW365">
            <v>0</v>
          </cell>
          <cell r="GX365">
            <v>0</v>
          </cell>
          <cell r="GY365">
            <v>0</v>
          </cell>
          <cell r="GZ365">
            <v>0</v>
          </cell>
          <cell r="HA365">
            <v>0</v>
          </cell>
          <cell r="HB365">
            <v>0</v>
          </cell>
          <cell r="HC365">
            <v>0</v>
          </cell>
          <cell r="HD365">
            <v>0</v>
          </cell>
          <cell r="HE365">
            <v>0</v>
          </cell>
          <cell r="HF365">
            <v>0</v>
          </cell>
          <cell r="HG365">
            <v>0</v>
          </cell>
          <cell r="HH365">
            <v>0</v>
          </cell>
          <cell r="HI365">
            <v>0</v>
          </cell>
          <cell r="HJ365">
            <v>0</v>
          </cell>
          <cell r="HK365">
            <v>0</v>
          </cell>
          <cell r="HL365">
            <v>0</v>
          </cell>
          <cell r="HM365">
            <v>0</v>
          </cell>
          <cell r="HN365">
            <v>0</v>
          </cell>
          <cell r="HO365">
            <v>0</v>
          </cell>
          <cell r="HP365">
            <v>0</v>
          </cell>
          <cell r="HQ365">
            <v>0</v>
          </cell>
          <cell r="HR365">
            <v>0</v>
          </cell>
          <cell r="HS365">
            <v>0</v>
          </cell>
          <cell r="HT365">
            <v>0</v>
          </cell>
          <cell r="HU365">
            <v>0</v>
          </cell>
          <cell r="HV365">
            <v>0</v>
          </cell>
          <cell r="HW365">
            <v>0</v>
          </cell>
          <cell r="HX365">
            <v>0</v>
          </cell>
          <cell r="HY365">
            <v>0</v>
          </cell>
          <cell r="HZ365">
            <v>0</v>
          </cell>
          <cell r="IA365">
            <v>0</v>
          </cell>
          <cell r="IB365">
            <v>0</v>
          </cell>
          <cell r="IC365">
            <v>0</v>
          </cell>
          <cell r="ID365">
            <v>0</v>
          </cell>
          <cell r="IE365">
            <v>0</v>
          </cell>
          <cell r="IF365">
            <v>0</v>
          </cell>
          <cell r="IG365">
            <v>0</v>
          </cell>
          <cell r="IH365">
            <v>0</v>
          </cell>
          <cell r="II365">
            <v>0</v>
          </cell>
          <cell r="IJ365">
            <v>0</v>
          </cell>
          <cell r="IK365">
            <v>0</v>
          </cell>
        </row>
        <row r="366"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>
            <v>0</v>
          </cell>
          <cell r="BJ366">
            <v>0</v>
          </cell>
          <cell r="BK366">
            <v>0</v>
          </cell>
          <cell r="BL366">
            <v>0</v>
          </cell>
          <cell r="BM366">
            <v>0</v>
          </cell>
          <cell r="BN366">
            <v>0</v>
          </cell>
          <cell r="BO366">
            <v>0</v>
          </cell>
          <cell r="BP366">
            <v>0</v>
          </cell>
          <cell r="BQ366">
            <v>0</v>
          </cell>
          <cell r="BR366">
            <v>0</v>
          </cell>
          <cell r="BS366">
            <v>0</v>
          </cell>
          <cell r="BT366">
            <v>0</v>
          </cell>
          <cell r="BU366">
            <v>0</v>
          </cell>
          <cell r="BV366">
            <v>0</v>
          </cell>
          <cell r="BW366">
            <v>0</v>
          </cell>
          <cell r="BX366">
            <v>0</v>
          </cell>
          <cell r="BY366">
            <v>0</v>
          </cell>
          <cell r="BZ366">
            <v>0</v>
          </cell>
          <cell r="CA366">
            <v>0</v>
          </cell>
          <cell r="CB366">
            <v>0</v>
          </cell>
          <cell r="CC366">
            <v>0</v>
          </cell>
          <cell r="CD366">
            <v>0</v>
          </cell>
          <cell r="CE366">
            <v>0</v>
          </cell>
          <cell r="CF366">
            <v>0</v>
          </cell>
          <cell r="CG366">
            <v>0</v>
          </cell>
          <cell r="CH366">
            <v>0</v>
          </cell>
          <cell r="CI366">
            <v>0</v>
          </cell>
          <cell r="CJ366">
            <v>0</v>
          </cell>
          <cell r="CK366">
            <v>0</v>
          </cell>
          <cell r="CL366">
            <v>0</v>
          </cell>
          <cell r="CM366">
            <v>0</v>
          </cell>
          <cell r="CN366">
            <v>0</v>
          </cell>
          <cell r="CO366">
            <v>0</v>
          </cell>
          <cell r="CP366">
            <v>0</v>
          </cell>
          <cell r="CQ366">
            <v>0</v>
          </cell>
          <cell r="CR366">
            <v>0</v>
          </cell>
          <cell r="CS366">
            <v>0</v>
          </cell>
          <cell r="CT366">
            <v>0</v>
          </cell>
          <cell r="CU366">
            <v>0</v>
          </cell>
          <cell r="CV366">
            <v>0</v>
          </cell>
          <cell r="CW366">
            <v>0</v>
          </cell>
          <cell r="CX366">
            <v>0</v>
          </cell>
          <cell r="CY366">
            <v>0</v>
          </cell>
          <cell r="CZ366">
            <v>0</v>
          </cell>
          <cell r="DA366">
            <v>0</v>
          </cell>
          <cell r="DL366">
            <v>0</v>
          </cell>
          <cell r="DM366">
            <v>0</v>
          </cell>
          <cell r="DN366">
            <v>0</v>
          </cell>
          <cell r="DO366">
            <v>0</v>
          </cell>
          <cell r="DP366">
            <v>0</v>
          </cell>
          <cell r="DQ366">
            <v>0</v>
          </cell>
          <cell r="DR366">
            <v>0</v>
          </cell>
          <cell r="DS366">
            <v>0</v>
          </cell>
          <cell r="DT366">
            <v>0</v>
          </cell>
          <cell r="DU366">
            <v>0</v>
          </cell>
          <cell r="DV366">
            <v>0</v>
          </cell>
          <cell r="DW366">
            <v>0</v>
          </cell>
          <cell r="DX366">
            <v>0</v>
          </cell>
          <cell r="DY366">
            <v>0</v>
          </cell>
          <cell r="DZ366">
            <v>0</v>
          </cell>
          <cell r="EA366">
            <v>1</v>
          </cell>
          <cell r="EB366">
            <v>1</v>
          </cell>
          <cell r="EC366">
            <v>2</v>
          </cell>
          <cell r="ED366">
            <v>2</v>
          </cell>
          <cell r="EE366">
            <v>2</v>
          </cell>
          <cell r="EF366">
            <v>1</v>
          </cell>
          <cell r="EG366">
            <v>1</v>
          </cell>
          <cell r="EH366">
            <v>2</v>
          </cell>
          <cell r="EI366">
            <v>2</v>
          </cell>
          <cell r="EJ366">
            <v>2</v>
          </cell>
          <cell r="EK366">
            <v>1</v>
          </cell>
          <cell r="EL366">
            <v>1</v>
          </cell>
          <cell r="EM366">
            <v>0</v>
          </cell>
          <cell r="EN366">
            <v>0</v>
          </cell>
          <cell r="EO366">
            <v>0</v>
          </cell>
          <cell r="EP366">
            <v>10.5</v>
          </cell>
          <cell r="EQ366">
            <v>10.5</v>
          </cell>
          <cell r="ER366">
            <v>0</v>
          </cell>
          <cell r="ES366">
            <v>0</v>
          </cell>
          <cell r="ET366">
            <v>0</v>
          </cell>
          <cell r="EU366">
            <v>0</v>
          </cell>
          <cell r="EV366">
            <v>0</v>
          </cell>
          <cell r="EW366">
            <v>0</v>
          </cell>
          <cell r="EX366">
            <v>0</v>
          </cell>
          <cell r="EY366">
            <v>0</v>
          </cell>
          <cell r="EZ366">
            <v>0</v>
          </cell>
          <cell r="FA366">
            <v>0</v>
          </cell>
          <cell r="FB366">
            <v>0</v>
          </cell>
          <cell r="FC366">
            <v>0</v>
          </cell>
          <cell r="FD366">
            <v>0</v>
          </cell>
          <cell r="FE366">
            <v>0</v>
          </cell>
          <cell r="FF366">
            <v>0</v>
          </cell>
          <cell r="FG366">
            <v>0</v>
          </cell>
          <cell r="FH366">
            <v>0</v>
          </cell>
          <cell r="FI366">
            <v>0</v>
          </cell>
          <cell r="FJ366">
            <v>0</v>
          </cell>
          <cell r="FK366">
            <v>0</v>
          </cell>
          <cell r="FL366">
            <v>0</v>
          </cell>
          <cell r="FM366">
            <v>0</v>
          </cell>
          <cell r="FN366">
            <v>0</v>
          </cell>
          <cell r="FO366">
            <v>0</v>
          </cell>
          <cell r="FP366">
            <v>0</v>
          </cell>
          <cell r="FQ366">
            <v>0</v>
          </cell>
          <cell r="FR366">
            <v>0</v>
          </cell>
          <cell r="FS366">
            <v>0</v>
          </cell>
          <cell r="FT366">
            <v>0</v>
          </cell>
          <cell r="FU366">
            <v>0</v>
          </cell>
          <cell r="FV366">
            <v>0</v>
          </cell>
          <cell r="FW366">
            <v>0</v>
          </cell>
          <cell r="FX366">
            <v>0</v>
          </cell>
          <cell r="FY366">
            <v>0</v>
          </cell>
          <cell r="FZ366">
            <v>0</v>
          </cell>
          <cell r="GA366">
            <v>0</v>
          </cell>
          <cell r="GB366">
            <v>0</v>
          </cell>
          <cell r="GC366">
            <v>0</v>
          </cell>
          <cell r="GD366">
            <v>0</v>
          </cell>
          <cell r="GE366">
            <v>0</v>
          </cell>
          <cell r="GF366">
            <v>0</v>
          </cell>
          <cell r="GG366">
            <v>0</v>
          </cell>
          <cell r="GH366">
            <v>0</v>
          </cell>
          <cell r="GI366">
            <v>0</v>
          </cell>
          <cell r="GJ366">
            <v>0</v>
          </cell>
          <cell r="GK366">
            <v>0</v>
          </cell>
          <cell r="GL366">
            <v>0</v>
          </cell>
          <cell r="GM366">
            <v>0</v>
          </cell>
          <cell r="GN366">
            <v>0</v>
          </cell>
          <cell r="GO366">
            <v>0</v>
          </cell>
          <cell r="GP366">
            <v>0</v>
          </cell>
          <cell r="GQ366">
            <v>0</v>
          </cell>
          <cell r="GR366">
            <v>0</v>
          </cell>
          <cell r="GS366">
            <v>0</v>
          </cell>
          <cell r="GT366">
            <v>0</v>
          </cell>
          <cell r="GU366">
            <v>0</v>
          </cell>
          <cell r="GV366">
            <v>0</v>
          </cell>
          <cell r="GW366">
            <v>0</v>
          </cell>
          <cell r="GX366">
            <v>0</v>
          </cell>
          <cell r="GY366">
            <v>0</v>
          </cell>
          <cell r="GZ366">
            <v>0</v>
          </cell>
          <cell r="HA366">
            <v>0</v>
          </cell>
          <cell r="HB366">
            <v>0</v>
          </cell>
          <cell r="HC366">
            <v>0</v>
          </cell>
          <cell r="HD366">
            <v>0</v>
          </cell>
          <cell r="HE366">
            <v>0</v>
          </cell>
          <cell r="HF366">
            <v>0</v>
          </cell>
          <cell r="HG366">
            <v>0</v>
          </cell>
          <cell r="HH366">
            <v>0</v>
          </cell>
          <cell r="HI366">
            <v>0</v>
          </cell>
          <cell r="HJ366">
            <v>0</v>
          </cell>
          <cell r="HK366">
            <v>0</v>
          </cell>
          <cell r="HL366">
            <v>0</v>
          </cell>
          <cell r="HM366">
            <v>0</v>
          </cell>
          <cell r="HN366">
            <v>0</v>
          </cell>
          <cell r="HO366">
            <v>0</v>
          </cell>
          <cell r="HP366">
            <v>0</v>
          </cell>
          <cell r="HQ366">
            <v>0</v>
          </cell>
          <cell r="HR366">
            <v>0</v>
          </cell>
          <cell r="HS366">
            <v>0</v>
          </cell>
          <cell r="HT366">
            <v>0</v>
          </cell>
          <cell r="HU366">
            <v>0</v>
          </cell>
          <cell r="HV366">
            <v>0</v>
          </cell>
          <cell r="HW366">
            <v>0</v>
          </cell>
          <cell r="HX366">
            <v>0</v>
          </cell>
          <cell r="HY366">
            <v>0</v>
          </cell>
          <cell r="HZ366">
            <v>0</v>
          </cell>
          <cell r="IA366">
            <v>0</v>
          </cell>
          <cell r="IB366">
            <v>0</v>
          </cell>
          <cell r="IC366">
            <v>0</v>
          </cell>
          <cell r="ID366">
            <v>0</v>
          </cell>
          <cell r="IE366">
            <v>0</v>
          </cell>
          <cell r="IF366">
            <v>0</v>
          </cell>
          <cell r="IG366">
            <v>0</v>
          </cell>
          <cell r="IH366">
            <v>0</v>
          </cell>
          <cell r="II366">
            <v>0</v>
          </cell>
          <cell r="IJ366">
            <v>0</v>
          </cell>
          <cell r="IK366">
            <v>0</v>
          </cell>
        </row>
        <row r="367"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>
            <v>0</v>
          </cell>
          <cell r="BB367">
            <v>0</v>
          </cell>
          <cell r="BC367">
            <v>0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0</v>
          </cell>
          <cell r="BI367">
            <v>0</v>
          </cell>
          <cell r="BJ367">
            <v>0</v>
          </cell>
          <cell r="BK367">
            <v>0</v>
          </cell>
          <cell r="BL367">
            <v>0</v>
          </cell>
          <cell r="BM367">
            <v>0</v>
          </cell>
          <cell r="BN367">
            <v>0</v>
          </cell>
          <cell r="BO367">
            <v>0</v>
          </cell>
          <cell r="BP367">
            <v>0</v>
          </cell>
          <cell r="BQ367">
            <v>0</v>
          </cell>
          <cell r="BR367">
            <v>0</v>
          </cell>
          <cell r="BS367">
            <v>0</v>
          </cell>
          <cell r="BT367">
            <v>0</v>
          </cell>
          <cell r="BU367">
            <v>0</v>
          </cell>
          <cell r="BV367">
            <v>0</v>
          </cell>
          <cell r="BW367">
            <v>0</v>
          </cell>
          <cell r="BX367">
            <v>0</v>
          </cell>
          <cell r="BY367">
            <v>0</v>
          </cell>
          <cell r="BZ367">
            <v>0</v>
          </cell>
          <cell r="CA367">
            <v>0</v>
          </cell>
          <cell r="CB367">
            <v>0</v>
          </cell>
          <cell r="CC367">
            <v>0</v>
          </cell>
          <cell r="CD367">
            <v>0</v>
          </cell>
          <cell r="CE367">
            <v>0</v>
          </cell>
          <cell r="CF367">
            <v>0</v>
          </cell>
          <cell r="CG367">
            <v>0</v>
          </cell>
          <cell r="CH367">
            <v>0</v>
          </cell>
          <cell r="CI367">
            <v>0</v>
          </cell>
          <cell r="CJ367">
            <v>0</v>
          </cell>
          <cell r="CK367">
            <v>0</v>
          </cell>
          <cell r="CL367">
            <v>0</v>
          </cell>
          <cell r="CM367">
            <v>0</v>
          </cell>
          <cell r="CN367">
            <v>0</v>
          </cell>
          <cell r="CO367">
            <v>0</v>
          </cell>
          <cell r="CP367">
            <v>0</v>
          </cell>
          <cell r="CQ367">
            <v>0</v>
          </cell>
          <cell r="CR367">
            <v>0</v>
          </cell>
          <cell r="CS367">
            <v>0</v>
          </cell>
          <cell r="CT367">
            <v>0</v>
          </cell>
          <cell r="CU367">
            <v>0</v>
          </cell>
          <cell r="CV367">
            <v>0</v>
          </cell>
          <cell r="CW367">
            <v>0</v>
          </cell>
          <cell r="CX367">
            <v>0</v>
          </cell>
          <cell r="CY367">
            <v>0</v>
          </cell>
          <cell r="CZ367">
            <v>0</v>
          </cell>
          <cell r="DA367">
            <v>0</v>
          </cell>
          <cell r="DL367">
            <v>0</v>
          </cell>
          <cell r="DM367">
            <v>0</v>
          </cell>
          <cell r="DN367">
            <v>0</v>
          </cell>
          <cell r="DO367">
            <v>0</v>
          </cell>
          <cell r="DP367">
            <v>0</v>
          </cell>
          <cell r="DQ367">
            <v>0</v>
          </cell>
          <cell r="DR367">
            <v>0</v>
          </cell>
          <cell r="DS367">
            <v>0</v>
          </cell>
          <cell r="DT367">
            <v>0</v>
          </cell>
          <cell r="DU367">
            <v>0</v>
          </cell>
          <cell r="DV367">
            <v>0</v>
          </cell>
          <cell r="DW367">
            <v>0</v>
          </cell>
          <cell r="DX367">
            <v>0</v>
          </cell>
          <cell r="DY367">
            <v>0</v>
          </cell>
          <cell r="DZ367">
            <v>0</v>
          </cell>
          <cell r="EA367">
            <v>0</v>
          </cell>
          <cell r="EB367">
            <v>0</v>
          </cell>
          <cell r="EC367">
            <v>0</v>
          </cell>
          <cell r="ED367">
            <v>0</v>
          </cell>
          <cell r="EE367">
            <v>0</v>
          </cell>
          <cell r="EF367">
            <v>0</v>
          </cell>
          <cell r="EG367">
            <v>0</v>
          </cell>
          <cell r="EH367">
            <v>0</v>
          </cell>
          <cell r="EI367">
            <v>0</v>
          </cell>
          <cell r="EJ367">
            <v>0</v>
          </cell>
          <cell r="EK367">
            <v>0</v>
          </cell>
          <cell r="EL367">
            <v>0</v>
          </cell>
          <cell r="EM367">
            <v>0</v>
          </cell>
          <cell r="EN367">
            <v>0</v>
          </cell>
          <cell r="EO367">
            <v>0</v>
          </cell>
          <cell r="EP367">
            <v>0</v>
          </cell>
          <cell r="EQ367">
            <v>0</v>
          </cell>
          <cell r="ER367">
            <v>0</v>
          </cell>
          <cell r="ES367">
            <v>0</v>
          </cell>
          <cell r="ET367">
            <v>0</v>
          </cell>
          <cell r="EU367">
            <v>0</v>
          </cell>
          <cell r="EV367">
            <v>0</v>
          </cell>
          <cell r="EW367">
            <v>0</v>
          </cell>
          <cell r="EX367">
            <v>0</v>
          </cell>
          <cell r="EY367">
            <v>0</v>
          </cell>
          <cell r="EZ367">
            <v>0</v>
          </cell>
          <cell r="FA367">
            <v>0</v>
          </cell>
          <cell r="FB367">
            <v>0</v>
          </cell>
          <cell r="FC367">
            <v>0</v>
          </cell>
          <cell r="FD367">
            <v>0</v>
          </cell>
          <cell r="FE367">
            <v>0</v>
          </cell>
          <cell r="FF367">
            <v>0</v>
          </cell>
          <cell r="FG367">
            <v>0</v>
          </cell>
          <cell r="FH367">
            <v>0</v>
          </cell>
          <cell r="FI367">
            <v>0</v>
          </cell>
          <cell r="FJ367">
            <v>0</v>
          </cell>
          <cell r="FK367">
            <v>0</v>
          </cell>
          <cell r="FL367">
            <v>0</v>
          </cell>
          <cell r="FM367">
            <v>0</v>
          </cell>
          <cell r="FN367">
            <v>0</v>
          </cell>
          <cell r="FO367">
            <v>0</v>
          </cell>
          <cell r="FP367">
            <v>0</v>
          </cell>
          <cell r="FQ367">
            <v>0</v>
          </cell>
          <cell r="FR367">
            <v>0</v>
          </cell>
          <cell r="FS367">
            <v>0</v>
          </cell>
          <cell r="FT367">
            <v>0</v>
          </cell>
          <cell r="FU367">
            <v>0</v>
          </cell>
          <cell r="FV367">
            <v>0</v>
          </cell>
          <cell r="FW367">
            <v>0</v>
          </cell>
          <cell r="FX367">
            <v>0</v>
          </cell>
          <cell r="FY367">
            <v>0</v>
          </cell>
          <cell r="FZ367">
            <v>0</v>
          </cell>
          <cell r="GA367">
            <v>0</v>
          </cell>
          <cell r="GB367">
            <v>0</v>
          </cell>
          <cell r="GC367">
            <v>0</v>
          </cell>
          <cell r="GD367">
            <v>0</v>
          </cell>
          <cell r="GE367">
            <v>0</v>
          </cell>
          <cell r="GF367">
            <v>0</v>
          </cell>
          <cell r="GG367">
            <v>0</v>
          </cell>
          <cell r="GH367">
            <v>0</v>
          </cell>
          <cell r="GI367">
            <v>0</v>
          </cell>
          <cell r="GJ367">
            <v>0</v>
          </cell>
          <cell r="GK367">
            <v>0</v>
          </cell>
          <cell r="GL367">
            <v>0</v>
          </cell>
          <cell r="GM367">
            <v>0</v>
          </cell>
          <cell r="GN367">
            <v>0</v>
          </cell>
          <cell r="GO367">
            <v>0</v>
          </cell>
          <cell r="GP367">
            <v>0</v>
          </cell>
          <cell r="GQ367">
            <v>0</v>
          </cell>
          <cell r="GR367">
            <v>0</v>
          </cell>
          <cell r="GS367">
            <v>0</v>
          </cell>
          <cell r="GT367">
            <v>0</v>
          </cell>
          <cell r="GU367">
            <v>0</v>
          </cell>
          <cell r="GV367">
            <v>0</v>
          </cell>
          <cell r="GW367">
            <v>0</v>
          </cell>
          <cell r="GX367">
            <v>0</v>
          </cell>
          <cell r="GY367">
            <v>0</v>
          </cell>
          <cell r="GZ367">
            <v>0</v>
          </cell>
          <cell r="HA367">
            <v>0</v>
          </cell>
          <cell r="HB367">
            <v>0</v>
          </cell>
          <cell r="HC367">
            <v>0</v>
          </cell>
          <cell r="HD367">
            <v>0</v>
          </cell>
          <cell r="HE367">
            <v>0</v>
          </cell>
          <cell r="HF367">
            <v>0</v>
          </cell>
          <cell r="HG367">
            <v>0</v>
          </cell>
          <cell r="HH367">
            <v>0</v>
          </cell>
          <cell r="HI367">
            <v>0</v>
          </cell>
          <cell r="HJ367">
            <v>0</v>
          </cell>
          <cell r="HK367">
            <v>0</v>
          </cell>
          <cell r="HL367">
            <v>0</v>
          </cell>
          <cell r="HM367">
            <v>0</v>
          </cell>
          <cell r="HN367">
            <v>0</v>
          </cell>
          <cell r="HO367">
            <v>0</v>
          </cell>
          <cell r="HP367">
            <v>0</v>
          </cell>
          <cell r="HQ367">
            <v>0</v>
          </cell>
          <cell r="HR367">
            <v>0</v>
          </cell>
          <cell r="HS367">
            <v>0</v>
          </cell>
          <cell r="HT367">
            <v>0</v>
          </cell>
          <cell r="HU367">
            <v>0</v>
          </cell>
          <cell r="HV367">
            <v>0</v>
          </cell>
          <cell r="HW367">
            <v>0</v>
          </cell>
          <cell r="HX367">
            <v>0</v>
          </cell>
          <cell r="HY367">
            <v>0</v>
          </cell>
          <cell r="HZ367">
            <v>0</v>
          </cell>
          <cell r="IA367">
            <v>0</v>
          </cell>
          <cell r="IB367">
            <v>0</v>
          </cell>
          <cell r="IC367">
            <v>0</v>
          </cell>
          <cell r="ID367">
            <v>0</v>
          </cell>
          <cell r="IE367">
            <v>0</v>
          </cell>
          <cell r="IF367">
            <v>0</v>
          </cell>
          <cell r="IG367">
            <v>0</v>
          </cell>
          <cell r="IH367">
            <v>0</v>
          </cell>
          <cell r="II367">
            <v>0</v>
          </cell>
          <cell r="IJ367">
            <v>0</v>
          </cell>
          <cell r="IK367">
            <v>0</v>
          </cell>
        </row>
        <row r="368"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>
            <v>0</v>
          </cell>
          <cell r="BM368">
            <v>0</v>
          </cell>
          <cell r="BN368">
            <v>0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V368">
            <v>0</v>
          </cell>
          <cell r="BW368">
            <v>0</v>
          </cell>
          <cell r="BX368">
            <v>0</v>
          </cell>
          <cell r="BY368">
            <v>0</v>
          </cell>
          <cell r="BZ368">
            <v>0</v>
          </cell>
          <cell r="CA368">
            <v>0</v>
          </cell>
          <cell r="CB368">
            <v>0</v>
          </cell>
          <cell r="CC368">
            <v>0</v>
          </cell>
          <cell r="CD368">
            <v>0</v>
          </cell>
          <cell r="CE368">
            <v>0</v>
          </cell>
          <cell r="CF368">
            <v>0</v>
          </cell>
          <cell r="CG368">
            <v>0</v>
          </cell>
          <cell r="CH368">
            <v>0</v>
          </cell>
          <cell r="CI368">
            <v>0</v>
          </cell>
          <cell r="CJ368">
            <v>0</v>
          </cell>
          <cell r="CK368">
            <v>0</v>
          </cell>
          <cell r="CL368">
            <v>0</v>
          </cell>
          <cell r="CM368">
            <v>0</v>
          </cell>
          <cell r="CN368">
            <v>0</v>
          </cell>
          <cell r="CO368">
            <v>0</v>
          </cell>
          <cell r="CP368">
            <v>0</v>
          </cell>
          <cell r="CQ368">
            <v>0</v>
          </cell>
          <cell r="CR368">
            <v>0</v>
          </cell>
          <cell r="CS368">
            <v>0</v>
          </cell>
          <cell r="CT368">
            <v>0</v>
          </cell>
          <cell r="CU368">
            <v>0</v>
          </cell>
          <cell r="CV368">
            <v>0</v>
          </cell>
          <cell r="CW368">
            <v>0</v>
          </cell>
          <cell r="CX368">
            <v>0</v>
          </cell>
          <cell r="CY368">
            <v>0</v>
          </cell>
          <cell r="CZ368">
            <v>0</v>
          </cell>
          <cell r="DA368">
            <v>0</v>
          </cell>
          <cell r="DL368">
            <v>0</v>
          </cell>
          <cell r="DM368">
            <v>0</v>
          </cell>
          <cell r="DN368">
            <v>0</v>
          </cell>
          <cell r="DO368">
            <v>0</v>
          </cell>
          <cell r="DP368">
            <v>0</v>
          </cell>
          <cell r="DQ368">
            <v>0</v>
          </cell>
          <cell r="DR368">
            <v>0</v>
          </cell>
          <cell r="DS368">
            <v>0</v>
          </cell>
          <cell r="DT368">
            <v>0</v>
          </cell>
          <cell r="DU368">
            <v>0</v>
          </cell>
          <cell r="DV368">
            <v>0</v>
          </cell>
          <cell r="DW368">
            <v>0</v>
          </cell>
          <cell r="DX368">
            <v>0</v>
          </cell>
          <cell r="DY368">
            <v>0</v>
          </cell>
          <cell r="DZ368">
            <v>0</v>
          </cell>
          <cell r="EA368">
            <v>0</v>
          </cell>
          <cell r="EB368">
            <v>0</v>
          </cell>
          <cell r="EC368">
            <v>0</v>
          </cell>
          <cell r="ED368">
            <v>0</v>
          </cell>
          <cell r="EE368">
            <v>0</v>
          </cell>
          <cell r="EF368">
            <v>0</v>
          </cell>
          <cell r="EG368">
            <v>0</v>
          </cell>
          <cell r="EH368">
            <v>0</v>
          </cell>
          <cell r="EI368">
            <v>0</v>
          </cell>
          <cell r="EJ368">
            <v>0</v>
          </cell>
          <cell r="EK368">
            <v>0</v>
          </cell>
          <cell r="EL368">
            <v>0</v>
          </cell>
          <cell r="EM368">
            <v>0</v>
          </cell>
          <cell r="EN368">
            <v>0</v>
          </cell>
          <cell r="EO368">
            <v>0</v>
          </cell>
          <cell r="EP368">
            <v>0</v>
          </cell>
          <cell r="EQ368">
            <v>0</v>
          </cell>
          <cell r="ER368">
            <v>0</v>
          </cell>
          <cell r="ES368">
            <v>0</v>
          </cell>
          <cell r="ET368">
            <v>0</v>
          </cell>
          <cell r="EU368">
            <v>0</v>
          </cell>
          <cell r="EV368">
            <v>0</v>
          </cell>
          <cell r="EW368">
            <v>0</v>
          </cell>
          <cell r="EX368">
            <v>0</v>
          </cell>
          <cell r="EY368">
            <v>0</v>
          </cell>
          <cell r="EZ368">
            <v>0</v>
          </cell>
          <cell r="FA368">
            <v>0</v>
          </cell>
          <cell r="FB368">
            <v>0</v>
          </cell>
          <cell r="FC368">
            <v>0</v>
          </cell>
          <cell r="FD368">
            <v>0</v>
          </cell>
          <cell r="FE368">
            <v>0</v>
          </cell>
          <cell r="FF368">
            <v>0</v>
          </cell>
          <cell r="FG368">
            <v>0</v>
          </cell>
          <cell r="FH368">
            <v>0</v>
          </cell>
          <cell r="FI368">
            <v>0</v>
          </cell>
          <cell r="FJ368">
            <v>0</v>
          </cell>
          <cell r="FK368">
            <v>0</v>
          </cell>
          <cell r="FL368">
            <v>0</v>
          </cell>
          <cell r="FM368">
            <v>0</v>
          </cell>
          <cell r="FN368">
            <v>0</v>
          </cell>
          <cell r="FO368">
            <v>0</v>
          </cell>
          <cell r="FP368">
            <v>0</v>
          </cell>
          <cell r="FQ368">
            <v>0</v>
          </cell>
          <cell r="FR368">
            <v>0</v>
          </cell>
          <cell r="FS368">
            <v>0</v>
          </cell>
          <cell r="FT368">
            <v>0</v>
          </cell>
          <cell r="FU368">
            <v>0</v>
          </cell>
          <cell r="FV368">
            <v>0</v>
          </cell>
          <cell r="FW368">
            <v>0</v>
          </cell>
          <cell r="FX368">
            <v>0</v>
          </cell>
          <cell r="FY368">
            <v>0</v>
          </cell>
          <cell r="FZ368">
            <v>0</v>
          </cell>
          <cell r="GA368">
            <v>0</v>
          </cell>
          <cell r="GB368">
            <v>0</v>
          </cell>
          <cell r="GC368">
            <v>0</v>
          </cell>
          <cell r="GD368">
            <v>0</v>
          </cell>
          <cell r="GE368">
            <v>0</v>
          </cell>
          <cell r="GF368">
            <v>0</v>
          </cell>
          <cell r="GG368">
            <v>0</v>
          </cell>
          <cell r="GH368">
            <v>0</v>
          </cell>
          <cell r="GI368">
            <v>0</v>
          </cell>
          <cell r="GJ368">
            <v>0</v>
          </cell>
          <cell r="GK368">
            <v>0</v>
          </cell>
          <cell r="GL368">
            <v>0</v>
          </cell>
          <cell r="GM368">
            <v>0</v>
          </cell>
          <cell r="GN368">
            <v>0</v>
          </cell>
          <cell r="GO368">
            <v>0</v>
          </cell>
          <cell r="GP368">
            <v>0</v>
          </cell>
          <cell r="GQ368">
            <v>0</v>
          </cell>
          <cell r="GR368">
            <v>0</v>
          </cell>
          <cell r="GS368">
            <v>0</v>
          </cell>
          <cell r="GT368">
            <v>0</v>
          </cell>
          <cell r="GU368">
            <v>0</v>
          </cell>
          <cell r="GV368">
            <v>0</v>
          </cell>
          <cell r="GW368">
            <v>0</v>
          </cell>
          <cell r="GX368">
            <v>0</v>
          </cell>
          <cell r="GY368">
            <v>0</v>
          </cell>
          <cell r="GZ368">
            <v>0</v>
          </cell>
          <cell r="HA368">
            <v>0</v>
          </cell>
          <cell r="HB368">
            <v>0</v>
          </cell>
          <cell r="HC368">
            <v>0</v>
          </cell>
          <cell r="HD368">
            <v>0</v>
          </cell>
          <cell r="HE368">
            <v>0</v>
          </cell>
          <cell r="HF368">
            <v>0</v>
          </cell>
          <cell r="HG368">
            <v>0</v>
          </cell>
          <cell r="HH368">
            <v>0</v>
          </cell>
          <cell r="HI368">
            <v>0</v>
          </cell>
          <cell r="HJ368">
            <v>0</v>
          </cell>
          <cell r="HK368">
            <v>0</v>
          </cell>
          <cell r="HL368">
            <v>0</v>
          </cell>
          <cell r="HM368">
            <v>0</v>
          </cell>
          <cell r="HN368">
            <v>0</v>
          </cell>
          <cell r="HO368">
            <v>0</v>
          </cell>
          <cell r="HP368">
            <v>0</v>
          </cell>
          <cell r="HQ368">
            <v>0</v>
          </cell>
          <cell r="HR368">
            <v>0</v>
          </cell>
          <cell r="HS368">
            <v>0</v>
          </cell>
          <cell r="HT368">
            <v>0</v>
          </cell>
          <cell r="HU368">
            <v>0</v>
          </cell>
          <cell r="HV368">
            <v>0</v>
          </cell>
          <cell r="HW368">
            <v>0</v>
          </cell>
          <cell r="HX368">
            <v>0</v>
          </cell>
          <cell r="HY368">
            <v>0</v>
          </cell>
          <cell r="HZ368">
            <v>0</v>
          </cell>
          <cell r="IA368">
            <v>0</v>
          </cell>
          <cell r="IB368">
            <v>0</v>
          </cell>
          <cell r="IC368">
            <v>0</v>
          </cell>
          <cell r="ID368">
            <v>0</v>
          </cell>
          <cell r="IE368">
            <v>0</v>
          </cell>
          <cell r="IF368">
            <v>0</v>
          </cell>
          <cell r="IG368">
            <v>0</v>
          </cell>
          <cell r="IH368">
            <v>0</v>
          </cell>
          <cell r="II368">
            <v>0</v>
          </cell>
          <cell r="IJ368">
            <v>0</v>
          </cell>
          <cell r="IK368">
            <v>0</v>
          </cell>
        </row>
        <row r="369"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0</v>
          </cell>
          <cell r="BB369">
            <v>0</v>
          </cell>
          <cell r="BC369">
            <v>0</v>
          </cell>
          <cell r="BD369">
            <v>0</v>
          </cell>
          <cell r="BE369">
            <v>0</v>
          </cell>
          <cell r="BF369">
            <v>0</v>
          </cell>
          <cell r="BG369">
            <v>0</v>
          </cell>
          <cell r="BH369">
            <v>0</v>
          </cell>
          <cell r="BI369">
            <v>0</v>
          </cell>
          <cell r="BJ369">
            <v>0</v>
          </cell>
          <cell r="BK369">
            <v>0</v>
          </cell>
          <cell r="BL369">
            <v>0</v>
          </cell>
          <cell r="BM369">
            <v>0</v>
          </cell>
          <cell r="BN369">
            <v>0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  <cell r="BS369">
            <v>0</v>
          </cell>
          <cell r="BT369">
            <v>0</v>
          </cell>
          <cell r="BU369">
            <v>0</v>
          </cell>
          <cell r="BV369">
            <v>0</v>
          </cell>
          <cell r="BW369">
            <v>0</v>
          </cell>
          <cell r="BX369">
            <v>0</v>
          </cell>
          <cell r="BY369">
            <v>0</v>
          </cell>
          <cell r="BZ369">
            <v>0</v>
          </cell>
          <cell r="CA369">
            <v>0</v>
          </cell>
          <cell r="CB369">
            <v>0</v>
          </cell>
          <cell r="CC369">
            <v>0</v>
          </cell>
          <cell r="CD369">
            <v>0</v>
          </cell>
          <cell r="CE369">
            <v>0</v>
          </cell>
          <cell r="CF369">
            <v>0</v>
          </cell>
          <cell r="CG369">
            <v>0</v>
          </cell>
          <cell r="CH369">
            <v>0</v>
          </cell>
          <cell r="CI369">
            <v>0</v>
          </cell>
          <cell r="CJ369">
            <v>0</v>
          </cell>
          <cell r="CK369">
            <v>0</v>
          </cell>
          <cell r="CL369">
            <v>0</v>
          </cell>
          <cell r="CM369">
            <v>0</v>
          </cell>
          <cell r="CN369">
            <v>0</v>
          </cell>
          <cell r="CO369">
            <v>0</v>
          </cell>
          <cell r="CP369">
            <v>0</v>
          </cell>
          <cell r="CQ369">
            <v>0</v>
          </cell>
          <cell r="CR369">
            <v>0</v>
          </cell>
          <cell r="CS369">
            <v>0</v>
          </cell>
          <cell r="CT369">
            <v>0</v>
          </cell>
          <cell r="CU369">
            <v>0</v>
          </cell>
          <cell r="CV369">
            <v>0</v>
          </cell>
          <cell r="CW369">
            <v>0</v>
          </cell>
          <cell r="CX369">
            <v>0</v>
          </cell>
          <cell r="CY369">
            <v>0</v>
          </cell>
          <cell r="CZ369">
            <v>0</v>
          </cell>
          <cell r="DA369">
            <v>0</v>
          </cell>
          <cell r="DL369">
            <v>0</v>
          </cell>
          <cell r="DM369">
            <v>0</v>
          </cell>
          <cell r="DN369">
            <v>0</v>
          </cell>
          <cell r="DO369">
            <v>0</v>
          </cell>
          <cell r="DP369">
            <v>0</v>
          </cell>
          <cell r="DQ369">
            <v>0</v>
          </cell>
          <cell r="DR369">
            <v>0</v>
          </cell>
          <cell r="DS369">
            <v>0</v>
          </cell>
          <cell r="DT369">
            <v>0</v>
          </cell>
          <cell r="DU369">
            <v>0</v>
          </cell>
          <cell r="DV369">
            <v>0</v>
          </cell>
          <cell r="DW369">
            <v>0</v>
          </cell>
          <cell r="DX369">
            <v>0</v>
          </cell>
          <cell r="DY369">
            <v>0</v>
          </cell>
          <cell r="DZ369">
            <v>0</v>
          </cell>
          <cell r="EA369">
            <v>0</v>
          </cell>
          <cell r="EB369">
            <v>0</v>
          </cell>
          <cell r="EC369">
            <v>0</v>
          </cell>
          <cell r="ED369">
            <v>0</v>
          </cell>
          <cell r="EE369">
            <v>0</v>
          </cell>
          <cell r="EF369">
            <v>0</v>
          </cell>
          <cell r="EG369">
            <v>0</v>
          </cell>
          <cell r="EH369">
            <v>0</v>
          </cell>
          <cell r="EI369">
            <v>0</v>
          </cell>
          <cell r="EJ369">
            <v>0</v>
          </cell>
          <cell r="EK369">
            <v>0</v>
          </cell>
          <cell r="EL369">
            <v>0</v>
          </cell>
          <cell r="EM369">
            <v>0</v>
          </cell>
          <cell r="EN369">
            <v>0</v>
          </cell>
          <cell r="EO369">
            <v>0</v>
          </cell>
          <cell r="EP369">
            <v>0</v>
          </cell>
          <cell r="EQ369">
            <v>0</v>
          </cell>
          <cell r="ER369">
            <v>0</v>
          </cell>
          <cell r="ES369">
            <v>0</v>
          </cell>
          <cell r="ET369">
            <v>0</v>
          </cell>
          <cell r="EU369">
            <v>0</v>
          </cell>
          <cell r="EV369">
            <v>0</v>
          </cell>
          <cell r="EW369">
            <v>0</v>
          </cell>
          <cell r="EX369">
            <v>0</v>
          </cell>
          <cell r="EY369">
            <v>0</v>
          </cell>
          <cell r="EZ369">
            <v>0</v>
          </cell>
          <cell r="FA369">
            <v>0</v>
          </cell>
          <cell r="FB369">
            <v>0</v>
          </cell>
          <cell r="FC369">
            <v>0</v>
          </cell>
          <cell r="FD369">
            <v>0</v>
          </cell>
          <cell r="FE369">
            <v>0</v>
          </cell>
          <cell r="FF369">
            <v>0</v>
          </cell>
          <cell r="FG369">
            <v>0</v>
          </cell>
          <cell r="FH369">
            <v>0</v>
          </cell>
          <cell r="FI369">
            <v>0</v>
          </cell>
          <cell r="FJ369">
            <v>0</v>
          </cell>
          <cell r="FK369">
            <v>0</v>
          </cell>
          <cell r="FL369">
            <v>0</v>
          </cell>
          <cell r="FM369">
            <v>0</v>
          </cell>
          <cell r="FN369">
            <v>0</v>
          </cell>
          <cell r="FO369">
            <v>0</v>
          </cell>
          <cell r="FP369">
            <v>0</v>
          </cell>
          <cell r="FQ369">
            <v>0</v>
          </cell>
          <cell r="FR369">
            <v>0</v>
          </cell>
          <cell r="FS369">
            <v>0</v>
          </cell>
          <cell r="FT369">
            <v>0</v>
          </cell>
          <cell r="FU369">
            <v>0</v>
          </cell>
          <cell r="FV369">
            <v>0</v>
          </cell>
          <cell r="FW369">
            <v>0</v>
          </cell>
          <cell r="FX369">
            <v>0</v>
          </cell>
          <cell r="FY369">
            <v>0</v>
          </cell>
          <cell r="FZ369">
            <v>0</v>
          </cell>
          <cell r="GA369">
            <v>0</v>
          </cell>
          <cell r="GB369">
            <v>0</v>
          </cell>
          <cell r="GC369">
            <v>0</v>
          </cell>
          <cell r="GD369">
            <v>0</v>
          </cell>
          <cell r="GE369">
            <v>0</v>
          </cell>
          <cell r="GF369">
            <v>0</v>
          </cell>
          <cell r="GG369">
            <v>0</v>
          </cell>
          <cell r="GH369">
            <v>0</v>
          </cell>
          <cell r="GI369">
            <v>0</v>
          </cell>
          <cell r="GJ369">
            <v>0</v>
          </cell>
          <cell r="GK369">
            <v>0</v>
          </cell>
          <cell r="GL369">
            <v>0</v>
          </cell>
          <cell r="GM369">
            <v>0</v>
          </cell>
          <cell r="GN369">
            <v>0</v>
          </cell>
          <cell r="GO369">
            <v>0</v>
          </cell>
          <cell r="GP369">
            <v>0</v>
          </cell>
          <cell r="GQ369">
            <v>0</v>
          </cell>
          <cell r="GR369">
            <v>0</v>
          </cell>
          <cell r="GS369">
            <v>0</v>
          </cell>
          <cell r="GT369">
            <v>0</v>
          </cell>
          <cell r="GU369">
            <v>0</v>
          </cell>
          <cell r="GV369">
            <v>0</v>
          </cell>
          <cell r="GW369">
            <v>0</v>
          </cell>
          <cell r="GX369">
            <v>0</v>
          </cell>
          <cell r="GY369">
            <v>0</v>
          </cell>
          <cell r="GZ369">
            <v>0</v>
          </cell>
          <cell r="HA369">
            <v>0</v>
          </cell>
          <cell r="HB369">
            <v>0</v>
          </cell>
          <cell r="HC369">
            <v>0</v>
          </cell>
          <cell r="HD369">
            <v>0</v>
          </cell>
          <cell r="HE369">
            <v>0</v>
          </cell>
          <cell r="HF369">
            <v>0</v>
          </cell>
          <cell r="HG369">
            <v>0</v>
          </cell>
          <cell r="HH369">
            <v>0</v>
          </cell>
          <cell r="HI369">
            <v>0</v>
          </cell>
          <cell r="HJ369">
            <v>0</v>
          </cell>
          <cell r="HK369">
            <v>0</v>
          </cell>
          <cell r="HL369">
            <v>0</v>
          </cell>
          <cell r="HM369">
            <v>0</v>
          </cell>
          <cell r="HN369">
            <v>0</v>
          </cell>
          <cell r="HO369">
            <v>0</v>
          </cell>
          <cell r="HP369">
            <v>0</v>
          </cell>
          <cell r="HQ369">
            <v>0</v>
          </cell>
          <cell r="HR369">
            <v>0</v>
          </cell>
          <cell r="HS369">
            <v>0</v>
          </cell>
          <cell r="HT369">
            <v>0</v>
          </cell>
          <cell r="HU369">
            <v>0</v>
          </cell>
          <cell r="HV369">
            <v>0</v>
          </cell>
          <cell r="HW369">
            <v>0</v>
          </cell>
          <cell r="HX369">
            <v>0</v>
          </cell>
          <cell r="HY369">
            <v>0</v>
          </cell>
          <cell r="HZ369">
            <v>0</v>
          </cell>
          <cell r="IA369">
            <v>0</v>
          </cell>
          <cell r="IB369">
            <v>0</v>
          </cell>
          <cell r="IC369">
            <v>0</v>
          </cell>
          <cell r="ID369">
            <v>0</v>
          </cell>
          <cell r="IE369">
            <v>0</v>
          </cell>
          <cell r="IF369">
            <v>0</v>
          </cell>
          <cell r="IG369">
            <v>0</v>
          </cell>
          <cell r="IH369">
            <v>0</v>
          </cell>
          <cell r="II369">
            <v>0</v>
          </cell>
          <cell r="IJ369">
            <v>0</v>
          </cell>
          <cell r="IK369">
            <v>0</v>
          </cell>
        </row>
        <row r="370"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  <cell r="BE370">
            <v>0</v>
          </cell>
          <cell r="BF370">
            <v>0</v>
          </cell>
          <cell r="BG370">
            <v>0</v>
          </cell>
          <cell r="BH370">
            <v>0</v>
          </cell>
          <cell r="BI370">
            <v>0</v>
          </cell>
          <cell r="BJ370">
            <v>0</v>
          </cell>
          <cell r="BK370">
            <v>0</v>
          </cell>
          <cell r="BL370">
            <v>0</v>
          </cell>
          <cell r="BM370">
            <v>0</v>
          </cell>
          <cell r="BN370">
            <v>0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  <cell r="BS370">
            <v>0</v>
          </cell>
          <cell r="BT370">
            <v>0</v>
          </cell>
          <cell r="BU370">
            <v>0</v>
          </cell>
          <cell r="BV370">
            <v>0</v>
          </cell>
          <cell r="BW370">
            <v>0</v>
          </cell>
          <cell r="BX370">
            <v>0</v>
          </cell>
          <cell r="BY370">
            <v>0</v>
          </cell>
          <cell r="BZ370">
            <v>0</v>
          </cell>
          <cell r="CA370">
            <v>0</v>
          </cell>
          <cell r="CB370">
            <v>0</v>
          </cell>
          <cell r="CC370">
            <v>0</v>
          </cell>
          <cell r="CD370">
            <v>0</v>
          </cell>
          <cell r="CE370">
            <v>0</v>
          </cell>
          <cell r="CF370">
            <v>0</v>
          </cell>
          <cell r="CG370">
            <v>0</v>
          </cell>
          <cell r="CH370">
            <v>0</v>
          </cell>
          <cell r="CI370">
            <v>0</v>
          </cell>
          <cell r="CJ370">
            <v>0</v>
          </cell>
          <cell r="CK370">
            <v>0</v>
          </cell>
          <cell r="CL370">
            <v>0</v>
          </cell>
          <cell r="CM370">
            <v>0</v>
          </cell>
          <cell r="CN370">
            <v>0</v>
          </cell>
          <cell r="CO370">
            <v>0</v>
          </cell>
          <cell r="CP370">
            <v>0</v>
          </cell>
          <cell r="CQ370">
            <v>0</v>
          </cell>
          <cell r="CR370">
            <v>0</v>
          </cell>
          <cell r="CS370">
            <v>0</v>
          </cell>
          <cell r="CT370">
            <v>0</v>
          </cell>
          <cell r="CU370">
            <v>0</v>
          </cell>
          <cell r="CV370">
            <v>0</v>
          </cell>
          <cell r="CW370">
            <v>0</v>
          </cell>
          <cell r="CX370">
            <v>0</v>
          </cell>
          <cell r="CY370">
            <v>0</v>
          </cell>
          <cell r="CZ370">
            <v>0</v>
          </cell>
          <cell r="DA370">
            <v>0</v>
          </cell>
          <cell r="DL370">
            <v>0</v>
          </cell>
          <cell r="DM370">
            <v>0</v>
          </cell>
          <cell r="DN370">
            <v>0</v>
          </cell>
          <cell r="DO370">
            <v>0</v>
          </cell>
          <cell r="DP370">
            <v>0</v>
          </cell>
          <cell r="DQ370">
            <v>0</v>
          </cell>
          <cell r="DR370">
            <v>0</v>
          </cell>
          <cell r="DS370">
            <v>0</v>
          </cell>
          <cell r="DT370">
            <v>0</v>
          </cell>
          <cell r="DU370">
            <v>0</v>
          </cell>
          <cell r="DV370">
            <v>0</v>
          </cell>
          <cell r="DW370">
            <v>0</v>
          </cell>
          <cell r="DX370">
            <v>0</v>
          </cell>
          <cell r="DY370">
            <v>0</v>
          </cell>
          <cell r="DZ370">
            <v>0</v>
          </cell>
          <cell r="EA370">
            <v>0</v>
          </cell>
          <cell r="EB370">
            <v>0</v>
          </cell>
          <cell r="EC370">
            <v>0</v>
          </cell>
          <cell r="ED370">
            <v>0</v>
          </cell>
          <cell r="EE370">
            <v>0</v>
          </cell>
          <cell r="EF370">
            <v>0</v>
          </cell>
          <cell r="EG370">
            <v>0</v>
          </cell>
          <cell r="EH370">
            <v>0</v>
          </cell>
          <cell r="EI370">
            <v>0</v>
          </cell>
          <cell r="EJ370">
            <v>0</v>
          </cell>
          <cell r="EK370">
            <v>0</v>
          </cell>
          <cell r="EL370">
            <v>0</v>
          </cell>
          <cell r="EM370">
            <v>0</v>
          </cell>
          <cell r="EN370">
            <v>0</v>
          </cell>
          <cell r="EO370">
            <v>0</v>
          </cell>
          <cell r="EP370">
            <v>0</v>
          </cell>
          <cell r="EQ370">
            <v>0</v>
          </cell>
          <cell r="ER370">
            <v>0</v>
          </cell>
          <cell r="ES370">
            <v>0</v>
          </cell>
          <cell r="ET370">
            <v>0</v>
          </cell>
          <cell r="EU370">
            <v>0</v>
          </cell>
          <cell r="EV370">
            <v>0</v>
          </cell>
          <cell r="EW370">
            <v>0</v>
          </cell>
          <cell r="EX370">
            <v>0</v>
          </cell>
          <cell r="EY370">
            <v>0</v>
          </cell>
          <cell r="EZ370">
            <v>1</v>
          </cell>
          <cell r="FA370">
            <v>1</v>
          </cell>
          <cell r="FB370">
            <v>0</v>
          </cell>
          <cell r="FC370">
            <v>0</v>
          </cell>
          <cell r="FD370">
            <v>1</v>
          </cell>
          <cell r="FE370">
            <v>1</v>
          </cell>
          <cell r="FF370">
            <v>0</v>
          </cell>
          <cell r="FG370">
            <v>0</v>
          </cell>
          <cell r="FH370">
            <v>0</v>
          </cell>
          <cell r="FI370">
            <v>0</v>
          </cell>
          <cell r="FJ370">
            <v>0</v>
          </cell>
          <cell r="FK370">
            <v>0</v>
          </cell>
          <cell r="FL370">
            <v>0</v>
          </cell>
          <cell r="FM370">
            <v>0</v>
          </cell>
          <cell r="FN370">
            <v>0</v>
          </cell>
          <cell r="FO370">
            <v>0</v>
          </cell>
          <cell r="FP370">
            <v>0</v>
          </cell>
          <cell r="FQ370">
            <v>0</v>
          </cell>
          <cell r="FR370">
            <v>0</v>
          </cell>
          <cell r="FS370">
            <v>0</v>
          </cell>
          <cell r="FT370">
            <v>0</v>
          </cell>
          <cell r="FU370">
            <v>0</v>
          </cell>
          <cell r="FV370">
            <v>0</v>
          </cell>
          <cell r="FW370">
            <v>0</v>
          </cell>
          <cell r="FX370">
            <v>0</v>
          </cell>
          <cell r="FY370">
            <v>0</v>
          </cell>
          <cell r="FZ370">
            <v>0</v>
          </cell>
          <cell r="GA370">
            <v>0</v>
          </cell>
          <cell r="GB370">
            <v>0</v>
          </cell>
          <cell r="GC370">
            <v>0</v>
          </cell>
          <cell r="GD370">
            <v>0</v>
          </cell>
          <cell r="GE370">
            <v>0</v>
          </cell>
          <cell r="GF370">
            <v>0</v>
          </cell>
          <cell r="GG370">
            <v>0</v>
          </cell>
          <cell r="GH370">
            <v>0</v>
          </cell>
          <cell r="GI370">
            <v>0</v>
          </cell>
          <cell r="GJ370">
            <v>0</v>
          </cell>
          <cell r="GK370">
            <v>0</v>
          </cell>
          <cell r="GL370">
            <v>0</v>
          </cell>
          <cell r="GM370">
            <v>0</v>
          </cell>
          <cell r="GN370">
            <v>0</v>
          </cell>
          <cell r="GO370">
            <v>0</v>
          </cell>
          <cell r="GP370">
            <v>0</v>
          </cell>
          <cell r="GQ370">
            <v>0</v>
          </cell>
          <cell r="GR370">
            <v>0</v>
          </cell>
          <cell r="GS370">
            <v>0</v>
          </cell>
          <cell r="GT370">
            <v>0</v>
          </cell>
          <cell r="GU370">
            <v>0</v>
          </cell>
          <cell r="GV370">
            <v>0</v>
          </cell>
          <cell r="GW370">
            <v>0</v>
          </cell>
          <cell r="GX370">
            <v>0</v>
          </cell>
          <cell r="GY370">
            <v>0</v>
          </cell>
          <cell r="GZ370">
            <v>0</v>
          </cell>
          <cell r="HA370">
            <v>0</v>
          </cell>
          <cell r="HB370">
            <v>0</v>
          </cell>
          <cell r="HC370">
            <v>0</v>
          </cell>
          <cell r="HD370">
            <v>0</v>
          </cell>
          <cell r="HE370">
            <v>0</v>
          </cell>
          <cell r="HF370">
            <v>0</v>
          </cell>
          <cell r="HG370">
            <v>0</v>
          </cell>
          <cell r="HH370">
            <v>0</v>
          </cell>
          <cell r="HI370">
            <v>0</v>
          </cell>
          <cell r="HJ370">
            <v>0</v>
          </cell>
          <cell r="HK370">
            <v>0</v>
          </cell>
          <cell r="HL370">
            <v>0</v>
          </cell>
          <cell r="HM370">
            <v>0</v>
          </cell>
          <cell r="HN370">
            <v>0</v>
          </cell>
          <cell r="HO370">
            <v>0</v>
          </cell>
          <cell r="HP370">
            <v>0</v>
          </cell>
          <cell r="HQ370">
            <v>0</v>
          </cell>
          <cell r="HR370">
            <v>0</v>
          </cell>
          <cell r="HS370">
            <v>0</v>
          </cell>
          <cell r="HT370">
            <v>0</v>
          </cell>
          <cell r="HU370">
            <v>0</v>
          </cell>
          <cell r="HV370">
            <v>0</v>
          </cell>
          <cell r="HW370">
            <v>0</v>
          </cell>
          <cell r="HX370">
            <v>0</v>
          </cell>
          <cell r="HY370">
            <v>0</v>
          </cell>
          <cell r="HZ370">
            <v>0</v>
          </cell>
          <cell r="IA370">
            <v>0</v>
          </cell>
          <cell r="IB370">
            <v>0</v>
          </cell>
          <cell r="IC370">
            <v>0</v>
          </cell>
          <cell r="ID370">
            <v>0</v>
          </cell>
          <cell r="IE370">
            <v>0</v>
          </cell>
          <cell r="IF370">
            <v>0</v>
          </cell>
          <cell r="IG370">
            <v>0</v>
          </cell>
          <cell r="IH370">
            <v>0</v>
          </cell>
          <cell r="II370">
            <v>0</v>
          </cell>
          <cell r="IJ370">
            <v>0</v>
          </cell>
          <cell r="IK370">
            <v>0</v>
          </cell>
        </row>
        <row r="371"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  <cell r="BB371">
            <v>0</v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I371">
            <v>0</v>
          </cell>
          <cell r="BJ371">
            <v>0</v>
          </cell>
          <cell r="BK371">
            <v>0</v>
          </cell>
          <cell r="BL371">
            <v>0</v>
          </cell>
          <cell r="BM371">
            <v>0</v>
          </cell>
          <cell r="BN371">
            <v>0</v>
          </cell>
          <cell r="BO371">
            <v>0</v>
          </cell>
          <cell r="BP371">
            <v>0</v>
          </cell>
          <cell r="BQ371">
            <v>0</v>
          </cell>
          <cell r="BR371">
            <v>0</v>
          </cell>
          <cell r="BS371">
            <v>0</v>
          </cell>
          <cell r="BT371">
            <v>0</v>
          </cell>
          <cell r="BU371">
            <v>0</v>
          </cell>
          <cell r="BV371">
            <v>0</v>
          </cell>
          <cell r="BW371">
            <v>0</v>
          </cell>
          <cell r="BX371">
            <v>0</v>
          </cell>
          <cell r="BY371">
            <v>0</v>
          </cell>
          <cell r="BZ371">
            <v>0</v>
          </cell>
          <cell r="CA371">
            <v>0</v>
          </cell>
          <cell r="CB371">
            <v>0</v>
          </cell>
          <cell r="CC371">
            <v>0</v>
          </cell>
          <cell r="CD371">
            <v>0</v>
          </cell>
          <cell r="CE371">
            <v>0</v>
          </cell>
          <cell r="CF371">
            <v>0</v>
          </cell>
          <cell r="CG371">
            <v>0</v>
          </cell>
          <cell r="CH371">
            <v>0</v>
          </cell>
          <cell r="CI371">
            <v>0</v>
          </cell>
          <cell r="CJ371">
            <v>0</v>
          </cell>
          <cell r="CK371">
            <v>0</v>
          </cell>
          <cell r="CL371">
            <v>0</v>
          </cell>
          <cell r="CM371">
            <v>0</v>
          </cell>
          <cell r="CN371">
            <v>0</v>
          </cell>
          <cell r="CO371">
            <v>0</v>
          </cell>
          <cell r="CP371">
            <v>0</v>
          </cell>
          <cell r="CQ371">
            <v>0</v>
          </cell>
          <cell r="CR371">
            <v>0</v>
          </cell>
          <cell r="CS371">
            <v>0</v>
          </cell>
          <cell r="CT371">
            <v>0</v>
          </cell>
          <cell r="CU371">
            <v>0</v>
          </cell>
          <cell r="CV371">
            <v>0</v>
          </cell>
          <cell r="CW371">
            <v>0</v>
          </cell>
          <cell r="CX371">
            <v>0</v>
          </cell>
          <cell r="CY371">
            <v>0</v>
          </cell>
          <cell r="CZ371">
            <v>0</v>
          </cell>
          <cell r="DA371">
            <v>0</v>
          </cell>
          <cell r="DL371">
            <v>0</v>
          </cell>
          <cell r="DM371">
            <v>0</v>
          </cell>
          <cell r="DN371">
            <v>0</v>
          </cell>
          <cell r="DO371">
            <v>0</v>
          </cell>
          <cell r="DP371">
            <v>0</v>
          </cell>
          <cell r="DQ371">
            <v>0</v>
          </cell>
          <cell r="DR371">
            <v>0</v>
          </cell>
          <cell r="DS371">
            <v>0</v>
          </cell>
          <cell r="DT371">
            <v>0</v>
          </cell>
          <cell r="DU371">
            <v>0</v>
          </cell>
          <cell r="DV371">
            <v>0</v>
          </cell>
          <cell r="DW371">
            <v>0</v>
          </cell>
          <cell r="DX371">
            <v>0</v>
          </cell>
          <cell r="DY371">
            <v>0</v>
          </cell>
          <cell r="DZ371">
            <v>0</v>
          </cell>
          <cell r="EA371">
            <v>0</v>
          </cell>
          <cell r="EB371">
            <v>0</v>
          </cell>
          <cell r="EC371">
            <v>0</v>
          </cell>
          <cell r="ED371">
            <v>0</v>
          </cell>
          <cell r="EE371">
            <v>0</v>
          </cell>
          <cell r="EF371">
            <v>0</v>
          </cell>
          <cell r="EG371">
            <v>0</v>
          </cell>
          <cell r="EH371">
            <v>0</v>
          </cell>
          <cell r="EI371">
            <v>0</v>
          </cell>
          <cell r="EJ371">
            <v>0</v>
          </cell>
          <cell r="EK371">
            <v>0</v>
          </cell>
          <cell r="EL371">
            <v>0</v>
          </cell>
          <cell r="EM371">
            <v>0</v>
          </cell>
          <cell r="EN371">
            <v>0</v>
          </cell>
          <cell r="EO371">
            <v>0</v>
          </cell>
          <cell r="EP371">
            <v>0</v>
          </cell>
          <cell r="EQ371">
            <v>0</v>
          </cell>
          <cell r="ER371">
            <v>0</v>
          </cell>
          <cell r="ES371">
            <v>0</v>
          </cell>
          <cell r="ET371">
            <v>0</v>
          </cell>
          <cell r="EU371">
            <v>0</v>
          </cell>
          <cell r="EV371">
            <v>0</v>
          </cell>
          <cell r="EW371">
            <v>0</v>
          </cell>
          <cell r="EX371">
            <v>0</v>
          </cell>
          <cell r="EY371">
            <v>0</v>
          </cell>
          <cell r="EZ371">
            <v>0</v>
          </cell>
          <cell r="FA371">
            <v>0</v>
          </cell>
          <cell r="FB371">
            <v>1</v>
          </cell>
          <cell r="FC371">
            <v>1</v>
          </cell>
          <cell r="FD371">
            <v>0</v>
          </cell>
          <cell r="FE371">
            <v>0</v>
          </cell>
          <cell r="FF371">
            <v>1</v>
          </cell>
          <cell r="FG371">
            <v>1</v>
          </cell>
          <cell r="FH371">
            <v>0</v>
          </cell>
          <cell r="FI371">
            <v>0</v>
          </cell>
          <cell r="FJ371">
            <v>0</v>
          </cell>
          <cell r="FK371">
            <v>0</v>
          </cell>
          <cell r="FL371">
            <v>0</v>
          </cell>
          <cell r="FM371">
            <v>0</v>
          </cell>
          <cell r="FN371">
            <v>0</v>
          </cell>
          <cell r="FO371">
            <v>0</v>
          </cell>
          <cell r="FP371">
            <v>0</v>
          </cell>
          <cell r="FQ371">
            <v>0</v>
          </cell>
          <cell r="FR371">
            <v>0</v>
          </cell>
          <cell r="FS371">
            <v>0</v>
          </cell>
          <cell r="FT371">
            <v>0</v>
          </cell>
          <cell r="FU371">
            <v>0</v>
          </cell>
          <cell r="FV371">
            <v>0</v>
          </cell>
          <cell r="FW371">
            <v>0</v>
          </cell>
          <cell r="FX371">
            <v>0</v>
          </cell>
          <cell r="FY371">
            <v>0</v>
          </cell>
          <cell r="FZ371">
            <v>0</v>
          </cell>
          <cell r="GA371">
            <v>0</v>
          </cell>
          <cell r="GB371">
            <v>0</v>
          </cell>
          <cell r="GC371">
            <v>0</v>
          </cell>
          <cell r="GD371">
            <v>0</v>
          </cell>
          <cell r="GE371">
            <v>0</v>
          </cell>
          <cell r="GF371">
            <v>0</v>
          </cell>
          <cell r="GG371">
            <v>0</v>
          </cell>
          <cell r="GH371">
            <v>0</v>
          </cell>
          <cell r="GI371">
            <v>0</v>
          </cell>
          <cell r="GJ371">
            <v>0</v>
          </cell>
          <cell r="GK371">
            <v>0</v>
          </cell>
          <cell r="GL371">
            <v>0</v>
          </cell>
          <cell r="GM371">
            <v>0</v>
          </cell>
          <cell r="GN371">
            <v>0</v>
          </cell>
          <cell r="GO371">
            <v>0</v>
          </cell>
          <cell r="GP371">
            <v>0</v>
          </cell>
          <cell r="GQ371">
            <v>0</v>
          </cell>
          <cell r="GR371">
            <v>0</v>
          </cell>
          <cell r="GS371">
            <v>0</v>
          </cell>
          <cell r="GT371">
            <v>0</v>
          </cell>
          <cell r="GU371">
            <v>0</v>
          </cell>
          <cell r="GV371">
            <v>0</v>
          </cell>
          <cell r="GW371">
            <v>0</v>
          </cell>
          <cell r="GX371">
            <v>0</v>
          </cell>
          <cell r="GY371">
            <v>0</v>
          </cell>
          <cell r="GZ371">
            <v>0</v>
          </cell>
          <cell r="HA371">
            <v>0</v>
          </cell>
          <cell r="HB371">
            <v>0</v>
          </cell>
          <cell r="HC371">
            <v>0</v>
          </cell>
          <cell r="HD371">
            <v>0</v>
          </cell>
          <cell r="HE371">
            <v>0</v>
          </cell>
          <cell r="HF371">
            <v>0</v>
          </cell>
          <cell r="HG371">
            <v>0</v>
          </cell>
          <cell r="HH371">
            <v>0</v>
          </cell>
          <cell r="HI371">
            <v>0</v>
          </cell>
          <cell r="HJ371">
            <v>0</v>
          </cell>
          <cell r="HK371">
            <v>0</v>
          </cell>
          <cell r="HL371">
            <v>0</v>
          </cell>
          <cell r="HM371">
            <v>0</v>
          </cell>
          <cell r="HN371">
            <v>0</v>
          </cell>
          <cell r="HO371">
            <v>0</v>
          </cell>
          <cell r="HP371">
            <v>0</v>
          </cell>
          <cell r="HQ371">
            <v>0</v>
          </cell>
          <cell r="HR371">
            <v>0</v>
          </cell>
          <cell r="HS371">
            <v>0</v>
          </cell>
          <cell r="HT371">
            <v>0</v>
          </cell>
          <cell r="HU371">
            <v>0</v>
          </cell>
          <cell r="HV371">
            <v>0</v>
          </cell>
          <cell r="HW371">
            <v>0</v>
          </cell>
          <cell r="HX371">
            <v>0</v>
          </cell>
          <cell r="HY371">
            <v>0</v>
          </cell>
          <cell r="HZ371">
            <v>0</v>
          </cell>
          <cell r="IA371">
            <v>0</v>
          </cell>
          <cell r="IB371">
            <v>0</v>
          </cell>
          <cell r="IC371">
            <v>0</v>
          </cell>
          <cell r="ID371">
            <v>0</v>
          </cell>
          <cell r="IE371">
            <v>0</v>
          </cell>
          <cell r="IF371">
            <v>0</v>
          </cell>
          <cell r="IG371">
            <v>0</v>
          </cell>
          <cell r="IH371">
            <v>0</v>
          </cell>
          <cell r="II371">
            <v>0</v>
          </cell>
          <cell r="IJ371">
            <v>0</v>
          </cell>
          <cell r="IK371">
            <v>0</v>
          </cell>
        </row>
        <row r="372"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AZ372">
            <v>0</v>
          </cell>
          <cell r="BA372">
            <v>0</v>
          </cell>
          <cell r="BB372">
            <v>0</v>
          </cell>
          <cell r="BC372">
            <v>0</v>
          </cell>
          <cell r="BD372">
            <v>0</v>
          </cell>
          <cell r="BE372">
            <v>0</v>
          </cell>
          <cell r="BF372">
            <v>0</v>
          </cell>
          <cell r="BG372">
            <v>0</v>
          </cell>
          <cell r="BH372">
            <v>0</v>
          </cell>
          <cell r="BI372">
            <v>0</v>
          </cell>
          <cell r="BJ372">
            <v>0</v>
          </cell>
          <cell r="BK372">
            <v>0</v>
          </cell>
          <cell r="BL372">
            <v>0</v>
          </cell>
          <cell r="BM372">
            <v>0</v>
          </cell>
          <cell r="BN372">
            <v>0</v>
          </cell>
          <cell r="BO372">
            <v>0</v>
          </cell>
          <cell r="BP372">
            <v>0</v>
          </cell>
          <cell r="BQ372">
            <v>0</v>
          </cell>
          <cell r="BR372">
            <v>0</v>
          </cell>
          <cell r="BS372">
            <v>0</v>
          </cell>
          <cell r="BT372">
            <v>0</v>
          </cell>
          <cell r="BU372">
            <v>0</v>
          </cell>
          <cell r="BV372">
            <v>0</v>
          </cell>
          <cell r="BW372">
            <v>0</v>
          </cell>
          <cell r="BX372">
            <v>0</v>
          </cell>
          <cell r="BY372">
            <v>0</v>
          </cell>
          <cell r="BZ372">
            <v>0</v>
          </cell>
          <cell r="CA372">
            <v>0</v>
          </cell>
          <cell r="CB372">
            <v>0</v>
          </cell>
          <cell r="CC372">
            <v>0</v>
          </cell>
          <cell r="CD372">
            <v>0</v>
          </cell>
          <cell r="CE372">
            <v>0</v>
          </cell>
          <cell r="CF372">
            <v>0</v>
          </cell>
          <cell r="CG372">
            <v>0</v>
          </cell>
          <cell r="CH372">
            <v>0</v>
          </cell>
          <cell r="CI372">
            <v>0</v>
          </cell>
          <cell r="CJ372">
            <v>0</v>
          </cell>
          <cell r="CK372">
            <v>0</v>
          </cell>
          <cell r="CL372">
            <v>0</v>
          </cell>
          <cell r="CM372">
            <v>0</v>
          </cell>
          <cell r="CN372">
            <v>0</v>
          </cell>
          <cell r="CO372">
            <v>0</v>
          </cell>
          <cell r="CP372">
            <v>0</v>
          </cell>
          <cell r="CQ372">
            <v>0</v>
          </cell>
          <cell r="CR372">
            <v>0</v>
          </cell>
          <cell r="CS372">
            <v>0</v>
          </cell>
          <cell r="CT372">
            <v>0</v>
          </cell>
          <cell r="CU372">
            <v>0</v>
          </cell>
          <cell r="CV372">
            <v>0</v>
          </cell>
          <cell r="CW372">
            <v>0</v>
          </cell>
          <cell r="CX372">
            <v>0</v>
          </cell>
          <cell r="CY372">
            <v>0</v>
          </cell>
          <cell r="CZ372">
            <v>0</v>
          </cell>
          <cell r="DA372">
            <v>0</v>
          </cell>
          <cell r="DL372">
            <v>0</v>
          </cell>
          <cell r="DM372">
            <v>0</v>
          </cell>
          <cell r="DN372">
            <v>0</v>
          </cell>
          <cell r="DO372">
            <v>0</v>
          </cell>
          <cell r="DP372">
            <v>0</v>
          </cell>
          <cell r="DQ372">
            <v>0</v>
          </cell>
          <cell r="DR372">
            <v>0</v>
          </cell>
          <cell r="DS372">
            <v>0</v>
          </cell>
          <cell r="DT372">
            <v>0</v>
          </cell>
          <cell r="DU372">
            <v>0</v>
          </cell>
          <cell r="DV372">
            <v>0</v>
          </cell>
          <cell r="DW372">
            <v>0</v>
          </cell>
          <cell r="DX372">
            <v>0</v>
          </cell>
          <cell r="DY372">
            <v>0</v>
          </cell>
          <cell r="DZ372">
            <v>0</v>
          </cell>
          <cell r="EA372">
            <v>0</v>
          </cell>
          <cell r="EB372">
            <v>0</v>
          </cell>
          <cell r="EC372">
            <v>0</v>
          </cell>
          <cell r="ED372">
            <v>0</v>
          </cell>
          <cell r="EE372">
            <v>0</v>
          </cell>
          <cell r="EF372">
            <v>0</v>
          </cell>
          <cell r="EG372">
            <v>0</v>
          </cell>
          <cell r="EH372">
            <v>0</v>
          </cell>
          <cell r="EI372">
            <v>0</v>
          </cell>
          <cell r="EJ372">
            <v>0</v>
          </cell>
          <cell r="EK372">
            <v>0</v>
          </cell>
          <cell r="EL372">
            <v>0</v>
          </cell>
          <cell r="EM372">
            <v>0</v>
          </cell>
          <cell r="EN372">
            <v>0</v>
          </cell>
          <cell r="EO372">
            <v>0</v>
          </cell>
          <cell r="EP372">
            <v>0</v>
          </cell>
          <cell r="EQ372">
            <v>0</v>
          </cell>
          <cell r="ER372">
            <v>0</v>
          </cell>
          <cell r="ES372">
            <v>0</v>
          </cell>
          <cell r="ET372">
            <v>0</v>
          </cell>
          <cell r="EU372">
            <v>0</v>
          </cell>
          <cell r="EV372">
            <v>0</v>
          </cell>
          <cell r="EW372">
            <v>0</v>
          </cell>
          <cell r="EX372">
            <v>0</v>
          </cell>
          <cell r="EY372">
            <v>0</v>
          </cell>
          <cell r="EZ372">
            <v>1</v>
          </cell>
          <cell r="FA372">
            <v>1</v>
          </cell>
          <cell r="FB372">
            <v>0</v>
          </cell>
          <cell r="FC372">
            <v>0</v>
          </cell>
          <cell r="FD372">
            <v>1</v>
          </cell>
          <cell r="FE372">
            <v>1</v>
          </cell>
          <cell r="FF372">
            <v>0</v>
          </cell>
          <cell r="FG372">
            <v>0</v>
          </cell>
          <cell r="FH372">
            <v>0</v>
          </cell>
          <cell r="FI372">
            <v>0</v>
          </cell>
          <cell r="FJ372">
            <v>0</v>
          </cell>
          <cell r="FK372">
            <v>0</v>
          </cell>
          <cell r="FL372">
            <v>0</v>
          </cell>
          <cell r="FM372">
            <v>0</v>
          </cell>
          <cell r="FN372">
            <v>0</v>
          </cell>
          <cell r="FO372">
            <v>0</v>
          </cell>
          <cell r="FP372">
            <v>0</v>
          </cell>
          <cell r="FQ372">
            <v>0</v>
          </cell>
          <cell r="FR372">
            <v>0</v>
          </cell>
          <cell r="FS372">
            <v>0</v>
          </cell>
          <cell r="FT372">
            <v>0</v>
          </cell>
          <cell r="FU372">
            <v>0</v>
          </cell>
          <cell r="FV372">
            <v>0</v>
          </cell>
          <cell r="FW372">
            <v>0</v>
          </cell>
          <cell r="FX372">
            <v>0</v>
          </cell>
          <cell r="FY372">
            <v>0</v>
          </cell>
          <cell r="FZ372">
            <v>0</v>
          </cell>
          <cell r="GA372">
            <v>0</v>
          </cell>
          <cell r="GB372">
            <v>0</v>
          </cell>
          <cell r="GC372">
            <v>0</v>
          </cell>
          <cell r="GD372">
            <v>0</v>
          </cell>
          <cell r="GE372">
            <v>0</v>
          </cell>
          <cell r="GF372">
            <v>0</v>
          </cell>
          <cell r="GG372">
            <v>0</v>
          </cell>
          <cell r="GH372">
            <v>0</v>
          </cell>
          <cell r="GI372">
            <v>0</v>
          </cell>
          <cell r="GJ372">
            <v>0</v>
          </cell>
          <cell r="GK372">
            <v>0</v>
          </cell>
          <cell r="GL372">
            <v>0</v>
          </cell>
          <cell r="GM372">
            <v>0</v>
          </cell>
          <cell r="GN372">
            <v>0</v>
          </cell>
          <cell r="GO372">
            <v>0</v>
          </cell>
          <cell r="GP372">
            <v>0</v>
          </cell>
          <cell r="GQ372">
            <v>0</v>
          </cell>
          <cell r="GR372">
            <v>0</v>
          </cell>
          <cell r="GS372">
            <v>0</v>
          </cell>
          <cell r="GT372">
            <v>0</v>
          </cell>
          <cell r="GU372">
            <v>0</v>
          </cell>
          <cell r="GV372">
            <v>0</v>
          </cell>
          <cell r="GW372">
            <v>0</v>
          </cell>
          <cell r="GX372">
            <v>0</v>
          </cell>
          <cell r="GY372">
            <v>0</v>
          </cell>
          <cell r="GZ372">
            <v>0</v>
          </cell>
          <cell r="HA372">
            <v>0</v>
          </cell>
          <cell r="HB372">
            <v>0</v>
          </cell>
          <cell r="HC372">
            <v>0</v>
          </cell>
          <cell r="HD372">
            <v>0</v>
          </cell>
          <cell r="HE372">
            <v>0</v>
          </cell>
          <cell r="HF372">
            <v>0</v>
          </cell>
          <cell r="HG372">
            <v>0</v>
          </cell>
          <cell r="HH372">
            <v>0</v>
          </cell>
          <cell r="HI372">
            <v>0</v>
          </cell>
          <cell r="HJ372">
            <v>0</v>
          </cell>
          <cell r="HK372">
            <v>0</v>
          </cell>
          <cell r="HL372">
            <v>0</v>
          </cell>
          <cell r="HM372">
            <v>0</v>
          </cell>
          <cell r="HN372">
            <v>0</v>
          </cell>
          <cell r="HO372">
            <v>0</v>
          </cell>
          <cell r="HP372">
            <v>0</v>
          </cell>
          <cell r="HQ372">
            <v>0</v>
          </cell>
          <cell r="HR372">
            <v>0</v>
          </cell>
          <cell r="HS372">
            <v>0</v>
          </cell>
          <cell r="HT372">
            <v>0</v>
          </cell>
          <cell r="HU372">
            <v>0</v>
          </cell>
          <cell r="HV372">
            <v>0</v>
          </cell>
          <cell r="HW372">
            <v>0</v>
          </cell>
          <cell r="HX372">
            <v>0</v>
          </cell>
          <cell r="HY372">
            <v>0</v>
          </cell>
          <cell r="HZ372">
            <v>0</v>
          </cell>
          <cell r="IA372">
            <v>0</v>
          </cell>
          <cell r="IB372">
            <v>0</v>
          </cell>
          <cell r="IC372">
            <v>0</v>
          </cell>
          <cell r="ID372">
            <v>0</v>
          </cell>
          <cell r="IE372">
            <v>0</v>
          </cell>
          <cell r="IF372">
            <v>0</v>
          </cell>
          <cell r="IG372">
            <v>0</v>
          </cell>
          <cell r="IH372">
            <v>0</v>
          </cell>
          <cell r="II372">
            <v>0</v>
          </cell>
          <cell r="IJ372">
            <v>0</v>
          </cell>
          <cell r="IK372">
            <v>0</v>
          </cell>
        </row>
        <row r="373"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0</v>
          </cell>
          <cell r="BF373">
            <v>0</v>
          </cell>
          <cell r="BG373">
            <v>0</v>
          </cell>
          <cell r="BH373">
            <v>0</v>
          </cell>
          <cell r="BI373">
            <v>0</v>
          </cell>
          <cell r="BJ373">
            <v>0</v>
          </cell>
          <cell r="BK373">
            <v>0</v>
          </cell>
          <cell r="BL373">
            <v>0</v>
          </cell>
          <cell r="BM373">
            <v>0</v>
          </cell>
          <cell r="BN373">
            <v>0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  <cell r="BS373">
            <v>0</v>
          </cell>
          <cell r="BT373">
            <v>0</v>
          </cell>
          <cell r="BU373">
            <v>0</v>
          </cell>
          <cell r="BV373">
            <v>0</v>
          </cell>
          <cell r="BW373">
            <v>0</v>
          </cell>
          <cell r="BX373">
            <v>0</v>
          </cell>
          <cell r="BY373">
            <v>0</v>
          </cell>
          <cell r="BZ373">
            <v>0</v>
          </cell>
          <cell r="CA373">
            <v>0</v>
          </cell>
          <cell r="CB373">
            <v>0</v>
          </cell>
          <cell r="CC373">
            <v>0</v>
          </cell>
          <cell r="CD373">
            <v>0</v>
          </cell>
          <cell r="CE373">
            <v>0</v>
          </cell>
          <cell r="CF373">
            <v>0</v>
          </cell>
          <cell r="CG373">
            <v>0</v>
          </cell>
          <cell r="CH373">
            <v>0</v>
          </cell>
          <cell r="CI373">
            <v>0</v>
          </cell>
          <cell r="CJ373">
            <v>0</v>
          </cell>
          <cell r="CK373">
            <v>0</v>
          </cell>
          <cell r="CL373">
            <v>0</v>
          </cell>
          <cell r="CM373">
            <v>0</v>
          </cell>
          <cell r="CN373">
            <v>0</v>
          </cell>
          <cell r="CO373">
            <v>0</v>
          </cell>
          <cell r="CP373">
            <v>0</v>
          </cell>
          <cell r="CQ373">
            <v>0</v>
          </cell>
          <cell r="CR373">
            <v>0</v>
          </cell>
          <cell r="CS373">
            <v>0</v>
          </cell>
          <cell r="CT373">
            <v>0</v>
          </cell>
          <cell r="CU373">
            <v>0</v>
          </cell>
          <cell r="CV373">
            <v>0</v>
          </cell>
          <cell r="CW373">
            <v>0</v>
          </cell>
          <cell r="CX373">
            <v>0</v>
          </cell>
          <cell r="CY373">
            <v>0</v>
          </cell>
          <cell r="CZ373">
            <v>0</v>
          </cell>
          <cell r="DA373">
            <v>0</v>
          </cell>
          <cell r="DL373">
            <v>0</v>
          </cell>
          <cell r="DM373">
            <v>0</v>
          </cell>
          <cell r="DN373">
            <v>0</v>
          </cell>
          <cell r="DO373">
            <v>0</v>
          </cell>
          <cell r="DP373">
            <v>0</v>
          </cell>
          <cell r="DQ373">
            <v>0</v>
          </cell>
          <cell r="DR373">
            <v>0</v>
          </cell>
          <cell r="DS373">
            <v>0</v>
          </cell>
          <cell r="DT373">
            <v>0</v>
          </cell>
          <cell r="DU373">
            <v>0</v>
          </cell>
          <cell r="DV373">
            <v>0</v>
          </cell>
          <cell r="DW373">
            <v>0</v>
          </cell>
          <cell r="DX373">
            <v>0</v>
          </cell>
          <cell r="DY373">
            <v>0</v>
          </cell>
          <cell r="DZ373">
            <v>0</v>
          </cell>
          <cell r="EA373">
            <v>0</v>
          </cell>
          <cell r="EB373">
            <v>0</v>
          </cell>
          <cell r="EC373">
            <v>0</v>
          </cell>
          <cell r="ED373">
            <v>0</v>
          </cell>
          <cell r="EE373">
            <v>0</v>
          </cell>
          <cell r="EF373">
            <v>0</v>
          </cell>
          <cell r="EG373">
            <v>0</v>
          </cell>
          <cell r="EH373">
            <v>0</v>
          </cell>
          <cell r="EI373">
            <v>0</v>
          </cell>
          <cell r="EJ373">
            <v>0</v>
          </cell>
          <cell r="EK373">
            <v>0</v>
          </cell>
          <cell r="EL373">
            <v>0</v>
          </cell>
          <cell r="EM373">
            <v>0</v>
          </cell>
          <cell r="EN373">
            <v>0</v>
          </cell>
          <cell r="EO373">
            <v>0</v>
          </cell>
          <cell r="EP373">
            <v>0</v>
          </cell>
          <cell r="EQ373">
            <v>0</v>
          </cell>
          <cell r="ER373">
            <v>0</v>
          </cell>
          <cell r="ES373">
            <v>0</v>
          </cell>
          <cell r="ET373">
            <v>0</v>
          </cell>
          <cell r="EU373">
            <v>0</v>
          </cell>
          <cell r="EV373">
            <v>0</v>
          </cell>
          <cell r="EW373">
            <v>0</v>
          </cell>
          <cell r="EX373">
            <v>0</v>
          </cell>
          <cell r="EY373">
            <v>0</v>
          </cell>
          <cell r="EZ373">
            <v>0</v>
          </cell>
          <cell r="FA373">
            <v>0</v>
          </cell>
          <cell r="FB373">
            <v>1</v>
          </cell>
          <cell r="FC373">
            <v>1</v>
          </cell>
          <cell r="FD373">
            <v>0</v>
          </cell>
          <cell r="FE373">
            <v>0</v>
          </cell>
          <cell r="FF373">
            <v>1</v>
          </cell>
          <cell r="FG373">
            <v>1</v>
          </cell>
          <cell r="FH373">
            <v>0</v>
          </cell>
          <cell r="FI373">
            <v>0</v>
          </cell>
          <cell r="FJ373">
            <v>0</v>
          </cell>
          <cell r="FK373">
            <v>0</v>
          </cell>
          <cell r="FL373">
            <v>0</v>
          </cell>
          <cell r="FM373">
            <v>0</v>
          </cell>
          <cell r="FN373">
            <v>0</v>
          </cell>
          <cell r="FO373">
            <v>0</v>
          </cell>
          <cell r="FP373">
            <v>0</v>
          </cell>
          <cell r="FQ373">
            <v>0</v>
          </cell>
          <cell r="FR373">
            <v>0</v>
          </cell>
          <cell r="FS373">
            <v>0</v>
          </cell>
          <cell r="FT373">
            <v>0</v>
          </cell>
          <cell r="FU373">
            <v>0</v>
          </cell>
          <cell r="FV373">
            <v>0</v>
          </cell>
          <cell r="FW373">
            <v>0</v>
          </cell>
          <cell r="FX373">
            <v>0</v>
          </cell>
          <cell r="FY373">
            <v>0</v>
          </cell>
          <cell r="FZ373">
            <v>0</v>
          </cell>
          <cell r="GA373">
            <v>0</v>
          </cell>
          <cell r="GB373">
            <v>0</v>
          </cell>
          <cell r="GC373">
            <v>0</v>
          </cell>
          <cell r="GD373">
            <v>0</v>
          </cell>
          <cell r="GE373">
            <v>0</v>
          </cell>
          <cell r="GF373">
            <v>0</v>
          </cell>
          <cell r="GG373">
            <v>0</v>
          </cell>
          <cell r="GH373">
            <v>0</v>
          </cell>
          <cell r="GI373">
            <v>0</v>
          </cell>
          <cell r="GJ373">
            <v>0</v>
          </cell>
          <cell r="GK373">
            <v>0</v>
          </cell>
          <cell r="GL373">
            <v>0</v>
          </cell>
          <cell r="GM373">
            <v>0</v>
          </cell>
          <cell r="GN373">
            <v>0</v>
          </cell>
          <cell r="GO373">
            <v>0</v>
          </cell>
          <cell r="GP373">
            <v>0</v>
          </cell>
          <cell r="GQ373">
            <v>0</v>
          </cell>
          <cell r="GR373">
            <v>0</v>
          </cell>
          <cell r="GS373">
            <v>0</v>
          </cell>
          <cell r="GT373">
            <v>0</v>
          </cell>
          <cell r="GU373">
            <v>0</v>
          </cell>
          <cell r="GV373">
            <v>0</v>
          </cell>
          <cell r="GW373">
            <v>0</v>
          </cell>
          <cell r="GX373">
            <v>0</v>
          </cell>
          <cell r="GY373">
            <v>0</v>
          </cell>
          <cell r="GZ373">
            <v>0</v>
          </cell>
          <cell r="HA373">
            <v>0</v>
          </cell>
          <cell r="HB373">
            <v>0</v>
          </cell>
          <cell r="HC373">
            <v>0</v>
          </cell>
          <cell r="HD373">
            <v>0</v>
          </cell>
          <cell r="HE373">
            <v>0</v>
          </cell>
          <cell r="HF373">
            <v>0</v>
          </cell>
          <cell r="HG373">
            <v>0</v>
          </cell>
          <cell r="HH373">
            <v>0</v>
          </cell>
          <cell r="HI373">
            <v>0</v>
          </cell>
          <cell r="HJ373">
            <v>0</v>
          </cell>
          <cell r="HK373">
            <v>0</v>
          </cell>
          <cell r="HL373">
            <v>0</v>
          </cell>
          <cell r="HM373">
            <v>0</v>
          </cell>
          <cell r="HN373">
            <v>0</v>
          </cell>
          <cell r="HO373">
            <v>0</v>
          </cell>
          <cell r="HP373">
            <v>0</v>
          </cell>
          <cell r="HQ373">
            <v>0</v>
          </cell>
          <cell r="HR373">
            <v>0</v>
          </cell>
          <cell r="HS373">
            <v>0</v>
          </cell>
          <cell r="HT373">
            <v>0</v>
          </cell>
          <cell r="HU373">
            <v>0</v>
          </cell>
          <cell r="HV373">
            <v>0</v>
          </cell>
          <cell r="HW373">
            <v>0</v>
          </cell>
          <cell r="HX373">
            <v>0</v>
          </cell>
          <cell r="HY373">
            <v>0</v>
          </cell>
          <cell r="HZ373">
            <v>0</v>
          </cell>
          <cell r="IA373">
            <v>0</v>
          </cell>
          <cell r="IB373">
            <v>0</v>
          </cell>
          <cell r="IC373">
            <v>0</v>
          </cell>
          <cell r="ID373">
            <v>0</v>
          </cell>
          <cell r="IE373">
            <v>0</v>
          </cell>
          <cell r="IF373">
            <v>0</v>
          </cell>
          <cell r="IG373">
            <v>0</v>
          </cell>
          <cell r="IH373">
            <v>0</v>
          </cell>
          <cell r="II373">
            <v>0</v>
          </cell>
          <cell r="IJ373">
            <v>0</v>
          </cell>
          <cell r="IK373">
            <v>0</v>
          </cell>
        </row>
        <row r="374"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0</v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I374">
            <v>0</v>
          </cell>
          <cell r="BJ374">
            <v>0</v>
          </cell>
          <cell r="BK374">
            <v>0</v>
          </cell>
          <cell r="BL374">
            <v>0</v>
          </cell>
          <cell r="BM374">
            <v>0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  <cell r="BS374">
            <v>0</v>
          </cell>
          <cell r="BT374">
            <v>0</v>
          </cell>
          <cell r="BU374">
            <v>0</v>
          </cell>
          <cell r="BV374">
            <v>0</v>
          </cell>
          <cell r="BW374">
            <v>0</v>
          </cell>
          <cell r="BX374">
            <v>0</v>
          </cell>
          <cell r="BY374">
            <v>0</v>
          </cell>
          <cell r="BZ374">
            <v>0</v>
          </cell>
          <cell r="CA374">
            <v>0</v>
          </cell>
          <cell r="CB374">
            <v>0</v>
          </cell>
          <cell r="CC374">
            <v>0</v>
          </cell>
          <cell r="CD374">
            <v>0</v>
          </cell>
          <cell r="CE374">
            <v>0</v>
          </cell>
          <cell r="CF374">
            <v>0</v>
          </cell>
          <cell r="CG374">
            <v>0</v>
          </cell>
          <cell r="CH374">
            <v>0</v>
          </cell>
          <cell r="CI374">
            <v>0</v>
          </cell>
          <cell r="CJ374">
            <v>0</v>
          </cell>
          <cell r="CK374">
            <v>0</v>
          </cell>
          <cell r="CL374">
            <v>0</v>
          </cell>
          <cell r="CM374">
            <v>0</v>
          </cell>
          <cell r="CN374">
            <v>0</v>
          </cell>
          <cell r="CO374">
            <v>0</v>
          </cell>
          <cell r="CP374">
            <v>0</v>
          </cell>
          <cell r="CQ374">
            <v>0</v>
          </cell>
          <cell r="CR374">
            <v>0</v>
          </cell>
          <cell r="CS374">
            <v>0</v>
          </cell>
          <cell r="CT374">
            <v>0</v>
          </cell>
          <cell r="CU374">
            <v>0</v>
          </cell>
          <cell r="CV374">
            <v>0</v>
          </cell>
          <cell r="CW374">
            <v>0</v>
          </cell>
          <cell r="CX374">
            <v>0</v>
          </cell>
          <cell r="CY374">
            <v>0</v>
          </cell>
          <cell r="CZ374">
            <v>0</v>
          </cell>
          <cell r="DA374">
            <v>0</v>
          </cell>
          <cell r="DL374">
            <v>0</v>
          </cell>
          <cell r="DM374">
            <v>0</v>
          </cell>
          <cell r="DN374">
            <v>0</v>
          </cell>
          <cell r="DO374">
            <v>0</v>
          </cell>
          <cell r="DP374">
            <v>0</v>
          </cell>
          <cell r="DQ374">
            <v>0</v>
          </cell>
          <cell r="DR374">
            <v>0</v>
          </cell>
          <cell r="DS374">
            <v>0</v>
          </cell>
          <cell r="DT374">
            <v>0</v>
          </cell>
          <cell r="DU374">
            <v>0</v>
          </cell>
          <cell r="DV374">
            <v>0</v>
          </cell>
          <cell r="DW374">
            <v>0</v>
          </cell>
          <cell r="DX374">
            <v>0</v>
          </cell>
          <cell r="DY374">
            <v>0</v>
          </cell>
          <cell r="DZ374">
            <v>0</v>
          </cell>
          <cell r="EA374">
            <v>0</v>
          </cell>
          <cell r="EB374">
            <v>0</v>
          </cell>
          <cell r="EC374">
            <v>0</v>
          </cell>
          <cell r="ED374">
            <v>0</v>
          </cell>
          <cell r="EE374">
            <v>0</v>
          </cell>
          <cell r="EF374">
            <v>0</v>
          </cell>
          <cell r="EG374">
            <v>0</v>
          </cell>
          <cell r="EH374">
            <v>0</v>
          </cell>
          <cell r="EI374">
            <v>0</v>
          </cell>
          <cell r="EJ374">
            <v>0</v>
          </cell>
          <cell r="EK374">
            <v>0</v>
          </cell>
          <cell r="EL374">
            <v>0</v>
          </cell>
          <cell r="EM374">
            <v>0</v>
          </cell>
          <cell r="EN374">
            <v>0</v>
          </cell>
          <cell r="EO374">
            <v>0</v>
          </cell>
          <cell r="EP374">
            <v>0</v>
          </cell>
          <cell r="EQ374">
            <v>0</v>
          </cell>
          <cell r="ER374">
            <v>0</v>
          </cell>
          <cell r="ES374">
            <v>0</v>
          </cell>
          <cell r="ET374">
            <v>0</v>
          </cell>
          <cell r="EU374">
            <v>0</v>
          </cell>
          <cell r="EV374">
            <v>0</v>
          </cell>
          <cell r="EW374">
            <v>0</v>
          </cell>
          <cell r="EX374">
            <v>0</v>
          </cell>
          <cell r="EY374">
            <v>0</v>
          </cell>
          <cell r="EZ374">
            <v>1</v>
          </cell>
          <cell r="FA374">
            <v>1</v>
          </cell>
          <cell r="FB374">
            <v>1</v>
          </cell>
          <cell r="FC374">
            <v>1</v>
          </cell>
          <cell r="FD374">
            <v>1</v>
          </cell>
          <cell r="FE374">
            <v>1</v>
          </cell>
          <cell r="FF374">
            <v>1</v>
          </cell>
          <cell r="FG374">
            <v>1</v>
          </cell>
          <cell r="FH374">
            <v>0</v>
          </cell>
          <cell r="FI374">
            <v>0</v>
          </cell>
          <cell r="FJ374">
            <v>0</v>
          </cell>
          <cell r="FK374">
            <v>0</v>
          </cell>
          <cell r="FL374">
            <v>0</v>
          </cell>
          <cell r="FM374">
            <v>0</v>
          </cell>
          <cell r="FN374">
            <v>0</v>
          </cell>
          <cell r="FO374">
            <v>0</v>
          </cell>
          <cell r="FP374">
            <v>0</v>
          </cell>
          <cell r="FQ374">
            <v>0</v>
          </cell>
          <cell r="FR374">
            <v>0</v>
          </cell>
          <cell r="FS374">
            <v>0</v>
          </cell>
          <cell r="FT374">
            <v>0</v>
          </cell>
          <cell r="FU374">
            <v>0</v>
          </cell>
          <cell r="FV374">
            <v>0</v>
          </cell>
          <cell r="FW374">
            <v>0</v>
          </cell>
          <cell r="FX374">
            <v>0</v>
          </cell>
          <cell r="FY374">
            <v>0</v>
          </cell>
          <cell r="FZ374">
            <v>0</v>
          </cell>
          <cell r="GA374">
            <v>0</v>
          </cell>
          <cell r="GB374">
            <v>0</v>
          </cell>
          <cell r="GC374">
            <v>0</v>
          </cell>
          <cell r="GD374">
            <v>0</v>
          </cell>
          <cell r="GE374">
            <v>0</v>
          </cell>
          <cell r="GF374">
            <v>0</v>
          </cell>
          <cell r="GG374">
            <v>0</v>
          </cell>
          <cell r="GH374">
            <v>0</v>
          </cell>
          <cell r="GI374">
            <v>0</v>
          </cell>
          <cell r="GJ374">
            <v>0</v>
          </cell>
          <cell r="GK374">
            <v>0</v>
          </cell>
          <cell r="GL374">
            <v>0</v>
          </cell>
          <cell r="GM374">
            <v>0</v>
          </cell>
          <cell r="GN374">
            <v>0</v>
          </cell>
          <cell r="GO374">
            <v>0</v>
          </cell>
          <cell r="GP374">
            <v>0</v>
          </cell>
          <cell r="GQ374">
            <v>0</v>
          </cell>
          <cell r="GR374">
            <v>0</v>
          </cell>
          <cell r="GS374">
            <v>0</v>
          </cell>
          <cell r="GT374">
            <v>0</v>
          </cell>
          <cell r="GU374">
            <v>0</v>
          </cell>
          <cell r="GV374">
            <v>0</v>
          </cell>
          <cell r="GW374">
            <v>0</v>
          </cell>
          <cell r="GX374">
            <v>0</v>
          </cell>
          <cell r="GY374">
            <v>0</v>
          </cell>
          <cell r="GZ374">
            <v>0</v>
          </cell>
          <cell r="HA374">
            <v>0</v>
          </cell>
          <cell r="HB374">
            <v>0</v>
          </cell>
          <cell r="HC374">
            <v>0</v>
          </cell>
          <cell r="HD374">
            <v>0</v>
          </cell>
          <cell r="HE374">
            <v>0</v>
          </cell>
          <cell r="HF374">
            <v>0</v>
          </cell>
          <cell r="HG374">
            <v>0</v>
          </cell>
          <cell r="HH374">
            <v>0</v>
          </cell>
          <cell r="HI374">
            <v>0</v>
          </cell>
          <cell r="HJ374">
            <v>0</v>
          </cell>
          <cell r="HK374">
            <v>0</v>
          </cell>
          <cell r="HL374">
            <v>0</v>
          </cell>
          <cell r="HM374">
            <v>0</v>
          </cell>
          <cell r="HN374">
            <v>0</v>
          </cell>
          <cell r="HO374">
            <v>0</v>
          </cell>
          <cell r="HP374">
            <v>0</v>
          </cell>
          <cell r="HQ374">
            <v>0</v>
          </cell>
          <cell r="HR374">
            <v>0</v>
          </cell>
          <cell r="HS374">
            <v>0</v>
          </cell>
          <cell r="HT374">
            <v>0</v>
          </cell>
          <cell r="HU374">
            <v>0</v>
          </cell>
          <cell r="HV374">
            <v>0</v>
          </cell>
          <cell r="HW374">
            <v>0</v>
          </cell>
          <cell r="HX374">
            <v>0</v>
          </cell>
          <cell r="HY374">
            <v>0</v>
          </cell>
          <cell r="HZ374">
            <v>0</v>
          </cell>
          <cell r="IA374">
            <v>0</v>
          </cell>
          <cell r="IB374">
            <v>0</v>
          </cell>
          <cell r="IC374">
            <v>0</v>
          </cell>
          <cell r="ID374">
            <v>0</v>
          </cell>
          <cell r="IE374">
            <v>0</v>
          </cell>
          <cell r="IF374">
            <v>0</v>
          </cell>
          <cell r="IG374">
            <v>0</v>
          </cell>
          <cell r="IH374">
            <v>0</v>
          </cell>
          <cell r="II374">
            <v>0</v>
          </cell>
          <cell r="IJ374">
            <v>0</v>
          </cell>
          <cell r="IK374">
            <v>0</v>
          </cell>
        </row>
        <row r="375"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>
            <v>0</v>
          </cell>
          <cell r="BB375">
            <v>0</v>
          </cell>
          <cell r="BC375">
            <v>0</v>
          </cell>
          <cell r="BD375">
            <v>0</v>
          </cell>
          <cell r="BE375">
            <v>0</v>
          </cell>
          <cell r="BF375">
            <v>0</v>
          </cell>
          <cell r="BG375">
            <v>0</v>
          </cell>
          <cell r="BH375">
            <v>0</v>
          </cell>
          <cell r="BI375">
            <v>0</v>
          </cell>
          <cell r="BJ375">
            <v>0</v>
          </cell>
          <cell r="BK375">
            <v>0</v>
          </cell>
          <cell r="BL375">
            <v>0</v>
          </cell>
          <cell r="BM375">
            <v>0</v>
          </cell>
          <cell r="BN375">
            <v>0</v>
          </cell>
          <cell r="BO375">
            <v>0</v>
          </cell>
          <cell r="BP375">
            <v>0</v>
          </cell>
          <cell r="BQ375">
            <v>0</v>
          </cell>
          <cell r="BR375">
            <v>0</v>
          </cell>
          <cell r="BS375">
            <v>0</v>
          </cell>
          <cell r="BT375">
            <v>0</v>
          </cell>
          <cell r="BU375">
            <v>0</v>
          </cell>
          <cell r="BV375">
            <v>0</v>
          </cell>
          <cell r="BW375">
            <v>0</v>
          </cell>
          <cell r="BX375">
            <v>0</v>
          </cell>
          <cell r="BY375">
            <v>0</v>
          </cell>
          <cell r="BZ375">
            <v>0</v>
          </cell>
          <cell r="CA375">
            <v>0</v>
          </cell>
          <cell r="CB375">
            <v>0</v>
          </cell>
          <cell r="CC375">
            <v>0</v>
          </cell>
          <cell r="CD375">
            <v>0</v>
          </cell>
          <cell r="CE375">
            <v>0</v>
          </cell>
          <cell r="CF375">
            <v>0</v>
          </cell>
          <cell r="CG375">
            <v>0</v>
          </cell>
          <cell r="CH375">
            <v>0</v>
          </cell>
          <cell r="CI375">
            <v>0</v>
          </cell>
          <cell r="CJ375">
            <v>0</v>
          </cell>
          <cell r="CK375">
            <v>0</v>
          </cell>
          <cell r="CL375">
            <v>0</v>
          </cell>
          <cell r="CM375">
            <v>0</v>
          </cell>
          <cell r="CN375">
            <v>0</v>
          </cell>
          <cell r="CO375">
            <v>0</v>
          </cell>
          <cell r="CP375">
            <v>0</v>
          </cell>
          <cell r="CQ375">
            <v>0</v>
          </cell>
          <cell r="CR375">
            <v>0</v>
          </cell>
          <cell r="CS375">
            <v>0</v>
          </cell>
          <cell r="CT375">
            <v>0</v>
          </cell>
          <cell r="CU375">
            <v>0</v>
          </cell>
          <cell r="CV375">
            <v>0</v>
          </cell>
          <cell r="CW375">
            <v>0</v>
          </cell>
          <cell r="CX375">
            <v>0</v>
          </cell>
          <cell r="CY375">
            <v>0</v>
          </cell>
          <cell r="CZ375">
            <v>0</v>
          </cell>
          <cell r="DA375">
            <v>0</v>
          </cell>
          <cell r="DL375">
            <v>0</v>
          </cell>
          <cell r="DM375">
            <v>0</v>
          </cell>
          <cell r="DN375">
            <v>0</v>
          </cell>
          <cell r="DO375">
            <v>0</v>
          </cell>
          <cell r="DP375">
            <v>0</v>
          </cell>
          <cell r="DQ375">
            <v>0</v>
          </cell>
          <cell r="DR375">
            <v>0</v>
          </cell>
          <cell r="DS375">
            <v>0</v>
          </cell>
          <cell r="DT375">
            <v>0</v>
          </cell>
          <cell r="DU375">
            <v>0</v>
          </cell>
          <cell r="DV375">
            <v>0</v>
          </cell>
          <cell r="DW375">
            <v>0</v>
          </cell>
          <cell r="DX375">
            <v>0</v>
          </cell>
          <cell r="DY375">
            <v>0</v>
          </cell>
          <cell r="DZ375">
            <v>0</v>
          </cell>
          <cell r="EA375">
            <v>0</v>
          </cell>
          <cell r="EB375">
            <v>0</v>
          </cell>
          <cell r="EC375">
            <v>0</v>
          </cell>
          <cell r="ED375">
            <v>0</v>
          </cell>
          <cell r="EE375">
            <v>0</v>
          </cell>
          <cell r="EF375">
            <v>0</v>
          </cell>
          <cell r="EG375">
            <v>0</v>
          </cell>
          <cell r="EH375">
            <v>0</v>
          </cell>
          <cell r="EI375">
            <v>0</v>
          </cell>
          <cell r="EJ375">
            <v>0</v>
          </cell>
          <cell r="EK375">
            <v>0</v>
          </cell>
          <cell r="EL375">
            <v>0</v>
          </cell>
          <cell r="EM375">
            <v>0</v>
          </cell>
          <cell r="EN375">
            <v>0</v>
          </cell>
          <cell r="EO375">
            <v>0</v>
          </cell>
          <cell r="EP375">
            <v>0</v>
          </cell>
          <cell r="EQ375">
            <v>0</v>
          </cell>
          <cell r="ER375">
            <v>0</v>
          </cell>
          <cell r="ES375">
            <v>0</v>
          </cell>
          <cell r="ET375">
            <v>0</v>
          </cell>
          <cell r="EU375">
            <v>0</v>
          </cell>
          <cell r="EV375">
            <v>0</v>
          </cell>
          <cell r="EW375">
            <v>0</v>
          </cell>
          <cell r="EX375">
            <v>0</v>
          </cell>
          <cell r="EY375">
            <v>0</v>
          </cell>
          <cell r="EZ375">
            <v>1</v>
          </cell>
          <cell r="FA375">
            <v>1</v>
          </cell>
          <cell r="FB375">
            <v>1</v>
          </cell>
          <cell r="FC375">
            <v>1</v>
          </cell>
          <cell r="FD375">
            <v>1</v>
          </cell>
          <cell r="FE375">
            <v>1</v>
          </cell>
          <cell r="FF375">
            <v>1</v>
          </cell>
          <cell r="FG375">
            <v>1</v>
          </cell>
          <cell r="FH375">
            <v>0</v>
          </cell>
          <cell r="FI375">
            <v>0</v>
          </cell>
          <cell r="FJ375">
            <v>0</v>
          </cell>
          <cell r="FK375">
            <v>0</v>
          </cell>
          <cell r="FL375">
            <v>0</v>
          </cell>
          <cell r="FM375">
            <v>0</v>
          </cell>
          <cell r="FN375">
            <v>0</v>
          </cell>
          <cell r="FO375">
            <v>0</v>
          </cell>
          <cell r="FP375">
            <v>0</v>
          </cell>
          <cell r="FQ375">
            <v>0</v>
          </cell>
          <cell r="FR375">
            <v>0</v>
          </cell>
          <cell r="FS375">
            <v>0</v>
          </cell>
          <cell r="FT375">
            <v>0</v>
          </cell>
          <cell r="FU375">
            <v>0</v>
          </cell>
          <cell r="FV375">
            <v>0</v>
          </cell>
          <cell r="FW375">
            <v>0</v>
          </cell>
          <cell r="FX375">
            <v>0</v>
          </cell>
          <cell r="FY375">
            <v>0</v>
          </cell>
          <cell r="FZ375">
            <v>0</v>
          </cell>
          <cell r="GA375">
            <v>0</v>
          </cell>
          <cell r="GB375">
            <v>0</v>
          </cell>
          <cell r="GC375">
            <v>0</v>
          </cell>
          <cell r="GD375">
            <v>0</v>
          </cell>
          <cell r="GE375">
            <v>0</v>
          </cell>
          <cell r="GF375">
            <v>0</v>
          </cell>
          <cell r="GG375">
            <v>0</v>
          </cell>
          <cell r="GH375">
            <v>0</v>
          </cell>
          <cell r="GI375">
            <v>0</v>
          </cell>
          <cell r="GJ375">
            <v>0</v>
          </cell>
          <cell r="GK375">
            <v>0</v>
          </cell>
          <cell r="GL375">
            <v>0</v>
          </cell>
          <cell r="GM375">
            <v>0</v>
          </cell>
          <cell r="GN375">
            <v>0</v>
          </cell>
          <cell r="GO375">
            <v>0</v>
          </cell>
          <cell r="GP375">
            <v>0</v>
          </cell>
          <cell r="GQ375">
            <v>0</v>
          </cell>
          <cell r="GR375">
            <v>0</v>
          </cell>
          <cell r="GS375">
            <v>0</v>
          </cell>
          <cell r="GT375">
            <v>0</v>
          </cell>
          <cell r="GU375">
            <v>0</v>
          </cell>
          <cell r="GV375">
            <v>0</v>
          </cell>
          <cell r="GW375">
            <v>0</v>
          </cell>
          <cell r="GX375">
            <v>0</v>
          </cell>
          <cell r="GY375">
            <v>0</v>
          </cell>
          <cell r="GZ375">
            <v>0</v>
          </cell>
          <cell r="HA375">
            <v>0</v>
          </cell>
          <cell r="HB375">
            <v>0</v>
          </cell>
          <cell r="HC375">
            <v>0</v>
          </cell>
          <cell r="HD375">
            <v>0</v>
          </cell>
          <cell r="HE375">
            <v>0</v>
          </cell>
          <cell r="HF375">
            <v>0</v>
          </cell>
          <cell r="HG375">
            <v>0</v>
          </cell>
          <cell r="HH375">
            <v>0</v>
          </cell>
          <cell r="HI375">
            <v>0</v>
          </cell>
          <cell r="HJ375">
            <v>0</v>
          </cell>
          <cell r="HK375">
            <v>0</v>
          </cell>
          <cell r="HL375">
            <v>0</v>
          </cell>
          <cell r="HM375">
            <v>0</v>
          </cell>
          <cell r="HN375">
            <v>0</v>
          </cell>
          <cell r="HO375">
            <v>0</v>
          </cell>
          <cell r="HP375">
            <v>0</v>
          </cell>
          <cell r="HQ375">
            <v>0</v>
          </cell>
          <cell r="HR375">
            <v>0</v>
          </cell>
          <cell r="HS375">
            <v>0</v>
          </cell>
          <cell r="HT375">
            <v>0</v>
          </cell>
          <cell r="HU375">
            <v>0</v>
          </cell>
          <cell r="HV375">
            <v>0</v>
          </cell>
          <cell r="HW375">
            <v>0</v>
          </cell>
          <cell r="HX375">
            <v>0</v>
          </cell>
          <cell r="HY375">
            <v>0</v>
          </cell>
          <cell r="HZ375">
            <v>0</v>
          </cell>
          <cell r="IA375">
            <v>0</v>
          </cell>
          <cell r="IB375">
            <v>0</v>
          </cell>
          <cell r="IC375">
            <v>0</v>
          </cell>
          <cell r="ID375">
            <v>0</v>
          </cell>
          <cell r="IE375">
            <v>0</v>
          </cell>
          <cell r="IF375">
            <v>0</v>
          </cell>
          <cell r="IG375">
            <v>0</v>
          </cell>
          <cell r="IH375">
            <v>0</v>
          </cell>
          <cell r="II375">
            <v>0</v>
          </cell>
          <cell r="IJ375">
            <v>0</v>
          </cell>
          <cell r="IK375">
            <v>0</v>
          </cell>
        </row>
        <row r="376"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BM376">
            <v>0</v>
          </cell>
          <cell r="BN376">
            <v>0</v>
          </cell>
          <cell r="BO376">
            <v>0</v>
          </cell>
          <cell r="BP376">
            <v>0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V376">
            <v>0</v>
          </cell>
          <cell r="BW376">
            <v>0</v>
          </cell>
          <cell r="BX376">
            <v>0</v>
          </cell>
          <cell r="BY376">
            <v>0</v>
          </cell>
          <cell r="BZ376">
            <v>0</v>
          </cell>
          <cell r="CA376">
            <v>0</v>
          </cell>
          <cell r="CB376">
            <v>0</v>
          </cell>
          <cell r="CC376">
            <v>0</v>
          </cell>
          <cell r="CD376">
            <v>0</v>
          </cell>
          <cell r="CE376">
            <v>0</v>
          </cell>
          <cell r="CF376">
            <v>0</v>
          </cell>
          <cell r="CG376">
            <v>0</v>
          </cell>
          <cell r="CH376">
            <v>0</v>
          </cell>
          <cell r="CI376">
            <v>0</v>
          </cell>
          <cell r="CJ376">
            <v>0</v>
          </cell>
          <cell r="CK376">
            <v>0</v>
          </cell>
          <cell r="CL376">
            <v>0</v>
          </cell>
          <cell r="CM376">
            <v>0</v>
          </cell>
          <cell r="CN376">
            <v>0</v>
          </cell>
          <cell r="CO376">
            <v>0</v>
          </cell>
          <cell r="CP376">
            <v>0</v>
          </cell>
          <cell r="CQ376">
            <v>0</v>
          </cell>
          <cell r="CR376">
            <v>0</v>
          </cell>
          <cell r="CS376">
            <v>0</v>
          </cell>
          <cell r="CT376">
            <v>0</v>
          </cell>
          <cell r="CU376">
            <v>0</v>
          </cell>
          <cell r="CV376">
            <v>0</v>
          </cell>
          <cell r="CW376">
            <v>0</v>
          </cell>
          <cell r="CX376">
            <v>0</v>
          </cell>
          <cell r="CY376">
            <v>0</v>
          </cell>
          <cell r="CZ376">
            <v>0</v>
          </cell>
          <cell r="DA376">
            <v>0</v>
          </cell>
          <cell r="DL376">
            <v>0</v>
          </cell>
          <cell r="DM376">
            <v>0</v>
          </cell>
          <cell r="DN376">
            <v>0</v>
          </cell>
          <cell r="DO376">
            <v>0</v>
          </cell>
          <cell r="DP376">
            <v>0</v>
          </cell>
          <cell r="DQ376">
            <v>0</v>
          </cell>
          <cell r="DR376">
            <v>0</v>
          </cell>
          <cell r="DS376">
            <v>0</v>
          </cell>
          <cell r="DT376">
            <v>0</v>
          </cell>
          <cell r="DU376">
            <v>0</v>
          </cell>
          <cell r="DV376">
            <v>0</v>
          </cell>
          <cell r="DW376">
            <v>0</v>
          </cell>
          <cell r="DX376">
            <v>0</v>
          </cell>
          <cell r="DY376">
            <v>0</v>
          </cell>
          <cell r="DZ376">
            <v>0</v>
          </cell>
          <cell r="EA376">
            <v>0</v>
          </cell>
          <cell r="EB376">
            <v>0</v>
          </cell>
          <cell r="EC376">
            <v>0</v>
          </cell>
          <cell r="ED376">
            <v>0</v>
          </cell>
          <cell r="EE376">
            <v>0</v>
          </cell>
          <cell r="EF376">
            <v>0</v>
          </cell>
          <cell r="EG376">
            <v>0</v>
          </cell>
          <cell r="EH376">
            <v>0</v>
          </cell>
          <cell r="EI376">
            <v>0</v>
          </cell>
          <cell r="EJ376">
            <v>0</v>
          </cell>
          <cell r="EK376">
            <v>0</v>
          </cell>
          <cell r="EL376">
            <v>0</v>
          </cell>
          <cell r="EM376">
            <v>0</v>
          </cell>
          <cell r="EN376">
            <v>0</v>
          </cell>
          <cell r="EO376">
            <v>0</v>
          </cell>
          <cell r="EP376">
            <v>0</v>
          </cell>
          <cell r="EQ376">
            <v>0</v>
          </cell>
          <cell r="ER376">
            <v>0</v>
          </cell>
          <cell r="ES376">
            <v>0</v>
          </cell>
          <cell r="ET376">
            <v>0</v>
          </cell>
          <cell r="EU376">
            <v>0</v>
          </cell>
          <cell r="EV376">
            <v>0</v>
          </cell>
          <cell r="EW376">
            <v>0</v>
          </cell>
          <cell r="EX376">
            <v>0</v>
          </cell>
          <cell r="EY376">
            <v>0</v>
          </cell>
          <cell r="EZ376">
            <v>1</v>
          </cell>
          <cell r="FA376">
            <v>1</v>
          </cell>
          <cell r="FB376">
            <v>1</v>
          </cell>
          <cell r="FC376">
            <v>1</v>
          </cell>
          <cell r="FD376">
            <v>1</v>
          </cell>
          <cell r="FE376">
            <v>1</v>
          </cell>
          <cell r="FF376">
            <v>1</v>
          </cell>
          <cell r="FG376">
            <v>1</v>
          </cell>
          <cell r="FH376">
            <v>0</v>
          </cell>
          <cell r="FI376">
            <v>0</v>
          </cell>
          <cell r="FJ376">
            <v>0</v>
          </cell>
          <cell r="FK376">
            <v>0</v>
          </cell>
          <cell r="FL376">
            <v>0</v>
          </cell>
          <cell r="FM376">
            <v>0</v>
          </cell>
          <cell r="FN376">
            <v>0</v>
          </cell>
          <cell r="FO376">
            <v>0</v>
          </cell>
          <cell r="FP376">
            <v>0</v>
          </cell>
          <cell r="FQ376">
            <v>0</v>
          </cell>
          <cell r="FR376">
            <v>0</v>
          </cell>
          <cell r="FS376">
            <v>0</v>
          </cell>
          <cell r="FT376">
            <v>0</v>
          </cell>
          <cell r="FU376">
            <v>0</v>
          </cell>
          <cell r="FV376">
            <v>0</v>
          </cell>
          <cell r="FW376">
            <v>0</v>
          </cell>
          <cell r="FX376">
            <v>0</v>
          </cell>
          <cell r="FY376">
            <v>0</v>
          </cell>
          <cell r="FZ376">
            <v>0</v>
          </cell>
          <cell r="GA376">
            <v>0</v>
          </cell>
          <cell r="GB376">
            <v>0</v>
          </cell>
          <cell r="GC376">
            <v>0</v>
          </cell>
          <cell r="GD376">
            <v>0</v>
          </cell>
          <cell r="GE376">
            <v>0</v>
          </cell>
          <cell r="GF376">
            <v>0</v>
          </cell>
          <cell r="GG376">
            <v>0</v>
          </cell>
          <cell r="GH376">
            <v>0</v>
          </cell>
          <cell r="GI376">
            <v>0</v>
          </cell>
          <cell r="GJ376">
            <v>0</v>
          </cell>
          <cell r="GK376">
            <v>0</v>
          </cell>
          <cell r="GL376">
            <v>0</v>
          </cell>
          <cell r="GM376">
            <v>0</v>
          </cell>
          <cell r="GN376">
            <v>0</v>
          </cell>
          <cell r="GO376">
            <v>0</v>
          </cell>
          <cell r="GP376">
            <v>0</v>
          </cell>
          <cell r="GQ376">
            <v>0</v>
          </cell>
          <cell r="GR376">
            <v>0</v>
          </cell>
          <cell r="GS376">
            <v>0</v>
          </cell>
          <cell r="GT376">
            <v>0</v>
          </cell>
          <cell r="GU376">
            <v>0</v>
          </cell>
          <cell r="GV376">
            <v>0</v>
          </cell>
          <cell r="GW376">
            <v>0</v>
          </cell>
          <cell r="GX376">
            <v>0</v>
          </cell>
          <cell r="GY376">
            <v>0</v>
          </cell>
          <cell r="GZ376">
            <v>0</v>
          </cell>
          <cell r="HA376">
            <v>0</v>
          </cell>
          <cell r="HB376">
            <v>0</v>
          </cell>
          <cell r="HC376">
            <v>0</v>
          </cell>
          <cell r="HD376">
            <v>0</v>
          </cell>
          <cell r="HE376">
            <v>0</v>
          </cell>
          <cell r="HF376">
            <v>0</v>
          </cell>
          <cell r="HG376">
            <v>0</v>
          </cell>
          <cell r="HH376">
            <v>0</v>
          </cell>
          <cell r="HI376">
            <v>0</v>
          </cell>
          <cell r="HJ376">
            <v>0</v>
          </cell>
          <cell r="HK376">
            <v>0</v>
          </cell>
          <cell r="HL376">
            <v>0</v>
          </cell>
          <cell r="HM376">
            <v>0</v>
          </cell>
          <cell r="HN376">
            <v>0</v>
          </cell>
          <cell r="HO376">
            <v>0</v>
          </cell>
          <cell r="HP376">
            <v>0</v>
          </cell>
          <cell r="HQ376">
            <v>0</v>
          </cell>
          <cell r="HR376">
            <v>0</v>
          </cell>
          <cell r="HS376">
            <v>0</v>
          </cell>
          <cell r="HT376">
            <v>0</v>
          </cell>
          <cell r="HU376">
            <v>0</v>
          </cell>
          <cell r="HV376">
            <v>0</v>
          </cell>
          <cell r="HW376">
            <v>0</v>
          </cell>
          <cell r="HX376">
            <v>0</v>
          </cell>
          <cell r="HY376">
            <v>0</v>
          </cell>
          <cell r="HZ376">
            <v>0</v>
          </cell>
          <cell r="IA376">
            <v>0</v>
          </cell>
          <cell r="IB376">
            <v>0</v>
          </cell>
          <cell r="IC376">
            <v>0</v>
          </cell>
          <cell r="ID376">
            <v>0</v>
          </cell>
          <cell r="IE376">
            <v>0</v>
          </cell>
          <cell r="IF376">
            <v>0</v>
          </cell>
          <cell r="IG376">
            <v>0</v>
          </cell>
          <cell r="IH376">
            <v>0</v>
          </cell>
          <cell r="II376">
            <v>0</v>
          </cell>
          <cell r="IJ376">
            <v>0</v>
          </cell>
          <cell r="IK376">
            <v>0</v>
          </cell>
        </row>
        <row r="377"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0</v>
          </cell>
          <cell r="BF377">
            <v>0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>
            <v>0</v>
          </cell>
          <cell r="BN377">
            <v>0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V377">
            <v>0</v>
          </cell>
          <cell r="BW377">
            <v>0</v>
          </cell>
          <cell r="BX377">
            <v>0</v>
          </cell>
          <cell r="BY377">
            <v>0</v>
          </cell>
          <cell r="BZ377">
            <v>0</v>
          </cell>
          <cell r="CA377">
            <v>0</v>
          </cell>
          <cell r="CB377">
            <v>0</v>
          </cell>
          <cell r="CC377">
            <v>0</v>
          </cell>
          <cell r="CD377">
            <v>0</v>
          </cell>
          <cell r="CE377">
            <v>0</v>
          </cell>
          <cell r="CF377">
            <v>0</v>
          </cell>
          <cell r="CG377">
            <v>0</v>
          </cell>
          <cell r="CH377">
            <v>0</v>
          </cell>
          <cell r="CI377">
            <v>0</v>
          </cell>
          <cell r="CJ377">
            <v>0</v>
          </cell>
          <cell r="CK377">
            <v>0</v>
          </cell>
          <cell r="CL377">
            <v>0</v>
          </cell>
          <cell r="CM377">
            <v>0</v>
          </cell>
          <cell r="CN377">
            <v>0</v>
          </cell>
          <cell r="CO377">
            <v>0</v>
          </cell>
          <cell r="CP377">
            <v>0</v>
          </cell>
          <cell r="CQ377">
            <v>0</v>
          </cell>
          <cell r="CR377">
            <v>0</v>
          </cell>
          <cell r="CS377">
            <v>0</v>
          </cell>
          <cell r="CT377">
            <v>0</v>
          </cell>
          <cell r="CU377">
            <v>0</v>
          </cell>
          <cell r="CV377">
            <v>0</v>
          </cell>
          <cell r="CW377">
            <v>0</v>
          </cell>
          <cell r="CX377">
            <v>0</v>
          </cell>
          <cell r="CY377">
            <v>0</v>
          </cell>
          <cell r="CZ377">
            <v>0</v>
          </cell>
          <cell r="DA377">
            <v>0</v>
          </cell>
          <cell r="DL377">
            <v>0</v>
          </cell>
          <cell r="DM377">
            <v>0</v>
          </cell>
          <cell r="DN377">
            <v>0</v>
          </cell>
          <cell r="DO377">
            <v>0</v>
          </cell>
          <cell r="DP377">
            <v>0</v>
          </cell>
          <cell r="DQ377">
            <v>0</v>
          </cell>
          <cell r="DR377">
            <v>0</v>
          </cell>
          <cell r="DS377">
            <v>0</v>
          </cell>
          <cell r="DT377">
            <v>0</v>
          </cell>
          <cell r="DU377">
            <v>0</v>
          </cell>
          <cell r="DV377">
            <v>0</v>
          </cell>
          <cell r="DW377">
            <v>0</v>
          </cell>
          <cell r="DX377">
            <v>0</v>
          </cell>
          <cell r="DY377">
            <v>0</v>
          </cell>
          <cell r="DZ377">
            <v>0</v>
          </cell>
          <cell r="EA377">
            <v>0</v>
          </cell>
          <cell r="EB377">
            <v>0</v>
          </cell>
          <cell r="EC377">
            <v>0</v>
          </cell>
          <cell r="ED377">
            <v>0</v>
          </cell>
          <cell r="EE377">
            <v>0</v>
          </cell>
          <cell r="EF377">
            <v>0</v>
          </cell>
          <cell r="EG377">
            <v>0</v>
          </cell>
          <cell r="EH377">
            <v>0</v>
          </cell>
          <cell r="EI377">
            <v>0</v>
          </cell>
          <cell r="EJ377">
            <v>0</v>
          </cell>
          <cell r="EK377">
            <v>0</v>
          </cell>
          <cell r="EL377">
            <v>0</v>
          </cell>
          <cell r="EM377">
            <v>0</v>
          </cell>
          <cell r="EN377">
            <v>0</v>
          </cell>
          <cell r="EO377">
            <v>0</v>
          </cell>
          <cell r="EP377">
            <v>0</v>
          </cell>
          <cell r="EQ377">
            <v>0</v>
          </cell>
          <cell r="ER377">
            <v>0</v>
          </cell>
          <cell r="ES377">
            <v>0</v>
          </cell>
          <cell r="ET377">
            <v>0</v>
          </cell>
          <cell r="EU377">
            <v>0</v>
          </cell>
          <cell r="EV377">
            <v>0</v>
          </cell>
          <cell r="EW377">
            <v>0</v>
          </cell>
          <cell r="EX377">
            <v>0</v>
          </cell>
          <cell r="EY377">
            <v>0</v>
          </cell>
          <cell r="EZ377">
            <v>1</v>
          </cell>
          <cell r="FA377">
            <v>1</v>
          </cell>
          <cell r="FB377">
            <v>1</v>
          </cell>
          <cell r="FC377">
            <v>1</v>
          </cell>
          <cell r="FD377">
            <v>1</v>
          </cell>
          <cell r="FE377">
            <v>1</v>
          </cell>
          <cell r="FF377">
            <v>1</v>
          </cell>
          <cell r="FG377">
            <v>1</v>
          </cell>
          <cell r="FH377">
            <v>0</v>
          </cell>
          <cell r="FI377">
            <v>0</v>
          </cell>
          <cell r="FJ377">
            <v>0</v>
          </cell>
          <cell r="FK377">
            <v>0</v>
          </cell>
          <cell r="FL377">
            <v>0</v>
          </cell>
          <cell r="FM377">
            <v>0</v>
          </cell>
          <cell r="FN377">
            <v>0</v>
          </cell>
          <cell r="FO377">
            <v>0</v>
          </cell>
          <cell r="FP377">
            <v>0</v>
          </cell>
          <cell r="FQ377">
            <v>0</v>
          </cell>
          <cell r="FR377">
            <v>0</v>
          </cell>
          <cell r="FS377">
            <v>0</v>
          </cell>
          <cell r="FT377">
            <v>0</v>
          </cell>
          <cell r="FU377">
            <v>0</v>
          </cell>
          <cell r="FV377">
            <v>0</v>
          </cell>
          <cell r="FW377">
            <v>0</v>
          </cell>
          <cell r="FX377">
            <v>0</v>
          </cell>
          <cell r="FY377">
            <v>0</v>
          </cell>
          <cell r="FZ377">
            <v>0</v>
          </cell>
          <cell r="GA377">
            <v>0</v>
          </cell>
          <cell r="GB377">
            <v>0</v>
          </cell>
          <cell r="GC377">
            <v>0</v>
          </cell>
          <cell r="GD377">
            <v>0</v>
          </cell>
          <cell r="GE377">
            <v>0</v>
          </cell>
          <cell r="GF377">
            <v>0</v>
          </cell>
          <cell r="GG377">
            <v>0</v>
          </cell>
          <cell r="GH377">
            <v>0</v>
          </cell>
          <cell r="GI377">
            <v>0</v>
          </cell>
          <cell r="GJ377">
            <v>0</v>
          </cell>
          <cell r="GK377">
            <v>0</v>
          </cell>
          <cell r="GL377">
            <v>0</v>
          </cell>
          <cell r="GM377">
            <v>0</v>
          </cell>
          <cell r="GN377">
            <v>0</v>
          </cell>
          <cell r="GO377">
            <v>0</v>
          </cell>
          <cell r="GP377">
            <v>0</v>
          </cell>
          <cell r="GQ377">
            <v>0</v>
          </cell>
          <cell r="GR377">
            <v>0</v>
          </cell>
          <cell r="GS377">
            <v>0</v>
          </cell>
          <cell r="GT377">
            <v>0</v>
          </cell>
          <cell r="GU377">
            <v>0</v>
          </cell>
          <cell r="GV377">
            <v>0</v>
          </cell>
          <cell r="GW377">
            <v>0</v>
          </cell>
          <cell r="GX377">
            <v>0</v>
          </cell>
          <cell r="GY377">
            <v>0</v>
          </cell>
          <cell r="GZ377">
            <v>0</v>
          </cell>
          <cell r="HA377">
            <v>0</v>
          </cell>
          <cell r="HB377">
            <v>0</v>
          </cell>
          <cell r="HC377">
            <v>0</v>
          </cell>
          <cell r="HD377">
            <v>0</v>
          </cell>
          <cell r="HE377">
            <v>0</v>
          </cell>
          <cell r="HF377">
            <v>0</v>
          </cell>
          <cell r="HG377">
            <v>0</v>
          </cell>
          <cell r="HH377">
            <v>0</v>
          </cell>
          <cell r="HI377">
            <v>0</v>
          </cell>
          <cell r="HJ377">
            <v>0</v>
          </cell>
          <cell r="HK377">
            <v>0</v>
          </cell>
          <cell r="HL377">
            <v>0</v>
          </cell>
          <cell r="HM377">
            <v>0</v>
          </cell>
          <cell r="HN377">
            <v>0</v>
          </cell>
          <cell r="HO377">
            <v>0</v>
          </cell>
          <cell r="HP377">
            <v>0</v>
          </cell>
          <cell r="HQ377">
            <v>0</v>
          </cell>
          <cell r="HR377">
            <v>0</v>
          </cell>
          <cell r="HS377">
            <v>0</v>
          </cell>
          <cell r="HT377">
            <v>0</v>
          </cell>
          <cell r="HU377">
            <v>0</v>
          </cell>
          <cell r="HV377">
            <v>0</v>
          </cell>
          <cell r="HW377">
            <v>0</v>
          </cell>
          <cell r="HX377">
            <v>0</v>
          </cell>
          <cell r="HY377">
            <v>0</v>
          </cell>
          <cell r="HZ377">
            <v>0</v>
          </cell>
          <cell r="IA377">
            <v>0</v>
          </cell>
          <cell r="IB377">
            <v>0</v>
          </cell>
          <cell r="IC377">
            <v>0</v>
          </cell>
          <cell r="ID377">
            <v>0</v>
          </cell>
          <cell r="IE377">
            <v>0</v>
          </cell>
          <cell r="IF377">
            <v>0</v>
          </cell>
          <cell r="IG377">
            <v>0</v>
          </cell>
          <cell r="IH377">
            <v>0</v>
          </cell>
          <cell r="II377">
            <v>0</v>
          </cell>
          <cell r="IJ377">
            <v>0</v>
          </cell>
          <cell r="IK377">
            <v>0</v>
          </cell>
        </row>
        <row r="378"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0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>
            <v>0</v>
          </cell>
          <cell r="BN378">
            <v>0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V378">
            <v>0</v>
          </cell>
          <cell r="BW378">
            <v>0</v>
          </cell>
          <cell r="BX378">
            <v>0</v>
          </cell>
          <cell r="BY378">
            <v>0</v>
          </cell>
          <cell r="BZ378">
            <v>0</v>
          </cell>
          <cell r="CA378">
            <v>0</v>
          </cell>
          <cell r="CB378">
            <v>0</v>
          </cell>
          <cell r="CC378">
            <v>0</v>
          </cell>
          <cell r="CD378">
            <v>0</v>
          </cell>
          <cell r="CE378">
            <v>0</v>
          </cell>
          <cell r="CF378">
            <v>0</v>
          </cell>
          <cell r="CG378">
            <v>0</v>
          </cell>
          <cell r="CH378">
            <v>0</v>
          </cell>
          <cell r="CI378">
            <v>0</v>
          </cell>
          <cell r="CJ378">
            <v>0</v>
          </cell>
          <cell r="CK378">
            <v>0</v>
          </cell>
          <cell r="CL378">
            <v>0</v>
          </cell>
          <cell r="CM378">
            <v>0</v>
          </cell>
          <cell r="CN378">
            <v>0</v>
          </cell>
          <cell r="CO378">
            <v>0</v>
          </cell>
          <cell r="CP378">
            <v>0</v>
          </cell>
          <cell r="CQ378">
            <v>0</v>
          </cell>
          <cell r="CR378">
            <v>0</v>
          </cell>
          <cell r="CS378">
            <v>0</v>
          </cell>
          <cell r="CT378">
            <v>0</v>
          </cell>
          <cell r="CU378">
            <v>0</v>
          </cell>
          <cell r="CV378">
            <v>0</v>
          </cell>
          <cell r="CW378">
            <v>0</v>
          </cell>
          <cell r="CX378">
            <v>0</v>
          </cell>
          <cell r="CY378">
            <v>0</v>
          </cell>
          <cell r="CZ378">
            <v>0</v>
          </cell>
          <cell r="DA378">
            <v>0</v>
          </cell>
          <cell r="DL378">
            <v>0</v>
          </cell>
          <cell r="DM378">
            <v>0</v>
          </cell>
          <cell r="DN378">
            <v>0</v>
          </cell>
          <cell r="DO378">
            <v>0</v>
          </cell>
          <cell r="DP378">
            <v>0</v>
          </cell>
          <cell r="DQ378">
            <v>0</v>
          </cell>
          <cell r="DR378">
            <v>0</v>
          </cell>
          <cell r="DS378">
            <v>0</v>
          </cell>
          <cell r="DT378">
            <v>0</v>
          </cell>
          <cell r="DU378">
            <v>0</v>
          </cell>
          <cell r="DV378">
            <v>0</v>
          </cell>
          <cell r="DW378">
            <v>0</v>
          </cell>
          <cell r="DX378">
            <v>0</v>
          </cell>
          <cell r="DY378">
            <v>0</v>
          </cell>
          <cell r="DZ378">
            <v>0</v>
          </cell>
          <cell r="EA378">
            <v>0</v>
          </cell>
          <cell r="EB378">
            <v>0</v>
          </cell>
          <cell r="EC378">
            <v>0</v>
          </cell>
          <cell r="ED378">
            <v>0</v>
          </cell>
          <cell r="EE378">
            <v>0</v>
          </cell>
          <cell r="EF378">
            <v>0</v>
          </cell>
          <cell r="EG378">
            <v>0</v>
          </cell>
          <cell r="EH378">
            <v>0</v>
          </cell>
          <cell r="EI378">
            <v>0</v>
          </cell>
          <cell r="EJ378">
            <v>0</v>
          </cell>
          <cell r="EK378">
            <v>0</v>
          </cell>
          <cell r="EL378">
            <v>0</v>
          </cell>
          <cell r="EM378">
            <v>0</v>
          </cell>
          <cell r="EN378">
            <v>0</v>
          </cell>
          <cell r="EO378">
            <v>0</v>
          </cell>
          <cell r="EP378">
            <v>0</v>
          </cell>
          <cell r="EQ378">
            <v>0</v>
          </cell>
          <cell r="ER378">
            <v>0</v>
          </cell>
          <cell r="ES378">
            <v>0</v>
          </cell>
          <cell r="ET378">
            <v>0</v>
          </cell>
          <cell r="EU378">
            <v>0</v>
          </cell>
          <cell r="EV378">
            <v>0</v>
          </cell>
          <cell r="EW378">
            <v>0</v>
          </cell>
          <cell r="EX378">
            <v>0</v>
          </cell>
          <cell r="EY378">
            <v>0</v>
          </cell>
          <cell r="EZ378">
            <v>2</v>
          </cell>
          <cell r="FA378">
            <v>0</v>
          </cell>
          <cell r="FB378">
            <v>2</v>
          </cell>
          <cell r="FC378">
            <v>0</v>
          </cell>
          <cell r="FD378">
            <v>0</v>
          </cell>
          <cell r="FE378">
            <v>0</v>
          </cell>
          <cell r="FF378">
            <v>0</v>
          </cell>
          <cell r="FG378">
            <v>0</v>
          </cell>
          <cell r="FH378">
            <v>0</v>
          </cell>
          <cell r="FI378">
            <v>0</v>
          </cell>
          <cell r="FJ378">
            <v>0</v>
          </cell>
          <cell r="FK378">
            <v>0</v>
          </cell>
          <cell r="FL378">
            <v>0</v>
          </cell>
          <cell r="FM378">
            <v>0</v>
          </cell>
          <cell r="FN378">
            <v>0</v>
          </cell>
          <cell r="FO378">
            <v>0</v>
          </cell>
          <cell r="FP378">
            <v>0</v>
          </cell>
          <cell r="FQ378">
            <v>0</v>
          </cell>
          <cell r="FR378">
            <v>0</v>
          </cell>
          <cell r="FS378">
            <v>0</v>
          </cell>
          <cell r="FT378">
            <v>0</v>
          </cell>
          <cell r="FU378">
            <v>0</v>
          </cell>
          <cell r="FV378">
            <v>0</v>
          </cell>
          <cell r="FW378">
            <v>0</v>
          </cell>
          <cell r="FX378">
            <v>0</v>
          </cell>
          <cell r="FY378">
            <v>0</v>
          </cell>
          <cell r="FZ378">
            <v>0</v>
          </cell>
          <cell r="GA378">
            <v>0</v>
          </cell>
          <cell r="GB378">
            <v>0</v>
          </cell>
          <cell r="GC378">
            <v>0</v>
          </cell>
          <cell r="GD378">
            <v>0</v>
          </cell>
          <cell r="GE378">
            <v>0</v>
          </cell>
          <cell r="GF378">
            <v>0</v>
          </cell>
          <cell r="GG378">
            <v>0</v>
          </cell>
          <cell r="GH378">
            <v>0</v>
          </cell>
          <cell r="GI378">
            <v>0</v>
          </cell>
          <cell r="GJ378">
            <v>0</v>
          </cell>
          <cell r="GK378">
            <v>0</v>
          </cell>
          <cell r="GL378">
            <v>0</v>
          </cell>
          <cell r="GM378">
            <v>0</v>
          </cell>
          <cell r="GN378">
            <v>0</v>
          </cell>
          <cell r="GO378">
            <v>0</v>
          </cell>
          <cell r="GP378">
            <v>0</v>
          </cell>
          <cell r="GQ378">
            <v>0</v>
          </cell>
          <cell r="GR378">
            <v>0</v>
          </cell>
          <cell r="GS378">
            <v>0</v>
          </cell>
          <cell r="GT378">
            <v>0</v>
          </cell>
          <cell r="GU378">
            <v>0</v>
          </cell>
          <cell r="GV378">
            <v>0</v>
          </cell>
          <cell r="GW378">
            <v>0</v>
          </cell>
          <cell r="GX378">
            <v>0</v>
          </cell>
          <cell r="GY378">
            <v>0</v>
          </cell>
          <cell r="GZ378">
            <v>0</v>
          </cell>
          <cell r="HA378">
            <v>0</v>
          </cell>
          <cell r="HB378">
            <v>0</v>
          </cell>
          <cell r="HC378">
            <v>0</v>
          </cell>
          <cell r="HD378">
            <v>0</v>
          </cell>
          <cell r="HE378">
            <v>0</v>
          </cell>
          <cell r="HF378">
            <v>0</v>
          </cell>
          <cell r="HG378">
            <v>0</v>
          </cell>
          <cell r="HH378">
            <v>0</v>
          </cell>
          <cell r="HI378">
            <v>0</v>
          </cell>
          <cell r="HJ378">
            <v>0</v>
          </cell>
          <cell r="HK378">
            <v>0</v>
          </cell>
          <cell r="HL378">
            <v>0</v>
          </cell>
          <cell r="HM378">
            <v>0</v>
          </cell>
          <cell r="HN378">
            <v>0</v>
          </cell>
          <cell r="HO378">
            <v>0</v>
          </cell>
          <cell r="HP378">
            <v>0</v>
          </cell>
          <cell r="HQ378">
            <v>0</v>
          </cell>
          <cell r="HR378">
            <v>0</v>
          </cell>
          <cell r="HS378">
            <v>0</v>
          </cell>
          <cell r="HT378">
            <v>0</v>
          </cell>
          <cell r="HU378">
            <v>0</v>
          </cell>
          <cell r="HV378">
            <v>0</v>
          </cell>
          <cell r="HW378">
            <v>0</v>
          </cell>
          <cell r="HX378">
            <v>0</v>
          </cell>
          <cell r="HY378">
            <v>0</v>
          </cell>
          <cell r="HZ378">
            <v>0</v>
          </cell>
          <cell r="IA378">
            <v>0</v>
          </cell>
          <cell r="IB378">
            <v>0</v>
          </cell>
          <cell r="IC378">
            <v>0</v>
          </cell>
          <cell r="ID378">
            <v>0</v>
          </cell>
          <cell r="IE378">
            <v>0</v>
          </cell>
          <cell r="IF378">
            <v>0</v>
          </cell>
          <cell r="IG378">
            <v>0</v>
          </cell>
          <cell r="IH378">
            <v>0</v>
          </cell>
          <cell r="II378">
            <v>0</v>
          </cell>
          <cell r="IJ378">
            <v>0</v>
          </cell>
          <cell r="IK378">
            <v>0</v>
          </cell>
        </row>
        <row r="379"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>
            <v>0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0</v>
          </cell>
          <cell r="BH379">
            <v>0</v>
          </cell>
          <cell r="BI379">
            <v>0</v>
          </cell>
          <cell r="BJ379">
            <v>0</v>
          </cell>
          <cell r="BK379">
            <v>0</v>
          </cell>
          <cell r="BL379">
            <v>0</v>
          </cell>
          <cell r="BM379">
            <v>0</v>
          </cell>
          <cell r="BN379">
            <v>0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V379">
            <v>0</v>
          </cell>
          <cell r="BW379">
            <v>0</v>
          </cell>
          <cell r="BX379">
            <v>0</v>
          </cell>
          <cell r="BY379">
            <v>0</v>
          </cell>
          <cell r="BZ379">
            <v>0</v>
          </cell>
          <cell r="CA379">
            <v>0</v>
          </cell>
          <cell r="CB379">
            <v>0</v>
          </cell>
          <cell r="CC379">
            <v>0</v>
          </cell>
          <cell r="CD379">
            <v>0</v>
          </cell>
          <cell r="CE379">
            <v>0</v>
          </cell>
          <cell r="CF379">
            <v>0</v>
          </cell>
          <cell r="CG379">
            <v>0</v>
          </cell>
          <cell r="CH379">
            <v>0</v>
          </cell>
          <cell r="CI379">
            <v>0</v>
          </cell>
          <cell r="CJ379">
            <v>0</v>
          </cell>
          <cell r="CK379">
            <v>0</v>
          </cell>
          <cell r="CL379">
            <v>0</v>
          </cell>
          <cell r="CM379">
            <v>0</v>
          </cell>
          <cell r="CN379">
            <v>0</v>
          </cell>
          <cell r="CO379">
            <v>0</v>
          </cell>
          <cell r="CP379">
            <v>0</v>
          </cell>
          <cell r="CQ379">
            <v>0</v>
          </cell>
          <cell r="CR379">
            <v>0</v>
          </cell>
          <cell r="CS379">
            <v>0</v>
          </cell>
          <cell r="CT379">
            <v>0</v>
          </cell>
          <cell r="CU379">
            <v>0</v>
          </cell>
          <cell r="CV379">
            <v>0</v>
          </cell>
          <cell r="CW379">
            <v>0</v>
          </cell>
          <cell r="CX379">
            <v>0</v>
          </cell>
          <cell r="CY379">
            <v>0</v>
          </cell>
          <cell r="CZ379">
            <v>0</v>
          </cell>
          <cell r="DA379">
            <v>0</v>
          </cell>
          <cell r="DL379">
            <v>0</v>
          </cell>
          <cell r="DM379">
            <v>0</v>
          </cell>
          <cell r="DN379">
            <v>0</v>
          </cell>
          <cell r="DO379">
            <v>0</v>
          </cell>
          <cell r="DP379">
            <v>0</v>
          </cell>
          <cell r="DQ379">
            <v>0</v>
          </cell>
          <cell r="DR379">
            <v>0</v>
          </cell>
          <cell r="DS379">
            <v>0</v>
          </cell>
          <cell r="DT379">
            <v>0</v>
          </cell>
          <cell r="DU379">
            <v>0</v>
          </cell>
          <cell r="DV379">
            <v>0</v>
          </cell>
          <cell r="DW379">
            <v>0</v>
          </cell>
          <cell r="DX379">
            <v>0</v>
          </cell>
          <cell r="DY379">
            <v>0</v>
          </cell>
          <cell r="DZ379">
            <v>0</v>
          </cell>
          <cell r="EA379">
            <v>0</v>
          </cell>
          <cell r="EB379">
            <v>0</v>
          </cell>
          <cell r="EC379">
            <v>0</v>
          </cell>
          <cell r="ED379">
            <v>0</v>
          </cell>
          <cell r="EE379">
            <v>0</v>
          </cell>
          <cell r="EF379">
            <v>0</v>
          </cell>
          <cell r="EG379">
            <v>0</v>
          </cell>
          <cell r="EH379">
            <v>0</v>
          </cell>
          <cell r="EI379">
            <v>0</v>
          </cell>
          <cell r="EJ379">
            <v>0</v>
          </cell>
          <cell r="EK379">
            <v>0</v>
          </cell>
          <cell r="EL379">
            <v>0</v>
          </cell>
          <cell r="EM379">
            <v>0</v>
          </cell>
          <cell r="EN379">
            <v>0</v>
          </cell>
          <cell r="EO379">
            <v>0</v>
          </cell>
          <cell r="EP379">
            <v>0</v>
          </cell>
          <cell r="EQ379">
            <v>0</v>
          </cell>
          <cell r="ER379">
            <v>0</v>
          </cell>
          <cell r="ES379">
            <v>0</v>
          </cell>
          <cell r="ET379">
            <v>0</v>
          </cell>
          <cell r="EU379">
            <v>0</v>
          </cell>
          <cell r="EV379">
            <v>0</v>
          </cell>
          <cell r="EW379">
            <v>0</v>
          </cell>
          <cell r="EX379">
            <v>0</v>
          </cell>
          <cell r="EY379">
            <v>0</v>
          </cell>
          <cell r="EZ379">
            <v>0</v>
          </cell>
          <cell r="FA379">
            <v>2</v>
          </cell>
          <cell r="FB379">
            <v>0</v>
          </cell>
          <cell r="FC379">
            <v>2</v>
          </cell>
          <cell r="FD379">
            <v>0</v>
          </cell>
          <cell r="FE379">
            <v>0</v>
          </cell>
          <cell r="FF379">
            <v>0</v>
          </cell>
          <cell r="FG379">
            <v>0</v>
          </cell>
          <cell r="FH379">
            <v>0</v>
          </cell>
          <cell r="FI379">
            <v>0</v>
          </cell>
          <cell r="FJ379">
            <v>0</v>
          </cell>
          <cell r="FK379">
            <v>0</v>
          </cell>
          <cell r="FL379">
            <v>0</v>
          </cell>
          <cell r="FM379">
            <v>0</v>
          </cell>
          <cell r="FN379">
            <v>0</v>
          </cell>
          <cell r="FO379">
            <v>0</v>
          </cell>
          <cell r="FP379">
            <v>0</v>
          </cell>
          <cell r="FQ379">
            <v>0</v>
          </cell>
          <cell r="FR379">
            <v>0</v>
          </cell>
          <cell r="FS379">
            <v>0</v>
          </cell>
          <cell r="FT379">
            <v>0</v>
          </cell>
          <cell r="FU379">
            <v>0</v>
          </cell>
          <cell r="FV379">
            <v>0</v>
          </cell>
          <cell r="FW379">
            <v>0</v>
          </cell>
          <cell r="FX379">
            <v>0</v>
          </cell>
          <cell r="FY379">
            <v>0</v>
          </cell>
          <cell r="FZ379">
            <v>0</v>
          </cell>
          <cell r="GA379">
            <v>0</v>
          </cell>
          <cell r="GB379">
            <v>0</v>
          </cell>
          <cell r="GC379">
            <v>0</v>
          </cell>
          <cell r="GD379">
            <v>0</v>
          </cell>
          <cell r="GE379">
            <v>0</v>
          </cell>
          <cell r="GF379">
            <v>0</v>
          </cell>
          <cell r="GG379">
            <v>0</v>
          </cell>
          <cell r="GH379">
            <v>0</v>
          </cell>
          <cell r="GI379">
            <v>0</v>
          </cell>
          <cell r="GJ379">
            <v>0</v>
          </cell>
          <cell r="GK379">
            <v>0</v>
          </cell>
          <cell r="GL379">
            <v>0</v>
          </cell>
          <cell r="GM379">
            <v>0</v>
          </cell>
          <cell r="GN379">
            <v>0</v>
          </cell>
          <cell r="GO379">
            <v>0</v>
          </cell>
          <cell r="GP379">
            <v>0</v>
          </cell>
          <cell r="GQ379">
            <v>0</v>
          </cell>
          <cell r="GR379">
            <v>0</v>
          </cell>
          <cell r="GS379">
            <v>0</v>
          </cell>
          <cell r="GT379">
            <v>0</v>
          </cell>
          <cell r="GU379">
            <v>0</v>
          </cell>
          <cell r="GV379">
            <v>0</v>
          </cell>
          <cell r="GW379">
            <v>0</v>
          </cell>
          <cell r="GX379">
            <v>0</v>
          </cell>
          <cell r="GY379">
            <v>0</v>
          </cell>
          <cell r="GZ379">
            <v>0</v>
          </cell>
          <cell r="HA379">
            <v>0</v>
          </cell>
          <cell r="HB379">
            <v>0</v>
          </cell>
          <cell r="HC379">
            <v>0</v>
          </cell>
          <cell r="HD379">
            <v>0</v>
          </cell>
          <cell r="HE379">
            <v>0</v>
          </cell>
          <cell r="HF379">
            <v>0</v>
          </cell>
          <cell r="HG379">
            <v>0</v>
          </cell>
          <cell r="HH379">
            <v>0</v>
          </cell>
          <cell r="HI379">
            <v>0</v>
          </cell>
          <cell r="HJ379">
            <v>0</v>
          </cell>
          <cell r="HK379">
            <v>0</v>
          </cell>
          <cell r="HL379">
            <v>0</v>
          </cell>
          <cell r="HM379">
            <v>0</v>
          </cell>
          <cell r="HN379">
            <v>0</v>
          </cell>
          <cell r="HO379">
            <v>0</v>
          </cell>
          <cell r="HP379">
            <v>0</v>
          </cell>
          <cell r="HQ379">
            <v>0</v>
          </cell>
          <cell r="HR379">
            <v>0</v>
          </cell>
          <cell r="HS379">
            <v>0</v>
          </cell>
          <cell r="HT379">
            <v>0</v>
          </cell>
          <cell r="HU379">
            <v>0</v>
          </cell>
          <cell r="HV379">
            <v>0</v>
          </cell>
          <cell r="HW379">
            <v>0</v>
          </cell>
          <cell r="HX379">
            <v>0</v>
          </cell>
          <cell r="HY379">
            <v>0</v>
          </cell>
          <cell r="HZ379">
            <v>0</v>
          </cell>
          <cell r="IA379">
            <v>0</v>
          </cell>
          <cell r="IB379">
            <v>0</v>
          </cell>
          <cell r="IC379">
            <v>0</v>
          </cell>
          <cell r="ID379">
            <v>0</v>
          </cell>
          <cell r="IE379">
            <v>0</v>
          </cell>
          <cell r="IF379">
            <v>0</v>
          </cell>
          <cell r="IG379">
            <v>0</v>
          </cell>
          <cell r="IH379">
            <v>0</v>
          </cell>
          <cell r="II379">
            <v>0</v>
          </cell>
          <cell r="IJ379">
            <v>0</v>
          </cell>
          <cell r="IK379">
            <v>0</v>
          </cell>
        </row>
        <row r="380"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V380">
            <v>0</v>
          </cell>
          <cell r="BW380">
            <v>0</v>
          </cell>
          <cell r="BX380">
            <v>0</v>
          </cell>
          <cell r="BY380">
            <v>0</v>
          </cell>
          <cell r="BZ380">
            <v>0</v>
          </cell>
          <cell r="CA380">
            <v>0</v>
          </cell>
          <cell r="CB380">
            <v>0</v>
          </cell>
          <cell r="CC380">
            <v>0</v>
          </cell>
          <cell r="CD380">
            <v>0</v>
          </cell>
          <cell r="CE380">
            <v>0</v>
          </cell>
          <cell r="CF380">
            <v>0</v>
          </cell>
          <cell r="CG380">
            <v>0</v>
          </cell>
          <cell r="CH380">
            <v>0</v>
          </cell>
          <cell r="CI380">
            <v>0</v>
          </cell>
          <cell r="CJ380">
            <v>0</v>
          </cell>
          <cell r="CK380">
            <v>0</v>
          </cell>
          <cell r="CL380">
            <v>0</v>
          </cell>
          <cell r="CM380">
            <v>0</v>
          </cell>
          <cell r="CN380">
            <v>0</v>
          </cell>
          <cell r="CO380">
            <v>0</v>
          </cell>
          <cell r="CP380">
            <v>0</v>
          </cell>
          <cell r="CQ380">
            <v>0</v>
          </cell>
          <cell r="CR380">
            <v>0</v>
          </cell>
          <cell r="CS380">
            <v>0</v>
          </cell>
          <cell r="CT380">
            <v>0</v>
          </cell>
          <cell r="CU380">
            <v>0</v>
          </cell>
          <cell r="CV380">
            <v>0</v>
          </cell>
          <cell r="CW380">
            <v>0</v>
          </cell>
          <cell r="CX380">
            <v>0</v>
          </cell>
          <cell r="CY380">
            <v>0</v>
          </cell>
          <cell r="CZ380">
            <v>0</v>
          </cell>
          <cell r="DA380">
            <v>0</v>
          </cell>
          <cell r="DL380">
            <v>0</v>
          </cell>
          <cell r="DM380">
            <v>0</v>
          </cell>
          <cell r="DN380">
            <v>0</v>
          </cell>
          <cell r="DO380">
            <v>0</v>
          </cell>
          <cell r="DP380">
            <v>0</v>
          </cell>
          <cell r="DQ380">
            <v>0</v>
          </cell>
          <cell r="DR380">
            <v>0</v>
          </cell>
          <cell r="DS380">
            <v>0</v>
          </cell>
          <cell r="DT380">
            <v>0</v>
          </cell>
          <cell r="DU380">
            <v>0</v>
          </cell>
          <cell r="DV380">
            <v>0</v>
          </cell>
          <cell r="DW380">
            <v>0</v>
          </cell>
          <cell r="DX380">
            <v>0</v>
          </cell>
          <cell r="DY380">
            <v>0</v>
          </cell>
          <cell r="DZ380">
            <v>0</v>
          </cell>
          <cell r="EA380">
            <v>0</v>
          </cell>
          <cell r="EB380">
            <v>0</v>
          </cell>
          <cell r="EC380">
            <v>0</v>
          </cell>
          <cell r="ED380">
            <v>0</v>
          </cell>
          <cell r="EE380">
            <v>0</v>
          </cell>
          <cell r="EF380">
            <v>0</v>
          </cell>
          <cell r="EG380">
            <v>0</v>
          </cell>
          <cell r="EH380">
            <v>0</v>
          </cell>
          <cell r="EI380">
            <v>0</v>
          </cell>
          <cell r="EJ380">
            <v>0</v>
          </cell>
          <cell r="EK380">
            <v>0</v>
          </cell>
          <cell r="EL380">
            <v>0</v>
          </cell>
          <cell r="EM380">
            <v>0</v>
          </cell>
          <cell r="EN380">
            <v>0</v>
          </cell>
          <cell r="EO380">
            <v>0</v>
          </cell>
          <cell r="EP380">
            <v>0</v>
          </cell>
          <cell r="EQ380">
            <v>0</v>
          </cell>
          <cell r="ER380">
            <v>0</v>
          </cell>
          <cell r="ES380">
            <v>0</v>
          </cell>
          <cell r="ET380">
            <v>0</v>
          </cell>
          <cell r="EU380">
            <v>0</v>
          </cell>
          <cell r="EV380">
            <v>0</v>
          </cell>
          <cell r="EW380">
            <v>0</v>
          </cell>
          <cell r="EX380">
            <v>0</v>
          </cell>
          <cell r="EY380">
            <v>0</v>
          </cell>
          <cell r="EZ380">
            <v>0</v>
          </cell>
          <cell r="FA380">
            <v>0</v>
          </cell>
          <cell r="FB380">
            <v>0</v>
          </cell>
          <cell r="FC380">
            <v>0</v>
          </cell>
          <cell r="FD380">
            <v>2</v>
          </cell>
          <cell r="FE380">
            <v>2</v>
          </cell>
          <cell r="FF380">
            <v>2</v>
          </cell>
          <cell r="FG380">
            <v>2</v>
          </cell>
          <cell r="FH380">
            <v>0</v>
          </cell>
          <cell r="FI380">
            <v>0</v>
          </cell>
          <cell r="FJ380">
            <v>0</v>
          </cell>
          <cell r="FK380">
            <v>0</v>
          </cell>
          <cell r="FL380">
            <v>0</v>
          </cell>
          <cell r="FM380">
            <v>0</v>
          </cell>
          <cell r="FN380">
            <v>0</v>
          </cell>
          <cell r="FO380">
            <v>0</v>
          </cell>
          <cell r="FP380">
            <v>0</v>
          </cell>
          <cell r="FQ380">
            <v>0</v>
          </cell>
          <cell r="FR380">
            <v>0</v>
          </cell>
          <cell r="FS380">
            <v>0</v>
          </cell>
          <cell r="FT380">
            <v>0</v>
          </cell>
          <cell r="FU380">
            <v>0</v>
          </cell>
          <cell r="FV380">
            <v>0</v>
          </cell>
          <cell r="FW380">
            <v>0</v>
          </cell>
          <cell r="FX380">
            <v>0</v>
          </cell>
          <cell r="FY380">
            <v>0</v>
          </cell>
          <cell r="FZ380">
            <v>0</v>
          </cell>
          <cell r="GA380">
            <v>0</v>
          </cell>
          <cell r="GB380">
            <v>0</v>
          </cell>
          <cell r="GC380">
            <v>0</v>
          </cell>
          <cell r="GD380">
            <v>0</v>
          </cell>
          <cell r="GE380">
            <v>0</v>
          </cell>
          <cell r="GF380">
            <v>0</v>
          </cell>
          <cell r="GG380">
            <v>0</v>
          </cell>
          <cell r="GH380">
            <v>0</v>
          </cell>
          <cell r="GI380">
            <v>0</v>
          </cell>
          <cell r="GJ380">
            <v>0</v>
          </cell>
          <cell r="GK380">
            <v>0</v>
          </cell>
          <cell r="GL380">
            <v>0</v>
          </cell>
          <cell r="GM380">
            <v>0</v>
          </cell>
          <cell r="GN380">
            <v>0</v>
          </cell>
          <cell r="GO380">
            <v>0</v>
          </cell>
          <cell r="GP380">
            <v>0</v>
          </cell>
          <cell r="GQ380">
            <v>0</v>
          </cell>
          <cell r="GR380">
            <v>0</v>
          </cell>
          <cell r="GS380">
            <v>0</v>
          </cell>
          <cell r="GT380">
            <v>0</v>
          </cell>
          <cell r="GU380">
            <v>0</v>
          </cell>
          <cell r="GV380">
            <v>0</v>
          </cell>
          <cell r="GW380">
            <v>0</v>
          </cell>
          <cell r="GX380">
            <v>0</v>
          </cell>
          <cell r="GY380">
            <v>0</v>
          </cell>
          <cell r="GZ380">
            <v>0</v>
          </cell>
          <cell r="HA380">
            <v>0</v>
          </cell>
          <cell r="HB380">
            <v>0</v>
          </cell>
          <cell r="HC380">
            <v>0</v>
          </cell>
          <cell r="HD380">
            <v>0</v>
          </cell>
          <cell r="HE380">
            <v>0</v>
          </cell>
          <cell r="HF380">
            <v>0</v>
          </cell>
          <cell r="HG380">
            <v>0</v>
          </cell>
          <cell r="HH380">
            <v>0</v>
          </cell>
          <cell r="HI380">
            <v>0</v>
          </cell>
          <cell r="HJ380">
            <v>0</v>
          </cell>
          <cell r="HK380">
            <v>0</v>
          </cell>
          <cell r="HL380">
            <v>0</v>
          </cell>
          <cell r="HM380">
            <v>0</v>
          </cell>
          <cell r="HN380">
            <v>0</v>
          </cell>
          <cell r="HO380">
            <v>0</v>
          </cell>
          <cell r="HP380">
            <v>0</v>
          </cell>
          <cell r="HQ380">
            <v>0</v>
          </cell>
          <cell r="HR380">
            <v>0</v>
          </cell>
          <cell r="HS380">
            <v>0</v>
          </cell>
          <cell r="HT380">
            <v>0</v>
          </cell>
          <cell r="HU380">
            <v>0</v>
          </cell>
          <cell r="HV380">
            <v>0</v>
          </cell>
          <cell r="HW380">
            <v>0</v>
          </cell>
          <cell r="HX380">
            <v>0</v>
          </cell>
          <cell r="HY380">
            <v>0</v>
          </cell>
          <cell r="HZ380">
            <v>0</v>
          </cell>
          <cell r="IA380">
            <v>0</v>
          </cell>
          <cell r="IB380">
            <v>0</v>
          </cell>
          <cell r="IC380">
            <v>0</v>
          </cell>
          <cell r="ID380">
            <v>0</v>
          </cell>
          <cell r="IE380">
            <v>0</v>
          </cell>
          <cell r="IF380">
            <v>0</v>
          </cell>
          <cell r="IG380">
            <v>0</v>
          </cell>
          <cell r="IH380">
            <v>0</v>
          </cell>
          <cell r="II380">
            <v>0</v>
          </cell>
          <cell r="IJ380">
            <v>0</v>
          </cell>
          <cell r="IK380">
            <v>0</v>
          </cell>
        </row>
        <row r="381"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BM381">
            <v>0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V381">
            <v>0</v>
          </cell>
          <cell r="BW381">
            <v>0</v>
          </cell>
          <cell r="BX381">
            <v>0</v>
          </cell>
          <cell r="BY381">
            <v>0</v>
          </cell>
          <cell r="BZ381">
            <v>0</v>
          </cell>
          <cell r="CA381">
            <v>0</v>
          </cell>
          <cell r="CB381">
            <v>0</v>
          </cell>
          <cell r="CC381">
            <v>0</v>
          </cell>
          <cell r="CD381">
            <v>0</v>
          </cell>
          <cell r="CE381">
            <v>0</v>
          </cell>
          <cell r="CF381">
            <v>0</v>
          </cell>
          <cell r="CG381">
            <v>0</v>
          </cell>
          <cell r="CH381">
            <v>0</v>
          </cell>
          <cell r="CI381">
            <v>0</v>
          </cell>
          <cell r="CJ381">
            <v>0</v>
          </cell>
          <cell r="CK381">
            <v>0</v>
          </cell>
          <cell r="CL381">
            <v>0</v>
          </cell>
          <cell r="CM381">
            <v>0</v>
          </cell>
          <cell r="CN381">
            <v>0</v>
          </cell>
          <cell r="CO381">
            <v>0</v>
          </cell>
          <cell r="CP381">
            <v>0</v>
          </cell>
          <cell r="CQ381">
            <v>0</v>
          </cell>
          <cell r="CR381">
            <v>0</v>
          </cell>
          <cell r="CS381">
            <v>0</v>
          </cell>
          <cell r="CT381">
            <v>0</v>
          </cell>
          <cell r="CU381">
            <v>0</v>
          </cell>
          <cell r="CV381">
            <v>0</v>
          </cell>
          <cell r="CW381">
            <v>0</v>
          </cell>
          <cell r="CX381">
            <v>0</v>
          </cell>
          <cell r="CY381">
            <v>0</v>
          </cell>
          <cell r="CZ381">
            <v>0</v>
          </cell>
          <cell r="DA381">
            <v>0</v>
          </cell>
          <cell r="DL381">
            <v>0</v>
          </cell>
          <cell r="DM381">
            <v>0</v>
          </cell>
          <cell r="DN381">
            <v>0</v>
          </cell>
          <cell r="DO381">
            <v>0</v>
          </cell>
          <cell r="DP381">
            <v>0</v>
          </cell>
          <cell r="DQ381">
            <v>0</v>
          </cell>
          <cell r="DR381">
            <v>0</v>
          </cell>
          <cell r="DS381">
            <v>0</v>
          </cell>
          <cell r="DT381">
            <v>0</v>
          </cell>
          <cell r="DU381">
            <v>0</v>
          </cell>
          <cell r="DV381">
            <v>0</v>
          </cell>
          <cell r="DW381">
            <v>0</v>
          </cell>
          <cell r="DX381">
            <v>0</v>
          </cell>
          <cell r="DY381">
            <v>0</v>
          </cell>
          <cell r="DZ381">
            <v>0</v>
          </cell>
          <cell r="EA381">
            <v>0</v>
          </cell>
          <cell r="EB381">
            <v>0</v>
          </cell>
          <cell r="EC381">
            <v>0</v>
          </cell>
          <cell r="ED381">
            <v>0</v>
          </cell>
          <cell r="EE381">
            <v>0</v>
          </cell>
          <cell r="EF381">
            <v>0</v>
          </cell>
          <cell r="EG381">
            <v>0</v>
          </cell>
          <cell r="EH381">
            <v>0</v>
          </cell>
          <cell r="EI381">
            <v>0</v>
          </cell>
          <cell r="EJ381">
            <v>0</v>
          </cell>
          <cell r="EK381">
            <v>0</v>
          </cell>
          <cell r="EL381">
            <v>0</v>
          </cell>
          <cell r="EM381">
            <v>0</v>
          </cell>
          <cell r="EN381">
            <v>0</v>
          </cell>
          <cell r="EO381">
            <v>0</v>
          </cell>
          <cell r="EP381">
            <v>0</v>
          </cell>
          <cell r="EQ381">
            <v>0</v>
          </cell>
          <cell r="ER381">
            <v>0</v>
          </cell>
          <cell r="ES381">
            <v>0</v>
          </cell>
          <cell r="ET381">
            <v>0</v>
          </cell>
          <cell r="EU381">
            <v>0</v>
          </cell>
          <cell r="EV381">
            <v>0</v>
          </cell>
          <cell r="EW381">
            <v>0</v>
          </cell>
          <cell r="EX381">
            <v>0</v>
          </cell>
          <cell r="EY381">
            <v>0</v>
          </cell>
          <cell r="EZ381">
            <v>0</v>
          </cell>
          <cell r="FA381">
            <v>0</v>
          </cell>
          <cell r="FB381">
            <v>0</v>
          </cell>
          <cell r="FC381">
            <v>0</v>
          </cell>
          <cell r="FD381">
            <v>4</v>
          </cell>
          <cell r="FE381">
            <v>4</v>
          </cell>
          <cell r="FF381">
            <v>4</v>
          </cell>
          <cell r="FG381">
            <v>4</v>
          </cell>
          <cell r="FH381">
            <v>0</v>
          </cell>
          <cell r="FI381">
            <v>0</v>
          </cell>
          <cell r="FJ381">
            <v>0</v>
          </cell>
          <cell r="FK381">
            <v>0</v>
          </cell>
          <cell r="FL381">
            <v>0</v>
          </cell>
          <cell r="FM381">
            <v>0</v>
          </cell>
          <cell r="FN381">
            <v>0</v>
          </cell>
          <cell r="FO381">
            <v>0</v>
          </cell>
          <cell r="FP381">
            <v>0</v>
          </cell>
          <cell r="FQ381">
            <v>0</v>
          </cell>
          <cell r="FR381">
            <v>0</v>
          </cell>
          <cell r="FS381">
            <v>0</v>
          </cell>
          <cell r="FT381">
            <v>0</v>
          </cell>
          <cell r="FU381">
            <v>0</v>
          </cell>
          <cell r="FV381">
            <v>0</v>
          </cell>
          <cell r="FW381">
            <v>0</v>
          </cell>
          <cell r="FX381">
            <v>0</v>
          </cell>
          <cell r="FY381">
            <v>0</v>
          </cell>
          <cell r="FZ381">
            <v>0</v>
          </cell>
          <cell r="GA381">
            <v>0</v>
          </cell>
          <cell r="GB381">
            <v>0</v>
          </cell>
          <cell r="GC381">
            <v>0</v>
          </cell>
          <cell r="GD381">
            <v>0</v>
          </cell>
          <cell r="GE381">
            <v>0</v>
          </cell>
          <cell r="GF381">
            <v>0</v>
          </cell>
          <cell r="GG381">
            <v>0</v>
          </cell>
          <cell r="GH381">
            <v>0</v>
          </cell>
          <cell r="GI381">
            <v>0</v>
          </cell>
          <cell r="GJ381">
            <v>0</v>
          </cell>
          <cell r="GK381">
            <v>0</v>
          </cell>
          <cell r="GL381">
            <v>0</v>
          </cell>
          <cell r="GM381">
            <v>0</v>
          </cell>
          <cell r="GN381">
            <v>0</v>
          </cell>
          <cell r="GO381">
            <v>0</v>
          </cell>
          <cell r="GP381">
            <v>0</v>
          </cell>
          <cell r="GQ381">
            <v>0</v>
          </cell>
          <cell r="GR381">
            <v>0</v>
          </cell>
          <cell r="GS381">
            <v>0</v>
          </cell>
          <cell r="GT381">
            <v>0</v>
          </cell>
          <cell r="GU381">
            <v>0</v>
          </cell>
          <cell r="GV381">
            <v>0</v>
          </cell>
          <cell r="GW381">
            <v>0</v>
          </cell>
          <cell r="GX381">
            <v>0</v>
          </cell>
          <cell r="GY381">
            <v>0</v>
          </cell>
          <cell r="GZ381">
            <v>0</v>
          </cell>
          <cell r="HA381">
            <v>0</v>
          </cell>
          <cell r="HB381">
            <v>0</v>
          </cell>
          <cell r="HC381">
            <v>0</v>
          </cell>
          <cell r="HD381">
            <v>0</v>
          </cell>
          <cell r="HE381">
            <v>0</v>
          </cell>
          <cell r="HF381">
            <v>0</v>
          </cell>
          <cell r="HG381">
            <v>0</v>
          </cell>
          <cell r="HH381">
            <v>0</v>
          </cell>
          <cell r="HI381">
            <v>0</v>
          </cell>
          <cell r="HJ381">
            <v>0</v>
          </cell>
          <cell r="HK381">
            <v>0</v>
          </cell>
          <cell r="HL381">
            <v>0</v>
          </cell>
          <cell r="HM381">
            <v>0</v>
          </cell>
          <cell r="HN381">
            <v>0</v>
          </cell>
          <cell r="HO381">
            <v>0</v>
          </cell>
          <cell r="HP381">
            <v>0</v>
          </cell>
          <cell r="HQ381">
            <v>0</v>
          </cell>
          <cell r="HR381">
            <v>0</v>
          </cell>
          <cell r="HS381">
            <v>0</v>
          </cell>
          <cell r="HT381">
            <v>0</v>
          </cell>
          <cell r="HU381">
            <v>0</v>
          </cell>
          <cell r="HV381">
            <v>0</v>
          </cell>
          <cell r="HW381">
            <v>0</v>
          </cell>
          <cell r="HX381">
            <v>0</v>
          </cell>
          <cell r="HY381">
            <v>0</v>
          </cell>
          <cell r="HZ381">
            <v>0</v>
          </cell>
          <cell r="IA381">
            <v>0</v>
          </cell>
          <cell r="IB381">
            <v>0</v>
          </cell>
          <cell r="IC381">
            <v>0</v>
          </cell>
          <cell r="ID381">
            <v>0</v>
          </cell>
          <cell r="IE381">
            <v>0</v>
          </cell>
          <cell r="IF381">
            <v>0</v>
          </cell>
          <cell r="IG381">
            <v>0</v>
          </cell>
          <cell r="IH381">
            <v>0</v>
          </cell>
          <cell r="II381">
            <v>0</v>
          </cell>
          <cell r="IJ381">
            <v>0</v>
          </cell>
          <cell r="IK381">
            <v>0</v>
          </cell>
        </row>
        <row r="382"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  <cell r="BK382">
            <v>0</v>
          </cell>
          <cell r="BL382">
            <v>0</v>
          </cell>
          <cell r="BM382">
            <v>0</v>
          </cell>
          <cell r="BN382">
            <v>0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  <cell r="BS382">
            <v>0</v>
          </cell>
          <cell r="BT382">
            <v>0</v>
          </cell>
          <cell r="BU382">
            <v>0</v>
          </cell>
          <cell r="BV382">
            <v>0</v>
          </cell>
          <cell r="BW382">
            <v>0</v>
          </cell>
          <cell r="BX382">
            <v>0</v>
          </cell>
          <cell r="BY382">
            <v>0</v>
          </cell>
          <cell r="BZ382">
            <v>0</v>
          </cell>
          <cell r="CA382">
            <v>0</v>
          </cell>
          <cell r="CB382">
            <v>0</v>
          </cell>
          <cell r="CC382">
            <v>0</v>
          </cell>
          <cell r="CD382">
            <v>0</v>
          </cell>
          <cell r="CE382">
            <v>0</v>
          </cell>
          <cell r="CF382">
            <v>0</v>
          </cell>
          <cell r="CG382">
            <v>0</v>
          </cell>
          <cell r="CH382">
            <v>0</v>
          </cell>
          <cell r="CI382">
            <v>0</v>
          </cell>
          <cell r="CJ382">
            <v>0</v>
          </cell>
          <cell r="CK382">
            <v>0</v>
          </cell>
          <cell r="CL382">
            <v>0</v>
          </cell>
          <cell r="CM382">
            <v>0</v>
          </cell>
          <cell r="CN382">
            <v>0</v>
          </cell>
          <cell r="CO382">
            <v>0</v>
          </cell>
          <cell r="CP382">
            <v>0</v>
          </cell>
          <cell r="CQ382">
            <v>0</v>
          </cell>
          <cell r="CR382">
            <v>0</v>
          </cell>
          <cell r="CS382">
            <v>0</v>
          </cell>
          <cell r="CT382">
            <v>0</v>
          </cell>
          <cell r="CU382">
            <v>0</v>
          </cell>
          <cell r="CV382">
            <v>0</v>
          </cell>
          <cell r="CW382">
            <v>0</v>
          </cell>
          <cell r="CX382">
            <v>0</v>
          </cell>
          <cell r="CY382">
            <v>0</v>
          </cell>
          <cell r="CZ382">
            <v>0</v>
          </cell>
          <cell r="DA382">
            <v>0</v>
          </cell>
          <cell r="DL382">
            <v>0</v>
          </cell>
          <cell r="DM382">
            <v>0</v>
          </cell>
          <cell r="DN382">
            <v>0</v>
          </cell>
          <cell r="DO382">
            <v>0</v>
          </cell>
          <cell r="DP382">
            <v>0</v>
          </cell>
          <cell r="DQ382">
            <v>0</v>
          </cell>
          <cell r="DR382">
            <v>0</v>
          </cell>
          <cell r="DS382">
            <v>0</v>
          </cell>
          <cell r="DT382">
            <v>0</v>
          </cell>
          <cell r="DU382">
            <v>0</v>
          </cell>
          <cell r="DV382">
            <v>0</v>
          </cell>
          <cell r="DW382">
            <v>0</v>
          </cell>
          <cell r="DX382">
            <v>0</v>
          </cell>
          <cell r="DY382">
            <v>0</v>
          </cell>
          <cell r="DZ382">
            <v>0</v>
          </cell>
          <cell r="EA382">
            <v>0</v>
          </cell>
          <cell r="EB382">
            <v>0</v>
          </cell>
          <cell r="EC382">
            <v>0</v>
          </cell>
          <cell r="ED382">
            <v>0</v>
          </cell>
          <cell r="EE382">
            <v>0</v>
          </cell>
          <cell r="EF382">
            <v>0</v>
          </cell>
          <cell r="EG382">
            <v>0</v>
          </cell>
          <cell r="EH382">
            <v>0</v>
          </cell>
          <cell r="EI382">
            <v>0</v>
          </cell>
          <cell r="EJ382">
            <v>0</v>
          </cell>
          <cell r="EK382">
            <v>0</v>
          </cell>
          <cell r="EL382">
            <v>0</v>
          </cell>
          <cell r="EM382">
            <v>0</v>
          </cell>
          <cell r="EN382">
            <v>0</v>
          </cell>
          <cell r="EO382">
            <v>0</v>
          </cell>
          <cell r="EP382">
            <v>0</v>
          </cell>
          <cell r="EQ382">
            <v>0</v>
          </cell>
          <cell r="ER382">
            <v>0</v>
          </cell>
          <cell r="ES382">
            <v>0</v>
          </cell>
          <cell r="ET382">
            <v>0</v>
          </cell>
          <cell r="EU382">
            <v>0</v>
          </cell>
          <cell r="EV382">
            <v>0</v>
          </cell>
          <cell r="EW382">
            <v>0</v>
          </cell>
          <cell r="EX382">
            <v>0</v>
          </cell>
          <cell r="EY382">
            <v>0</v>
          </cell>
          <cell r="EZ382">
            <v>0</v>
          </cell>
          <cell r="FA382">
            <v>0</v>
          </cell>
          <cell r="FB382">
            <v>0</v>
          </cell>
          <cell r="FC382">
            <v>0</v>
          </cell>
          <cell r="FD382">
            <v>0</v>
          </cell>
          <cell r="FE382">
            <v>0</v>
          </cell>
          <cell r="FF382">
            <v>0</v>
          </cell>
          <cell r="FG382">
            <v>0</v>
          </cell>
          <cell r="FH382">
            <v>0</v>
          </cell>
          <cell r="FI382">
            <v>0</v>
          </cell>
          <cell r="FJ382">
            <v>0</v>
          </cell>
          <cell r="FK382">
            <v>0</v>
          </cell>
          <cell r="FL382">
            <v>0</v>
          </cell>
          <cell r="FM382">
            <v>0</v>
          </cell>
          <cell r="FN382">
            <v>0</v>
          </cell>
          <cell r="FO382">
            <v>0</v>
          </cell>
          <cell r="FP382">
            <v>0</v>
          </cell>
          <cell r="FQ382">
            <v>0</v>
          </cell>
          <cell r="FR382">
            <v>0</v>
          </cell>
          <cell r="FS382">
            <v>0</v>
          </cell>
          <cell r="FT382">
            <v>0</v>
          </cell>
          <cell r="FU382">
            <v>0</v>
          </cell>
          <cell r="FV382">
            <v>0</v>
          </cell>
          <cell r="FW382">
            <v>0</v>
          </cell>
          <cell r="FX382">
            <v>0</v>
          </cell>
          <cell r="FY382">
            <v>0</v>
          </cell>
          <cell r="FZ382">
            <v>0</v>
          </cell>
          <cell r="GA382">
            <v>0</v>
          </cell>
          <cell r="GB382">
            <v>0</v>
          </cell>
          <cell r="GC382">
            <v>0</v>
          </cell>
          <cell r="GD382">
            <v>0</v>
          </cell>
          <cell r="GE382">
            <v>0</v>
          </cell>
          <cell r="GF382">
            <v>0</v>
          </cell>
          <cell r="GG382">
            <v>0</v>
          </cell>
          <cell r="GH382">
            <v>0</v>
          </cell>
          <cell r="GI382">
            <v>0</v>
          </cell>
          <cell r="GJ382">
            <v>0</v>
          </cell>
          <cell r="GK382">
            <v>0</v>
          </cell>
          <cell r="GL382">
            <v>0</v>
          </cell>
          <cell r="GM382">
            <v>0</v>
          </cell>
          <cell r="GN382">
            <v>0</v>
          </cell>
          <cell r="GO382">
            <v>0</v>
          </cell>
          <cell r="GP382">
            <v>0</v>
          </cell>
          <cell r="GQ382">
            <v>0</v>
          </cell>
          <cell r="GR382">
            <v>0</v>
          </cell>
          <cell r="GS382">
            <v>0</v>
          </cell>
          <cell r="GT382">
            <v>0</v>
          </cell>
          <cell r="GU382">
            <v>0</v>
          </cell>
          <cell r="GV382">
            <v>0</v>
          </cell>
          <cell r="GW382">
            <v>0</v>
          </cell>
          <cell r="GX382">
            <v>0</v>
          </cell>
          <cell r="GY382">
            <v>0</v>
          </cell>
          <cell r="GZ382">
            <v>0</v>
          </cell>
          <cell r="HA382">
            <v>0</v>
          </cell>
          <cell r="HB382">
            <v>0</v>
          </cell>
          <cell r="HC382">
            <v>0</v>
          </cell>
          <cell r="HD382">
            <v>0</v>
          </cell>
          <cell r="HE382">
            <v>0</v>
          </cell>
          <cell r="HF382">
            <v>0</v>
          </cell>
          <cell r="HG382">
            <v>0</v>
          </cell>
          <cell r="HH382">
            <v>0</v>
          </cell>
          <cell r="HI382">
            <v>0</v>
          </cell>
          <cell r="HJ382">
            <v>0</v>
          </cell>
          <cell r="HK382">
            <v>0</v>
          </cell>
          <cell r="HL382">
            <v>0</v>
          </cell>
          <cell r="HM382">
            <v>0</v>
          </cell>
          <cell r="HN382">
            <v>0</v>
          </cell>
          <cell r="HO382">
            <v>0</v>
          </cell>
          <cell r="HP382">
            <v>0</v>
          </cell>
          <cell r="HQ382">
            <v>0</v>
          </cell>
          <cell r="HR382">
            <v>0</v>
          </cell>
          <cell r="HS382">
            <v>0</v>
          </cell>
          <cell r="HT382">
            <v>0</v>
          </cell>
          <cell r="HU382">
            <v>0</v>
          </cell>
          <cell r="HV382">
            <v>0</v>
          </cell>
          <cell r="HW382">
            <v>0</v>
          </cell>
          <cell r="HX382">
            <v>0</v>
          </cell>
          <cell r="HY382">
            <v>0</v>
          </cell>
          <cell r="HZ382">
            <v>0</v>
          </cell>
          <cell r="IA382">
            <v>0</v>
          </cell>
          <cell r="IB382">
            <v>0</v>
          </cell>
          <cell r="IC382">
            <v>0</v>
          </cell>
          <cell r="ID382">
            <v>0</v>
          </cell>
          <cell r="IE382">
            <v>0</v>
          </cell>
          <cell r="IF382">
            <v>0</v>
          </cell>
          <cell r="IG382">
            <v>0</v>
          </cell>
          <cell r="IH382">
            <v>0</v>
          </cell>
          <cell r="II382">
            <v>0</v>
          </cell>
          <cell r="IJ382">
            <v>0</v>
          </cell>
          <cell r="IK382">
            <v>0</v>
          </cell>
        </row>
        <row r="383"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V383">
            <v>0</v>
          </cell>
          <cell r="BW383">
            <v>0</v>
          </cell>
          <cell r="BX383">
            <v>0</v>
          </cell>
          <cell r="BY383">
            <v>0</v>
          </cell>
          <cell r="BZ383">
            <v>0</v>
          </cell>
          <cell r="CA383">
            <v>0</v>
          </cell>
          <cell r="CB383">
            <v>0</v>
          </cell>
          <cell r="CC383">
            <v>0</v>
          </cell>
          <cell r="CD383">
            <v>0</v>
          </cell>
          <cell r="CE383">
            <v>0</v>
          </cell>
          <cell r="CF383">
            <v>0</v>
          </cell>
          <cell r="CG383">
            <v>0</v>
          </cell>
          <cell r="CH383">
            <v>0</v>
          </cell>
          <cell r="CI383">
            <v>0</v>
          </cell>
          <cell r="CJ383">
            <v>0</v>
          </cell>
          <cell r="CK383">
            <v>0</v>
          </cell>
          <cell r="CL383">
            <v>0</v>
          </cell>
          <cell r="CM383">
            <v>0</v>
          </cell>
          <cell r="CN383">
            <v>0</v>
          </cell>
          <cell r="CO383">
            <v>0</v>
          </cell>
          <cell r="CP383">
            <v>0</v>
          </cell>
          <cell r="CQ383">
            <v>0</v>
          </cell>
          <cell r="CR383">
            <v>0</v>
          </cell>
          <cell r="CS383">
            <v>0</v>
          </cell>
          <cell r="CT383">
            <v>0</v>
          </cell>
          <cell r="CU383">
            <v>0</v>
          </cell>
          <cell r="CV383">
            <v>0</v>
          </cell>
          <cell r="CW383">
            <v>0</v>
          </cell>
          <cell r="CX383">
            <v>0</v>
          </cell>
          <cell r="CY383">
            <v>0</v>
          </cell>
          <cell r="CZ383">
            <v>0</v>
          </cell>
          <cell r="DA383">
            <v>0</v>
          </cell>
          <cell r="DL383">
            <v>0</v>
          </cell>
          <cell r="DM383">
            <v>0</v>
          </cell>
          <cell r="DN383">
            <v>0</v>
          </cell>
          <cell r="DO383">
            <v>0</v>
          </cell>
          <cell r="DP383">
            <v>0</v>
          </cell>
          <cell r="DQ383">
            <v>0</v>
          </cell>
          <cell r="DR383">
            <v>0</v>
          </cell>
          <cell r="DS383">
            <v>0</v>
          </cell>
          <cell r="DT383">
            <v>0</v>
          </cell>
          <cell r="DU383">
            <v>0</v>
          </cell>
          <cell r="DV383">
            <v>0</v>
          </cell>
          <cell r="DW383">
            <v>0</v>
          </cell>
          <cell r="DX383">
            <v>0</v>
          </cell>
          <cell r="DY383">
            <v>0</v>
          </cell>
          <cell r="DZ383">
            <v>0</v>
          </cell>
          <cell r="EA383">
            <v>0</v>
          </cell>
          <cell r="EB383">
            <v>0</v>
          </cell>
          <cell r="EC383">
            <v>0</v>
          </cell>
          <cell r="ED383">
            <v>0</v>
          </cell>
          <cell r="EE383">
            <v>0</v>
          </cell>
          <cell r="EF383">
            <v>0</v>
          </cell>
          <cell r="EG383">
            <v>0</v>
          </cell>
          <cell r="EH383">
            <v>0</v>
          </cell>
          <cell r="EI383">
            <v>0</v>
          </cell>
          <cell r="EJ383">
            <v>0</v>
          </cell>
          <cell r="EK383">
            <v>0</v>
          </cell>
          <cell r="EL383">
            <v>0</v>
          </cell>
          <cell r="EM383">
            <v>0</v>
          </cell>
          <cell r="EN383">
            <v>0</v>
          </cell>
          <cell r="EO383">
            <v>0</v>
          </cell>
          <cell r="EP383">
            <v>0</v>
          </cell>
          <cell r="EQ383">
            <v>0</v>
          </cell>
          <cell r="ER383">
            <v>0</v>
          </cell>
          <cell r="ES383">
            <v>0</v>
          </cell>
          <cell r="ET383">
            <v>0</v>
          </cell>
          <cell r="EU383">
            <v>0</v>
          </cell>
          <cell r="EV383">
            <v>0</v>
          </cell>
          <cell r="EW383">
            <v>0</v>
          </cell>
          <cell r="EX383">
            <v>0</v>
          </cell>
          <cell r="EY383">
            <v>0</v>
          </cell>
          <cell r="EZ383">
            <v>0</v>
          </cell>
          <cell r="FA383">
            <v>0</v>
          </cell>
          <cell r="FB383">
            <v>0</v>
          </cell>
          <cell r="FC383">
            <v>0</v>
          </cell>
          <cell r="FD383">
            <v>0</v>
          </cell>
          <cell r="FE383">
            <v>0</v>
          </cell>
          <cell r="FF383">
            <v>0</v>
          </cell>
          <cell r="FG383">
            <v>0</v>
          </cell>
          <cell r="FH383">
            <v>0</v>
          </cell>
          <cell r="FI383">
            <v>0</v>
          </cell>
          <cell r="FJ383">
            <v>0</v>
          </cell>
          <cell r="FK383">
            <v>0</v>
          </cell>
          <cell r="FL383">
            <v>0</v>
          </cell>
          <cell r="FM383">
            <v>0</v>
          </cell>
          <cell r="FN383">
            <v>0</v>
          </cell>
          <cell r="FO383">
            <v>0</v>
          </cell>
          <cell r="FP383">
            <v>0</v>
          </cell>
          <cell r="FQ383">
            <v>0</v>
          </cell>
          <cell r="FR383">
            <v>0</v>
          </cell>
          <cell r="FS383">
            <v>0</v>
          </cell>
          <cell r="FT383">
            <v>0</v>
          </cell>
          <cell r="FU383">
            <v>0</v>
          </cell>
          <cell r="FV383">
            <v>0</v>
          </cell>
          <cell r="FW383">
            <v>0</v>
          </cell>
          <cell r="FX383">
            <v>0</v>
          </cell>
          <cell r="FY383">
            <v>0</v>
          </cell>
          <cell r="FZ383">
            <v>0</v>
          </cell>
          <cell r="GA383">
            <v>0</v>
          </cell>
          <cell r="GB383">
            <v>0</v>
          </cell>
          <cell r="GC383">
            <v>0</v>
          </cell>
          <cell r="GD383">
            <v>0</v>
          </cell>
          <cell r="GE383">
            <v>0</v>
          </cell>
          <cell r="GF383">
            <v>0</v>
          </cell>
          <cell r="GG383">
            <v>0</v>
          </cell>
          <cell r="GH383">
            <v>0</v>
          </cell>
          <cell r="GI383">
            <v>0</v>
          </cell>
          <cell r="GJ383">
            <v>0</v>
          </cell>
          <cell r="GK383">
            <v>0</v>
          </cell>
          <cell r="GL383">
            <v>0</v>
          </cell>
          <cell r="GM383">
            <v>0</v>
          </cell>
          <cell r="GN383">
            <v>0</v>
          </cell>
          <cell r="GO383">
            <v>0</v>
          </cell>
          <cell r="GP383">
            <v>0</v>
          </cell>
          <cell r="GQ383">
            <v>0</v>
          </cell>
          <cell r="GR383">
            <v>0</v>
          </cell>
          <cell r="GS383">
            <v>0</v>
          </cell>
          <cell r="GT383">
            <v>0</v>
          </cell>
          <cell r="GU383">
            <v>0</v>
          </cell>
          <cell r="GV383">
            <v>0</v>
          </cell>
          <cell r="GW383">
            <v>0</v>
          </cell>
          <cell r="GX383">
            <v>0</v>
          </cell>
          <cell r="GY383">
            <v>0</v>
          </cell>
          <cell r="GZ383">
            <v>0</v>
          </cell>
          <cell r="HA383">
            <v>0</v>
          </cell>
          <cell r="HB383">
            <v>0</v>
          </cell>
          <cell r="HC383">
            <v>0</v>
          </cell>
          <cell r="HD383">
            <v>0</v>
          </cell>
          <cell r="HE383">
            <v>0</v>
          </cell>
          <cell r="HF383">
            <v>0</v>
          </cell>
          <cell r="HG383">
            <v>0</v>
          </cell>
          <cell r="HH383">
            <v>0</v>
          </cell>
          <cell r="HI383">
            <v>0</v>
          </cell>
          <cell r="HJ383">
            <v>0</v>
          </cell>
          <cell r="HK383">
            <v>0</v>
          </cell>
          <cell r="HL383">
            <v>0</v>
          </cell>
          <cell r="HM383">
            <v>0</v>
          </cell>
          <cell r="HN383">
            <v>0</v>
          </cell>
          <cell r="HO383">
            <v>0</v>
          </cell>
          <cell r="HP383">
            <v>0</v>
          </cell>
          <cell r="HQ383">
            <v>0</v>
          </cell>
          <cell r="HR383">
            <v>0</v>
          </cell>
          <cell r="HS383">
            <v>0</v>
          </cell>
          <cell r="HT383">
            <v>0</v>
          </cell>
          <cell r="HU383">
            <v>0</v>
          </cell>
          <cell r="HV383">
            <v>0</v>
          </cell>
          <cell r="HW383">
            <v>0</v>
          </cell>
          <cell r="HX383">
            <v>0</v>
          </cell>
          <cell r="HY383">
            <v>0</v>
          </cell>
          <cell r="HZ383">
            <v>0</v>
          </cell>
          <cell r="IA383">
            <v>0</v>
          </cell>
          <cell r="IB383">
            <v>0</v>
          </cell>
          <cell r="IC383">
            <v>0</v>
          </cell>
          <cell r="ID383">
            <v>0</v>
          </cell>
          <cell r="IE383">
            <v>0</v>
          </cell>
          <cell r="IF383">
            <v>0</v>
          </cell>
          <cell r="IG383">
            <v>0</v>
          </cell>
          <cell r="IH383">
            <v>0</v>
          </cell>
          <cell r="II383">
            <v>0</v>
          </cell>
          <cell r="IJ383">
            <v>0</v>
          </cell>
          <cell r="IK383">
            <v>0</v>
          </cell>
        </row>
        <row r="384"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BM384">
            <v>0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V384">
            <v>0</v>
          </cell>
          <cell r="BW384">
            <v>0</v>
          </cell>
          <cell r="BX384">
            <v>0</v>
          </cell>
          <cell r="BY384">
            <v>0</v>
          </cell>
          <cell r="BZ384">
            <v>0</v>
          </cell>
          <cell r="CA384">
            <v>0</v>
          </cell>
          <cell r="CB384">
            <v>0</v>
          </cell>
          <cell r="CC384">
            <v>0</v>
          </cell>
          <cell r="CD384">
            <v>0</v>
          </cell>
          <cell r="CE384">
            <v>0</v>
          </cell>
          <cell r="CF384">
            <v>0</v>
          </cell>
          <cell r="CG384">
            <v>0</v>
          </cell>
          <cell r="CH384">
            <v>0</v>
          </cell>
          <cell r="CI384">
            <v>0</v>
          </cell>
          <cell r="CJ384">
            <v>0</v>
          </cell>
          <cell r="CK384">
            <v>0</v>
          </cell>
          <cell r="CL384">
            <v>0</v>
          </cell>
          <cell r="CM384">
            <v>0</v>
          </cell>
          <cell r="CN384">
            <v>0</v>
          </cell>
          <cell r="CO384">
            <v>0</v>
          </cell>
          <cell r="CP384">
            <v>0</v>
          </cell>
          <cell r="CQ384">
            <v>0</v>
          </cell>
          <cell r="CR384">
            <v>0</v>
          </cell>
          <cell r="CS384">
            <v>0</v>
          </cell>
          <cell r="CT384">
            <v>0</v>
          </cell>
          <cell r="CU384">
            <v>0</v>
          </cell>
          <cell r="CV384">
            <v>0</v>
          </cell>
          <cell r="CW384">
            <v>0</v>
          </cell>
          <cell r="CX384">
            <v>0</v>
          </cell>
          <cell r="CY384">
            <v>0</v>
          </cell>
          <cell r="CZ384">
            <v>0</v>
          </cell>
          <cell r="DA384">
            <v>0</v>
          </cell>
          <cell r="DL384">
            <v>0</v>
          </cell>
          <cell r="DM384">
            <v>0</v>
          </cell>
          <cell r="DN384">
            <v>0</v>
          </cell>
          <cell r="DO384">
            <v>0</v>
          </cell>
          <cell r="DP384">
            <v>0</v>
          </cell>
          <cell r="DQ384">
            <v>0</v>
          </cell>
          <cell r="DR384">
            <v>0</v>
          </cell>
          <cell r="DS384">
            <v>0</v>
          </cell>
          <cell r="DT384">
            <v>0</v>
          </cell>
          <cell r="DU384">
            <v>0</v>
          </cell>
          <cell r="DV384">
            <v>0</v>
          </cell>
          <cell r="DW384">
            <v>0</v>
          </cell>
          <cell r="DX384">
            <v>0</v>
          </cell>
          <cell r="DY384">
            <v>0</v>
          </cell>
          <cell r="DZ384">
            <v>0</v>
          </cell>
          <cell r="EA384">
            <v>0</v>
          </cell>
          <cell r="EB384">
            <v>0</v>
          </cell>
          <cell r="EC384">
            <v>0</v>
          </cell>
          <cell r="ED384">
            <v>0</v>
          </cell>
          <cell r="EE384">
            <v>0</v>
          </cell>
          <cell r="EF384">
            <v>0</v>
          </cell>
          <cell r="EG384">
            <v>0</v>
          </cell>
          <cell r="EH384">
            <v>0</v>
          </cell>
          <cell r="EI384">
            <v>0</v>
          </cell>
          <cell r="EJ384">
            <v>0</v>
          </cell>
          <cell r="EK384">
            <v>0</v>
          </cell>
          <cell r="EL384">
            <v>0</v>
          </cell>
          <cell r="EM384">
            <v>0</v>
          </cell>
          <cell r="EN384">
            <v>0</v>
          </cell>
          <cell r="EO384">
            <v>0</v>
          </cell>
          <cell r="EP384">
            <v>0</v>
          </cell>
          <cell r="EQ384">
            <v>0</v>
          </cell>
          <cell r="ER384">
            <v>0</v>
          </cell>
          <cell r="ES384">
            <v>0</v>
          </cell>
          <cell r="ET384">
            <v>0</v>
          </cell>
          <cell r="EU384">
            <v>0</v>
          </cell>
          <cell r="EV384">
            <v>0</v>
          </cell>
          <cell r="EW384">
            <v>0</v>
          </cell>
          <cell r="EX384">
            <v>0</v>
          </cell>
          <cell r="EY384">
            <v>0</v>
          </cell>
          <cell r="EZ384">
            <v>0</v>
          </cell>
          <cell r="FA384">
            <v>0</v>
          </cell>
          <cell r="FB384">
            <v>0</v>
          </cell>
          <cell r="FC384">
            <v>0</v>
          </cell>
          <cell r="FD384">
            <v>0</v>
          </cell>
          <cell r="FE384">
            <v>0</v>
          </cell>
          <cell r="FF384">
            <v>0</v>
          </cell>
          <cell r="FG384">
            <v>0</v>
          </cell>
          <cell r="FH384">
            <v>0</v>
          </cell>
          <cell r="FI384">
            <v>0</v>
          </cell>
          <cell r="FJ384">
            <v>0</v>
          </cell>
          <cell r="FK384">
            <v>0</v>
          </cell>
          <cell r="FL384">
            <v>0</v>
          </cell>
          <cell r="FM384">
            <v>0</v>
          </cell>
          <cell r="FN384">
            <v>0</v>
          </cell>
          <cell r="FO384">
            <v>0</v>
          </cell>
          <cell r="FP384">
            <v>0</v>
          </cell>
          <cell r="FQ384">
            <v>0</v>
          </cell>
          <cell r="FR384">
            <v>0</v>
          </cell>
          <cell r="FS384">
            <v>0</v>
          </cell>
          <cell r="FT384">
            <v>0</v>
          </cell>
          <cell r="FU384">
            <v>0</v>
          </cell>
          <cell r="FV384">
            <v>0</v>
          </cell>
          <cell r="FW384">
            <v>0</v>
          </cell>
          <cell r="FX384">
            <v>0</v>
          </cell>
          <cell r="FY384">
            <v>0</v>
          </cell>
          <cell r="FZ384">
            <v>0</v>
          </cell>
          <cell r="GA384">
            <v>0</v>
          </cell>
          <cell r="GB384">
            <v>0</v>
          </cell>
          <cell r="GC384">
            <v>0</v>
          </cell>
          <cell r="GD384">
            <v>0</v>
          </cell>
          <cell r="GE384">
            <v>0</v>
          </cell>
          <cell r="GF384">
            <v>0</v>
          </cell>
          <cell r="GG384">
            <v>0</v>
          </cell>
          <cell r="GH384">
            <v>0</v>
          </cell>
          <cell r="GI384">
            <v>0</v>
          </cell>
          <cell r="GJ384">
            <v>0</v>
          </cell>
          <cell r="GK384">
            <v>0</v>
          </cell>
          <cell r="GL384">
            <v>0</v>
          </cell>
          <cell r="GM384">
            <v>0</v>
          </cell>
          <cell r="GN384">
            <v>0</v>
          </cell>
          <cell r="GO384">
            <v>0</v>
          </cell>
          <cell r="GP384">
            <v>0</v>
          </cell>
          <cell r="GQ384">
            <v>0</v>
          </cell>
          <cell r="GR384">
            <v>0</v>
          </cell>
          <cell r="GS384">
            <v>0</v>
          </cell>
          <cell r="GT384">
            <v>0</v>
          </cell>
          <cell r="GU384">
            <v>0</v>
          </cell>
          <cell r="GV384">
            <v>0</v>
          </cell>
          <cell r="GW384">
            <v>0</v>
          </cell>
          <cell r="GX384">
            <v>0</v>
          </cell>
          <cell r="GY384">
            <v>0</v>
          </cell>
          <cell r="GZ384">
            <v>0</v>
          </cell>
          <cell r="HA384">
            <v>0</v>
          </cell>
          <cell r="HB384">
            <v>0</v>
          </cell>
          <cell r="HC384">
            <v>0</v>
          </cell>
          <cell r="HD384">
            <v>0</v>
          </cell>
          <cell r="HE384">
            <v>0</v>
          </cell>
          <cell r="HF384">
            <v>0</v>
          </cell>
          <cell r="HG384">
            <v>0</v>
          </cell>
          <cell r="HH384">
            <v>0</v>
          </cell>
          <cell r="HI384">
            <v>0</v>
          </cell>
          <cell r="HJ384">
            <v>0</v>
          </cell>
          <cell r="HK384">
            <v>0</v>
          </cell>
          <cell r="HL384">
            <v>0</v>
          </cell>
          <cell r="HM384">
            <v>0</v>
          </cell>
          <cell r="HN384">
            <v>0</v>
          </cell>
          <cell r="HO384">
            <v>0</v>
          </cell>
          <cell r="HP384">
            <v>0</v>
          </cell>
          <cell r="HQ384">
            <v>0</v>
          </cell>
          <cell r="HR384">
            <v>0</v>
          </cell>
          <cell r="HS384">
            <v>0</v>
          </cell>
          <cell r="HT384">
            <v>0</v>
          </cell>
          <cell r="HU384">
            <v>0</v>
          </cell>
          <cell r="HV384">
            <v>0</v>
          </cell>
          <cell r="HW384">
            <v>0</v>
          </cell>
          <cell r="HX384">
            <v>0</v>
          </cell>
          <cell r="HY384">
            <v>0</v>
          </cell>
          <cell r="HZ384">
            <v>0</v>
          </cell>
          <cell r="IA384">
            <v>0</v>
          </cell>
          <cell r="IB384">
            <v>0</v>
          </cell>
          <cell r="IC384">
            <v>0</v>
          </cell>
          <cell r="ID384">
            <v>0</v>
          </cell>
          <cell r="IE384">
            <v>0</v>
          </cell>
          <cell r="IF384">
            <v>0</v>
          </cell>
          <cell r="IG384">
            <v>0</v>
          </cell>
          <cell r="IH384">
            <v>0</v>
          </cell>
          <cell r="II384">
            <v>0</v>
          </cell>
          <cell r="IJ384">
            <v>0</v>
          </cell>
          <cell r="IK384">
            <v>0</v>
          </cell>
        </row>
        <row r="385"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0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V385">
            <v>0</v>
          </cell>
          <cell r="BW385">
            <v>0</v>
          </cell>
          <cell r="BX385">
            <v>0</v>
          </cell>
          <cell r="BY385">
            <v>0</v>
          </cell>
          <cell r="BZ385">
            <v>0</v>
          </cell>
          <cell r="CA385">
            <v>0</v>
          </cell>
          <cell r="CB385">
            <v>0</v>
          </cell>
          <cell r="CC385">
            <v>0</v>
          </cell>
          <cell r="CD385">
            <v>0</v>
          </cell>
          <cell r="CE385">
            <v>0</v>
          </cell>
          <cell r="CF385">
            <v>0</v>
          </cell>
          <cell r="CG385">
            <v>0</v>
          </cell>
          <cell r="CH385">
            <v>0</v>
          </cell>
          <cell r="CI385">
            <v>0</v>
          </cell>
          <cell r="CJ385">
            <v>0</v>
          </cell>
          <cell r="CK385">
            <v>0</v>
          </cell>
          <cell r="CL385">
            <v>0</v>
          </cell>
          <cell r="CM385">
            <v>0</v>
          </cell>
          <cell r="CN385">
            <v>0</v>
          </cell>
          <cell r="CO385">
            <v>0</v>
          </cell>
          <cell r="CP385">
            <v>0</v>
          </cell>
          <cell r="CQ385">
            <v>0</v>
          </cell>
          <cell r="CR385">
            <v>0</v>
          </cell>
          <cell r="CS385">
            <v>0</v>
          </cell>
          <cell r="CT385">
            <v>0</v>
          </cell>
          <cell r="CU385">
            <v>0</v>
          </cell>
          <cell r="CV385">
            <v>0</v>
          </cell>
          <cell r="CW385">
            <v>0</v>
          </cell>
          <cell r="CX385">
            <v>0</v>
          </cell>
          <cell r="CY385">
            <v>0</v>
          </cell>
          <cell r="CZ385">
            <v>0</v>
          </cell>
          <cell r="DA385">
            <v>0</v>
          </cell>
          <cell r="DL385">
            <v>0</v>
          </cell>
          <cell r="DM385">
            <v>0</v>
          </cell>
          <cell r="DN385">
            <v>0</v>
          </cell>
          <cell r="DO385">
            <v>0</v>
          </cell>
          <cell r="DP385">
            <v>0</v>
          </cell>
          <cell r="DQ385">
            <v>0</v>
          </cell>
          <cell r="DR385">
            <v>0</v>
          </cell>
          <cell r="DS385">
            <v>0</v>
          </cell>
          <cell r="DT385">
            <v>0</v>
          </cell>
          <cell r="DU385">
            <v>0</v>
          </cell>
          <cell r="DV385">
            <v>0</v>
          </cell>
          <cell r="DW385">
            <v>0</v>
          </cell>
          <cell r="DX385">
            <v>0</v>
          </cell>
          <cell r="DY385">
            <v>0</v>
          </cell>
          <cell r="DZ385">
            <v>0</v>
          </cell>
          <cell r="EA385">
            <v>11</v>
          </cell>
          <cell r="EB385">
            <v>9</v>
          </cell>
          <cell r="EC385">
            <v>22</v>
          </cell>
          <cell r="ED385">
            <v>18</v>
          </cell>
          <cell r="EE385">
            <v>20</v>
          </cell>
          <cell r="EF385">
            <v>11</v>
          </cell>
          <cell r="EG385">
            <v>9</v>
          </cell>
          <cell r="EH385">
            <v>22</v>
          </cell>
          <cell r="EI385">
            <v>18</v>
          </cell>
          <cell r="EJ385">
            <v>20</v>
          </cell>
          <cell r="EK385">
            <v>11</v>
          </cell>
          <cell r="EL385">
            <v>11</v>
          </cell>
          <cell r="EM385">
            <v>0</v>
          </cell>
          <cell r="EN385">
            <v>0</v>
          </cell>
          <cell r="EO385">
            <v>0</v>
          </cell>
          <cell r="EP385">
            <v>0</v>
          </cell>
          <cell r="EQ385">
            <v>0</v>
          </cell>
          <cell r="ER385">
            <v>0</v>
          </cell>
          <cell r="ES385">
            <v>0</v>
          </cell>
          <cell r="ET385">
            <v>0</v>
          </cell>
          <cell r="EU385">
            <v>0</v>
          </cell>
          <cell r="EV385">
            <v>0</v>
          </cell>
          <cell r="EW385">
            <v>0</v>
          </cell>
          <cell r="EX385">
            <v>0</v>
          </cell>
          <cell r="EY385">
            <v>0</v>
          </cell>
          <cell r="EZ385">
            <v>0</v>
          </cell>
          <cell r="FA385">
            <v>0</v>
          </cell>
          <cell r="FB385">
            <v>0</v>
          </cell>
          <cell r="FC385">
            <v>0</v>
          </cell>
          <cell r="FD385">
            <v>0</v>
          </cell>
          <cell r="FE385">
            <v>0</v>
          </cell>
          <cell r="FF385">
            <v>0</v>
          </cell>
          <cell r="FG385">
            <v>0</v>
          </cell>
          <cell r="FH385">
            <v>0</v>
          </cell>
          <cell r="FI385">
            <v>0</v>
          </cell>
          <cell r="FJ385">
            <v>0</v>
          </cell>
          <cell r="FK385">
            <v>0</v>
          </cell>
          <cell r="FL385">
            <v>0</v>
          </cell>
          <cell r="FM385">
            <v>0</v>
          </cell>
          <cell r="FN385">
            <v>0</v>
          </cell>
          <cell r="FO385">
            <v>0</v>
          </cell>
          <cell r="FP385">
            <v>0</v>
          </cell>
          <cell r="FQ385">
            <v>0</v>
          </cell>
          <cell r="FR385">
            <v>0</v>
          </cell>
          <cell r="FS385">
            <v>0</v>
          </cell>
          <cell r="FT385">
            <v>0</v>
          </cell>
          <cell r="FU385">
            <v>0</v>
          </cell>
          <cell r="FV385">
            <v>0</v>
          </cell>
          <cell r="FW385">
            <v>0</v>
          </cell>
          <cell r="FX385">
            <v>0</v>
          </cell>
          <cell r="FY385">
            <v>0</v>
          </cell>
          <cell r="FZ385">
            <v>0</v>
          </cell>
          <cell r="GA385">
            <v>0</v>
          </cell>
          <cell r="GB385">
            <v>0</v>
          </cell>
          <cell r="GC385">
            <v>0</v>
          </cell>
          <cell r="GD385">
            <v>0</v>
          </cell>
          <cell r="GE385">
            <v>0</v>
          </cell>
          <cell r="GF385">
            <v>0</v>
          </cell>
          <cell r="GG385">
            <v>0</v>
          </cell>
          <cell r="GH385">
            <v>0</v>
          </cell>
          <cell r="GI385">
            <v>0</v>
          </cell>
          <cell r="GJ385">
            <v>0</v>
          </cell>
          <cell r="GK385">
            <v>0</v>
          </cell>
          <cell r="GL385">
            <v>0</v>
          </cell>
          <cell r="GM385">
            <v>0</v>
          </cell>
          <cell r="GN385">
            <v>0</v>
          </cell>
          <cell r="GO385">
            <v>0</v>
          </cell>
          <cell r="GP385">
            <v>0</v>
          </cell>
          <cell r="GQ385">
            <v>0</v>
          </cell>
          <cell r="GR385">
            <v>0</v>
          </cell>
          <cell r="GS385">
            <v>0</v>
          </cell>
          <cell r="GT385">
            <v>0</v>
          </cell>
          <cell r="GU385">
            <v>0</v>
          </cell>
          <cell r="GV385">
            <v>0</v>
          </cell>
          <cell r="GW385">
            <v>0</v>
          </cell>
          <cell r="GX385">
            <v>0</v>
          </cell>
          <cell r="GY385">
            <v>0</v>
          </cell>
          <cell r="GZ385">
            <v>0</v>
          </cell>
          <cell r="HA385">
            <v>0</v>
          </cell>
          <cell r="HB385">
            <v>0</v>
          </cell>
          <cell r="HC385">
            <v>0</v>
          </cell>
          <cell r="HD385">
            <v>0</v>
          </cell>
          <cell r="HE385">
            <v>0</v>
          </cell>
          <cell r="HF385">
            <v>0</v>
          </cell>
          <cell r="HG385">
            <v>0</v>
          </cell>
          <cell r="HH385">
            <v>0</v>
          </cell>
          <cell r="HI385">
            <v>0</v>
          </cell>
          <cell r="HJ385">
            <v>0</v>
          </cell>
          <cell r="HK385">
            <v>0</v>
          </cell>
          <cell r="HL385">
            <v>0</v>
          </cell>
          <cell r="HM385">
            <v>0</v>
          </cell>
          <cell r="HN385">
            <v>0</v>
          </cell>
          <cell r="HO385">
            <v>0</v>
          </cell>
          <cell r="HP385">
            <v>0</v>
          </cell>
          <cell r="HQ385">
            <v>0</v>
          </cell>
          <cell r="HR385">
            <v>0</v>
          </cell>
          <cell r="HS385">
            <v>0</v>
          </cell>
          <cell r="HT385">
            <v>0</v>
          </cell>
          <cell r="HU385">
            <v>0</v>
          </cell>
          <cell r="HV385">
            <v>0</v>
          </cell>
          <cell r="HW385">
            <v>0</v>
          </cell>
          <cell r="HX385">
            <v>0</v>
          </cell>
          <cell r="HY385">
            <v>0</v>
          </cell>
          <cell r="HZ385">
            <v>0</v>
          </cell>
          <cell r="IA385">
            <v>0</v>
          </cell>
          <cell r="IB385">
            <v>0</v>
          </cell>
          <cell r="IC385">
            <v>0</v>
          </cell>
          <cell r="ID385">
            <v>0</v>
          </cell>
          <cell r="IE385">
            <v>0</v>
          </cell>
          <cell r="IF385">
            <v>0</v>
          </cell>
          <cell r="IG385">
            <v>0</v>
          </cell>
          <cell r="IH385">
            <v>0</v>
          </cell>
          <cell r="II385">
            <v>0</v>
          </cell>
          <cell r="IJ385">
            <v>0</v>
          </cell>
          <cell r="IK385">
            <v>0</v>
          </cell>
        </row>
        <row r="386"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  <cell r="BS386">
            <v>0</v>
          </cell>
          <cell r="BT386">
            <v>0</v>
          </cell>
          <cell r="BU386">
            <v>0</v>
          </cell>
          <cell r="BV386">
            <v>0</v>
          </cell>
          <cell r="BW386">
            <v>0</v>
          </cell>
          <cell r="BX386">
            <v>0</v>
          </cell>
          <cell r="BY386">
            <v>0</v>
          </cell>
          <cell r="BZ386">
            <v>0</v>
          </cell>
          <cell r="CA386">
            <v>0</v>
          </cell>
          <cell r="CB386">
            <v>0</v>
          </cell>
          <cell r="CC386">
            <v>0</v>
          </cell>
          <cell r="CD386">
            <v>0</v>
          </cell>
          <cell r="CE386">
            <v>0</v>
          </cell>
          <cell r="CF386">
            <v>0</v>
          </cell>
          <cell r="CG386">
            <v>0</v>
          </cell>
          <cell r="CH386">
            <v>0</v>
          </cell>
          <cell r="CI386">
            <v>0</v>
          </cell>
          <cell r="CJ386">
            <v>0</v>
          </cell>
          <cell r="CK386">
            <v>0</v>
          </cell>
          <cell r="CL386">
            <v>0</v>
          </cell>
          <cell r="CM386">
            <v>0</v>
          </cell>
          <cell r="CN386">
            <v>0</v>
          </cell>
          <cell r="CO386">
            <v>0</v>
          </cell>
          <cell r="CP386">
            <v>0</v>
          </cell>
          <cell r="CQ386">
            <v>0</v>
          </cell>
          <cell r="CR386">
            <v>0</v>
          </cell>
          <cell r="CS386">
            <v>0</v>
          </cell>
          <cell r="CT386">
            <v>0</v>
          </cell>
          <cell r="CU386">
            <v>0</v>
          </cell>
          <cell r="CV386">
            <v>0</v>
          </cell>
          <cell r="CW386">
            <v>0</v>
          </cell>
          <cell r="CX386">
            <v>0</v>
          </cell>
          <cell r="CY386">
            <v>0</v>
          </cell>
          <cell r="CZ386">
            <v>0</v>
          </cell>
          <cell r="DA386">
            <v>0</v>
          </cell>
          <cell r="DL386">
            <v>0</v>
          </cell>
          <cell r="DM386">
            <v>0</v>
          </cell>
          <cell r="DN386">
            <v>0</v>
          </cell>
          <cell r="DO386">
            <v>0</v>
          </cell>
          <cell r="DP386">
            <v>0</v>
          </cell>
          <cell r="DQ386">
            <v>0</v>
          </cell>
          <cell r="DR386">
            <v>0</v>
          </cell>
          <cell r="DS386">
            <v>0</v>
          </cell>
          <cell r="DT386">
            <v>0</v>
          </cell>
          <cell r="DU386">
            <v>0</v>
          </cell>
          <cell r="DV386">
            <v>0</v>
          </cell>
          <cell r="DW386">
            <v>0</v>
          </cell>
          <cell r="DX386">
            <v>0</v>
          </cell>
          <cell r="DY386">
            <v>0</v>
          </cell>
          <cell r="DZ386">
            <v>0</v>
          </cell>
          <cell r="EA386">
            <v>1</v>
          </cell>
          <cell r="EB386">
            <v>1</v>
          </cell>
          <cell r="EC386">
            <v>2</v>
          </cell>
          <cell r="ED386">
            <v>2</v>
          </cell>
          <cell r="EE386">
            <v>2</v>
          </cell>
          <cell r="EF386">
            <v>0</v>
          </cell>
          <cell r="EG386">
            <v>0</v>
          </cell>
          <cell r="EH386">
            <v>0</v>
          </cell>
          <cell r="EI386">
            <v>0</v>
          </cell>
          <cell r="EJ386">
            <v>0</v>
          </cell>
          <cell r="EK386">
            <v>0</v>
          </cell>
          <cell r="EL386">
            <v>0</v>
          </cell>
          <cell r="EM386">
            <v>0</v>
          </cell>
          <cell r="EN386">
            <v>0</v>
          </cell>
          <cell r="EO386">
            <v>0</v>
          </cell>
          <cell r="EP386">
            <v>0</v>
          </cell>
          <cell r="EQ386">
            <v>0</v>
          </cell>
          <cell r="ER386">
            <v>0</v>
          </cell>
          <cell r="ES386">
            <v>0</v>
          </cell>
          <cell r="ET386">
            <v>0</v>
          </cell>
          <cell r="EU386">
            <v>0</v>
          </cell>
          <cell r="EV386">
            <v>0</v>
          </cell>
          <cell r="EW386">
            <v>0</v>
          </cell>
          <cell r="EX386">
            <v>0</v>
          </cell>
          <cell r="EY386">
            <v>0</v>
          </cell>
          <cell r="EZ386">
            <v>0</v>
          </cell>
          <cell r="FA386">
            <v>0</v>
          </cell>
          <cell r="FB386">
            <v>0</v>
          </cell>
          <cell r="FC386">
            <v>0</v>
          </cell>
          <cell r="FD386">
            <v>0</v>
          </cell>
          <cell r="FE386">
            <v>0</v>
          </cell>
          <cell r="FF386">
            <v>0</v>
          </cell>
          <cell r="FG386">
            <v>0</v>
          </cell>
          <cell r="FH386">
            <v>0</v>
          </cell>
          <cell r="FI386">
            <v>0</v>
          </cell>
          <cell r="FJ386">
            <v>0</v>
          </cell>
          <cell r="FK386">
            <v>0</v>
          </cell>
          <cell r="FL386">
            <v>0</v>
          </cell>
          <cell r="FM386">
            <v>0</v>
          </cell>
          <cell r="FN386">
            <v>0</v>
          </cell>
          <cell r="FO386">
            <v>0</v>
          </cell>
          <cell r="FP386">
            <v>0</v>
          </cell>
          <cell r="FQ386">
            <v>0</v>
          </cell>
          <cell r="FR386">
            <v>0</v>
          </cell>
          <cell r="FS386">
            <v>0</v>
          </cell>
          <cell r="FT386">
            <v>0</v>
          </cell>
          <cell r="FU386">
            <v>0</v>
          </cell>
          <cell r="FV386">
            <v>0</v>
          </cell>
          <cell r="FW386">
            <v>0</v>
          </cell>
          <cell r="FX386">
            <v>0</v>
          </cell>
          <cell r="FY386">
            <v>0</v>
          </cell>
          <cell r="FZ386">
            <v>0</v>
          </cell>
          <cell r="GA386">
            <v>0</v>
          </cell>
          <cell r="GB386">
            <v>0</v>
          </cell>
          <cell r="GC386">
            <v>0</v>
          </cell>
          <cell r="GD386">
            <v>0</v>
          </cell>
          <cell r="GE386">
            <v>0</v>
          </cell>
          <cell r="GF386">
            <v>0</v>
          </cell>
          <cell r="GG386">
            <v>0</v>
          </cell>
          <cell r="GH386">
            <v>0</v>
          </cell>
          <cell r="GI386">
            <v>0</v>
          </cell>
          <cell r="GJ386">
            <v>0</v>
          </cell>
          <cell r="GK386">
            <v>0</v>
          </cell>
          <cell r="GL386">
            <v>0</v>
          </cell>
          <cell r="GM386">
            <v>0</v>
          </cell>
          <cell r="GN386">
            <v>0</v>
          </cell>
          <cell r="GO386">
            <v>0</v>
          </cell>
          <cell r="GP386">
            <v>0</v>
          </cell>
          <cell r="GQ386">
            <v>0</v>
          </cell>
          <cell r="GR386">
            <v>0</v>
          </cell>
          <cell r="GS386">
            <v>0</v>
          </cell>
          <cell r="GT386">
            <v>0</v>
          </cell>
          <cell r="GU386">
            <v>0</v>
          </cell>
          <cell r="GV386">
            <v>0</v>
          </cell>
          <cell r="GW386">
            <v>0</v>
          </cell>
          <cell r="GX386">
            <v>0</v>
          </cell>
          <cell r="GY386">
            <v>0</v>
          </cell>
          <cell r="GZ386">
            <v>0</v>
          </cell>
          <cell r="HA386">
            <v>0</v>
          </cell>
          <cell r="HB386">
            <v>0</v>
          </cell>
          <cell r="HC386">
            <v>0</v>
          </cell>
          <cell r="HD386">
            <v>0</v>
          </cell>
          <cell r="HE386">
            <v>0</v>
          </cell>
          <cell r="HF386">
            <v>0</v>
          </cell>
          <cell r="HG386">
            <v>0</v>
          </cell>
          <cell r="HH386">
            <v>0</v>
          </cell>
          <cell r="HI386">
            <v>0</v>
          </cell>
          <cell r="HJ386">
            <v>0</v>
          </cell>
          <cell r="HK386">
            <v>0</v>
          </cell>
          <cell r="HL386">
            <v>0</v>
          </cell>
          <cell r="HM386">
            <v>0</v>
          </cell>
          <cell r="HN386">
            <v>0</v>
          </cell>
          <cell r="HO386">
            <v>0</v>
          </cell>
          <cell r="HP386">
            <v>0</v>
          </cell>
          <cell r="HQ386">
            <v>0</v>
          </cell>
          <cell r="HR386">
            <v>0</v>
          </cell>
          <cell r="HS386">
            <v>0</v>
          </cell>
          <cell r="HT386">
            <v>0</v>
          </cell>
          <cell r="HU386">
            <v>0</v>
          </cell>
          <cell r="HV386">
            <v>0</v>
          </cell>
          <cell r="HW386">
            <v>0</v>
          </cell>
          <cell r="HX386">
            <v>0</v>
          </cell>
          <cell r="HY386">
            <v>0</v>
          </cell>
          <cell r="HZ386">
            <v>0</v>
          </cell>
          <cell r="IA386">
            <v>0</v>
          </cell>
          <cell r="IB386">
            <v>0</v>
          </cell>
          <cell r="IC386">
            <v>0</v>
          </cell>
          <cell r="ID386">
            <v>0</v>
          </cell>
          <cell r="IE386">
            <v>0</v>
          </cell>
          <cell r="IF386">
            <v>0</v>
          </cell>
          <cell r="IG386">
            <v>0</v>
          </cell>
          <cell r="IH386">
            <v>0</v>
          </cell>
          <cell r="II386">
            <v>0</v>
          </cell>
          <cell r="IJ386">
            <v>0</v>
          </cell>
          <cell r="IK386">
            <v>0</v>
          </cell>
        </row>
        <row r="387"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  <cell r="BK387">
            <v>0</v>
          </cell>
          <cell r="BL387">
            <v>0</v>
          </cell>
          <cell r="BM387">
            <v>0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  <cell r="BS387">
            <v>0</v>
          </cell>
          <cell r="BT387">
            <v>0</v>
          </cell>
          <cell r="BU387">
            <v>0</v>
          </cell>
          <cell r="BV387">
            <v>0</v>
          </cell>
          <cell r="BW387">
            <v>0</v>
          </cell>
          <cell r="BX387">
            <v>0</v>
          </cell>
          <cell r="BY387">
            <v>0</v>
          </cell>
          <cell r="BZ387">
            <v>0</v>
          </cell>
          <cell r="CA387">
            <v>0</v>
          </cell>
          <cell r="CB387">
            <v>0</v>
          </cell>
          <cell r="CC387">
            <v>0</v>
          </cell>
          <cell r="CD387">
            <v>0</v>
          </cell>
          <cell r="CE387">
            <v>0</v>
          </cell>
          <cell r="CF387">
            <v>0</v>
          </cell>
          <cell r="CG387">
            <v>0</v>
          </cell>
          <cell r="CH387">
            <v>0</v>
          </cell>
          <cell r="CI387">
            <v>0</v>
          </cell>
          <cell r="CJ387">
            <v>0</v>
          </cell>
          <cell r="CK387">
            <v>0</v>
          </cell>
          <cell r="CL387">
            <v>0</v>
          </cell>
          <cell r="CM387">
            <v>0</v>
          </cell>
          <cell r="CN387">
            <v>0</v>
          </cell>
          <cell r="CO387">
            <v>0</v>
          </cell>
          <cell r="CP387">
            <v>0</v>
          </cell>
          <cell r="CQ387">
            <v>0</v>
          </cell>
          <cell r="CR387">
            <v>0</v>
          </cell>
          <cell r="CS387">
            <v>0</v>
          </cell>
          <cell r="CT387">
            <v>0</v>
          </cell>
          <cell r="CU387">
            <v>0</v>
          </cell>
          <cell r="CV387">
            <v>0</v>
          </cell>
          <cell r="CW387">
            <v>0</v>
          </cell>
          <cell r="CX387">
            <v>0</v>
          </cell>
          <cell r="CY387">
            <v>0</v>
          </cell>
          <cell r="CZ387">
            <v>0</v>
          </cell>
          <cell r="DA387">
            <v>0</v>
          </cell>
          <cell r="DL387">
            <v>0</v>
          </cell>
          <cell r="DM387">
            <v>0</v>
          </cell>
          <cell r="DN387">
            <v>0</v>
          </cell>
          <cell r="DO387">
            <v>0</v>
          </cell>
          <cell r="DP387">
            <v>0</v>
          </cell>
          <cell r="DQ387">
            <v>0</v>
          </cell>
          <cell r="DR387">
            <v>0</v>
          </cell>
          <cell r="DS387">
            <v>0</v>
          </cell>
          <cell r="DT387">
            <v>0</v>
          </cell>
          <cell r="DU387">
            <v>0</v>
          </cell>
          <cell r="DV387">
            <v>0</v>
          </cell>
          <cell r="DW387">
            <v>0</v>
          </cell>
          <cell r="DX387">
            <v>0</v>
          </cell>
          <cell r="DY387">
            <v>0</v>
          </cell>
          <cell r="DZ387">
            <v>0</v>
          </cell>
          <cell r="EA387">
            <v>0</v>
          </cell>
          <cell r="EB387">
            <v>0</v>
          </cell>
          <cell r="EC387">
            <v>0</v>
          </cell>
          <cell r="ED387">
            <v>0</v>
          </cell>
          <cell r="EE387">
            <v>0</v>
          </cell>
          <cell r="EF387">
            <v>0</v>
          </cell>
          <cell r="EG387">
            <v>0</v>
          </cell>
          <cell r="EH387">
            <v>0</v>
          </cell>
          <cell r="EI387">
            <v>0</v>
          </cell>
          <cell r="EJ387">
            <v>0</v>
          </cell>
          <cell r="EK387">
            <v>0</v>
          </cell>
          <cell r="EL387">
            <v>0</v>
          </cell>
          <cell r="EM387">
            <v>0</v>
          </cell>
          <cell r="EN387">
            <v>0</v>
          </cell>
          <cell r="EO387">
            <v>0</v>
          </cell>
          <cell r="EP387">
            <v>0</v>
          </cell>
          <cell r="EQ387">
            <v>0</v>
          </cell>
          <cell r="ER387">
            <v>0</v>
          </cell>
          <cell r="ES387">
            <v>0</v>
          </cell>
          <cell r="ET387">
            <v>0</v>
          </cell>
          <cell r="EU387">
            <v>0</v>
          </cell>
          <cell r="EV387">
            <v>0</v>
          </cell>
          <cell r="EW387">
            <v>0</v>
          </cell>
          <cell r="EX387">
            <v>0</v>
          </cell>
          <cell r="EY387">
            <v>0</v>
          </cell>
          <cell r="EZ387">
            <v>0</v>
          </cell>
          <cell r="FA387">
            <v>0</v>
          </cell>
          <cell r="FB387">
            <v>0</v>
          </cell>
          <cell r="FC387">
            <v>0</v>
          </cell>
          <cell r="FD387">
            <v>0</v>
          </cell>
          <cell r="FE387">
            <v>0</v>
          </cell>
          <cell r="FF387">
            <v>0</v>
          </cell>
          <cell r="FG387">
            <v>0</v>
          </cell>
          <cell r="FH387">
            <v>0</v>
          </cell>
          <cell r="FI387">
            <v>0</v>
          </cell>
          <cell r="FJ387">
            <v>0</v>
          </cell>
          <cell r="FK387">
            <v>0</v>
          </cell>
          <cell r="FL387">
            <v>0</v>
          </cell>
          <cell r="FM387">
            <v>0</v>
          </cell>
          <cell r="FN387">
            <v>0</v>
          </cell>
          <cell r="FO387">
            <v>0</v>
          </cell>
          <cell r="FP387">
            <v>0</v>
          </cell>
          <cell r="FQ387">
            <v>0</v>
          </cell>
          <cell r="FR387">
            <v>0</v>
          </cell>
          <cell r="FS387">
            <v>0</v>
          </cell>
          <cell r="FT387">
            <v>0</v>
          </cell>
          <cell r="FU387">
            <v>0</v>
          </cell>
          <cell r="FV387">
            <v>0</v>
          </cell>
          <cell r="FW387">
            <v>0</v>
          </cell>
          <cell r="FX387">
            <v>0</v>
          </cell>
          <cell r="FY387">
            <v>0</v>
          </cell>
          <cell r="FZ387">
            <v>0</v>
          </cell>
          <cell r="GA387">
            <v>0</v>
          </cell>
          <cell r="GB387">
            <v>0</v>
          </cell>
          <cell r="GC387">
            <v>0</v>
          </cell>
          <cell r="GD387">
            <v>0</v>
          </cell>
          <cell r="GE387">
            <v>0</v>
          </cell>
          <cell r="GF387">
            <v>0</v>
          </cell>
          <cell r="GG387">
            <v>0</v>
          </cell>
          <cell r="GH387">
            <v>0</v>
          </cell>
          <cell r="GI387">
            <v>0</v>
          </cell>
          <cell r="GJ387">
            <v>0</v>
          </cell>
          <cell r="GK387">
            <v>0</v>
          </cell>
          <cell r="GL387">
            <v>0</v>
          </cell>
          <cell r="GM387">
            <v>0</v>
          </cell>
          <cell r="GN387">
            <v>0</v>
          </cell>
          <cell r="GO387">
            <v>0</v>
          </cell>
          <cell r="GP387">
            <v>0</v>
          </cell>
          <cell r="GQ387">
            <v>0</v>
          </cell>
          <cell r="GR387">
            <v>0</v>
          </cell>
          <cell r="GS387">
            <v>0</v>
          </cell>
          <cell r="GT387">
            <v>0</v>
          </cell>
          <cell r="GU387">
            <v>0</v>
          </cell>
          <cell r="GV387">
            <v>0</v>
          </cell>
          <cell r="GW387">
            <v>0</v>
          </cell>
          <cell r="GX387">
            <v>0</v>
          </cell>
          <cell r="GY387">
            <v>0</v>
          </cell>
          <cell r="GZ387">
            <v>0</v>
          </cell>
          <cell r="HA387">
            <v>0</v>
          </cell>
          <cell r="HB387">
            <v>0</v>
          </cell>
          <cell r="HC387">
            <v>0</v>
          </cell>
          <cell r="HD387">
            <v>0</v>
          </cell>
          <cell r="HE387">
            <v>0</v>
          </cell>
          <cell r="HF387">
            <v>0</v>
          </cell>
          <cell r="HG387">
            <v>0</v>
          </cell>
          <cell r="HH387">
            <v>0</v>
          </cell>
          <cell r="HI387">
            <v>0</v>
          </cell>
          <cell r="HJ387">
            <v>0</v>
          </cell>
          <cell r="HK387">
            <v>0</v>
          </cell>
          <cell r="HL387">
            <v>0</v>
          </cell>
          <cell r="HM387">
            <v>0</v>
          </cell>
          <cell r="HN387">
            <v>0</v>
          </cell>
          <cell r="HO387">
            <v>0</v>
          </cell>
          <cell r="HP387">
            <v>0</v>
          </cell>
          <cell r="HQ387">
            <v>0</v>
          </cell>
          <cell r="HR387">
            <v>0</v>
          </cell>
          <cell r="HS387">
            <v>0</v>
          </cell>
          <cell r="HT387">
            <v>0</v>
          </cell>
          <cell r="HU387">
            <v>0</v>
          </cell>
          <cell r="HV387">
            <v>0</v>
          </cell>
          <cell r="HW387">
            <v>0</v>
          </cell>
          <cell r="HX387">
            <v>0</v>
          </cell>
          <cell r="HY387">
            <v>0</v>
          </cell>
          <cell r="HZ387">
            <v>0</v>
          </cell>
          <cell r="IA387">
            <v>0</v>
          </cell>
          <cell r="IB387">
            <v>0</v>
          </cell>
          <cell r="IC387">
            <v>0</v>
          </cell>
          <cell r="ID387">
            <v>0</v>
          </cell>
          <cell r="IE387">
            <v>0</v>
          </cell>
          <cell r="IF387">
            <v>0</v>
          </cell>
          <cell r="IG387">
            <v>0</v>
          </cell>
          <cell r="IH387">
            <v>0</v>
          </cell>
          <cell r="II387">
            <v>0</v>
          </cell>
          <cell r="IJ387">
            <v>0</v>
          </cell>
          <cell r="IK387">
            <v>0</v>
          </cell>
        </row>
        <row r="388"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0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BM388">
            <v>0</v>
          </cell>
          <cell r="BN388">
            <v>0</v>
          </cell>
          <cell r="BO388">
            <v>0</v>
          </cell>
          <cell r="BP388">
            <v>0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V388">
            <v>0</v>
          </cell>
          <cell r="BW388">
            <v>0</v>
          </cell>
          <cell r="BX388">
            <v>0</v>
          </cell>
          <cell r="BY388">
            <v>0</v>
          </cell>
          <cell r="BZ388">
            <v>0</v>
          </cell>
          <cell r="CA388">
            <v>0</v>
          </cell>
          <cell r="CB388">
            <v>0</v>
          </cell>
          <cell r="CC388">
            <v>0</v>
          </cell>
          <cell r="CD388">
            <v>0</v>
          </cell>
          <cell r="CE388">
            <v>0</v>
          </cell>
          <cell r="CF388">
            <v>0</v>
          </cell>
          <cell r="CG388">
            <v>0</v>
          </cell>
          <cell r="CH388">
            <v>0</v>
          </cell>
          <cell r="CI388">
            <v>0</v>
          </cell>
          <cell r="CJ388">
            <v>0</v>
          </cell>
          <cell r="CK388">
            <v>0</v>
          </cell>
          <cell r="CL388">
            <v>0</v>
          </cell>
          <cell r="CM388">
            <v>0</v>
          </cell>
          <cell r="CN388">
            <v>0</v>
          </cell>
          <cell r="CO388">
            <v>0</v>
          </cell>
          <cell r="CP388">
            <v>0</v>
          </cell>
          <cell r="CQ388">
            <v>0</v>
          </cell>
          <cell r="CR388">
            <v>0</v>
          </cell>
          <cell r="CS388">
            <v>0</v>
          </cell>
          <cell r="CT388">
            <v>0</v>
          </cell>
          <cell r="CU388">
            <v>0</v>
          </cell>
          <cell r="CV388">
            <v>0</v>
          </cell>
          <cell r="CW388">
            <v>0</v>
          </cell>
          <cell r="CX388">
            <v>0</v>
          </cell>
          <cell r="CY388">
            <v>0</v>
          </cell>
          <cell r="CZ388">
            <v>0</v>
          </cell>
          <cell r="DA388">
            <v>0</v>
          </cell>
          <cell r="DL388">
            <v>0</v>
          </cell>
          <cell r="DM388">
            <v>0</v>
          </cell>
          <cell r="DN388">
            <v>0</v>
          </cell>
          <cell r="DO388">
            <v>0</v>
          </cell>
          <cell r="DP388">
            <v>0</v>
          </cell>
          <cell r="DQ388">
            <v>0</v>
          </cell>
          <cell r="DR388">
            <v>0</v>
          </cell>
          <cell r="DS388">
            <v>0</v>
          </cell>
          <cell r="DT388">
            <v>0</v>
          </cell>
          <cell r="DU388">
            <v>0</v>
          </cell>
          <cell r="DV388">
            <v>0</v>
          </cell>
          <cell r="DW388">
            <v>0</v>
          </cell>
          <cell r="DX388">
            <v>0</v>
          </cell>
          <cell r="DY388">
            <v>0</v>
          </cell>
          <cell r="DZ388">
            <v>0</v>
          </cell>
          <cell r="EA388">
            <v>0</v>
          </cell>
          <cell r="EB388">
            <v>0</v>
          </cell>
          <cell r="EC388">
            <v>0</v>
          </cell>
          <cell r="ED388">
            <v>0</v>
          </cell>
          <cell r="EE388">
            <v>0</v>
          </cell>
          <cell r="EF388">
            <v>0</v>
          </cell>
          <cell r="EG388">
            <v>0</v>
          </cell>
          <cell r="EH388">
            <v>0</v>
          </cell>
          <cell r="EI388">
            <v>0</v>
          </cell>
          <cell r="EJ388">
            <v>0</v>
          </cell>
          <cell r="EK388">
            <v>1</v>
          </cell>
          <cell r="EL388">
            <v>0</v>
          </cell>
          <cell r="EM388">
            <v>0</v>
          </cell>
          <cell r="EN388">
            <v>0</v>
          </cell>
          <cell r="EO388">
            <v>0</v>
          </cell>
          <cell r="EP388">
            <v>0</v>
          </cell>
          <cell r="EQ388">
            <v>0</v>
          </cell>
          <cell r="ER388">
            <v>0</v>
          </cell>
          <cell r="ES388">
            <v>0</v>
          </cell>
          <cell r="ET388">
            <v>0</v>
          </cell>
          <cell r="EU388">
            <v>0</v>
          </cell>
          <cell r="EV388">
            <v>0</v>
          </cell>
          <cell r="EW388">
            <v>0</v>
          </cell>
          <cell r="EX388">
            <v>0</v>
          </cell>
          <cell r="EY388">
            <v>0</v>
          </cell>
          <cell r="EZ388">
            <v>0</v>
          </cell>
          <cell r="FA388">
            <v>0</v>
          </cell>
          <cell r="FB388">
            <v>0</v>
          </cell>
          <cell r="FC388">
            <v>0</v>
          </cell>
          <cell r="FD388">
            <v>0</v>
          </cell>
          <cell r="FE388">
            <v>0</v>
          </cell>
          <cell r="FF388">
            <v>0</v>
          </cell>
          <cell r="FG388">
            <v>0</v>
          </cell>
          <cell r="FH388">
            <v>0</v>
          </cell>
          <cell r="FI388">
            <v>0</v>
          </cell>
          <cell r="FJ388">
            <v>0</v>
          </cell>
          <cell r="FK388">
            <v>0</v>
          </cell>
          <cell r="FL388">
            <v>0</v>
          </cell>
          <cell r="FM388">
            <v>0</v>
          </cell>
          <cell r="FN388">
            <v>0</v>
          </cell>
          <cell r="FO388">
            <v>0</v>
          </cell>
          <cell r="FP388">
            <v>0</v>
          </cell>
          <cell r="FQ388">
            <v>0</v>
          </cell>
          <cell r="FR388">
            <v>0</v>
          </cell>
          <cell r="FS388">
            <v>0</v>
          </cell>
          <cell r="FT388">
            <v>0</v>
          </cell>
          <cell r="FU388">
            <v>0</v>
          </cell>
          <cell r="FV388">
            <v>0</v>
          </cell>
          <cell r="FW388">
            <v>0</v>
          </cell>
          <cell r="FX388">
            <v>0</v>
          </cell>
          <cell r="FY388">
            <v>0</v>
          </cell>
          <cell r="FZ388">
            <v>0</v>
          </cell>
          <cell r="GA388">
            <v>0</v>
          </cell>
          <cell r="GB388">
            <v>0</v>
          </cell>
          <cell r="GC388">
            <v>0</v>
          </cell>
          <cell r="GD388">
            <v>0</v>
          </cell>
          <cell r="GE388">
            <v>0</v>
          </cell>
          <cell r="GF388">
            <v>0</v>
          </cell>
          <cell r="GG388">
            <v>0</v>
          </cell>
          <cell r="GH388">
            <v>0</v>
          </cell>
          <cell r="GI388">
            <v>0</v>
          </cell>
          <cell r="GJ388">
            <v>0</v>
          </cell>
          <cell r="GK388">
            <v>0</v>
          </cell>
          <cell r="GL388">
            <v>0</v>
          </cell>
          <cell r="GM388">
            <v>0</v>
          </cell>
          <cell r="GN388">
            <v>0</v>
          </cell>
          <cell r="GO388">
            <v>0</v>
          </cell>
          <cell r="GP388">
            <v>0</v>
          </cell>
          <cell r="GQ388">
            <v>0</v>
          </cell>
          <cell r="GR388">
            <v>0</v>
          </cell>
          <cell r="GS388">
            <v>0</v>
          </cell>
          <cell r="GT388">
            <v>0</v>
          </cell>
          <cell r="GU388">
            <v>0</v>
          </cell>
          <cell r="GV388">
            <v>0</v>
          </cell>
          <cell r="GW388">
            <v>0</v>
          </cell>
          <cell r="GX388">
            <v>0</v>
          </cell>
          <cell r="GY388">
            <v>0</v>
          </cell>
          <cell r="GZ388">
            <v>0</v>
          </cell>
          <cell r="HA388">
            <v>0</v>
          </cell>
          <cell r="HB388">
            <v>0</v>
          </cell>
          <cell r="HC388">
            <v>0</v>
          </cell>
          <cell r="HD388">
            <v>0</v>
          </cell>
          <cell r="HE388">
            <v>0</v>
          </cell>
          <cell r="HF388">
            <v>0</v>
          </cell>
          <cell r="HG388">
            <v>0</v>
          </cell>
          <cell r="HH388">
            <v>0</v>
          </cell>
          <cell r="HI388">
            <v>0</v>
          </cell>
          <cell r="HJ388">
            <v>0</v>
          </cell>
          <cell r="HK388">
            <v>0</v>
          </cell>
          <cell r="HL388">
            <v>0</v>
          </cell>
          <cell r="HM388">
            <v>0</v>
          </cell>
          <cell r="HN388">
            <v>0</v>
          </cell>
          <cell r="HO388">
            <v>0</v>
          </cell>
          <cell r="HP388">
            <v>0</v>
          </cell>
          <cell r="HQ388">
            <v>0</v>
          </cell>
          <cell r="HR388">
            <v>0</v>
          </cell>
          <cell r="HS388">
            <v>0</v>
          </cell>
          <cell r="HT388">
            <v>0</v>
          </cell>
          <cell r="HU388">
            <v>0</v>
          </cell>
          <cell r="HV388">
            <v>0</v>
          </cell>
          <cell r="HW388">
            <v>0</v>
          </cell>
          <cell r="HX388">
            <v>0</v>
          </cell>
          <cell r="HY388">
            <v>0</v>
          </cell>
          <cell r="HZ388">
            <v>0</v>
          </cell>
          <cell r="IA388">
            <v>0</v>
          </cell>
          <cell r="IB388">
            <v>0</v>
          </cell>
          <cell r="IC388">
            <v>0</v>
          </cell>
          <cell r="ID388">
            <v>0</v>
          </cell>
          <cell r="IE388">
            <v>0</v>
          </cell>
          <cell r="IF388">
            <v>0</v>
          </cell>
          <cell r="IG388">
            <v>0</v>
          </cell>
          <cell r="IH388">
            <v>0</v>
          </cell>
          <cell r="II388">
            <v>0</v>
          </cell>
          <cell r="IJ388">
            <v>0</v>
          </cell>
          <cell r="IK388">
            <v>0</v>
          </cell>
        </row>
        <row r="389"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BM389">
            <v>0</v>
          </cell>
          <cell r="BN389">
            <v>0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V389">
            <v>0</v>
          </cell>
          <cell r="BW389">
            <v>0</v>
          </cell>
          <cell r="BX389">
            <v>0</v>
          </cell>
          <cell r="BY389">
            <v>0</v>
          </cell>
          <cell r="BZ389">
            <v>0</v>
          </cell>
          <cell r="CA389">
            <v>0</v>
          </cell>
          <cell r="CB389">
            <v>0</v>
          </cell>
          <cell r="CC389">
            <v>0</v>
          </cell>
          <cell r="CD389">
            <v>0</v>
          </cell>
          <cell r="CE389">
            <v>0</v>
          </cell>
          <cell r="CF389">
            <v>0</v>
          </cell>
          <cell r="CG389">
            <v>0</v>
          </cell>
          <cell r="CH389">
            <v>0</v>
          </cell>
          <cell r="CI389">
            <v>0</v>
          </cell>
          <cell r="CJ389">
            <v>0</v>
          </cell>
          <cell r="CK389">
            <v>0</v>
          </cell>
          <cell r="CL389">
            <v>0</v>
          </cell>
          <cell r="CM389">
            <v>0</v>
          </cell>
          <cell r="CN389">
            <v>0</v>
          </cell>
          <cell r="CO389">
            <v>0</v>
          </cell>
          <cell r="CP389">
            <v>0</v>
          </cell>
          <cell r="CQ389">
            <v>0</v>
          </cell>
          <cell r="CR389">
            <v>0</v>
          </cell>
          <cell r="CS389">
            <v>0</v>
          </cell>
          <cell r="CT389">
            <v>0</v>
          </cell>
          <cell r="CU389">
            <v>0</v>
          </cell>
          <cell r="CV389">
            <v>0</v>
          </cell>
          <cell r="CW389">
            <v>0</v>
          </cell>
          <cell r="CX389">
            <v>0</v>
          </cell>
          <cell r="CY389">
            <v>0</v>
          </cell>
          <cell r="CZ389">
            <v>0</v>
          </cell>
          <cell r="DA389">
            <v>0</v>
          </cell>
          <cell r="DL389">
            <v>0</v>
          </cell>
          <cell r="DM389">
            <v>0</v>
          </cell>
          <cell r="DN389">
            <v>0</v>
          </cell>
          <cell r="DO389">
            <v>0</v>
          </cell>
          <cell r="DP389">
            <v>0</v>
          </cell>
          <cell r="DQ389">
            <v>0</v>
          </cell>
          <cell r="DR389">
            <v>0</v>
          </cell>
          <cell r="DS389">
            <v>0</v>
          </cell>
          <cell r="DT389">
            <v>0</v>
          </cell>
          <cell r="DU389">
            <v>0</v>
          </cell>
          <cell r="DV389">
            <v>0</v>
          </cell>
          <cell r="DW389">
            <v>0</v>
          </cell>
          <cell r="DX389">
            <v>0</v>
          </cell>
          <cell r="DY389">
            <v>0</v>
          </cell>
          <cell r="DZ389">
            <v>0</v>
          </cell>
          <cell r="EA389">
            <v>1</v>
          </cell>
          <cell r="EB389">
            <v>1</v>
          </cell>
          <cell r="EC389">
            <v>2</v>
          </cell>
          <cell r="ED389">
            <v>2</v>
          </cell>
          <cell r="EE389">
            <v>2</v>
          </cell>
          <cell r="EF389">
            <v>1</v>
          </cell>
          <cell r="EG389">
            <v>1</v>
          </cell>
          <cell r="EH389">
            <v>2</v>
          </cell>
          <cell r="EI389">
            <v>2</v>
          </cell>
          <cell r="EJ389">
            <v>2</v>
          </cell>
          <cell r="EK389">
            <v>1</v>
          </cell>
          <cell r="EL389">
            <v>1</v>
          </cell>
          <cell r="EM389">
            <v>0</v>
          </cell>
          <cell r="EN389">
            <v>0</v>
          </cell>
          <cell r="EO389">
            <v>0</v>
          </cell>
          <cell r="EP389">
            <v>0</v>
          </cell>
          <cell r="EQ389">
            <v>0</v>
          </cell>
          <cell r="ER389">
            <v>0</v>
          </cell>
          <cell r="ES389">
            <v>0</v>
          </cell>
          <cell r="ET389">
            <v>0</v>
          </cell>
          <cell r="EU389">
            <v>0</v>
          </cell>
          <cell r="EV389">
            <v>0</v>
          </cell>
          <cell r="EW389">
            <v>0</v>
          </cell>
          <cell r="EX389">
            <v>0</v>
          </cell>
          <cell r="EY389">
            <v>0</v>
          </cell>
          <cell r="EZ389">
            <v>0</v>
          </cell>
          <cell r="FA389">
            <v>0</v>
          </cell>
          <cell r="FB389">
            <v>0</v>
          </cell>
          <cell r="FC389">
            <v>0</v>
          </cell>
          <cell r="FD389">
            <v>0</v>
          </cell>
          <cell r="FE389">
            <v>0</v>
          </cell>
          <cell r="FF389">
            <v>0</v>
          </cell>
          <cell r="FG389">
            <v>0</v>
          </cell>
          <cell r="FH389">
            <v>0</v>
          </cell>
          <cell r="FI389">
            <v>0</v>
          </cell>
          <cell r="FJ389">
            <v>0</v>
          </cell>
          <cell r="FK389">
            <v>0</v>
          </cell>
          <cell r="FL389">
            <v>0</v>
          </cell>
          <cell r="FM389">
            <v>0</v>
          </cell>
          <cell r="FN389">
            <v>0</v>
          </cell>
          <cell r="FO389">
            <v>0</v>
          </cell>
          <cell r="FP389">
            <v>0</v>
          </cell>
          <cell r="FQ389">
            <v>0</v>
          </cell>
          <cell r="FR389">
            <v>0</v>
          </cell>
          <cell r="FS389">
            <v>0</v>
          </cell>
          <cell r="FT389">
            <v>0</v>
          </cell>
          <cell r="FU389">
            <v>0</v>
          </cell>
          <cell r="FV389">
            <v>0</v>
          </cell>
          <cell r="FW389">
            <v>0</v>
          </cell>
          <cell r="FX389">
            <v>0</v>
          </cell>
          <cell r="FY389">
            <v>0</v>
          </cell>
          <cell r="FZ389">
            <v>0</v>
          </cell>
          <cell r="GA389">
            <v>0</v>
          </cell>
          <cell r="GB389">
            <v>0</v>
          </cell>
          <cell r="GC389">
            <v>0</v>
          </cell>
          <cell r="GD389">
            <v>0</v>
          </cell>
          <cell r="GE389">
            <v>0</v>
          </cell>
          <cell r="GF389">
            <v>0</v>
          </cell>
          <cell r="GG389">
            <v>0</v>
          </cell>
          <cell r="GH389">
            <v>0</v>
          </cell>
          <cell r="GI389">
            <v>0</v>
          </cell>
          <cell r="GJ389">
            <v>0</v>
          </cell>
          <cell r="GK389">
            <v>0</v>
          </cell>
          <cell r="GL389">
            <v>0</v>
          </cell>
          <cell r="GM389">
            <v>0</v>
          </cell>
          <cell r="GN389">
            <v>0</v>
          </cell>
          <cell r="GO389">
            <v>0</v>
          </cell>
          <cell r="GP389">
            <v>0</v>
          </cell>
          <cell r="GQ389">
            <v>0</v>
          </cell>
          <cell r="GR389">
            <v>0</v>
          </cell>
          <cell r="GS389">
            <v>0</v>
          </cell>
          <cell r="GT389">
            <v>0</v>
          </cell>
          <cell r="GU389">
            <v>0</v>
          </cell>
          <cell r="GV389">
            <v>0</v>
          </cell>
          <cell r="GW389">
            <v>0</v>
          </cell>
          <cell r="GX389">
            <v>0</v>
          </cell>
          <cell r="GY389">
            <v>0</v>
          </cell>
          <cell r="GZ389">
            <v>0</v>
          </cell>
          <cell r="HA389">
            <v>0</v>
          </cell>
          <cell r="HB389">
            <v>0</v>
          </cell>
          <cell r="HC389">
            <v>0</v>
          </cell>
          <cell r="HD389">
            <v>0</v>
          </cell>
          <cell r="HE389">
            <v>0</v>
          </cell>
          <cell r="HF389">
            <v>0</v>
          </cell>
          <cell r="HG389">
            <v>0</v>
          </cell>
          <cell r="HH389">
            <v>0</v>
          </cell>
          <cell r="HI389">
            <v>0</v>
          </cell>
          <cell r="HJ389">
            <v>0</v>
          </cell>
          <cell r="HK389">
            <v>0</v>
          </cell>
          <cell r="HL389">
            <v>0</v>
          </cell>
          <cell r="HM389">
            <v>0</v>
          </cell>
          <cell r="HN389">
            <v>0</v>
          </cell>
          <cell r="HO389">
            <v>0</v>
          </cell>
          <cell r="HP389">
            <v>0</v>
          </cell>
          <cell r="HQ389">
            <v>0</v>
          </cell>
          <cell r="HR389">
            <v>0</v>
          </cell>
          <cell r="HS389">
            <v>0</v>
          </cell>
          <cell r="HT389">
            <v>0</v>
          </cell>
          <cell r="HU389">
            <v>0</v>
          </cell>
          <cell r="HV389">
            <v>0</v>
          </cell>
          <cell r="HW389">
            <v>0</v>
          </cell>
          <cell r="HX389">
            <v>0</v>
          </cell>
          <cell r="HY389">
            <v>0</v>
          </cell>
          <cell r="HZ389">
            <v>0</v>
          </cell>
          <cell r="IA389">
            <v>0</v>
          </cell>
          <cell r="IB389">
            <v>0</v>
          </cell>
          <cell r="IC389">
            <v>0</v>
          </cell>
          <cell r="ID389">
            <v>0</v>
          </cell>
          <cell r="IE389">
            <v>0</v>
          </cell>
          <cell r="IF389">
            <v>0</v>
          </cell>
          <cell r="IG389">
            <v>0</v>
          </cell>
          <cell r="IH389">
            <v>0</v>
          </cell>
          <cell r="II389">
            <v>0</v>
          </cell>
          <cell r="IJ389">
            <v>0</v>
          </cell>
          <cell r="IK389">
            <v>0</v>
          </cell>
        </row>
        <row r="390"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0</v>
          </cell>
          <cell r="AZ390">
            <v>0</v>
          </cell>
          <cell r="BA390">
            <v>0</v>
          </cell>
          <cell r="BB390">
            <v>0</v>
          </cell>
          <cell r="BC390">
            <v>0</v>
          </cell>
          <cell r="BD390">
            <v>0</v>
          </cell>
          <cell r="BE390">
            <v>0</v>
          </cell>
          <cell r="BF390">
            <v>0</v>
          </cell>
          <cell r="BG390">
            <v>0</v>
          </cell>
          <cell r="BH390">
            <v>0</v>
          </cell>
          <cell r="BI390">
            <v>0</v>
          </cell>
          <cell r="BJ390">
            <v>0</v>
          </cell>
          <cell r="BK390">
            <v>0</v>
          </cell>
          <cell r="BL390">
            <v>0</v>
          </cell>
          <cell r="BM390">
            <v>0</v>
          </cell>
          <cell r="BN390">
            <v>0</v>
          </cell>
          <cell r="BO390">
            <v>0</v>
          </cell>
          <cell r="BP390">
            <v>0</v>
          </cell>
          <cell r="BQ390">
            <v>0</v>
          </cell>
          <cell r="BR390">
            <v>0</v>
          </cell>
          <cell r="BS390">
            <v>0</v>
          </cell>
          <cell r="BT390">
            <v>0</v>
          </cell>
          <cell r="BU390">
            <v>0</v>
          </cell>
          <cell r="BV390">
            <v>0</v>
          </cell>
          <cell r="BW390">
            <v>0</v>
          </cell>
          <cell r="BX390">
            <v>0</v>
          </cell>
          <cell r="BY390">
            <v>0</v>
          </cell>
          <cell r="BZ390">
            <v>0</v>
          </cell>
          <cell r="CA390">
            <v>0</v>
          </cell>
          <cell r="CB390">
            <v>0</v>
          </cell>
          <cell r="CC390">
            <v>0</v>
          </cell>
          <cell r="CD390">
            <v>0</v>
          </cell>
          <cell r="CE390">
            <v>0</v>
          </cell>
          <cell r="CF390">
            <v>0</v>
          </cell>
          <cell r="CG390">
            <v>0</v>
          </cell>
          <cell r="CH390">
            <v>0</v>
          </cell>
          <cell r="CI390">
            <v>0</v>
          </cell>
          <cell r="CJ390">
            <v>0</v>
          </cell>
          <cell r="CK390">
            <v>0</v>
          </cell>
          <cell r="CL390">
            <v>0</v>
          </cell>
          <cell r="CM390">
            <v>0</v>
          </cell>
          <cell r="CN390">
            <v>0</v>
          </cell>
          <cell r="CO390">
            <v>0</v>
          </cell>
          <cell r="CP390">
            <v>0</v>
          </cell>
          <cell r="CQ390">
            <v>0</v>
          </cell>
          <cell r="CR390">
            <v>0</v>
          </cell>
          <cell r="CS390">
            <v>0</v>
          </cell>
          <cell r="CT390">
            <v>0</v>
          </cell>
          <cell r="CU390">
            <v>0</v>
          </cell>
          <cell r="CV390">
            <v>0</v>
          </cell>
          <cell r="CW390">
            <v>0</v>
          </cell>
          <cell r="CX390">
            <v>0</v>
          </cell>
          <cell r="CY390">
            <v>0</v>
          </cell>
          <cell r="CZ390">
            <v>0</v>
          </cell>
          <cell r="DA390">
            <v>0</v>
          </cell>
          <cell r="DL390">
            <v>0</v>
          </cell>
          <cell r="DM390">
            <v>0</v>
          </cell>
          <cell r="DN390">
            <v>0</v>
          </cell>
          <cell r="DO390">
            <v>0</v>
          </cell>
          <cell r="DP390">
            <v>0</v>
          </cell>
          <cell r="DQ390">
            <v>0</v>
          </cell>
          <cell r="DR390">
            <v>0</v>
          </cell>
          <cell r="DS390">
            <v>0</v>
          </cell>
          <cell r="DT390">
            <v>0</v>
          </cell>
          <cell r="DU390">
            <v>0</v>
          </cell>
          <cell r="DV390">
            <v>0</v>
          </cell>
          <cell r="DW390">
            <v>0</v>
          </cell>
          <cell r="DX390">
            <v>0</v>
          </cell>
          <cell r="DY390">
            <v>0</v>
          </cell>
          <cell r="DZ390">
            <v>0</v>
          </cell>
          <cell r="EA390">
            <v>1</v>
          </cell>
          <cell r="EB390">
            <v>1</v>
          </cell>
          <cell r="EC390">
            <v>2</v>
          </cell>
          <cell r="ED390">
            <v>2</v>
          </cell>
          <cell r="EE390">
            <v>2</v>
          </cell>
          <cell r="EF390">
            <v>1</v>
          </cell>
          <cell r="EG390">
            <v>1</v>
          </cell>
          <cell r="EH390">
            <v>2</v>
          </cell>
          <cell r="EI390">
            <v>2</v>
          </cell>
          <cell r="EJ390">
            <v>2</v>
          </cell>
          <cell r="EK390">
            <v>1</v>
          </cell>
          <cell r="EL390">
            <v>1</v>
          </cell>
          <cell r="EM390">
            <v>0</v>
          </cell>
          <cell r="EN390">
            <v>0</v>
          </cell>
          <cell r="EO390">
            <v>0</v>
          </cell>
          <cell r="EP390">
            <v>0</v>
          </cell>
          <cell r="EQ390">
            <v>0</v>
          </cell>
          <cell r="ER390">
            <v>0</v>
          </cell>
          <cell r="ES390">
            <v>0</v>
          </cell>
          <cell r="ET390">
            <v>0</v>
          </cell>
          <cell r="EU390">
            <v>0</v>
          </cell>
          <cell r="EV390">
            <v>0</v>
          </cell>
          <cell r="EW390">
            <v>0</v>
          </cell>
          <cell r="EX390">
            <v>0</v>
          </cell>
          <cell r="EY390">
            <v>0</v>
          </cell>
          <cell r="EZ390">
            <v>0</v>
          </cell>
          <cell r="FA390">
            <v>0</v>
          </cell>
          <cell r="FB390">
            <v>0</v>
          </cell>
          <cell r="FC390">
            <v>0</v>
          </cell>
          <cell r="FD390">
            <v>0</v>
          </cell>
          <cell r="FE390">
            <v>0</v>
          </cell>
          <cell r="FF390">
            <v>0</v>
          </cell>
          <cell r="FG390">
            <v>0</v>
          </cell>
          <cell r="FH390">
            <v>0</v>
          </cell>
          <cell r="FI390">
            <v>0</v>
          </cell>
          <cell r="FJ390">
            <v>0</v>
          </cell>
          <cell r="FK390">
            <v>0</v>
          </cell>
          <cell r="FL390">
            <v>0</v>
          </cell>
          <cell r="FM390">
            <v>0</v>
          </cell>
          <cell r="FN390">
            <v>0</v>
          </cell>
          <cell r="FO390">
            <v>0</v>
          </cell>
          <cell r="FP390">
            <v>0</v>
          </cell>
          <cell r="FQ390">
            <v>0</v>
          </cell>
          <cell r="FR390">
            <v>0</v>
          </cell>
          <cell r="FS390">
            <v>0</v>
          </cell>
          <cell r="FT390">
            <v>0</v>
          </cell>
          <cell r="FU390">
            <v>0</v>
          </cell>
          <cell r="FV390">
            <v>0</v>
          </cell>
          <cell r="FW390">
            <v>0</v>
          </cell>
          <cell r="FX390">
            <v>0</v>
          </cell>
          <cell r="FY390">
            <v>0</v>
          </cell>
          <cell r="FZ390">
            <v>0</v>
          </cell>
          <cell r="GA390">
            <v>0</v>
          </cell>
          <cell r="GB390">
            <v>0</v>
          </cell>
          <cell r="GC390">
            <v>0</v>
          </cell>
          <cell r="GD390">
            <v>0</v>
          </cell>
          <cell r="GE390">
            <v>0</v>
          </cell>
          <cell r="GF390">
            <v>0</v>
          </cell>
          <cell r="GG390">
            <v>0</v>
          </cell>
          <cell r="GH390">
            <v>0</v>
          </cell>
          <cell r="GI390">
            <v>0</v>
          </cell>
          <cell r="GJ390">
            <v>0</v>
          </cell>
          <cell r="GK390">
            <v>0</v>
          </cell>
          <cell r="GL390">
            <v>0</v>
          </cell>
          <cell r="GM390">
            <v>0</v>
          </cell>
          <cell r="GN390">
            <v>0</v>
          </cell>
          <cell r="GO390">
            <v>0</v>
          </cell>
          <cell r="GP390">
            <v>0</v>
          </cell>
          <cell r="GQ390">
            <v>0</v>
          </cell>
          <cell r="GR390">
            <v>0</v>
          </cell>
          <cell r="GS390">
            <v>0</v>
          </cell>
          <cell r="GT390">
            <v>0</v>
          </cell>
          <cell r="GU390">
            <v>0</v>
          </cell>
          <cell r="GV390">
            <v>0</v>
          </cell>
          <cell r="GW390">
            <v>0</v>
          </cell>
          <cell r="GX390">
            <v>0</v>
          </cell>
          <cell r="GY390">
            <v>0</v>
          </cell>
          <cell r="GZ390">
            <v>0</v>
          </cell>
          <cell r="HA390">
            <v>0</v>
          </cell>
          <cell r="HB390">
            <v>0</v>
          </cell>
          <cell r="HC390">
            <v>0</v>
          </cell>
          <cell r="HD390">
            <v>0</v>
          </cell>
          <cell r="HE390">
            <v>0</v>
          </cell>
          <cell r="HF390">
            <v>0</v>
          </cell>
          <cell r="HG390">
            <v>0</v>
          </cell>
          <cell r="HH390">
            <v>0</v>
          </cell>
          <cell r="HI390">
            <v>0</v>
          </cell>
          <cell r="HJ390">
            <v>0</v>
          </cell>
          <cell r="HK390">
            <v>0</v>
          </cell>
          <cell r="HL390">
            <v>0</v>
          </cell>
          <cell r="HM390">
            <v>0</v>
          </cell>
          <cell r="HN390">
            <v>0</v>
          </cell>
          <cell r="HO390">
            <v>0</v>
          </cell>
          <cell r="HP390">
            <v>0</v>
          </cell>
          <cell r="HQ390">
            <v>0</v>
          </cell>
          <cell r="HR390">
            <v>0</v>
          </cell>
          <cell r="HS390">
            <v>0</v>
          </cell>
          <cell r="HT390">
            <v>0</v>
          </cell>
          <cell r="HU390">
            <v>0</v>
          </cell>
          <cell r="HV390">
            <v>0</v>
          </cell>
          <cell r="HW390">
            <v>0</v>
          </cell>
          <cell r="HX390">
            <v>0</v>
          </cell>
          <cell r="HY390">
            <v>0</v>
          </cell>
          <cell r="HZ390">
            <v>0</v>
          </cell>
          <cell r="IA390">
            <v>0</v>
          </cell>
          <cell r="IB390">
            <v>0</v>
          </cell>
          <cell r="IC390">
            <v>0</v>
          </cell>
          <cell r="ID390">
            <v>0</v>
          </cell>
          <cell r="IE390">
            <v>0</v>
          </cell>
          <cell r="IF390">
            <v>0</v>
          </cell>
          <cell r="IG390">
            <v>0</v>
          </cell>
          <cell r="IH390">
            <v>0</v>
          </cell>
          <cell r="II390">
            <v>0</v>
          </cell>
          <cell r="IJ390">
            <v>0</v>
          </cell>
          <cell r="IK390">
            <v>0</v>
          </cell>
        </row>
        <row r="391"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0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0</v>
          </cell>
          <cell r="BK391">
            <v>0</v>
          </cell>
          <cell r="BL391">
            <v>0</v>
          </cell>
          <cell r="BM391">
            <v>0</v>
          </cell>
          <cell r="BN391">
            <v>0</v>
          </cell>
          <cell r="BO391">
            <v>0</v>
          </cell>
          <cell r="BP391">
            <v>0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V391">
            <v>0</v>
          </cell>
          <cell r="BW391">
            <v>0</v>
          </cell>
          <cell r="BX391">
            <v>0</v>
          </cell>
          <cell r="BY391">
            <v>0</v>
          </cell>
          <cell r="BZ391">
            <v>0</v>
          </cell>
          <cell r="CA391">
            <v>0</v>
          </cell>
          <cell r="CB391">
            <v>0</v>
          </cell>
          <cell r="CC391">
            <v>0</v>
          </cell>
          <cell r="CD391">
            <v>0</v>
          </cell>
          <cell r="CE391">
            <v>0</v>
          </cell>
          <cell r="CF391">
            <v>0</v>
          </cell>
          <cell r="CG391">
            <v>0</v>
          </cell>
          <cell r="CH391">
            <v>0</v>
          </cell>
          <cell r="CI391">
            <v>0</v>
          </cell>
          <cell r="CJ391">
            <v>0</v>
          </cell>
          <cell r="CK391">
            <v>0</v>
          </cell>
          <cell r="CL391">
            <v>0</v>
          </cell>
          <cell r="CM391">
            <v>0</v>
          </cell>
          <cell r="CN391">
            <v>0</v>
          </cell>
          <cell r="CO391">
            <v>0</v>
          </cell>
          <cell r="CP391">
            <v>0</v>
          </cell>
          <cell r="CQ391">
            <v>0</v>
          </cell>
          <cell r="CR391">
            <v>0</v>
          </cell>
          <cell r="CS391">
            <v>0</v>
          </cell>
          <cell r="CT391">
            <v>0</v>
          </cell>
          <cell r="CU391">
            <v>0</v>
          </cell>
          <cell r="CV391">
            <v>0</v>
          </cell>
          <cell r="CW391">
            <v>0</v>
          </cell>
          <cell r="CX391">
            <v>0</v>
          </cell>
          <cell r="CY391">
            <v>0</v>
          </cell>
          <cell r="CZ391">
            <v>0</v>
          </cell>
          <cell r="DA391">
            <v>0</v>
          </cell>
          <cell r="DL391">
            <v>0</v>
          </cell>
          <cell r="DM391">
            <v>0</v>
          </cell>
          <cell r="DN391">
            <v>0</v>
          </cell>
          <cell r="DO391">
            <v>0</v>
          </cell>
          <cell r="DP391">
            <v>0</v>
          </cell>
          <cell r="DQ391">
            <v>0</v>
          </cell>
          <cell r="DR391">
            <v>0</v>
          </cell>
          <cell r="DS391">
            <v>0</v>
          </cell>
          <cell r="DT391">
            <v>0</v>
          </cell>
          <cell r="DU391">
            <v>0</v>
          </cell>
          <cell r="DV391">
            <v>0</v>
          </cell>
          <cell r="DW391">
            <v>0</v>
          </cell>
          <cell r="DX391">
            <v>0</v>
          </cell>
          <cell r="DY391">
            <v>0</v>
          </cell>
          <cell r="DZ391">
            <v>0</v>
          </cell>
          <cell r="EA391">
            <v>2</v>
          </cell>
          <cell r="EB391">
            <v>2</v>
          </cell>
          <cell r="EC391">
            <v>4</v>
          </cell>
          <cell r="ED391">
            <v>4</v>
          </cell>
          <cell r="EE391">
            <v>4</v>
          </cell>
          <cell r="EF391">
            <v>2</v>
          </cell>
          <cell r="EG391">
            <v>2</v>
          </cell>
          <cell r="EH391">
            <v>4</v>
          </cell>
          <cell r="EI391">
            <v>4</v>
          </cell>
          <cell r="EJ391">
            <v>4</v>
          </cell>
          <cell r="EK391">
            <v>2</v>
          </cell>
          <cell r="EL391">
            <v>2</v>
          </cell>
          <cell r="EM391">
            <v>0</v>
          </cell>
          <cell r="EN391">
            <v>0</v>
          </cell>
          <cell r="EO391">
            <v>0</v>
          </cell>
          <cell r="EP391">
            <v>0</v>
          </cell>
          <cell r="EQ391">
            <v>0</v>
          </cell>
          <cell r="ER391">
            <v>0</v>
          </cell>
          <cell r="ES391">
            <v>0</v>
          </cell>
          <cell r="ET391">
            <v>0</v>
          </cell>
          <cell r="EU391">
            <v>0</v>
          </cell>
          <cell r="EV391">
            <v>0</v>
          </cell>
          <cell r="EW391">
            <v>0</v>
          </cell>
          <cell r="EX391">
            <v>0</v>
          </cell>
          <cell r="EY391">
            <v>0</v>
          </cell>
          <cell r="EZ391">
            <v>0</v>
          </cell>
          <cell r="FA391">
            <v>0</v>
          </cell>
          <cell r="FB391">
            <v>0</v>
          </cell>
          <cell r="FC391">
            <v>0</v>
          </cell>
          <cell r="FD391">
            <v>0</v>
          </cell>
          <cell r="FE391">
            <v>0</v>
          </cell>
          <cell r="FF391">
            <v>0</v>
          </cell>
          <cell r="FG391">
            <v>0</v>
          </cell>
          <cell r="FH391">
            <v>0</v>
          </cell>
          <cell r="FI391">
            <v>0</v>
          </cell>
          <cell r="FJ391">
            <v>0</v>
          </cell>
          <cell r="FK391">
            <v>0</v>
          </cell>
          <cell r="FL391">
            <v>0</v>
          </cell>
          <cell r="FM391">
            <v>0</v>
          </cell>
          <cell r="FN391">
            <v>0</v>
          </cell>
          <cell r="FO391">
            <v>0</v>
          </cell>
          <cell r="FP391">
            <v>0</v>
          </cell>
          <cell r="FQ391">
            <v>0</v>
          </cell>
          <cell r="FR391">
            <v>0</v>
          </cell>
          <cell r="FS391">
            <v>0</v>
          </cell>
          <cell r="FT391">
            <v>0</v>
          </cell>
          <cell r="FU391">
            <v>0</v>
          </cell>
          <cell r="FV391">
            <v>0</v>
          </cell>
          <cell r="FW391">
            <v>0</v>
          </cell>
          <cell r="FX391">
            <v>0</v>
          </cell>
          <cell r="FY391">
            <v>0</v>
          </cell>
          <cell r="FZ391">
            <v>0</v>
          </cell>
          <cell r="GA391">
            <v>0</v>
          </cell>
          <cell r="GB391">
            <v>0</v>
          </cell>
          <cell r="GC391">
            <v>0</v>
          </cell>
          <cell r="GD391">
            <v>0</v>
          </cell>
          <cell r="GE391">
            <v>0</v>
          </cell>
          <cell r="GF391">
            <v>0</v>
          </cell>
          <cell r="GG391">
            <v>0</v>
          </cell>
          <cell r="GH391">
            <v>0</v>
          </cell>
          <cell r="GI391">
            <v>0</v>
          </cell>
          <cell r="GJ391">
            <v>0</v>
          </cell>
          <cell r="GK391">
            <v>0</v>
          </cell>
          <cell r="GL391">
            <v>0</v>
          </cell>
          <cell r="GM391">
            <v>0</v>
          </cell>
          <cell r="GN391">
            <v>0</v>
          </cell>
          <cell r="GO391">
            <v>0</v>
          </cell>
          <cell r="GP391">
            <v>0</v>
          </cell>
          <cell r="GQ391">
            <v>0</v>
          </cell>
          <cell r="GR391">
            <v>0</v>
          </cell>
          <cell r="GS391">
            <v>0</v>
          </cell>
          <cell r="GT391">
            <v>0</v>
          </cell>
          <cell r="GU391">
            <v>0</v>
          </cell>
          <cell r="GV391">
            <v>0</v>
          </cell>
          <cell r="GW391">
            <v>0</v>
          </cell>
          <cell r="GX391">
            <v>0</v>
          </cell>
          <cell r="GY391">
            <v>0</v>
          </cell>
          <cell r="GZ391">
            <v>0</v>
          </cell>
          <cell r="HA391">
            <v>0</v>
          </cell>
          <cell r="HB391">
            <v>0</v>
          </cell>
          <cell r="HC391">
            <v>0</v>
          </cell>
          <cell r="HD391">
            <v>0</v>
          </cell>
          <cell r="HE391">
            <v>0</v>
          </cell>
          <cell r="HF391">
            <v>0</v>
          </cell>
          <cell r="HG391">
            <v>0</v>
          </cell>
          <cell r="HH391">
            <v>0</v>
          </cell>
          <cell r="HI391">
            <v>0</v>
          </cell>
          <cell r="HJ391">
            <v>0</v>
          </cell>
          <cell r="HK391">
            <v>0</v>
          </cell>
          <cell r="HL391">
            <v>0</v>
          </cell>
          <cell r="HM391">
            <v>0</v>
          </cell>
          <cell r="HN391">
            <v>0</v>
          </cell>
          <cell r="HO391">
            <v>0</v>
          </cell>
          <cell r="HP391">
            <v>0</v>
          </cell>
          <cell r="HQ391">
            <v>0</v>
          </cell>
          <cell r="HR391">
            <v>0</v>
          </cell>
          <cell r="HS391">
            <v>0</v>
          </cell>
          <cell r="HT391">
            <v>0</v>
          </cell>
          <cell r="HU391">
            <v>0</v>
          </cell>
          <cell r="HV391">
            <v>0</v>
          </cell>
          <cell r="HW391">
            <v>0</v>
          </cell>
          <cell r="HX391">
            <v>0</v>
          </cell>
          <cell r="HY391">
            <v>0</v>
          </cell>
          <cell r="HZ391">
            <v>0</v>
          </cell>
          <cell r="IA391">
            <v>0</v>
          </cell>
          <cell r="IB391">
            <v>0</v>
          </cell>
          <cell r="IC391">
            <v>0</v>
          </cell>
          <cell r="ID391">
            <v>0</v>
          </cell>
          <cell r="IE391">
            <v>0</v>
          </cell>
          <cell r="IF391">
            <v>0</v>
          </cell>
          <cell r="IG391">
            <v>0</v>
          </cell>
          <cell r="IH391">
            <v>0</v>
          </cell>
          <cell r="II391">
            <v>0</v>
          </cell>
          <cell r="IJ391">
            <v>0</v>
          </cell>
          <cell r="IK391">
            <v>0</v>
          </cell>
        </row>
        <row r="392"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0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  <cell r="BK392">
            <v>0</v>
          </cell>
          <cell r="BL392">
            <v>0</v>
          </cell>
          <cell r="BM392">
            <v>0</v>
          </cell>
          <cell r="BN392">
            <v>0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  <cell r="BS392">
            <v>0</v>
          </cell>
          <cell r="BT392">
            <v>0</v>
          </cell>
          <cell r="BU392">
            <v>0</v>
          </cell>
          <cell r="BV392">
            <v>0</v>
          </cell>
          <cell r="BW392">
            <v>0</v>
          </cell>
          <cell r="BX392">
            <v>0</v>
          </cell>
          <cell r="BY392">
            <v>0</v>
          </cell>
          <cell r="BZ392">
            <v>0</v>
          </cell>
          <cell r="CA392">
            <v>0</v>
          </cell>
          <cell r="CB392">
            <v>0</v>
          </cell>
          <cell r="CC392">
            <v>0</v>
          </cell>
          <cell r="CD392">
            <v>0</v>
          </cell>
          <cell r="CE392">
            <v>0</v>
          </cell>
          <cell r="CF392">
            <v>0</v>
          </cell>
          <cell r="CG392">
            <v>0</v>
          </cell>
          <cell r="CH392">
            <v>0</v>
          </cell>
          <cell r="CI392">
            <v>0</v>
          </cell>
          <cell r="CJ392">
            <v>0</v>
          </cell>
          <cell r="CK392">
            <v>0</v>
          </cell>
          <cell r="CL392">
            <v>0</v>
          </cell>
          <cell r="CM392">
            <v>0</v>
          </cell>
          <cell r="CN392">
            <v>0</v>
          </cell>
          <cell r="CO392">
            <v>0</v>
          </cell>
          <cell r="CP392">
            <v>0</v>
          </cell>
          <cell r="CQ392">
            <v>0</v>
          </cell>
          <cell r="CR392">
            <v>0</v>
          </cell>
          <cell r="CS392">
            <v>0</v>
          </cell>
          <cell r="CT392">
            <v>0</v>
          </cell>
          <cell r="CU392">
            <v>0</v>
          </cell>
          <cell r="CV392">
            <v>0</v>
          </cell>
          <cell r="CW392">
            <v>0</v>
          </cell>
          <cell r="CX392">
            <v>0</v>
          </cell>
          <cell r="CY392">
            <v>0</v>
          </cell>
          <cell r="CZ392">
            <v>0</v>
          </cell>
          <cell r="DA392">
            <v>0</v>
          </cell>
          <cell r="DL392">
            <v>0</v>
          </cell>
          <cell r="DM392">
            <v>0</v>
          </cell>
          <cell r="DN392">
            <v>0</v>
          </cell>
          <cell r="DO392">
            <v>0</v>
          </cell>
          <cell r="DP392">
            <v>0</v>
          </cell>
          <cell r="DQ392">
            <v>0</v>
          </cell>
          <cell r="DR392">
            <v>0</v>
          </cell>
          <cell r="DS392">
            <v>0</v>
          </cell>
          <cell r="DT392">
            <v>0</v>
          </cell>
          <cell r="DU392">
            <v>0</v>
          </cell>
          <cell r="DV392">
            <v>0</v>
          </cell>
          <cell r="DW392">
            <v>0</v>
          </cell>
          <cell r="DX392">
            <v>0</v>
          </cell>
          <cell r="DY392">
            <v>0</v>
          </cell>
          <cell r="DZ392">
            <v>0</v>
          </cell>
          <cell r="EA392">
            <v>2</v>
          </cell>
          <cell r="EB392">
            <v>2</v>
          </cell>
          <cell r="EC392">
            <v>4</v>
          </cell>
          <cell r="ED392">
            <v>4</v>
          </cell>
          <cell r="EE392">
            <v>4</v>
          </cell>
          <cell r="EF392">
            <v>0</v>
          </cell>
          <cell r="EG392">
            <v>0</v>
          </cell>
          <cell r="EH392">
            <v>0</v>
          </cell>
          <cell r="EI392">
            <v>0</v>
          </cell>
          <cell r="EJ392">
            <v>0</v>
          </cell>
          <cell r="EK392">
            <v>2</v>
          </cell>
          <cell r="EL392">
            <v>0</v>
          </cell>
          <cell r="EM392">
            <v>0</v>
          </cell>
          <cell r="EN392">
            <v>0</v>
          </cell>
          <cell r="EO392">
            <v>0</v>
          </cell>
          <cell r="EP392">
            <v>0</v>
          </cell>
          <cell r="EQ392">
            <v>0</v>
          </cell>
          <cell r="ER392">
            <v>0</v>
          </cell>
          <cell r="ES392">
            <v>0</v>
          </cell>
          <cell r="ET392">
            <v>0</v>
          </cell>
          <cell r="EU392">
            <v>0</v>
          </cell>
          <cell r="EV392">
            <v>0</v>
          </cell>
          <cell r="EW392">
            <v>0</v>
          </cell>
          <cell r="EX392">
            <v>0</v>
          </cell>
          <cell r="EY392">
            <v>0</v>
          </cell>
          <cell r="EZ392">
            <v>0</v>
          </cell>
          <cell r="FA392">
            <v>0</v>
          </cell>
          <cell r="FB392">
            <v>0</v>
          </cell>
          <cell r="FC392">
            <v>0</v>
          </cell>
          <cell r="FD392">
            <v>0</v>
          </cell>
          <cell r="FE392">
            <v>0</v>
          </cell>
          <cell r="FF392">
            <v>0</v>
          </cell>
          <cell r="FG392">
            <v>0</v>
          </cell>
          <cell r="FH392">
            <v>0</v>
          </cell>
          <cell r="FI392">
            <v>0</v>
          </cell>
          <cell r="FJ392">
            <v>0</v>
          </cell>
          <cell r="FK392">
            <v>0</v>
          </cell>
          <cell r="FL392">
            <v>0</v>
          </cell>
          <cell r="FM392">
            <v>0</v>
          </cell>
          <cell r="FN392">
            <v>0</v>
          </cell>
          <cell r="FO392">
            <v>0</v>
          </cell>
          <cell r="FP392">
            <v>0</v>
          </cell>
          <cell r="FQ392">
            <v>0</v>
          </cell>
          <cell r="FR392">
            <v>0</v>
          </cell>
          <cell r="FS392">
            <v>0</v>
          </cell>
          <cell r="FT392">
            <v>0</v>
          </cell>
          <cell r="FU392">
            <v>0</v>
          </cell>
          <cell r="FV392">
            <v>0</v>
          </cell>
          <cell r="FW392">
            <v>0</v>
          </cell>
          <cell r="FX392">
            <v>0</v>
          </cell>
          <cell r="FY392">
            <v>0</v>
          </cell>
          <cell r="FZ392">
            <v>0</v>
          </cell>
          <cell r="GA392">
            <v>0</v>
          </cell>
          <cell r="GB392">
            <v>0</v>
          </cell>
          <cell r="GC392">
            <v>0</v>
          </cell>
          <cell r="GD392">
            <v>0</v>
          </cell>
          <cell r="GE392">
            <v>0</v>
          </cell>
          <cell r="GF392">
            <v>0</v>
          </cell>
          <cell r="GG392">
            <v>0</v>
          </cell>
          <cell r="GH392">
            <v>0</v>
          </cell>
          <cell r="GI392">
            <v>0</v>
          </cell>
          <cell r="GJ392">
            <v>0</v>
          </cell>
          <cell r="GK392">
            <v>0</v>
          </cell>
          <cell r="GL392">
            <v>0</v>
          </cell>
          <cell r="GM392">
            <v>0</v>
          </cell>
          <cell r="GN392">
            <v>0</v>
          </cell>
          <cell r="GO392">
            <v>0</v>
          </cell>
          <cell r="GP392">
            <v>0</v>
          </cell>
          <cell r="GQ392">
            <v>0</v>
          </cell>
          <cell r="GR392">
            <v>0</v>
          </cell>
          <cell r="GS392">
            <v>0</v>
          </cell>
          <cell r="GT392">
            <v>0</v>
          </cell>
          <cell r="GU392">
            <v>0</v>
          </cell>
          <cell r="GV392">
            <v>0</v>
          </cell>
          <cell r="GW392">
            <v>0</v>
          </cell>
          <cell r="GX392">
            <v>0</v>
          </cell>
          <cell r="GY392">
            <v>0</v>
          </cell>
          <cell r="GZ392">
            <v>0</v>
          </cell>
          <cell r="HA392">
            <v>0</v>
          </cell>
          <cell r="HB392">
            <v>0</v>
          </cell>
          <cell r="HC392">
            <v>0</v>
          </cell>
          <cell r="HD392">
            <v>0</v>
          </cell>
          <cell r="HE392">
            <v>0</v>
          </cell>
          <cell r="HF392">
            <v>0</v>
          </cell>
          <cell r="HG392">
            <v>0</v>
          </cell>
          <cell r="HH392">
            <v>0</v>
          </cell>
          <cell r="HI392">
            <v>0</v>
          </cell>
          <cell r="HJ392">
            <v>0</v>
          </cell>
          <cell r="HK392">
            <v>0</v>
          </cell>
          <cell r="HL392">
            <v>0</v>
          </cell>
          <cell r="HM392">
            <v>0</v>
          </cell>
          <cell r="HN392">
            <v>0</v>
          </cell>
          <cell r="HO392">
            <v>0</v>
          </cell>
          <cell r="HP392">
            <v>0</v>
          </cell>
          <cell r="HQ392">
            <v>0</v>
          </cell>
          <cell r="HR392">
            <v>0</v>
          </cell>
          <cell r="HS392">
            <v>0</v>
          </cell>
          <cell r="HT392">
            <v>0</v>
          </cell>
          <cell r="HU392">
            <v>0</v>
          </cell>
          <cell r="HV392">
            <v>0</v>
          </cell>
          <cell r="HW392">
            <v>0</v>
          </cell>
          <cell r="HX392">
            <v>0</v>
          </cell>
          <cell r="HY392">
            <v>0</v>
          </cell>
          <cell r="HZ392">
            <v>0</v>
          </cell>
          <cell r="IA392">
            <v>0</v>
          </cell>
          <cell r="IB392">
            <v>0</v>
          </cell>
          <cell r="IC392">
            <v>0</v>
          </cell>
          <cell r="ID392">
            <v>0</v>
          </cell>
          <cell r="IE392">
            <v>0</v>
          </cell>
          <cell r="IF392">
            <v>0</v>
          </cell>
          <cell r="IG392">
            <v>0</v>
          </cell>
          <cell r="IH392">
            <v>0</v>
          </cell>
          <cell r="II392">
            <v>0</v>
          </cell>
          <cell r="IJ392">
            <v>0</v>
          </cell>
          <cell r="IK392">
            <v>0</v>
          </cell>
        </row>
        <row r="393"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>
            <v>0</v>
          </cell>
          <cell r="BL393">
            <v>0</v>
          </cell>
          <cell r="BM393">
            <v>0</v>
          </cell>
          <cell r="BN393">
            <v>0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  <cell r="BS393">
            <v>0</v>
          </cell>
          <cell r="BT393">
            <v>0</v>
          </cell>
          <cell r="BU393">
            <v>0</v>
          </cell>
          <cell r="BV393">
            <v>0</v>
          </cell>
          <cell r="BW393">
            <v>0</v>
          </cell>
          <cell r="BX393">
            <v>0</v>
          </cell>
          <cell r="BY393">
            <v>0</v>
          </cell>
          <cell r="BZ393">
            <v>0</v>
          </cell>
          <cell r="CA393">
            <v>0</v>
          </cell>
          <cell r="CB393">
            <v>0</v>
          </cell>
          <cell r="CC393">
            <v>0</v>
          </cell>
          <cell r="CD393">
            <v>0</v>
          </cell>
          <cell r="CE393">
            <v>0</v>
          </cell>
          <cell r="CF393">
            <v>0</v>
          </cell>
          <cell r="CG393">
            <v>0</v>
          </cell>
          <cell r="CH393">
            <v>0</v>
          </cell>
          <cell r="CI393">
            <v>0</v>
          </cell>
          <cell r="CJ393">
            <v>0</v>
          </cell>
          <cell r="CK393">
            <v>0</v>
          </cell>
          <cell r="CL393">
            <v>0</v>
          </cell>
          <cell r="CM393">
            <v>0</v>
          </cell>
          <cell r="CN393">
            <v>0</v>
          </cell>
          <cell r="CO393">
            <v>0</v>
          </cell>
          <cell r="CP393">
            <v>0</v>
          </cell>
          <cell r="CQ393">
            <v>0</v>
          </cell>
          <cell r="CR393">
            <v>0</v>
          </cell>
          <cell r="CS393">
            <v>0</v>
          </cell>
          <cell r="CT393">
            <v>0</v>
          </cell>
          <cell r="CU393">
            <v>0</v>
          </cell>
          <cell r="CV393">
            <v>0</v>
          </cell>
          <cell r="CW393">
            <v>0</v>
          </cell>
          <cell r="CX393">
            <v>0</v>
          </cell>
          <cell r="CY393">
            <v>0</v>
          </cell>
          <cell r="CZ393">
            <v>0</v>
          </cell>
          <cell r="DA393">
            <v>0</v>
          </cell>
          <cell r="DL393">
            <v>0</v>
          </cell>
          <cell r="DM393">
            <v>0</v>
          </cell>
          <cell r="DN393">
            <v>0</v>
          </cell>
          <cell r="DO393">
            <v>0</v>
          </cell>
          <cell r="DP393">
            <v>0</v>
          </cell>
          <cell r="DQ393">
            <v>0</v>
          </cell>
          <cell r="DR393">
            <v>0</v>
          </cell>
          <cell r="DS393">
            <v>0</v>
          </cell>
          <cell r="DT393">
            <v>0</v>
          </cell>
          <cell r="DU393">
            <v>0</v>
          </cell>
          <cell r="DV393">
            <v>0</v>
          </cell>
          <cell r="DW393">
            <v>0</v>
          </cell>
          <cell r="DX393">
            <v>0</v>
          </cell>
          <cell r="DY393">
            <v>0</v>
          </cell>
          <cell r="DZ393">
            <v>0</v>
          </cell>
          <cell r="EA393">
            <v>0</v>
          </cell>
          <cell r="EB393">
            <v>1</v>
          </cell>
          <cell r="EC393">
            <v>0</v>
          </cell>
          <cell r="ED393">
            <v>2</v>
          </cell>
          <cell r="EE393">
            <v>1</v>
          </cell>
          <cell r="EF393">
            <v>0</v>
          </cell>
          <cell r="EG393">
            <v>1</v>
          </cell>
          <cell r="EH393">
            <v>0</v>
          </cell>
          <cell r="EI393">
            <v>2</v>
          </cell>
          <cell r="EJ393">
            <v>1</v>
          </cell>
          <cell r="EK393">
            <v>0</v>
          </cell>
          <cell r="EL393">
            <v>0</v>
          </cell>
          <cell r="EM393">
            <v>0</v>
          </cell>
          <cell r="EN393">
            <v>0</v>
          </cell>
          <cell r="EO393">
            <v>0</v>
          </cell>
          <cell r="EP393">
            <v>0</v>
          </cell>
          <cell r="EQ393">
            <v>0</v>
          </cell>
          <cell r="ER393">
            <v>0</v>
          </cell>
          <cell r="ES393">
            <v>0</v>
          </cell>
          <cell r="ET393">
            <v>0</v>
          </cell>
          <cell r="EU393">
            <v>0</v>
          </cell>
          <cell r="EV393">
            <v>0</v>
          </cell>
          <cell r="EW393">
            <v>0</v>
          </cell>
          <cell r="EX393">
            <v>0</v>
          </cell>
          <cell r="EY393">
            <v>0</v>
          </cell>
          <cell r="EZ393">
            <v>0</v>
          </cell>
          <cell r="FA393">
            <v>0</v>
          </cell>
          <cell r="FB393">
            <v>0</v>
          </cell>
          <cell r="FC393">
            <v>0</v>
          </cell>
          <cell r="FD393">
            <v>0</v>
          </cell>
          <cell r="FE393">
            <v>0</v>
          </cell>
          <cell r="FF393">
            <v>0</v>
          </cell>
          <cell r="FG393">
            <v>0</v>
          </cell>
          <cell r="FH393">
            <v>0</v>
          </cell>
          <cell r="FI393">
            <v>0</v>
          </cell>
          <cell r="FJ393">
            <v>0</v>
          </cell>
          <cell r="FK393">
            <v>0</v>
          </cell>
          <cell r="FL393">
            <v>0</v>
          </cell>
          <cell r="FM393">
            <v>0</v>
          </cell>
          <cell r="FN393">
            <v>0</v>
          </cell>
          <cell r="FO393">
            <v>0</v>
          </cell>
          <cell r="FP393">
            <v>0</v>
          </cell>
          <cell r="FQ393">
            <v>0</v>
          </cell>
          <cell r="FR393">
            <v>0</v>
          </cell>
          <cell r="FS393">
            <v>0</v>
          </cell>
          <cell r="FT393">
            <v>0</v>
          </cell>
          <cell r="FU393">
            <v>0</v>
          </cell>
          <cell r="FV393">
            <v>0</v>
          </cell>
          <cell r="FW393">
            <v>0</v>
          </cell>
          <cell r="FX393">
            <v>0</v>
          </cell>
          <cell r="FY393">
            <v>0</v>
          </cell>
          <cell r="FZ393">
            <v>0</v>
          </cell>
          <cell r="GA393">
            <v>0</v>
          </cell>
          <cell r="GB393">
            <v>0</v>
          </cell>
          <cell r="GC393">
            <v>0</v>
          </cell>
          <cell r="GD393">
            <v>0</v>
          </cell>
          <cell r="GE393">
            <v>0</v>
          </cell>
          <cell r="GF393">
            <v>0</v>
          </cell>
          <cell r="GG393">
            <v>0</v>
          </cell>
          <cell r="GH393">
            <v>0</v>
          </cell>
          <cell r="GI393">
            <v>0</v>
          </cell>
          <cell r="GJ393">
            <v>0</v>
          </cell>
          <cell r="GK393">
            <v>0</v>
          </cell>
          <cell r="GL393">
            <v>0</v>
          </cell>
          <cell r="GM393">
            <v>0</v>
          </cell>
          <cell r="GN393">
            <v>0</v>
          </cell>
          <cell r="GO393">
            <v>0</v>
          </cell>
          <cell r="GP393">
            <v>0</v>
          </cell>
          <cell r="GQ393">
            <v>0</v>
          </cell>
          <cell r="GR393">
            <v>0</v>
          </cell>
          <cell r="GS393">
            <v>0</v>
          </cell>
          <cell r="GT393">
            <v>0</v>
          </cell>
          <cell r="GU393">
            <v>0</v>
          </cell>
          <cell r="GV393">
            <v>0</v>
          </cell>
          <cell r="GW393">
            <v>0</v>
          </cell>
          <cell r="GX393">
            <v>0</v>
          </cell>
          <cell r="GY393">
            <v>0</v>
          </cell>
          <cell r="GZ393">
            <v>0</v>
          </cell>
          <cell r="HA393">
            <v>0</v>
          </cell>
          <cell r="HB393">
            <v>0</v>
          </cell>
          <cell r="HC393">
            <v>0</v>
          </cell>
          <cell r="HD393">
            <v>0</v>
          </cell>
          <cell r="HE393">
            <v>0</v>
          </cell>
          <cell r="HF393">
            <v>0</v>
          </cell>
          <cell r="HG393">
            <v>0</v>
          </cell>
          <cell r="HH393">
            <v>0</v>
          </cell>
          <cell r="HI393">
            <v>0</v>
          </cell>
          <cell r="HJ393">
            <v>0</v>
          </cell>
          <cell r="HK393">
            <v>0</v>
          </cell>
          <cell r="HL393">
            <v>0</v>
          </cell>
          <cell r="HM393">
            <v>0</v>
          </cell>
          <cell r="HN393">
            <v>0</v>
          </cell>
          <cell r="HO393">
            <v>0</v>
          </cell>
          <cell r="HP393">
            <v>0</v>
          </cell>
          <cell r="HQ393">
            <v>0</v>
          </cell>
          <cell r="HR393">
            <v>0</v>
          </cell>
          <cell r="HS393">
            <v>0</v>
          </cell>
          <cell r="HT393">
            <v>0</v>
          </cell>
          <cell r="HU393">
            <v>0</v>
          </cell>
          <cell r="HV393">
            <v>0</v>
          </cell>
          <cell r="HW393">
            <v>0</v>
          </cell>
          <cell r="HX393">
            <v>0</v>
          </cell>
          <cell r="HY393">
            <v>0</v>
          </cell>
          <cell r="HZ393">
            <v>0</v>
          </cell>
          <cell r="IA393">
            <v>0</v>
          </cell>
          <cell r="IB393">
            <v>0</v>
          </cell>
          <cell r="IC393">
            <v>0</v>
          </cell>
          <cell r="ID393">
            <v>0</v>
          </cell>
          <cell r="IE393">
            <v>0</v>
          </cell>
          <cell r="IF393">
            <v>0</v>
          </cell>
          <cell r="IG393">
            <v>0</v>
          </cell>
          <cell r="IH393">
            <v>0</v>
          </cell>
          <cell r="II393">
            <v>0</v>
          </cell>
          <cell r="IJ393">
            <v>0</v>
          </cell>
          <cell r="IK393">
            <v>0</v>
          </cell>
        </row>
        <row r="394"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>
            <v>0</v>
          </cell>
          <cell r="BL394">
            <v>0</v>
          </cell>
          <cell r="BM394">
            <v>0</v>
          </cell>
          <cell r="BN394">
            <v>0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  <cell r="BS394">
            <v>0</v>
          </cell>
          <cell r="BT394">
            <v>0</v>
          </cell>
          <cell r="BU394">
            <v>0</v>
          </cell>
          <cell r="BV394">
            <v>0</v>
          </cell>
          <cell r="BW394">
            <v>0</v>
          </cell>
          <cell r="BX394">
            <v>0</v>
          </cell>
          <cell r="BY394">
            <v>0</v>
          </cell>
          <cell r="BZ394">
            <v>0</v>
          </cell>
          <cell r="CA394">
            <v>0</v>
          </cell>
          <cell r="CB394">
            <v>0</v>
          </cell>
          <cell r="CC394">
            <v>0</v>
          </cell>
          <cell r="CD394">
            <v>0</v>
          </cell>
          <cell r="CE394">
            <v>0</v>
          </cell>
          <cell r="CF394">
            <v>0</v>
          </cell>
          <cell r="CG394">
            <v>0</v>
          </cell>
          <cell r="CH394">
            <v>0</v>
          </cell>
          <cell r="CI394">
            <v>0</v>
          </cell>
          <cell r="CJ394">
            <v>0</v>
          </cell>
          <cell r="CK394">
            <v>0</v>
          </cell>
          <cell r="CL394">
            <v>0</v>
          </cell>
          <cell r="CM394">
            <v>0</v>
          </cell>
          <cell r="CN394">
            <v>0</v>
          </cell>
          <cell r="CO394">
            <v>0</v>
          </cell>
          <cell r="CP394">
            <v>0</v>
          </cell>
          <cell r="CQ394">
            <v>0</v>
          </cell>
          <cell r="CR394">
            <v>0</v>
          </cell>
          <cell r="CS394">
            <v>0</v>
          </cell>
          <cell r="CT394">
            <v>0</v>
          </cell>
          <cell r="CU394">
            <v>0</v>
          </cell>
          <cell r="CV394">
            <v>0</v>
          </cell>
          <cell r="CW394">
            <v>0</v>
          </cell>
          <cell r="CX394">
            <v>0</v>
          </cell>
          <cell r="CY394">
            <v>0</v>
          </cell>
          <cell r="CZ394">
            <v>0</v>
          </cell>
          <cell r="DA394">
            <v>0</v>
          </cell>
          <cell r="DL394">
            <v>0</v>
          </cell>
          <cell r="DM394">
            <v>0</v>
          </cell>
          <cell r="DN394">
            <v>0</v>
          </cell>
          <cell r="DO394">
            <v>0</v>
          </cell>
          <cell r="DP394">
            <v>0</v>
          </cell>
          <cell r="DQ394">
            <v>0</v>
          </cell>
          <cell r="DR394">
            <v>0</v>
          </cell>
          <cell r="DS394">
            <v>0</v>
          </cell>
          <cell r="DT394">
            <v>0</v>
          </cell>
          <cell r="DU394">
            <v>0</v>
          </cell>
          <cell r="DV394">
            <v>0</v>
          </cell>
          <cell r="DW394">
            <v>0</v>
          </cell>
          <cell r="DX394">
            <v>0</v>
          </cell>
          <cell r="DY394">
            <v>0</v>
          </cell>
          <cell r="DZ394">
            <v>0</v>
          </cell>
          <cell r="EA394">
            <v>3</v>
          </cell>
          <cell r="EB394">
            <v>3</v>
          </cell>
          <cell r="EC394">
            <v>6</v>
          </cell>
          <cell r="ED394">
            <v>6</v>
          </cell>
          <cell r="EE394">
            <v>6</v>
          </cell>
          <cell r="EF394">
            <v>3</v>
          </cell>
          <cell r="EG394">
            <v>3</v>
          </cell>
          <cell r="EH394">
            <v>6</v>
          </cell>
          <cell r="EI394">
            <v>6</v>
          </cell>
          <cell r="EJ394">
            <v>6</v>
          </cell>
          <cell r="EK394">
            <v>3</v>
          </cell>
          <cell r="EL394">
            <v>3</v>
          </cell>
          <cell r="EM394">
            <v>0</v>
          </cell>
          <cell r="EN394">
            <v>0</v>
          </cell>
          <cell r="EO394">
            <v>0</v>
          </cell>
          <cell r="EP394">
            <v>0</v>
          </cell>
          <cell r="EQ394">
            <v>0</v>
          </cell>
          <cell r="ER394">
            <v>0</v>
          </cell>
          <cell r="ES394">
            <v>0</v>
          </cell>
          <cell r="ET394">
            <v>0</v>
          </cell>
          <cell r="EU394">
            <v>0</v>
          </cell>
          <cell r="EV394">
            <v>0</v>
          </cell>
          <cell r="EW394">
            <v>0</v>
          </cell>
          <cell r="EX394">
            <v>0</v>
          </cell>
          <cell r="EY394">
            <v>0</v>
          </cell>
          <cell r="EZ394">
            <v>0</v>
          </cell>
          <cell r="FA394">
            <v>0</v>
          </cell>
          <cell r="FB394">
            <v>0</v>
          </cell>
          <cell r="FC394">
            <v>0</v>
          </cell>
          <cell r="FD394">
            <v>0</v>
          </cell>
          <cell r="FE394">
            <v>0</v>
          </cell>
          <cell r="FF394">
            <v>0</v>
          </cell>
          <cell r="FG394">
            <v>0</v>
          </cell>
          <cell r="FH394">
            <v>0</v>
          </cell>
          <cell r="FI394">
            <v>0</v>
          </cell>
          <cell r="FJ394">
            <v>0</v>
          </cell>
          <cell r="FK394">
            <v>0</v>
          </cell>
          <cell r="FL394">
            <v>0</v>
          </cell>
          <cell r="FM394">
            <v>0</v>
          </cell>
          <cell r="FN394">
            <v>0</v>
          </cell>
          <cell r="FO394">
            <v>0</v>
          </cell>
          <cell r="FP394">
            <v>0</v>
          </cell>
          <cell r="FQ394">
            <v>0</v>
          </cell>
          <cell r="FR394">
            <v>0</v>
          </cell>
          <cell r="FS394">
            <v>0</v>
          </cell>
          <cell r="FT394">
            <v>0</v>
          </cell>
          <cell r="FU394">
            <v>0</v>
          </cell>
          <cell r="FV394">
            <v>0</v>
          </cell>
          <cell r="FW394">
            <v>0</v>
          </cell>
          <cell r="FX394">
            <v>0</v>
          </cell>
          <cell r="FY394">
            <v>0</v>
          </cell>
          <cell r="FZ394">
            <v>0</v>
          </cell>
          <cell r="GA394">
            <v>0</v>
          </cell>
          <cell r="GB394">
            <v>0</v>
          </cell>
          <cell r="GC394">
            <v>0</v>
          </cell>
          <cell r="GD394">
            <v>0</v>
          </cell>
          <cell r="GE394">
            <v>0</v>
          </cell>
          <cell r="GF394">
            <v>0</v>
          </cell>
          <cell r="GG394">
            <v>0</v>
          </cell>
          <cell r="GH394">
            <v>0</v>
          </cell>
          <cell r="GI394">
            <v>0</v>
          </cell>
          <cell r="GJ394">
            <v>0</v>
          </cell>
          <cell r="GK394">
            <v>0</v>
          </cell>
          <cell r="GL394">
            <v>0</v>
          </cell>
          <cell r="GM394">
            <v>0</v>
          </cell>
          <cell r="GN394">
            <v>0</v>
          </cell>
          <cell r="GO394">
            <v>0</v>
          </cell>
          <cell r="GP394">
            <v>0</v>
          </cell>
          <cell r="GQ394">
            <v>0</v>
          </cell>
          <cell r="GR394">
            <v>0</v>
          </cell>
          <cell r="GS394">
            <v>0</v>
          </cell>
          <cell r="GT394">
            <v>0</v>
          </cell>
          <cell r="GU394">
            <v>0</v>
          </cell>
          <cell r="GV394">
            <v>0</v>
          </cell>
          <cell r="GW394">
            <v>0</v>
          </cell>
          <cell r="GX394">
            <v>0</v>
          </cell>
          <cell r="GY394">
            <v>0</v>
          </cell>
          <cell r="GZ394">
            <v>0</v>
          </cell>
          <cell r="HA394">
            <v>0</v>
          </cell>
          <cell r="HB394">
            <v>0</v>
          </cell>
          <cell r="HC394">
            <v>0</v>
          </cell>
          <cell r="HD394">
            <v>0</v>
          </cell>
          <cell r="HE394">
            <v>0</v>
          </cell>
          <cell r="HF394">
            <v>0</v>
          </cell>
          <cell r="HG394">
            <v>0</v>
          </cell>
          <cell r="HH394">
            <v>0</v>
          </cell>
          <cell r="HI394">
            <v>0</v>
          </cell>
          <cell r="HJ394">
            <v>0</v>
          </cell>
          <cell r="HK394">
            <v>0</v>
          </cell>
          <cell r="HL394">
            <v>0</v>
          </cell>
          <cell r="HM394">
            <v>0</v>
          </cell>
          <cell r="HN394">
            <v>0</v>
          </cell>
          <cell r="HO394">
            <v>0</v>
          </cell>
          <cell r="HP394">
            <v>0</v>
          </cell>
          <cell r="HQ394">
            <v>0</v>
          </cell>
          <cell r="HR394">
            <v>0</v>
          </cell>
          <cell r="HS394">
            <v>0</v>
          </cell>
          <cell r="HT394">
            <v>0</v>
          </cell>
          <cell r="HU394">
            <v>0</v>
          </cell>
          <cell r="HV394">
            <v>0</v>
          </cell>
          <cell r="HW394">
            <v>0</v>
          </cell>
          <cell r="HX394">
            <v>0</v>
          </cell>
          <cell r="HY394">
            <v>0</v>
          </cell>
          <cell r="HZ394">
            <v>0</v>
          </cell>
          <cell r="IA394">
            <v>0</v>
          </cell>
          <cell r="IB394">
            <v>0</v>
          </cell>
          <cell r="IC394">
            <v>0</v>
          </cell>
          <cell r="ID394">
            <v>0</v>
          </cell>
          <cell r="IE394">
            <v>0</v>
          </cell>
          <cell r="IF394">
            <v>0</v>
          </cell>
          <cell r="IG394">
            <v>0</v>
          </cell>
          <cell r="IH394">
            <v>0</v>
          </cell>
          <cell r="II394">
            <v>0</v>
          </cell>
          <cell r="IJ394">
            <v>0</v>
          </cell>
          <cell r="IK394">
            <v>0</v>
          </cell>
        </row>
        <row r="395"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  <cell r="BK395">
            <v>0</v>
          </cell>
          <cell r="BL395">
            <v>0</v>
          </cell>
          <cell r="BM395">
            <v>0</v>
          </cell>
          <cell r="BN395">
            <v>0</v>
          </cell>
          <cell r="BO395">
            <v>0</v>
          </cell>
          <cell r="BP395">
            <v>0</v>
          </cell>
          <cell r="BQ395">
            <v>0</v>
          </cell>
          <cell r="BR395">
            <v>0</v>
          </cell>
          <cell r="BS395">
            <v>0</v>
          </cell>
          <cell r="BT395">
            <v>0</v>
          </cell>
          <cell r="BU395">
            <v>0</v>
          </cell>
          <cell r="BV395">
            <v>0</v>
          </cell>
          <cell r="BW395">
            <v>0</v>
          </cell>
          <cell r="BX395">
            <v>0</v>
          </cell>
          <cell r="BY395">
            <v>0</v>
          </cell>
          <cell r="BZ395">
            <v>0</v>
          </cell>
          <cell r="CA395">
            <v>0</v>
          </cell>
          <cell r="CB395">
            <v>0</v>
          </cell>
          <cell r="CC395">
            <v>0</v>
          </cell>
          <cell r="CD395">
            <v>0</v>
          </cell>
          <cell r="CE395">
            <v>0</v>
          </cell>
          <cell r="CF395">
            <v>0</v>
          </cell>
          <cell r="CG395">
            <v>0</v>
          </cell>
          <cell r="CH395">
            <v>0</v>
          </cell>
          <cell r="CI395">
            <v>0</v>
          </cell>
          <cell r="CJ395">
            <v>0</v>
          </cell>
          <cell r="CK395">
            <v>0</v>
          </cell>
          <cell r="CL395">
            <v>0</v>
          </cell>
          <cell r="CM395">
            <v>0</v>
          </cell>
          <cell r="CN395">
            <v>0</v>
          </cell>
          <cell r="CO395">
            <v>0</v>
          </cell>
          <cell r="CP395">
            <v>0</v>
          </cell>
          <cell r="CQ395">
            <v>0</v>
          </cell>
          <cell r="CR395">
            <v>0</v>
          </cell>
          <cell r="CS395">
            <v>0</v>
          </cell>
          <cell r="CT395">
            <v>0</v>
          </cell>
          <cell r="CU395">
            <v>0</v>
          </cell>
          <cell r="CV395">
            <v>0</v>
          </cell>
          <cell r="CW395">
            <v>0</v>
          </cell>
          <cell r="CX395">
            <v>0</v>
          </cell>
          <cell r="CY395">
            <v>0</v>
          </cell>
          <cell r="CZ395">
            <v>0</v>
          </cell>
          <cell r="DA395">
            <v>0</v>
          </cell>
          <cell r="DL395">
            <v>0</v>
          </cell>
          <cell r="DM395">
            <v>0</v>
          </cell>
          <cell r="DN395">
            <v>0</v>
          </cell>
          <cell r="DO395">
            <v>0</v>
          </cell>
          <cell r="DP395">
            <v>0</v>
          </cell>
          <cell r="DQ395">
            <v>0</v>
          </cell>
          <cell r="DR395">
            <v>0</v>
          </cell>
          <cell r="DS395">
            <v>0</v>
          </cell>
          <cell r="DT395">
            <v>0</v>
          </cell>
          <cell r="DU395">
            <v>0</v>
          </cell>
          <cell r="DV395">
            <v>0</v>
          </cell>
          <cell r="DW395">
            <v>0</v>
          </cell>
          <cell r="DX395">
            <v>0</v>
          </cell>
          <cell r="DY395">
            <v>0</v>
          </cell>
          <cell r="DZ395">
            <v>0</v>
          </cell>
          <cell r="EA395">
            <v>1</v>
          </cell>
          <cell r="EB395">
            <v>1</v>
          </cell>
          <cell r="EC395">
            <v>2</v>
          </cell>
          <cell r="ED395">
            <v>2</v>
          </cell>
          <cell r="EE395">
            <v>2</v>
          </cell>
          <cell r="EF395">
            <v>1</v>
          </cell>
          <cell r="EG395">
            <v>1</v>
          </cell>
          <cell r="EH395">
            <v>2</v>
          </cell>
          <cell r="EI395">
            <v>2</v>
          </cell>
          <cell r="EJ395">
            <v>2</v>
          </cell>
          <cell r="EK395">
            <v>1</v>
          </cell>
          <cell r="EL395">
            <v>1</v>
          </cell>
          <cell r="EM395">
            <v>0</v>
          </cell>
          <cell r="EN395">
            <v>0</v>
          </cell>
          <cell r="EO395">
            <v>0</v>
          </cell>
          <cell r="EP395">
            <v>0</v>
          </cell>
          <cell r="EQ395">
            <v>0</v>
          </cell>
          <cell r="ER395">
            <v>0</v>
          </cell>
          <cell r="ES395">
            <v>0</v>
          </cell>
          <cell r="ET395">
            <v>0</v>
          </cell>
          <cell r="EU395">
            <v>0</v>
          </cell>
          <cell r="EV395">
            <v>0</v>
          </cell>
          <cell r="EW395">
            <v>0</v>
          </cell>
          <cell r="EX395">
            <v>0</v>
          </cell>
          <cell r="EY395">
            <v>0</v>
          </cell>
          <cell r="EZ395">
            <v>0</v>
          </cell>
          <cell r="FA395">
            <v>0</v>
          </cell>
          <cell r="FB395">
            <v>0</v>
          </cell>
          <cell r="FC395">
            <v>0</v>
          </cell>
          <cell r="FD395">
            <v>0</v>
          </cell>
          <cell r="FE395">
            <v>0</v>
          </cell>
          <cell r="FF395">
            <v>0</v>
          </cell>
          <cell r="FG395">
            <v>0</v>
          </cell>
          <cell r="FH395">
            <v>0</v>
          </cell>
          <cell r="FI395">
            <v>0</v>
          </cell>
          <cell r="FJ395">
            <v>0</v>
          </cell>
          <cell r="FK395">
            <v>0</v>
          </cell>
          <cell r="FL395">
            <v>0</v>
          </cell>
          <cell r="FM395">
            <v>0</v>
          </cell>
          <cell r="FN395">
            <v>0</v>
          </cell>
          <cell r="FO395">
            <v>0</v>
          </cell>
          <cell r="FP395">
            <v>0</v>
          </cell>
          <cell r="FQ395">
            <v>0</v>
          </cell>
          <cell r="FR395">
            <v>0</v>
          </cell>
          <cell r="FS395">
            <v>0</v>
          </cell>
          <cell r="FT395">
            <v>0</v>
          </cell>
          <cell r="FU395">
            <v>0</v>
          </cell>
          <cell r="FV395">
            <v>0</v>
          </cell>
          <cell r="FW395">
            <v>0</v>
          </cell>
          <cell r="FX395">
            <v>0</v>
          </cell>
          <cell r="FY395">
            <v>0</v>
          </cell>
          <cell r="FZ395">
            <v>0</v>
          </cell>
          <cell r="GA395">
            <v>0</v>
          </cell>
          <cell r="GB395">
            <v>0</v>
          </cell>
          <cell r="GC395">
            <v>0</v>
          </cell>
          <cell r="GD395">
            <v>0</v>
          </cell>
          <cell r="GE395">
            <v>0</v>
          </cell>
          <cell r="GF395">
            <v>0</v>
          </cell>
          <cell r="GG395">
            <v>0</v>
          </cell>
          <cell r="GH395">
            <v>0</v>
          </cell>
          <cell r="GI395">
            <v>0</v>
          </cell>
          <cell r="GJ395">
            <v>0</v>
          </cell>
          <cell r="GK395">
            <v>0</v>
          </cell>
          <cell r="GL395">
            <v>0</v>
          </cell>
          <cell r="GM395">
            <v>0</v>
          </cell>
          <cell r="GN395">
            <v>0</v>
          </cell>
          <cell r="GO395">
            <v>0</v>
          </cell>
          <cell r="GP395">
            <v>0</v>
          </cell>
          <cell r="GQ395">
            <v>0</v>
          </cell>
          <cell r="GR395">
            <v>0</v>
          </cell>
          <cell r="GS395">
            <v>0</v>
          </cell>
          <cell r="GT395">
            <v>0</v>
          </cell>
          <cell r="GU395">
            <v>0</v>
          </cell>
          <cell r="GV395">
            <v>0</v>
          </cell>
          <cell r="GW395">
            <v>0</v>
          </cell>
          <cell r="GX395">
            <v>0</v>
          </cell>
          <cell r="GY395">
            <v>0</v>
          </cell>
          <cell r="GZ395">
            <v>0</v>
          </cell>
          <cell r="HA395">
            <v>0</v>
          </cell>
          <cell r="HB395">
            <v>0</v>
          </cell>
          <cell r="HC395">
            <v>0</v>
          </cell>
          <cell r="HD395">
            <v>0</v>
          </cell>
          <cell r="HE395">
            <v>0</v>
          </cell>
          <cell r="HF395">
            <v>0</v>
          </cell>
          <cell r="HG395">
            <v>0</v>
          </cell>
          <cell r="HH395">
            <v>0</v>
          </cell>
          <cell r="HI395">
            <v>0</v>
          </cell>
          <cell r="HJ395">
            <v>0</v>
          </cell>
          <cell r="HK395">
            <v>0</v>
          </cell>
          <cell r="HL395">
            <v>0</v>
          </cell>
          <cell r="HM395">
            <v>0</v>
          </cell>
          <cell r="HN395">
            <v>0</v>
          </cell>
          <cell r="HO395">
            <v>0</v>
          </cell>
          <cell r="HP395">
            <v>0</v>
          </cell>
          <cell r="HQ395">
            <v>0</v>
          </cell>
          <cell r="HR395">
            <v>0</v>
          </cell>
          <cell r="HS395">
            <v>0</v>
          </cell>
          <cell r="HT395">
            <v>0</v>
          </cell>
          <cell r="HU395">
            <v>0</v>
          </cell>
          <cell r="HV395">
            <v>0</v>
          </cell>
          <cell r="HW395">
            <v>0</v>
          </cell>
          <cell r="HX395">
            <v>0</v>
          </cell>
          <cell r="HY395">
            <v>0</v>
          </cell>
          <cell r="HZ395">
            <v>0</v>
          </cell>
          <cell r="IA395">
            <v>0</v>
          </cell>
          <cell r="IB395">
            <v>0</v>
          </cell>
          <cell r="IC395">
            <v>0</v>
          </cell>
          <cell r="ID395">
            <v>0</v>
          </cell>
          <cell r="IE395">
            <v>0</v>
          </cell>
          <cell r="IF395">
            <v>0</v>
          </cell>
          <cell r="IG395">
            <v>0</v>
          </cell>
          <cell r="IH395">
            <v>0</v>
          </cell>
          <cell r="II395">
            <v>0</v>
          </cell>
          <cell r="IJ395">
            <v>0</v>
          </cell>
          <cell r="IK395">
            <v>0</v>
          </cell>
        </row>
        <row r="396"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0</v>
          </cell>
          <cell r="AZ396">
            <v>0</v>
          </cell>
          <cell r="BA396">
            <v>0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>
            <v>0</v>
          </cell>
          <cell r="BN396">
            <v>0</v>
          </cell>
          <cell r="BO396">
            <v>0</v>
          </cell>
          <cell r="BP396">
            <v>0</v>
          </cell>
          <cell r="BQ396">
            <v>0</v>
          </cell>
          <cell r="BR396">
            <v>0</v>
          </cell>
          <cell r="BS396">
            <v>0</v>
          </cell>
          <cell r="BT396">
            <v>0</v>
          </cell>
          <cell r="BU396">
            <v>0</v>
          </cell>
          <cell r="BV396">
            <v>0</v>
          </cell>
          <cell r="BW396">
            <v>0</v>
          </cell>
          <cell r="BX396">
            <v>0</v>
          </cell>
          <cell r="BY396">
            <v>0</v>
          </cell>
          <cell r="BZ396">
            <v>0</v>
          </cell>
          <cell r="CA396">
            <v>0</v>
          </cell>
          <cell r="CB396">
            <v>0</v>
          </cell>
          <cell r="CC396">
            <v>0</v>
          </cell>
          <cell r="CD396">
            <v>0</v>
          </cell>
          <cell r="CE396">
            <v>0</v>
          </cell>
          <cell r="CF396">
            <v>0</v>
          </cell>
          <cell r="CG396">
            <v>0</v>
          </cell>
          <cell r="CH396">
            <v>0</v>
          </cell>
          <cell r="CI396">
            <v>0</v>
          </cell>
          <cell r="CJ396">
            <v>0</v>
          </cell>
          <cell r="CK396">
            <v>0</v>
          </cell>
          <cell r="CL396">
            <v>0</v>
          </cell>
          <cell r="CM396">
            <v>0</v>
          </cell>
          <cell r="CN396">
            <v>0</v>
          </cell>
          <cell r="CO396">
            <v>0</v>
          </cell>
          <cell r="CP396">
            <v>0</v>
          </cell>
          <cell r="CQ396">
            <v>0</v>
          </cell>
          <cell r="CR396">
            <v>0</v>
          </cell>
          <cell r="CS396">
            <v>0</v>
          </cell>
          <cell r="CT396">
            <v>0</v>
          </cell>
          <cell r="CU396">
            <v>0</v>
          </cell>
          <cell r="CV396">
            <v>0</v>
          </cell>
          <cell r="CW396">
            <v>0</v>
          </cell>
          <cell r="CX396">
            <v>0</v>
          </cell>
          <cell r="CY396">
            <v>0</v>
          </cell>
          <cell r="CZ396">
            <v>0</v>
          </cell>
          <cell r="DA396">
            <v>0</v>
          </cell>
          <cell r="DL396">
            <v>0</v>
          </cell>
          <cell r="DM396">
            <v>0</v>
          </cell>
          <cell r="DN396">
            <v>0</v>
          </cell>
          <cell r="DO396">
            <v>0</v>
          </cell>
          <cell r="DP396">
            <v>0</v>
          </cell>
          <cell r="DQ396">
            <v>0</v>
          </cell>
          <cell r="DR396">
            <v>0</v>
          </cell>
          <cell r="DS396">
            <v>0</v>
          </cell>
          <cell r="DT396">
            <v>0</v>
          </cell>
          <cell r="DU396">
            <v>0</v>
          </cell>
          <cell r="DV396">
            <v>0</v>
          </cell>
          <cell r="DW396">
            <v>0</v>
          </cell>
          <cell r="DX396">
            <v>0</v>
          </cell>
          <cell r="DY396">
            <v>0</v>
          </cell>
          <cell r="DZ396">
            <v>0</v>
          </cell>
          <cell r="EA396">
            <v>0</v>
          </cell>
          <cell r="EB396">
            <v>0</v>
          </cell>
          <cell r="EC396">
            <v>0</v>
          </cell>
          <cell r="ED396">
            <v>0</v>
          </cell>
          <cell r="EE396">
            <v>0</v>
          </cell>
          <cell r="EF396">
            <v>1</v>
          </cell>
          <cell r="EG396">
            <v>1</v>
          </cell>
          <cell r="EH396">
            <v>2</v>
          </cell>
          <cell r="EI396">
            <v>2</v>
          </cell>
          <cell r="EJ396">
            <v>2</v>
          </cell>
          <cell r="EK396">
            <v>0</v>
          </cell>
          <cell r="EL396">
            <v>0</v>
          </cell>
          <cell r="EM396">
            <v>0</v>
          </cell>
          <cell r="EN396">
            <v>0</v>
          </cell>
          <cell r="EO396">
            <v>0</v>
          </cell>
          <cell r="EP396">
            <v>0</v>
          </cell>
          <cell r="EQ396">
            <v>0</v>
          </cell>
          <cell r="ER396">
            <v>0</v>
          </cell>
          <cell r="ES396">
            <v>0</v>
          </cell>
          <cell r="ET396">
            <v>0</v>
          </cell>
          <cell r="EU396">
            <v>0</v>
          </cell>
          <cell r="EV396">
            <v>0</v>
          </cell>
          <cell r="EW396">
            <v>0</v>
          </cell>
          <cell r="EX396">
            <v>0</v>
          </cell>
          <cell r="EY396">
            <v>0</v>
          </cell>
          <cell r="EZ396">
            <v>0</v>
          </cell>
          <cell r="FA396">
            <v>0</v>
          </cell>
          <cell r="FB396">
            <v>0</v>
          </cell>
          <cell r="FC396">
            <v>0</v>
          </cell>
          <cell r="FD396">
            <v>0</v>
          </cell>
          <cell r="FE396">
            <v>0</v>
          </cell>
          <cell r="FF396">
            <v>0</v>
          </cell>
          <cell r="FG396">
            <v>0</v>
          </cell>
          <cell r="FH396">
            <v>0</v>
          </cell>
          <cell r="FI396">
            <v>0</v>
          </cell>
          <cell r="FJ396">
            <v>0</v>
          </cell>
          <cell r="FK396">
            <v>0</v>
          </cell>
          <cell r="FL396">
            <v>0</v>
          </cell>
          <cell r="FM396">
            <v>0</v>
          </cell>
          <cell r="FN396">
            <v>0</v>
          </cell>
          <cell r="FO396">
            <v>0</v>
          </cell>
          <cell r="FP396">
            <v>0</v>
          </cell>
          <cell r="FQ396">
            <v>0</v>
          </cell>
          <cell r="FR396">
            <v>0</v>
          </cell>
          <cell r="FS396">
            <v>0</v>
          </cell>
          <cell r="FT396">
            <v>0</v>
          </cell>
          <cell r="FU396">
            <v>0</v>
          </cell>
          <cell r="FV396">
            <v>0</v>
          </cell>
          <cell r="FW396">
            <v>0</v>
          </cell>
          <cell r="FX396">
            <v>0</v>
          </cell>
          <cell r="FY396">
            <v>0</v>
          </cell>
          <cell r="FZ396">
            <v>0</v>
          </cell>
          <cell r="GA396">
            <v>0</v>
          </cell>
          <cell r="GB396">
            <v>0</v>
          </cell>
          <cell r="GC396">
            <v>0</v>
          </cell>
          <cell r="GD396">
            <v>0</v>
          </cell>
          <cell r="GE396">
            <v>0</v>
          </cell>
          <cell r="GF396">
            <v>0</v>
          </cell>
          <cell r="GG396">
            <v>0</v>
          </cell>
          <cell r="GH396">
            <v>0</v>
          </cell>
          <cell r="GI396">
            <v>0</v>
          </cell>
          <cell r="GJ396">
            <v>0</v>
          </cell>
          <cell r="GK396">
            <v>0</v>
          </cell>
          <cell r="GL396">
            <v>0</v>
          </cell>
          <cell r="GM396">
            <v>0</v>
          </cell>
          <cell r="GN396">
            <v>0</v>
          </cell>
          <cell r="GO396">
            <v>0</v>
          </cell>
          <cell r="GP396">
            <v>0</v>
          </cell>
          <cell r="GQ396">
            <v>0</v>
          </cell>
          <cell r="GR396">
            <v>0</v>
          </cell>
          <cell r="GS396">
            <v>0</v>
          </cell>
          <cell r="GT396">
            <v>0</v>
          </cell>
          <cell r="GU396">
            <v>0</v>
          </cell>
          <cell r="GV396">
            <v>0</v>
          </cell>
          <cell r="GW396">
            <v>0</v>
          </cell>
          <cell r="GX396">
            <v>0</v>
          </cell>
          <cell r="GY396">
            <v>0</v>
          </cell>
          <cell r="GZ396">
            <v>0</v>
          </cell>
          <cell r="HA396">
            <v>0</v>
          </cell>
          <cell r="HB396">
            <v>0</v>
          </cell>
          <cell r="HC396">
            <v>0</v>
          </cell>
          <cell r="HD396">
            <v>0</v>
          </cell>
          <cell r="HE396">
            <v>0</v>
          </cell>
          <cell r="HF396">
            <v>0</v>
          </cell>
          <cell r="HG396">
            <v>0</v>
          </cell>
          <cell r="HH396">
            <v>0</v>
          </cell>
          <cell r="HI396">
            <v>0</v>
          </cell>
          <cell r="HJ396">
            <v>0</v>
          </cell>
          <cell r="HK396">
            <v>0</v>
          </cell>
          <cell r="HL396">
            <v>0</v>
          </cell>
          <cell r="HM396">
            <v>0</v>
          </cell>
          <cell r="HN396">
            <v>0</v>
          </cell>
          <cell r="HO396">
            <v>0</v>
          </cell>
          <cell r="HP396">
            <v>0</v>
          </cell>
          <cell r="HQ396">
            <v>0</v>
          </cell>
          <cell r="HR396">
            <v>0</v>
          </cell>
          <cell r="HS396">
            <v>0</v>
          </cell>
          <cell r="HT396">
            <v>0</v>
          </cell>
          <cell r="HU396">
            <v>0</v>
          </cell>
          <cell r="HV396">
            <v>0</v>
          </cell>
          <cell r="HW396">
            <v>0</v>
          </cell>
          <cell r="HX396">
            <v>0</v>
          </cell>
          <cell r="HY396">
            <v>0</v>
          </cell>
          <cell r="HZ396">
            <v>0</v>
          </cell>
          <cell r="IA396">
            <v>0</v>
          </cell>
          <cell r="IB396">
            <v>0</v>
          </cell>
          <cell r="IC396">
            <v>0</v>
          </cell>
          <cell r="ID396">
            <v>0</v>
          </cell>
          <cell r="IE396">
            <v>0</v>
          </cell>
          <cell r="IF396">
            <v>0</v>
          </cell>
          <cell r="IG396">
            <v>0</v>
          </cell>
          <cell r="IH396">
            <v>0</v>
          </cell>
          <cell r="II396">
            <v>0</v>
          </cell>
          <cell r="IJ396">
            <v>0</v>
          </cell>
          <cell r="IK396">
            <v>0</v>
          </cell>
        </row>
        <row r="397"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  <cell r="BE397">
            <v>0</v>
          </cell>
          <cell r="BF397">
            <v>0</v>
          </cell>
          <cell r="BG397">
            <v>0</v>
          </cell>
          <cell r="BH397">
            <v>0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BM397">
            <v>0</v>
          </cell>
          <cell r="BN397">
            <v>0</v>
          </cell>
          <cell r="BO397">
            <v>0</v>
          </cell>
          <cell r="BP397">
            <v>0</v>
          </cell>
          <cell r="BQ397">
            <v>0</v>
          </cell>
          <cell r="BR397">
            <v>0</v>
          </cell>
          <cell r="BS397">
            <v>0</v>
          </cell>
          <cell r="BT397">
            <v>0</v>
          </cell>
          <cell r="BU397">
            <v>0</v>
          </cell>
          <cell r="BV397">
            <v>0</v>
          </cell>
          <cell r="BW397">
            <v>0</v>
          </cell>
          <cell r="BX397">
            <v>0</v>
          </cell>
          <cell r="BY397">
            <v>0</v>
          </cell>
          <cell r="BZ397">
            <v>0</v>
          </cell>
          <cell r="CA397">
            <v>0</v>
          </cell>
          <cell r="CB397">
            <v>0</v>
          </cell>
          <cell r="CC397">
            <v>0</v>
          </cell>
          <cell r="CD397">
            <v>0</v>
          </cell>
          <cell r="CE397">
            <v>0</v>
          </cell>
          <cell r="CF397">
            <v>0</v>
          </cell>
          <cell r="CG397">
            <v>0</v>
          </cell>
          <cell r="CH397">
            <v>0</v>
          </cell>
          <cell r="CI397">
            <v>0</v>
          </cell>
          <cell r="CJ397">
            <v>0</v>
          </cell>
          <cell r="CK397">
            <v>0</v>
          </cell>
          <cell r="CL397">
            <v>0</v>
          </cell>
          <cell r="CM397">
            <v>0</v>
          </cell>
          <cell r="CN397">
            <v>0</v>
          </cell>
          <cell r="CO397">
            <v>0</v>
          </cell>
          <cell r="CP397">
            <v>0</v>
          </cell>
          <cell r="CQ397">
            <v>0</v>
          </cell>
          <cell r="CR397">
            <v>0</v>
          </cell>
          <cell r="CS397">
            <v>0</v>
          </cell>
          <cell r="CT397">
            <v>0</v>
          </cell>
          <cell r="CU397">
            <v>0</v>
          </cell>
          <cell r="CV397">
            <v>0</v>
          </cell>
          <cell r="CW397">
            <v>0</v>
          </cell>
          <cell r="CX397">
            <v>0</v>
          </cell>
          <cell r="CY397">
            <v>0</v>
          </cell>
          <cell r="CZ397">
            <v>0</v>
          </cell>
          <cell r="DA397">
            <v>0</v>
          </cell>
          <cell r="DL397">
            <v>0</v>
          </cell>
          <cell r="DM397">
            <v>0</v>
          </cell>
          <cell r="DN397">
            <v>0</v>
          </cell>
          <cell r="DO397">
            <v>0</v>
          </cell>
          <cell r="DP397">
            <v>0</v>
          </cell>
          <cell r="DQ397">
            <v>0</v>
          </cell>
          <cell r="DR397">
            <v>0</v>
          </cell>
          <cell r="DS397">
            <v>0</v>
          </cell>
          <cell r="DT397">
            <v>0</v>
          </cell>
          <cell r="DU397">
            <v>0</v>
          </cell>
          <cell r="DV397">
            <v>0</v>
          </cell>
          <cell r="DW397">
            <v>0</v>
          </cell>
          <cell r="DX397">
            <v>0</v>
          </cell>
          <cell r="DY397">
            <v>0</v>
          </cell>
          <cell r="DZ397">
            <v>0</v>
          </cell>
          <cell r="EA397">
            <v>0</v>
          </cell>
          <cell r="EB397">
            <v>0</v>
          </cell>
          <cell r="EC397">
            <v>0</v>
          </cell>
          <cell r="ED397">
            <v>0</v>
          </cell>
          <cell r="EE397">
            <v>0</v>
          </cell>
          <cell r="EF397">
            <v>0</v>
          </cell>
          <cell r="EG397">
            <v>0</v>
          </cell>
          <cell r="EH397">
            <v>0</v>
          </cell>
          <cell r="EI397">
            <v>0</v>
          </cell>
          <cell r="EJ397">
            <v>0</v>
          </cell>
          <cell r="EK397">
            <v>0</v>
          </cell>
          <cell r="EL397">
            <v>1</v>
          </cell>
          <cell r="EM397">
            <v>0</v>
          </cell>
          <cell r="EN397">
            <v>0</v>
          </cell>
          <cell r="EO397">
            <v>0</v>
          </cell>
          <cell r="EP397">
            <v>0</v>
          </cell>
          <cell r="EQ397">
            <v>0</v>
          </cell>
          <cell r="ER397">
            <v>0</v>
          </cell>
          <cell r="ES397">
            <v>0</v>
          </cell>
          <cell r="ET397">
            <v>0</v>
          </cell>
          <cell r="EU397">
            <v>0</v>
          </cell>
          <cell r="EV397">
            <v>0</v>
          </cell>
          <cell r="EW397">
            <v>0</v>
          </cell>
          <cell r="EX397">
            <v>0</v>
          </cell>
          <cell r="EY397">
            <v>0</v>
          </cell>
          <cell r="EZ397">
            <v>0</v>
          </cell>
          <cell r="FA397">
            <v>0</v>
          </cell>
          <cell r="FB397">
            <v>0</v>
          </cell>
          <cell r="FC397">
            <v>0</v>
          </cell>
          <cell r="FD397">
            <v>0</v>
          </cell>
          <cell r="FE397">
            <v>0</v>
          </cell>
          <cell r="FF397">
            <v>0</v>
          </cell>
          <cell r="FG397">
            <v>0</v>
          </cell>
          <cell r="FH397">
            <v>0</v>
          </cell>
          <cell r="FI397">
            <v>0</v>
          </cell>
          <cell r="FJ397">
            <v>0</v>
          </cell>
          <cell r="FK397">
            <v>0</v>
          </cell>
          <cell r="FL397">
            <v>0</v>
          </cell>
          <cell r="FM397">
            <v>0</v>
          </cell>
          <cell r="FN397">
            <v>0</v>
          </cell>
          <cell r="FO397">
            <v>0</v>
          </cell>
          <cell r="FP397">
            <v>0</v>
          </cell>
          <cell r="FQ397">
            <v>0</v>
          </cell>
          <cell r="FR397">
            <v>0</v>
          </cell>
          <cell r="FS397">
            <v>0</v>
          </cell>
          <cell r="FT397">
            <v>0</v>
          </cell>
          <cell r="FU397">
            <v>0</v>
          </cell>
          <cell r="FV397">
            <v>0</v>
          </cell>
          <cell r="FW397">
            <v>0</v>
          </cell>
          <cell r="FX397">
            <v>0</v>
          </cell>
          <cell r="FY397">
            <v>0</v>
          </cell>
          <cell r="FZ397">
            <v>0</v>
          </cell>
          <cell r="GA397">
            <v>0</v>
          </cell>
          <cell r="GB397">
            <v>0</v>
          </cell>
          <cell r="GC397">
            <v>0</v>
          </cell>
          <cell r="GD397">
            <v>0</v>
          </cell>
          <cell r="GE397">
            <v>0</v>
          </cell>
          <cell r="GF397">
            <v>0</v>
          </cell>
          <cell r="GG397">
            <v>0</v>
          </cell>
          <cell r="GH397">
            <v>0</v>
          </cell>
          <cell r="GI397">
            <v>0</v>
          </cell>
          <cell r="GJ397">
            <v>0</v>
          </cell>
          <cell r="GK397">
            <v>0</v>
          </cell>
          <cell r="GL397">
            <v>0</v>
          </cell>
          <cell r="GM397">
            <v>0</v>
          </cell>
          <cell r="GN397">
            <v>0</v>
          </cell>
          <cell r="GO397">
            <v>0</v>
          </cell>
          <cell r="GP397">
            <v>0</v>
          </cell>
          <cell r="GQ397">
            <v>0</v>
          </cell>
          <cell r="GR397">
            <v>0</v>
          </cell>
          <cell r="GS397">
            <v>0</v>
          </cell>
          <cell r="GT397">
            <v>0</v>
          </cell>
          <cell r="GU397">
            <v>0</v>
          </cell>
          <cell r="GV397">
            <v>0</v>
          </cell>
          <cell r="GW397">
            <v>0</v>
          </cell>
          <cell r="GX397">
            <v>0</v>
          </cell>
          <cell r="GY397">
            <v>0</v>
          </cell>
          <cell r="GZ397">
            <v>0</v>
          </cell>
          <cell r="HA397">
            <v>0</v>
          </cell>
          <cell r="HB397">
            <v>0</v>
          </cell>
          <cell r="HC397">
            <v>0</v>
          </cell>
          <cell r="HD397">
            <v>0</v>
          </cell>
          <cell r="HE397">
            <v>0</v>
          </cell>
          <cell r="HF397">
            <v>0</v>
          </cell>
          <cell r="HG397">
            <v>0</v>
          </cell>
          <cell r="HH397">
            <v>0</v>
          </cell>
          <cell r="HI397">
            <v>0</v>
          </cell>
          <cell r="HJ397">
            <v>0</v>
          </cell>
          <cell r="HK397">
            <v>0</v>
          </cell>
          <cell r="HL397">
            <v>0</v>
          </cell>
          <cell r="HM397">
            <v>0</v>
          </cell>
          <cell r="HN397">
            <v>0</v>
          </cell>
          <cell r="HO397">
            <v>0</v>
          </cell>
          <cell r="HP397">
            <v>0</v>
          </cell>
          <cell r="HQ397">
            <v>0</v>
          </cell>
          <cell r="HR397">
            <v>0</v>
          </cell>
          <cell r="HS397">
            <v>0</v>
          </cell>
          <cell r="HT397">
            <v>0</v>
          </cell>
          <cell r="HU397">
            <v>0</v>
          </cell>
          <cell r="HV397">
            <v>0</v>
          </cell>
          <cell r="HW397">
            <v>0</v>
          </cell>
          <cell r="HX397">
            <v>0</v>
          </cell>
          <cell r="HY397">
            <v>0</v>
          </cell>
          <cell r="HZ397">
            <v>0</v>
          </cell>
          <cell r="IA397">
            <v>0</v>
          </cell>
          <cell r="IB397">
            <v>0</v>
          </cell>
          <cell r="IC397">
            <v>0</v>
          </cell>
          <cell r="ID397">
            <v>0</v>
          </cell>
          <cell r="IE397">
            <v>0</v>
          </cell>
          <cell r="IF397">
            <v>0</v>
          </cell>
          <cell r="IG397">
            <v>0</v>
          </cell>
          <cell r="IH397">
            <v>0</v>
          </cell>
          <cell r="II397">
            <v>0</v>
          </cell>
          <cell r="IJ397">
            <v>0</v>
          </cell>
          <cell r="IK397">
            <v>0</v>
          </cell>
        </row>
        <row r="398"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0</v>
          </cell>
          <cell r="BG398">
            <v>0</v>
          </cell>
          <cell r="BH398">
            <v>0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>
            <v>0</v>
          </cell>
          <cell r="BN398">
            <v>0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  <cell r="BS398">
            <v>0</v>
          </cell>
          <cell r="BT398">
            <v>0</v>
          </cell>
          <cell r="BU398">
            <v>0</v>
          </cell>
          <cell r="BV398">
            <v>0</v>
          </cell>
          <cell r="BW398">
            <v>0</v>
          </cell>
          <cell r="BX398">
            <v>0</v>
          </cell>
          <cell r="BY398">
            <v>0</v>
          </cell>
          <cell r="BZ398">
            <v>0</v>
          </cell>
          <cell r="CA398">
            <v>0</v>
          </cell>
          <cell r="CB398">
            <v>0</v>
          </cell>
          <cell r="CC398">
            <v>0</v>
          </cell>
          <cell r="CD398">
            <v>0</v>
          </cell>
          <cell r="CE398">
            <v>0</v>
          </cell>
          <cell r="CF398">
            <v>0</v>
          </cell>
          <cell r="CG398">
            <v>0</v>
          </cell>
          <cell r="CH398">
            <v>0</v>
          </cell>
          <cell r="CI398">
            <v>0</v>
          </cell>
          <cell r="CJ398">
            <v>0</v>
          </cell>
          <cell r="CK398">
            <v>0</v>
          </cell>
          <cell r="CL398">
            <v>0</v>
          </cell>
          <cell r="CM398">
            <v>0</v>
          </cell>
          <cell r="CN398">
            <v>0</v>
          </cell>
          <cell r="CO398">
            <v>0</v>
          </cell>
          <cell r="CP398">
            <v>0</v>
          </cell>
          <cell r="CQ398">
            <v>0</v>
          </cell>
          <cell r="CR398">
            <v>0</v>
          </cell>
          <cell r="CS398">
            <v>0</v>
          </cell>
          <cell r="CT398">
            <v>0</v>
          </cell>
          <cell r="CU398">
            <v>0</v>
          </cell>
          <cell r="CV398">
            <v>0</v>
          </cell>
          <cell r="CW398">
            <v>0</v>
          </cell>
          <cell r="CX398">
            <v>0</v>
          </cell>
          <cell r="CY398">
            <v>0</v>
          </cell>
          <cell r="CZ398">
            <v>0</v>
          </cell>
          <cell r="DA398">
            <v>0</v>
          </cell>
          <cell r="DL398">
            <v>0</v>
          </cell>
          <cell r="DM398">
            <v>0</v>
          </cell>
          <cell r="DN398">
            <v>0</v>
          </cell>
          <cell r="DO398">
            <v>0</v>
          </cell>
          <cell r="DP398">
            <v>0</v>
          </cell>
          <cell r="DQ398">
            <v>0</v>
          </cell>
          <cell r="DR398">
            <v>0</v>
          </cell>
          <cell r="DS398">
            <v>0</v>
          </cell>
          <cell r="DT398">
            <v>0</v>
          </cell>
          <cell r="DU398">
            <v>0</v>
          </cell>
          <cell r="DV398">
            <v>0</v>
          </cell>
          <cell r="DW398">
            <v>0</v>
          </cell>
          <cell r="DX398">
            <v>0</v>
          </cell>
          <cell r="DY398">
            <v>0</v>
          </cell>
          <cell r="DZ398">
            <v>0</v>
          </cell>
          <cell r="EA398">
            <v>0</v>
          </cell>
          <cell r="EB398">
            <v>0</v>
          </cell>
          <cell r="EC398">
            <v>0</v>
          </cell>
          <cell r="ED398">
            <v>0</v>
          </cell>
          <cell r="EE398">
            <v>0</v>
          </cell>
          <cell r="EF398">
            <v>0</v>
          </cell>
          <cell r="EG398">
            <v>0</v>
          </cell>
          <cell r="EH398">
            <v>0</v>
          </cell>
          <cell r="EI398">
            <v>0</v>
          </cell>
          <cell r="EJ398">
            <v>0</v>
          </cell>
          <cell r="EK398">
            <v>0</v>
          </cell>
          <cell r="EL398">
            <v>0</v>
          </cell>
          <cell r="EM398">
            <v>0</v>
          </cell>
          <cell r="EN398">
            <v>0</v>
          </cell>
          <cell r="EO398">
            <v>0</v>
          </cell>
          <cell r="EP398">
            <v>0</v>
          </cell>
          <cell r="EQ398">
            <v>0</v>
          </cell>
          <cell r="ER398">
            <v>0</v>
          </cell>
          <cell r="ES398">
            <v>0</v>
          </cell>
          <cell r="ET398">
            <v>0</v>
          </cell>
          <cell r="EU398">
            <v>0</v>
          </cell>
          <cell r="EV398">
            <v>0</v>
          </cell>
          <cell r="EW398">
            <v>0</v>
          </cell>
          <cell r="EX398">
            <v>0</v>
          </cell>
          <cell r="EY398">
            <v>0</v>
          </cell>
          <cell r="EZ398">
            <v>0</v>
          </cell>
          <cell r="FA398">
            <v>0</v>
          </cell>
          <cell r="FB398">
            <v>0</v>
          </cell>
          <cell r="FC398">
            <v>0</v>
          </cell>
          <cell r="FD398">
            <v>0</v>
          </cell>
          <cell r="FE398">
            <v>0</v>
          </cell>
          <cell r="FF398">
            <v>0</v>
          </cell>
          <cell r="FG398">
            <v>0</v>
          </cell>
          <cell r="FH398">
            <v>0</v>
          </cell>
          <cell r="FI398">
            <v>0</v>
          </cell>
          <cell r="FJ398">
            <v>0</v>
          </cell>
          <cell r="FK398">
            <v>0</v>
          </cell>
          <cell r="FL398">
            <v>0</v>
          </cell>
          <cell r="FM398">
            <v>0</v>
          </cell>
          <cell r="FN398">
            <v>0</v>
          </cell>
          <cell r="FO398">
            <v>0</v>
          </cell>
          <cell r="FP398">
            <v>0</v>
          </cell>
          <cell r="FQ398">
            <v>0</v>
          </cell>
          <cell r="FR398">
            <v>0</v>
          </cell>
          <cell r="FS398">
            <v>0</v>
          </cell>
          <cell r="FT398">
            <v>0</v>
          </cell>
          <cell r="FU398">
            <v>0</v>
          </cell>
          <cell r="FV398">
            <v>0</v>
          </cell>
          <cell r="FW398">
            <v>0</v>
          </cell>
          <cell r="FX398">
            <v>0</v>
          </cell>
          <cell r="FY398">
            <v>0</v>
          </cell>
          <cell r="FZ398">
            <v>0</v>
          </cell>
          <cell r="GA398">
            <v>0</v>
          </cell>
          <cell r="GB398">
            <v>0</v>
          </cell>
          <cell r="GC398">
            <v>0</v>
          </cell>
          <cell r="GD398">
            <v>0</v>
          </cell>
          <cell r="GE398">
            <v>0</v>
          </cell>
          <cell r="GF398">
            <v>0</v>
          </cell>
          <cell r="GG398">
            <v>0</v>
          </cell>
          <cell r="GH398">
            <v>0</v>
          </cell>
          <cell r="GI398">
            <v>0</v>
          </cell>
          <cell r="GJ398">
            <v>0</v>
          </cell>
          <cell r="GK398">
            <v>0</v>
          </cell>
          <cell r="GL398">
            <v>0</v>
          </cell>
          <cell r="GM398">
            <v>0</v>
          </cell>
          <cell r="GN398">
            <v>0</v>
          </cell>
          <cell r="GO398">
            <v>0</v>
          </cell>
          <cell r="GP398">
            <v>0</v>
          </cell>
          <cell r="GQ398">
            <v>0</v>
          </cell>
          <cell r="GR398">
            <v>0</v>
          </cell>
          <cell r="GS398">
            <v>0</v>
          </cell>
          <cell r="GT398">
            <v>0</v>
          </cell>
          <cell r="GU398">
            <v>0</v>
          </cell>
          <cell r="GV398">
            <v>0</v>
          </cell>
          <cell r="GW398">
            <v>0</v>
          </cell>
          <cell r="GX398">
            <v>0</v>
          </cell>
          <cell r="GY398">
            <v>0</v>
          </cell>
          <cell r="GZ398">
            <v>0</v>
          </cell>
          <cell r="HA398">
            <v>0</v>
          </cell>
          <cell r="HB398">
            <v>0</v>
          </cell>
          <cell r="HC398">
            <v>0</v>
          </cell>
          <cell r="HD398">
            <v>0</v>
          </cell>
          <cell r="HE398">
            <v>0</v>
          </cell>
          <cell r="HF398">
            <v>0</v>
          </cell>
          <cell r="HG398">
            <v>0</v>
          </cell>
          <cell r="HH398">
            <v>0</v>
          </cell>
          <cell r="HI398">
            <v>0</v>
          </cell>
          <cell r="HJ398">
            <v>0</v>
          </cell>
          <cell r="HK398">
            <v>0</v>
          </cell>
          <cell r="HL398">
            <v>0</v>
          </cell>
          <cell r="HM398">
            <v>0</v>
          </cell>
          <cell r="HN398">
            <v>0</v>
          </cell>
          <cell r="HO398">
            <v>0</v>
          </cell>
          <cell r="HP398">
            <v>0</v>
          </cell>
          <cell r="HQ398">
            <v>0</v>
          </cell>
          <cell r="HR398">
            <v>0</v>
          </cell>
          <cell r="HS398">
            <v>0</v>
          </cell>
          <cell r="HT398">
            <v>0</v>
          </cell>
          <cell r="HU398">
            <v>0</v>
          </cell>
          <cell r="HV398">
            <v>0</v>
          </cell>
          <cell r="HW398">
            <v>0</v>
          </cell>
          <cell r="HX398">
            <v>0</v>
          </cell>
          <cell r="HY398">
            <v>0</v>
          </cell>
          <cell r="HZ398">
            <v>0</v>
          </cell>
          <cell r="IA398">
            <v>0</v>
          </cell>
          <cell r="IB398">
            <v>0</v>
          </cell>
          <cell r="IC398">
            <v>0</v>
          </cell>
          <cell r="ID398">
            <v>0</v>
          </cell>
          <cell r="IE398">
            <v>0</v>
          </cell>
          <cell r="IF398">
            <v>0</v>
          </cell>
          <cell r="IG398">
            <v>0</v>
          </cell>
          <cell r="IH398">
            <v>0</v>
          </cell>
          <cell r="II398">
            <v>0</v>
          </cell>
          <cell r="IJ398">
            <v>0</v>
          </cell>
          <cell r="IK398">
            <v>0</v>
          </cell>
        </row>
        <row r="399"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BM399">
            <v>0</v>
          </cell>
          <cell r="BN399">
            <v>0</v>
          </cell>
          <cell r="BO399">
            <v>0</v>
          </cell>
          <cell r="BP399">
            <v>0</v>
          </cell>
          <cell r="BQ399">
            <v>0</v>
          </cell>
          <cell r="BR399">
            <v>0</v>
          </cell>
          <cell r="BS399">
            <v>0</v>
          </cell>
          <cell r="BT399">
            <v>0</v>
          </cell>
          <cell r="BU399">
            <v>0</v>
          </cell>
          <cell r="BV399">
            <v>0</v>
          </cell>
          <cell r="BW399">
            <v>0</v>
          </cell>
          <cell r="BX399">
            <v>0</v>
          </cell>
          <cell r="BY399">
            <v>0</v>
          </cell>
          <cell r="BZ399">
            <v>0</v>
          </cell>
          <cell r="CA399">
            <v>0</v>
          </cell>
          <cell r="CB399">
            <v>0</v>
          </cell>
          <cell r="CC399">
            <v>0</v>
          </cell>
          <cell r="CD399">
            <v>0</v>
          </cell>
          <cell r="CE399">
            <v>0</v>
          </cell>
          <cell r="CF399">
            <v>0</v>
          </cell>
          <cell r="CG399">
            <v>0</v>
          </cell>
          <cell r="CH399">
            <v>0</v>
          </cell>
          <cell r="CI399">
            <v>0</v>
          </cell>
          <cell r="CJ399">
            <v>0</v>
          </cell>
          <cell r="CK399">
            <v>0</v>
          </cell>
          <cell r="CL399">
            <v>0</v>
          </cell>
          <cell r="CM399">
            <v>0</v>
          </cell>
          <cell r="CN399">
            <v>0</v>
          </cell>
          <cell r="CO399">
            <v>0</v>
          </cell>
          <cell r="CP399">
            <v>0</v>
          </cell>
          <cell r="CQ399">
            <v>0</v>
          </cell>
          <cell r="CR399">
            <v>0</v>
          </cell>
          <cell r="CS399">
            <v>0</v>
          </cell>
          <cell r="CT399">
            <v>0</v>
          </cell>
          <cell r="CU399">
            <v>0</v>
          </cell>
          <cell r="CV399">
            <v>0</v>
          </cell>
          <cell r="CW399">
            <v>0</v>
          </cell>
          <cell r="CX399">
            <v>0</v>
          </cell>
          <cell r="CY399">
            <v>0</v>
          </cell>
          <cell r="CZ399">
            <v>0</v>
          </cell>
          <cell r="DA399">
            <v>0</v>
          </cell>
          <cell r="DL399">
            <v>0</v>
          </cell>
          <cell r="DM399">
            <v>0</v>
          </cell>
          <cell r="DN399">
            <v>0</v>
          </cell>
          <cell r="DO399">
            <v>0</v>
          </cell>
          <cell r="DP399">
            <v>0</v>
          </cell>
          <cell r="DQ399">
            <v>0</v>
          </cell>
          <cell r="DR399">
            <v>0</v>
          </cell>
          <cell r="DS399">
            <v>0</v>
          </cell>
          <cell r="DT399">
            <v>0</v>
          </cell>
          <cell r="DU399">
            <v>0</v>
          </cell>
          <cell r="DV399">
            <v>0</v>
          </cell>
          <cell r="DW399">
            <v>0</v>
          </cell>
          <cell r="DX399">
            <v>0</v>
          </cell>
          <cell r="DY399">
            <v>0</v>
          </cell>
          <cell r="DZ399">
            <v>0</v>
          </cell>
          <cell r="EA399">
            <v>0</v>
          </cell>
          <cell r="EB399">
            <v>0</v>
          </cell>
          <cell r="EC399">
            <v>0</v>
          </cell>
          <cell r="ED399">
            <v>0</v>
          </cell>
          <cell r="EE399">
            <v>0</v>
          </cell>
          <cell r="EF399">
            <v>0</v>
          </cell>
          <cell r="EG399">
            <v>0</v>
          </cell>
          <cell r="EH399">
            <v>0</v>
          </cell>
          <cell r="EI399">
            <v>0</v>
          </cell>
          <cell r="EJ399">
            <v>0</v>
          </cell>
          <cell r="EK399">
            <v>0</v>
          </cell>
          <cell r="EL399">
            <v>0</v>
          </cell>
          <cell r="EM399">
            <v>0</v>
          </cell>
          <cell r="EN399">
            <v>0</v>
          </cell>
          <cell r="EO399">
            <v>0</v>
          </cell>
          <cell r="EP399">
            <v>0</v>
          </cell>
          <cell r="EQ399">
            <v>0</v>
          </cell>
          <cell r="ER399">
            <v>0</v>
          </cell>
          <cell r="ES399">
            <v>0</v>
          </cell>
          <cell r="ET399">
            <v>0</v>
          </cell>
          <cell r="EU399">
            <v>0</v>
          </cell>
          <cell r="EV399">
            <v>0</v>
          </cell>
          <cell r="EW399">
            <v>0</v>
          </cell>
          <cell r="EX399">
            <v>0</v>
          </cell>
          <cell r="EY399">
            <v>0</v>
          </cell>
          <cell r="EZ399">
            <v>0</v>
          </cell>
          <cell r="FA399">
            <v>0</v>
          </cell>
          <cell r="FB399">
            <v>0</v>
          </cell>
          <cell r="FC399">
            <v>0</v>
          </cell>
          <cell r="FD399">
            <v>0</v>
          </cell>
          <cell r="FE399">
            <v>0</v>
          </cell>
          <cell r="FF399">
            <v>0</v>
          </cell>
          <cell r="FG399">
            <v>0</v>
          </cell>
          <cell r="FH399">
            <v>0</v>
          </cell>
          <cell r="FI399">
            <v>0</v>
          </cell>
          <cell r="FJ399">
            <v>0</v>
          </cell>
          <cell r="FK399">
            <v>0</v>
          </cell>
          <cell r="FL399">
            <v>0</v>
          </cell>
          <cell r="FM399">
            <v>0</v>
          </cell>
          <cell r="FN399">
            <v>0</v>
          </cell>
          <cell r="FO399">
            <v>0</v>
          </cell>
          <cell r="FP399">
            <v>0</v>
          </cell>
          <cell r="FQ399">
            <v>0</v>
          </cell>
          <cell r="FR399">
            <v>0</v>
          </cell>
          <cell r="FS399">
            <v>0</v>
          </cell>
          <cell r="FT399">
            <v>0</v>
          </cell>
          <cell r="FU399">
            <v>0</v>
          </cell>
          <cell r="FV399">
            <v>0</v>
          </cell>
          <cell r="FW399">
            <v>0</v>
          </cell>
          <cell r="FX399">
            <v>0</v>
          </cell>
          <cell r="FY399">
            <v>0</v>
          </cell>
          <cell r="FZ399">
            <v>0</v>
          </cell>
          <cell r="GA399">
            <v>0</v>
          </cell>
          <cell r="GB399">
            <v>0</v>
          </cell>
          <cell r="GC399">
            <v>0</v>
          </cell>
          <cell r="GD399">
            <v>0</v>
          </cell>
          <cell r="GE399">
            <v>0</v>
          </cell>
          <cell r="GF399">
            <v>0</v>
          </cell>
          <cell r="GG399">
            <v>0</v>
          </cell>
          <cell r="GH399">
            <v>0</v>
          </cell>
          <cell r="GI399">
            <v>0</v>
          </cell>
          <cell r="GJ399">
            <v>0</v>
          </cell>
          <cell r="GK399">
            <v>0</v>
          </cell>
          <cell r="GL399">
            <v>0</v>
          </cell>
          <cell r="GM399">
            <v>0</v>
          </cell>
          <cell r="GN399">
            <v>0</v>
          </cell>
          <cell r="GO399">
            <v>0</v>
          </cell>
          <cell r="GP399">
            <v>0</v>
          </cell>
          <cell r="GQ399">
            <v>0</v>
          </cell>
          <cell r="GR399">
            <v>0</v>
          </cell>
          <cell r="GS399">
            <v>0</v>
          </cell>
          <cell r="GT399">
            <v>0</v>
          </cell>
          <cell r="GU399">
            <v>0</v>
          </cell>
          <cell r="GV399">
            <v>0</v>
          </cell>
          <cell r="GW399">
            <v>0</v>
          </cell>
          <cell r="GX399">
            <v>0</v>
          </cell>
          <cell r="GY399">
            <v>0</v>
          </cell>
          <cell r="GZ399">
            <v>0</v>
          </cell>
          <cell r="HA399">
            <v>0</v>
          </cell>
          <cell r="HB399">
            <v>0</v>
          </cell>
          <cell r="HC399">
            <v>0</v>
          </cell>
          <cell r="HD399">
            <v>0</v>
          </cell>
          <cell r="HE399">
            <v>0</v>
          </cell>
          <cell r="HF399">
            <v>0</v>
          </cell>
          <cell r="HG399">
            <v>0</v>
          </cell>
          <cell r="HH399">
            <v>0</v>
          </cell>
          <cell r="HI399">
            <v>0</v>
          </cell>
          <cell r="HJ399">
            <v>0</v>
          </cell>
          <cell r="HK399">
            <v>0</v>
          </cell>
          <cell r="HL399">
            <v>0</v>
          </cell>
          <cell r="HM399">
            <v>0</v>
          </cell>
          <cell r="HN399">
            <v>0</v>
          </cell>
          <cell r="HO399">
            <v>0</v>
          </cell>
          <cell r="HP399">
            <v>0</v>
          </cell>
          <cell r="HQ399">
            <v>0</v>
          </cell>
          <cell r="HR399">
            <v>0</v>
          </cell>
          <cell r="HS399">
            <v>0</v>
          </cell>
          <cell r="HT399">
            <v>0</v>
          </cell>
          <cell r="HU399">
            <v>0</v>
          </cell>
          <cell r="HV399">
            <v>0</v>
          </cell>
          <cell r="HW399">
            <v>0</v>
          </cell>
          <cell r="HX399">
            <v>0</v>
          </cell>
          <cell r="HY399">
            <v>0</v>
          </cell>
          <cell r="HZ399">
            <v>0</v>
          </cell>
          <cell r="IA399">
            <v>0</v>
          </cell>
          <cell r="IB399">
            <v>0</v>
          </cell>
          <cell r="IC399">
            <v>0</v>
          </cell>
          <cell r="ID399">
            <v>0</v>
          </cell>
          <cell r="IE399">
            <v>0</v>
          </cell>
          <cell r="IF399">
            <v>0</v>
          </cell>
          <cell r="IG399">
            <v>0</v>
          </cell>
          <cell r="IH399">
            <v>0</v>
          </cell>
          <cell r="II399">
            <v>0</v>
          </cell>
          <cell r="IJ399">
            <v>0</v>
          </cell>
          <cell r="IK399">
            <v>0</v>
          </cell>
        </row>
        <row r="400"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V400">
            <v>0</v>
          </cell>
          <cell r="BW400">
            <v>0</v>
          </cell>
          <cell r="BX400">
            <v>0</v>
          </cell>
          <cell r="BY400">
            <v>0</v>
          </cell>
          <cell r="BZ400">
            <v>0</v>
          </cell>
          <cell r="CA400">
            <v>0</v>
          </cell>
          <cell r="CB400">
            <v>0</v>
          </cell>
          <cell r="CC400">
            <v>0</v>
          </cell>
          <cell r="CD400">
            <v>0</v>
          </cell>
          <cell r="CE400">
            <v>0</v>
          </cell>
          <cell r="CF400">
            <v>0</v>
          </cell>
          <cell r="CG400">
            <v>0</v>
          </cell>
          <cell r="CH400">
            <v>0</v>
          </cell>
          <cell r="CI400">
            <v>0</v>
          </cell>
          <cell r="CJ400">
            <v>0</v>
          </cell>
          <cell r="CK400">
            <v>0</v>
          </cell>
          <cell r="CL400">
            <v>0</v>
          </cell>
          <cell r="CM400">
            <v>0</v>
          </cell>
          <cell r="CN400">
            <v>0</v>
          </cell>
          <cell r="CO400">
            <v>0</v>
          </cell>
          <cell r="CP400">
            <v>0</v>
          </cell>
          <cell r="CQ400">
            <v>0</v>
          </cell>
          <cell r="CR400">
            <v>0</v>
          </cell>
          <cell r="CS400">
            <v>0</v>
          </cell>
          <cell r="CT400">
            <v>0</v>
          </cell>
          <cell r="CU400">
            <v>0</v>
          </cell>
          <cell r="CV400">
            <v>0</v>
          </cell>
          <cell r="CW400">
            <v>0</v>
          </cell>
          <cell r="CX400">
            <v>0</v>
          </cell>
          <cell r="CY400">
            <v>0</v>
          </cell>
          <cell r="CZ400">
            <v>0</v>
          </cell>
          <cell r="DA400">
            <v>0</v>
          </cell>
          <cell r="DL400">
            <v>0</v>
          </cell>
          <cell r="DM400">
            <v>0</v>
          </cell>
          <cell r="DN400">
            <v>0</v>
          </cell>
          <cell r="DO400">
            <v>0</v>
          </cell>
          <cell r="DP400">
            <v>0</v>
          </cell>
          <cell r="DQ400">
            <v>0</v>
          </cell>
          <cell r="DR400">
            <v>0</v>
          </cell>
          <cell r="DS400">
            <v>0</v>
          </cell>
          <cell r="DT400">
            <v>0</v>
          </cell>
          <cell r="DU400">
            <v>0</v>
          </cell>
          <cell r="DV400">
            <v>0</v>
          </cell>
          <cell r="DW400">
            <v>0</v>
          </cell>
          <cell r="DX400">
            <v>0</v>
          </cell>
          <cell r="DY400">
            <v>0</v>
          </cell>
          <cell r="DZ400">
            <v>0</v>
          </cell>
          <cell r="EA400">
            <v>0</v>
          </cell>
          <cell r="EB400">
            <v>0</v>
          </cell>
          <cell r="EC400">
            <v>0</v>
          </cell>
          <cell r="ED400">
            <v>0</v>
          </cell>
          <cell r="EE400">
            <v>0</v>
          </cell>
          <cell r="EF400">
            <v>0</v>
          </cell>
          <cell r="EG400">
            <v>0</v>
          </cell>
          <cell r="EH400">
            <v>0</v>
          </cell>
          <cell r="EI400">
            <v>0</v>
          </cell>
          <cell r="EJ400">
            <v>0</v>
          </cell>
          <cell r="EK400">
            <v>0</v>
          </cell>
          <cell r="EL400">
            <v>0</v>
          </cell>
          <cell r="EM400">
            <v>0</v>
          </cell>
          <cell r="EN400">
            <v>0</v>
          </cell>
          <cell r="EO400">
            <v>0</v>
          </cell>
          <cell r="EP400">
            <v>0</v>
          </cell>
          <cell r="EQ400">
            <v>0</v>
          </cell>
          <cell r="ER400">
            <v>0</v>
          </cell>
          <cell r="ES400">
            <v>0</v>
          </cell>
          <cell r="ET400">
            <v>0</v>
          </cell>
          <cell r="EU400">
            <v>0</v>
          </cell>
          <cell r="EV400">
            <v>0</v>
          </cell>
          <cell r="EW400">
            <v>0</v>
          </cell>
          <cell r="EX400">
            <v>0</v>
          </cell>
          <cell r="EY400">
            <v>0</v>
          </cell>
          <cell r="EZ400">
            <v>0</v>
          </cell>
          <cell r="FA400">
            <v>0</v>
          </cell>
          <cell r="FB400">
            <v>0</v>
          </cell>
          <cell r="FC400">
            <v>0</v>
          </cell>
          <cell r="FD400">
            <v>0</v>
          </cell>
          <cell r="FE400">
            <v>0</v>
          </cell>
          <cell r="FF400">
            <v>0</v>
          </cell>
          <cell r="FG400">
            <v>0</v>
          </cell>
          <cell r="FH400">
            <v>0</v>
          </cell>
          <cell r="FI400">
            <v>0</v>
          </cell>
          <cell r="FJ400">
            <v>0</v>
          </cell>
          <cell r="FK400">
            <v>0</v>
          </cell>
          <cell r="FL400">
            <v>0</v>
          </cell>
          <cell r="FM400">
            <v>0</v>
          </cell>
          <cell r="FN400">
            <v>0</v>
          </cell>
          <cell r="FO400">
            <v>0</v>
          </cell>
          <cell r="FP400">
            <v>0</v>
          </cell>
          <cell r="FQ400">
            <v>0</v>
          </cell>
          <cell r="FR400">
            <v>0</v>
          </cell>
          <cell r="FS400">
            <v>0</v>
          </cell>
          <cell r="FT400">
            <v>0</v>
          </cell>
          <cell r="FU400">
            <v>0</v>
          </cell>
          <cell r="FV400">
            <v>0</v>
          </cell>
          <cell r="FW400">
            <v>0</v>
          </cell>
          <cell r="FX400">
            <v>0</v>
          </cell>
          <cell r="FY400">
            <v>0</v>
          </cell>
          <cell r="FZ400">
            <v>0</v>
          </cell>
          <cell r="GA400">
            <v>0</v>
          </cell>
          <cell r="GB400">
            <v>0</v>
          </cell>
          <cell r="GC400">
            <v>0</v>
          </cell>
          <cell r="GD400">
            <v>0</v>
          </cell>
          <cell r="GE400">
            <v>0</v>
          </cell>
          <cell r="GF400">
            <v>0</v>
          </cell>
          <cell r="GG400">
            <v>0</v>
          </cell>
          <cell r="GH400">
            <v>0</v>
          </cell>
          <cell r="GI400">
            <v>0</v>
          </cell>
          <cell r="GJ400">
            <v>0</v>
          </cell>
          <cell r="GK400">
            <v>0</v>
          </cell>
          <cell r="GL400">
            <v>0</v>
          </cell>
          <cell r="GM400">
            <v>0</v>
          </cell>
          <cell r="GN400">
            <v>0</v>
          </cell>
          <cell r="GO400">
            <v>0</v>
          </cell>
          <cell r="GP400">
            <v>0</v>
          </cell>
          <cell r="GQ400">
            <v>0</v>
          </cell>
          <cell r="GR400">
            <v>0</v>
          </cell>
          <cell r="GS400">
            <v>0</v>
          </cell>
          <cell r="GT400">
            <v>0</v>
          </cell>
          <cell r="GU400">
            <v>0</v>
          </cell>
          <cell r="GV400">
            <v>0</v>
          </cell>
          <cell r="GW400">
            <v>0</v>
          </cell>
          <cell r="GX400">
            <v>0</v>
          </cell>
          <cell r="GY400">
            <v>0</v>
          </cell>
          <cell r="GZ400">
            <v>0</v>
          </cell>
          <cell r="HA400">
            <v>0</v>
          </cell>
          <cell r="HB400">
            <v>0</v>
          </cell>
          <cell r="HC400">
            <v>0</v>
          </cell>
          <cell r="HD400">
            <v>0</v>
          </cell>
          <cell r="HE400">
            <v>0</v>
          </cell>
          <cell r="HF400">
            <v>0</v>
          </cell>
          <cell r="HG400">
            <v>0</v>
          </cell>
          <cell r="HH400">
            <v>0</v>
          </cell>
          <cell r="HI400">
            <v>0</v>
          </cell>
          <cell r="HJ400">
            <v>0</v>
          </cell>
          <cell r="HK400">
            <v>0</v>
          </cell>
          <cell r="HL400">
            <v>0</v>
          </cell>
          <cell r="HM400">
            <v>0</v>
          </cell>
          <cell r="HN400">
            <v>0</v>
          </cell>
          <cell r="HO400">
            <v>0</v>
          </cell>
          <cell r="HP400">
            <v>0</v>
          </cell>
          <cell r="HQ400">
            <v>0</v>
          </cell>
          <cell r="HR400">
            <v>0</v>
          </cell>
          <cell r="HS400">
            <v>0</v>
          </cell>
          <cell r="HT400">
            <v>0</v>
          </cell>
          <cell r="HU400">
            <v>0</v>
          </cell>
          <cell r="HV400">
            <v>0</v>
          </cell>
          <cell r="HW400">
            <v>0</v>
          </cell>
          <cell r="HX400">
            <v>0</v>
          </cell>
          <cell r="HY400">
            <v>0</v>
          </cell>
          <cell r="HZ400">
            <v>0</v>
          </cell>
          <cell r="IA400">
            <v>0</v>
          </cell>
          <cell r="IB400">
            <v>0</v>
          </cell>
          <cell r="IC400">
            <v>0</v>
          </cell>
          <cell r="ID400">
            <v>0</v>
          </cell>
          <cell r="IE400">
            <v>0</v>
          </cell>
          <cell r="IF400">
            <v>0</v>
          </cell>
          <cell r="IG400">
            <v>0</v>
          </cell>
          <cell r="IH400">
            <v>0</v>
          </cell>
          <cell r="II400">
            <v>0</v>
          </cell>
          <cell r="IJ400">
            <v>0</v>
          </cell>
          <cell r="IK400">
            <v>0</v>
          </cell>
        </row>
        <row r="401">
          <cell r="H401">
            <v>1</v>
          </cell>
          <cell r="I401">
            <v>1</v>
          </cell>
          <cell r="J401">
            <v>1</v>
          </cell>
          <cell r="K401">
            <v>1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1</v>
          </cell>
          <cell r="BE401">
            <v>1</v>
          </cell>
          <cell r="BF401">
            <v>1</v>
          </cell>
          <cell r="BG401">
            <v>1</v>
          </cell>
          <cell r="BH401">
            <v>0</v>
          </cell>
          <cell r="BI401">
            <v>0</v>
          </cell>
          <cell r="BJ401">
            <v>0</v>
          </cell>
          <cell r="BK401">
            <v>0</v>
          </cell>
          <cell r="BL401">
            <v>0</v>
          </cell>
          <cell r="BM401">
            <v>0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  <cell r="BS401">
            <v>0</v>
          </cell>
          <cell r="BT401">
            <v>0</v>
          </cell>
          <cell r="BU401">
            <v>0</v>
          </cell>
          <cell r="BV401">
            <v>0</v>
          </cell>
          <cell r="BW401">
            <v>0</v>
          </cell>
          <cell r="BX401">
            <v>0</v>
          </cell>
          <cell r="BY401">
            <v>0</v>
          </cell>
          <cell r="BZ401">
            <v>0</v>
          </cell>
          <cell r="CA401">
            <v>0</v>
          </cell>
          <cell r="CB401">
            <v>0</v>
          </cell>
          <cell r="CC401">
            <v>0</v>
          </cell>
          <cell r="CD401">
            <v>0</v>
          </cell>
          <cell r="CE401">
            <v>0</v>
          </cell>
          <cell r="CF401">
            <v>0</v>
          </cell>
          <cell r="CG401">
            <v>0</v>
          </cell>
          <cell r="CH401">
            <v>0</v>
          </cell>
          <cell r="CI401">
            <v>0</v>
          </cell>
          <cell r="CJ401">
            <v>0</v>
          </cell>
          <cell r="CK401">
            <v>0</v>
          </cell>
          <cell r="CL401">
            <v>0</v>
          </cell>
          <cell r="CM401">
            <v>0</v>
          </cell>
          <cell r="CN401">
            <v>0</v>
          </cell>
          <cell r="CO401">
            <v>0</v>
          </cell>
          <cell r="CP401">
            <v>0</v>
          </cell>
          <cell r="CQ401">
            <v>0</v>
          </cell>
          <cell r="CR401">
            <v>0</v>
          </cell>
          <cell r="CS401">
            <v>0</v>
          </cell>
          <cell r="CT401">
            <v>0</v>
          </cell>
          <cell r="CU401">
            <v>0</v>
          </cell>
          <cell r="CV401">
            <v>0</v>
          </cell>
          <cell r="CW401">
            <v>0</v>
          </cell>
          <cell r="CX401">
            <v>0</v>
          </cell>
          <cell r="CY401">
            <v>0</v>
          </cell>
          <cell r="CZ401">
            <v>0</v>
          </cell>
          <cell r="DA401">
            <v>0</v>
          </cell>
          <cell r="DL401">
            <v>0</v>
          </cell>
          <cell r="DM401">
            <v>0</v>
          </cell>
          <cell r="DN401">
            <v>0</v>
          </cell>
          <cell r="DO401">
            <v>0</v>
          </cell>
          <cell r="DP401">
            <v>0</v>
          </cell>
          <cell r="DQ401">
            <v>0</v>
          </cell>
          <cell r="DR401">
            <v>0</v>
          </cell>
          <cell r="DS401">
            <v>0</v>
          </cell>
          <cell r="DT401">
            <v>0</v>
          </cell>
          <cell r="DU401">
            <v>0</v>
          </cell>
          <cell r="DV401">
            <v>0</v>
          </cell>
          <cell r="DW401">
            <v>0</v>
          </cell>
          <cell r="DX401">
            <v>0</v>
          </cell>
          <cell r="DY401">
            <v>0</v>
          </cell>
          <cell r="DZ401">
            <v>0</v>
          </cell>
          <cell r="EA401">
            <v>0</v>
          </cell>
          <cell r="EB401">
            <v>0</v>
          </cell>
          <cell r="EC401">
            <v>0</v>
          </cell>
          <cell r="ED401">
            <v>0</v>
          </cell>
          <cell r="EE401">
            <v>0</v>
          </cell>
          <cell r="EF401">
            <v>0</v>
          </cell>
          <cell r="EG401">
            <v>0</v>
          </cell>
          <cell r="EH401">
            <v>0</v>
          </cell>
          <cell r="EI401">
            <v>0</v>
          </cell>
          <cell r="EJ401">
            <v>0</v>
          </cell>
          <cell r="EK401">
            <v>0</v>
          </cell>
          <cell r="EL401">
            <v>0</v>
          </cell>
          <cell r="EM401">
            <v>0</v>
          </cell>
          <cell r="EN401">
            <v>0</v>
          </cell>
          <cell r="EO401">
            <v>0</v>
          </cell>
          <cell r="EP401">
            <v>0</v>
          </cell>
          <cell r="EQ401">
            <v>0</v>
          </cell>
          <cell r="ER401">
            <v>0</v>
          </cell>
          <cell r="ES401">
            <v>0</v>
          </cell>
          <cell r="ET401">
            <v>0</v>
          </cell>
          <cell r="EU401">
            <v>0</v>
          </cell>
          <cell r="EV401">
            <v>0</v>
          </cell>
          <cell r="EW401">
            <v>0</v>
          </cell>
          <cell r="EX401">
            <v>0</v>
          </cell>
          <cell r="EY401">
            <v>0</v>
          </cell>
          <cell r="EZ401">
            <v>0</v>
          </cell>
          <cell r="FA401">
            <v>0</v>
          </cell>
          <cell r="FB401">
            <v>0</v>
          </cell>
          <cell r="FC401">
            <v>0</v>
          </cell>
          <cell r="FD401">
            <v>0</v>
          </cell>
          <cell r="FE401">
            <v>0</v>
          </cell>
          <cell r="FF401">
            <v>0</v>
          </cell>
          <cell r="FG401">
            <v>0</v>
          </cell>
          <cell r="FH401">
            <v>0</v>
          </cell>
          <cell r="FI401">
            <v>0</v>
          </cell>
          <cell r="FJ401">
            <v>0</v>
          </cell>
          <cell r="FK401">
            <v>0</v>
          </cell>
          <cell r="FL401">
            <v>0</v>
          </cell>
          <cell r="FM401">
            <v>0</v>
          </cell>
          <cell r="FN401">
            <v>0</v>
          </cell>
          <cell r="FO401">
            <v>0</v>
          </cell>
          <cell r="FP401">
            <v>0</v>
          </cell>
          <cell r="FQ401">
            <v>0</v>
          </cell>
          <cell r="FR401">
            <v>0</v>
          </cell>
          <cell r="FS401">
            <v>0</v>
          </cell>
          <cell r="FT401">
            <v>0</v>
          </cell>
          <cell r="FU401">
            <v>0</v>
          </cell>
          <cell r="FV401">
            <v>0</v>
          </cell>
          <cell r="FW401">
            <v>0</v>
          </cell>
          <cell r="FX401">
            <v>0</v>
          </cell>
          <cell r="FY401">
            <v>0</v>
          </cell>
          <cell r="FZ401">
            <v>0</v>
          </cell>
          <cell r="GA401">
            <v>0</v>
          </cell>
          <cell r="GB401">
            <v>0</v>
          </cell>
          <cell r="GC401">
            <v>0</v>
          </cell>
          <cell r="GD401">
            <v>0</v>
          </cell>
          <cell r="GE401">
            <v>0</v>
          </cell>
          <cell r="GF401">
            <v>0</v>
          </cell>
          <cell r="GG401">
            <v>0</v>
          </cell>
          <cell r="GH401">
            <v>0</v>
          </cell>
          <cell r="GI401">
            <v>0</v>
          </cell>
          <cell r="GJ401">
            <v>0</v>
          </cell>
          <cell r="GK401">
            <v>0</v>
          </cell>
          <cell r="GL401">
            <v>0</v>
          </cell>
          <cell r="GM401">
            <v>0</v>
          </cell>
          <cell r="GN401">
            <v>0</v>
          </cell>
          <cell r="GO401">
            <v>0</v>
          </cell>
          <cell r="GP401">
            <v>0</v>
          </cell>
          <cell r="GQ401">
            <v>0</v>
          </cell>
          <cell r="GR401">
            <v>0</v>
          </cell>
          <cell r="GS401">
            <v>0</v>
          </cell>
          <cell r="GT401">
            <v>0</v>
          </cell>
          <cell r="GU401">
            <v>0</v>
          </cell>
          <cell r="GV401">
            <v>0</v>
          </cell>
          <cell r="GW401">
            <v>0</v>
          </cell>
          <cell r="GX401">
            <v>0</v>
          </cell>
          <cell r="GY401">
            <v>0</v>
          </cell>
          <cell r="GZ401">
            <v>0</v>
          </cell>
          <cell r="HA401">
            <v>0</v>
          </cell>
          <cell r="HB401">
            <v>0</v>
          </cell>
          <cell r="HC401">
            <v>0</v>
          </cell>
          <cell r="HD401">
            <v>0</v>
          </cell>
          <cell r="HE401">
            <v>0</v>
          </cell>
          <cell r="HF401">
            <v>0</v>
          </cell>
          <cell r="HG401">
            <v>0</v>
          </cell>
          <cell r="HH401">
            <v>0</v>
          </cell>
          <cell r="HI401">
            <v>0</v>
          </cell>
          <cell r="HJ401">
            <v>0</v>
          </cell>
          <cell r="HK401">
            <v>0</v>
          </cell>
          <cell r="HL401">
            <v>0</v>
          </cell>
          <cell r="HM401">
            <v>0</v>
          </cell>
          <cell r="HN401">
            <v>0</v>
          </cell>
          <cell r="HO401">
            <v>0</v>
          </cell>
          <cell r="HP401">
            <v>0</v>
          </cell>
          <cell r="HQ401">
            <v>0</v>
          </cell>
          <cell r="HR401">
            <v>0</v>
          </cell>
          <cell r="HS401">
            <v>0</v>
          </cell>
          <cell r="HT401">
            <v>0</v>
          </cell>
          <cell r="HU401">
            <v>0</v>
          </cell>
          <cell r="HV401">
            <v>0</v>
          </cell>
          <cell r="HW401">
            <v>0</v>
          </cell>
          <cell r="HX401">
            <v>0</v>
          </cell>
          <cell r="HY401">
            <v>0</v>
          </cell>
          <cell r="HZ401">
            <v>0</v>
          </cell>
          <cell r="IA401">
            <v>0</v>
          </cell>
          <cell r="IB401">
            <v>0</v>
          </cell>
          <cell r="IC401">
            <v>0</v>
          </cell>
          <cell r="ID401">
            <v>0</v>
          </cell>
          <cell r="IE401">
            <v>0</v>
          </cell>
          <cell r="IF401">
            <v>0</v>
          </cell>
          <cell r="IG401">
            <v>0</v>
          </cell>
          <cell r="IH401">
            <v>0</v>
          </cell>
          <cell r="II401">
            <v>0</v>
          </cell>
          <cell r="IJ401">
            <v>0</v>
          </cell>
          <cell r="IK401">
            <v>0</v>
          </cell>
        </row>
        <row r="402"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AY402">
            <v>0</v>
          </cell>
          <cell r="AZ402">
            <v>0</v>
          </cell>
          <cell r="BA402">
            <v>0</v>
          </cell>
          <cell r="BB402">
            <v>0</v>
          </cell>
          <cell r="BC402">
            <v>0</v>
          </cell>
          <cell r="BD402">
            <v>0</v>
          </cell>
          <cell r="BE402">
            <v>0</v>
          </cell>
          <cell r="BF402">
            <v>0</v>
          </cell>
          <cell r="BG402">
            <v>0</v>
          </cell>
          <cell r="BH402">
            <v>0</v>
          </cell>
          <cell r="BI402">
            <v>0</v>
          </cell>
          <cell r="BJ402">
            <v>0</v>
          </cell>
          <cell r="BK402">
            <v>0</v>
          </cell>
          <cell r="BL402">
            <v>0</v>
          </cell>
          <cell r="BM402">
            <v>0</v>
          </cell>
          <cell r="BN402">
            <v>0</v>
          </cell>
          <cell r="BO402">
            <v>0</v>
          </cell>
          <cell r="BP402">
            <v>0</v>
          </cell>
          <cell r="BQ402">
            <v>0</v>
          </cell>
          <cell r="BR402">
            <v>0</v>
          </cell>
          <cell r="BS402">
            <v>0</v>
          </cell>
          <cell r="BT402">
            <v>0</v>
          </cell>
          <cell r="BU402">
            <v>0</v>
          </cell>
          <cell r="BV402">
            <v>0</v>
          </cell>
          <cell r="BW402">
            <v>0</v>
          </cell>
          <cell r="BX402">
            <v>0</v>
          </cell>
          <cell r="BY402">
            <v>0</v>
          </cell>
          <cell r="BZ402">
            <v>0</v>
          </cell>
          <cell r="CA402">
            <v>0</v>
          </cell>
          <cell r="CB402">
            <v>0</v>
          </cell>
          <cell r="CC402">
            <v>0</v>
          </cell>
          <cell r="CD402">
            <v>0</v>
          </cell>
          <cell r="CE402">
            <v>0</v>
          </cell>
          <cell r="CF402">
            <v>0</v>
          </cell>
          <cell r="CG402">
            <v>0</v>
          </cell>
          <cell r="CH402">
            <v>0</v>
          </cell>
          <cell r="CI402">
            <v>0</v>
          </cell>
          <cell r="CJ402">
            <v>0</v>
          </cell>
          <cell r="CK402">
            <v>0</v>
          </cell>
          <cell r="CL402">
            <v>0</v>
          </cell>
          <cell r="CM402">
            <v>0</v>
          </cell>
          <cell r="CN402">
            <v>0</v>
          </cell>
          <cell r="CO402">
            <v>0</v>
          </cell>
          <cell r="CP402">
            <v>0</v>
          </cell>
          <cell r="CQ402">
            <v>0</v>
          </cell>
          <cell r="CR402">
            <v>0</v>
          </cell>
          <cell r="CS402">
            <v>0</v>
          </cell>
          <cell r="CT402">
            <v>0</v>
          </cell>
          <cell r="CU402">
            <v>0</v>
          </cell>
          <cell r="CV402">
            <v>0</v>
          </cell>
          <cell r="CW402">
            <v>0</v>
          </cell>
          <cell r="CX402">
            <v>0</v>
          </cell>
          <cell r="CY402">
            <v>0</v>
          </cell>
          <cell r="CZ402">
            <v>0</v>
          </cell>
          <cell r="DA402">
            <v>0</v>
          </cell>
          <cell r="DL402">
            <v>0</v>
          </cell>
          <cell r="DM402">
            <v>0</v>
          </cell>
          <cell r="DN402">
            <v>0</v>
          </cell>
          <cell r="DO402">
            <v>0</v>
          </cell>
          <cell r="DP402">
            <v>0</v>
          </cell>
          <cell r="DQ402">
            <v>0</v>
          </cell>
          <cell r="DR402">
            <v>0</v>
          </cell>
          <cell r="DS402">
            <v>0</v>
          </cell>
          <cell r="DT402">
            <v>0</v>
          </cell>
          <cell r="DU402">
            <v>0</v>
          </cell>
          <cell r="DV402">
            <v>0</v>
          </cell>
          <cell r="DW402">
            <v>0</v>
          </cell>
          <cell r="DX402">
            <v>0</v>
          </cell>
          <cell r="DY402">
            <v>0</v>
          </cell>
          <cell r="DZ402">
            <v>0</v>
          </cell>
          <cell r="EA402">
            <v>0</v>
          </cell>
          <cell r="EB402">
            <v>0</v>
          </cell>
          <cell r="EC402">
            <v>0</v>
          </cell>
          <cell r="ED402">
            <v>0</v>
          </cell>
          <cell r="EE402">
            <v>0</v>
          </cell>
          <cell r="EF402">
            <v>0</v>
          </cell>
          <cell r="EG402">
            <v>0</v>
          </cell>
          <cell r="EH402">
            <v>0</v>
          </cell>
          <cell r="EI402">
            <v>0</v>
          </cell>
          <cell r="EJ402">
            <v>0</v>
          </cell>
          <cell r="EK402">
            <v>0</v>
          </cell>
          <cell r="EL402">
            <v>0</v>
          </cell>
          <cell r="EM402">
            <v>0</v>
          </cell>
          <cell r="EN402">
            <v>0</v>
          </cell>
          <cell r="EO402">
            <v>0</v>
          </cell>
          <cell r="EP402">
            <v>0</v>
          </cell>
          <cell r="EQ402">
            <v>0</v>
          </cell>
          <cell r="ER402">
            <v>0</v>
          </cell>
          <cell r="ES402">
            <v>0</v>
          </cell>
          <cell r="ET402">
            <v>0</v>
          </cell>
          <cell r="EU402">
            <v>0</v>
          </cell>
          <cell r="EV402">
            <v>0</v>
          </cell>
          <cell r="EW402">
            <v>0</v>
          </cell>
          <cell r="EX402">
            <v>0</v>
          </cell>
          <cell r="EY402">
            <v>0</v>
          </cell>
          <cell r="EZ402">
            <v>0</v>
          </cell>
          <cell r="FA402">
            <v>0</v>
          </cell>
          <cell r="FB402">
            <v>0</v>
          </cell>
          <cell r="FC402">
            <v>0</v>
          </cell>
          <cell r="FD402">
            <v>0</v>
          </cell>
          <cell r="FE402">
            <v>0</v>
          </cell>
          <cell r="FF402">
            <v>0</v>
          </cell>
          <cell r="FG402">
            <v>0</v>
          </cell>
          <cell r="FH402">
            <v>0</v>
          </cell>
          <cell r="FI402">
            <v>0</v>
          </cell>
          <cell r="FJ402">
            <v>0</v>
          </cell>
          <cell r="FK402">
            <v>0</v>
          </cell>
          <cell r="FL402">
            <v>0</v>
          </cell>
          <cell r="FM402">
            <v>0</v>
          </cell>
          <cell r="FN402">
            <v>0</v>
          </cell>
          <cell r="FO402">
            <v>0</v>
          </cell>
          <cell r="FP402">
            <v>0</v>
          </cell>
          <cell r="FQ402">
            <v>0</v>
          </cell>
          <cell r="FR402">
            <v>0</v>
          </cell>
          <cell r="FS402">
            <v>0</v>
          </cell>
          <cell r="FT402">
            <v>0</v>
          </cell>
          <cell r="FU402">
            <v>0</v>
          </cell>
          <cell r="FV402">
            <v>0</v>
          </cell>
          <cell r="FW402">
            <v>0</v>
          </cell>
          <cell r="FX402">
            <v>0</v>
          </cell>
          <cell r="FY402">
            <v>0</v>
          </cell>
          <cell r="FZ402">
            <v>0</v>
          </cell>
          <cell r="GA402">
            <v>0</v>
          </cell>
          <cell r="GB402">
            <v>0</v>
          </cell>
          <cell r="GC402">
            <v>0</v>
          </cell>
          <cell r="GD402">
            <v>0</v>
          </cell>
          <cell r="GE402">
            <v>0</v>
          </cell>
          <cell r="GF402">
            <v>0</v>
          </cell>
          <cell r="GG402">
            <v>0</v>
          </cell>
          <cell r="GH402">
            <v>0</v>
          </cell>
          <cell r="GI402">
            <v>0</v>
          </cell>
          <cell r="GJ402">
            <v>0</v>
          </cell>
          <cell r="GK402">
            <v>0</v>
          </cell>
          <cell r="GL402">
            <v>0</v>
          </cell>
          <cell r="GM402">
            <v>0</v>
          </cell>
          <cell r="GN402">
            <v>0</v>
          </cell>
          <cell r="GO402">
            <v>0</v>
          </cell>
          <cell r="GP402">
            <v>0</v>
          </cell>
          <cell r="GQ402">
            <v>0</v>
          </cell>
          <cell r="GR402">
            <v>0</v>
          </cell>
          <cell r="GS402">
            <v>0</v>
          </cell>
          <cell r="GT402">
            <v>0</v>
          </cell>
          <cell r="GU402">
            <v>0</v>
          </cell>
          <cell r="GV402">
            <v>0</v>
          </cell>
          <cell r="GW402">
            <v>0</v>
          </cell>
          <cell r="GX402">
            <v>0</v>
          </cell>
          <cell r="GY402">
            <v>0</v>
          </cell>
          <cell r="GZ402">
            <v>0</v>
          </cell>
          <cell r="HA402">
            <v>0</v>
          </cell>
          <cell r="HB402">
            <v>0</v>
          </cell>
          <cell r="HC402">
            <v>0</v>
          </cell>
          <cell r="HD402">
            <v>0</v>
          </cell>
          <cell r="HE402">
            <v>0</v>
          </cell>
          <cell r="HF402">
            <v>0</v>
          </cell>
          <cell r="HG402">
            <v>0</v>
          </cell>
          <cell r="HH402">
            <v>0</v>
          </cell>
          <cell r="HI402">
            <v>0</v>
          </cell>
          <cell r="HJ402">
            <v>0</v>
          </cell>
          <cell r="HK402">
            <v>0</v>
          </cell>
          <cell r="HL402">
            <v>0</v>
          </cell>
          <cell r="HM402">
            <v>0</v>
          </cell>
          <cell r="HN402">
            <v>0</v>
          </cell>
          <cell r="HO402">
            <v>0</v>
          </cell>
          <cell r="HP402">
            <v>0</v>
          </cell>
          <cell r="HQ402">
            <v>0</v>
          </cell>
          <cell r="HR402">
            <v>0</v>
          </cell>
          <cell r="HS402">
            <v>0</v>
          </cell>
          <cell r="HT402">
            <v>0</v>
          </cell>
          <cell r="HU402">
            <v>0</v>
          </cell>
          <cell r="HV402">
            <v>0</v>
          </cell>
          <cell r="HW402">
            <v>0</v>
          </cell>
          <cell r="HX402">
            <v>0</v>
          </cell>
          <cell r="HY402">
            <v>0</v>
          </cell>
          <cell r="HZ402">
            <v>0</v>
          </cell>
          <cell r="IA402">
            <v>0</v>
          </cell>
          <cell r="IB402">
            <v>0</v>
          </cell>
          <cell r="IC402">
            <v>0</v>
          </cell>
          <cell r="ID402">
            <v>0</v>
          </cell>
          <cell r="IE402">
            <v>0</v>
          </cell>
          <cell r="IF402">
            <v>0</v>
          </cell>
          <cell r="IG402">
            <v>0</v>
          </cell>
          <cell r="IH402">
            <v>0</v>
          </cell>
          <cell r="II402">
            <v>0</v>
          </cell>
          <cell r="IJ402">
            <v>0</v>
          </cell>
          <cell r="IK402">
            <v>0</v>
          </cell>
        </row>
        <row r="403"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1</v>
          </cell>
          <cell r="O403">
            <v>1</v>
          </cell>
          <cell r="P403">
            <v>1</v>
          </cell>
          <cell r="Q403">
            <v>1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>
            <v>0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  <cell r="BM403">
            <v>0</v>
          </cell>
          <cell r="BN403">
            <v>0</v>
          </cell>
          <cell r="BO403">
            <v>0</v>
          </cell>
          <cell r="BP403">
            <v>0</v>
          </cell>
          <cell r="BQ403">
            <v>0</v>
          </cell>
          <cell r="BR403">
            <v>0</v>
          </cell>
          <cell r="BS403">
            <v>0</v>
          </cell>
          <cell r="BT403">
            <v>0</v>
          </cell>
          <cell r="BU403">
            <v>0</v>
          </cell>
          <cell r="BV403">
            <v>0</v>
          </cell>
          <cell r="BW403">
            <v>0</v>
          </cell>
          <cell r="BX403">
            <v>0</v>
          </cell>
          <cell r="BY403">
            <v>0</v>
          </cell>
          <cell r="BZ403">
            <v>0</v>
          </cell>
          <cell r="CA403">
            <v>0</v>
          </cell>
          <cell r="CB403">
            <v>0</v>
          </cell>
          <cell r="CC403">
            <v>0</v>
          </cell>
          <cell r="CD403">
            <v>0</v>
          </cell>
          <cell r="CE403">
            <v>0</v>
          </cell>
          <cell r="CF403">
            <v>0</v>
          </cell>
          <cell r="CG403">
            <v>0</v>
          </cell>
          <cell r="CH403">
            <v>0</v>
          </cell>
          <cell r="CI403">
            <v>0</v>
          </cell>
          <cell r="CJ403">
            <v>0</v>
          </cell>
          <cell r="CK403">
            <v>0</v>
          </cell>
          <cell r="CL403">
            <v>0</v>
          </cell>
          <cell r="CM403">
            <v>0</v>
          </cell>
          <cell r="CN403">
            <v>0</v>
          </cell>
          <cell r="CO403">
            <v>0</v>
          </cell>
          <cell r="CP403">
            <v>0</v>
          </cell>
          <cell r="CQ403">
            <v>0</v>
          </cell>
          <cell r="CR403">
            <v>0</v>
          </cell>
          <cell r="CS403">
            <v>0</v>
          </cell>
          <cell r="CT403">
            <v>0</v>
          </cell>
          <cell r="CU403">
            <v>0</v>
          </cell>
          <cell r="CV403">
            <v>0</v>
          </cell>
          <cell r="CW403">
            <v>0</v>
          </cell>
          <cell r="CX403">
            <v>0</v>
          </cell>
          <cell r="CY403">
            <v>0</v>
          </cell>
          <cell r="CZ403">
            <v>0</v>
          </cell>
          <cell r="DA403">
            <v>0</v>
          </cell>
          <cell r="DL403">
            <v>0</v>
          </cell>
          <cell r="DM403">
            <v>0</v>
          </cell>
          <cell r="DN403">
            <v>0</v>
          </cell>
          <cell r="DO403">
            <v>0</v>
          </cell>
          <cell r="DP403">
            <v>0</v>
          </cell>
          <cell r="DQ403">
            <v>0</v>
          </cell>
          <cell r="DR403">
            <v>0</v>
          </cell>
          <cell r="DS403">
            <v>0</v>
          </cell>
          <cell r="DT403">
            <v>0</v>
          </cell>
          <cell r="DU403">
            <v>0</v>
          </cell>
          <cell r="DV403">
            <v>0</v>
          </cell>
          <cell r="DW403">
            <v>0</v>
          </cell>
          <cell r="DX403">
            <v>0</v>
          </cell>
          <cell r="DY403">
            <v>0</v>
          </cell>
          <cell r="DZ403">
            <v>0</v>
          </cell>
          <cell r="EA403">
            <v>0</v>
          </cell>
          <cell r="EB403">
            <v>0</v>
          </cell>
          <cell r="EC403">
            <v>0</v>
          </cell>
          <cell r="ED403">
            <v>0</v>
          </cell>
          <cell r="EE403">
            <v>0</v>
          </cell>
          <cell r="EF403">
            <v>0</v>
          </cell>
          <cell r="EG403">
            <v>0</v>
          </cell>
          <cell r="EH403">
            <v>0</v>
          </cell>
          <cell r="EI403">
            <v>0</v>
          </cell>
          <cell r="EJ403">
            <v>0</v>
          </cell>
          <cell r="EK403">
            <v>0</v>
          </cell>
          <cell r="EL403">
            <v>0</v>
          </cell>
          <cell r="EM403">
            <v>0</v>
          </cell>
          <cell r="EN403">
            <v>0</v>
          </cell>
          <cell r="EO403">
            <v>0</v>
          </cell>
          <cell r="EP403">
            <v>0</v>
          </cell>
          <cell r="EQ403">
            <v>0</v>
          </cell>
          <cell r="ER403">
            <v>0</v>
          </cell>
          <cell r="ES403">
            <v>0</v>
          </cell>
          <cell r="ET403">
            <v>0</v>
          </cell>
          <cell r="EU403">
            <v>0</v>
          </cell>
          <cell r="EV403">
            <v>0</v>
          </cell>
          <cell r="EW403">
            <v>0</v>
          </cell>
          <cell r="EX403">
            <v>0</v>
          </cell>
          <cell r="EY403">
            <v>0</v>
          </cell>
          <cell r="EZ403">
            <v>0</v>
          </cell>
          <cell r="FA403">
            <v>0</v>
          </cell>
          <cell r="FB403">
            <v>0</v>
          </cell>
          <cell r="FC403">
            <v>0</v>
          </cell>
          <cell r="FD403">
            <v>0</v>
          </cell>
          <cell r="FE403">
            <v>0</v>
          </cell>
          <cell r="FF403">
            <v>0</v>
          </cell>
          <cell r="FG403">
            <v>0</v>
          </cell>
          <cell r="FH403">
            <v>0</v>
          </cell>
          <cell r="FI403">
            <v>0</v>
          </cell>
          <cell r="FJ403">
            <v>0</v>
          </cell>
          <cell r="FK403">
            <v>0</v>
          </cell>
          <cell r="FL403">
            <v>0</v>
          </cell>
          <cell r="FM403">
            <v>0</v>
          </cell>
          <cell r="FN403">
            <v>0</v>
          </cell>
          <cell r="FO403">
            <v>0</v>
          </cell>
          <cell r="FP403">
            <v>0</v>
          </cell>
          <cell r="FQ403">
            <v>0</v>
          </cell>
          <cell r="FR403">
            <v>0</v>
          </cell>
          <cell r="FS403">
            <v>0</v>
          </cell>
          <cell r="FT403">
            <v>0</v>
          </cell>
          <cell r="FU403">
            <v>0</v>
          </cell>
          <cell r="FV403">
            <v>0</v>
          </cell>
          <cell r="FW403">
            <v>0</v>
          </cell>
          <cell r="FX403">
            <v>0</v>
          </cell>
          <cell r="FY403">
            <v>0</v>
          </cell>
          <cell r="FZ403">
            <v>0</v>
          </cell>
          <cell r="GA403">
            <v>0</v>
          </cell>
          <cell r="GB403">
            <v>0</v>
          </cell>
          <cell r="GC403">
            <v>0</v>
          </cell>
          <cell r="GD403">
            <v>0</v>
          </cell>
          <cell r="GE403">
            <v>0</v>
          </cell>
          <cell r="GF403">
            <v>0</v>
          </cell>
          <cell r="GG403">
            <v>0</v>
          </cell>
          <cell r="GH403">
            <v>0</v>
          </cell>
          <cell r="GI403">
            <v>0</v>
          </cell>
          <cell r="GJ403">
            <v>0</v>
          </cell>
          <cell r="GK403">
            <v>0</v>
          </cell>
          <cell r="GL403">
            <v>0</v>
          </cell>
          <cell r="GM403">
            <v>0</v>
          </cell>
          <cell r="GN403">
            <v>0</v>
          </cell>
          <cell r="GO403">
            <v>0</v>
          </cell>
          <cell r="GP403">
            <v>0</v>
          </cell>
          <cell r="GQ403">
            <v>0</v>
          </cell>
          <cell r="GR403">
            <v>0</v>
          </cell>
          <cell r="GS403">
            <v>0</v>
          </cell>
          <cell r="GT403">
            <v>0</v>
          </cell>
          <cell r="GU403">
            <v>0</v>
          </cell>
          <cell r="GV403">
            <v>0</v>
          </cell>
          <cell r="GW403">
            <v>0</v>
          </cell>
          <cell r="GX403">
            <v>0</v>
          </cell>
          <cell r="GY403">
            <v>0</v>
          </cell>
          <cell r="GZ403">
            <v>0</v>
          </cell>
          <cell r="HA403">
            <v>0</v>
          </cell>
          <cell r="HB403">
            <v>0</v>
          </cell>
          <cell r="HC403">
            <v>0</v>
          </cell>
          <cell r="HD403">
            <v>0</v>
          </cell>
          <cell r="HE403">
            <v>0</v>
          </cell>
          <cell r="HF403">
            <v>0</v>
          </cell>
          <cell r="HG403">
            <v>0</v>
          </cell>
          <cell r="HH403">
            <v>0</v>
          </cell>
          <cell r="HI403">
            <v>0</v>
          </cell>
          <cell r="HJ403">
            <v>0</v>
          </cell>
          <cell r="HK403">
            <v>0</v>
          </cell>
          <cell r="HL403">
            <v>0</v>
          </cell>
          <cell r="HM403">
            <v>0</v>
          </cell>
          <cell r="HN403">
            <v>0</v>
          </cell>
          <cell r="HO403">
            <v>0</v>
          </cell>
          <cell r="HP403">
            <v>0</v>
          </cell>
          <cell r="HQ403">
            <v>0</v>
          </cell>
          <cell r="HR403">
            <v>0</v>
          </cell>
          <cell r="HS403">
            <v>0</v>
          </cell>
          <cell r="HT403">
            <v>0</v>
          </cell>
          <cell r="HU403">
            <v>0</v>
          </cell>
          <cell r="HV403">
            <v>0</v>
          </cell>
          <cell r="HW403">
            <v>0</v>
          </cell>
          <cell r="HX403">
            <v>0</v>
          </cell>
          <cell r="HY403">
            <v>0</v>
          </cell>
          <cell r="HZ403">
            <v>0</v>
          </cell>
          <cell r="IA403">
            <v>0</v>
          </cell>
          <cell r="IB403">
            <v>0</v>
          </cell>
          <cell r="IC403">
            <v>0</v>
          </cell>
          <cell r="ID403">
            <v>0</v>
          </cell>
          <cell r="IE403">
            <v>0</v>
          </cell>
          <cell r="IF403">
            <v>0</v>
          </cell>
          <cell r="IG403">
            <v>0</v>
          </cell>
          <cell r="IH403">
            <v>0</v>
          </cell>
          <cell r="II403">
            <v>0</v>
          </cell>
          <cell r="IJ403">
            <v>0</v>
          </cell>
          <cell r="IK403">
            <v>0</v>
          </cell>
        </row>
        <row r="404"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>
            <v>0</v>
          </cell>
          <cell r="BB404">
            <v>0</v>
          </cell>
          <cell r="BC404">
            <v>0</v>
          </cell>
          <cell r="BD404">
            <v>0</v>
          </cell>
          <cell r="BE404">
            <v>0</v>
          </cell>
          <cell r="BF404">
            <v>0</v>
          </cell>
          <cell r="BG404">
            <v>0</v>
          </cell>
          <cell r="BH404">
            <v>0</v>
          </cell>
          <cell r="BI404">
            <v>0</v>
          </cell>
          <cell r="BJ404">
            <v>0</v>
          </cell>
          <cell r="BK404">
            <v>0</v>
          </cell>
          <cell r="BL404">
            <v>0</v>
          </cell>
          <cell r="BM404">
            <v>0</v>
          </cell>
          <cell r="BN404">
            <v>0</v>
          </cell>
          <cell r="BO404">
            <v>0</v>
          </cell>
          <cell r="BP404">
            <v>0</v>
          </cell>
          <cell r="BQ404">
            <v>0</v>
          </cell>
          <cell r="BR404">
            <v>0</v>
          </cell>
          <cell r="BS404">
            <v>0</v>
          </cell>
          <cell r="BT404">
            <v>0</v>
          </cell>
          <cell r="BU404">
            <v>0</v>
          </cell>
          <cell r="BV404">
            <v>0</v>
          </cell>
          <cell r="BW404">
            <v>0</v>
          </cell>
          <cell r="BX404">
            <v>0</v>
          </cell>
          <cell r="BY404">
            <v>0</v>
          </cell>
          <cell r="BZ404">
            <v>0</v>
          </cell>
          <cell r="CA404">
            <v>0</v>
          </cell>
          <cell r="CB404">
            <v>0</v>
          </cell>
          <cell r="CC404">
            <v>0</v>
          </cell>
          <cell r="CD404">
            <v>0</v>
          </cell>
          <cell r="CE404">
            <v>0</v>
          </cell>
          <cell r="CF404">
            <v>0</v>
          </cell>
          <cell r="CG404">
            <v>0</v>
          </cell>
          <cell r="CH404">
            <v>0</v>
          </cell>
          <cell r="CI404">
            <v>0</v>
          </cell>
          <cell r="CJ404">
            <v>0</v>
          </cell>
          <cell r="CK404">
            <v>0</v>
          </cell>
          <cell r="CL404">
            <v>0</v>
          </cell>
          <cell r="CM404">
            <v>0</v>
          </cell>
          <cell r="CN404">
            <v>0</v>
          </cell>
          <cell r="CO404">
            <v>0</v>
          </cell>
          <cell r="CP404">
            <v>0</v>
          </cell>
          <cell r="CQ404">
            <v>0</v>
          </cell>
          <cell r="CR404">
            <v>0</v>
          </cell>
          <cell r="CS404">
            <v>0</v>
          </cell>
          <cell r="CT404">
            <v>1</v>
          </cell>
          <cell r="CU404">
            <v>1</v>
          </cell>
          <cell r="CV404">
            <v>0</v>
          </cell>
          <cell r="CW404">
            <v>0</v>
          </cell>
          <cell r="CX404">
            <v>0</v>
          </cell>
          <cell r="CY404">
            <v>0</v>
          </cell>
          <cell r="CZ404">
            <v>0</v>
          </cell>
          <cell r="DA404">
            <v>0</v>
          </cell>
          <cell r="DL404">
            <v>0</v>
          </cell>
          <cell r="DM404">
            <v>0</v>
          </cell>
          <cell r="DN404">
            <v>0</v>
          </cell>
          <cell r="DO404">
            <v>0</v>
          </cell>
          <cell r="DP404">
            <v>0</v>
          </cell>
          <cell r="DQ404">
            <v>0</v>
          </cell>
          <cell r="DR404">
            <v>0</v>
          </cell>
          <cell r="DS404">
            <v>0</v>
          </cell>
          <cell r="DT404">
            <v>0</v>
          </cell>
          <cell r="DU404">
            <v>0</v>
          </cell>
          <cell r="DV404">
            <v>0</v>
          </cell>
          <cell r="DW404">
            <v>0</v>
          </cell>
          <cell r="DX404">
            <v>0</v>
          </cell>
          <cell r="DY404">
            <v>0</v>
          </cell>
          <cell r="DZ404">
            <v>0</v>
          </cell>
          <cell r="EA404">
            <v>0</v>
          </cell>
          <cell r="EB404">
            <v>0</v>
          </cell>
          <cell r="EC404">
            <v>0</v>
          </cell>
          <cell r="ED404">
            <v>0</v>
          </cell>
          <cell r="EE404">
            <v>0</v>
          </cell>
          <cell r="EF404">
            <v>0</v>
          </cell>
          <cell r="EG404">
            <v>0</v>
          </cell>
          <cell r="EH404">
            <v>0</v>
          </cell>
          <cell r="EI404">
            <v>0</v>
          </cell>
          <cell r="EJ404">
            <v>0</v>
          </cell>
          <cell r="EK404">
            <v>0</v>
          </cell>
          <cell r="EL404">
            <v>0</v>
          </cell>
          <cell r="EM404">
            <v>0</v>
          </cell>
          <cell r="EN404">
            <v>0</v>
          </cell>
          <cell r="EO404">
            <v>0</v>
          </cell>
          <cell r="EP404">
            <v>0</v>
          </cell>
          <cell r="EQ404">
            <v>0</v>
          </cell>
          <cell r="ER404">
            <v>0</v>
          </cell>
          <cell r="ES404">
            <v>0</v>
          </cell>
          <cell r="ET404">
            <v>0</v>
          </cell>
          <cell r="EU404">
            <v>0</v>
          </cell>
          <cell r="EV404">
            <v>0</v>
          </cell>
          <cell r="EW404">
            <v>0</v>
          </cell>
          <cell r="EX404">
            <v>0</v>
          </cell>
          <cell r="EY404">
            <v>0</v>
          </cell>
          <cell r="EZ404">
            <v>0</v>
          </cell>
          <cell r="FA404">
            <v>0</v>
          </cell>
          <cell r="FB404">
            <v>0</v>
          </cell>
          <cell r="FC404">
            <v>0</v>
          </cell>
          <cell r="FD404">
            <v>0</v>
          </cell>
          <cell r="FE404">
            <v>0</v>
          </cell>
          <cell r="FF404">
            <v>0</v>
          </cell>
          <cell r="FG404">
            <v>0</v>
          </cell>
          <cell r="FH404">
            <v>0</v>
          </cell>
          <cell r="FI404">
            <v>0</v>
          </cell>
          <cell r="FJ404">
            <v>0</v>
          </cell>
          <cell r="FK404">
            <v>0</v>
          </cell>
          <cell r="FL404">
            <v>0</v>
          </cell>
          <cell r="FM404">
            <v>0</v>
          </cell>
          <cell r="FN404">
            <v>0</v>
          </cell>
          <cell r="FO404">
            <v>0</v>
          </cell>
          <cell r="FP404">
            <v>0</v>
          </cell>
          <cell r="FQ404">
            <v>0</v>
          </cell>
          <cell r="FR404">
            <v>0</v>
          </cell>
          <cell r="FS404">
            <v>0</v>
          </cell>
          <cell r="FT404">
            <v>0</v>
          </cell>
          <cell r="FU404">
            <v>0</v>
          </cell>
          <cell r="FV404">
            <v>0</v>
          </cell>
          <cell r="FW404">
            <v>0</v>
          </cell>
          <cell r="FX404">
            <v>0</v>
          </cell>
          <cell r="FY404">
            <v>0</v>
          </cell>
          <cell r="FZ404">
            <v>0</v>
          </cell>
          <cell r="GA404">
            <v>0</v>
          </cell>
          <cell r="GB404">
            <v>0</v>
          </cell>
          <cell r="GC404">
            <v>0</v>
          </cell>
          <cell r="GD404">
            <v>0</v>
          </cell>
          <cell r="GE404">
            <v>0</v>
          </cell>
          <cell r="GF404">
            <v>0</v>
          </cell>
          <cell r="GG404">
            <v>0</v>
          </cell>
          <cell r="GH404">
            <v>0</v>
          </cell>
          <cell r="GI404">
            <v>0</v>
          </cell>
          <cell r="GJ404">
            <v>0</v>
          </cell>
          <cell r="GK404">
            <v>0</v>
          </cell>
          <cell r="GL404">
            <v>0</v>
          </cell>
          <cell r="GM404">
            <v>0</v>
          </cell>
          <cell r="GN404">
            <v>0</v>
          </cell>
          <cell r="GO404">
            <v>0</v>
          </cell>
          <cell r="GP404">
            <v>0</v>
          </cell>
          <cell r="GQ404">
            <v>0</v>
          </cell>
          <cell r="GR404">
            <v>0</v>
          </cell>
          <cell r="GS404">
            <v>0</v>
          </cell>
          <cell r="GT404">
            <v>0</v>
          </cell>
          <cell r="GU404">
            <v>0</v>
          </cell>
          <cell r="GV404">
            <v>0</v>
          </cell>
          <cell r="GW404">
            <v>0</v>
          </cell>
          <cell r="GX404">
            <v>0</v>
          </cell>
          <cell r="GY404">
            <v>0</v>
          </cell>
          <cell r="GZ404">
            <v>0</v>
          </cell>
          <cell r="HA404">
            <v>0</v>
          </cell>
          <cell r="HB404">
            <v>0</v>
          </cell>
          <cell r="HC404">
            <v>0</v>
          </cell>
          <cell r="HD404">
            <v>0</v>
          </cell>
          <cell r="HE404">
            <v>0</v>
          </cell>
          <cell r="HF404">
            <v>0</v>
          </cell>
          <cell r="HG404">
            <v>0</v>
          </cell>
          <cell r="HH404">
            <v>0</v>
          </cell>
          <cell r="HI404">
            <v>0</v>
          </cell>
          <cell r="HJ404">
            <v>0</v>
          </cell>
          <cell r="HK404">
            <v>0</v>
          </cell>
          <cell r="HL404">
            <v>0</v>
          </cell>
          <cell r="HM404">
            <v>0</v>
          </cell>
          <cell r="HN404">
            <v>0</v>
          </cell>
          <cell r="HO404">
            <v>0</v>
          </cell>
          <cell r="HP404">
            <v>0</v>
          </cell>
          <cell r="HQ404">
            <v>0</v>
          </cell>
          <cell r="HR404">
            <v>0</v>
          </cell>
          <cell r="HS404">
            <v>0</v>
          </cell>
          <cell r="HT404">
            <v>0</v>
          </cell>
          <cell r="HU404">
            <v>0</v>
          </cell>
          <cell r="HV404">
            <v>0</v>
          </cell>
          <cell r="HW404">
            <v>0</v>
          </cell>
          <cell r="HX404">
            <v>0</v>
          </cell>
          <cell r="HY404">
            <v>0</v>
          </cell>
          <cell r="HZ404">
            <v>0</v>
          </cell>
          <cell r="IA404">
            <v>0</v>
          </cell>
          <cell r="IB404">
            <v>0</v>
          </cell>
          <cell r="IC404">
            <v>0</v>
          </cell>
          <cell r="ID404">
            <v>0</v>
          </cell>
          <cell r="IE404">
            <v>0</v>
          </cell>
          <cell r="IF404">
            <v>0</v>
          </cell>
          <cell r="IG404">
            <v>0</v>
          </cell>
          <cell r="IH404">
            <v>0</v>
          </cell>
          <cell r="II404">
            <v>0</v>
          </cell>
          <cell r="IJ404">
            <v>0</v>
          </cell>
          <cell r="IK404">
            <v>0</v>
          </cell>
        </row>
        <row r="405"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AZ405">
            <v>0</v>
          </cell>
          <cell r="BA405">
            <v>0</v>
          </cell>
          <cell r="BB405">
            <v>0</v>
          </cell>
          <cell r="BC405">
            <v>0</v>
          </cell>
          <cell r="BD405">
            <v>0</v>
          </cell>
          <cell r="BE405">
            <v>0</v>
          </cell>
          <cell r="BF405">
            <v>0</v>
          </cell>
          <cell r="BG405">
            <v>0</v>
          </cell>
          <cell r="BH405">
            <v>0</v>
          </cell>
          <cell r="BI405">
            <v>0</v>
          </cell>
          <cell r="BJ405">
            <v>0</v>
          </cell>
          <cell r="BK405">
            <v>0</v>
          </cell>
          <cell r="BL405">
            <v>0</v>
          </cell>
          <cell r="BM405">
            <v>0</v>
          </cell>
          <cell r="BN405">
            <v>0</v>
          </cell>
          <cell r="BO405">
            <v>0</v>
          </cell>
          <cell r="BP405">
            <v>0</v>
          </cell>
          <cell r="BQ405">
            <v>0</v>
          </cell>
          <cell r="BR405">
            <v>0</v>
          </cell>
          <cell r="BS405">
            <v>0</v>
          </cell>
          <cell r="BT405">
            <v>0</v>
          </cell>
          <cell r="BU405">
            <v>0</v>
          </cell>
          <cell r="BV405">
            <v>0</v>
          </cell>
          <cell r="BW405">
            <v>0</v>
          </cell>
          <cell r="BX405">
            <v>0</v>
          </cell>
          <cell r="BY405">
            <v>0</v>
          </cell>
          <cell r="BZ405">
            <v>0</v>
          </cell>
          <cell r="CA405">
            <v>0</v>
          </cell>
          <cell r="CB405">
            <v>0</v>
          </cell>
          <cell r="CC405">
            <v>0</v>
          </cell>
          <cell r="CD405">
            <v>0</v>
          </cell>
          <cell r="CE405">
            <v>0</v>
          </cell>
          <cell r="CF405">
            <v>0</v>
          </cell>
          <cell r="CG405">
            <v>0</v>
          </cell>
          <cell r="CH405">
            <v>0</v>
          </cell>
          <cell r="CI405">
            <v>0</v>
          </cell>
          <cell r="CJ405">
            <v>0</v>
          </cell>
          <cell r="CK405">
            <v>0</v>
          </cell>
          <cell r="CL405">
            <v>0</v>
          </cell>
          <cell r="CM405">
            <v>0</v>
          </cell>
          <cell r="CN405">
            <v>0</v>
          </cell>
          <cell r="CO405">
            <v>0</v>
          </cell>
          <cell r="CP405">
            <v>0</v>
          </cell>
          <cell r="CQ405">
            <v>0</v>
          </cell>
          <cell r="CR405">
            <v>0</v>
          </cell>
          <cell r="CS405">
            <v>0</v>
          </cell>
          <cell r="CT405">
            <v>0</v>
          </cell>
          <cell r="CU405">
            <v>0</v>
          </cell>
          <cell r="CV405">
            <v>0</v>
          </cell>
          <cell r="CW405">
            <v>0</v>
          </cell>
          <cell r="CX405">
            <v>0</v>
          </cell>
          <cell r="CY405">
            <v>0</v>
          </cell>
          <cell r="CZ405">
            <v>0</v>
          </cell>
          <cell r="DA405">
            <v>0</v>
          </cell>
          <cell r="DL405">
            <v>0</v>
          </cell>
          <cell r="DM405">
            <v>0</v>
          </cell>
          <cell r="DN405">
            <v>0</v>
          </cell>
          <cell r="DO405">
            <v>0</v>
          </cell>
          <cell r="DP405">
            <v>0</v>
          </cell>
          <cell r="DQ405">
            <v>0</v>
          </cell>
          <cell r="DR405">
            <v>0</v>
          </cell>
          <cell r="DS405">
            <v>0</v>
          </cell>
          <cell r="DT405">
            <v>0</v>
          </cell>
          <cell r="DU405">
            <v>0</v>
          </cell>
          <cell r="DV405">
            <v>0</v>
          </cell>
          <cell r="DW405">
            <v>0</v>
          </cell>
          <cell r="DX405">
            <v>0</v>
          </cell>
          <cell r="DY405">
            <v>0</v>
          </cell>
          <cell r="DZ405">
            <v>0</v>
          </cell>
          <cell r="EA405">
            <v>0</v>
          </cell>
          <cell r="EB405">
            <v>0</v>
          </cell>
          <cell r="EC405">
            <v>0</v>
          </cell>
          <cell r="ED405">
            <v>0</v>
          </cell>
          <cell r="EE405">
            <v>0</v>
          </cell>
          <cell r="EF405">
            <v>0</v>
          </cell>
          <cell r="EG405">
            <v>0</v>
          </cell>
          <cell r="EH405">
            <v>0</v>
          </cell>
          <cell r="EI405">
            <v>0</v>
          </cell>
          <cell r="EJ405">
            <v>0</v>
          </cell>
          <cell r="EK405">
            <v>0</v>
          </cell>
          <cell r="EL405">
            <v>0</v>
          </cell>
          <cell r="EM405">
            <v>0</v>
          </cell>
          <cell r="EN405">
            <v>0</v>
          </cell>
          <cell r="EO405">
            <v>0</v>
          </cell>
          <cell r="EP405">
            <v>0</v>
          </cell>
          <cell r="EQ405">
            <v>0</v>
          </cell>
          <cell r="ER405">
            <v>0</v>
          </cell>
          <cell r="ES405">
            <v>0</v>
          </cell>
          <cell r="ET405">
            <v>0</v>
          </cell>
          <cell r="EU405">
            <v>0</v>
          </cell>
          <cell r="EV405">
            <v>0</v>
          </cell>
          <cell r="EW405">
            <v>0</v>
          </cell>
          <cell r="EX405">
            <v>0</v>
          </cell>
          <cell r="EY405">
            <v>0</v>
          </cell>
          <cell r="EZ405">
            <v>0</v>
          </cell>
          <cell r="FA405">
            <v>0</v>
          </cell>
          <cell r="FB405">
            <v>0</v>
          </cell>
          <cell r="FC405">
            <v>0</v>
          </cell>
          <cell r="FD405">
            <v>0</v>
          </cell>
          <cell r="FE405">
            <v>0</v>
          </cell>
          <cell r="FF405">
            <v>0</v>
          </cell>
          <cell r="FG405">
            <v>0</v>
          </cell>
          <cell r="FH405">
            <v>0</v>
          </cell>
          <cell r="FI405">
            <v>0</v>
          </cell>
          <cell r="FJ405">
            <v>0</v>
          </cell>
          <cell r="FK405">
            <v>0</v>
          </cell>
          <cell r="FL405">
            <v>0</v>
          </cell>
          <cell r="FM405">
            <v>0</v>
          </cell>
          <cell r="FN405">
            <v>0</v>
          </cell>
          <cell r="FO405">
            <v>0</v>
          </cell>
          <cell r="FP405">
            <v>0</v>
          </cell>
          <cell r="FQ405">
            <v>0</v>
          </cell>
          <cell r="FR405">
            <v>0</v>
          </cell>
          <cell r="FS405">
            <v>0</v>
          </cell>
          <cell r="FT405">
            <v>0</v>
          </cell>
          <cell r="FU405">
            <v>0</v>
          </cell>
          <cell r="FV405">
            <v>0</v>
          </cell>
          <cell r="FW405">
            <v>0</v>
          </cell>
          <cell r="FX405">
            <v>0</v>
          </cell>
          <cell r="FY405">
            <v>0</v>
          </cell>
          <cell r="FZ405">
            <v>0</v>
          </cell>
          <cell r="GA405">
            <v>0</v>
          </cell>
          <cell r="GB405">
            <v>0</v>
          </cell>
          <cell r="GC405">
            <v>0</v>
          </cell>
          <cell r="GD405">
            <v>0</v>
          </cell>
          <cell r="GE405">
            <v>0</v>
          </cell>
          <cell r="GF405">
            <v>0</v>
          </cell>
          <cell r="GG405">
            <v>0</v>
          </cell>
          <cell r="GH405">
            <v>0</v>
          </cell>
          <cell r="GI405">
            <v>0</v>
          </cell>
          <cell r="GJ405">
            <v>0</v>
          </cell>
          <cell r="GK405">
            <v>0</v>
          </cell>
          <cell r="GL405">
            <v>0</v>
          </cell>
          <cell r="GM405">
            <v>0</v>
          </cell>
          <cell r="GN405">
            <v>0</v>
          </cell>
          <cell r="GO405">
            <v>0</v>
          </cell>
          <cell r="GP405">
            <v>0</v>
          </cell>
          <cell r="GQ405">
            <v>0</v>
          </cell>
          <cell r="GR405">
            <v>0</v>
          </cell>
          <cell r="GS405">
            <v>0</v>
          </cell>
          <cell r="GT405">
            <v>0</v>
          </cell>
          <cell r="GU405">
            <v>0</v>
          </cell>
          <cell r="GV405">
            <v>0</v>
          </cell>
          <cell r="GW405">
            <v>0</v>
          </cell>
          <cell r="GX405">
            <v>0</v>
          </cell>
          <cell r="GY405">
            <v>0</v>
          </cell>
          <cell r="GZ405">
            <v>0</v>
          </cell>
          <cell r="HA405">
            <v>0</v>
          </cell>
          <cell r="HB405">
            <v>0</v>
          </cell>
          <cell r="HC405">
            <v>0</v>
          </cell>
          <cell r="HD405">
            <v>0</v>
          </cell>
          <cell r="HE405">
            <v>0</v>
          </cell>
          <cell r="HF405">
            <v>0</v>
          </cell>
          <cell r="HG405">
            <v>0</v>
          </cell>
          <cell r="HH405">
            <v>0</v>
          </cell>
          <cell r="HI405">
            <v>0</v>
          </cell>
          <cell r="HJ405">
            <v>0</v>
          </cell>
          <cell r="HK405">
            <v>0</v>
          </cell>
          <cell r="HL405">
            <v>0</v>
          </cell>
          <cell r="HM405">
            <v>0</v>
          </cell>
          <cell r="HN405">
            <v>0</v>
          </cell>
          <cell r="HO405">
            <v>0</v>
          </cell>
          <cell r="HP405">
            <v>0</v>
          </cell>
          <cell r="HQ405">
            <v>0</v>
          </cell>
          <cell r="HR405">
            <v>0</v>
          </cell>
          <cell r="HS405">
            <v>0</v>
          </cell>
          <cell r="HT405">
            <v>0</v>
          </cell>
          <cell r="HU405">
            <v>0</v>
          </cell>
          <cell r="HV405">
            <v>0</v>
          </cell>
          <cell r="HW405">
            <v>0</v>
          </cell>
          <cell r="HX405">
            <v>0</v>
          </cell>
          <cell r="HY405">
            <v>0</v>
          </cell>
          <cell r="HZ405">
            <v>0</v>
          </cell>
          <cell r="IA405">
            <v>0</v>
          </cell>
          <cell r="IB405">
            <v>0</v>
          </cell>
          <cell r="IC405">
            <v>0</v>
          </cell>
          <cell r="ID405">
            <v>0</v>
          </cell>
          <cell r="IE405">
            <v>0</v>
          </cell>
          <cell r="IF405">
            <v>0</v>
          </cell>
          <cell r="IG405">
            <v>0</v>
          </cell>
          <cell r="IH405">
            <v>0</v>
          </cell>
          <cell r="II405">
            <v>0</v>
          </cell>
          <cell r="IJ405">
            <v>0</v>
          </cell>
          <cell r="IK405">
            <v>0</v>
          </cell>
        </row>
        <row r="406"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>
            <v>0</v>
          </cell>
          <cell r="BB406">
            <v>0</v>
          </cell>
          <cell r="BC406">
            <v>0</v>
          </cell>
          <cell r="BD406">
            <v>0</v>
          </cell>
          <cell r="BE406">
            <v>0</v>
          </cell>
          <cell r="BF406">
            <v>0</v>
          </cell>
          <cell r="BG406">
            <v>0</v>
          </cell>
          <cell r="BH406">
            <v>0</v>
          </cell>
          <cell r="BI406">
            <v>0</v>
          </cell>
          <cell r="BJ406">
            <v>0</v>
          </cell>
          <cell r="BK406">
            <v>0</v>
          </cell>
          <cell r="BL406">
            <v>0</v>
          </cell>
          <cell r="BM406">
            <v>0</v>
          </cell>
          <cell r="BN406">
            <v>0</v>
          </cell>
          <cell r="BO406">
            <v>0</v>
          </cell>
          <cell r="BP406">
            <v>0</v>
          </cell>
          <cell r="BQ406">
            <v>0</v>
          </cell>
          <cell r="BR406">
            <v>0</v>
          </cell>
          <cell r="BS406">
            <v>0</v>
          </cell>
          <cell r="BT406">
            <v>0</v>
          </cell>
          <cell r="BU406">
            <v>0</v>
          </cell>
          <cell r="BV406">
            <v>0</v>
          </cell>
          <cell r="BW406">
            <v>0</v>
          </cell>
          <cell r="BX406">
            <v>0</v>
          </cell>
          <cell r="BY406">
            <v>0</v>
          </cell>
          <cell r="BZ406">
            <v>0</v>
          </cell>
          <cell r="CA406">
            <v>0</v>
          </cell>
          <cell r="CB406">
            <v>0</v>
          </cell>
          <cell r="CC406">
            <v>0</v>
          </cell>
          <cell r="CD406">
            <v>0</v>
          </cell>
          <cell r="CE406">
            <v>0</v>
          </cell>
          <cell r="CF406">
            <v>0</v>
          </cell>
          <cell r="CG406">
            <v>0</v>
          </cell>
          <cell r="CH406">
            <v>0</v>
          </cell>
          <cell r="CI406">
            <v>0</v>
          </cell>
          <cell r="CJ406">
            <v>0</v>
          </cell>
          <cell r="CK406">
            <v>0</v>
          </cell>
          <cell r="CL406">
            <v>0</v>
          </cell>
          <cell r="CM406">
            <v>0</v>
          </cell>
          <cell r="CN406">
            <v>0</v>
          </cell>
          <cell r="CO406">
            <v>0</v>
          </cell>
          <cell r="CP406">
            <v>0</v>
          </cell>
          <cell r="CQ406">
            <v>0</v>
          </cell>
          <cell r="CR406">
            <v>0</v>
          </cell>
          <cell r="CS406">
            <v>0</v>
          </cell>
          <cell r="CT406">
            <v>0</v>
          </cell>
          <cell r="CU406">
            <v>0</v>
          </cell>
          <cell r="CV406">
            <v>1</v>
          </cell>
          <cell r="CW406">
            <v>1</v>
          </cell>
          <cell r="CX406">
            <v>0</v>
          </cell>
          <cell r="CY406">
            <v>0</v>
          </cell>
          <cell r="CZ406">
            <v>0</v>
          </cell>
          <cell r="DA406">
            <v>0</v>
          </cell>
          <cell r="DL406">
            <v>0</v>
          </cell>
          <cell r="DM406">
            <v>0</v>
          </cell>
          <cell r="DN406">
            <v>0</v>
          </cell>
          <cell r="DO406">
            <v>0</v>
          </cell>
          <cell r="DP406">
            <v>0</v>
          </cell>
          <cell r="DQ406">
            <v>0</v>
          </cell>
          <cell r="DR406">
            <v>0</v>
          </cell>
          <cell r="DS406">
            <v>0</v>
          </cell>
          <cell r="DT406">
            <v>0</v>
          </cell>
          <cell r="DU406">
            <v>0</v>
          </cell>
          <cell r="DV406">
            <v>0</v>
          </cell>
          <cell r="DW406">
            <v>0</v>
          </cell>
          <cell r="DX406">
            <v>0</v>
          </cell>
          <cell r="DY406">
            <v>0</v>
          </cell>
          <cell r="DZ406">
            <v>0</v>
          </cell>
          <cell r="EA406">
            <v>0</v>
          </cell>
          <cell r="EB406">
            <v>0</v>
          </cell>
          <cell r="EC406">
            <v>0</v>
          </cell>
          <cell r="ED406">
            <v>0</v>
          </cell>
          <cell r="EE406">
            <v>0</v>
          </cell>
          <cell r="EF406">
            <v>0</v>
          </cell>
          <cell r="EG406">
            <v>0</v>
          </cell>
          <cell r="EH406">
            <v>0</v>
          </cell>
          <cell r="EI406">
            <v>0</v>
          </cell>
          <cell r="EJ406">
            <v>0</v>
          </cell>
          <cell r="EK406">
            <v>0</v>
          </cell>
          <cell r="EL406">
            <v>0</v>
          </cell>
          <cell r="EM406">
            <v>0</v>
          </cell>
          <cell r="EN406">
            <v>0</v>
          </cell>
          <cell r="EO406">
            <v>0</v>
          </cell>
          <cell r="EP406">
            <v>0</v>
          </cell>
          <cell r="EQ406">
            <v>0</v>
          </cell>
          <cell r="ER406">
            <v>0</v>
          </cell>
          <cell r="ES406">
            <v>0</v>
          </cell>
          <cell r="ET406">
            <v>0</v>
          </cell>
          <cell r="EU406">
            <v>0</v>
          </cell>
          <cell r="EV406">
            <v>0</v>
          </cell>
          <cell r="EW406">
            <v>0</v>
          </cell>
          <cell r="EX406">
            <v>0</v>
          </cell>
          <cell r="EY406">
            <v>0</v>
          </cell>
          <cell r="EZ406">
            <v>0</v>
          </cell>
          <cell r="FA406">
            <v>0</v>
          </cell>
          <cell r="FB406">
            <v>0</v>
          </cell>
          <cell r="FC406">
            <v>0</v>
          </cell>
          <cell r="FD406">
            <v>0</v>
          </cell>
          <cell r="FE406">
            <v>0</v>
          </cell>
          <cell r="FF406">
            <v>0</v>
          </cell>
          <cell r="FG406">
            <v>0</v>
          </cell>
          <cell r="FH406">
            <v>0</v>
          </cell>
          <cell r="FI406">
            <v>0</v>
          </cell>
          <cell r="FJ406">
            <v>0</v>
          </cell>
          <cell r="FK406">
            <v>0</v>
          </cell>
          <cell r="FL406">
            <v>0</v>
          </cell>
          <cell r="FM406">
            <v>0</v>
          </cell>
          <cell r="FN406">
            <v>0</v>
          </cell>
          <cell r="FO406">
            <v>0</v>
          </cell>
          <cell r="FP406">
            <v>0</v>
          </cell>
          <cell r="FQ406">
            <v>0</v>
          </cell>
          <cell r="FR406">
            <v>0</v>
          </cell>
          <cell r="FS406">
            <v>0</v>
          </cell>
          <cell r="FT406">
            <v>0</v>
          </cell>
          <cell r="FU406">
            <v>0</v>
          </cell>
          <cell r="FV406">
            <v>0</v>
          </cell>
          <cell r="FW406">
            <v>0</v>
          </cell>
          <cell r="FX406">
            <v>0</v>
          </cell>
          <cell r="FY406">
            <v>0</v>
          </cell>
          <cell r="FZ406">
            <v>0</v>
          </cell>
          <cell r="GA406">
            <v>0</v>
          </cell>
          <cell r="GB406">
            <v>0</v>
          </cell>
          <cell r="GC406">
            <v>0</v>
          </cell>
          <cell r="GD406">
            <v>0</v>
          </cell>
          <cell r="GE406">
            <v>0</v>
          </cell>
          <cell r="GF406">
            <v>0</v>
          </cell>
          <cell r="GG406">
            <v>0</v>
          </cell>
          <cell r="GH406">
            <v>0</v>
          </cell>
          <cell r="GI406">
            <v>0</v>
          </cell>
          <cell r="GJ406">
            <v>0</v>
          </cell>
          <cell r="GK406">
            <v>0</v>
          </cell>
          <cell r="GL406">
            <v>0</v>
          </cell>
          <cell r="GM406">
            <v>0</v>
          </cell>
          <cell r="GN406">
            <v>0</v>
          </cell>
          <cell r="GO406">
            <v>0</v>
          </cell>
          <cell r="GP406">
            <v>0</v>
          </cell>
          <cell r="GQ406">
            <v>0</v>
          </cell>
          <cell r="GR406">
            <v>0</v>
          </cell>
          <cell r="GS406">
            <v>0</v>
          </cell>
          <cell r="GT406">
            <v>0</v>
          </cell>
          <cell r="GU406">
            <v>0</v>
          </cell>
          <cell r="GV406">
            <v>0</v>
          </cell>
          <cell r="GW406">
            <v>0</v>
          </cell>
          <cell r="GX406">
            <v>0</v>
          </cell>
          <cell r="GY406">
            <v>0</v>
          </cell>
          <cell r="GZ406">
            <v>0</v>
          </cell>
          <cell r="HA406">
            <v>0</v>
          </cell>
          <cell r="HB406">
            <v>0</v>
          </cell>
          <cell r="HC406">
            <v>0</v>
          </cell>
          <cell r="HD406">
            <v>0</v>
          </cell>
          <cell r="HE406">
            <v>0</v>
          </cell>
          <cell r="HF406">
            <v>0</v>
          </cell>
          <cell r="HG406">
            <v>0</v>
          </cell>
          <cell r="HH406">
            <v>0</v>
          </cell>
          <cell r="HI406">
            <v>0</v>
          </cell>
          <cell r="HJ406">
            <v>0</v>
          </cell>
          <cell r="HK406">
            <v>0</v>
          </cell>
          <cell r="HL406">
            <v>0</v>
          </cell>
          <cell r="HM406">
            <v>0</v>
          </cell>
          <cell r="HN406">
            <v>0</v>
          </cell>
          <cell r="HO406">
            <v>0</v>
          </cell>
          <cell r="HP406">
            <v>0</v>
          </cell>
          <cell r="HQ406">
            <v>0</v>
          </cell>
          <cell r="HR406">
            <v>0</v>
          </cell>
          <cell r="HS406">
            <v>0</v>
          </cell>
          <cell r="HT406">
            <v>0</v>
          </cell>
          <cell r="HU406">
            <v>0</v>
          </cell>
          <cell r="HV406">
            <v>0</v>
          </cell>
          <cell r="HW406">
            <v>0</v>
          </cell>
          <cell r="HX406">
            <v>0</v>
          </cell>
          <cell r="HY406">
            <v>0</v>
          </cell>
          <cell r="HZ406">
            <v>0</v>
          </cell>
          <cell r="IA406">
            <v>0</v>
          </cell>
          <cell r="IB406">
            <v>0</v>
          </cell>
          <cell r="IC406">
            <v>0</v>
          </cell>
          <cell r="ID406">
            <v>0</v>
          </cell>
          <cell r="IE406">
            <v>0</v>
          </cell>
          <cell r="IF406">
            <v>0</v>
          </cell>
          <cell r="IG406">
            <v>0</v>
          </cell>
          <cell r="IH406">
            <v>0</v>
          </cell>
          <cell r="II406">
            <v>0</v>
          </cell>
          <cell r="IJ406">
            <v>0</v>
          </cell>
          <cell r="IK406">
            <v>0</v>
          </cell>
        </row>
        <row r="407"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1</v>
          </cell>
          <cell r="U407">
            <v>1</v>
          </cell>
          <cell r="V407">
            <v>1</v>
          </cell>
          <cell r="W407">
            <v>1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1</v>
          </cell>
          <cell r="AG407">
            <v>1</v>
          </cell>
          <cell r="AH407">
            <v>1</v>
          </cell>
          <cell r="AI407">
            <v>1</v>
          </cell>
          <cell r="AJ407">
            <v>0</v>
          </cell>
          <cell r="AK407">
            <v>0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1</v>
          </cell>
          <cell r="AS407">
            <v>1</v>
          </cell>
          <cell r="AT407">
            <v>1</v>
          </cell>
          <cell r="AU407">
            <v>1</v>
          </cell>
          <cell r="AV407">
            <v>0</v>
          </cell>
          <cell r="AW407">
            <v>0</v>
          </cell>
          <cell r="AX407">
            <v>0</v>
          </cell>
          <cell r="AY407">
            <v>0</v>
          </cell>
          <cell r="AZ407">
            <v>0</v>
          </cell>
          <cell r="BA407">
            <v>0</v>
          </cell>
          <cell r="BB407">
            <v>0</v>
          </cell>
          <cell r="BC407">
            <v>0</v>
          </cell>
          <cell r="BD407">
            <v>1</v>
          </cell>
          <cell r="BE407">
            <v>1</v>
          </cell>
          <cell r="BF407">
            <v>1</v>
          </cell>
          <cell r="BG407">
            <v>1</v>
          </cell>
          <cell r="BH407">
            <v>1</v>
          </cell>
          <cell r="BI407">
            <v>1</v>
          </cell>
          <cell r="BJ407">
            <v>0</v>
          </cell>
          <cell r="BK407">
            <v>0</v>
          </cell>
          <cell r="BL407">
            <v>0</v>
          </cell>
          <cell r="BM407">
            <v>0</v>
          </cell>
          <cell r="BN407">
            <v>0</v>
          </cell>
          <cell r="BO407">
            <v>0</v>
          </cell>
          <cell r="BP407">
            <v>2</v>
          </cell>
          <cell r="BQ407">
            <v>2</v>
          </cell>
          <cell r="BR407">
            <v>2</v>
          </cell>
          <cell r="BS407">
            <v>2</v>
          </cell>
          <cell r="BT407">
            <v>1</v>
          </cell>
          <cell r="BU407">
            <v>1</v>
          </cell>
          <cell r="BV407">
            <v>0</v>
          </cell>
          <cell r="BW407">
            <v>0</v>
          </cell>
          <cell r="BX407">
            <v>0</v>
          </cell>
          <cell r="BY407">
            <v>0</v>
          </cell>
          <cell r="BZ407">
            <v>0</v>
          </cell>
          <cell r="CA407">
            <v>0</v>
          </cell>
          <cell r="CB407">
            <v>0</v>
          </cell>
          <cell r="CC407">
            <v>0</v>
          </cell>
          <cell r="CD407">
            <v>0</v>
          </cell>
          <cell r="CE407">
            <v>0</v>
          </cell>
          <cell r="CF407">
            <v>0</v>
          </cell>
          <cell r="CG407">
            <v>0</v>
          </cell>
          <cell r="CH407">
            <v>0</v>
          </cell>
          <cell r="CI407">
            <v>0</v>
          </cell>
          <cell r="CJ407">
            <v>0</v>
          </cell>
          <cell r="CK407">
            <v>0</v>
          </cell>
          <cell r="CL407">
            <v>0</v>
          </cell>
          <cell r="CM407">
            <v>0</v>
          </cell>
          <cell r="CN407">
            <v>0</v>
          </cell>
          <cell r="CO407">
            <v>0</v>
          </cell>
          <cell r="CP407">
            <v>0</v>
          </cell>
          <cell r="CQ407">
            <v>0</v>
          </cell>
          <cell r="CR407">
            <v>0</v>
          </cell>
          <cell r="CS407">
            <v>0</v>
          </cell>
          <cell r="CT407">
            <v>0</v>
          </cell>
          <cell r="CU407">
            <v>0</v>
          </cell>
          <cell r="CV407">
            <v>0</v>
          </cell>
          <cell r="CW407">
            <v>0</v>
          </cell>
          <cell r="CX407">
            <v>0</v>
          </cell>
          <cell r="CY407">
            <v>0</v>
          </cell>
          <cell r="CZ407">
            <v>0</v>
          </cell>
          <cell r="DA407">
            <v>0</v>
          </cell>
          <cell r="DL407">
            <v>0</v>
          </cell>
          <cell r="DM407">
            <v>0</v>
          </cell>
          <cell r="DN407">
            <v>0</v>
          </cell>
          <cell r="DO407">
            <v>0</v>
          </cell>
          <cell r="DP407">
            <v>0</v>
          </cell>
          <cell r="DQ407">
            <v>0</v>
          </cell>
          <cell r="DR407">
            <v>0</v>
          </cell>
          <cell r="DS407">
            <v>0</v>
          </cell>
          <cell r="DT407">
            <v>0</v>
          </cell>
          <cell r="DU407">
            <v>0</v>
          </cell>
          <cell r="DV407">
            <v>0</v>
          </cell>
          <cell r="DW407">
            <v>0</v>
          </cell>
          <cell r="DX407">
            <v>0</v>
          </cell>
          <cell r="DY407">
            <v>0</v>
          </cell>
          <cell r="DZ407">
            <v>0</v>
          </cell>
          <cell r="EA407">
            <v>0</v>
          </cell>
          <cell r="EB407">
            <v>0</v>
          </cell>
          <cell r="EC407">
            <v>0</v>
          </cell>
          <cell r="ED407">
            <v>0</v>
          </cell>
          <cell r="EE407">
            <v>0</v>
          </cell>
          <cell r="EF407">
            <v>0</v>
          </cell>
          <cell r="EG407">
            <v>0</v>
          </cell>
          <cell r="EH407">
            <v>0</v>
          </cell>
          <cell r="EI407">
            <v>0</v>
          </cell>
          <cell r="EJ407">
            <v>0</v>
          </cell>
          <cell r="EK407">
            <v>0</v>
          </cell>
          <cell r="EL407">
            <v>0</v>
          </cell>
          <cell r="EM407">
            <v>0</v>
          </cell>
          <cell r="EN407">
            <v>0</v>
          </cell>
          <cell r="EO407">
            <v>0</v>
          </cell>
          <cell r="EP407">
            <v>0</v>
          </cell>
          <cell r="EQ407">
            <v>0</v>
          </cell>
          <cell r="ER407">
            <v>0</v>
          </cell>
          <cell r="ES407">
            <v>0</v>
          </cell>
          <cell r="ET407">
            <v>0</v>
          </cell>
          <cell r="EU407">
            <v>0</v>
          </cell>
          <cell r="EV407">
            <v>0</v>
          </cell>
          <cell r="EW407">
            <v>0</v>
          </cell>
          <cell r="EX407">
            <v>0</v>
          </cell>
          <cell r="EY407">
            <v>0</v>
          </cell>
          <cell r="EZ407">
            <v>0</v>
          </cell>
          <cell r="FA407">
            <v>0</v>
          </cell>
          <cell r="FB407">
            <v>0</v>
          </cell>
          <cell r="FC407">
            <v>0</v>
          </cell>
          <cell r="FD407">
            <v>0</v>
          </cell>
          <cell r="FE407">
            <v>0</v>
          </cell>
          <cell r="FF407">
            <v>0</v>
          </cell>
          <cell r="FG407">
            <v>0</v>
          </cell>
          <cell r="FH407">
            <v>0</v>
          </cell>
          <cell r="FI407">
            <v>0</v>
          </cell>
          <cell r="FJ407">
            <v>0</v>
          </cell>
          <cell r="FK407">
            <v>0</v>
          </cell>
          <cell r="FL407">
            <v>0</v>
          </cell>
          <cell r="FM407">
            <v>0</v>
          </cell>
          <cell r="FN407">
            <v>0</v>
          </cell>
          <cell r="FO407">
            <v>0</v>
          </cell>
          <cell r="FP407">
            <v>0</v>
          </cell>
          <cell r="FQ407">
            <v>0</v>
          </cell>
          <cell r="FR407">
            <v>0</v>
          </cell>
          <cell r="FS407">
            <v>0</v>
          </cell>
          <cell r="FT407">
            <v>0</v>
          </cell>
          <cell r="FU407">
            <v>0</v>
          </cell>
          <cell r="FV407">
            <v>0</v>
          </cell>
          <cell r="FW407">
            <v>0</v>
          </cell>
          <cell r="FX407">
            <v>0</v>
          </cell>
          <cell r="FY407">
            <v>0</v>
          </cell>
          <cell r="FZ407">
            <v>0</v>
          </cell>
          <cell r="GA407">
            <v>0</v>
          </cell>
          <cell r="GB407">
            <v>0</v>
          </cell>
          <cell r="GC407">
            <v>0</v>
          </cell>
          <cell r="GD407">
            <v>0</v>
          </cell>
          <cell r="GE407">
            <v>0</v>
          </cell>
          <cell r="GF407">
            <v>0</v>
          </cell>
          <cell r="GG407">
            <v>0</v>
          </cell>
          <cell r="GH407">
            <v>0</v>
          </cell>
          <cell r="GI407">
            <v>0</v>
          </cell>
          <cell r="GJ407">
            <v>0</v>
          </cell>
          <cell r="GK407">
            <v>0</v>
          </cell>
          <cell r="GL407">
            <v>0</v>
          </cell>
          <cell r="GM407">
            <v>0</v>
          </cell>
          <cell r="GN407">
            <v>0</v>
          </cell>
          <cell r="GO407">
            <v>0</v>
          </cell>
          <cell r="GP407">
            <v>0</v>
          </cell>
          <cell r="GQ407">
            <v>0</v>
          </cell>
          <cell r="GR407">
            <v>0</v>
          </cell>
          <cell r="GS407">
            <v>0</v>
          </cell>
          <cell r="GT407">
            <v>0</v>
          </cell>
          <cell r="GU407">
            <v>0</v>
          </cell>
          <cell r="GV407">
            <v>0</v>
          </cell>
          <cell r="GW407">
            <v>0</v>
          </cell>
          <cell r="GX407">
            <v>0</v>
          </cell>
          <cell r="GY407">
            <v>0</v>
          </cell>
          <cell r="GZ407">
            <v>0</v>
          </cell>
          <cell r="HA407">
            <v>0</v>
          </cell>
          <cell r="HB407">
            <v>0</v>
          </cell>
          <cell r="HC407">
            <v>0</v>
          </cell>
          <cell r="HD407">
            <v>0</v>
          </cell>
          <cell r="HE407">
            <v>0</v>
          </cell>
          <cell r="HF407">
            <v>0</v>
          </cell>
          <cell r="HG407">
            <v>0</v>
          </cell>
          <cell r="HH407">
            <v>0</v>
          </cell>
          <cell r="HI407">
            <v>0</v>
          </cell>
          <cell r="HJ407">
            <v>0</v>
          </cell>
          <cell r="HK407">
            <v>0</v>
          </cell>
          <cell r="HL407">
            <v>0</v>
          </cell>
          <cell r="HM407">
            <v>0</v>
          </cell>
          <cell r="HN407">
            <v>0</v>
          </cell>
          <cell r="HO407">
            <v>0</v>
          </cell>
          <cell r="HP407">
            <v>0</v>
          </cell>
          <cell r="HQ407">
            <v>0</v>
          </cell>
          <cell r="HR407">
            <v>0</v>
          </cell>
          <cell r="HS407">
            <v>0</v>
          </cell>
          <cell r="HT407">
            <v>0</v>
          </cell>
          <cell r="HU407">
            <v>0</v>
          </cell>
          <cell r="HV407">
            <v>0</v>
          </cell>
          <cell r="HW407">
            <v>0</v>
          </cell>
          <cell r="HX407">
            <v>0</v>
          </cell>
          <cell r="HY407">
            <v>0</v>
          </cell>
          <cell r="HZ407">
            <v>0</v>
          </cell>
          <cell r="IA407">
            <v>0</v>
          </cell>
          <cell r="IB407">
            <v>0</v>
          </cell>
          <cell r="IC407">
            <v>0</v>
          </cell>
          <cell r="ID407">
            <v>0</v>
          </cell>
          <cell r="IE407">
            <v>0</v>
          </cell>
          <cell r="IF407">
            <v>0</v>
          </cell>
          <cell r="IG407">
            <v>0</v>
          </cell>
          <cell r="IH407">
            <v>0</v>
          </cell>
          <cell r="II407">
            <v>0</v>
          </cell>
          <cell r="IJ407">
            <v>0</v>
          </cell>
          <cell r="IK407">
            <v>0</v>
          </cell>
        </row>
        <row r="408"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0</v>
          </cell>
          <cell r="AZ408">
            <v>0</v>
          </cell>
          <cell r="BA408">
            <v>0</v>
          </cell>
          <cell r="BB408">
            <v>0</v>
          </cell>
          <cell r="BC408">
            <v>0</v>
          </cell>
          <cell r="BD408">
            <v>0</v>
          </cell>
          <cell r="BE408">
            <v>0</v>
          </cell>
          <cell r="BF408">
            <v>0</v>
          </cell>
          <cell r="BG408">
            <v>0</v>
          </cell>
          <cell r="BH408">
            <v>0</v>
          </cell>
          <cell r="BI408">
            <v>0</v>
          </cell>
          <cell r="BJ408">
            <v>0</v>
          </cell>
          <cell r="BK408">
            <v>0</v>
          </cell>
          <cell r="BL408">
            <v>0</v>
          </cell>
          <cell r="BM408">
            <v>0</v>
          </cell>
          <cell r="BN408">
            <v>0</v>
          </cell>
          <cell r="BO408">
            <v>0</v>
          </cell>
          <cell r="BP408">
            <v>0</v>
          </cell>
          <cell r="BQ408">
            <v>0</v>
          </cell>
          <cell r="BR408">
            <v>0</v>
          </cell>
          <cell r="BS408">
            <v>0</v>
          </cell>
          <cell r="BT408">
            <v>0</v>
          </cell>
          <cell r="BU408">
            <v>0</v>
          </cell>
          <cell r="BV408">
            <v>0</v>
          </cell>
          <cell r="BW408">
            <v>0</v>
          </cell>
          <cell r="BX408">
            <v>0</v>
          </cell>
          <cell r="BY408">
            <v>0</v>
          </cell>
          <cell r="BZ408">
            <v>0</v>
          </cell>
          <cell r="CA408">
            <v>0</v>
          </cell>
          <cell r="CB408">
            <v>0</v>
          </cell>
          <cell r="CC408">
            <v>0</v>
          </cell>
          <cell r="CD408">
            <v>0</v>
          </cell>
          <cell r="CE408">
            <v>0</v>
          </cell>
          <cell r="CF408">
            <v>0</v>
          </cell>
          <cell r="CG408">
            <v>0</v>
          </cell>
          <cell r="CH408">
            <v>0</v>
          </cell>
          <cell r="CI408">
            <v>0</v>
          </cell>
          <cell r="CJ408">
            <v>0</v>
          </cell>
          <cell r="CK408">
            <v>0</v>
          </cell>
          <cell r="CL408">
            <v>0</v>
          </cell>
          <cell r="CM408">
            <v>0</v>
          </cell>
          <cell r="CN408">
            <v>0</v>
          </cell>
          <cell r="CO408">
            <v>0</v>
          </cell>
          <cell r="CP408">
            <v>0</v>
          </cell>
          <cell r="CQ408">
            <v>0</v>
          </cell>
          <cell r="CR408">
            <v>0</v>
          </cell>
          <cell r="CS408">
            <v>0</v>
          </cell>
          <cell r="CT408">
            <v>0</v>
          </cell>
          <cell r="CU408">
            <v>0</v>
          </cell>
          <cell r="CV408">
            <v>0</v>
          </cell>
          <cell r="CW408">
            <v>0</v>
          </cell>
          <cell r="CX408">
            <v>0</v>
          </cell>
          <cell r="CY408">
            <v>0</v>
          </cell>
          <cell r="CZ408">
            <v>0</v>
          </cell>
          <cell r="DA408">
            <v>0</v>
          </cell>
          <cell r="DL408">
            <v>0</v>
          </cell>
          <cell r="DM408">
            <v>0</v>
          </cell>
          <cell r="DN408">
            <v>0</v>
          </cell>
          <cell r="DO408">
            <v>0</v>
          </cell>
          <cell r="DP408">
            <v>0</v>
          </cell>
          <cell r="DQ408">
            <v>0</v>
          </cell>
          <cell r="DR408">
            <v>0</v>
          </cell>
          <cell r="DS408">
            <v>0</v>
          </cell>
          <cell r="DT408">
            <v>0</v>
          </cell>
          <cell r="DU408">
            <v>0</v>
          </cell>
          <cell r="DV408">
            <v>0</v>
          </cell>
          <cell r="DW408">
            <v>0</v>
          </cell>
          <cell r="DX408">
            <v>0</v>
          </cell>
          <cell r="DY408">
            <v>0</v>
          </cell>
          <cell r="DZ408">
            <v>0</v>
          </cell>
          <cell r="EA408">
            <v>0</v>
          </cell>
          <cell r="EB408">
            <v>0</v>
          </cell>
          <cell r="EC408">
            <v>0</v>
          </cell>
          <cell r="ED408">
            <v>0</v>
          </cell>
          <cell r="EE408">
            <v>0</v>
          </cell>
          <cell r="EF408">
            <v>0</v>
          </cell>
          <cell r="EG408">
            <v>0</v>
          </cell>
          <cell r="EH408">
            <v>0</v>
          </cell>
          <cell r="EI408">
            <v>0</v>
          </cell>
          <cell r="EJ408">
            <v>0</v>
          </cell>
          <cell r="EK408">
            <v>0</v>
          </cell>
          <cell r="EL408">
            <v>0</v>
          </cell>
          <cell r="EM408">
            <v>0</v>
          </cell>
          <cell r="EN408">
            <v>0</v>
          </cell>
          <cell r="EO408">
            <v>0</v>
          </cell>
          <cell r="EP408">
            <v>0</v>
          </cell>
          <cell r="EQ408">
            <v>0</v>
          </cell>
          <cell r="ER408">
            <v>0</v>
          </cell>
          <cell r="ES408">
            <v>0</v>
          </cell>
          <cell r="ET408">
            <v>0</v>
          </cell>
          <cell r="EU408">
            <v>0</v>
          </cell>
          <cell r="EV408">
            <v>0</v>
          </cell>
          <cell r="EW408">
            <v>0</v>
          </cell>
          <cell r="EX408">
            <v>0</v>
          </cell>
          <cell r="EY408">
            <v>0</v>
          </cell>
          <cell r="EZ408">
            <v>0</v>
          </cell>
          <cell r="FA408">
            <v>0</v>
          </cell>
          <cell r="FB408">
            <v>0</v>
          </cell>
          <cell r="FC408">
            <v>0</v>
          </cell>
          <cell r="FD408">
            <v>0</v>
          </cell>
          <cell r="FE408">
            <v>0</v>
          </cell>
          <cell r="FF408">
            <v>0</v>
          </cell>
          <cell r="FG408">
            <v>0</v>
          </cell>
          <cell r="FH408">
            <v>0</v>
          </cell>
          <cell r="FI408">
            <v>0</v>
          </cell>
          <cell r="FJ408">
            <v>0</v>
          </cell>
          <cell r="FK408">
            <v>0</v>
          </cell>
          <cell r="FL408">
            <v>0</v>
          </cell>
          <cell r="FM408">
            <v>0</v>
          </cell>
          <cell r="FN408">
            <v>0</v>
          </cell>
          <cell r="FO408">
            <v>0</v>
          </cell>
          <cell r="FP408">
            <v>0</v>
          </cell>
          <cell r="FQ408">
            <v>0</v>
          </cell>
          <cell r="FR408">
            <v>0</v>
          </cell>
          <cell r="FS408">
            <v>0</v>
          </cell>
          <cell r="FT408">
            <v>0</v>
          </cell>
          <cell r="FU408">
            <v>0</v>
          </cell>
          <cell r="FV408">
            <v>0</v>
          </cell>
          <cell r="FW408">
            <v>0</v>
          </cell>
          <cell r="FX408">
            <v>0</v>
          </cell>
          <cell r="FY408">
            <v>0</v>
          </cell>
          <cell r="FZ408">
            <v>0</v>
          </cell>
          <cell r="GA408">
            <v>0</v>
          </cell>
          <cell r="GB408">
            <v>0</v>
          </cell>
          <cell r="GC408">
            <v>0</v>
          </cell>
          <cell r="GD408">
            <v>0</v>
          </cell>
          <cell r="GE408">
            <v>0</v>
          </cell>
          <cell r="GF408">
            <v>0</v>
          </cell>
          <cell r="GG408">
            <v>0</v>
          </cell>
          <cell r="GH408">
            <v>0</v>
          </cell>
          <cell r="GI408">
            <v>0</v>
          </cell>
          <cell r="GJ408">
            <v>0</v>
          </cell>
          <cell r="GK408">
            <v>0</v>
          </cell>
          <cell r="GL408">
            <v>0</v>
          </cell>
          <cell r="GM408">
            <v>0</v>
          </cell>
          <cell r="GN408">
            <v>0</v>
          </cell>
          <cell r="GO408">
            <v>0</v>
          </cell>
          <cell r="GP408">
            <v>0</v>
          </cell>
          <cell r="GQ408">
            <v>0</v>
          </cell>
          <cell r="GR408">
            <v>0</v>
          </cell>
          <cell r="GS408">
            <v>0</v>
          </cell>
          <cell r="GT408">
            <v>0</v>
          </cell>
          <cell r="GU408">
            <v>0</v>
          </cell>
          <cell r="GV408">
            <v>0</v>
          </cell>
          <cell r="GW408">
            <v>0</v>
          </cell>
          <cell r="GX408">
            <v>0</v>
          </cell>
          <cell r="GY408">
            <v>0</v>
          </cell>
          <cell r="GZ408">
            <v>0</v>
          </cell>
          <cell r="HA408">
            <v>0</v>
          </cell>
          <cell r="HB408">
            <v>0</v>
          </cell>
          <cell r="HC408">
            <v>0</v>
          </cell>
          <cell r="HD408">
            <v>0</v>
          </cell>
          <cell r="HE408">
            <v>0</v>
          </cell>
          <cell r="HF408">
            <v>0</v>
          </cell>
          <cell r="HG408">
            <v>0</v>
          </cell>
          <cell r="HH408">
            <v>0</v>
          </cell>
          <cell r="HI408">
            <v>0</v>
          </cell>
          <cell r="HJ408">
            <v>0</v>
          </cell>
          <cell r="HK408">
            <v>0</v>
          </cell>
          <cell r="HL408">
            <v>0</v>
          </cell>
          <cell r="HM408">
            <v>0</v>
          </cell>
          <cell r="HN408">
            <v>0</v>
          </cell>
          <cell r="HO408">
            <v>0</v>
          </cell>
          <cell r="HP408">
            <v>0</v>
          </cell>
          <cell r="HQ408">
            <v>0</v>
          </cell>
          <cell r="HR408">
            <v>0</v>
          </cell>
          <cell r="HS408">
            <v>0</v>
          </cell>
          <cell r="HT408">
            <v>0</v>
          </cell>
          <cell r="HU408">
            <v>0</v>
          </cell>
          <cell r="HV408">
            <v>0</v>
          </cell>
          <cell r="HW408">
            <v>0</v>
          </cell>
          <cell r="HX408">
            <v>0</v>
          </cell>
          <cell r="HY408">
            <v>0</v>
          </cell>
          <cell r="HZ408">
            <v>0</v>
          </cell>
          <cell r="IA408">
            <v>0</v>
          </cell>
          <cell r="IB408">
            <v>0</v>
          </cell>
          <cell r="IC408">
            <v>0</v>
          </cell>
          <cell r="ID408">
            <v>0</v>
          </cell>
          <cell r="IE408">
            <v>0</v>
          </cell>
          <cell r="IF408">
            <v>0</v>
          </cell>
          <cell r="IG408">
            <v>0</v>
          </cell>
          <cell r="IH408">
            <v>0</v>
          </cell>
          <cell r="II408">
            <v>0</v>
          </cell>
          <cell r="IJ408">
            <v>0</v>
          </cell>
          <cell r="IK408">
            <v>0</v>
          </cell>
        </row>
        <row r="409"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1</v>
          </cell>
          <cell r="AA409">
            <v>1</v>
          </cell>
          <cell r="AB409">
            <v>1</v>
          </cell>
          <cell r="AC409">
            <v>1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1</v>
          </cell>
          <cell r="AM409">
            <v>1</v>
          </cell>
          <cell r="AN409">
            <v>1</v>
          </cell>
          <cell r="AO409">
            <v>1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1</v>
          </cell>
          <cell r="AY409">
            <v>1</v>
          </cell>
          <cell r="AZ409">
            <v>1</v>
          </cell>
          <cell r="BA409">
            <v>1</v>
          </cell>
          <cell r="BB409">
            <v>0</v>
          </cell>
          <cell r="BC409">
            <v>0</v>
          </cell>
          <cell r="BD409">
            <v>0</v>
          </cell>
          <cell r="BE409">
            <v>0</v>
          </cell>
          <cell r="BF409">
            <v>0</v>
          </cell>
          <cell r="BG409">
            <v>0</v>
          </cell>
          <cell r="BH409">
            <v>0</v>
          </cell>
          <cell r="BI409">
            <v>0</v>
          </cell>
          <cell r="BJ409">
            <v>1</v>
          </cell>
          <cell r="BK409">
            <v>1</v>
          </cell>
          <cell r="BL409">
            <v>1</v>
          </cell>
          <cell r="BM409">
            <v>1</v>
          </cell>
          <cell r="BN409">
            <v>1</v>
          </cell>
          <cell r="BO409">
            <v>1</v>
          </cell>
          <cell r="BP409">
            <v>0</v>
          </cell>
          <cell r="BQ409">
            <v>0</v>
          </cell>
          <cell r="BR409">
            <v>0</v>
          </cell>
          <cell r="BS409">
            <v>0</v>
          </cell>
          <cell r="BT409">
            <v>0</v>
          </cell>
          <cell r="BU409">
            <v>0</v>
          </cell>
          <cell r="BV409">
            <v>2</v>
          </cell>
          <cell r="BW409">
            <v>2</v>
          </cell>
          <cell r="BX409">
            <v>2</v>
          </cell>
          <cell r="BY409">
            <v>2</v>
          </cell>
          <cell r="BZ409">
            <v>1</v>
          </cell>
          <cell r="CA409">
            <v>1</v>
          </cell>
          <cell r="CB409">
            <v>0</v>
          </cell>
          <cell r="CC409">
            <v>0</v>
          </cell>
          <cell r="CD409">
            <v>0</v>
          </cell>
          <cell r="CE409">
            <v>0</v>
          </cell>
          <cell r="CF409">
            <v>0</v>
          </cell>
          <cell r="CG409">
            <v>0</v>
          </cell>
          <cell r="CH409">
            <v>0</v>
          </cell>
          <cell r="CI409">
            <v>0</v>
          </cell>
          <cell r="CJ409">
            <v>0</v>
          </cell>
          <cell r="CK409">
            <v>0</v>
          </cell>
          <cell r="CL409">
            <v>0</v>
          </cell>
          <cell r="CM409">
            <v>0</v>
          </cell>
          <cell r="CN409">
            <v>0</v>
          </cell>
          <cell r="CO409">
            <v>0</v>
          </cell>
          <cell r="CP409">
            <v>0</v>
          </cell>
          <cell r="CQ409">
            <v>0</v>
          </cell>
          <cell r="CR409">
            <v>0</v>
          </cell>
          <cell r="CS409">
            <v>0</v>
          </cell>
          <cell r="CT409">
            <v>0</v>
          </cell>
          <cell r="CU409">
            <v>0</v>
          </cell>
          <cell r="CV409">
            <v>0</v>
          </cell>
          <cell r="CW409">
            <v>0</v>
          </cell>
          <cell r="CX409">
            <v>0</v>
          </cell>
          <cell r="CY409">
            <v>0</v>
          </cell>
          <cell r="CZ409">
            <v>0</v>
          </cell>
          <cell r="DA409">
            <v>0</v>
          </cell>
          <cell r="DL409">
            <v>0</v>
          </cell>
          <cell r="DM409">
            <v>0</v>
          </cell>
          <cell r="DN409">
            <v>0</v>
          </cell>
          <cell r="DO409">
            <v>0</v>
          </cell>
          <cell r="DP409">
            <v>0</v>
          </cell>
          <cell r="DQ409">
            <v>0</v>
          </cell>
          <cell r="DR409">
            <v>0</v>
          </cell>
          <cell r="DS409">
            <v>0</v>
          </cell>
          <cell r="DT409">
            <v>0</v>
          </cell>
          <cell r="DU409">
            <v>0</v>
          </cell>
          <cell r="DV409">
            <v>0</v>
          </cell>
          <cell r="DW409">
            <v>0</v>
          </cell>
          <cell r="DX409">
            <v>0</v>
          </cell>
          <cell r="DY409">
            <v>0</v>
          </cell>
          <cell r="DZ409">
            <v>0</v>
          </cell>
          <cell r="EA409">
            <v>0</v>
          </cell>
          <cell r="EB409">
            <v>0</v>
          </cell>
          <cell r="EC409">
            <v>0</v>
          </cell>
          <cell r="ED409">
            <v>0</v>
          </cell>
          <cell r="EE409">
            <v>0</v>
          </cell>
          <cell r="EF409">
            <v>0</v>
          </cell>
          <cell r="EG409">
            <v>0</v>
          </cell>
          <cell r="EH409">
            <v>0</v>
          </cell>
          <cell r="EI409">
            <v>0</v>
          </cell>
          <cell r="EJ409">
            <v>0</v>
          </cell>
          <cell r="EK409">
            <v>0</v>
          </cell>
          <cell r="EL409">
            <v>0</v>
          </cell>
          <cell r="EM409">
            <v>0</v>
          </cell>
          <cell r="EN409">
            <v>0</v>
          </cell>
          <cell r="EO409">
            <v>0</v>
          </cell>
          <cell r="EP409">
            <v>0</v>
          </cell>
          <cell r="EQ409">
            <v>0</v>
          </cell>
          <cell r="ER409">
            <v>0</v>
          </cell>
          <cell r="ES409">
            <v>0</v>
          </cell>
          <cell r="ET409">
            <v>0</v>
          </cell>
          <cell r="EU409">
            <v>0</v>
          </cell>
          <cell r="EV409">
            <v>0</v>
          </cell>
          <cell r="EW409">
            <v>0</v>
          </cell>
          <cell r="EX409">
            <v>0</v>
          </cell>
          <cell r="EY409">
            <v>0</v>
          </cell>
          <cell r="EZ409">
            <v>0</v>
          </cell>
          <cell r="FA409">
            <v>0</v>
          </cell>
          <cell r="FB409">
            <v>0</v>
          </cell>
          <cell r="FC409">
            <v>0</v>
          </cell>
          <cell r="FD409">
            <v>0</v>
          </cell>
          <cell r="FE409">
            <v>0</v>
          </cell>
          <cell r="FF409">
            <v>0</v>
          </cell>
          <cell r="FG409">
            <v>0</v>
          </cell>
          <cell r="FH409">
            <v>0</v>
          </cell>
          <cell r="FI409">
            <v>0</v>
          </cell>
          <cell r="FJ409">
            <v>0</v>
          </cell>
          <cell r="FK409">
            <v>0</v>
          </cell>
          <cell r="FL409">
            <v>0</v>
          </cell>
          <cell r="FM409">
            <v>0</v>
          </cell>
          <cell r="FN409">
            <v>0</v>
          </cell>
          <cell r="FO409">
            <v>0</v>
          </cell>
          <cell r="FP409">
            <v>0</v>
          </cell>
          <cell r="FQ409">
            <v>0</v>
          </cell>
          <cell r="FR409">
            <v>0</v>
          </cell>
          <cell r="FS409">
            <v>0</v>
          </cell>
          <cell r="FT409">
            <v>0</v>
          </cell>
          <cell r="FU409">
            <v>0</v>
          </cell>
          <cell r="FV409">
            <v>0</v>
          </cell>
          <cell r="FW409">
            <v>0</v>
          </cell>
          <cell r="FX409">
            <v>0</v>
          </cell>
          <cell r="FY409">
            <v>0</v>
          </cell>
          <cell r="FZ409">
            <v>0</v>
          </cell>
          <cell r="GA409">
            <v>0</v>
          </cell>
          <cell r="GB409">
            <v>0</v>
          </cell>
          <cell r="GC409">
            <v>0</v>
          </cell>
          <cell r="GD409">
            <v>0</v>
          </cell>
          <cell r="GE409">
            <v>0</v>
          </cell>
          <cell r="GF409">
            <v>0</v>
          </cell>
          <cell r="GG409">
            <v>0</v>
          </cell>
          <cell r="GH409">
            <v>0</v>
          </cell>
          <cell r="GI409">
            <v>0</v>
          </cell>
          <cell r="GJ409">
            <v>0</v>
          </cell>
          <cell r="GK409">
            <v>0</v>
          </cell>
          <cell r="GL409">
            <v>0</v>
          </cell>
          <cell r="GM409">
            <v>0</v>
          </cell>
          <cell r="GN409">
            <v>0</v>
          </cell>
          <cell r="GO409">
            <v>0</v>
          </cell>
          <cell r="GP409">
            <v>0</v>
          </cell>
          <cell r="GQ409">
            <v>0</v>
          </cell>
          <cell r="GR409">
            <v>0</v>
          </cell>
          <cell r="GS409">
            <v>0</v>
          </cell>
          <cell r="GT409">
            <v>0</v>
          </cell>
          <cell r="GU409">
            <v>0</v>
          </cell>
          <cell r="GV409">
            <v>0</v>
          </cell>
          <cell r="GW409">
            <v>0</v>
          </cell>
          <cell r="GX409">
            <v>0</v>
          </cell>
          <cell r="GY409">
            <v>0</v>
          </cell>
          <cell r="GZ409">
            <v>0</v>
          </cell>
          <cell r="HA409">
            <v>0</v>
          </cell>
          <cell r="HB409">
            <v>0</v>
          </cell>
          <cell r="HC409">
            <v>0</v>
          </cell>
          <cell r="HD409">
            <v>0</v>
          </cell>
          <cell r="HE409">
            <v>0</v>
          </cell>
          <cell r="HF409">
            <v>0</v>
          </cell>
          <cell r="HG409">
            <v>0</v>
          </cell>
          <cell r="HH409">
            <v>0</v>
          </cell>
          <cell r="HI409">
            <v>0</v>
          </cell>
          <cell r="HJ409">
            <v>0</v>
          </cell>
          <cell r="HK409">
            <v>0</v>
          </cell>
          <cell r="HL409">
            <v>0</v>
          </cell>
          <cell r="HM409">
            <v>0</v>
          </cell>
          <cell r="HN409">
            <v>0</v>
          </cell>
          <cell r="HO409">
            <v>0</v>
          </cell>
          <cell r="HP409">
            <v>0</v>
          </cell>
          <cell r="HQ409">
            <v>0</v>
          </cell>
          <cell r="HR409">
            <v>0</v>
          </cell>
          <cell r="HS409">
            <v>0</v>
          </cell>
          <cell r="HT409">
            <v>0</v>
          </cell>
          <cell r="HU409">
            <v>0</v>
          </cell>
          <cell r="HV409">
            <v>0</v>
          </cell>
          <cell r="HW409">
            <v>0</v>
          </cell>
          <cell r="HX409">
            <v>0</v>
          </cell>
          <cell r="HY409">
            <v>0</v>
          </cell>
          <cell r="HZ409">
            <v>0</v>
          </cell>
          <cell r="IA409">
            <v>0</v>
          </cell>
          <cell r="IB409">
            <v>0</v>
          </cell>
          <cell r="IC409">
            <v>0</v>
          </cell>
          <cell r="ID409">
            <v>0</v>
          </cell>
          <cell r="IE409">
            <v>0</v>
          </cell>
          <cell r="IF409">
            <v>0</v>
          </cell>
          <cell r="IG409">
            <v>0</v>
          </cell>
          <cell r="IH409">
            <v>0</v>
          </cell>
          <cell r="II409">
            <v>0</v>
          </cell>
          <cell r="IJ409">
            <v>0</v>
          </cell>
          <cell r="IK409">
            <v>0</v>
          </cell>
        </row>
        <row r="410"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1</v>
          </cell>
          <cell r="U410">
            <v>1</v>
          </cell>
          <cell r="V410">
            <v>1</v>
          </cell>
          <cell r="W410">
            <v>1</v>
          </cell>
          <cell r="X410">
            <v>1</v>
          </cell>
          <cell r="Y410">
            <v>1</v>
          </cell>
          <cell r="Z410">
            <v>1</v>
          </cell>
          <cell r="AA410">
            <v>1</v>
          </cell>
          <cell r="AB410">
            <v>1</v>
          </cell>
          <cell r="AC410">
            <v>1</v>
          </cell>
          <cell r="AD410">
            <v>1</v>
          </cell>
          <cell r="AE410">
            <v>1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1</v>
          </cell>
          <cell r="AS410">
            <v>1</v>
          </cell>
          <cell r="AT410">
            <v>1</v>
          </cell>
          <cell r="AU410">
            <v>1</v>
          </cell>
          <cell r="AV410">
            <v>1</v>
          </cell>
          <cell r="AW410">
            <v>1</v>
          </cell>
          <cell r="AX410">
            <v>1</v>
          </cell>
          <cell r="AY410">
            <v>1</v>
          </cell>
          <cell r="AZ410">
            <v>1</v>
          </cell>
          <cell r="BA410">
            <v>1</v>
          </cell>
          <cell r="BB410">
            <v>1</v>
          </cell>
          <cell r="BC410">
            <v>1</v>
          </cell>
          <cell r="BD410">
            <v>0</v>
          </cell>
          <cell r="BE410">
            <v>0</v>
          </cell>
          <cell r="BF410">
            <v>0</v>
          </cell>
          <cell r="BG410">
            <v>0</v>
          </cell>
          <cell r="BH410">
            <v>0</v>
          </cell>
          <cell r="BI410">
            <v>0</v>
          </cell>
          <cell r="BJ410">
            <v>0</v>
          </cell>
          <cell r="BK410">
            <v>0</v>
          </cell>
          <cell r="BL410">
            <v>0</v>
          </cell>
          <cell r="BM410">
            <v>0</v>
          </cell>
          <cell r="BN410">
            <v>0</v>
          </cell>
          <cell r="BO410">
            <v>0</v>
          </cell>
          <cell r="BP410">
            <v>1</v>
          </cell>
          <cell r="BQ410">
            <v>1</v>
          </cell>
          <cell r="BR410">
            <v>1</v>
          </cell>
          <cell r="BS410">
            <v>1</v>
          </cell>
          <cell r="BT410">
            <v>1</v>
          </cell>
          <cell r="BU410">
            <v>1</v>
          </cell>
          <cell r="BV410">
            <v>1</v>
          </cell>
          <cell r="BW410">
            <v>1</v>
          </cell>
          <cell r="BX410">
            <v>1</v>
          </cell>
          <cell r="BY410">
            <v>1</v>
          </cell>
          <cell r="BZ410">
            <v>1</v>
          </cell>
          <cell r="CA410">
            <v>1</v>
          </cell>
          <cell r="CB410">
            <v>0</v>
          </cell>
          <cell r="CC410">
            <v>0</v>
          </cell>
          <cell r="CD410">
            <v>0</v>
          </cell>
          <cell r="CE410">
            <v>0</v>
          </cell>
          <cell r="CF410">
            <v>0</v>
          </cell>
          <cell r="CG410">
            <v>0</v>
          </cell>
          <cell r="CH410">
            <v>0</v>
          </cell>
          <cell r="CI410">
            <v>0</v>
          </cell>
          <cell r="CJ410">
            <v>0</v>
          </cell>
          <cell r="CK410">
            <v>0</v>
          </cell>
          <cell r="CL410">
            <v>0</v>
          </cell>
          <cell r="CM410">
            <v>0</v>
          </cell>
          <cell r="CN410">
            <v>0</v>
          </cell>
          <cell r="CO410">
            <v>0</v>
          </cell>
          <cell r="CP410">
            <v>0</v>
          </cell>
          <cell r="CQ410">
            <v>0</v>
          </cell>
          <cell r="CR410">
            <v>0</v>
          </cell>
          <cell r="CS410">
            <v>0</v>
          </cell>
          <cell r="CT410">
            <v>0</v>
          </cell>
          <cell r="CU410">
            <v>0</v>
          </cell>
          <cell r="CV410">
            <v>0</v>
          </cell>
          <cell r="CW410">
            <v>0</v>
          </cell>
          <cell r="CX410">
            <v>0</v>
          </cell>
          <cell r="CY410">
            <v>0</v>
          </cell>
          <cell r="CZ410">
            <v>0</v>
          </cell>
          <cell r="DA410">
            <v>0</v>
          </cell>
          <cell r="DL410">
            <v>0</v>
          </cell>
          <cell r="DM410">
            <v>0</v>
          </cell>
          <cell r="DN410">
            <v>0</v>
          </cell>
          <cell r="DO410">
            <v>0</v>
          </cell>
          <cell r="DP410">
            <v>0</v>
          </cell>
          <cell r="DQ410">
            <v>0</v>
          </cell>
          <cell r="DR410">
            <v>0</v>
          </cell>
          <cell r="DS410">
            <v>0</v>
          </cell>
          <cell r="DT410">
            <v>0</v>
          </cell>
          <cell r="DU410">
            <v>0</v>
          </cell>
          <cell r="DV410">
            <v>0</v>
          </cell>
          <cell r="DW410">
            <v>0</v>
          </cell>
          <cell r="DX410">
            <v>0</v>
          </cell>
          <cell r="DY410">
            <v>0</v>
          </cell>
          <cell r="DZ410">
            <v>0</v>
          </cell>
          <cell r="EA410">
            <v>0</v>
          </cell>
          <cell r="EB410">
            <v>0</v>
          </cell>
          <cell r="EC410">
            <v>0</v>
          </cell>
          <cell r="ED410">
            <v>0</v>
          </cell>
          <cell r="EE410">
            <v>0</v>
          </cell>
          <cell r="EF410">
            <v>0</v>
          </cell>
          <cell r="EG410">
            <v>0</v>
          </cell>
          <cell r="EH410">
            <v>0</v>
          </cell>
          <cell r="EI410">
            <v>0</v>
          </cell>
          <cell r="EJ410">
            <v>0</v>
          </cell>
          <cell r="EK410">
            <v>0</v>
          </cell>
          <cell r="EL410">
            <v>0</v>
          </cell>
          <cell r="EM410">
            <v>0</v>
          </cell>
          <cell r="EN410">
            <v>0</v>
          </cell>
          <cell r="EO410">
            <v>0</v>
          </cell>
          <cell r="EP410">
            <v>0</v>
          </cell>
          <cell r="EQ410">
            <v>0</v>
          </cell>
          <cell r="ER410">
            <v>0</v>
          </cell>
          <cell r="ES410">
            <v>0</v>
          </cell>
          <cell r="ET410">
            <v>0</v>
          </cell>
          <cell r="EU410">
            <v>0</v>
          </cell>
          <cell r="EV410">
            <v>0</v>
          </cell>
          <cell r="EW410">
            <v>0</v>
          </cell>
          <cell r="EX410">
            <v>0</v>
          </cell>
          <cell r="EY410">
            <v>0</v>
          </cell>
          <cell r="EZ410">
            <v>0</v>
          </cell>
          <cell r="FA410">
            <v>0</v>
          </cell>
          <cell r="FB410">
            <v>0</v>
          </cell>
          <cell r="FC410">
            <v>0</v>
          </cell>
          <cell r="FD410">
            <v>0</v>
          </cell>
          <cell r="FE410">
            <v>0</v>
          </cell>
          <cell r="FF410">
            <v>0</v>
          </cell>
          <cell r="FG410">
            <v>0</v>
          </cell>
          <cell r="FH410">
            <v>0</v>
          </cell>
          <cell r="FI410">
            <v>0</v>
          </cell>
          <cell r="FJ410">
            <v>0</v>
          </cell>
          <cell r="FK410">
            <v>0</v>
          </cell>
          <cell r="FL410">
            <v>0</v>
          </cell>
          <cell r="FM410">
            <v>0</v>
          </cell>
          <cell r="FN410">
            <v>0</v>
          </cell>
          <cell r="FO410">
            <v>0</v>
          </cell>
          <cell r="FP410">
            <v>0</v>
          </cell>
          <cell r="FQ410">
            <v>0</v>
          </cell>
          <cell r="FR410">
            <v>0</v>
          </cell>
          <cell r="FS410">
            <v>0</v>
          </cell>
          <cell r="FT410">
            <v>0</v>
          </cell>
          <cell r="FU410">
            <v>0</v>
          </cell>
          <cell r="FV410">
            <v>0</v>
          </cell>
          <cell r="FW410">
            <v>0</v>
          </cell>
          <cell r="FX410">
            <v>0</v>
          </cell>
          <cell r="FY410">
            <v>0</v>
          </cell>
          <cell r="FZ410">
            <v>0</v>
          </cell>
          <cell r="GA410">
            <v>0</v>
          </cell>
          <cell r="GB410">
            <v>0</v>
          </cell>
          <cell r="GC410">
            <v>0</v>
          </cell>
          <cell r="GD410">
            <v>0</v>
          </cell>
          <cell r="GE410">
            <v>0</v>
          </cell>
          <cell r="GF410">
            <v>0</v>
          </cell>
          <cell r="GG410">
            <v>0</v>
          </cell>
          <cell r="GH410">
            <v>0</v>
          </cell>
          <cell r="GI410">
            <v>0</v>
          </cell>
          <cell r="GJ410">
            <v>0</v>
          </cell>
          <cell r="GK410">
            <v>0</v>
          </cell>
          <cell r="GL410">
            <v>0</v>
          </cell>
          <cell r="GM410">
            <v>0</v>
          </cell>
          <cell r="GN410">
            <v>0</v>
          </cell>
          <cell r="GO410">
            <v>0</v>
          </cell>
          <cell r="GP410">
            <v>0</v>
          </cell>
          <cell r="GQ410">
            <v>0</v>
          </cell>
          <cell r="GR410">
            <v>0</v>
          </cell>
          <cell r="GS410">
            <v>0</v>
          </cell>
          <cell r="GT410">
            <v>0</v>
          </cell>
          <cell r="GU410">
            <v>0</v>
          </cell>
          <cell r="GV410">
            <v>0</v>
          </cell>
          <cell r="GW410">
            <v>0</v>
          </cell>
          <cell r="GX410">
            <v>0</v>
          </cell>
          <cell r="GY410">
            <v>0</v>
          </cell>
          <cell r="GZ410">
            <v>0</v>
          </cell>
          <cell r="HA410">
            <v>0</v>
          </cell>
          <cell r="HB410">
            <v>0</v>
          </cell>
          <cell r="HC410">
            <v>0</v>
          </cell>
          <cell r="HD410">
            <v>0</v>
          </cell>
          <cell r="HE410">
            <v>0</v>
          </cell>
          <cell r="HF410">
            <v>0</v>
          </cell>
          <cell r="HG410">
            <v>0</v>
          </cell>
          <cell r="HH410">
            <v>0</v>
          </cell>
          <cell r="HI410">
            <v>0</v>
          </cell>
          <cell r="HJ410">
            <v>0</v>
          </cell>
          <cell r="HK410">
            <v>0</v>
          </cell>
          <cell r="HL410">
            <v>0</v>
          </cell>
          <cell r="HM410">
            <v>0</v>
          </cell>
          <cell r="HN410">
            <v>0</v>
          </cell>
          <cell r="HO410">
            <v>0</v>
          </cell>
          <cell r="HP410">
            <v>0</v>
          </cell>
          <cell r="HQ410">
            <v>0</v>
          </cell>
          <cell r="HR410">
            <v>0</v>
          </cell>
          <cell r="HS410">
            <v>0</v>
          </cell>
          <cell r="HT410">
            <v>0</v>
          </cell>
          <cell r="HU410">
            <v>0</v>
          </cell>
          <cell r="HV410">
            <v>0</v>
          </cell>
          <cell r="HW410">
            <v>0</v>
          </cell>
          <cell r="HX410">
            <v>0</v>
          </cell>
          <cell r="HY410">
            <v>0</v>
          </cell>
          <cell r="HZ410">
            <v>0</v>
          </cell>
          <cell r="IA410">
            <v>0</v>
          </cell>
          <cell r="IB410">
            <v>0</v>
          </cell>
          <cell r="IC410">
            <v>0</v>
          </cell>
          <cell r="ID410">
            <v>0</v>
          </cell>
          <cell r="IE410">
            <v>0</v>
          </cell>
          <cell r="IF410">
            <v>0</v>
          </cell>
          <cell r="IG410">
            <v>0</v>
          </cell>
          <cell r="IH410">
            <v>0</v>
          </cell>
          <cell r="II410">
            <v>0</v>
          </cell>
          <cell r="IJ410">
            <v>0</v>
          </cell>
          <cell r="IK410">
            <v>0</v>
          </cell>
        </row>
        <row r="411"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  <cell r="AX411">
            <v>0</v>
          </cell>
          <cell r="AY411">
            <v>0</v>
          </cell>
          <cell r="AZ411">
            <v>0</v>
          </cell>
          <cell r="BA411">
            <v>0</v>
          </cell>
          <cell r="BB411">
            <v>0</v>
          </cell>
          <cell r="BC411">
            <v>0</v>
          </cell>
          <cell r="BD411">
            <v>0</v>
          </cell>
          <cell r="BE411">
            <v>0</v>
          </cell>
          <cell r="BF411">
            <v>0</v>
          </cell>
          <cell r="BG411">
            <v>0</v>
          </cell>
          <cell r="BH411">
            <v>0</v>
          </cell>
          <cell r="BI411">
            <v>0</v>
          </cell>
          <cell r="BJ411">
            <v>0</v>
          </cell>
          <cell r="BK411">
            <v>0</v>
          </cell>
          <cell r="BL411">
            <v>0</v>
          </cell>
          <cell r="BM411">
            <v>0</v>
          </cell>
          <cell r="BN411">
            <v>0</v>
          </cell>
          <cell r="BO411">
            <v>0</v>
          </cell>
          <cell r="BP411">
            <v>0</v>
          </cell>
          <cell r="BQ411">
            <v>0</v>
          </cell>
          <cell r="BR411">
            <v>0</v>
          </cell>
          <cell r="BS411">
            <v>0</v>
          </cell>
          <cell r="BT411">
            <v>0</v>
          </cell>
          <cell r="BU411">
            <v>0</v>
          </cell>
          <cell r="BV411">
            <v>0</v>
          </cell>
          <cell r="BW411">
            <v>0</v>
          </cell>
          <cell r="BX411">
            <v>0</v>
          </cell>
          <cell r="BY411">
            <v>0</v>
          </cell>
          <cell r="BZ411">
            <v>0</v>
          </cell>
          <cell r="CA411">
            <v>0</v>
          </cell>
          <cell r="CB411">
            <v>0</v>
          </cell>
          <cell r="CC411">
            <v>0</v>
          </cell>
          <cell r="CD411">
            <v>0</v>
          </cell>
          <cell r="CE411">
            <v>0</v>
          </cell>
          <cell r="CF411">
            <v>0</v>
          </cell>
          <cell r="CG411">
            <v>0</v>
          </cell>
          <cell r="CH411">
            <v>0</v>
          </cell>
          <cell r="CI411">
            <v>0</v>
          </cell>
          <cell r="CJ411">
            <v>0</v>
          </cell>
          <cell r="CK411">
            <v>0</v>
          </cell>
          <cell r="CL411">
            <v>0</v>
          </cell>
          <cell r="CM411">
            <v>0</v>
          </cell>
          <cell r="CN411">
            <v>0</v>
          </cell>
          <cell r="CO411">
            <v>1</v>
          </cell>
          <cell r="CP411">
            <v>1</v>
          </cell>
          <cell r="CQ411">
            <v>0</v>
          </cell>
          <cell r="CR411">
            <v>0</v>
          </cell>
          <cell r="CS411">
            <v>0</v>
          </cell>
          <cell r="CT411">
            <v>0</v>
          </cell>
          <cell r="CU411">
            <v>0</v>
          </cell>
          <cell r="CV411">
            <v>0</v>
          </cell>
          <cell r="CW411">
            <v>0</v>
          </cell>
          <cell r="CX411">
            <v>0</v>
          </cell>
          <cell r="CY411">
            <v>0</v>
          </cell>
          <cell r="CZ411">
            <v>0</v>
          </cell>
          <cell r="DA411">
            <v>0</v>
          </cell>
          <cell r="DL411">
            <v>0</v>
          </cell>
          <cell r="DM411">
            <v>0</v>
          </cell>
          <cell r="DN411">
            <v>0</v>
          </cell>
          <cell r="DO411">
            <v>0</v>
          </cell>
          <cell r="DP411">
            <v>0</v>
          </cell>
          <cell r="DQ411">
            <v>0</v>
          </cell>
          <cell r="DR411">
            <v>0</v>
          </cell>
          <cell r="DS411">
            <v>0</v>
          </cell>
          <cell r="DT411">
            <v>0</v>
          </cell>
          <cell r="DU411">
            <v>0</v>
          </cell>
          <cell r="DV411">
            <v>0</v>
          </cell>
          <cell r="DW411">
            <v>0</v>
          </cell>
          <cell r="DX411">
            <v>0</v>
          </cell>
          <cell r="DY411">
            <v>0</v>
          </cell>
          <cell r="DZ411">
            <v>0</v>
          </cell>
          <cell r="EA411">
            <v>0</v>
          </cell>
          <cell r="EB411">
            <v>0</v>
          </cell>
          <cell r="EC411">
            <v>0</v>
          </cell>
          <cell r="ED411">
            <v>0</v>
          </cell>
          <cell r="EE411">
            <v>0</v>
          </cell>
          <cell r="EF411">
            <v>0</v>
          </cell>
          <cell r="EG411">
            <v>0</v>
          </cell>
          <cell r="EH411">
            <v>0</v>
          </cell>
          <cell r="EI411">
            <v>0</v>
          </cell>
          <cell r="EJ411">
            <v>0</v>
          </cell>
          <cell r="EK411">
            <v>0</v>
          </cell>
          <cell r="EL411">
            <v>0</v>
          </cell>
          <cell r="EM411">
            <v>0</v>
          </cell>
          <cell r="EN411">
            <v>0</v>
          </cell>
          <cell r="EO411">
            <v>0</v>
          </cell>
          <cell r="EP411">
            <v>0</v>
          </cell>
          <cell r="EQ411">
            <v>0</v>
          </cell>
          <cell r="ER411">
            <v>0</v>
          </cell>
          <cell r="ES411">
            <v>0</v>
          </cell>
          <cell r="ET411">
            <v>0</v>
          </cell>
          <cell r="EU411">
            <v>0</v>
          </cell>
          <cell r="EV411">
            <v>0</v>
          </cell>
          <cell r="EW411">
            <v>0</v>
          </cell>
          <cell r="EX411">
            <v>0</v>
          </cell>
          <cell r="EY411">
            <v>0</v>
          </cell>
          <cell r="EZ411">
            <v>0</v>
          </cell>
          <cell r="FA411">
            <v>0</v>
          </cell>
          <cell r="FB411">
            <v>0</v>
          </cell>
          <cell r="FC411">
            <v>0</v>
          </cell>
          <cell r="FD411">
            <v>0</v>
          </cell>
          <cell r="FE411">
            <v>0</v>
          </cell>
          <cell r="FF411">
            <v>0</v>
          </cell>
          <cell r="FG411">
            <v>0</v>
          </cell>
          <cell r="FH411">
            <v>0</v>
          </cell>
          <cell r="FI411">
            <v>0</v>
          </cell>
          <cell r="FJ411">
            <v>0</v>
          </cell>
          <cell r="FK411">
            <v>0</v>
          </cell>
          <cell r="FL411">
            <v>0</v>
          </cell>
          <cell r="FM411">
            <v>0</v>
          </cell>
          <cell r="FN411">
            <v>0</v>
          </cell>
          <cell r="FO411">
            <v>0</v>
          </cell>
          <cell r="FP411">
            <v>0</v>
          </cell>
          <cell r="FQ411">
            <v>0</v>
          </cell>
          <cell r="FR411">
            <v>0</v>
          </cell>
          <cell r="FS411">
            <v>0</v>
          </cell>
          <cell r="FT411">
            <v>0</v>
          </cell>
          <cell r="FU411">
            <v>0</v>
          </cell>
          <cell r="FV411">
            <v>0</v>
          </cell>
          <cell r="FW411">
            <v>0</v>
          </cell>
          <cell r="FX411">
            <v>0</v>
          </cell>
          <cell r="FY411">
            <v>0</v>
          </cell>
          <cell r="FZ411">
            <v>0</v>
          </cell>
          <cell r="GA411">
            <v>0</v>
          </cell>
          <cell r="GB411">
            <v>0</v>
          </cell>
          <cell r="GC411">
            <v>0</v>
          </cell>
          <cell r="GD411">
            <v>0</v>
          </cell>
          <cell r="GE411">
            <v>0</v>
          </cell>
          <cell r="GF411">
            <v>0</v>
          </cell>
          <cell r="GG411">
            <v>0</v>
          </cell>
          <cell r="GH411">
            <v>0</v>
          </cell>
          <cell r="GI411">
            <v>0</v>
          </cell>
          <cell r="GJ411">
            <v>0</v>
          </cell>
          <cell r="GK411">
            <v>0</v>
          </cell>
          <cell r="GL411">
            <v>0</v>
          </cell>
          <cell r="GM411">
            <v>0</v>
          </cell>
          <cell r="GN411">
            <v>0</v>
          </cell>
          <cell r="GO411">
            <v>0</v>
          </cell>
          <cell r="GP411">
            <v>0</v>
          </cell>
          <cell r="GQ411">
            <v>0</v>
          </cell>
          <cell r="GR411">
            <v>0</v>
          </cell>
          <cell r="GS411">
            <v>0</v>
          </cell>
          <cell r="GT411">
            <v>0</v>
          </cell>
          <cell r="GU411">
            <v>0</v>
          </cell>
          <cell r="GV411">
            <v>0</v>
          </cell>
          <cell r="GW411">
            <v>0</v>
          </cell>
          <cell r="GX411">
            <v>0</v>
          </cell>
          <cell r="GY411">
            <v>0</v>
          </cell>
          <cell r="GZ411">
            <v>0</v>
          </cell>
          <cell r="HA411">
            <v>0</v>
          </cell>
          <cell r="HB411">
            <v>0</v>
          </cell>
          <cell r="HC411">
            <v>0</v>
          </cell>
          <cell r="HD411">
            <v>0</v>
          </cell>
          <cell r="HE411">
            <v>0</v>
          </cell>
          <cell r="HF411">
            <v>0</v>
          </cell>
          <cell r="HG411">
            <v>0</v>
          </cell>
          <cell r="HH411">
            <v>0</v>
          </cell>
          <cell r="HI411">
            <v>0</v>
          </cell>
          <cell r="HJ411">
            <v>0</v>
          </cell>
          <cell r="HK411">
            <v>0</v>
          </cell>
          <cell r="HL411">
            <v>0</v>
          </cell>
          <cell r="HM411">
            <v>0</v>
          </cell>
          <cell r="HN411">
            <v>0</v>
          </cell>
          <cell r="HO411">
            <v>0</v>
          </cell>
          <cell r="HP411">
            <v>0</v>
          </cell>
          <cell r="HQ411">
            <v>0</v>
          </cell>
          <cell r="HR411">
            <v>0</v>
          </cell>
          <cell r="HS411">
            <v>0</v>
          </cell>
          <cell r="HT411">
            <v>0</v>
          </cell>
          <cell r="HU411">
            <v>0</v>
          </cell>
          <cell r="HV411">
            <v>0</v>
          </cell>
          <cell r="HW411">
            <v>0</v>
          </cell>
          <cell r="HX411">
            <v>0</v>
          </cell>
          <cell r="HY411">
            <v>0</v>
          </cell>
          <cell r="HZ411">
            <v>0</v>
          </cell>
          <cell r="IA411">
            <v>0</v>
          </cell>
          <cell r="IB411">
            <v>0</v>
          </cell>
          <cell r="IC411">
            <v>0</v>
          </cell>
          <cell r="ID411">
            <v>0</v>
          </cell>
          <cell r="IE411">
            <v>0</v>
          </cell>
          <cell r="IF411">
            <v>0</v>
          </cell>
          <cell r="IG411">
            <v>0</v>
          </cell>
          <cell r="IH411">
            <v>0</v>
          </cell>
          <cell r="II411">
            <v>0</v>
          </cell>
          <cell r="IJ411">
            <v>0</v>
          </cell>
          <cell r="IK411">
            <v>0</v>
          </cell>
        </row>
        <row r="412">
          <cell r="H412">
            <v>1</v>
          </cell>
          <cell r="I412">
            <v>1</v>
          </cell>
          <cell r="J412">
            <v>1</v>
          </cell>
          <cell r="K412">
            <v>1</v>
          </cell>
          <cell r="L412">
            <v>2</v>
          </cell>
          <cell r="M412">
            <v>2</v>
          </cell>
          <cell r="N412">
            <v>1</v>
          </cell>
          <cell r="O412">
            <v>1</v>
          </cell>
          <cell r="P412">
            <v>1</v>
          </cell>
          <cell r="Q412">
            <v>1</v>
          </cell>
          <cell r="R412">
            <v>2</v>
          </cell>
          <cell r="S412">
            <v>2</v>
          </cell>
          <cell r="T412">
            <v>2</v>
          </cell>
          <cell r="U412">
            <v>2</v>
          </cell>
          <cell r="V412">
            <v>2</v>
          </cell>
          <cell r="W412">
            <v>2</v>
          </cell>
          <cell r="X412">
            <v>0</v>
          </cell>
          <cell r="Y412">
            <v>0</v>
          </cell>
          <cell r="Z412">
            <v>2</v>
          </cell>
          <cell r="AA412">
            <v>2</v>
          </cell>
          <cell r="AB412">
            <v>2</v>
          </cell>
          <cell r="AC412">
            <v>2</v>
          </cell>
          <cell r="AD412">
            <v>0</v>
          </cell>
          <cell r="AE412">
            <v>0</v>
          </cell>
          <cell r="AF412">
            <v>2</v>
          </cell>
          <cell r="AG412">
            <v>2</v>
          </cell>
          <cell r="AH412">
            <v>2</v>
          </cell>
          <cell r="AI412">
            <v>2</v>
          </cell>
          <cell r="AJ412">
            <v>0</v>
          </cell>
          <cell r="AK412">
            <v>0</v>
          </cell>
          <cell r="AL412">
            <v>2</v>
          </cell>
          <cell r="AM412">
            <v>2</v>
          </cell>
          <cell r="AN412">
            <v>2</v>
          </cell>
          <cell r="AO412">
            <v>2</v>
          </cell>
          <cell r="AP412">
            <v>0</v>
          </cell>
          <cell r="AQ412">
            <v>0</v>
          </cell>
          <cell r="AR412">
            <v>2</v>
          </cell>
          <cell r="AS412">
            <v>2</v>
          </cell>
          <cell r="AT412">
            <v>2</v>
          </cell>
          <cell r="AU412">
            <v>2</v>
          </cell>
          <cell r="AV412">
            <v>0</v>
          </cell>
          <cell r="AW412">
            <v>0</v>
          </cell>
          <cell r="AX412">
            <v>2</v>
          </cell>
          <cell r="AY412">
            <v>2</v>
          </cell>
          <cell r="AZ412">
            <v>2</v>
          </cell>
          <cell r="BA412">
            <v>2</v>
          </cell>
          <cell r="BB412">
            <v>0</v>
          </cell>
          <cell r="BC412">
            <v>0</v>
          </cell>
          <cell r="BD412">
            <v>3</v>
          </cell>
          <cell r="BE412">
            <v>3</v>
          </cell>
          <cell r="BF412">
            <v>3</v>
          </cell>
          <cell r="BG412">
            <v>3</v>
          </cell>
          <cell r="BH412">
            <v>4</v>
          </cell>
          <cell r="BI412">
            <v>4</v>
          </cell>
          <cell r="BJ412">
            <v>3</v>
          </cell>
          <cell r="BK412">
            <v>3</v>
          </cell>
          <cell r="BL412">
            <v>3</v>
          </cell>
          <cell r="BM412">
            <v>3</v>
          </cell>
          <cell r="BN412">
            <v>4</v>
          </cell>
          <cell r="BO412">
            <v>4</v>
          </cell>
          <cell r="BP412">
            <v>4</v>
          </cell>
          <cell r="BQ412">
            <v>4</v>
          </cell>
          <cell r="BR412">
            <v>4</v>
          </cell>
          <cell r="BS412">
            <v>4</v>
          </cell>
          <cell r="BT412">
            <v>2</v>
          </cell>
          <cell r="BU412">
            <v>2</v>
          </cell>
          <cell r="BV412">
            <v>4</v>
          </cell>
          <cell r="BW412">
            <v>4</v>
          </cell>
          <cell r="BX412">
            <v>4</v>
          </cell>
          <cell r="BY412">
            <v>4</v>
          </cell>
          <cell r="BZ412">
            <v>2</v>
          </cell>
          <cell r="CA412">
            <v>2</v>
          </cell>
          <cell r="CB412">
            <v>0</v>
          </cell>
          <cell r="CC412">
            <v>0</v>
          </cell>
          <cell r="CD412">
            <v>0</v>
          </cell>
          <cell r="CE412">
            <v>0</v>
          </cell>
          <cell r="CF412">
            <v>0</v>
          </cell>
          <cell r="CG412">
            <v>0</v>
          </cell>
          <cell r="CH412">
            <v>0</v>
          </cell>
          <cell r="CI412">
            <v>0</v>
          </cell>
          <cell r="CJ412">
            <v>0</v>
          </cell>
          <cell r="CK412">
            <v>0</v>
          </cell>
          <cell r="CL412">
            <v>0</v>
          </cell>
          <cell r="CM412">
            <v>0</v>
          </cell>
          <cell r="CN412">
            <v>0</v>
          </cell>
          <cell r="CO412">
            <v>0</v>
          </cell>
          <cell r="CP412">
            <v>0</v>
          </cell>
          <cell r="CQ412">
            <v>0</v>
          </cell>
          <cell r="CR412">
            <v>0</v>
          </cell>
          <cell r="CS412">
            <v>0</v>
          </cell>
          <cell r="CT412">
            <v>1</v>
          </cell>
          <cell r="CU412">
            <v>0</v>
          </cell>
          <cell r="CV412">
            <v>1</v>
          </cell>
          <cell r="CW412">
            <v>0</v>
          </cell>
          <cell r="CX412">
            <v>0</v>
          </cell>
          <cell r="CY412">
            <v>0</v>
          </cell>
          <cell r="CZ412">
            <v>0</v>
          </cell>
          <cell r="DA412">
            <v>0</v>
          </cell>
          <cell r="DL412">
            <v>0</v>
          </cell>
          <cell r="DM412">
            <v>0</v>
          </cell>
          <cell r="DN412">
            <v>0</v>
          </cell>
          <cell r="DO412">
            <v>0</v>
          </cell>
          <cell r="DP412">
            <v>0</v>
          </cell>
          <cell r="DQ412">
            <v>0</v>
          </cell>
          <cell r="DR412">
            <v>0</v>
          </cell>
          <cell r="DS412">
            <v>0</v>
          </cell>
          <cell r="DT412">
            <v>0</v>
          </cell>
          <cell r="DU412">
            <v>0</v>
          </cell>
          <cell r="DV412">
            <v>0</v>
          </cell>
          <cell r="DW412">
            <v>0</v>
          </cell>
          <cell r="DX412">
            <v>0</v>
          </cell>
          <cell r="DY412">
            <v>0</v>
          </cell>
          <cell r="DZ412">
            <v>0</v>
          </cell>
          <cell r="EA412">
            <v>0</v>
          </cell>
          <cell r="EB412">
            <v>0</v>
          </cell>
          <cell r="EC412">
            <v>0</v>
          </cell>
          <cell r="ED412">
            <v>0</v>
          </cell>
          <cell r="EE412">
            <v>0</v>
          </cell>
          <cell r="EF412">
            <v>0</v>
          </cell>
          <cell r="EG412">
            <v>0</v>
          </cell>
          <cell r="EH412">
            <v>0</v>
          </cell>
          <cell r="EI412">
            <v>0</v>
          </cell>
          <cell r="EJ412">
            <v>0</v>
          </cell>
          <cell r="EK412">
            <v>0</v>
          </cell>
          <cell r="EL412">
            <v>0</v>
          </cell>
          <cell r="EM412">
            <v>0</v>
          </cell>
          <cell r="EN412">
            <v>0</v>
          </cell>
          <cell r="EO412">
            <v>0</v>
          </cell>
          <cell r="EP412">
            <v>0</v>
          </cell>
          <cell r="EQ412">
            <v>0</v>
          </cell>
          <cell r="ER412">
            <v>0</v>
          </cell>
          <cell r="ES412">
            <v>0</v>
          </cell>
          <cell r="ET412">
            <v>0</v>
          </cell>
          <cell r="EU412">
            <v>0</v>
          </cell>
          <cell r="EV412">
            <v>0</v>
          </cell>
          <cell r="EW412">
            <v>0</v>
          </cell>
          <cell r="EX412">
            <v>0</v>
          </cell>
          <cell r="EY412">
            <v>0</v>
          </cell>
          <cell r="EZ412">
            <v>0</v>
          </cell>
          <cell r="FA412">
            <v>0</v>
          </cell>
          <cell r="FB412">
            <v>0</v>
          </cell>
          <cell r="FC412">
            <v>0</v>
          </cell>
          <cell r="FD412">
            <v>0</v>
          </cell>
          <cell r="FE412">
            <v>0</v>
          </cell>
          <cell r="FF412">
            <v>0</v>
          </cell>
          <cell r="FG412">
            <v>0</v>
          </cell>
          <cell r="FH412">
            <v>0</v>
          </cell>
          <cell r="FI412">
            <v>0</v>
          </cell>
          <cell r="FJ412">
            <v>0</v>
          </cell>
          <cell r="FK412">
            <v>0</v>
          </cell>
          <cell r="FL412">
            <v>0</v>
          </cell>
          <cell r="FM412">
            <v>0</v>
          </cell>
          <cell r="FN412">
            <v>0</v>
          </cell>
          <cell r="FO412">
            <v>0</v>
          </cell>
          <cell r="FP412">
            <v>0</v>
          </cell>
          <cell r="FQ412">
            <v>0</v>
          </cell>
          <cell r="FR412">
            <v>0</v>
          </cell>
          <cell r="FS412">
            <v>0</v>
          </cell>
          <cell r="FT412">
            <v>0</v>
          </cell>
          <cell r="FU412">
            <v>0</v>
          </cell>
          <cell r="FV412">
            <v>0</v>
          </cell>
          <cell r="FW412">
            <v>0</v>
          </cell>
          <cell r="FX412">
            <v>0</v>
          </cell>
          <cell r="FY412">
            <v>0</v>
          </cell>
          <cell r="FZ412">
            <v>0</v>
          </cell>
          <cell r="GA412">
            <v>0</v>
          </cell>
          <cell r="GB412">
            <v>0</v>
          </cell>
          <cell r="GC412">
            <v>0</v>
          </cell>
          <cell r="GD412">
            <v>0</v>
          </cell>
          <cell r="GE412">
            <v>0</v>
          </cell>
          <cell r="GF412">
            <v>0</v>
          </cell>
          <cell r="GG412">
            <v>0</v>
          </cell>
          <cell r="GH412">
            <v>0</v>
          </cell>
          <cell r="GI412">
            <v>0</v>
          </cell>
          <cell r="GJ412">
            <v>0</v>
          </cell>
          <cell r="GK412">
            <v>0</v>
          </cell>
          <cell r="GL412">
            <v>0</v>
          </cell>
          <cell r="GM412">
            <v>0</v>
          </cell>
          <cell r="GN412">
            <v>0</v>
          </cell>
          <cell r="GO412">
            <v>0</v>
          </cell>
          <cell r="GP412">
            <v>0</v>
          </cell>
          <cell r="GQ412">
            <v>0</v>
          </cell>
          <cell r="GR412">
            <v>0</v>
          </cell>
          <cell r="GS412">
            <v>0</v>
          </cell>
          <cell r="GT412">
            <v>0</v>
          </cell>
          <cell r="GU412">
            <v>0</v>
          </cell>
          <cell r="GV412">
            <v>0</v>
          </cell>
          <cell r="GW412">
            <v>0</v>
          </cell>
          <cell r="GX412">
            <v>0</v>
          </cell>
          <cell r="GY412">
            <v>0</v>
          </cell>
          <cell r="GZ412">
            <v>0</v>
          </cell>
          <cell r="HA412">
            <v>0</v>
          </cell>
          <cell r="HB412">
            <v>0</v>
          </cell>
          <cell r="HC412">
            <v>0</v>
          </cell>
          <cell r="HD412">
            <v>0</v>
          </cell>
          <cell r="HE412">
            <v>0</v>
          </cell>
          <cell r="HF412">
            <v>0</v>
          </cell>
          <cell r="HG412">
            <v>0</v>
          </cell>
          <cell r="HH412">
            <v>0</v>
          </cell>
          <cell r="HI412">
            <v>0</v>
          </cell>
          <cell r="HJ412">
            <v>0</v>
          </cell>
          <cell r="HK412">
            <v>0</v>
          </cell>
          <cell r="HL412">
            <v>0</v>
          </cell>
          <cell r="HM412">
            <v>0</v>
          </cell>
          <cell r="HN412">
            <v>0</v>
          </cell>
          <cell r="HO412">
            <v>0</v>
          </cell>
          <cell r="HP412">
            <v>0</v>
          </cell>
          <cell r="HQ412">
            <v>0</v>
          </cell>
          <cell r="HR412">
            <v>0</v>
          </cell>
          <cell r="HS412">
            <v>0</v>
          </cell>
          <cell r="HT412">
            <v>0</v>
          </cell>
          <cell r="HU412">
            <v>0</v>
          </cell>
          <cell r="HV412">
            <v>0</v>
          </cell>
          <cell r="HW412">
            <v>0</v>
          </cell>
          <cell r="HX412">
            <v>0</v>
          </cell>
          <cell r="HY412">
            <v>0</v>
          </cell>
          <cell r="HZ412">
            <v>0</v>
          </cell>
          <cell r="IA412">
            <v>0</v>
          </cell>
          <cell r="IB412">
            <v>0</v>
          </cell>
          <cell r="IC412">
            <v>0</v>
          </cell>
          <cell r="ID412">
            <v>0</v>
          </cell>
          <cell r="IE412">
            <v>0</v>
          </cell>
          <cell r="IF412">
            <v>0</v>
          </cell>
          <cell r="IG412">
            <v>0</v>
          </cell>
          <cell r="IH412">
            <v>0</v>
          </cell>
          <cell r="II412">
            <v>0</v>
          </cell>
          <cell r="IJ412">
            <v>0</v>
          </cell>
          <cell r="IK412">
            <v>0</v>
          </cell>
        </row>
        <row r="413"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  <cell r="BE413">
            <v>0</v>
          </cell>
          <cell r="BF413">
            <v>0</v>
          </cell>
          <cell r="BG413">
            <v>0</v>
          </cell>
          <cell r="BH413">
            <v>0</v>
          </cell>
          <cell r="BI413">
            <v>0</v>
          </cell>
          <cell r="BJ413">
            <v>0</v>
          </cell>
          <cell r="BK413">
            <v>0</v>
          </cell>
          <cell r="BL413">
            <v>0</v>
          </cell>
          <cell r="BM413">
            <v>0</v>
          </cell>
          <cell r="BN413">
            <v>0</v>
          </cell>
          <cell r="BO413">
            <v>0</v>
          </cell>
          <cell r="BP413">
            <v>0</v>
          </cell>
          <cell r="BQ413">
            <v>0</v>
          </cell>
          <cell r="BR413">
            <v>0</v>
          </cell>
          <cell r="BS413">
            <v>0</v>
          </cell>
          <cell r="BT413">
            <v>0</v>
          </cell>
          <cell r="BU413">
            <v>0</v>
          </cell>
          <cell r="BV413">
            <v>0</v>
          </cell>
          <cell r="BW413">
            <v>0</v>
          </cell>
          <cell r="BX413">
            <v>0</v>
          </cell>
          <cell r="BY413">
            <v>0</v>
          </cell>
          <cell r="BZ413">
            <v>0</v>
          </cell>
          <cell r="CA413">
            <v>0</v>
          </cell>
          <cell r="CB413">
            <v>0</v>
          </cell>
          <cell r="CC413">
            <v>0</v>
          </cell>
          <cell r="CD413">
            <v>0</v>
          </cell>
          <cell r="CE413">
            <v>0</v>
          </cell>
          <cell r="CF413">
            <v>0</v>
          </cell>
          <cell r="CG413">
            <v>0</v>
          </cell>
          <cell r="CH413">
            <v>0</v>
          </cell>
          <cell r="CI413">
            <v>0</v>
          </cell>
          <cell r="CJ413">
            <v>0</v>
          </cell>
          <cell r="CK413">
            <v>0</v>
          </cell>
          <cell r="CL413">
            <v>0</v>
          </cell>
          <cell r="CM413">
            <v>0</v>
          </cell>
          <cell r="CN413">
            <v>0</v>
          </cell>
          <cell r="CO413">
            <v>1</v>
          </cell>
          <cell r="CP413">
            <v>0</v>
          </cell>
          <cell r="CQ413">
            <v>0</v>
          </cell>
          <cell r="CR413">
            <v>0</v>
          </cell>
          <cell r="CS413">
            <v>0</v>
          </cell>
          <cell r="CT413">
            <v>0</v>
          </cell>
          <cell r="CU413">
            <v>0</v>
          </cell>
          <cell r="CV413">
            <v>0</v>
          </cell>
          <cell r="CW413">
            <v>0</v>
          </cell>
          <cell r="CX413">
            <v>0</v>
          </cell>
          <cell r="CY413">
            <v>0</v>
          </cell>
          <cell r="CZ413">
            <v>0</v>
          </cell>
          <cell r="DA413">
            <v>0</v>
          </cell>
          <cell r="DL413">
            <v>0</v>
          </cell>
          <cell r="DM413">
            <v>0</v>
          </cell>
          <cell r="DN413">
            <v>0</v>
          </cell>
          <cell r="DO413">
            <v>0</v>
          </cell>
          <cell r="DP413">
            <v>0</v>
          </cell>
          <cell r="DQ413">
            <v>0</v>
          </cell>
          <cell r="DR413">
            <v>0</v>
          </cell>
          <cell r="DS413">
            <v>0</v>
          </cell>
          <cell r="DT413">
            <v>0</v>
          </cell>
          <cell r="DU413">
            <v>0</v>
          </cell>
          <cell r="DV413">
            <v>0</v>
          </cell>
          <cell r="DW413">
            <v>0</v>
          </cell>
          <cell r="DX413">
            <v>0</v>
          </cell>
          <cell r="DY413">
            <v>0</v>
          </cell>
          <cell r="DZ413">
            <v>0</v>
          </cell>
          <cell r="EA413">
            <v>0</v>
          </cell>
          <cell r="EB413">
            <v>0</v>
          </cell>
          <cell r="EC413">
            <v>0</v>
          </cell>
          <cell r="ED413">
            <v>0</v>
          </cell>
          <cell r="EE413">
            <v>0</v>
          </cell>
          <cell r="EF413">
            <v>0</v>
          </cell>
          <cell r="EG413">
            <v>0</v>
          </cell>
          <cell r="EH413">
            <v>0</v>
          </cell>
          <cell r="EI413">
            <v>0</v>
          </cell>
          <cell r="EJ413">
            <v>0</v>
          </cell>
          <cell r="EK413">
            <v>0</v>
          </cell>
          <cell r="EL413">
            <v>0</v>
          </cell>
          <cell r="EM413">
            <v>0</v>
          </cell>
          <cell r="EN413">
            <v>0</v>
          </cell>
          <cell r="EO413">
            <v>0</v>
          </cell>
          <cell r="EP413">
            <v>0</v>
          </cell>
          <cell r="EQ413">
            <v>0</v>
          </cell>
          <cell r="ER413">
            <v>0</v>
          </cell>
          <cell r="ES413">
            <v>0</v>
          </cell>
          <cell r="ET413">
            <v>0</v>
          </cell>
          <cell r="EU413">
            <v>0</v>
          </cell>
          <cell r="EV413">
            <v>0</v>
          </cell>
          <cell r="EW413">
            <v>0</v>
          </cell>
          <cell r="EX413">
            <v>0</v>
          </cell>
          <cell r="EY413">
            <v>0</v>
          </cell>
          <cell r="EZ413">
            <v>0</v>
          </cell>
          <cell r="FA413">
            <v>0</v>
          </cell>
          <cell r="FB413">
            <v>0</v>
          </cell>
          <cell r="FC413">
            <v>0</v>
          </cell>
          <cell r="FD413">
            <v>0</v>
          </cell>
          <cell r="FE413">
            <v>0</v>
          </cell>
          <cell r="FF413">
            <v>0</v>
          </cell>
          <cell r="FG413">
            <v>0</v>
          </cell>
          <cell r="FH413">
            <v>0</v>
          </cell>
          <cell r="FI413">
            <v>0</v>
          </cell>
          <cell r="FJ413">
            <v>0</v>
          </cell>
          <cell r="FK413">
            <v>0</v>
          </cell>
          <cell r="FL413">
            <v>0</v>
          </cell>
          <cell r="FM413">
            <v>0</v>
          </cell>
          <cell r="FN413">
            <v>0</v>
          </cell>
          <cell r="FO413">
            <v>0</v>
          </cell>
          <cell r="FP413">
            <v>0</v>
          </cell>
          <cell r="FQ413">
            <v>0</v>
          </cell>
          <cell r="FR413">
            <v>0</v>
          </cell>
          <cell r="FS413">
            <v>0</v>
          </cell>
          <cell r="FT413">
            <v>0</v>
          </cell>
          <cell r="FU413">
            <v>0</v>
          </cell>
          <cell r="FV413">
            <v>0</v>
          </cell>
          <cell r="FW413">
            <v>0</v>
          </cell>
          <cell r="FX413">
            <v>0</v>
          </cell>
          <cell r="FY413">
            <v>0</v>
          </cell>
          <cell r="FZ413">
            <v>0</v>
          </cell>
          <cell r="GA413">
            <v>0</v>
          </cell>
          <cell r="GB413">
            <v>0</v>
          </cell>
          <cell r="GC413">
            <v>0</v>
          </cell>
          <cell r="GD413">
            <v>0</v>
          </cell>
          <cell r="GE413">
            <v>0</v>
          </cell>
          <cell r="GF413">
            <v>0</v>
          </cell>
          <cell r="GG413">
            <v>0</v>
          </cell>
          <cell r="GH413">
            <v>0</v>
          </cell>
          <cell r="GI413">
            <v>0</v>
          </cell>
          <cell r="GJ413">
            <v>0</v>
          </cell>
          <cell r="GK413">
            <v>0</v>
          </cell>
          <cell r="GL413">
            <v>0</v>
          </cell>
          <cell r="GM413">
            <v>0</v>
          </cell>
          <cell r="GN413">
            <v>0</v>
          </cell>
          <cell r="GO413">
            <v>0</v>
          </cell>
          <cell r="GP413">
            <v>0</v>
          </cell>
          <cell r="GQ413">
            <v>0</v>
          </cell>
          <cell r="GR413">
            <v>0</v>
          </cell>
          <cell r="GS413">
            <v>0</v>
          </cell>
          <cell r="GT413">
            <v>0</v>
          </cell>
          <cell r="GU413">
            <v>0</v>
          </cell>
          <cell r="GV413">
            <v>0</v>
          </cell>
          <cell r="GW413">
            <v>0</v>
          </cell>
          <cell r="GX413">
            <v>0</v>
          </cell>
          <cell r="GY413">
            <v>0</v>
          </cell>
          <cell r="GZ413">
            <v>0</v>
          </cell>
          <cell r="HA413">
            <v>0</v>
          </cell>
          <cell r="HB413">
            <v>0</v>
          </cell>
          <cell r="HC413">
            <v>0</v>
          </cell>
          <cell r="HD413">
            <v>0</v>
          </cell>
          <cell r="HE413">
            <v>0</v>
          </cell>
          <cell r="HF413">
            <v>0</v>
          </cell>
          <cell r="HG413">
            <v>0</v>
          </cell>
          <cell r="HH413">
            <v>0</v>
          </cell>
          <cell r="HI413">
            <v>0</v>
          </cell>
          <cell r="HJ413">
            <v>0</v>
          </cell>
          <cell r="HK413">
            <v>0</v>
          </cell>
          <cell r="HL413">
            <v>0</v>
          </cell>
          <cell r="HM413">
            <v>0</v>
          </cell>
          <cell r="HN413">
            <v>0</v>
          </cell>
          <cell r="HO413">
            <v>0</v>
          </cell>
          <cell r="HP413">
            <v>0</v>
          </cell>
          <cell r="HQ413">
            <v>0</v>
          </cell>
          <cell r="HR413">
            <v>0</v>
          </cell>
          <cell r="HS413">
            <v>0</v>
          </cell>
          <cell r="HT413">
            <v>0</v>
          </cell>
          <cell r="HU413">
            <v>0</v>
          </cell>
          <cell r="HV413">
            <v>0</v>
          </cell>
          <cell r="HW413">
            <v>0</v>
          </cell>
          <cell r="HX413">
            <v>0</v>
          </cell>
          <cell r="HY413">
            <v>0</v>
          </cell>
          <cell r="HZ413">
            <v>0</v>
          </cell>
          <cell r="IA413">
            <v>0</v>
          </cell>
          <cell r="IB413">
            <v>0</v>
          </cell>
          <cell r="IC413">
            <v>0</v>
          </cell>
          <cell r="ID413">
            <v>0</v>
          </cell>
          <cell r="IE413">
            <v>0</v>
          </cell>
          <cell r="IF413">
            <v>0</v>
          </cell>
          <cell r="IG413">
            <v>0</v>
          </cell>
          <cell r="IH413">
            <v>0</v>
          </cell>
          <cell r="II413">
            <v>0</v>
          </cell>
          <cell r="IJ413">
            <v>0</v>
          </cell>
          <cell r="IK413">
            <v>0</v>
          </cell>
        </row>
        <row r="414"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0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  <cell r="AU414">
            <v>0</v>
          </cell>
          <cell r="AV414">
            <v>0</v>
          </cell>
          <cell r="AW414">
            <v>0</v>
          </cell>
          <cell r="AX414">
            <v>0</v>
          </cell>
          <cell r="AY414">
            <v>0</v>
          </cell>
          <cell r="AZ414">
            <v>0</v>
          </cell>
          <cell r="BA414">
            <v>0</v>
          </cell>
          <cell r="BB414">
            <v>0</v>
          </cell>
          <cell r="BC414">
            <v>0</v>
          </cell>
          <cell r="BD414">
            <v>0</v>
          </cell>
          <cell r="BE414">
            <v>0</v>
          </cell>
          <cell r="BF414">
            <v>0</v>
          </cell>
          <cell r="BG414">
            <v>0</v>
          </cell>
          <cell r="BH414">
            <v>0</v>
          </cell>
          <cell r="BI414">
            <v>0</v>
          </cell>
          <cell r="BJ414">
            <v>0</v>
          </cell>
          <cell r="BK414">
            <v>0</v>
          </cell>
          <cell r="BL414">
            <v>0</v>
          </cell>
          <cell r="BM414">
            <v>0</v>
          </cell>
          <cell r="BN414">
            <v>0</v>
          </cell>
          <cell r="BO414">
            <v>0</v>
          </cell>
          <cell r="BP414">
            <v>0</v>
          </cell>
          <cell r="BQ414">
            <v>0</v>
          </cell>
          <cell r="BR414">
            <v>0</v>
          </cell>
          <cell r="BS414">
            <v>0</v>
          </cell>
          <cell r="BT414">
            <v>0</v>
          </cell>
          <cell r="BU414">
            <v>0</v>
          </cell>
          <cell r="BV414">
            <v>0</v>
          </cell>
          <cell r="BW414">
            <v>0</v>
          </cell>
          <cell r="BX414">
            <v>0</v>
          </cell>
          <cell r="BY414">
            <v>0</v>
          </cell>
          <cell r="BZ414">
            <v>0</v>
          </cell>
          <cell r="CA414">
            <v>0</v>
          </cell>
          <cell r="CB414">
            <v>0</v>
          </cell>
          <cell r="CC414">
            <v>0</v>
          </cell>
          <cell r="CD414">
            <v>0</v>
          </cell>
          <cell r="CE414">
            <v>0</v>
          </cell>
          <cell r="CF414">
            <v>0</v>
          </cell>
          <cell r="CG414">
            <v>0</v>
          </cell>
          <cell r="CH414">
            <v>0</v>
          </cell>
          <cell r="CI414">
            <v>0</v>
          </cell>
          <cell r="CJ414">
            <v>0</v>
          </cell>
          <cell r="CK414">
            <v>0</v>
          </cell>
          <cell r="CL414">
            <v>0</v>
          </cell>
          <cell r="CM414">
            <v>0</v>
          </cell>
          <cell r="CN414">
            <v>0</v>
          </cell>
          <cell r="CO414">
            <v>0</v>
          </cell>
          <cell r="CP414">
            <v>1</v>
          </cell>
          <cell r="CQ414">
            <v>0</v>
          </cell>
          <cell r="CR414">
            <v>0</v>
          </cell>
          <cell r="CS414">
            <v>0</v>
          </cell>
          <cell r="CT414">
            <v>0</v>
          </cell>
          <cell r="CU414">
            <v>0</v>
          </cell>
          <cell r="CV414">
            <v>0</v>
          </cell>
          <cell r="CW414">
            <v>0</v>
          </cell>
          <cell r="CX414">
            <v>0</v>
          </cell>
          <cell r="CY414">
            <v>0</v>
          </cell>
          <cell r="CZ414">
            <v>0</v>
          </cell>
          <cell r="DA414">
            <v>0</v>
          </cell>
          <cell r="DL414">
            <v>0</v>
          </cell>
          <cell r="DM414">
            <v>0</v>
          </cell>
          <cell r="DN414">
            <v>0</v>
          </cell>
          <cell r="DO414">
            <v>0</v>
          </cell>
          <cell r="DP414">
            <v>0</v>
          </cell>
          <cell r="DQ414">
            <v>0</v>
          </cell>
          <cell r="DR414">
            <v>0</v>
          </cell>
          <cell r="DS414">
            <v>0</v>
          </cell>
          <cell r="DT414">
            <v>0</v>
          </cell>
          <cell r="DU414">
            <v>0</v>
          </cell>
          <cell r="DV414">
            <v>0</v>
          </cell>
          <cell r="DW414">
            <v>0</v>
          </cell>
          <cell r="DX414">
            <v>0</v>
          </cell>
          <cell r="DY414">
            <v>0</v>
          </cell>
          <cell r="DZ414">
            <v>0</v>
          </cell>
          <cell r="EA414">
            <v>0</v>
          </cell>
          <cell r="EB414">
            <v>0</v>
          </cell>
          <cell r="EC414">
            <v>0</v>
          </cell>
          <cell r="ED414">
            <v>0</v>
          </cell>
          <cell r="EE414">
            <v>0</v>
          </cell>
          <cell r="EF414">
            <v>0</v>
          </cell>
          <cell r="EG414">
            <v>0</v>
          </cell>
          <cell r="EH414">
            <v>0</v>
          </cell>
          <cell r="EI414">
            <v>0</v>
          </cell>
          <cell r="EJ414">
            <v>0</v>
          </cell>
          <cell r="EK414">
            <v>0</v>
          </cell>
          <cell r="EL414">
            <v>0</v>
          </cell>
          <cell r="EM414">
            <v>0</v>
          </cell>
          <cell r="EN414">
            <v>0</v>
          </cell>
          <cell r="EO414">
            <v>0</v>
          </cell>
          <cell r="EP414">
            <v>0</v>
          </cell>
          <cell r="EQ414">
            <v>0</v>
          </cell>
          <cell r="ER414">
            <v>0</v>
          </cell>
          <cell r="ES414">
            <v>0</v>
          </cell>
          <cell r="ET414">
            <v>0</v>
          </cell>
          <cell r="EU414">
            <v>0</v>
          </cell>
          <cell r="EV414">
            <v>0</v>
          </cell>
          <cell r="EW414">
            <v>0</v>
          </cell>
          <cell r="EX414">
            <v>0</v>
          </cell>
          <cell r="EY414">
            <v>0</v>
          </cell>
          <cell r="EZ414">
            <v>0</v>
          </cell>
          <cell r="FA414">
            <v>0</v>
          </cell>
          <cell r="FB414">
            <v>0</v>
          </cell>
          <cell r="FC414">
            <v>0</v>
          </cell>
          <cell r="FD414">
            <v>0</v>
          </cell>
          <cell r="FE414">
            <v>0</v>
          </cell>
          <cell r="FF414">
            <v>0</v>
          </cell>
          <cell r="FG414">
            <v>0</v>
          </cell>
          <cell r="FH414">
            <v>0</v>
          </cell>
          <cell r="FI414">
            <v>0</v>
          </cell>
          <cell r="FJ414">
            <v>0</v>
          </cell>
          <cell r="FK414">
            <v>0</v>
          </cell>
          <cell r="FL414">
            <v>0</v>
          </cell>
          <cell r="FM414">
            <v>0</v>
          </cell>
          <cell r="FN414">
            <v>0</v>
          </cell>
          <cell r="FO414">
            <v>0</v>
          </cell>
          <cell r="FP414">
            <v>0</v>
          </cell>
          <cell r="FQ414">
            <v>0</v>
          </cell>
          <cell r="FR414">
            <v>0</v>
          </cell>
          <cell r="FS414">
            <v>0</v>
          </cell>
          <cell r="FT414">
            <v>0</v>
          </cell>
          <cell r="FU414">
            <v>0</v>
          </cell>
          <cell r="FV414">
            <v>0</v>
          </cell>
          <cell r="FW414">
            <v>0</v>
          </cell>
          <cell r="FX414">
            <v>0</v>
          </cell>
          <cell r="FY414">
            <v>0</v>
          </cell>
          <cell r="FZ414">
            <v>0</v>
          </cell>
          <cell r="GA414">
            <v>0</v>
          </cell>
          <cell r="GB414">
            <v>0</v>
          </cell>
          <cell r="GC414">
            <v>0</v>
          </cell>
          <cell r="GD414">
            <v>0</v>
          </cell>
          <cell r="GE414">
            <v>0</v>
          </cell>
          <cell r="GF414">
            <v>0</v>
          </cell>
          <cell r="GG414">
            <v>0</v>
          </cell>
          <cell r="GH414">
            <v>0</v>
          </cell>
          <cell r="GI414">
            <v>0</v>
          </cell>
          <cell r="GJ414">
            <v>0</v>
          </cell>
          <cell r="GK414">
            <v>0</v>
          </cell>
          <cell r="GL414">
            <v>0</v>
          </cell>
          <cell r="GM414">
            <v>0</v>
          </cell>
          <cell r="GN414">
            <v>0</v>
          </cell>
          <cell r="GO414">
            <v>0</v>
          </cell>
          <cell r="GP414">
            <v>0</v>
          </cell>
          <cell r="GQ414">
            <v>0</v>
          </cell>
          <cell r="GR414">
            <v>0</v>
          </cell>
          <cell r="GS414">
            <v>0</v>
          </cell>
          <cell r="GT414">
            <v>0</v>
          </cell>
          <cell r="GU414">
            <v>0</v>
          </cell>
          <cell r="GV414">
            <v>0</v>
          </cell>
          <cell r="GW414">
            <v>0</v>
          </cell>
          <cell r="GX414">
            <v>0</v>
          </cell>
          <cell r="GY414">
            <v>0</v>
          </cell>
          <cell r="GZ414">
            <v>0</v>
          </cell>
          <cell r="HA414">
            <v>0</v>
          </cell>
          <cell r="HB414">
            <v>0</v>
          </cell>
          <cell r="HC414">
            <v>0</v>
          </cell>
          <cell r="HD414">
            <v>0</v>
          </cell>
          <cell r="HE414">
            <v>0</v>
          </cell>
          <cell r="HF414">
            <v>0</v>
          </cell>
          <cell r="HG414">
            <v>0</v>
          </cell>
          <cell r="HH414">
            <v>0</v>
          </cell>
          <cell r="HI414">
            <v>0</v>
          </cell>
          <cell r="HJ414">
            <v>0</v>
          </cell>
          <cell r="HK414">
            <v>0</v>
          </cell>
          <cell r="HL414">
            <v>0</v>
          </cell>
          <cell r="HM414">
            <v>0</v>
          </cell>
          <cell r="HN414">
            <v>0</v>
          </cell>
          <cell r="HO414">
            <v>0</v>
          </cell>
          <cell r="HP414">
            <v>0</v>
          </cell>
          <cell r="HQ414">
            <v>0</v>
          </cell>
          <cell r="HR414">
            <v>0</v>
          </cell>
          <cell r="HS414">
            <v>0</v>
          </cell>
          <cell r="HT414">
            <v>0</v>
          </cell>
          <cell r="HU414">
            <v>0</v>
          </cell>
          <cell r="HV414">
            <v>0</v>
          </cell>
          <cell r="HW414">
            <v>0</v>
          </cell>
          <cell r="HX414">
            <v>0</v>
          </cell>
          <cell r="HY414">
            <v>0</v>
          </cell>
          <cell r="HZ414">
            <v>0</v>
          </cell>
          <cell r="IA414">
            <v>0</v>
          </cell>
          <cell r="IB414">
            <v>0</v>
          </cell>
          <cell r="IC414">
            <v>0</v>
          </cell>
          <cell r="ID414">
            <v>0</v>
          </cell>
          <cell r="IE414">
            <v>0</v>
          </cell>
          <cell r="IF414">
            <v>0</v>
          </cell>
          <cell r="IG414">
            <v>0</v>
          </cell>
          <cell r="IH414">
            <v>0</v>
          </cell>
          <cell r="II414">
            <v>0</v>
          </cell>
          <cell r="IJ414">
            <v>0</v>
          </cell>
          <cell r="IK414">
            <v>0</v>
          </cell>
        </row>
        <row r="415"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Y415">
            <v>0</v>
          </cell>
          <cell r="AZ415">
            <v>0</v>
          </cell>
          <cell r="BA415">
            <v>0</v>
          </cell>
          <cell r="BB415">
            <v>0</v>
          </cell>
          <cell r="BC415">
            <v>0</v>
          </cell>
          <cell r="BD415">
            <v>0</v>
          </cell>
          <cell r="BE415">
            <v>0</v>
          </cell>
          <cell r="BF415">
            <v>0</v>
          </cell>
          <cell r="BG415">
            <v>0</v>
          </cell>
          <cell r="BH415">
            <v>0</v>
          </cell>
          <cell r="BI415">
            <v>0</v>
          </cell>
          <cell r="BJ415">
            <v>0</v>
          </cell>
          <cell r="BK415">
            <v>0</v>
          </cell>
          <cell r="BL415">
            <v>0</v>
          </cell>
          <cell r="BM415">
            <v>0</v>
          </cell>
          <cell r="BN415">
            <v>0</v>
          </cell>
          <cell r="BO415">
            <v>0</v>
          </cell>
          <cell r="BP415">
            <v>0</v>
          </cell>
          <cell r="BQ415">
            <v>0</v>
          </cell>
          <cell r="BR415">
            <v>0</v>
          </cell>
          <cell r="BS415">
            <v>0</v>
          </cell>
          <cell r="BT415">
            <v>0</v>
          </cell>
          <cell r="BU415">
            <v>0</v>
          </cell>
          <cell r="BV415">
            <v>0</v>
          </cell>
          <cell r="BW415">
            <v>0</v>
          </cell>
          <cell r="BX415">
            <v>0</v>
          </cell>
          <cell r="BY415">
            <v>0</v>
          </cell>
          <cell r="BZ415">
            <v>0</v>
          </cell>
          <cell r="CA415">
            <v>0</v>
          </cell>
          <cell r="CB415">
            <v>0</v>
          </cell>
          <cell r="CC415">
            <v>0</v>
          </cell>
          <cell r="CD415">
            <v>0</v>
          </cell>
          <cell r="CE415">
            <v>0</v>
          </cell>
          <cell r="CF415">
            <v>0</v>
          </cell>
          <cell r="CG415">
            <v>0</v>
          </cell>
          <cell r="CH415">
            <v>0</v>
          </cell>
          <cell r="CI415">
            <v>0</v>
          </cell>
          <cell r="CJ415">
            <v>0</v>
          </cell>
          <cell r="CK415">
            <v>0</v>
          </cell>
          <cell r="CL415">
            <v>0</v>
          </cell>
          <cell r="CM415">
            <v>0</v>
          </cell>
          <cell r="CN415">
            <v>0</v>
          </cell>
          <cell r="CO415">
            <v>0</v>
          </cell>
          <cell r="CP415">
            <v>0</v>
          </cell>
          <cell r="CQ415">
            <v>0</v>
          </cell>
          <cell r="CR415">
            <v>0</v>
          </cell>
          <cell r="CS415">
            <v>1</v>
          </cell>
          <cell r="CT415">
            <v>0</v>
          </cell>
          <cell r="CU415">
            <v>0</v>
          </cell>
          <cell r="CV415">
            <v>0</v>
          </cell>
          <cell r="CW415">
            <v>0</v>
          </cell>
          <cell r="CX415">
            <v>0</v>
          </cell>
          <cell r="CY415">
            <v>0</v>
          </cell>
          <cell r="CZ415">
            <v>0</v>
          </cell>
          <cell r="DA415">
            <v>0</v>
          </cell>
          <cell r="DL415">
            <v>0</v>
          </cell>
          <cell r="DM415">
            <v>0</v>
          </cell>
          <cell r="DN415">
            <v>0</v>
          </cell>
          <cell r="DO415">
            <v>0</v>
          </cell>
          <cell r="DP415">
            <v>0</v>
          </cell>
          <cell r="DQ415">
            <v>0</v>
          </cell>
          <cell r="DR415">
            <v>0</v>
          </cell>
          <cell r="DS415">
            <v>0</v>
          </cell>
          <cell r="DT415">
            <v>0</v>
          </cell>
          <cell r="DU415">
            <v>0</v>
          </cell>
          <cell r="DV415">
            <v>0</v>
          </cell>
          <cell r="DW415">
            <v>0</v>
          </cell>
          <cell r="DX415">
            <v>0</v>
          </cell>
          <cell r="DY415">
            <v>0</v>
          </cell>
          <cell r="DZ415">
            <v>0</v>
          </cell>
          <cell r="EA415">
            <v>0</v>
          </cell>
          <cell r="EB415">
            <v>0</v>
          </cell>
          <cell r="EC415">
            <v>0</v>
          </cell>
          <cell r="ED415">
            <v>0</v>
          </cell>
          <cell r="EE415">
            <v>0</v>
          </cell>
          <cell r="EF415">
            <v>0</v>
          </cell>
          <cell r="EG415">
            <v>0</v>
          </cell>
          <cell r="EH415">
            <v>0</v>
          </cell>
          <cell r="EI415">
            <v>0</v>
          </cell>
          <cell r="EJ415">
            <v>0</v>
          </cell>
          <cell r="EK415">
            <v>0</v>
          </cell>
          <cell r="EL415">
            <v>0</v>
          </cell>
          <cell r="EM415">
            <v>0</v>
          </cell>
          <cell r="EN415">
            <v>0</v>
          </cell>
          <cell r="EO415">
            <v>0</v>
          </cell>
          <cell r="EP415">
            <v>0</v>
          </cell>
          <cell r="EQ415">
            <v>0</v>
          </cell>
          <cell r="ER415">
            <v>0</v>
          </cell>
          <cell r="ES415">
            <v>0</v>
          </cell>
          <cell r="ET415">
            <v>0</v>
          </cell>
          <cell r="EU415">
            <v>0</v>
          </cell>
          <cell r="EV415">
            <v>0</v>
          </cell>
          <cell r="EW415">
            <v>0</v>
          </cell>
          <cell r="EX415">
            <v>0</v>
          </cell>
          <cell r="EY415">
            <v>0</v>
          </cell>
          <cell r="EZ415">
            <v>0</v>
          </cell>
          <cell r="FA415">
            <v>0</v>
          </cell>
          <cell r="FB415">
            <v>0</v>
          </cell>
          <cell r="FC415">
            <v>0</v>
          </cell>
          <cell r="FD415">
            <v>0</v>
          </cell>
          <cell r="FE415">
            <v>0</v>
          </cell>
          <cell r="FF415">
            <v>0</v>
          </cell>
          <cell r="FG415">
            <v>0</v>
          </cell>
          <cell r="FH415">
            <v>0</v>
          </cell>
          <cell r="FI415">
            <v>0</v>
          </cell>
          <cell r="FJ415">
            <v>0</v>
          </cell>
          <cell r="FK415">
            <v>0</v>
          </cell>
          <cell r="FL415">
            <v>0</v>
          </cell>
          <cell r="FM415">
            <v>0</v>
          </cell>
          <cell r="FN415">
            <v>0</v>
          </cell>
          <cell r="FO415">
            <v>0</v>
          </cell>
          <cell r="FP415">
            <v>0</v>
          </cell>
          <cell r="FQ415">
            <v>0</v>
          </cell>
          <cell r="FR415">
            <v>0</v>
          </cell>
          <cell r="FS415">
            <v>0</v>
          </cell>
          <cell r="FT415">
            <v>0</v>
          </cell>
          <cell r="FU415">
            <v>0</v>
          </cell>
          <cell r="FV415">
            <v>0</v>
          </cell>
          <cell r="FW415">
            <v>0</v>
          </cell>
          <cell r="FX415">
            <v>0</v>
          </cell>
          <cell r="FY415">
            <v>0</v>
          </cell>
          <cell r="FZ415">
            <v>0</v>
          </cell>
          <cell r="GA415">
            <v>0</v>
          </cell>
          <cell r="GB415">
            <v>0</v>
          </cell>
          <cell r="GC415">
            <v>0</v>
          </cell>
          <cell r="GD415">
            <v>0</v>
          </cell>
          <cell r="GE415">
            <v>0</v>
          </cell>
          <cell r="GF415">
            <v>0</v>
          </cell>
          <cell r="GG415">
            <v>0</v>
          </cell>
          <cell r="GH415">
            <v>0</v>
          </cell>
          <cell r="GI415">
            <v>0</v>
          </cell>
          <cell r="GJ415">
            <v>0</v>
          </cell>
          <cell r="GK415">
            <v>0</v>
          </cell>
          <cell r="GL415">
            <v>0</v>
          </cell>
          <cell r="GM415">
            <v>0</v>
          </cell>
          <cell r="GN415">
            <v>0</v>
          </cell>
          <cell r="GO415">
            <v>0</v>
          </cell>
          <cell r="GP415">
            <v>0</v>
          </cell>
          <cell r="GQ415">
            <v>0</v>
          </cell>
          <cell r="GR415">
            <v>0</v>
          </cell>
          <cell r="GS415">
            <v>0</v>
          </cell>
          <cell r="GT415">
            <v>0</v>
          </cell>
          <cell r="GU415">
            <v>0</v>
          </cell>
          <cell r="GV415">
            <v>0</v>
          </cell>
          <cell r="GW415">
            <v>0</v>
          </cell>
          <cell r="GX415">
            <v>0</v>
          </cell>
          <cell r="GY415">
            <v>0</v>
          </cell>
          <cell r="GZ415">
            <v>0</v>
          </cell>
          <cell r="HA415">
            <v>0</v>
          </cell>
          <cell r="HB415">
            <v>0</v>
          </cell>
          <cell r="HC415">
            <v>0</v>
          </cell>
          <cell r="HD415">
            <v>0</v>
          </cell>
          <cell r="HE415">
            <v>0</v>
          </cell>
          <cell r="HF415">
            <v>0</v>
          </cell>
          <cell r="HG415">
            <v>0</v>
          </cell>
          <cell r="HH415">
            <v>0</v>
          </cell>
          <cell r="HI415">
            <v>0</v>
          </cell>
          <cell r="HJ415">
            <v>0</v>
          </cell>
          <cell r="HK415">
            <v>0</v>
          </cell>
          <cell r="HL415">
            <v>0</v>
          </cell>
          <cell r="HM415">
            <v>0</v>
          </cell>
          <cell r="HN415">
            <v>0</v>
          </cell>
          <cell r="HO415">
            <v>0</v>
          </cell>
          <cell r="HP415">
            <v>0</v>
          </cell>
          <cell r="HQ415">
            <v>0</v>
          </cell>
          <cell r="HR415">
            <v>0</v>
          </cell>
          <cell r="HS415">
            <v>0</v>
          </cell>
          <cell r="HT415">
            <v>0</v>
          </cell>
          <cell r="HU415">
            <v>0</v>
          </cell>
          <cell r="HV415">
            <v>0</v>
          </cell>
          <cell r="HW415">
            <v>0</v>
          </cell>
          <cell r="HX415">
            <v>0</v>
          </cell>
          <cell r="HY415">
            <v>0</v>
          </cell>
          <cell r="HZ415">
            <v>0</v>
          </cell>
          <cell r="IA415">
            <v>0</v>
          </cell>
          <cell r="IB415">
            <v>0</v>
          </cell>
          <cell r="IC415">
            <v>0</v>
          </cell>
          <cell r="ID415">
            <v>0</v>
          </cell>
          <cell r="IE415">
            <v>0</v>
          </cell>
          <cell r="IF415">
            <v>0</v>
          </cell>
          <cell r="IG415">
            <v>0</v>
          </cell>
          <cell r="IH415">
            <v>0</v>
          </cell>
          <cell r="II415">
            <v>0</v>
          </cell>
          <cell r="IJ415">
            <v>0</v>
          </cell>
          <cell r="IK415">
            <v>0</v>
          </cell>
        </row>
        <row r="416"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  <cell r="BA416">
            <v>0</v>
          </cell>
          <cell r="BB416">
            <v>0</v>
          </cell>
          <cell r="BC416">
            <v>0</v>
          </cell>
          <cell r="BD416">
            <v>0</v>
          </cell>
          <cell r="BE416">
            <v>0</v>
          </cell>
          <cell r="BF416">
            <v>0</v>
          </cell>
          <cell r="BG416">
            <v>0</v>
          </cell>
          <cell r="BH416">
            <v>0</v>
          </cell>
          <cell r="BI416">
            <v>0</v>
          </cell>
          <cell r="BJ416">
            <v>0</v>
          </cell>
          <cell r="BK416">
            <v>0</v>
          </cell>
          <cell r="BL416">
            <v>0</v>
          </cell>
          <cell r="BM416">
            <v>0</v>
          </cell>
          <cell r="BN416">
            <v>0</v>
          </cell>
          <cell r="BO416">
            <v>0</v>
          </cell>
          <cell r="BP416">
            <v>0</v>
          </cell>
          <cell r="BQ416">
            <v>0</v>
          </cell>
          <cell r="BR416">
            <v>0</v>
          </cell>
          <cell r="BS416">
            <v>0</v>
          </cell>
          <cell r="BT416">
            <v>0</v>
          </cell>
          <cell r="BU416">
            <v>0</v>
          </cell>
          <cell r="BV416">
            <v>0</v>
          </cell>
          <cell r="BW416">
            <v>0</v>
          </cell>
          <cell r="BX416">
            <v>0</v>
          </cell>
          <cell r="BY416">
            <v>0</v>
          </cell>
          <cell r="BZ416">
            <v>0</v>
          </cell>
          <cell r="CA416">
            <v>0</v>
          </cell>
          <cell r="CB416">
            <v>0</v>
          </cell>
          <cell r="CC416">
            <v>0</v>
          </cell>
          <cell r="CD416">
            <v>0</v>
          </cell>
          <cell r="CE416">
            <v>0</v>
          </cell>
          <cell r="CF416">
            <v>0</v>
          </cell>
          <cell r="CG416">
            <v>0</v>
          </cell>
          <cell r="CH416">
            <v>0</v>
          </cell>
          <cell r="CI416">
            <v>0</v>
          </cell>
          <cell r="CJ416">
            <v>0</v>
          </cell>
          <cell r="CK416">
            <v>0</v>
          </cell>
          <cell r="CL416">
            <v>0</v>
          </cell>
          <cell r="CM416">
            <v>0</v>
          </cell>
          <cell r="CN416">
            <v>0</v>
          </cell>
          <cell r="CO416">
            <v>0</v>
          </cell>
          <cell r="CP416">
            <v>0</v>
          </cell>
          <cell r="CQ416">
            <v>1</v>
          </cell>
          <cell r="CR416">
            <v>0</v>
          </cell>
          <cell r="CS416">
            <v>0</v>
          </cell>
          <cell r="CT416">
            <v>0</v>
          </cell>
          <cell r="CU416">
            <v>0</v>
          </cell>
          <cell r="CV416">
            <v>0</v>
          </cell>
          <cell r="CW416">
            <v>0</v>
          </cell>
          <cell r="CX416">
            <v>0</v>
          </cell>
          <cell r="CY416">
            <v>0</v>
          </cell>
          <cell r="CZ416">
            <v>0</v>
          </cell>
          <cell r="DA416">
            <v>0</v>
          </cell>
          <cell r="DL416">
            <v>0</v>
          </cell>
          <cell r="DM416">
            <v>0</v>
          </cell>
          <cell r="DN416">
            <v>0</v>
          </cell>
          <cell r="DO416">
            <v>0</v>
          </cell>
          <cell r="DP416">
            <v>0</v>
          </cell>
          <cell r="DQ416">
            <v>0</v>
          </cell>
          <cell r="DR416">
            <v>0</v>
          </cell>
          <cell r="DS416">
            <v>0</v>
          </cell>
          <cell r="DT416">
            <v>0</v>
          </cell>
          <cell r="DU416">
            <v>0</v>
          </cell>
          <cell r="DV416">
            <v>0</v>
          </cell>
          <cell r="DW416">
            <v>0</v>
          </cell>
          <cell r="DX416">
            <v>0</v>
          </cell>
          <cell r="DY416">
            <v>0</v>
          </cell>
          <cell r="DZ416">
            <v>0</v>
          </cell>
          <cell r="EA416">
            <v>0</v>
          </cell>
          <cell r="EB416">
            <v>0</v>
          </cell>
          <cell r="EC416">
            <v>0</v>
          </cell>
          <cell r="ED416">
            <v>0</v>
          </cell>
          <cell r="EE416">
            <v>0</v>
          </cell>
          <cell r="EF416">
            <v>0</v>
          </cell>
          <cell r="EG416">
            <v>0</v>
          </cell>
          <cell r="EH416">
            <v>0</v>
          </cell>
          <cell r="EI416">
            <v>0</v>
          </cell>
          <cell r="EJ416">
            <v>0</v>
          </cell>
          <cell r="EK416">
            <v>0</v>
          </cell>
          <cell r="EL416">
            <v>0</v>
          </cell>
          <cell r="EM416">
            <v>0</v>
          </cell>
          <cell r="EN416">
            <v>0</v>
          </cell>
          <cell r="EO416">
            <v>0</v>
          </cell>
          <cell r="EP416">
            <v>0</v>
          </cell>
          <cell r="EQ416">
            <v>0</v>
          </cell>
          <cell r="ER416">
            <v>0</v>
          </cell>
          <cell r="ES416">
            <v>0</v>
          </cell>
          <cell r="ET416">
            <v>0</v>
          </cell>
          <cell r="EU416">
            <v>0</v>
          </cell>
          <cell r="EV416">
            <v>0</v>
          </cell>
          <cell r="EW416">
            <v>0</v>
          </cell>
          <cell r="EX416">
            <v>0</v>
          </cell>
          <cell r="EY416">
            <v>0</v>
          </cell>
          <cell r="EZ416">
            <v>0</v>
          </cell>
          <cell r="FA416">
            <v>0</v>
          </cell>
          <cell r="FB416">
            <v>0</v>
          </cell>
          <cell r="FC416">
            <v>0</v>
          </cell>
          <cell r="FD416">
            <v>0</v>
          </cell>
          <cell r="FE416">
            <v>0</v>
          </cell>
          <cell r="FF416">
            <v>0</v>
          </cell>
          <cell r="FG416">
            <v>0</v>
          </cell>
          <cell r="FH416">
            <v>0</v>
          </cell>
          <cell r="FI416">
            <v>0</v>
          </cell>
          <cell r="FJ416">
            <v>0</v>
          </cell>
          <cell r="FK416">
            <v>0</v>
          </cell>
          <cell r="FL416">
            <v>0</v>
          </cell>
          <cell r="FM416">
            <v>0</v>
          </cell>
          <cell r="FN416">
            <v>0</v>
          </cell>
          <cell r="FO416">
            <v>0</v>
          </cell>
          <cell r="FP416">
            <v>0</v>
          </cell>
          <cell r="FQ416">
            <v>0</v>
          </cell>
          <cell r="FR416">
            <v>0</v>
          </cell>
          <cell r="FS416">
            <v>0</v>
          </cell>
          <cell r="FT416">
            <v>0</v>
          </cell>
          <cell r="FU416">
            <v>0</v>
          </cell>
          <cell r="FV416">
            <v>0</v>
          </cell>
          <cell r="FW416">
            <v>0</v>
          </cell>
          <cell r="FX416">
            <v>0</v>
          </cell>
          <cell r="FY416">
            <v>0</v>
          </cell>
          <cell r="FZ416">
            <v>0</v>
          </cell>
          <cell r="GA416">
            <v>0</v>
          </cell>
          <cell r="GB416">
            <v>0</v>
          </cell>
          <cell r="GC416">
            <v>0</v>
          </cell>
          <cell r="GD416">
            <v>0</v>
          </cell>
          <cell r="GE416">
            <v>0</v>
          </cell>
          <cell r="GF416">
            <v>0</v>
          </cell>
          <cell r="GG416">
            <v>0</v>
          </cell>
          <cell r="GH416">
            <v>0</v>
          </cell>
          <cell r="GI416">
            <v>0</v>
          </cell>
          <cell r="GJ416">
            <v>0</v>
          </cell>
          <cell r="GK416">
            <v>0</v>
          </cell>
          <cell r="GL416">
            <v>0</v>
          </cell>
          <cell r="GM416">
            <v>0</v>
          </cell>
          <cell r="GN416">
            <v>0</v>
          </cell>
          <cell r="GO416">
            <v>0</v>
          </cell>
          <cell r="GP416">
            <v>0</v>
          </cell>
          <cell r="GQ416">
            <v>0</v>
          </cell>
          <cell r="GR416">
            <v>0</v>
          </cell>
          <cell r="GS416">
            <v>0</v>
          </cell>
          <cell r="GT416">
            <v>0</v>
          </cell>
          <cell r="GU416">
            <v>0</v>
          </cell>
          <cell r="GV416">
            <v>0</v>
          </cell>
          <cell r="GW416">
            <v>0</v>
          </cell>
          <cell r="GX416">
            <v>0</v>
          </cell>
          <cell r="GY416">
            <v>0</v>
          </cell>
          <cell r="GZ416">
            <v>0</v>
          </cell>
          <cell r="HA416">
            <v>0</v>
          </cell>
          <cell r="HB416">
            <v>0</v>
          </cell>
          <cell r="HC416">
            <v>0</v>
          </cell>
          <cell r="HD416">
            <v>0</v>
          </cell>
          <cell r="HE416">
            <v>0</v>
          </cell>
          <cell r="HF416">
            <v>0</v>
          </cell>
          <cell r="HG416">
            <v>0</v>
          </cell>
          <cell r="HH416">
            <v>0</v>
          </cell>
          <cell r="HI416">
            <v>0</v>
          </cell>
          <cell r="HJ416">
            <v>0</v>
          </cell>
          <cell r="HK416">
            <v>0</v>
          </cell>
          <cell r="HL416">
            <v>0</v>
          </cell>
          <cell r="HM416">
            <v>0</v>
          </cell>
          <cell r="HN416">
            <v>0</v>
          </cell>
          <cell r="HO416">
            <v>0</v>
          </cell>
          <cell r="HP416">
            <v>0</v>
          </cell>
          <cell r="HQ416">
            <v>0</v>
          </cell>
          <cell r="HR416">
            <v>0</v>
          </cell>
          <cell r="HS416">
            <v>0</v>
          </cell>
          <cell r="HT416">
            <v>0</v>
          </cell>
          <cell r="HU416">
            <v>0</v>
          </cell>
          <cell r="HV416">
            <v>0</v>
          </cell>
          <cell r="HW416">
            <v>0</v>
          </cell>
          <cell r="HX416">
            <v>0</v>
          </cell>
          <cell r="HY416">
            <v>0</v>
          </cell>
          <cell r="HZ416">
            <v>0</v>
          </cell>
          <cell r="IA416">
            <v>0</v>
          </cell>
          <cell r="IB416">
            <v>0</v>
          </cell>
          <cell r="IC416">
            <v>0</v>
          </cell>
          <cell r="ID416">
            <v>0</v>
          </cell>
          <cell r="IE416">
            <v>0</v>
          </cell>
          <cell r="IF416">
            <v>0</v>
          </cell>
          <cell r="IG416">
            <v>0</v>
          </cell>
          <cell r="IH416">
            <v>0</v>
          </cell>
          <cell r="II416">
            <v>0</v>
          </cell>
          <cell r="IJ416">
            <v>0</v>
          </cell>
          <cell r="IK416">
            <v>0</v>
          </cell>
        </row>
        <row r="417"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  <cell r="AJ417">
            <v>0</v>
          </cell>
          <cell r="AK417">
            <v>0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  <cell r="AX417">
            <v>0</v>
          </cell>
          <cell r="AY417">
            <v>0</v>
          </cell>
          <cell r="AZ417">
            <v>0</v>
          </cell>
          <cell r="BA417">
            <v>0</v>
          </cell>
          <cell r="BB417">
            <v>0</v>
          </cell>
          <cell r="BC417">
            <v>0</v>
          </cell>
          <cell r="BD417">
            <v>0</v>
          </cell>
          <cell r="BE417">
            <v>0</v>
          </cell>
          <cell r="BF417">
            <v>0</v>
          </cell>
          <cell r="BG417">
            <v>0</v>
          </cell>
          <cell r="BH417">
            <v>0</v>
          </cell>
          <cell r="BI417">
            <v>0</v>
          </cell>
          <cell r="BJ417">
            <v>0</v>
          </cell>
          <cell r="BK417">
            <v>0</v>
          </cell>
          <cell r="BL417">
            <v>0</v>
          </cell>
          <cell r="BM417">
            <v>0</v>
          </cell>
          <cell r="BN417">
            <v>0</v>
          </cell>
          <cell r="BO417">
            <v>0</v>
          </cell>
          <cell r="BP417">
            <v>0</v>
          </cell>
          <cell r="BQ417">
            <v>0</v>
          </cell>
          <cell r="BR417">
            <v>0</v>
          </cell>
          <cell r="BS417">
            <v>0</v>
          </cell>
          <cell r="BT417">
            <v>0</v>
          </cell>
          <cell r="BU417">
            <v>0</v>
          </cell>
          <cell r="BV417">
            <v>0</v>
          </cell>
          <cell r="BW417">
            <v>0</v>
          </cell>
          <cell r="BX417">
            <v>0</v>
          </cell>
          <cell r="BY417">
            <v>0</v>
          </cell>
          <cell r="BZ417">
            <v>0</v>
          </cell>
          <cell r="CA417">
            <v>0</v>
          </cell>
          <cell r="CB417">
            <v>0</v>
          </cell>
          <cell r="CC417">
            <v>0</v>
          </cell>
          <cell r="CD417">
            <v>0</v>
          </cell>
          <cell r="CE417">
            <v>0</v>
          </cell>
          <cell r="CF417">
            <v>0</v>
          </cell>
          <cell r="CG417">
            <v>0</v>
          </cell>
          <cell r="CH417">
            <v>0</v>
          </cell>
          <cell r="CI417">
            <v>0</v>
          </cell>
          <cell r="CJ417">
            <v>0</v>
          </cell>
          <cell r="CK417">
            <v>0</v>
          </cell>
          <cell r="CL417">
            <v>0</v>
          </cell>
          <cell r="CM417">
            <v>0</v>
          </cell>
          <cell r="CN417">
            <v>0</v>
          </cell>
          <cell r="CO417">
            <v>0</v>
          </cell>
          <cell r="CP417">
            <v>0</v>
          </cell>
          <cell r="CQ417">
            <v>0</v>
          </cell>
          <cell r="CR417">
            <v>1</v>
          </cell>
          <cell r="CS417">
            <v>0</v>
          </cell>
          <cell r="CT417">
            <v>0</v>
          </cell>
          <cell r="CU417">
            <v>0</v>
          </cell>
          <cell r="CV417">
            <v>0</v>
          </cell>
          <cell r="CW417">
            <v>0</v>
          </cell>
          <cell r="CX417">
            <v>0</v>
          </cell>
          <cell r="CY417">
            <v>0</v>
          </cell>
          <cell r="CZ417">
            <v>0</v>
          </cell>
          <cell r="DA417">
            <v>0</v>
          </cell>
          <cell r="DL417">
            <v>0</v>
          </cell>
          <cell r="DM417">
            <v>0</v>
          </cell>
          <cell r="DN417">
            <v>0</v>
          </cell>
          <cell r="DO417">
            <v>0</v>
          </cell>
          <cell r="DP417">
            <v>0</v>
          </cell>
          <cell r="DQ417">
            <v>0</v>
          </cell>
          <cell r="DR417">
            <v>0</v>
          </cell>
          <cell r="DS417">
            <v>0</v>
          </cell>
          <cell r="DT417">
            <v>0</v>
          </cell>
          <cell r="DU417">
            <v>0</v>
          </cell>
          <cell r="DV417">
            <v>0</v>
          </cell>
          <cell r="DW417">
            <v>0</v>
          </cell>
          <cell r="DX417">
            <v>0</v>
          </cell>
          <cell r="DY417">
            <v>0</v>
          </cell>
          <cell r="DZ417">
            <v>0</v>
          </cell>
          <cell r="EA417">
            <v>0</v>
          </cell>
          <cell r="EB417">
            <v>0</v>
          </cell>
          <cell r="EC417">
            <v>0</v>
          </cell>
          <cell r="ED417">
            <v>0</v>
          </cell>
          <cell r="EE417">
            <v>0</v>
          </cell>
          <cell r="EF417">
            <v>0</v>
          </cell>
          <cell r="EG417">
            <v>0</v>
          </cell>
          <cell r="EH417">
            <v>0</v>
          </cell>
          <cell r="EI417">
            <v>0</v>
          </cell>
          <cell r="EJ417">
            <v>0</v>
          </cell>
          <cell r="EK417">
            <v>0</v>
          </cell>
          <cell r="EL417">
            <v>0</v>
          </cell>
          <cell r="EM417">
            <v>0</v>
          </cell>
          <cell r="EN417">
            <v>0</v>
          </cell>
          <cell r="EO417">
            <v>0</v>
          </cell>
          <cell r="EP417">
            <v>0</v>
          </cell>
          <cell r="EQ417">
            <v>0</v>
          </cell>
          <cell r="ER417">
            <v>0</v>
          </cell>
          <cell r="ES417">
            <v>0</v>
          </cell>
          <cell r="ET417">
            <v>0</v>
          </cell>
          <cell r="EU417">
            <v>0</v>
          </cell>
          <cell r="EV417">
            <v>0</v>
          </cell>
          <cell r="EW417">
            <v>0</v>
          </cell>
          <cell r="EX417">
            <v>0</v>
          </cell>
          <cell r="EY417">
            <v>0</v>
          </cell>
          <cell r="EZ417">
            <v>0</v>
          </cell>
          <cell r="FA417">
            <v>0</v>
          </cell>
          <cell r="FB417">
            <v>0</v>
          </cell>
          <cell r="FC417">
            <v>0</v>
          </cell>
          <cell r="FD417">
            <v>0</v>
          </cell>
          <cell r="FE417">
            <v>0</v>
          </cell>
          <cell r="FF417">
            <v>0</v>
          </cell>
          <cell r="FG417">
            <v>0</v>
          </cell>
          <cell r="FH417">
            <v>0</v>
          </cell>
          <cell r="FI417">
            <v>0</v>
          </cell>
          <cell r="FJ417">
            <v>0</v>
          </cell>
          <cell r="FK417">
            <v>0</v>
          </cell>
          <cell r="FL417">
            <v>0</v>
          </cell>
          <cell r="FM417">
            <v>0</v>
          </cell>
          <cell r="FN417">
            <v>0</v>
          </cell>
          <cell r="FO417">
            <v>0</v>
          </cell>
          <cell r="FP417">
            <v>0</v>
          </cell>
          <cell r="FQ417">
            <v>0</v>
          </cell>
          <cell r="FR417">
            <v>0</v>
          </cell>
          <cell r="FS417">
            <v>0</v>
          </cell>
          <cell r="FT417">
            <v>0</v>
          </cell>
          <cell r="FU417">
            <v>0</v>
          </cell>
          <cell r="FV417">
            <v>0</v>
          </cell>
          <cell r="FW417">
            <v>0</v>
          </cell>
          <cell r="FX417">
            <v>0</v>
          </cell>
          <cell r="FY417">
            <v>0</v>
          </cell>
          <cell r="FZ417">
            <v>0</v>
          </cell>
          <cell r="GA417">
            <v>0</v>
          </cell>
          <cell r="GB417">
            <v>0</v>
          </cell>
          <cell r="GC417">
            <v>0</v>
          </cell>
          <cell r="GD417">
            <v>0</v>
          </cell>
          <cell r="GE417">
            <v>0</v>
          </cell>
          <cell r="GF417">
            <v>0</v>
          </cell>
          <cell r="GG417">
            <v>0</v>
          </cell>
          <cell r="GH417">
            <v>0</v>
          </cell>
          <cell r="GI417">
            <v>0</v>
          </cell>
          <cell r="GJ417">
            <v>0</v>
          </cell>
          <cell r="GK417">
            <v>0</v>
          </cell>
          <cell r="GL417">
            <v>0</v>
          </cell>
          <cell r="GM417">
            <v>0</v>
          </cell>
          <cell r="GN417">
            <v>0</v>
          </cell>
          <cell r="GO417">
            <v>0</v>
          </cell>
          <cell r="GP417">
            <v>0</v>
          </cell>
          <cell r="GQ417">
            <v>0</v>
          </cell>
          <cell r="GR417">
            <v>0</v>
          </cell>
          <cell r="GS417">
            <v>0</v>
          </cell>
          <cell r="GT417">
            <v>0</v>
          </cell>
          <cell r="GU417">
            <v>0</v>
          </cell>
          <cell r="GV417">
            <v>0</v>
          </cell>
          <cell r="GW417">
            <v>0</v>
          </cell>
          <cell r="GX417">
            <v>0</v>
          </cell>
          <cell r="GY417">
            <v>0</v>
          </cell>
          <cell r="GZ417">
            <v>0</v>
          </cell>
          <cell r="HA417">
            <v>0</v>
          </cell>
          <cell r="HB417">
            <v>0</v>
          </cell>
          <cell r="HC417">
            <v>0</v>
          </cell>
          <cell r="HD417">
            <v>0</v>
          </cell>
          <cell r="HE417">
            <v>0</v>
          </cell>
          <cell r="HF417">
            <v>0</v>
          </cell>
          <cell r="HG417">
            <v>0</v>
          </cell>
          <cell r="HH417">
            <v>0</v>
          </cell>
          <cell r="HI417">
            <v>0</v>
          </cell>
          <cell r="HJ417">
            <v>0</v>
          </cell>
          <cell r="HK417">
            <v>0</v>
          </cell>
          <cell r="HL417">
            <v>0</v>
          </cell>
          <cell r="HM417">
            <v>0</v>
          </cell>
          <cell r="HN417">
            <v>0</v>
          </cell>
          <cell r="HO417">
            <v>0</v>
          </cell>
          <cell r="HP417">
            <v>0</v>
          </cell>
          <cell r="HQ417">
            <v>0</v>
          </cell>
          <cell r="HR417">
            <v>0</v>
          </cell>
          <cell r="HS417">
            <v>0</v>
          </cell>
          <cell r="HT417">
            <v>0</v>
          </cell>
          <cell r="HU417">
            <v>0</v>
          </cell>
          <cell r="HV417">
            <v>0</v>
          </cell>
          <cell r="HW417">
            <v>0</v>
          </cell>
          <cell r="HX417">
            <v>0</v>
          </cell>
          <cell r="HY417">
            <v>0</v>
          </cell>
          <cell r="HZ417">
            <v>0</v>
          </cell>
          <cell r="IA417">
            <v>0</v>
          </cell>
          <cell r="IB417">
            <v>0</v>
          </cell>
          <cell r="IC417">
            <v>0</v>
          </cell>
          <cell r="ID417">
            <v>0</v>
          </cell>
          <cell r="IE417">
            <v>0</v>
          </cell>
          <cell r="IF417">
            <v>0</v>
          </cell>
          <cell r="IG417">
            <v>0</v>
          </cell>
          <cell r="IH417">
            <v>0</v>
          </cell>
          <cell r="II417">
            <v>0</v>
          </cell>
          <cell r="IJ417">
            <v>0</v>
          </cell>
          <cell r="IK417">
            <v>0</v>
          </cell>
        </row>
        <row r="418"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>
            <v>0</v>
          </cell>
          <cell r="BB418">
            <v>0</v>
          </cell>
          <cell r="BC418">
            <v>0</v>
          </cell>
          <cell r="BD418">
            <v>0</v>
          </cell>
          <cell r="BE418">
            <v>0</v>
          </cell>
          <cell r="BF418">
            <v>0</v>
          </cell>
          <cell r="BG418">
            <v>0</v>
          </cell>
          <cell r="BH418">
            <v>0</v>
          </cell>
          <cell r="BI418">
            <v>0</v>
          </cell>
          <cell r="BJ418">
            <v>0</v>
          </cell>
          <cell r="BK418">
            <v>0</v>
          </cell>
          <cell r="BL418">
            <v>0</v>
          </cell>
          <cell r="BM418">
            <v>0</v>
          </cell>
          <cell r="BN418">
            <v>0</v>
          </cell>
          <cell r="BO418">
            <v>0</v>
          </cell>
          <cell r="BP418">
            <v>0</v>
          </cell>
          <cell r="BQ418">
            <v>0</v>
          </cell>
          <cell r="BR418">
            <v>0</v>
          </cell>
          <cell r="BS418">
            <v>0</v>
          </cell>
          <cell r="BT418">
            <v>0</v>
          </cell>
          <cell r="BU418">
            <v>0</v>
          </cell>
          <cell r="BV418">
            <v>0</v>
          </cell>
          <cell r="BW418">
            <v>0</v>
          </cell>
          <cell r="BX418">
            <v>0</v>
          </cell>
          <cell r="BY418">
            <v>0</v>
          </cell>
          <cell r="BZ418">
            <v>0</v>
          </cell>
          <cell r="CA418">
            <v>0</v>
          </cell>
          <cell r="CB418">
            <v>0</v>
          </cell>
          <cell r="CC418">
            <v>0</v>
          </cell>
          <cell r="CD418">
            <v>0</v>
          </cell>
          <cell r="CE418">
            <v>0</v>
          </cell>
          <cell r="CF418">
            <v>0</v>
          </cell>
          <cell r="CG418">
            <v>0</v>
          </cell>
          <cell r="CH418">
            <v>0</v>
          </cell>
          <cell r="CI418">
            <v>0</v>
          </cell>
          <cell r="CJ418">
            <v>0</v>
          </cell>
          <cell r="CK418">
            <v>0</v>
          </cell>
          <cell r="CL418">
            <v>0</v>
          </cell>
          <cell r="CM418">
            <v>0</v>
          </cell>
          <cell r="CN418">
            <v>0</v>
          </cell>
          <cell r="CO418">
            <v>0</v>
          </cell>
          <cell r="CP418">
            <v>0</v>
          </cell>
          <cell r="CQ418">
            <v>0</v>
          </cell>
          <cell r="CR418">
            <v>0</v>
          </cell>
          <cell r="CS418">
            <v>0</v>
          </cell>
          <cell r="CT418">
            <v>1</v>
          </cell>
          <cell r="CU418">
            <v>2</v>
          </cell>
          <cell r="CV418">
            <v>1</v>
          </cell>
          <cell r="CW418">
            <v>2</v>
          </cell>
          <cell r="CX418">
            <v>0</v>
          </cell>
          <cell r="CY418">
            <v>0</v>
          </cell>
          <cell r="CZ418">
            <v>0</v>
          </cell>
          <cell r="DA418">
            <v>0</v>
          </cell>
          <cell r="DL418">
            <v>0</v>
          </cell>
          <cell r="DM418">
            <v>0</v>
          </cell>
          <cell r="DN418">
            <v>0</v>
          </cell>
          <cell r="DO418">
            <v>0</v>
          </cell>
          <cell r="DP418">
            <v>0</v>
          </cell>
          <cell r="DQ418">
            <v>0</v>
          </cell>
          <cell r="DR418">
            <v>0</v>
          </cell>
          <cell r="DS418">
            <v>0</v>
          </cell>
          <cell r="DT418">
            <v>0</v>
          </cell>
          <cell r="DU418">
            <v>0</v>
          </cell>
          <cell r="DV418">
            <v>0</v>
          </cell>
          <cell r="DW418">
            <v>0</v>
          </cell>
          <cell r="DX418">
            <v>0</v>
          </cell>
          <cell r="DY418">
            <v>0</v>
          </cell>
          <cell r="DZ418">
            <v>0</v>
          </cell>
          <cell r="EA418">
            <v>0</v>
          </cell>
          <cell r="EB418">
            <v>0</v>
          </cell>
          <cell r="EC418">
            <v>0</v>
          </cell>
          <cell r="ED418">
            <v>0</v>
          </cell>
          <cell r="EE418">
            <v>0</v>
          </cell>
          <cell r="EF418">
            <v>0</v>
          </cell>
          <cell r="EG418">
            <v>0</v>
          </cell>
          <cell r="EH418">
            <v>0</v>
          </cell>
          <cell r="EI418">
            <v>0</v>
          </cell>
          <cell r="EJ418">
            <v>0</v>
          </cell>
          <cell r="EK418">
            <v>0</v>
          </cell>
          <cell r="EL418">
            <v>0</v>
          </cell>
          <cell r="EM418">
            <v>0</v>
          </cell>
          <cell r="EN418">
            <v>0</v>
          </cell>
          <cell r="EO418">
            <v>0</v>
          </cell>
          <cell r="EP418">
            <v>0</v>
          </cell>
          <cell r="EQ418">
            <v>0</v>
          </cell>
          <cell r="ER418">
            <v>0</v>
          </cell>
          <cell r="ES418">
            <v>0</v>
          </cell>
          <cell r="ET418">
            <v>0</v>
          </cell>
          <cell r="EU418">
            <v>0</v>
          </cell>
          <cell r="EV418">
            <v>0</v>
          </cell>
          <cell r="EW418">
            <v>0</v>
          </cell>
          <cell r="EX418">
            <v>0</v>
          </cell>
          <cell r="EY418">
            <v>0</v>
          </cell>
          <cell r="EZ418">
            <v>0</v>
          </cell>
          <cell r="FA418">
            <v>0</v>
          </cell>
          <cell r="FB418">
            <v>0</v>
          </cell>
          <cell r="FC418">
            <v>0</v>
          </cell>
          <cell r="FD418">
            <v>0</v>
          </cell>
          <cell r="FE418">
            <v>0</v>
          </cell>
          <cell r="FF418">
            <v>0</v>
          </cell>
          <cell r="FG418">
            <v>0</v>
          </cell>
          <cell r="FH418">
            <v>0</v>
          </cell>
          <cell r="FI418">
            <v>0</v>
          </cell>
          <cell r="FJ418">
            <v>0</v>
          </cell>
          <cell r="FK418">
            <v>0</v>
          </cell>
          <cell r="FL418">
            <v>0</v>
          </cell>
          <cell r="FM418">
            <v>0</v>
          </cell>
          <cell r="FN418">
            <v>0</v>
          </cell>
          <cell r="FO418">
            <v>0</v>
          </cell>
          <cell r="FP418">
            <v>0</v>
          </cell>
          <cell r="FQ418">
            <v>0</v>
          </cell>
          <cell r="FR418">
            <v>0</v>
          </cell>
          <cell r="FS418">
            <v>0</v>
          </cell>
          <cell r="FT418">
            <v>0</v>
          </cell>
          <cell r="FU418">
            <v>0</v>
          </cell>
          <cell r="FV418">
            <v>0</v>
          </cell>
          <cell r="FW418">
            <v>0</v>
          </cell>
          <cell r="FX418">
            <v>0</v>
          </cell>
          <cell r="FY418">
            <v>0</v>
          </cell>
          <cell r="FZ418">
            <v>0</v>
          </cell>
          <cell r="GA418">
            <v>0</v>
          </cell>
          <cell r="GB418">
            <v>0</v>
          </cell>
          <cell r="GC418">
            <v>0</v>
          </cell>
          <cell r="GD418">
            <v>0</v>
          </cell>
          <cell r="GE418">
            <v>0</v>
          </cell>
          <cell r="GF418">
            <v>0</v>
          </cell>
          <cell r="GG418">
            <v>0</v>
          </cell>
          <cell r="GH418">
            <v>0</v>
          </cell>
          <cell r="GI418">
            <v>0</v>
          </cell>
          <cell r="GJ418">
            <v>0</v>
          </cell>
          <cell r="GK418">
            <v>0</v>
          </cell>
          <cell r="GL418">
            <v>0</v>
          </cell>
          <cell r="GM418">
            <v>0</v>
          </cell>
          <cell r="GN418">
            <v>0</v>
          </cell>
          <cell r="GO418">
            <v>0</v>
          </cell>
          <cell r="GP418">
            <v>0</v>
          </cell>
          <cell r="GQ418">
            <v>0</v>
          </cell>
          <cell r="GR418">
            <v>0</v>
          </cell>
          <cell r="GS418">
            <v>0</v>
          </cell>
          <cell r="GT418">
            <v>0</v>
          </cell>
          <cell r="GU418">
            <v>0</v>
          </cell>
          <cell r="GV418">
            <v>0</v>
          </cell>
          <cell r="GW418">
            <v>0</v>
          </cell>
          <cell r="GX418">
            <v>0</v>
          </cell>
          <cell r="GY418">
            <v>0</v>
          </cell>
          <cell r="GZ418">
            <v>0</v>
          </cell>
          <cell r="HA418">
            <v>0</v>
          </cell>
          <cell r="HB418">
            <v>0</v>
          </cell>
          <cell r="HC418">
            <v>0</v>
          </cell>
          <cell r="HD418">
            <v>0</v>
          </cell>
          <cell r="HE418">
            <v>0</v>
          </cell>
          <cell r="HF418">
            <v>0</v>
          </cell>
          <cell r="HG418">
            <v>0</v>
          </cell>
          <cell r="HH418">
            <v>0</v>
          </cell>
          <cell r="HI418">
            <v>0</v>
          </cell>
          <cell r="HJ418">
            <v>0</v>
          </cell>
          <cell r="HK418">
            <v>0</v>
          </cell>
          <cell r="HL418">
            <v>0</v>
          </cell>
          <cell r="HM418">
            <v>0</v>
          </cell>
          <cell r="HN418">
            <v>0</v>
          </cell>
          <cell r="HO418">
            <v>0</v>
          </cell>
          <cell r="HP418">
            <v>0</v>
          </cell>
          <cell r="HQ418">
            <v>0</v>
          </cell>
          <cell r="HR418">
            <v>0</v>
          </cell>
          <cell r="HS418">
            <v>0</v>
          </cell>
          <cell r="HT418">
            <v>0</v>
          </cell>
          <cell r="HU418">
            <v>0</v>
          </cell>
          <cell r="HV418">
            <v>0</v>
          </cell>
          <cell r="HW418">
            <v>0</v>
          </cell>
          <cell r="HX418">
            <v>0</v>
          </cell>
          <cell r="HY418">
            <v>0</v>
          </cell>
          <cell r="HZ418">
            <v>0</v>
          </cell>
          <cell r="IA418">
            <v>0</v>
          </cell>
          <cell r="IB418">
            <v>0</v>
          </cell>
          <cell r="IC418">
            <v>0</v>
          </cell>
          <cell r="ID418">
            <v>0</v>
          </cell>
          <cell r="IE418">
            <v>0</v>
          </cell>
          <cell r="IF418">
            <v>0</v>
          </cell>
          <cell r="IG418">
            <v>0</v>
          </cell>
          <cell r="IH418">
            <v>0</v>
          </cell>
          <cell r="II418">
            <v>0</v>
          </cell>
          <cell r="IJ418">
            <v>0</v>
          </cell>
          <cell r="IK418">
            <v>0</v>
          </cell>
        </row>
        <row r="419"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1</v>
          </cell>
          <cell r="M419">
            <v>1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1</v>
          </cell>
          <cell r="S419">
            <v>1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2</v>
          </cell>
          <cell r="Y419">
            <v>2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2</v>
          </cell>
          <cell r="AE419">
            <v>2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2</v>
          </cell>
          <cell r="AK419">
            <v>2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2</v>
          </cell>
          <cell r="AQ419">
            <v>2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2</v>
          </cell>
          <cell r="AW419">
            <v>2</v>
          </cell>
          <cell r="AX419">
            <v>0</v>
          </cell>
          <cell r="AY419">
            <v>0</v>
          </cell>
          <cell r="AZ419">
            <v>0</v>
          </cell>
          <cell r="BA419">
            <v>0</v>
          </cell>
          <cell r="BB419">
            <v>2</v>
          </cell>
          <cell r="BC419">
            <v>2</v>
          </cell>
          <cell r="BD419">
            <v>0</v>
          </cell>
          <cell r="BE419">
            <v>0</v>
          </cell>
          <cell r="BF419">
            <v>0</v>
          </cell>
          <cell r="BG419">
            <v>0</v>
          </cell>
          <cell r="BH419">
            <v>1</v>
          </cell>
          <cell r="BI419">
            <v>1</v>
          </cell>
          <cell r="BJ419">
            <v>0</v>
          </cell>
          <cell r="BK419">
            <v>0</v>
          </cell>
          <cell r="BL419">
            <v>0</v>
          </cell>
          <cell r="BM419">
            <v>0</v>
          </cell>
          <cell r="BN419">
            <v>1</v>
          </cell>
          <cell r="BO419">
            <v>1</v>
          </cell>
          <cell r="BP419">
            <v>0</v>
          </cell>
          <cell r="BQ419">
            <v>0</v>
          </cell>
          <cell r="BR419">
            <v>0</v>
          </cell>
          <cell r="BS419">
            <v>0</v>
          </cell>
          <cell r="BT419">
            <v>2</v>
          </cell>
          <cell r="BU419">
            <v>2</v>
          </cell>
          <cell r="BV419">
            <v>0</v>
          </cell>
          <cell r="BW419">
            <v>0</v>
          </cell>
          <cell r="BX419">
            <v>0</v>
          </cell>
          <cell r="BY419">
            <v>0</v>
          </cell>
          <cell r="BZ419">
            <v>2</v>
          </cell>
          <cell r="CA419">
            <v>2</v>
          </cell>
          <cell r="CB419">
            <v>0</v>
          </cell>
          <cell r="CC419">
            <v>0</v>
          </cell>
          <cell r="CD419">
            <v>0</v>
          </cell>
          <cell r="CE419">
            <v>0</v>
          </cell>
          <cell r="CF419">
            <v>0</v>
          </cell>
          <cell r="CG419">
            <v>0</v>
          </cell>
          <cell r="CH419">
            <v>0</v>
          </cell>
          <cell r="CI419">
            <v>0</v>
          </cell>
          <cell r="CJ419">
            <v>0</v>
          </cell>
          <cell r="CK419">
            <v>0</v>
          </cell>
          <cell r="CL419">
            <v>0</v>
          </cell>
          <cell r="CM419">
            <v>0</v>
          </cell>
          <cell r="CN419">
            <v>0</v>
          </cell>
          <cell r="CO419">
            <v>0</v>
          </cell>
          <cell r="CP419">
            <v>0</v>
          </cell>
          <cell r="CQ419">
            <v>0</v>
          </cell>
          <cell r="CR419">
            <v>0</v>
          </cell>
          <cell r="CS419">
            <v>0</v>
          </cell>
          <cell r="CT419">
            <v>0</v>
          </cell>
          <cell r="CU419">
            <v>0</v>
          </cell>
          <cell r="CV419">
            <v>0</v>
          </cell>
          <cell r="CW419">
            <v>0</v>
          </cell>
          <cell r="CX419">
            <v>0</v>
          </cell>
          <cell r="CY419">
            <v>0</v>
          </cell>
          <cell r="CZ419">
            <v>0</v>
          </cell>
          <cell r="DA419">
            <v>0</v>
          </cell>
          <cell r="DL419">
            <v>0</v>
          </cell>
          <cell r="DM419">
            <v>0</v>
          </cell>
          <cell r="DN419">
            <v>0</v>
          </cell>
          <cell r="DO419">
            <v>0</v>
          </cell>
          <cell r="DP419">
            <v>0</v>
          </cell>
          <cell r="DQ419">
            <v>0</v>
          </cell>
          <cell r="DR419">
            <v>0</v>
          </cell>
          <cell r="DS419">
            <v>0</v>
          </cell>
          <cell r="DT419">
            <v>0</v>
          </cell>
          <cell r="DU419">
            <v>0</v>
          </cell>
          <cell r="DV419">
            <v>0</v>
          </cell>
          <cell r="DW419">
            <v>0</v>
          </cell>
          <cell r="DX419">
            <v>0</v>
          </cell>
          <cell r="DY419">
            <v>0</v>
          </cell>
          <cell r="DZ419">
            <v>0</v>
          </cell>
          <cell r="EA419">
            <v>0</v>
          </cell>
          <cell r="EB419">
            <v>0</v>
          </cell>
          <cell r="EC419">
            <v>0</v>
          </cell>
          <cell r="ED419">
            <v>0</v>
          </cell>
          <cell r="EE419">
            <v>0</v>
          </cell>
          <cell r="EF419">
            <v>0</v>
          </cell>
          <cell r="EG419">
            <v>0</v>
          </cell>
          <cell r="EH419">
            <v>0</v>
          </cell>
          <cell r="EI419">
            <v>0</v>
          </cell>
          <cell r="EJ419">
            <v>0</v>
          </cell>
          <cell r="EK419">
            <v>0</v>
          </cell>
          <cell r="EL419">
            <v>0</v>
          </cell>
          <cell r="EM419">
            <v>0</v>
          </cell>
          <cell r="EN419">
            <v>0</v>
          </cell>
          <cell r="EO419">
            <v>0</v>
          </cell>
          <cell r="EP419">
            <v>0</v>
          </cell>
          <cell r="EQ419">
            <v>0</v>
          </cell>
          <cell r="ER419">
            <v>0</v>
          </cell>
          <cell r="ES419">
            <v>0</v>
          </cell>
          <cell r="ET419">
            <v>0</v>
          </cell>
          <cell r="EU419">
            <v>0</v>
          </cell>
          <cell r="EV419">
            <v>0</v>
          </cell>
          <cell r="EW419">
            <v>0</v>
          </cell>
          <cell r="EX419">
            <v>0</v>
          </cell>
          <cell r="EY419">
            <v>0</v>
          </cell>
          <cell r="EZ419">
            <v>0</v>
          </cell>
          <cell r="FA419">
            <v>0</v>
          </cell>
          <cell r="FB419">
            <v>0</v>
          </cell>
          <cell r="FC419">
            <v>0</v>
          </cell>
          <cell r="FD419">
            <v>0</v>
          </cell>
          <cell r="FE419">
            <v>0</v>
          </cell>
          <cell r="FF419">
            <v>0</v>
          </cell>
          <cell r="FG419">
            <v>0</v>
          </cell>
          <cell r="FH419">
            <v>0</v>
          </cell>
          <cell r="FI419">
            <v>0</v>
          </cell>
          <cell r="FJ419">
            <v>0</v>
          </cell>
          <cell r="FK419">
            <v>0</v>
          </cell>
          <cell r="FL419">
            <v>0</v>
          </cell>
          <cell r="FM419">
            <v>0</v>
          </cell>
          <cell r="FN419">
            <v>0</v>
          </cell>
          <cell r="FO419">
            <v>0</v>
          </cell>
          <cell r="FP419">
            <v>0</v>
          </cell>
          <cell r="FQ419">
            <v>0</v>
          </cell>
          <cell r="FR419">
            <v>0</v>
          </cell>
          <cell r="FS419">
            <v>0</v>
          </cell>
          <cell r="FT419">
            <v>0</v>
          </cell>
          <cell r="FU419">
            <v>0</v>
          </cell>
          <cell r="FV419">
            <v>0</v>
          </cell>
          <cell r="FW419">
            <v>0</v>
          </cell>
          <cell r="FX419">
            <v>0</v>
          </cell>
          <cell r="FY419">
            <v>0</v>
          </cell>
          <cell r="FZ419">
            <v>0</v>
          </cell>
          <cell r="GA419">
            <v>0</v>
          </cell>
          <cell r="GB419">
            <v>0</v>
          </cell>
          <cell r="GC419">
            <v>0</v>
          </cell>
          <cell r="GD419">
            <v>0</v>
          </cell>
          <cell r="GE419">
            <v>0</v>
          </cell>
          <cell r="GF419">
            <v>0</v>
          </cell>
          <cell r="GG419">
            <v>0</v>
          </cell>
          <cell r="GH419">
            <v>0</v>
          </cell>
          <cell r="GI419">
            <v>0</v>
          </cell>
          <cell r="GJ419">
            <v>0</v>
          </cell>
          <cell r="GK419">
            <v>0</v>
          </cell>
          <cell r="GL419">
            <v>0</v>
          </cell>
          <cell r="GM419">
            <v>0</v>
          </cell>
          <cell r="GN419">
            <v>0</v>
          </cell>
          <cell r="GO419">
            <v>0</v>
          </cell>
          <cell r="GP419">
            <v>0</v>
          </cell>
          <cell r="GQ419">
            <v>0</v>
          </cell>
          <cell r="GR419">
            <v>0</v>
          </cell>
          <cell r="GS419">
            <v>0</v>
          </cell>
          <cell r="GT419">
            <v>0</v>
          </cell>
          <cell r="GU419">
            <v>0</v>
          </cell>
          <cell r="GV419">
            <v>0</v>
          </cell>
          <cell r="GW419">
            <v>0</v>
          </cell>
          <cell r="GX419">
            <v>0</v>
          </cell>
          <cell r="GY419">
            <v>0</v>
          </cell>
          <cell r="GZ419">
            <v>0</v>
          </cell>
          <cell r="HA419">
            <v>0</v>
          </cell>
          <cell r="HB419">
            <v>0</v>
          </cell>
          <cell r="HC419">
            <v>0</v>
          </cell>
          <cell r="HD419">
            <v>0</v>
          </cell>
          <cell r="HE419">
            <v>0</v>
          </cell>
          <cell r="HF419">
            <v>0</v>
          </cell>
          <cell r="HG419">
            <v>0</v>
          </cell>
          <cell r="HH419">
            <v>0</v>
          </cell>
          <cell r="HI419">
            <v>0</v>
          </cell>
          <cell r="HJ419">
            <v>0</v>
          </cell>
          <cell r="HK419">
            <v>0</v>
          </cell>
          <cell r="HL419">
            <v>0</v>
          </cell>
          <cell r="HM419">
            <v>0</v>
          </cell>
          <cell r="HN419">
            <v>0</v>
          </cell>
          <cell r="HO419">
            <v>0</v>
          </cell>
          <cell r="HP419">
            <v>0</v>
          </cell>
          <cell r="HQ419">
            <v>0</v>
          </cell>
          <cell r="HR419">
            <v>0</v>
          </cell>
          <cell r="HS419">
            <v>0</v>
          </cell>
          <cell r="HT419">
            <v>0</v>
          </cell>
          <cell r="HU419">
            <v>0</v>
          </cell>
          <cell r="HV419">
            <v>0</v>
          </cell>
          <cell r="HW419">
            <v>0</v>
          </cell>
          <cell r="HX419">
            <v>0</v>
          </cell>
          <cell r="HY419">
            <v>0</v>
          </cell>
          <cell r="HZ419">
            <v>0</v>
          </cell>
          <cell r="IA419">
            <v>0</v>
          </cell>
          <cell r="IB419">
            <v>0</v>
          </cell>
          <cell r="IC419">
            <v>0</v>
          </cell>
          <cell r="ID419">
            <v>0</v>
          </cell>
          <cell r="IE419">
            <v>0</v>
          </cell>
          <cell r="IF419">
            <v>0</v>
          </cell>
          <cell r="IG419">
            <v>0</v>
          </cell>
          <cell r="IH419">
            <v>0</v>
          </cell>
          <cell r="II419">
            <v>0</v>
          </cell>
          <cell r="IJ419">
            <v>0</v>
          </cell>
          <cell r="IK419">
            <v>0</v>
          </cell>
        </row>
        <row r="420"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1</v>
          </cell>
          <cell r="M420">
            <v>1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1</v>
          </cell>
          <cell r="S420">
            <v>1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>
            <v>0</v>
          </cell>
          <cell r="BB420">
            <v>0</v>
          </cell>
          <cell r="BC420">
            <v>0</v>
          </cell>
          <cell r="BD420">
            <v>0</v>
          </cell>
          <cell r="BE420">
            <v>0</v>
          </cell>
          <cell r="BF420">
            <v>0</v>
          </cell>
          <cell r="BG420">
            <v>0</v>
          </cell>
          <cell r="BH420">
            <v>1</v>
          </cell>
          <cell r="BI420">
            <v>1</v>
          </cell>
          <cell r="BJ420">
            <v>0</v>
          </cell>
          <cell r="BK420">
            <v>0</v>
          </cell>
          <cell r="BL420">
            <v>0</v>
          </cell>
          <cell r="BM420">
            <v>0</v>
          </cell>
          <cell r="BN420">
            <v>1</v>
          </cell>
          <cell r="BO420">
            <v>1</v>
          </cell>
          <cell r="BP420">
            <v>0</v>
          </cell>
          <cell r="BQ420">
            <v>0</v>
          </cell>
          <cell r="BR420">
            <v>0</v>
          </cell>
          <cell r="BS420">
            <v>0</v>
          </cell>
          <cell r="BT420">
            <v>0</v>
          </cell>
          <cell r="BU420">
            <v>0</v>
          </cell>
          <cell r="BV420">
            <v>0</v>
          </cell>
          <cell r="BW420">
            <v>0</v>
          </cell>
          <cell r="BX420">
            <v>0</v>
          </cell>
          <cell r="BY420">
            <v>0</v>
          </cell>
          <cell r="BZ420">
            <v>0</v>
          </cell>
          <cell r="CA420">
            <v>0</v>
          </cell>
          <cell r="CB420">
            <v>0</v>
          </cell>
          <cell r="CC420">
            <v>0</v>
          </cell>
          <cell r="CD420">
            <v>0</v>
          </cell>
          <cell r="CE420">
            <v>0</v>
          </cell>
          <cell r="CF420">
            <v>0</v>
          </cell>
          <cell r="CG420">
            <v>0</v>
          </cell>
          <cell r="CH420">
            <v>0</v>
          </cell>
          <cell r="CI420">
            <v>0</v>
          </cell>
          <cell r="CJ420">
            <v>0</v>
          </cell>
          <cell r="CK420">
            <v>0</v>
          </cell>
          <cell r="CL420">
            <v>0</v>
          </cell>
          <cell r="CM420">
            <v>0</v>
          </cell>
          <cell r="CN420">
            <v>0</v>
          </cell>
          <cell r="CO420">
            <v>0</v>
          </cell>
          <cell r="CP420">
            <v>0</v>
          </cell>
          <cell r="CQ420">
            <v>0</v>
          </cell>
          <cell r="CR420">
            <v>0</v>
          </cell>
          <cell r="CS420">
            <v>0</v>
          </cell>
          <cell r="CT420">
            <v>0</v>
          </cell>
          <cell r="CU420">
            <v>0</v>
          </cell>
          <cell r="CV420">
            <v>0</v>
          </cell>
          <cell r="CW420">
            <v>0</v>
          </cell>
          <cell r="CX420">
            <v>0</v>
          </cell>
          <cell r="CY420">
            <v>0</v>
          </cell>
          <cell r="CZ420">
            <v>0</v>
          </cell>
          <cell r="DA420">
            <v>0</v>
          </cell>
          <cell r="DL420">
            <v>0</v>
          </cell>
          <cell r="DM420">
            <v>0</v>
          </cell>
          <cell r="DN420">
            <v>0</v>
          </cell>
          <cell r="DO420">
            <v>0</v>
          </cell>
          <cell r="DP420">
            <v>0</v>
          </cell>
          <cell r="DQ420">
            <v>0</v>
          </cell>
          <cell r="DR420">
            <v>0</v>
          </cell>
          <cell r="DS420">
            <v>0</v>
          </cell>
          <cell r="DT420">
            <v>0</v>
          </cell>
          <cell r="DU420">
            <v>0</v>
          </cell>
          <cell r="DV420">
            <v>0</v>
          </cell>
          <cell r="DW420">
            <v>0</v>
          </cell>
          <cell r="DX420">
            <v>0</v>
          </cell>
          <cell r="DY420">
            <v>0</v>
          </cell>
          <cell r="DZ420">
            <v>0</v>
          </cell>
          <cell r="EA420">
            <v>0</v>
          </cell>
          <cell r="EB420">
            <v>0</v>
          </cell>
          <cell r="EC420">
            <v>0</v>
          </cell>
          <cell r="ED420">
            <v>0</v>
          </cell>
          <cell r="EE420">
            <v>0</v>
          </cell>
          <cell r="EF420">
            <v>0</v>
          </cell>
          <cell r="EG420">
            <v>0</v>
          </cell>
          <cell r="EH420">
            <v>0</v>
          </cell>
          <cell r="EI420">
            <v>0</v>
          </cell>
          <cell r="EJ420">
            <v>0</v>
          </cell>
          <cell r="EK420">
            <v>0</v>
          </cell>
          <cell r="EL420">
            <v>0</v>
          </cell>
          <cell r="EM420">
            <v>0</v>
          </cell>
          <cell r="EN420">
            <v>0</v>
          </cell>
          <cell r="EO420">
            <v>0</v>
          </cell>
          <cell r="EP420">
            <v>0</v>
          </cell>
          <cell r="EQ420">
            <v>0</v>
          </cell>
          <cell r="ER420">
            <v>0</v>
          </cell>
          <cell r="ES420">
            <v>0</v>
          </cell>
          <cell r="ET420">
            <v>0</v>
          </cell>
          <cell r="EU420">
            <v>0</v>
          </cell>
          <cell r="EV420">
            <v>0</v>
          </cell>
          <cell r="EW420">
            <v>0</v>
          </cell>
          <cell r="EX420">
            <v>0</v>
          </cell>
          <cell r="EY420">
            <v>0</v>
          </cell>
          <cell r="EZ420">
            <v>0</v>
          </cell>
          <cell r="FA420">
            <v>0</v>
          </cell>
          <cell r="FB420">
            <v>0</v>
          </cell>
          <cell r="FC420">
            <v>0</v>
          </cell>
          <cell r="FD420">
            <v>0</v>
          </cell>
          <cell r="FE420">
            <v>0</v>
          </cell>
          <cell r="FF420">
            <v>0</v>
          </cell>
          <cell r="FG420">
            <v>0</v>
          </cell>
          <cell r="FH420">
            <v>0</v>
          </cell>
          <cell r="FI420">
            <v>0</v>
          </cell>
          <cell r="FJ420">
            <v>0</v>
          </cell>
          <cell r="FK420">
            <v>0</v>
          </cell>
          <cell r="FL420">
            <v>0</v>
          </cell>
          <cell r="FM420">
            <v>0</v>
          </cell>
          <cell r="FN420">
            <v>0</v>
          </cell>
          <cell r="FO420">
            <v>0</v>
          </cell>
          <cell r="FP420">
            <v>0</v>
          </cell>
          <cell r="FQ420">
            <v>0</v>
          </cell>
          <cell r="FR420">
            <v>0</v>
          </cell>
          <cell r="FS420">
            <v>0</v>
          </cell>
          <cell r="FT420">
            <v>0</v>
          </cell>
          <cell r="FU420">
            <v>0</v>
          </cell>
          <cell r="FV420">
            <v>0</v>
          </cell>
          <cell r="FW420">
            <v>0</v>
          </cell>
          <cell r="FX420">
            <v>0</v>
          </cell>
          <cell r="FY420">
            <v>0</v>
          </cell>
          <cell r="FZ420">
            <v>0</v>
          </cell>
          <cell r="GA420">
            <v>0</v>
          </cell>
          <cell r="GB420">
            <v>0</v>
          </cell>
          <cell r="GC420">
            <v>0</v>
          </cell>
          <cell r="GD420">
            <v>0</v>
          </cell>
          <cell r="GE420">
            <v>0</v>
          </cell>
          <cell r="GF420">
            <v>0</v>
          </cell>
          <cell r="GG420">
            <v>0</v>
          </cell>
          <cell r="GH420">
            <v>0</v>
          </cell>
          <cell r="GI420">
            <v>0</v>
          </cell>
          <cell r="GJ420">
            <v>0</v>
          </cell>
          <cell r="GK420">
            <v>0</v>
          </cell>
          <cell r="GL420">
            <v>0</v>
          </cell>
          <cell r="GM420">
            <v>0</v>
          </cell>
          <cell r="GN420">
            <v>0</v>
          </cell>
          <cell r="GO420">
            <v>0</v>
          </cell>
          <cell r="GP420">
            <v>0</v>
          </cell>
          <cell r="GQ420">
            <v>0</v>
          </cell>
          <cell r="GR420">
            <v>0</v>
          </cell>
          <cell r="GS420">
            <v>0</v>
          </cell>
          <cell r="GT420">
            <v>0</v>
          </cell>
          <cell r="GU420">
            <v>0</v>
          </cell>
          <cell r="GV420">
            <v>0</v>
          </cell>
          <cell r="GW420">
            <v>0</v>
          </cell>
          <cell r="GX420">
            <v>0</v>
          </cell>
          <cell r="GY420">
            <v>0</v>
          </cell>
          <cell r="GZ420">
            <v>0</v>
          </cell>
          <cell r="HA420">
            <v>0</v>
          </cell>
          <cell r="HB420">
            <v>0</v>
          </cell>
          <cell r="HC420">
            <v>0</v>
          </cell>
          <cell r="HD420">
            <v>0</v>
          </cell>
          <cell r="HE420">
            <v>0</v>
          </cell>
          <cell r="HF420">
            <v>0</v>
          </cell>
          <cell r="HG420">
            <v>0</v>
          </cell>
          <cell r="HH420">
            <v>0</v>
          </cell>
          <cell r="HI420">
            <v>0</v>
          </cell>
          <cell r="HJ420">
            <v>0</v>
          </cell>
          <cell r="HK420">
            <v>0</v>
          </cell>
          <cell r="HL420">
            <v>0</v>
          </cell>
          <cell r="HM420">
            <v>0</v>
          </cell>
          <cell r="HN420">
            <v>0</v>
          </cell>
          <cell r="HO420">
            <v>0</v>
          </cell>
          <cell r="HP420">
            <v>0</v>
          </cell>
          <cell r="HQ420">
            <v>0</v>
          </cell>
          <cell r="HR420">
            <v>0</v>
          </cell>
          <cell r="HS420">
            <v>0</v>
          </cell>
          <cell r="HT420">
            <v>0</v>
          </cell>
          <cell r="HU420">
            <v>0</v>
          </cell>
          <cell r="HV420">
            <v>0</v>
          </cell>
          <cell r="HW420">
            <v>0</v>
          </cell>
          <cell r="HX420">
            <v>0</v>
          </cell>
          <cell r="HY420">
            <v>0</v>
          </cell>
          <cell r="HZ420">
            <v>0</v>
          </cell>
          <cell r="IA420">
            <v>0</v>
          </cell>
          <cell r="IB420">
            <v>0</v>
          </cell>
          <cell r="IC420">
            <v>0</v>
          </cell>
          <cell r="ID420">
            <v>0</v>
          </cell>
          <cell r="IE420">
            <v>0</v>
          </cell>
          <cell r="IF420">
            <v>0</v>
          </cell>
          <cell r="IG420">
            <v>0</v>
          </cell>
          <cell r="IH420">
            <v>0</v>
          </cell>
          <cell r="II420">
            <v>0</v>
          </cell>
          <cell r="IJ420">
            <v>0</v>
          </cell>
          <cell r="IK420">
            <v>0</v>
          </cell>
        </row>
        <row r="421"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  <cell r="BA421">
            <v>0</v>
          </cell>
          <cell r="BB421">
            <v>0</v>
          </cell>
          <cell r="BC421">
            <v>0</v>
          </cell>
          <cell r="BD421">
            <v>0</v>
          </cell>
          <cell r="BE421">
            <v>0</v>
          </cell>
          <cell r="BF421">
            <v>0</v>
          </cell>
          <cell r="BG421">
            <v>0</v>
          </cell>
          <cell r="BH421">
            <v>0</v>
          </cell>
          <cell r="BI421">
            <v>0</v>
          </cell>
          <cell r="BJ421">
            <v>0</v>
          </cell>
          <cell r="BK421">
            <v>0</v>
          </cell>
          <cell r="BL421">
            <v>0</v>
          </cell>
          <cell r="BM421">
            <v>0</v>
          </cell>
          <cell r="BN421">
            <v>0</v>
          </cell>
          <cell r="BO421">
            <v>0</v>
          </cell>
          <cell r="BP421">
            <v>0</v>
          </cell>
          <cell r="BQ421">
            <v>0</v>
          </cell>
          <cell r="BR421">
            <v>0</v>
          </cell>
          <cell r="BS421">
            <v>0</v>
          </cell>
          <cell r="BT421">
            <v>0</v>
          </cell>
          <cell r="BU421">
            <v>0</v>
          </cell>
          <cell r="BV421">
            <v>0</v>
          </cell>
          <cell r="BW421">
            <v>0</v>
          </cell>
          <cell r="BX421">
            <v>0</v>
          </cell>
          <cell r="BY421">
            <v>0</v>
          </cell>
          <cell r="BZ421">
            <v>0</v>
          </cell>
          <cell r="CA421">
            <v>0</v>
          </cell>
          <cell r="CB421">
            <v>0</v>
          </cell>
          <cell r="CC421">
            <v>0</v>
          </cell>
          <cell r="CD421">
            <v>0</v>
          </cell>
          <cell r="CE421">
            <v>0</v>
          </cell>
          <cell r="CF421">
            <v>0</v>
          </cell>
          <cell r="CG421">
            <v>0</v>
          </cell>
          <cell r="CH421">
            <v>0</v>
          </cell>
          <cell r="CI421">
            <v>0</v>
          </cell>
          <cell r="CJ421">
            <v>0</v>
          </cell>
          <cell r="CK421">
            <v>0</v>
          </cell>
          <cell r="CL421">
            <v>0</v>
          </cell>
          <cell r="CM421">
            <v>0</v>
          </cell>
          <cell r="CN421">
            <v>0</v>
          </cell>
          <cell r="CO421">
            <v>0</v>
          </cell>
          <cell r="CP421">
            <v>0</v>
          </cell>
          <cell r="CQ421">
            <v>0</v>
          </cell>
          <cell r="CR421">
            <v>0</v>
          </cell>
          <cell r="CS421">
            <v>0</v>
          </cell>
          <cell r="CT421">
            <v>0</v>
          </cell>
          <cell r="CU421">
            <v>0</v>
          </cell>
          <cell r="CV421">
            <v>0</v>
          </cell>
          <cell r="CW421">
            <v>0</v>
          </cell>
          <cell r="CX421">
            <v>0</v>
          </cell>
          <cell r="CY421">
            <v>0</v>
          </cell>
          <cell r="CZ421">
            <v>0</v>
          </cell>
          <cell r="DA421">
            <v>0</v>
          </cell>
          <cell r="DL421">
            <v>0</v>
          </cell>
          <cell r="DM421">
            <v>0</v>
          </cell>
          <cell r="DN421">
            <v>0</v>
          </cell>
          <cell r="DO421">
            <v>0</v>
          </cell>
          <cell r="DP421">
            <v>0</v>
          </cell>
          <cell r="DQ421">
            <v>0</v>
          </cell>
          <cell r="DR421">
            <v>0</v>
          </cell>
          <cell r="DS421">
            <v>0</v>
          </cell>
          <cell r="DT421">
            <v>0</v>
          </cell>
          <cell r="DU421">
            <v>0</v>
          </cell>
          <cell r="DV421">
            <v>0</v>
          </cell>
          <cell r="DW421">
            <v>0</v>
          </cell>
          <cell r="DX421">
            <v>0</v>
          </cell>
          <cell r="DY421">
            <v>0</v>
          </cell>
          <cell r="DZ421">
            <v>0</v>
          </cell>
          <cell r="EA421">
            <v>0</v>
          </cell>
          <cell r="EB421">
            <v>0</v>
          </cell>
          <cell r="EC421">
            <v>0</v>
          </cell>
          <cell r="ED421">
            <v>0</v>
          </cell>
          <cell r="EE421">
            <v>0</v>
          </cell>
          <cell r="EF421">
            <v>0</v>
          </cell>
          <cell r="EG421">
            <v>0</v>
          </cell>
          <cell r="EH421">
            <v>0</v>
          </cell>
          <cell r="EI421">
            <v>0</v>
          </cell>
          <cell r="EJ421">
            <v>0</v>
          </cell>
          <cell r="EK421">
            <v>0</v>
          </cell>
          <cell r="EL421">
            <v>0</v>
          </cell>
          <cell r="EM421">
            <v>0</v>
          </cell>
          <cell r="EN421">
            <v>0</v>
          </cell>
          <cell r="EO421">
            <v>0</v>
          </cell>
          <cell r="EP421">
            <v>0</v>
          </cell>
          <cell r="EQ421">
            <v>0</v>
          </cell>
          <cell r="ER421">
            <v>0</v>
          </cell>
          <cell r="ES421">
            <v>0</v>
          </cell>
          <cell r="ET421">
            <v>0</v>
          </cell>
          <cell r="EU421">
            <v>0</v>
          </cell>
          <cell r="EV421">
            <v>0</v>
          </cell>
          <cell r="EW421">
            <v>0</v>
          </cell>
          <cell r="EX421">
            <v>0</v>
          </cell>
          <cell r="EY421">
            <v>0</v>
          </cell>
          <cell r="EZ421">
            <v>0</v>
          </cell>
          <cell r="FA421">
            <v>0</v>
          </cell>
          <cell r="FB421">
            <v>0</v>
          </cell>
          <cell r="FC421">
            <v>0</v>
          </cell>
          <cell r="FD421">
            <v>0</v>
          </cell>
          <cell r="FE421">
            <v>0</v>
          </cell>
          <cell r="FF421">
            <v>0</v>
          </cell>
          <cell r="FG421">
            <v>0</v>
          </cell>
          <cell r="FH421">
            <v>0</v>
          </cell>
          <cell r="FI421">
            <v>0</v>
          </cell>
          <cell r="FJ421">
            <v>0</v>
          </cell>
          <cell r="FK421">
            <v>0</v>
          </cell>
          <cell r="FL421">
            <v>0</v>
          </cell>
          <cell r="FM421">
            <v>0</v>
          </cell>
          <cell r="FN421">
            <v>0</v>
          </cell>
          <cell r="FO421">
            <v>0</v>
          </cell>
          <cell r="FP421">
            <v>0</v>
          </cell>
          <cell r="FQ421">
            <v>0</v>
          </cell>
          <cell r="FR421">
            <v>0</v>
          </cell>
          <cell r="FS421">
            <v>0</v>
          </cell>
          <cell r="FT421">
            <v>0</v>
          </cell>
          <cell r="FU421">
            <v>0</v>
          </cell>
          <cell r="FV421">
            <v>0</v>
          </cell>
          <cell r="FW421">
            <v>0</v>
          </cell>
          <cell r="FX421">
            <v>0</v>
          </cell>
          <cell r="FY421">
            <v>0</v>
          </cell>
          <cell r="FZ421">
            <v>0</v>
          </cell>
          <cell r="GA421">
            <v>0</v>
          </cell>
          <cell r="GB421">
            <v>0</v>
          </cell>
          <cell r="GC421">
            <v>0</v>
          </cell>
          <cell r="GD421">
            <v>0</v>
          </cell>
          <cell r="GE421">
            <v>0</v>
          </cell>
          <cell r="GF421">
            <v>0</v>
          </cell>
          <cell r="GG421">
            <v>0</v>
          </cell>
          <cell r="GH421">
            <v>0</v>
          </cell>
          <cell r="GI421">
            <v>0</v>
          </cell>
          <cell r="GJ421">
            <v>0</v>
          </cell>
          <cell r="GK421">
            <v>0</v>
          </cell>
          <cell r="GL421">
            <v>0</v>
          </cell>
          <cell r="GM421">
            <v>0</v>
          </cell>
          <cell r="GN421">
            <v>0</v>
          </cell>
          <cell r="GO421">
            <v>0</v>
          </cell>
          <cell r="GP421">
            <v>0</v>
          </cell>
          <cell r="GQ421">
            <v>0</v>
          </cell>
          <cell r="GR421">
            <v>0</v>
          </cell>
          <cell r="GS421">
            <v>0</v>
          </cell>
          <cell r="GT421">
            <v>0</v>
          </cell>
          <cell r="GU421">
            <v>0</v>
          </cell>
          <cell r="GV421">
            <v>0</v>
          </cell>
          <cell r="GW421">
            <v>0</v>
          </cell>
          <cell r="GX421">
            <v>0</v>
          </cell>
          <cell r="GY421">
            <v>0</v>
          </cell>
          <cell r="GZ421">
            <v>0</v>
          </cell>
          <cell r="HA421">
            <v>0</v>
          </cell>
          <cell r="HB421">
            <v>0</v>
          </cell>
          <cell r="HC421">
            <v>0</v>
          </cell>
          <cell r="HD421">
            <v>0</v>
          </cell>
          <cell r="HE421">
            <v>0</v>
          </cell>
          <cell r="HF421">
            <v>0</v>
          </cell>
          <cell r="HG421">
            <v>0</v>
          </cell>
          <cell r="HH421">
            <v>0</v>
          </cell>
          <cell r="HI421">
            <v>0</v>
          </cell>
          <cell r="HJ421">
            <v>0</v>
          </cell>
          <cell r="HK421">
            <v>0</v>
          </cell>
          <cell r="HL421">
            <v>0</v>
          </cell>
          <cell r="HM421">
            <v>0</v>
          </cell>
          <cell r="HN421">
            <v>0</v>
          </cell>
          <cell r="HO421">
            <v>0</v>
          </cell>
          <cell r="HP421">
            <v>0</v>
          </cell>
          <cell r="HQ421">
            <v>0</v>
          </cell>
          <cell r="HR421">
            <v>0</v>
          </cell>
          <cell r="HS421">
            <v>0</v>
          </cell>
          <cell r="HT421">
            <v>0</v>
          </cell>
          <cell r="HU421">
            <v>0</v>
          </cell>
          <cell r="HV421">
            <v>0</v>
          </cell>
          <cell r="HW421">
            <v>0</v>
          </cell>
          <cell r="HX421">
            <v>0</v>
          </cell>
          <cell r="HY421">
            <v>0</v>
          </cell>
          <cell r="HZ421">
            <v>0</v>
          </cell>
          <cell r="IA421">
            <v>0</v>
          </cell>
          <cell r="IB421">
            <v>0</v>
          </cell>
          <cell r="IC421">
            <v>0</v>
          </cell>
          <cell r="ID421">
            <v>0</v>
          </cell>
          <cell r="IE421">
            <v>0</v>
          </cell>
          <cell r="IF421">
            <v>0</v>
          </cell>
          <cell r="IG421">
            <v>0</v>
          </cell>
          <cell r="IH421">
            <v>0</v>
          </cell>
          <cell r="II421">
            <v>0</v>
          </cell>
          <cell r="IJ421">
            <v>0</v>
          </cell>
          <cell r="IK421">
            <v>0</v>
          </cell>
        </row>
        <row r="422"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2</v>
          </cell>
          <cell r="M422">
            <v>2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3</v>
          </cell>
          <cell r="Y422">
            <v>3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3</v>
          </cell>
          <cell r="AK422">
            <v>3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3</v>
          </cell>
          <cell r="AW422">
            <v>3</v>
          </cell>
          <cell r="AX422">
            <v>0</v>
          </cell>
          <cell r="AY422">
            <v>0</v>
          </cell>
          <cell r="AZ422">
            <v>0</v>
          </cell>
          <cell r="BA422">
            <v>0</v>
          </cell>
          <cell r="BB422">
            <v>0</v>
          </cell>
          <cell r="BC422">
            <v>0</v>
          </cell>
          <cell r="BD422">
            <v>0</v>
          </cell>
          <cell r="BE422">
            <v>0</v>
          </cell>
          <cell r="BF422">
            <v>0</v>
          </cell>
          <cell r="BG422">
            <v>0</v>
          </cell>
          <cell r="BH422">
            <v>2</v>
          </cell>
          <cell r="BI422">
            <v>2</v>
          </cell>
          <cell r="BJ422">
            <v>0</v>
          </cell>
          <cell r="BK422">
            <v>0</v>
          </cell>
          <cell r="BL422">
            <v>0</v>
          </cell>
          <cell r="BM422">
            <v>0</v>
          </cell>
          <cell r="BN422">
            <v>0</v>
          </cell>
          <cell r="BO422">
            <v>0</v>
          </cell>
          <cell r="BP422">
            <v>0</v>
          </cell>
          <cell r="BQ422">
            <v>0</v>
          </cell>
          <cell r="BR422">
            <v>0</v>
          </cell>
          <cell r="BS422">
            <v>0</v>
          </cell>
          <cell r="BT422">
            <v>3</v>
          </cell>
          <cell r="BU422">
            <v>3</v>
          </cell>
          <cell r="BV422">
            <v>0</v>
          </cell>
          <cell r="BW422">
            <v>0</v>
          </cell>
          <cell r="BX422">
            <v>0</v>
          </cell>
          <cell r="BY422">
            <v>0</v>
          </cell>
          <cell r="BZ422">
            <v>0</v>
          </cell>
          <cell r="CA422">
            <v>0</v>
          </cell>
          <cell r="CB422">
            <v>0</v>
          </cell>
          <cell r="CC422">
            <v>0</v>
          </cell>
          <cell r="CD422">
            <v>0</v>
          </cell>
          <cell r="CE422">
            <v>0</v>
          </cell>
          <cell r="CF422">
            <v>0</v>
          </cell>
          <cell r="CG422">
            <v>0</v>
          </cell>
          <cell r="CH422">
            <v>0</v>
          </cell>
          <cell r="CI422">
            <v>0</v>
          </cell>
          <cell r="CJ422">
            <v>0</v>
          </cell>
          <cell r="CK422">
            <v>0</v>
          </cell>
          <cell r="CL422">
            <v>0</v>
          </cell>
          <cell r="CM422">
            <v>0</v>
          </cell>
          <cell r="CN422">
            <v>0</v>
          </cell>
          <cell r="CO422">
            <v>0</v>
          </cell>
          <cell r="CP422">
            <v>0</v>
          </cell>
          <cell r="CQ422">
            <v>0</v>
          </cell>
          <cell r="CR422">
            <v>0</v>
          </cell>
          <cell r="CS422">
            <v>0</v>
          </cell>
          <cell r="CT422">
            <v>0</v>
          </cell>
          <cell r="CU422">
            <v>0</v>
          </cell>
          <cell r="CV422">
            <v>0</v>
          </cell>
          <cell r="CW422">
            <v>0</v>
          </cell>
          <cell r="CX422">
            <v>0</v>
          </cell>
          <cell r="CY422">
            <v>0</v>
          </cell>
          <cell r="CZ422">
            <v>0</v>
          </cell>
          <cell r="DA422">
            <v>0</v>
          </cell>
          <cell r="DL422">
            <v>0</v>
          </cell>
          <cell r="DM422">
            <v>0</v>
          </cell>
          <cell r="DN422">
            <v>0</v>
          </cell>
          <cell r="DO422">
            <v>0</v>
          </cell>
          <cell r="DP422">
            <v>0</v>
          </cell>
          <cell r="DQ422">
            <v>0</v>
          </cell>
          <cell r="DR422">
            <v>0</v>
          </cell>
          <cell r="DS422">
            <v>0</v>
          </cell>
          <cell r="DT422">
            <v>0</v>
          </cell>
          <cell r="DU422">
            <v>0</v>
          </cell>
          <cell r="DV422">
            <v>0</v>
          </cell>
          <cell r="DW422">
            <v>0</v>
          </cell>
          <cell r="DX422">
            <v>0</v>
          </cell>
          <cell r="DY422">
            <v>0</v>
          </cell>
          <cell r="DZ422">
            <v>0</v>
          </cell>
          <cell r="EA422">
            <v>0</v>
          </cell>
          <cell r="EB422">
            <v>0</v>
          </cell>
          <cell r="EC422">
            <v>0</v>
          </cell>
          <cell r="ED422">
            <v>0</v>
          </cell>
          <cell r="EE422">
            <v>0</v>
          </cell>
          <cell r="EF422">
            <v>0</v>
          </cell>
          <cell r="EG422">
            <v>0</v>
          </cell>
          <cell r="EH422">
            <v>0</v>
          </cell>
          <cell r="EI422">
            <v>0</v>
          </cell>
          <cell r="EJ422">
            <v>0</v>
          </cell>
          <cell r="EK422">
            <v>0</v>
          </cell>
          <cell r="EL422">
            <v>0</v>
          </cell>
          <cell r="EM422">
            <v>0</v>
          </cell>
          <cell r="EN422">
            <v>0</v>
          </cell>
          <cell r="EO422">
            <v>0</v>
          </cell>
          <cell r="EP422">
            <v>0</v>
          </cell>
          <cell r="EQ422">
            <v>0</v>
          </cell>
          <cell r="ER422">
            <v>0</v>
          </cell>
          <cell r="ES422">
            <v>0</v>
          </cell>
          <cell r="ET422">
            <v>0</v>
          </cell>
          <cell r="EU422">
            <v>0</v>
          </cell>
          <cell r="EV422">
            <v>0</v>
          </cell>
          <cell r="EW422">
            <v>0</v>
          </cell>
          <cell r="EX422">
            <v>0</v>
          </cell>
          <cell r="EY422">
            <v>0</v>
          </cell>
          <cell r="EZ422">
            <v>0</v>
          </cell>
          <cell r="FA422">
            <v>0</v>
          </cell>
          <cell r="FB422">
            <v>0</v>
          </cell>
          <cell r="FC422">
            <v>0</v>
          </cell>
          <cell r="FD422">
            <v>0</v>
          </cell>
          <cell r="FE422">
            <v>0</v>
          </cell>
          <cell r="FF422">
            <v>0</v>
          </cell>
          <cell r="FG422">
            <v>0</v>
          </cell>
          <cell r="FH422">
            <v>0</v>
          </cell>
          <cell r="FI422">
            <v>0</v>
          </cell>
          <cell r="FJ422">
            <v>0</v>
          </cell>
          <cell r="FK422">
            <v>0</v>
          </cell>
          <cell r="FL422">
            <v>0</v>
          </cell>
          <cell r="FM422">
            <v>0</v>
          </cell>
          <cell r="FN422">
            <v>0</v>
          </cell>
          <cell r="FO422">
            <v>0</v>
          </cell>
          <cell r="FP422">
            <v>0</v>
          </cell>
          <cell r="FQ422">
            <v>0</v>
          </cell>
          <cell r="FR422">
            <v>0</v>
          </cell>
          <cell r="FS422">
            <v>0</v>
          </cell>
          <cell r="FT422">
            <v>0</v>
          </cell>
          <cell r="FU422">
            <v>0</v>
          </cell>
          <cell r="FV422">
            <v>0</v>
          </cell>
          <cell r="FW422">
            <v>0</v>
          </cell>
          <cell r="FX422">
            <v>0</v>
          </cell>
          <cell r="FY422">
            <v>0</v>
          </cell>
          <cell r="FZ422">
            <v>0</v>
          </cell>
          <cell r="GA422">
            <v>0</v>
          </cell>
          <cell r="GB422">
            <v>0</v>
          </cell>
          <cell r="GC422">
            <v>0</v>
          </cell>
          <cell r="GD422">
            <v>0</v>
          </cell>
          <cell r="GE422">
            <v>0</v>
          </cell>
          <cell r="GF422">
            <v>0</v>
          </cell>
          <cell r="GG422">
            <v>0</v>
          </cell>
          <cell r="GH422">
            <v>0</v>
          </cell>
          <cell r="GI422">
            <v>0</v>
          </cell>
          <cell r="GJ422">
            <v>0</v>
          </cell>
          <cell r="GK422">
            <v>0</v>
          </cell>
          <cell r="GL422">
            <v>0</v>
          </cell>
          <cell r="GM422">
            <v>0</v>
          </cell>
          <cell r="GN422">
            <v>0</v>
          </cell>
          <cell r="GO422">
            <v>0</v>
          </cell>
          <cell r="GP422">
            <v>0</v>
          </cell>
          <cell r="GQ422">
            <v>0</v>
          </cell>
          <cell r="GR422">
            <v>0</v>
          </cell>
          <cell r="GS422">
            <v>0</v>
          </cell>
          <cell r="GT422">
            <v>0</v>
          </cell>
          <cell r="GU422">
            <v>0</v>
          </cell>
          <cell r="GV422">
            <v>0</v>
          </cell>
          <cell r="GW422">
            <v>0</v>
          </cell>
          <cell r="GX422">
            <v>0</v>
          </cell>
          <cell r="GY422">
            <v>0</v>
          </cell>
          <cell r="GZ422">
            <v>0</v>
          </cell>
          <cell r="HA422">
            <v>0</v>
          </cell>
          <cell r="HB422">
            <v>0</v>
          </cell>
          <cell r="HC422">
            <v>0</v>
          </cell>
          <cell r="HD422">
            <v>0</v>
          </cell>
          <cell r="HE422">
            <v>0</v>
          </cell>
          <cell r="HF422">
            <v>0</v>
          </cell>
          <cell r="HG422">
            <v>0</v>
          </cell>
          <cell r="HH422">
            <v>0</v>
          </cell>
          <cell r="HI422">
            <v>0</v>
          </cell>
          <cell r="HJ422">
            <v>0</v>
          </cell>
          <cell r="HK422">
            <v>0</v>
          </cell>
          <cell r="HL422">
            <v>0</v>
          </cell>
          <cell r="HM422">
            <v>0</v>
          </cell>
          <cell r="HN422">
            <v>0</v>
          </cell>
          <cell r="HO422">
            <v>0</v>
          </cell>
          <cell r="HP422">
            <v>0</v>
          </cell>
          <cell r="HQ422">
            <v>0</v>
          </cell>
          <cell r="HR422">
            <v>0</v>
          </cell>
          <cell r="HS422">
            <v>0</v>
          </cell>
          <cell r="HT422">
            <v>0</v>
          </cell>
          <cell r="HU422">
            <v>0</v>
          </cell>
          <cell r="HV422">
            <v>0</v>
          </cell>
          <cell r="HW422">
            <v>0</v>
          </cell>
          <cell r="HX422">
            <v>0</v>
          </cell>
          <cell r="HY422">
            <v>0</v>
          </cell>
          <cell r="HZ422">
            <v>0</v>
          </cell>
          <cell r="IA422">
            <v>0</v>
          </cell>
          <cell r="IB422">
            <v>0</v>
          </cell>
          <cell r="IC422">
            <v>0</v>
          </cell>
          <cell r="ID422">
            <v>0</v>
          </cell>
          <cell r="IE422">
            <v>0</v>
          </cell>
          <cell r="IF422">
            <v>0</v>
          </cell>
          <cell r="IG422">
            <v>0</v>
          </cell>
          <cell r="IH422">
            <v>0</v>
          </cell>
          <cell r="II422">
            <v>0</v>
          </cell>
          <cell r="IJ422">
            <v>0</v>
          </cell>
          <cell r="IK422">
            <v>0</v>
          </cell>
        </row>
        <row r="423"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2</v>
          </cell>
          <cell r="S423">
            <v>2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3</v>
          </cell>
          <cell r="AE423">
            <v>3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3</v>
          </cell>
          <cell r="AQ423">
            <v>3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  <cell r="AX423">
            <v>0</v>
          </cell>
          <cell r="AY423">
            <v>0</v>
          </cell>
          <cell r="AZ423">
            <v>0</v>
          </cell>
          <cell r="BA423">
            <v>0</v>
          </cell>
          <cell r="BB423">
            <v>3</v>
          </cell>
          <cell r="BC423">
            <v>3</v>
          </cell>
          <cell r="BD423">
            <v>0</v>
          </cell>
          <cell r="BE423">
            <v>0</v>
          </cell>
          <cell r="BF423">
            <v>0</v>
          </cell>
          <cell r="BG423">
            <v>0</v>
          </cell>
          <cell r="BH423">
            <v>0</v>
          </cell>
          <cell r="BI423">
            <v>0</v>
          </cell>
          <cell r="BJ423">
            <v>0</v>
          </cell>
          <cell r="BK423">
            <v>0</v>
          </cell>
          <cell r="BL423">
            <v>0</v>
          </cell>
          <cell r="BM423">
            <v>0</v>
          </cell>
          <cell r="BN423">
            <v>2</v>
          </cell>
          <cell r="BO423">
            <v>2</v>
          </cell>
          <cell r="BP423">
            <v>0</v>
          </cell>
          <cell r="BQ423">
            <v>0</v>
          </cell>
          <cell r="BR423">
            <v>0</v>
          </cell>
          <cell r="BS423">
            <v>0</v>
          </cell>
          <cell r="BT423">
            <v>0</v>
          </cell>
          <cell r="BU423">
            <v>0</v>
          </cell>
          <cell r="BV423">
            <v>0</v>
          </cell>
          <cell r="BW423">
            <v>0</v>
          </cell>
          <cell r="BX423">
            <v>0</v>
          </cell>
          <cell r="BY423">
            <v>0</v>
          </cell>
          <cell r="BZ423">
            <v>3</v>
          </cell>
          <cell r="CA423">
            <v>3</v>
          </cell>
          <cell r="CB423">
            <v>0</v>
          </cell>
          <cell r="CC423">
            <v>0</v>
          </cell>
          <cell r="CD423">
            <v>0</v>
          </cell>
          <cell r="CE423">
            <v>0</v>
          </cell>
          <cell r="CF423">
            <v>0</v>
          </cell>
          <cell r="CG423">
            <v>0</v>
          </cell>
          <cell r="CH423">
            <v>0</v>
          </cell>
          <cell r="CI423">
            <v>0</v>
          </cell>
          <cell r="CJ423">
            <v>0</v>
          </cell>
          <cell r="CK423">
            <v>0</v>
          </cell>
          <cell r="CL423">
            <v>0</v>
          </cell>
          <cell r="CM423">
            <v>0</v>
          </cell>
          <cell r="CN423">
            <v>0</v>
          </cell>
          <cell r="CO423">
            <v>0</v>
          </cell>
          <cell r="CP423">
            <v>0</v>
          </cell>
          <cell r="CQ423">
            <v>0</v>
          </cell>
          <cell r="CR423">
            <v>0</v>
          </cell>
          <cell r="CS423">
            <v>0</v>
          </cell>
          <cell r="CT423">
            <v>0</v>
          </cell>
          <cell r="CU423">
            <v>0</v>
          </cell>
          <cell r="CV423">
            <v>0</v>
          </cell>
          <cell r="CW423">
            <v>0</v>
          </cell>
          <cell r="CX423">
            <v>0</v>
          </cell>
          <cell r="CY423">
            <v>0</v>
          </cell>
          <cell r="CZ423">
            <v>0</v>
          </cell>
          <cell r="DA423">
            <v>0</v>
          </cell>
          <cell r="DL423">
            <v>0</v>
          </cell>
          <cell r="DM423">
            <v>0</v>
          </cell>
          <cell r="DN423">
            <v>0</v>
          </cell>
          <cell r="DO423">
            <v>0</v>
          </cell>
          <cell r="DP423">
            <v>0</v>
          </cell>
          <cell r="DQ423">
            <v>0</v>
          </cell>
          <cell r="DR423">
            <v>0</v>
          </cell>
          <cell r="DS423">
            <v>0</v>
          </cell>
          <cell r="DT423">
            <v>0</v>
          </cell>
          <cell r="DU423">
            <v>0</v>
          </cell>
          <cell r="DV423">
            <v>0</v>
          </cell>
          <cell r="DW423">
            <v>0</v>
          </cell>
          <cell r="DX423">
            <v>0</v>
          </cell>
          <cell r="DY423">
            <v>0</v>
          </cell>
          <cell r="DZ423">
            <v>0</v>
          </cell>
          <cell r="EA423">
            <v>0</v>
          </cell>
          <cell r="EB423">
            <v>0</v>
          </cell>
          <cell r="EC423">
            <v>0</v>
          </cell>
          <cell r="ED423">
            <v>0</v>
          </cell>
          <cell r="EE423">
            <v>0</v>
          </cell>
          <cell r="EF423">
            <v>0</v>
          </cell>
          <cell r="EG423">
            <v>0</v>
          </cell>
          <cell r="EH423">
            <v>0</v>
          </cell>
          <cell r="EI423">
            <v>0</v>
          </cell>
          <cell r="EJ423">
            <v>0</v>
          </cell>
          <cell r="EK423">
            <v>0</v>
          </cell>
          <cell r="EL423">
            <v>0</v>
          </cell>
          <cell r="EM423">
            <v>0</v>
          </cell>
          <cell r="EN423">
            <v>0</v>
          </cell>
          <cell r="EO423">
            <v>0</v>
          </cell>
          <cell r="EP423">
            <v>0</v>
          </cell>
          <cell r="EQ423">
            <v>0</v>
          </cell>
          <cell r="ER423">
            <v>0</v>
          </cell>
          <cell r="ES423">
            <v>0</v>
          </cell>
          <cell r="ET423">
            <v>0</v>
          </cell>
          <cell r="EU423">
            <v>0</v>
          </cell>
          <cell r="EV423">
            <v>0</v>
          </cell>
          <cell r="EW423">
            <v>0</v>
          </cell>
          <cell r="EX423">
            <v>0</v>
          </cell>
          <cell r="EY423">
            <v>0</v>
          </cell>
          <cell r="EZ423">
            <v>0</v>
          </cell>
          <cell r="FA423">
            <v>0</v>
          </cell>
          <cell r="FB423">
            <v>0</v>
          </cell>
          <cell r="FC423">
            <v>0</v>
          </cell>
          <cell r="FD423">
            <v>0</v>
          </cell>
          <cell r="FE423">
            <v>0</v>
          </cell>
          <cell r="FF423">
            <v>0</v>
          </cell>
          <cell r="FG423">
            <v>0</v>
          </cell>
          <cell r="FH423">
            <v>0</v>
          </cell>
          <cell r="FI423">
            <v>0</v>
          </cell>
          <cell r="FJ423">
            <v>0</v>
          </cell>
          <cell r="FK423">
            <v>0</v>
          </cell>
          <cell r="FL423">
            <v>0</v>
          </cell>
          <cell r="FM423">
            <v>0</v>
          </cell>
          <cell r="FN423">
            <v>0</v>
          </cell>
          <cell r="FO423">
            <v>0</v>
          </cell>
          <cell r="FP423">
            <v>0</v>
          </cell>
          <cell r="FQ423">
            <v>0</v>
          </cell>
          <cell r="FR423">
            <v>0</v>
          </cell>
          <cell r="FS423">
            <v>0</v>
          </cell>
          <cell r="FT423">
            <v>0</v>
          </cell>
          <cell r="FU423">
            <v>0</v>
          </cell>
          <cell r="FV423">
            <v>0</v>
          </cell>
          <cell r="FW423">
            <v>0</v>
          </cell>
          <cell r="FX423">
            <v>0</v>
          </cell>
          <cell r="FY423">
            <v>0</v>
          </cell>
          <cell r="FZ423">
            <v>0</v>
          </cell>
          <cell r="GA423">
            <v>0</v>
          </cell>
          <cell r="GB423">
            <v>0</v>
          </cell>
          <cell r="GC423">
            <v>0</v>
          </cell>
          <cell r="GD423">
            <v>0</v>
          </cell>
          <cell r="GE423">
            <v>0</v>
          </cell>
          <cell r="GF423">
            <v>0</v>
          </cell>
          <cell r="GG423">
            <v>0</v>
          </cell>
          <cell r="GH423">
            <v>0</v>
          </cell>
          <cell r="GI423">
            <v>0</v>
          </cell>
          <cell r="GJ423">
            <v>0</v>
          </cell>
          <cell r="GK423">
            <v>0</v>
          </cell>
          <cell r="GL423">
            <v>0</v>
          </cell>
          <cell r="GM423">
            <v>0</v>
          </cell>
          <cell r="GN423">
            <v>0</v>
          </cell>
          <cell r="GO423">
            <v>0</v>
          </cell>
          <cell r="GP423">
            <v>0</v>
          </cell>
          <cell r="GQ423">
            <v>0</v>
          </cell>
          <cell r="GR423">
            <v>0</v>
          </cell>
          <cell r="GS423">
            <v>0</v>
          </cell>
          <cell r="GT423">
            <v>0</v>
          </cell>
          <cell r="GU423">
            <v>0</v>
          </cell>
          <cell r="GV423">
            <v>0</v>
          </cell>
          <cell r="GW423">
            <v>0</v>
          </cell>
          <cell r="GX423">
            <v>0</v>
          </cell>
          <cell r="GY423">
            <v>0</v>
          </cell>
          <cell r="GZ423">
            <v>0</v>
          </cell>
          <cell r="HA423">
            <v>0</v>
          </cell>
          <cell r="HB423">
            <v>0</v>
          </cell>
          <cell r="HC423">
            <v>0</v>
          </cell>
          <cell r="HD423">
            <v>0</v>
          </cell>
          <cell r="HE423">
            <v>0</v>
          </cell>
          <cell r="HF423">
            <v>0</v>
          </cell>
          <cell r="HG423">
            <v>0</v>
          </cell>
          <cell r="HH423">
            <v>0</v>
          </cell>
          <cell r="HI423">
            <v>0</v>
          </cell>
          <cell r="HJ423">
            <v>0</v>
          </cell>
          <cell r="HK423">
            <v>0</v>
          </cell>
          <cell r="HL423">
            <v>0</v>
          </cell>
          <cell r="HM423">
            <v>0</v>
          </cell>
          <cell r="HN423">
            <v>0</v>
          </cell>
          <cell r="HO423">
            <v>0</v>
          </cell>
          <cell r="HP423">
            <v>0</v>
          </cell>
          <cell r="HQ423">
            <v>0</v>
          </cell>
          <cell r="HR423">
            <v>0</v>
          </cell>
          <cell r="HS423">
            <v>0</v>
          </cell>
          <cell r="HT423">
            <v>0</v>
          </cell>
          <cell r="HU423">
            <v>0</v>
          </cell>
          <cell r="HV423">
            <v>0</v>
          </cell>
          <cell r="HW423">
            <v>0</v>
          </cell>
          <cell r="HX423">
            <v>0</v>
          </cell>
          <cell r="HY423">
            <v>0</v>
          </cell>
          <cell r="HZ423">
            <v>0</v>
          </cell>
          <cell r="IA423">
            <v>0</v>
          </cell>
          <cell r="IB423">
            <v>0</v>
          </cell>
          <cell r="IC423">
            <v>0</v>
          </cell>
          <cell r="ID423">
            <v>0</v>
          </cell>
          <cell r="IE423">
            <v>0</v>
          </cell>
          <cell r="IF423">
            <v>0</v>
          </cell>
          <cell r="IG423">
            <v>0</v>
          </cell>
          <cell r="IH423">
            <v>0</v>
          </cell>
          <cell r="II423">
            <v>0</v>
          </cell>
          <cell r="IJ423">
            <v>0</v>
          </cell>
          <cell r="IK423">
            <v>0</v>
          </cell>
        </row>
        <row r="424"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1</v>
          </cell>
          <cell r="Y424">
            <v>1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1</v>
          </cell>
          <cell r="AE424">
            <v>1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1</v>
          </cell>
          <cell r="AK424">
            <v>1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  <cell r="AP424">
            <v>1</v>
          </cell>
          <cell r="AQ424">
            <v>1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1</v>
          </cell>
          <cell r="AW424">
            <v>1</v>
          </cell>
          <cell r="AX424">
            <v>0</v>
          </cell>
          <cell r="AY424">
            <v>0</v>
          </cell>
          <cell r="AZ424">
            <v>0</v>
          </cell>
          <cell r="BA424">
            <v>0</v>
          </cell>
          <cell r="BB424">
            <v>1</v>
          </cell>
          <cell r="BC424">
            <v>1</v>
          </cell>
          <cell r="BD424">
            <v>0</v>
          </cell>
          <cell r="BE424">
            <v>0</v>
          </cell>
          <cell r="BF424">
            <v>0</v>
          </cell>
          <cell r="BG424">
            <v>0</v>
          </cell>
          <cell r="BH424">
            <v>0</v>
          </cell>
          <cell r="BI424">
            <v>0</v>
          </cell>
          <cell r="BJ424">
            <v>0</v>
          </cell>
          <cell r="BK424">
            <v>0</v>
          </cell>
          <cell r="BL424">
            <v>0</v>
          </cell>
          <cell r="BM424">
            <v>0</v>
          </cell>
          <cell r="BN424">
            <v>0</v>
          </cell>
          <cell r="BO424">
            <v>0</v>
          </cell>
          <cell r="BP424">
            <v>0</v>
          </cell>
          <cell r="BQ424">
            <v>0</v>
          </cell>
          <cell r="BR424">
            <v>0</v>
          </cell>
          <cell r="BS424">
            <v>0</v>
          </cell>
          <cell r="BT424">
            <v>1</v>
          </cell>
          <cell r="BU424">
            <v>1</v>
          </cell>
          <cell r="BV424">
            <v>0</v>
          </cell>
          <cell r="BW424">
            <v>0</v>
          </cell>
          <cell r="BX424">
            <v>0</v>
          </cell>
          <cell r="BY424">
            <v>0</v>
          </cell>
          <cell r="BZ424">
            <v>1</v>
          </cell>
          <cell r="CA424">
            <v>1</v>
          </cell>
          <cell r="CB424">
            <v>0</v>
          </cell>
          <cell r="CC424">
            <v>0</v>
          </cell>
          <cell r="CD424">
            <v>0</v>
          </cell>
          <cell r="CE424">
            <v>0</v>
          </cell>
          <cell r="CF424">
            <v>0</v>
          </cell>
          <cell r="CG424">
            <v>0</v>
          </cell>
          <cell r="CH424">
            <v>0</v>
          </cell>
          <cell r="CI424">
            <v>0</v>
          </cell>
          <cell r="CJ424">
            <v>0</v>
          </cell>
          <cell r="CK424">
            <v>0</v>
          </cell>
          <cell r="CL424">
            <v>0</v>
          </cell>
          <cell r="CM424">
            <v>0</v>
          </cell>
          <cell r="CN424">
            <v>0</v>
          </cell>
          <cell r="CO424">
            <v>0</v>
          </cell>
          <cell r="CP424">
            <v>0</v>
          </cell>
          <cell r="CQ424">
            <v>0</v>
          </cell>
          <cell r="CR424">
            <v>0</v>
          </cell>
          <cell r="CS424">
            <v>0</v>
          </cell>
          <cell r="CT424">
            <v>0</v>
          </cell>
          <cell r="CU424">
            <v>0</v>
          </cell>
          <cell r="CV424">
            <v>0</v>
          </cell>
          <cell r="CW424">
            <v>0</v>
          </cell>
          <cell r="CX424">
            <v>0</v>
          </cell>
          <cell r="CY424">
            <v>0</v>
          </cell>
          <cell r="CZ424">
            <v>0</v>
          </cell>
          <cell r="DA424">
            <v>0</v>
          </cell>
          <cell r="DL424">
            <v>0</v>
          </cell>
          <cell r="DM424">
            <v>0</v>
          </cell>
          <cell r="DN424">
            <v>0</v>
          </cell>
          <cell r="DO424">
            <v>0</v>
          </cell>
          <cell r="DP424">
            <v>0</v>
          </cell>
          <cell r="DQ424">
            <v>0</v>
          </cell>
          <cell r="DR424">
            <v>0</v>
          </cell>
          <cell r="DS424">
            <v>0</v>
          </cell>
          <cell r="DT424">
            <v>0</v>
          </cell>
          <cell r="DU424">
            <v>0</v>
          </cell>
          <cell r="DV424">
            <v>0</v>
          </cell>
          <cell r="DW424">
            <v>0</v>
          </cell>
          <cell r="DX424">
            <v>0</v>
          </cell>
          <cell r="DY424">
            <v>0</v>
          </cell>
          <cell r="DZ424">
            <v>0</v>
          </cell>
          <cell r="EA424">
            <v>0</v>
          </cell>
          <cell r="EB424">
            <v>0</v>
          </cell>
          <cell r="EC424">
            <v>0</v>
          </cell>
          <cell r="ED424">
            <v>0</v>
          </cell>
          <cell r="EE424">
            <v>0</v>
          </cell>
          <cell r="EF424">
            <v>0</v>
          </cell>
          <cell r="EG424">
            <v>0</v>
          </cell>
          <cell r="EH424">
            <v>0</v>
          </cell>
          <cell r="EI424">
            <v>0</v>
          </cell>
          <cell r="EJ424">
            <v>0</v>
          </cell>
          <cell r="EK424">
            <v>0</v>
          </cell>
          <cell r="EL424">
            <v>0</v>
          </cell>
          <cell r="EM424">
            <v>0</v>
          </cell>
          <cell r="EN424">
            <v>0</v>
          </cell>
          <cell r="EO424">
            <v>0</v>
          </cell>
          <cell r="EP424">
            <v>0</v>
          </cell>
          <cell r="EQ424">
            <v>0</v>
          </cell>
          <cell r="ER424">
            <v>0</v>
          </cell>
          <cell r="ES424">
            <v>0</v>
          </cell>
          <cell r="ET424">
            <v>0</v>
          </cell>
          <cell r="EU424">
            <v>0</v>
          </cell>
          <cell r="EV424">
            <v>0</v>
          </cell>
          <cell r="EW424">
            <v>0</v>
          </cell>
          <cell r="EX424">
            <v>0</v>
          </cell>
          <cell r="EY424">
            <v>0</v>
          </cell>
          <cell r="EZ424">
            <v>0</v>
          </cell>
          <cell r="FA424">
            <v>0</v>
          </cell>
          <cell r="FB424">
            <v>0</v>
          </cell>
          <cell r="FC424">
            <v>0</v>
          </cell>
          <cell r="FD424">
            <v>0</v>
          </cell>
          <cell r="FE424">
            <v>0</v>
          </cell>
          <cell r="FF424">
            <v>0</v>
          </cell>
          <cell r="FG424">
            <v>0</v>
          </cell>
          <cell r="FH424">
            <v>0</v>
          </cell>
          <cell r="FI424">
            <v>0</v>
          </cell>
          <cell r="FJ424">
            <v>0</v>
          </cell>
          <cell r="FK424">
            <v>0</v>
          </cell>
          <cell r="FL424">
            <v>0</v>
          </cell>
          <cell r="FM424">
            <v>0</v>
          </cell>
          <cell r="FN424">
            <v>0</v>
          </cell>
          <cell r="FO424">
            <v>0</v>
          </cell>
          <cell r="FP424">
            <v>0</v>
          </cell>
          <cell r="FQ424">
            <v>0</v>
          </cell>
          <cell r="FR424">
            <v>0</v>
          </cell>
          <cell r="FS424">
            <v>0</v>
          </cell>
          <cell r="FT424">
            <v>0</v>
          </cell>
          <cell r="FU424">
            <v>0</v>
          </cell>
          <cell r="FV424">
            <v>0</v>
          </cell>
          <cell r="FW424">
            <v>0</v>
          </cell>
          <cell r="FX424">
            <v>0</v>
          </cell>
          <cell r="FY424">
            <v>0</v>
          </cell>
          <cell r="FZ424">
            <v>0</v>
          </cell>
          <cell r="GA424">
            <v>0</v>
          </cell>
          <cell r="GB424">
            <v>0</v>
          </cell>
          <cell r="GC424">
            <v>0</v>
          </cell>
          <cell r="GD424">
            <v>0</v>
          </cell>
          <cell r="GE424">
            <v>0</v>
          </cell>
          <cell r="GF424">
            <v>0</v>
          </cell>
          <cell r="GG424">
            <v>0</v>
          </cell>
          <cell r="GH424">
            <v>0</v>
          </cell>
          <cell r="GI424">
            <v>0</v>
          </cell>
          <cell r="GJ424">
            <v>0</v>
          </cell>
          <cell r="GK424">
            <v>0</v>
          </cell>
          <cell r="GL424">
            <v>0</v>
          </cell>
          <cell r="GM424">
            <v>0</v>
          </cell>
          <cell r="GN424">
            <v>0</v>
          </cell>
          <cell r="GO424">
            <v>0</v>
          </cell>
          <cell r="GP424">
            <v>0</v>
          </cell>
          <cell r="GQ424">
            <v>0</v>
          </cell>
          <cell r="GR424">
            <v>0</v>
          </cell>
          <cell r="GS424">
            <v>0</v>
          </cell>
          <cell r="GT424">
            <v>0</v>
          </cell>
          <cell r="GU424">
            <v>0</v>
          </cell>
          <cell r="GV424">
            <v>0</v>
          </cell>
          <cell r="GW424">
            <v>0</v>
          </cell>
          <cell r="GX424">
            <v>0</v>
          </cell>
          <cell r="GY424">
            <v>0</v>
          </cell>
          <cell r="GZ424">
            <v>0</v>
          </cell>
          <cell r="HA424">
            <v>0</v>
          </cell>
          <cell r="HB424">
            <v>0</v>
          </cell>
          <cell r="HC424">
            <v>0</v>
          </cell>
          <cell r="HD424">
            <v>0</v>
          </cell>
          <cell r="HE424">
            <v>0</v>
          </cell>
          <cell r="HF424">
            <v>0</v>
          </cell>
          <cell r="HG424">
            <v>0</v>
          </cell>
          <cell r="HH424">
            <v>0</v>
          </cell>
          <cell r="HI424">
            <v>0</v>
          </cell>
          <cell r="HJ424">
            <v>0</v>
          </cell>
          <cell r="HK424">
            <v>0</v>
          </cell>
          <cell r="HL424">
            <v>0</v>
          </cell>
          <cell r="HM424">
            <v>0</v>
          </cell>
          <cell r="HN424">
            <v>0</v>
          </cell>
          <cell r="HO424">
            <v>0</v>
          </cell>
          <cell r="HP424">
            <v>0</v>
          </cell>
          <cell r="HQ424">
            <v>0</v>
          </cell>
          <cell r="HR424">
            <v>0</v>
          </cell>
          <cell r="HS424">
            <v>0</v>
          </cell>
          <cell r="HT424">
            <v>0</v>
          </cell>
          <cell r="HU424">
            <v>0</v>
          </cell>
          <cell r="HV424">
            <v>0</v>
          </cell>
          <cell r="HW424">
            <v>0</v>
          </cell>
          <cell r="HX424">
            <v>0</v>
          </cell>
          <cell r="HY424">
            <v>0</v>
          </cell>
          <cell r="HZ424">
            <v>0</v>
          </cell>
          <cell r="IA424">
            <v>0</v>
          </cell>
          <cell r="IB424">
            <v>0</v>
          </cell>
          <cell r="IC424">
            <v>0</v>
          </cell>
          <cell r="ID424">
            <v>0</v>
          </cell>
          <cell r="IE424">
            <v>0</v>
          </cell>
          <cell r="IF424">
            <v>0</v>
          </cell>
          <cell r="IG424">
            <v>0</v>
          </cell>
          <cell r="IH424">
            <v>0</v>
          </cell>
          <cell r="II424">
            <v>0</v>
          </cell>
          <cell r="IJ424">
            <v>0</v>
          </cell>
          <cell r="IK424">
            <v>0</v>
          </cell>
        </row>
        <row r="425"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AY425">
            <v>0</v>
          </cell>
          <cell r="AZ425">
            <v>0</v>
          </cell>
          <cell r="BA425">
            <v>0</v>
          </cell>
          <cell r="BB425">
            <v>0</v>
          </cell>
          <cell r="BC425">
            <v>0</v>
          </cell>
          <cell r="BD425">
            <v>0</v>
          </cell>
          <cell r="BE425">
            <v>0</v>
          </cell>
          <cell r="BF425">
            <v>0</v>
          </cell>
          <cell r="BG425">
            <v>0</v>
          </cell>
          <cell r="BH425">
            <v>0</v>
          </cell>
          <cell r="BI425">
            <v>0</v>
          </cell>
          <cell r="BJ425">
            <v>0</v>
          </cell>
          <cell r="BK425">
            <v>0</v>
          </cell>
          <cell r="BL425">
            <v>0</v>
          </cell>
          <cell r="BM425">
            <v>0</v>
          </cell>
          <cell r="BN425">
            <v>0</v>
          </cell>
          <cell r="BO425">
            <v>0</v>
          </cell>
          <cell r="BP425">
            <v>0</v>
          </cell>
          <cell r="BQ425">
            <v>0</v>
          </cell>
          <cell r="BR425">
            <v>0</v>
          </cell>
          <cell r="BS425">
            <v>0</v>
          </cell>
          <cell r="BT425">
            <v>0</v>
          </cell>
          <cell r="BU425">
            <v>0</v>
          </cell>
          <cell r="BV425">
            <v>0</v>
          </cell>
          <cell r="BW425">
            <v>0</v>
          </cell>
          <cell r="BX425">
            <v>0</v>
          </cell>
          <cell r="BY425">
            <v>0</v>
          </cell>
          <cell r="BZ425">
            <v>0</v>
          </cell>
          <cell r="CA425">
            <v>0</v>
          </cell>
          <cell r="CB425">
            <v>0</v>
          </cell>
          <cell r="CC425">
            <v>0</v>
          </cell>
          <cell r="CD425">
            <v>0</v>
          </cell>
          <cell r="CE425">
            <v>0</v>
          </cell>
          <cell r="CF425">
            <v>0</v>
          </cell>
          <cell r="CG425">
            <v>0</v>
          </cell>
          <cell r="CH425">
            <v>0</v>
          </cell>
          <cell r="CI425">
            <v>0</v>
          </cell>
          <cell r="CJ425">
            <v>0</v>
          </cell>
          <cell r="CK425">
            <v>0</v>
          </cell>
          <cell r="CL425">
            <v>0</v>
          </cell>
          <cell r="CM425">
            <v>0</v>
          </cell>
          <cell r="CN425">
            <v>0</v>
          </cell>
          <cell r="CO425">
            <v>0</v>
          </cell>
          <cell r="CP425">
            <v>0</v>
          </cell>
          <cell r="CQ425">
            <v>0</v>
          </cell>
          <cell r="CR425">
            <v>0</v>
          </cell>
          <cell r="CS425">
            <v>0</v>
          </cell>
          <cell r="CT425">
            <v>0</v>
          </cell>
          <cell r="CU425">
            <v>0</v>
          </cell>
          <cell r="CV425">
            <v>0</v>
          </cell>
          <cell r="CW425">
            <v>0</v>
          </cell>
          <cell r="CX425">
            <v>0</v>
          </cell>
          <cell r="CY425">
            <v>0</v>
          </cell>
          <cell r="CZ425">
            <v>0</v>
          </cell>
          <cell r="DA425">
            <v>0</v>
          </cell>
          <cell r="DL425">
            <v>0</v>
          </cell>
          <cell r="DM425">
            <v>0</v>
          </cell>
          <cell r="DN425">
            <v>0</v>
          </cell>
          <cell r="DO425">
            <v>0</v>
          </cell>
          <cell r="DP425">
            <v>0</v>
          </cell>
          <cell r="DQ425">
            <v>0</v>
          </cell>
          <cell r="DR425">
            <v>0</v>
          </cell>
          <cell r="DS425">
            <v>0</v>
          </cell>
          <cell r="DT425">
            <v>0</v>
          </cell>
          <cell r="DU425">
            <v>0</v>
          </cell>
          <cell r="DV425">
            <v>0</v>
          </cell>
          <cell r="DW425">
            <v>0</v>
          </cell>
          <cell r="DX425">
            <v>0</v>
          </cell>
          <cell r="DY425">
            <v>0</v>
          </cell>
          <cell r="DZ425">
            <v>0</v>
          </cell>
          <cell r="EA425">
            <v>0</v>
          </cell>
          <cell r="EB425">
            <v>0</v>
          </cell>
          <cell r="EC425">
            <v>0</v>
          </cell>
          <cell r="ED425">
            <v>0</v>
          </cell>
          <cell r="EE425">
            <v>0</v>
          </cell>
          <cell r="EF425">
            <v>0</v>
          </cell>
          <cell r="EG425">
            <v>0</v>
          </cell>
          <cell r="EH425">
            <v>0</v>
          </cell>
          <cell r="EI425">
            <v>0</v>
          </cell>
          <cell r="EJ425">
            <v>0</v>
          </cell>
          <cell r="EK425">
            <v>0</v>
          </cell>
          <cell r="EL425">
            <v>0</v>
          </cell>
          <cell r="EM425">
            <v>0</v>
          </cell>
          <cell r="EN425">
            <v>0</v>
          </cell>
          <cell r="EO425">
            <v>0</v>
          </cell>
          <cell r="EP425">
            <v>0</v>
          </cell>
          <cell r="EQ425">
            <v>0</v>
          </cell>
          <cell r="ER425">
            <v>0</v>
          </cell>
          <cell r="ES425">
            <v>0</v>
          </cell>
          <cell r="ET425">
            <v>0</v>
          </cell>
          <cell r="EU425">
            <v>0</v>
          </cell>
          <cell r="EV425">
            <v>0</v>
          </cell>
          <cell r="EW425">
            <v>0</v>
          </cell>
          <cell r="EX425">
            <v>0</v>
          </cell>
          <cell r="EY425">
            <v>0</v>
          </cell>
          <cell r="EZ425">
            <v>0</v>
          </cell>
          <cell r="FA425">
            <v>0</v>
          </cell>
          <cell r="FB425">
            <v>0</v>
          </cell>
          <cell r="FC425">
            <v>0</v>
          </cell>
          <cell r="FD425">
            <v>0</v>
          </cell>
          <cell r="FE425">
            <v>0</v>
          </cell>
          <cell r="FF425">
            <v>0</v>
          </cell>
          <cell r="FG425">
            <v>0</v>
          </cell>
          <cell r="FH425">
            <v>0</v>
          </cell>
          <cell r="FI425">
            <v>0</v>
          </cell>
          <cell r="FJ425">
            <v>0</v>
          </cell>
          <cell r="FK425">
            <v>0</v>
          </cell>
          <cell r="FL425">
            <v>0</v>
          </cell>
          <cell r="FM425">
            <v>0</v>
          </cell>
          <cell r="FN425">
            <v>0</v>
          </cell>
          <cell r="FO425">
            <v>0</v>
          </cell>
          <cell r="FP425">
            <v>0</v>
          </cell>
          <cell r="FQ425">
            <v>0</v>
          </cell>
          <cell r="FR425">
            <v>0</v>
          </cell>
          <cell r="FS425">
            <v>0</v>
          </cell>
          <cell r="FT425">
            <v>0</v>
          </cell>
          <cell r="FU425">
            <v>0</v>
          </cell>
          <cell r="FV425">
            <v>0</v>
          </cell>
          <cell r="FW425">
            <v>0</v>
          </cell>
          <cell r="FX425">
            <v>0</v>
          </cell>
          <cell r="FY425">
            <v>0</v>
          </cell>
          <cell r="FZ425">
            <v>0</v>
          </cell>
          <cell r="GA425">
            <v>0</v>
          </cell>
          <cell r="GB425">
            <v>0</v>
          </cell>
          <cell r="GC425">
            <v>0</v>
          </cell>
          <cell r="GD425">
            <v>0</v>
          </cell>
          <cell r="GE425">
            <v>0</v>
          </cell>
          <cell r="GF425">
            <v>0</v>
          </cell>
          <cell r="GG425">
            <v>0</v>
          </cell>
          <cell r="GH425">
            <v>0</v>
          </cell>
          <cell r="GI425">
            <v>0</v>
          </cell>
          <cell r="GJ425">
            <v>0</v>
          </cell>
          <cell r="GK425">
            <v>0</v>
          </cell>
          <cell r="GL425">
            <v>0</v>
          </cell>
          <cell r="GM425">
            <v>0</v>
          </cell>
          <cell r="GN425">
            <v>0</v>
          </cell>
          <cell r="GO425">
            <v>0</v>
          </cell>
          <cell r="GP425">
            <v>0</v>
          </cell>
          <cell r="GQ425">
            <v>0</v>
          </cell>
          <cell r="GR425">
            <v>0</v>
          </cell>
          <cell r="GS425">
            <v>0</v>
          </cell>
          <cell r="GT425">
            <v>0</v>
          </cell>
          <cell r="GU425">
            <v>0</v>
          </cell>
          <cell r="GV425">
            <v>0</v>
          </cell>
          <cell r="GW425">
            <v>0</v>
          </cell>
          <cell r="GX425">
            <v>0</v>
          </cell>
          <cell r="GY425">
            <v>0</v>
          </cell>
          <cell r="GZ425">
            <v>0</v>
          </cell>
          <cell r="HA425">
            <v>0</v>
          </cell>
          <cell r="HB425">
            <v>0</v>
          </cell>
          <cell r="HC425">
            <v>0</v>
          </cell>
          <cell r="HD425">
            <v>0</v>
          </cell>
          <cell r="HE425">
            <v>0</v>
          </cell>
          <cell r="HF425">
            <v>0</v>
          </cell>
          <cell r="HG425">
            <v>0</v>
          </cell>
          <cell r="HH425">
            <v>0</v>
          </cell>
          <cell r="HI425">
            <v>0</v>
          </cell>
          <cell r="HJ425">
            <v>0</v>
          </cell>
          <cell r="HK425">
            <v>0</v>
          </cell>
          <cell r="HL425">
            <v>0</v>
          </cell>
          <cell r="HM425">
            <v>0</v>
          </cell>
          <cell r="HN425">
            <v>0</v>
          </cell>
          <cell r="HO425">
            <v>0</v>
          </cell>
          <cell r="HP425">
            <v>0</v>
          </cell>
          <cell r="HQ425">
            <v>0</v>
          </cell>
          <cell r="HR425">
            <v>0</v>
          </cell>
          <cell r="HS425">
            <v>0</v>
          </cell>
          <cell r="HT425">
            <v>0</v>
          </cell>
          <cell r="HU425">
            <v>0</v>
          </cell>
          <cell r="HV425">
            <v>0</v>
          </cell>
          <cell r="HW425">
            <v>0</v>
          </cell>
          <cell r="HX425">
            <v>0</v>
          </cell>
          <cell r="HY425">
            <v>0</v>
          </cell>
          <cell r="HZ425">
            <v>0</v>
          </cell>
          <cell r="IA425">
            <v>0</v>
          </cell>
          <cell r="IB425">
            <v>0</v>
          </cell>
          <cell r="IC425">
            <v>0</v>
          </cell>
          <cell r="ID425">
            <v>0</v>
          </cell>
          <cell r="IE425">
            <v>0</v>
          </cell>
          <cell r="IF425">
            <v>0</v>
          </cell>
          <cell r="IG425">
            <v>0</v>
          </cell>
          <cell r="IH425">
            <v>0</v>
          </cell>
          <cell r="II425">
            <v>0</v>
          </cell>
          <cell r="IJ425">
            <v>0</v>
          </cell>
          <cell r="IK425">
            <v>0</v>
          </cell>
        </row>
        <row r="426"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J426">
            <v>0</v>
          </cell>
          <cell r="AK426">
            <v>0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  <cell r="AX426">
            <v>0</v>
          </cell>
          <cell r="AY426">
            <v>0</v>
          </cell>
          <cell r="AZ426">
            <v>0</v>
          </cell>
          <cell r="BA426">
            <v>0</v>
          </cell>
          <cell r="BB426">
            <v>0</v>
          </cell>
          <cell r="BC426">
            <v>0</v>
          </cell>
          <cell r="BD426">
            <v>0</v>
          </cell>
          <cell r="BE426">
            <v>0</v>
          </cell>
          <cell r="BF426">
            <v>0</v>
          </cell>
          <cell r="BG426">
            <v>0</v>
          </cell>
          <cell r="BH426">
            <v>0</v>
          </cell>
          <cell r="BI426">
            <v>0</v>
          </cell>
          <cell r="BJ426">
            <v>0</v>
          </cell>
          <cell r="BK426">
            <v>0</v>
          </cell>
          <cell r="BL426">
            <v>0</v>
          </cell>
          <cell r="BM426">
            <v>0</v>
          </cell>
          <cell r="BN426">
            <v>0</v>
          </cell>
          <cell r="BO426">
            <v>0</v>
          </cell>
          <cell r="BP426">
            <v>0</v>
          </cell>
          <cell r="BQ426">
            <v>0</v>
          </cell>
          <cell r="BR426">
            <v>0</v>
          </cell>
          <cell r="BS426">
            <v>0</v>
          </cell>
          <cell r="BT426">
            <v>0</v>
          </cell>
          <cell r="BU426">
            <v>0</v>
          </cell>
          <cell r="BV426">
            <v>0</v>
          </cell>
          <cell r="BW426">
            <v>0</v>
          </cell>
          <cell r="BX426">
            <v>0</v>
          </cell>
          <cell r="BY426">
            <v>0</v>
          </cell>
          <cell r="BZ426">
            <v>0</v>
          </cell>
          <cell r="CA426">
            <v>0</v>
          </cell>
          <cell r="CB426">
            <v>0</v>
          </cell>
          <cell r="CC426">
            <v>0</v>
          </cell>
          <cell r="CD426">
            <v>0</v>
          </cell>
          <cell r="CE426">
            <v>0</v>
          </cell>
          <cell r="CF426">
            <v>0</v>
          </cell>
          <cell r="CG426">
            <v>0</v>
          </cell>
          <cell r="CH426">
            <v>0</v>
          </cell>
          <cell r="CI426">
            <v>0</v>
          </cell>
          <cell r="CJ426">
            <v>0</v>
          </cell>
          <cell r="CK426">
            <v>0</v>
          </cell>
          <cell r="CL426">
            <v>0</v>
          </cell>
          <cell r="CM426">
            <v>0</v>
          </cell>
          <cell r="CN426">
            <v>0</v>
          </cell>
          <cell r="CO426">
            <v>0</v>
          </cell>
          <cell r="CP426">
            <v>0</v>
          </cell>
          <cell r="CQ426">
            <v>0</v>
          </cell>
          <cell r="CR426">
            <v>0</v>
          </cell>
          <cell r="CS426">
            <v>0</v>
          </cell>
          <cell r="CT426">
            <v>0</v>
          </cell>
          <cell r="CU426">
            <v>0</v>
          </cell>
          <cell r="CV426">
            <v>0</v>
          </cell>
          <cell r="CW426">
            <v>0</v>
          </cell>
          <cell r="CX426">
            <v>0</v>
          </cell>
          <cell r="CY426">
            <v>0</v>
          </cell>
          <cell r="CZ426">
            <v>0</v>
          </cell>
          <cell r="DA426">
            <v>0</v>
          </cell>
          <cell r="DL426">
            <v>0</v>
          </cell>
          <cell r="DM426">
            <v>0</v>
          </cell>
          <cell r="DN426">
            <v>0</v>
          </cell>
          <cell r="DO426">
            <v>0</v>
          </cell>
          <cell r="DP426">
            <v>0</v>
          </cell>
          <cell r="DQ426">
            <v>0</v>
          </cell>
          <cell r="DR426">
            <v>0</v>
          </cell>
          <cell r="DS426">
            <v>0</v>
          </cell>
          <cell r="DT426">
            <v>0</v>
          </cell>
          <cell r="DU426">
            <v>0</v>
          </cell>
          <cell r="DV426">
            <v>0</v>
          </cell>
          <cell r="DW426">
            <v>0</v>
          </cell>
          <cell r="DX426">
            <v>0</v>
          </cell>
          <cell r="DY426">
            <v>0</v>
          </cell>
          <cell r="DZ426">
            <v>0</v>
          </cell>
          <cell r="EA426">
            <v>0</v>
          </cell>
          <cell r="EB426">
            <v>0</v>
          </cell>
          <cell r="EC426">
            <v>0</v>
          </cell>
          <cell r="ED426">
            <v>0</v>
          </cell>
          <cell r="EE426">
            <v>0</v>
          </cell>
          <cell r="EF426">
            <v>0</v>
          </cell>
          <cell r="EG426">
            <v>0</v>
          </cell>
          <cell r="EH426">
            <v>0</v>
          </cell>
          <cell r="EI426">
            <v>0</v>
          </cell>
          <cell r="EJ426">
            <v>0</v>
          </cell>
          <cell r="EK426">
            <v>0</v>
          </cell>
          <cell r="EL426">
            <v>0</v>
          </cell>
          <cell r="EM426">
            <v>0</v>
          </cell>
          <cell r="EN426">
            <v>0</v>
          </cell>
          <cell r="EO426">
            <v>0</v>
          </cell>
          <cell r="EP426">
            <v>0</v>
          </cell>
          <cell r="EQ426">
            <v>0</v>
          </cell>
          <cell r="ER426">
            <v>0</v>
          </cell>
          <cell r="ES426">
            <v>0</v>
          </cell>
          <cell r="ET426">
            <v>0</v>
          </cell>
          <cell r="EU426">
            <v>0</v>
          </cell>
          <cell r="EV426">
            <v>0</v>
          </cell>
          <cell r="EW426">
            <v>0</v>
          </cell>
          <cell r="EX426">
            <v>0</v>
          </cell>
          <cell r="EY426">
            <v>0</v>
          </cell>
          <cell r="EZ426">
            <v>0</v>
          </cell>
          <cell r="FA426">
            <v>0</v>
          </cell>
          <cell r="FB426">
            <v>0</v>
          </cell>
          <cell r="FC426">
            <v>0</v>
          </cell>
          <cell r="FD426">
            <v>0</v>
          </cell>
          <cell r="FE426">
            <v>0</v>
          </cell>
          <cell r="FF426">
            <v>0</v>
          </cell>
          <cell r="FG426">
            <v>0</v>
          </cell>
          <cell r="FH426">
            <v>0</v>
          </cell>
          <cell r="FI426">
            <v>0</v>
          </cell>
          <cell r="FJ426">
            <v>0</v>
          </cell>
          <cell r="FK426">
            <v>0</v>
          </cell>
          <cell r="FL426">
            <v>0</v>
          </cell>
          <cell r="FM426">
            <v>0</v>
          </cell>
          <cell r="FN426">
            <v>0</v>
          </cell>
          <cell r="FO426">
            <v>0</v>
          </cell>
          <cell r="FP426">
            <v>0</v>
          </cell>
          <cell r="FQ426">
            <v>0</v>
          </cell>
          <cell r="FR426">
            <v>0</v>
          </cell>
          <cell r="FS426">
            <v>0</v>
          </cell>
          <cell r="FT426">
            <v>0</v>
          </cell>
          <cell r="FU426">
            <v>0</v>
          </cell>
          <cell r="FV426">
            <v>0</v>
          </cell>
          <cell r="FW426">
            <v>0</v>
          </cell>
          <cell r="FX426">
            <v>0</v>
          </cell>
          <cell r="FY426">
            <v>0</v>
          </cell>
          <cell r="FZ426">
            <v>0</v>
          </cell>
          <cell r="GA426">
            <v>0</v>
          </cell>
          <cell r="GB426">
            <v>0</v>
          </cell>
          <cell r="GC426">
            <v>0</v>
          </cell>
          <cell r="GD426">
            <v>0</v>
          </cell>
          <cell r="GE426">
            <v>0</v>
          </cell>
          <cell r="GF426">
            <v>0</v>
          </cell>
          <cell r="GG426">
            <v>0</v>
          </cell>
          <cell r="GH426">
            <v>0</v>
          </cell>
          <cell r="GI426">
            <v>0</v>
          </cell>
          <cell r="GJ426">
            <v>0</v>
          </cell>
          <cell r="GK426">
            <v>0</v>
          </cell>
          <cell r="GL426">
            <v>0</v>
          </cell>
          <cell r="GM426">
            <v>0</v>
          </cell>
          <cell r="GN426">
            <v>0</v>
          </cell>
          <cell r="GO426">
            <v>0</v>
          </cell>
          <cell r="GP426">
            <v>0</v>
          </cell>
          <cell r="GQ426">
            <v>0</v>
          </cell>
          <cell r="GR426">
            <v>0</v>
          </cell>
          <cell r="GS426">
            <v>0</v>
          </cell>
          <cell r="GT426">
            <v>0</v>
          </cell>
          <cell r="GU426">
            <v>0</v>
          </cell>
          <cell r="GV426">
            <v>0</v>
          </cell>
          <cell r="GW426">
            <v>0</v>
          </cell>
          <cell r="GX426">
            <v>0</v>
          </cell>
          <cell r="GY426">
            <v>0</v>
          </cell>
          <cell r="GZ426">
            <v>0</v>
          </cell>
          <cell r="HA426">
            <v>0</v>
          </cell>
          <cell r="HB426">
            <v>0</v>
          </cell>
          <cell r="HC426">
            <v>0</v>
          </cell>
          <cell r="HD426">
            <v>0</v>
          </cell>
          <cell r="HE426">
            <v>0</v>
          </cell>
          <cell r="HF426">
            <v>0</v>
          </cell>
          <cell r="HG426">
            <v>0</v>
          </cell>
          <cell r="HH426">
            <v>0</v>
          </cell>
          <cell r="HI426">
            <v>0</v>
          </cell>
          <cell r="HJ426">
            <v>0</v>
          </cell>
          <cell r="HK426">
            <v>0</v>
          </cell>
          <cell r="HL426">
            <v>0</v>
          </cell>
          <cell r="HM426">
            <v>0</v>
          </cell>
          <cell r="HN426">
            <v>0</v>
          </cell>
          <cell r="HO426">
            <v>0</v>
          </cell>
          <cell r="HP426">
            <v>0</v>
          </cell>
          <cell r="HQ426">
            <v>0</v>
          </cell>
          <cell r="HR426">
            <v>0</v>
          </cell>
          <cell r="HS426">
            <v>0</v>
          </cell>
          <cell r="HT426">
            <v>0</v>
          </cell>
          <cell r="HU426">
            <v>0</v>
          </cell>
          <cell r="HV426">
            <v>0</v>
          </cell>
          <cell r="HW426">
            <v>0</v>
          </cell>
          <cell r="HX426">
            <v>0</v>
          </cell>
          <cell r="HY426">
            <v>0</v>
          </cell>
          <cell r="HZ426">
            <v>0</v>
          </cell>
          <cell r="IA426">
            <v>0</v>
          </cell>
          <cell r="IB426">
            <v>0</v>
          </cell>
          <cell r="IC426">
            <v>0</v>
          </cell>
          <cell r="ID426">
            <v>0</v>
          </cell>
          <cell r="IE426">
            <v>0</v>
          </cell>
          <cell r="IF426">
            <v>0</v>
          </cell>
          <cell r="IG426">
            <v>0</v>
          </cell>
          <cell r="IH426">
            <v>0</v>
          </cell>
          <cell r="II426">
            <v>0</v>
          </cell>
          <cell r="IJ426">
            <v>0</v>
          </cell>
          <cell r="IK426">
            <v>0</v>
          </cell>
        </row>
        <row r="427"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0</v>
          </cell>
          <cell r="AZ427">
            <v>0</v>
          </cell>
          <cell r="BA427">
            <v>0</v>
          </cell>
          <cell r="BB427">
            <v>0</v>
          </cell>
          <cell r="BC427">
            <v>0</v>
          </cell>
          <cell r="BD427">
            <v>0</v>
          </cell>
          <cell r="BE427">
            <v>0</v>
          </cell>
          <cell r="BF427">
            <v>0</v>
          </cell>
          <cell r="BG427">
            <v>0</v>
          </cell>
          <cell r="BH427">
            <v>0</v>
          </cell>
          <cell r="BI427">
            <v>0</v>
          </cell>
          <cell r="BJ427">
            <v>0</v>
          </cell>
          <cell r="BK427">
            <v>0</v>
          </cell>
          <cell r="BL427">
            <v>0</v>
          </cell>
          <cell r="BM427">
            <v>0</v>
          </cell>
          <cell r="BN427">
            <v>0</v>
          </cell>
          <cell r="BO427">
            <v>0</v>
          </cell>
          <cell r="BP427">
            <v>0</v>
          </cell>
          <cell r="BQ427">
            <v>0</v>
          </cell>
          <cell r="BR427">
            <v>0</v>
          </cell>
          <cell r="BS427">
            <v>0</v>
          </cell>
          <cell r="BT427">
            <v>0</v>
          </cell>
          <cell r="BU427">
            <v>0</v>
          </cell>
          <cell r="BV427">
            <v>0</v>
          </cell>
          <cell r="BW427">
            <v>0</v>
          </cell>
          <cell r="BX427">
            <v>0</v>
          </cell>
          <cell r="BY427">
            <v>0</v>
          </cell>
          <cell r="BZ427">
            <v>0</v>
          </cell>
          <cell r="CA427">
            <v>0</v>
          </cell>
          <cell r="CB427">
            <v>0</v>
          </cell>
          <cell r="CC427">
            <v>0</v>
          </cell>
          <cell r="CD427">
            <v>0</v>
          </cell>
          <cell r="CE427">
            <v>0</v>
          </cell>
          <cell r="CF427">
            <v>0</v>
          </cell>
          <cell r="CG427">
            <v>0</v>
          </cell>
          <cell r="CH427">
            <v>0</v>
          </cell>
          <cell r="CI427">
            <v>0</v>
          </cell>
          <cell r="CJ427">
            <v>0</v>
          </cell>
          <cell r="CK427">
            <v>0</v>
          </cell>
          <cell r="CL427">
            <v>0</v>
          </cell>
          <cell r="CM427">
            <v>0</v>
          </cell>
          <cell r="CN427">
            <v>0</v>
          </cell>
          <cell r="CO427">
            <v>0</v>
          </cell>
          <cell r="CP427">
            <v>0</v>
          </cell>
          <cell r="CQ427">
            <v>0</v>
          </cell>
          <cell r="CR427">
            <v>0</v>
          </cell>
          <cell r="CS427">
            <v>0</v>
          </cell>
          <cell r="CT427">
            <v>0</v>
          </cell>
          <cell r="CU427">
            <v>0</v>
          </cell>
          <cell r="CV427">
            <v>0</v>
          </cell>
          <cell r="CW427">
            <v>0</v>
          </cell>
          <cell r="CX427">
            <v>0</v>
          </cell>
          <cell r="CY427">
            <v>0</v>
          </cell>
          <cell r="CZ427">
            <v>0</v>
          </cell>
          <cell r="DA427">
            <v>0</v>
          </cell>
          <cell r="DL427">
            <v>0</v>
          </cell>
          <cell r="DM427">
            <v>0</v>
          </cell>
          <cell r="DN427">
            <v>0</v>
          </cell>
          <cell r="DO427">
            <v>0</v>
          </cell>
          <cell r="DP427">
            <v>0</v>
          </cell>
          <cell r="DQ427">
            <v>0</v>
          </cell>
          <cell r="DR427">
            <v>0</v>
          </cell>
          <cell r="DS427">
            <v>0</v>
          </cell>
          <cell r="DT427">
            <v>0</v>
          </cell>
          <cell r="DU427">
            <v>0</v>
          </cell>
          <cell r="DV427">
            <v>0</v>
          </cell>
          <cell r="DW427">
            <v>0</v>
          </cell>
          <cell r="DX427">
            <v>0</v>
          </cell>
          <cell r="DY427">
            <v>0</v>
          </cell>
          <cell r="DZ427">
            <v>0</v>
          </cell>
          <cell r="EA427">
            <v>0</v>
          </cell>
          <cell r="EB427">
            <v>0</v>
          </cell>
          <cell r="EC427">
            <v>0</v>
          </cell>
          <cell r="ED427">
            <v>0</v>
          </cell>
          <cell r="EE427">
            <v>0</v>
          </cell>
          <cell r="EF427">
            <v>0</v>
          </cell>
          <cell r="EG427">
            <v>0</v>
          </cell>
          <cell r="EH427">
            <v>0</v>
          </cell>
          <cell r="EI427">
            <v>0</v>
          </cell>
          <cell r="EJ427">
            <v>0</v>
          </cell>
          <cell r="EK427">
            <v>0</v>
          </cell>
          <cell r="EL427">
            <v>0</v>
          </cell>
          <cell r="EM427">
            <v>0</v>
          </cell>
          <cell r="EN427">
            <v>0</v>
          </cell>
          <cell r="EO427">
            <v>0</v>
          </cell>
          <cell r="EP427">
            <v>0</v>
          </cell>
          <cell r="EQ427">
            <v>0</v>
          </cell>
          <cell r="ER427">
            <v>0</v>
          </cell>
          <cell r="ES427">
            <v>0</v>
          </cell>
          <cell r="ET427">
            <v>0</v>
          </cell>
          <cell r="EU427">
            <v>0</v>
          </cell>
          <cell r="EV427">
            <v>0</v>
          </cell>
          <cell r="EW427">
            <v>0</v>
          </cell>
          <cell r="EX427">
            <v>0</v>
          </cell>
          <cell r="EY427">
            <v>0</v>
          </cell>
          <cell r="EZ427">
            <v>0</v>
          </cell>
          <cell r="FA427">
            <v>0</v>
          </cell>
          <cell r="FB427">
            <v>0</v>
          </cell>
          <cell r="FC427">
            <v>0</v>
          </cell>
          <cell r="FD427">
            <v>0</v>
          </cell>
          <cell r="FE427">
            <v>0</v>
          </cell>
          <cell r="FF427">
            <v>0</v>
          </cell>
          <cell r="FG427">
            <v>0</v>
          </cell>
          <cell r="FH427">
            <v>0</v>
          </cell>
          <cell r="FI427">
            <v>0</v>
          </cell>
          <cell r="FJ427">
            <v>0</v>
          </cell>
          <cell r="FK427">
            <v>0</v>
          </cell>
          <cell r="FL427">
            <v>0</v>
          </cell>
          <cell r="FM427">
            <v>0</v>
          </cell>
          <cell r="FN427">
            <v>0</v>
          </cell>
          <cell r="FO427">
            <v>0</v>
          </cell>
          <cell r="FP427">
            <v>0</v>
          </cell>
          <cell r="FQ427">
            <v>0</v>
          </cell>
          <cell r="FR427">
            <v>0</v>
          </cell>
          <cell r="FS427">
            <v>0</v>
          </cell>
          <cell r="FT427">
            <v>0</v>
          </cell>
          <cell r="FU427">
            <v>0</v>
          </cell>
          <cell r="FV427">
            <v>0</v>
          </cell>
          <cell r="FW427">
            <v>0</v>
          </cell>
          <cell r="FX427">
            <v>0</v>
          </cell>
          <cell r="FY427">
            <v>0</v>
          </cell>
          <cell r="FZ427">
            <v>0</v>
          </cell>
          <cell r="GA427">
            <v>0</v>
          </cell>
          <cell r="GB427">
            <v>0</v>
          </cell>
          <cell r="GC427">
            <v>0</v>
          </cell>
          <cell r="GD427">
            <v>0</v>
          </cell>
          <cell r="GE427">
            <v>0</v>
          </cell>
          <cell r="GF427">
            <v>0</v>
          </cell>
          <cell r="GG427">
            <v>0</v>
          </cell>
          <cell r="GH427">
            <v>0</v>
          </cell>
          <cell r="GI427">
            <v>0</v>
          </cell>
          <cell r="GJ427">
            <v>0</v>
          </cell>
          <cell r="GK427">
            <v>0</v>
          </cell>
          <cell r="GL427">
            <v>0</v>
          </cell>
          <cell r="GM427">
            <v>0</v>
          </cell>
          <cell r="GN427">
            <v>0</v>
          </cell>
          <cell r="GO427">
            <v>0</v>
          </cell>
          <cell r="GP427">
            <v>0</v>
          </cell>
          <cell r="GQ427">
            <v>0</v>
          </cell>
          <cell r="GR427">
            <v>0</v>
          </cell>
          <cell r="GS427">
            <v>0</v>
          </cell>
          <cell r="GT427">
            <v>0</v>
          </cell>
          <cell r="GU427">
            <v>0</v>
          </cell>
          <cell r="GV427">
            <v>0</v>
          </cell>
          <cell r="GW427">
            <v>0</v>
          </cell>
          <cell r="GX427">
            <v>0</v>
          </cell>
          <cell r="GY427">
            <v>0</v>
          </cell>
          <cell r="GZ427">
            <v>0</v>
          </cell>
          <cell r="HA427">
            <v>0</v>
          </cell>
          <cell r="HB427">
            <v>0</v>
          </cell>
          <cell r="HC427">
            <v>0</v>
          </cell>
          <cell r="HD427">
            <v>0</v>
          </cell>
          <cell r="HE427">
            <v>0</v>
          </cell>
          <cell r="HF427">
            <v>0</v>
          </cell>
          <cell r="HG427">
            <v>0</v>
          </cell>
          <cell r="HH427">
            <v>0</v>
          </cell>
          <cell r="HI427">
            <v>0</v>
          </cell>
          <cell r="HJ427">
            <v>0</v>
          </cell>
          <cell r="HK427">
            <v>0</v>
          </cell>
          <cell r="HL427">
            <v>0</v>
          </cell>
          <cell r="HM427">
            <v>0</v>
          </cell>
          <cell r="HN427">
            <v>0</v>
          </cell>
          <cell r="HO427">
            <v>0</v>
          </cell>
          <cell r="HP427">
            <v>0</v>
          </cell>
          <cell r="HQ427">
            <v>0</v>
          </cell>
          <cell r="HR427">
            <v>0</v>
          </cell>
          <cell r="HS427">
            <v>0</v>
          </cell>
          <cell r="HT427">
            <v>0</v>
          </cell>
          <cell r="HU427">
            <v>0</v>
          </cell>
          <cell r="HV427">
            <v>0</v>
          </cell>
          <cell r="HW427">
            <v>0</v>
          </cell>
          <cell r="HX427">
            <v>0</v>
          </cell>
          <cell r="HY427">
            <v>0</v>
          </cell>
          <cell r="HZ427">
            <v>0</v>
          </cell>
          <cell r="IA427">
            <v>0</v>
          </cell>
          <cell r="IB427">
            <v>0</v>
          </cell>
          <cell r="IC427">
            <v>0</v>
          </cell>
          <cell r="ID427">
            <v>0</v>
          </cell>
          <cell r="IE427">
            <v>0</v>
          </cell>
          <cell r="IF427">
            <v>0</v>
          </cell>
          <cell r="IG427">
            <v>0</v>
          </cell>
          <cell r="IH427">
            <v>0</v>
          </cell>
          <cell r="II427">
            <v>0</v>
          </cell>
          <cell r="IJ427">
            <v>0</v>
          </cell>
          <cell r="IK427">
            <v>0</v>
          </cell>
        </row>
        <row r="428"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0</v>
          </cell>
          <cell r="AZ428">
            <v>0</v>
          </cell>
          <cell r="BA428">
            <v>0</v>
          </cell>
          <cell r="BB428">
            <v>0</v>
          </cell>
          <cell r="BC428">
            <v>0</v>
          </cell>
          <cell r="BD428">
            <v>0</v>
          </cell>
          <cell r="BE428">
            <v>0</v>
          </cell>
          <cell r="BF428">
            <v>0</v>
          </cell>
          <cell r="BG428">
            <v>0</v>
          </cell>
          <cell r="BH428">
            <v>0</v>
          </cell>
          <cell r="BI428">
            <v>0</v>
          </cell>
          <cell r="BJ428">
            <v>0</v>
          </cell>
          <cell r="BK428">
            <v>0</v>
          </cell>
          <cell r="BL428">
            <v>0</v>
          </cell>
          <cell r="BM428">
            <v>0</v>
          </cell>
          <cell r="BN428">
            <v>0</v>
          </cell>
          <cell r="BO428">
            <v>0</v>
          </cell>
          <cell r="BP428">
            <v>0</v>
          </cell>
          <cell r="BQ428">
            <v>0</v>
          </cell>
          <cell r="BR428">
            <v>0</v>
          </cell>
          <cell r="BS428">
            <v>0</v>
          </cell>
          <cell r="BT428">
            <v>0</v>
          </cell>
          <cell r="BU428">
            <v>0</v>
          </cell>
          <cell r="BV428">
            <v>0</v>
          </cell>
          <cell r="BW428">
            <v>0</v>
          </cell>
          <cell r="BX428">
            <v>0</v>
          </cell>
          <cell r="BY428">
            <v>0</v>
          </cell>
          <cell r="BZ428">
            <v>0</v>
          </cell>
          <cell r="CA428">
            <v>0</v>
          </cell>
          <cell r="CB428">
            <v>0</v>
          </cell>
          <cell r="CC428">
            <v>0</v>
          </cell>
          <cell r="CD428">
            <v>0</v>
          </cell>
          <cell r="CE428">
            <v>0</v>
          </cell>
          <cell r="CF428">
            <v>0</v>
          </cell>
          <cell r="CG428">
            <v>0</v>
          </cell>
          <cell r="CH428">
            <v>0</v>
          </cell>
          <cell r="CI428">
            <v>0</v>
          </cell>
          <cell r="CJ428">
            <v>0</v>
          </cell>
          <cell r="CK428">
            <v>0</v>
          </cell>
          <cell r="CL428">
            <v>0</v>
          </cell>
          <cell r="CM428">
            <v>0</v>
          </cell>
          <cell r="CN428">
            <v>0</v>
          </cell>
          <cell r="CO428">
            <v>0</v>
          </cell>
          <cell r="CP428">
            <v>0</v>
          </cell>
          <cell r="CQ428">
            <v>0</v>
          </cell>
          <cell r="CR428">
            <v>0</v>
          </cell>
          <cell r="CS428">
            <v>0</v>
          </cell>
          <cell r="CT428">
            <v>0</v>
          </cell>
          <cell r="CU428">
            <v>0</v>
          </cell>
          <cell r="CV428">
            <v>0</v>
          </cell>
          <cell r="CW428">
            <v>0</v>
          </cell>
          <cell r="CX428">
            <v>0</v>
          </cell>
          <cell r="CY428">
            <v>0</v>
          </cell>
          <cell r="CZ428">
            <v>0</v>
          </cell>
          <cell r="DA428">
            <v>0</v>
          </cell>
          <cell r="DL428">
            <v>0</v>
          </cell>
          <cell r="DM428">
            <v>0</v>
          </cell>
          <cell r="DN428">
            <v>0</v>
          </cell>
          <cell r="DO428">
            <v>0</v>
          </cell>
          <cell r="DP428">
            <v>0</v>
          </cell>
          <cell r="DQ428">
            <v>0</v>
          </cell>
          <cell r="DR428">
            <v>0</v>
          </cell>
          <cell r="DS428">
            <v>0</v>
          </cell>
          <cell r="DT428">
            <v>0</v>
          </cell>
          <cell r="DU428">
            <v>0</v>
          </cell>
          <cell r="DV428">
            <v>0</v>
          </cell>
          <cell r="DW428">
            <v>0</v>
          </cell>
          <cell r="DX428">
            <v>0</v>
          </cell>
          <cell r="DY428">
            <v>0</v>
          </cell>
          <cell r="DZ428">
            <v>0</v>
          </cell>
          <cell r="EA428">
            <v>0</v>
          </cell>
          <cell r="EB428">
            <v>0</v>
          </cell>
          <cell r="EC428">
            <v>0</v>
          </cell>
          <cell r="ED428">
            <v>0</v>
          </cell>
          <cell r="EE428">
            <v>0</v>
          </cell>
          <cell r="EF428">
            <v>0</v>
          </cell>
          <cell r="EG428">
            <v>0</v>
          </cell>
          <cell r="EH428">
            <v>0</v>
          </cell>
          <cell r="EI428">
            <v>0</v>
          </cell>
          <cell r="EJ428">
            <v>0</v>
          </cell>
          <cell r="EK428">
            <v>0</v>
          </cell>
          <cell r="EL428">
            <v>0</v>
          </cell>
          <cell r="EM428">
            <v>0</v>
          </cell>
          <cell r="EN428">
            <v>0</v>
          </cell>
          <cell r="EO428">
            <v>0</v>
          </cell>
          <cell r="EP428">
            <v>0</v>
          </cell>
          <cell r="EQ428">
            <v>0</v>
          </cell>
          <cell r="ER428">
            <v>0</v>
          </cell>
          <cell r="ES428">
            <v>0</v>
          </cell>
          <cell r="ET428">
            <v>0</v>
          </cell>
          <cell r="EU428">
            <v>0</v>
          </cell>
          <cell r="EV428">
            <v>0</v>
          </cell>
          <cell r="EW428">
            <v>0</v>
          </cell>
          <cell r="EX428">
            <v>0</v>
          </cell>
          <cell r="EY428">
            <v>0</v>
          </cell>
          <cell r="EZ428">
            <v>0</v>
          </cell>
          <cell r="FA428">
            <v>0</v>
          </cell>
          <cell r="FB428">
            <v>0</v>
          </cell>
          <cell r="FC428">
            <v>0</v>
          </cell>
          <cell r="FD428">
            <v>0</v>
          </cell>
          <cell r="FE428">
            <v>0</v>
          </cell>
          <cell r="FF428">
            <v>0</v>
          </cell>
          <cell r="FG428">
            <v>0</v>
          </cell>
          <cell r="FH428">
            <v>0</v>
          </cell>
          <cell r="FI428">
            <v>0</v>
          </cell>
          <cell r="FJ428">
            <v>0</v>
          </cell>
          <cell r="FK428">
            <v>0</v>
          </cell>
          <cell r="FL428">
            <v>0</v>
          </cell>
          <cell r="FM428">
            <v>0</v>
          </cell>
          <cell r="FN428">
            <v>0</v>
          </cell>
          <cell r="FO428">
            <v>0</v>
          </cell>
          <cell r="FP428">
            <v>0</v>
          </cell>
          <cell r="FQ428">
            <v>0</v>
          </cell>
          <cell r="FR428">
            <v>0</v>
          </cell>
          <cell r="FS428">
            <v>0</v>
          </cell>
          <cell r="FT428">
            <v>0</v>
          </cell>
          <cell r="FU428">
            <v>0</v>
          </cell>
          <cell r="FV428">
            <v>0</v>
          </cell>
          <cell r="FW428">
            <v>0</v>
          </cell>
          <cell r="FX428">
            <v>0</v>
          </cell>
          <cell r="FY428">
            <v>0</v>
          </cell>
          <cell r="FZ428">
            <v>0</v>
          </cell>
          <cell r="GA428">
            <v>0</v>
          </cell>
          <cell r="GB428">
            <v>0</v>
          </cell>
          <cell r="GC428">
            <v>0</v>
          </cell>
          <cell r="GD428">
            <v>0</v>
          </cell>
          <cell r="GE428">
            <v>0</v>
          </cell>
          <cell r="GF428">
            <v>0</v>
          </cell>
          <cell r="GG428">
            <v>0</v>
          </cell>
          <cell r="GH428">
            <v>0</v>
          </cell>
          <cell r="GI428">
            <v>0</v>
          </cell>
          <cell r="GJ428">
            <v>0</v>
          </cell>
          <cell r="GK428">
            <v>0</v>
          </cell>
          <cell r="GL428">
            <v>0</v>
          </cell>
          <cell r="GM428">
            <v>0</v>
          </cell>
          <cell r="GN428">
            <v>0</v>
          </cell>
          <cell r="GO428">
            <v>0</v>
          </cell>
          <cell r="GP428">
            <v>0</v>
          </cell>
          <cell r="GQ428">
            <v>0</v>
          </cell>
          <cell r="GR428">
            <v>0</v>
          </cell>
          <cell r="GS428">
            <v>0</v>
          </cell>
          <cell r="GT428">
            <v>0</v>
          </cell>
          <cell r="GU428">
            <v>0</v>
          </cell>
          <cell r="GV428">
            <v>0</v>
          </cell>
          <cell r="GW428">
            <v>0</v>
          </cell>
          <cell r="GX428">
            <v>0</v>
          </cell>
          <cell r="GY428">
            <v>0</v>
          </cell>
          <cell r="GZ428">
            <v>0</v>
          </cell>
          <cell r="HA428">
            <v>0</v>
          </cell>
          <cell r="HB428">
            <v>0</v>
          </cell>
          <cell r="HC428">
            <v>0</v>
          </cell>
          <cell r="HD428">
            <v>0</v>
          </cell>
          <cell r="HE428">
            <v>0</v>
          </cell>
          <cell r="HF428">
            <v>0</v>
          </cell>
          <cell r="HG428">
            <v>0</v>
          </cell>
          <cell r="HH428">
            <v>0</v>
          </cell>
          <cell r="HI428">
            <v>0</v>
          </cell>
          <cell r="HJ428">
            <v>0</v>
          </cell>
          <cell r="HK428">
            <v>0</v>
          </cell>
          <cell r="HL428">
            <v>0</v>
          </cell>
          <cell r="HM428">
            <v>0</v>
          </cell>
          <cell r="HN428">
            <v>0</v>
          </cell>
          <cell r="HO428">
            <v>0</v>
          </cell>
          <cell r="HP428">
            <v>0</v>
          </cell>
          <cell r="HQ428">
            <v>0</v>
          </cell>
          <cell r="HR428">
            <v>0</v>
          </cell>
          <cell r="HS428">
            <v>0</v>
          </cell>
          <cell r="HT428">
            <v>0</v>
          </cell>
          <cell r="HU428">
            <v>0</v>
          </cell>
          <cell r="HV428">
            <v>0</v>
          </cell>
          <cell r="HW428">
            <v>0</v>
          </cell>
          <cell r="HX428">
            <v>0</v>
          </cell>
          <cell r="HY428">
            <v>0</v>
          </cell>
          <cell r="HZ428">
            <v>0</v>
          </cell>
          <cell r="IA428">
            <v>0</v>
          </cell>
          <cell r="IB428">
            <v>0</v>
          </cell>
          <cell r="IC428">
            <v>0</v>
          </cell>
          <cell r="ID428">
            <v>0</v>
          </cell>
          <cell r="IE428">
            <v>0</v>
          </cell>
          <cell r="IF428">
            <v>0</v>
          </cell>
          <cell r="IG428">
            <v>0</v>
          </cell>
          <cell r="IH428">
            <v>0</v>
          </cell>
          <cell r="II428">
            <v>0</v>
          </cell>
          <cell r="IJ428">
            <v>0</v>
          </cell>
          <cell r="IK428">
            <v>0</v>
          </cell>
        </row>
        <row r="429"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0</v>
          </cell>
          <cell r="AZ429">
            <v>0</v>
          </cell>
          <cell r="BA429">
            <v>0</v>
          </cell>
          <cell r="BB429">
            <v>0</v>
          </cell>
          <cell r="BC429">
            <v>0</v>
          </cell>
          <cell r="BD429">
            <v>0</v>
          </cell>
          <cell r="BE429">
            <v>0</v>
          </cell>
          <cell r="BF429">
            <v>0</v>
          </cell>
          <cell r="BG429">
            <v>0</v>
          </cell>
          <cell r="BH429">
            <v>0</v>
          </cell>
          <cell r="BI429">
            <v>0</v>
          </cell>
          <cell r="BJ429">
            <v>0</v>
          </cell>
          <cell r="BK429">
            <v>0</v>
          </cell>
          <cell r="BL429">
            <v>0</v>
          </cell>
          <cell r="BM429">
            <v>0</v>
          </cell>
          <cell r="BN429">
            <v>0</v>
          </cell>
          <cell r="BO429">
            <v>0</v>
          </cell>
          <cell r="BP429">
            <v>0</v>
          </cell>
          <cell r="BQ429">
            <v>0</v>
          </cell>
          <cell r="BR429">
            <v>0</v>
          </cell>
          <cell r="BS429">
            <v>0</v>
          </cell>
          <cell r="BT429">
            <v>0</v>
          </cell>
          <cell r="BU429">
            <v>0</v>
          </cell>
          <cell r="BV429">
            <v>0</v>
          </cell>
          <cell r="BW429">
            <v>0</v>
          </cell>
          <cell r="BX429">
            <v>0</v>
          </cell>
          <cell r="BY429">
            <v>0</v>
          </cell>
          <cell r="BZ429">
            <v>0</v>
          </cell>
          <cell r="CA429">
            <v>0</v>
          </cell>
          <cell r="CB429">
            <v>0</v>
          </cell>
          <cell r="CC429">
            <v>0</v>
          </cell>
          <cell r="CD429">
            <v>0</v>
          </cell>
          <cell r="CE429">
            <v>0</v>
          </cell>
          <cell r="CF429">
            <v>0</v>
          </cell>
          <cell r="CG429">
            <v>0</v>
          </cell>
          <cell r="CH429">
            <v>0</v>
          </cell>
          <cell r="CI429">
            <v>0</v>
          </cell>
          <cell r="CJ429">
            <v>0</v>
          </cell>
          <cell r="CK429">
            <v>0</v>
          </cell>
          <cell r="CL429">
            <v>0</v>
          </cell>
          <cell r="CM429">
            <v>0</v>
          </cell>
          <cell r="CN429">
            <v>0</v>
          </cell>
          <cell r="CO429">
            <v>0</v>
          </cell>
          <cell r="CP429">
            <v>0</v>
          </cell>
          <cell r="CQ429">
            <v>0</v>
          </cell>
          <cell r="CR429">
            <v>0</v>
          </cell>
          <cell r="CS429">
            <v>0</v>
          </cell>
          <cell r="CT429">
            <v>0</v>
          </cell>
          <cell r="CU429">
            <v>0</v>
          </cell>
          <cell r="CV429">
            <v>0</v>
          </cell>
          <cell r="CW429">
            <v>0</v>
          </cell>
          <cell r="CX429">
            <v>0</v>
          </cell>
          <cell r="CY429">
            <v>0</v>
          </cell>
          <cell r="CZ429">
            <v>0</v>
          </cell>
          <cell r="DA429">
            <v>0</v>
          </cell>
          <cell r="DL429">
            <v>0</v>
          </cell>
          <cell r="DM429">
            <v>0</v>
          </cell>
          <cell r="DN429">
            <v>0</v>
          </cell>
          <cell r="DO429">
            <v>0</v>
          </cell>
          <cell r="DP429">
            <v>0</v>
          </cell>
          <cell r="DQ429">
            <v>0</v>
          </cell>
          <cell r="DR429">
            <v>0</v>
          </cell>
          <cell r="DS429">
            <v>0</v>
          </cell>
          <cell r="DT429">
            <v>0</v>
          </cell>
          <cell r="DU429">
            <v>0</v>
          </cell>
          <cell r="DV429">
            <v>0</v>
          </cell>
          <cell r="DW429">
            <v>0</v>
          </cell>
          <cell r="DX429">
            <v>0</v>
          </cell>
          <cell r="DY429">
            <v>0</v>
          </cell>
          <cell r="DZ429">
            <v>0</v>
          </cell>
          <cell r="EA429">
            <v>0</v>
          </cell>
          <cell r="EB429">
            <v>0</v>
          </cell>
          <cell r="EC429">
            <v>0</v>
          </cell>
          <cell r="ED429">
            <v>0</v>
          </cell>
          <cell r="EE429">
            <v>0</v>
          </cell>
          <cell r="EF429">
            <v>0</v>
          </cell>
          <cell r="EG429">
            <v>0</v>
          </cell>
          <cell r="EH429">
            <v>0</v>
          </cell>
          <cell r="EI429">
            <v>0</v>
          </cell>
          <cell r="EJ429">
            <v>0</v>
          </cell>
          <cell r="EK429">
            <v>0</v>
          </cell>
          <cell r="EL429">
            <v>0</v>
          </cell>
          <cell r="EM429">
            <v>0</v>
          </cell>
          <cell r="EN429">
            <v>0</v>
          </cell>
          <cell r="EO429">
            <v>0</v>
          </cell>
          <cell r="EP429">
            <v>0</v>
          </cell>
          <cell r="EQ429">
            <v>0</v>
          </cell>
          <cell r="ER429">
            <v>0</v>
          </cell>
          <cell r="ES429">
            <v>0</v>
          </cell>
          <cell r="ET429">
            <v>0</v>
          </cell>
          <cell r="EU429">
            <v>0</v>
          </cell>
          <cell r="EV429">
            <v>0</v>
          </cell>
          <cell r="EW429">
            <v>0</v>
          </cell>
          <cell r="EX429">
            <v>0</v>
          </cell>
          <cell r="EY429">
            <v>0</v>
          </cell>
          <cell r="EZ429">
            <v>0</v>
          </cell>
          <cell r="FA429">
            <v>0</v>
          </cell>
          <cell r="FB429">
            <v>0</v>
          </cell>
          <cell r="FC429">
            <v>0</v>
          </cell>
          <cell r="FD429">
            <v>0</v>
          </cell>
          <cell r="FE429">
            <v>0</v>
          </cell>
          <cell r="FF429">
            <v>0</v>
          </cell>
          <cell r="FG429">
            <v>0</v>
          </cell>
          <cell r="FH429">
            <v>0</v>
          </cell>
          <cell r="FI429">
            <v>0</v>
          </cell>
          <cell r="FJ429">
            <v>0</v>
          </cell>
          <cell r="FK429">
            <v>0</v>
          </cell>
          <cell r="FL429">
            <v>0</v>
          </cell>
          <cell r="FM429">
            <v>0</v>
          </cell>
          <cell r="FN429">
            <v>0</v>
          </cell>
          <cell r="FO429">
            <v>0</v>
          </cell>
          <cell r="FP429">
            <v>0</v>
          </cell>
          <cell r="FQ429">
            <v>0</v>
          </cell>
          <cell r="FR429">
            <v>0</v>
          </cell>
          <cell r="FS429">
            <v>0</v>
          </cell>
          <cell r="FT429">
            <v>0</v>
          </cell>
          <cell r="FU429">
            <v>0</v>
          </cell>
          <cell r="FV429">
            <v>0</v>
          </cell>
          <cell r="FW429">
            <v>0</v>
          </cell>
          <cell r="FX429">
            <v>0</v>
          </cell>
          <cell r="FY429">
            <v>0</v>
          </cell>
          <cell r="FZ429">
            <v>0</v>
          </cell>
          <cell r="GA429">
            <v>0</v>
          </cell>
          <cell r="GB429">
            <v>0</v>
          </cell>
          <cell r="GC429">
            <v>0</v>
          </cell>
          <cell r="GD429">
            <v>0</v>
          </cell>
          <cell r="GE429">
            <v>0</v>
          </cell>
          <cell r="GF429">
            <v>0</v>
          </cell>
          <cell r="GG429">
            <v>0</v>
          </cell>
          <cell r="GH429">
            <v>0</v>
          </cell>
          <cell r="GI429">
            <v>0</v>
          </cell>
          <cell r="GJ429">
            <v>0</v>
          </cell>
          <cell r="GK429">
            <v>0</v>
          </cell>
          <cell r="GL429">
            <v>0</v>
          </cell>
          <cell r="GM429">
            <v>0</v>
          </cell>
          <cell r="GN429">
            <v>0</v>
          </cell>
          <cell r="GO429">
            <v>0</v>
          </cell>
          <cell r="GP429">
            <v>0</v>
          </cell>
          <cell r="GQ429">
            <v>0</v>
          </cell>
          <cell r="GR429">
            <v>0</v>
          </cell>
          <cell r="GS429">
            <v>0</v>
          </cell>
          <cell r="GT429">
            <v>0</v>
          </cell>
          <cell r="GU429">
            <v>0</v>
          </cell>
          <cell r="GV429">
            <v>0</v>
          </cell>
          <cell r="GW429">
            <v>0</v>
          </cell>
          <cell r="GX429">
            <v>0</v>
          </cell>
          <cell r="GY429">
            <v>0</v>
          </cell>
          <cell r="GZ429">
            <v>0</v>
          </cell>
          <cell r="HA429">
            <v>0</v>
          </cell>
          <cell r="HB429">
            <v>0</v>
          </cell>
          <cell r="HC429">
            <v>0</v>
          </cell>
          <cell r="HD429">
            <v>0</v>
          </cell>
          <cell r="HE429">
            <v>0</v>
          </cell>
          <cell r="HF429">
            <v>0</v>
          </cell>
          <cell r="HG429">
            <v>0</v>
          </cell>
          <cell r="HH429">
            <v>0</v>
          </cell>
          <cell r="HI429">
            <v>0</v>
          </cell>
          <cell r="HJ429">
            <v>0</v>
          </cell>
          <cell r="HK429">
            <v>0</v>
          </cell>
          <cell r="HL429">
            <v>0</v>
          </cell>
          <cell r="HM429">
            <v>0</v>
          </cell>
          <cell r="HN429">
            <v>0</v>
          </cell>
          <cell r="HO429">
            <v>0</v>
          </cell>
          <cell r="HP429">
            <v>0</v>
          </cell>
          <cell r="HQ429">
            <v>0</v>
          </cell>
          <cell r="HR429">
            <v>0</v>
          </cell>
          <cell r="HS429">
            <v>0</v>
          </cell>
          <cell r="HT429">
            <v>0</v>
          </cell>
          <cell r="HU429">
            <v>0</v>
          </cell>
          <cell r="HV429">
            <v>0</v>
          </cell>
          <cell r="HW429">
            <v>0</v>
          </cell>
          <cell r="HX429">
            <v>0</v>
          </cell>
          <cell r="HY429">
            <v>0</v>
          </cell>
          <cell r="HZ429">
            <v>0</v>
          </cell>
          <cell r="IA429">
            <v>0</v>
          </cell>
          <cell r="IB429">
            <v>0</v>
          </cell>
          <cell r="IC429">
            <v>0</v>
          </cell>
          <cell r="ID429">
            <v>0</v>
          </cell>
          <cell r="IE429">
            <v>0</v>
          </cell>
          <cell r="IF429">
            <v>0</v>
          </cell>
          <cell r="IG429">
            <v>0</v>
          </cell>
          <cell r="IH429">
            <v>0</v>
          </cell>
          <cell r="II429">
            <v>0</v>
          </cell>
          <cell r="IJ429">
            <v>0</v>
          </cell>
          <cell r="IK429">
            <v>0</v>
          </cell>
        </row>
        <row r="430"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  <cell r="AX430">
            <v>0</v>
          </cell>
          <cell r="AY430">
            <v>0</v>
          </cell>
          <cell r="AZ430">
            <v>0</v>
          </cell>
          <cell r="BA430">
            <v>0</v>
          </cell>
          <cell r="BB430">
            <v>0</v>
          </cell>
          <cell r="BC430">
            <v>0</v>
          </cell>
          <cell r="BD430">
            <v>0</v>
          </cell>
          <cell r="BE430">
            <v>0</v>
          </cell>
          <cell r="BF430">
            <v>0</v>
          </cell>
          <cell r="BG430">
            <v>0</v>
          </cell>
          <cell r="BH430">
            <v>0</v>
          </cell>
          <cell r="BI430">
            <v>0</v>
          </cell>
          <cell r="BJ430">
            <v>0</v>
          </cell>
          <cell r="BK430">
            <v>0</v>
          </cell>
          <cell r="BL430">
            <v>0</v>
          </cell>
          <cell r="BM430">
            <v>0</v>
          </cell>
          <cell r="BN430">
            <v>0</v>
          </cell>
          <cell r="BO430">
            <v>0</v>
          </cell>
          <cell r="BP430">
            <v>0</v>
          </cell>
          <cell r="BQ430">
            <v>0</v>
          </cell>
          <cell r="BR430">
            <v>0</v>
          </cell>
          <cell r="BS430">
            <v>0</v>
          </cell>
          <cell r="BT430">
            <v>0</v>
          </cell>
          <cell r="BU430">
            <v>0</v>
          </cell>
          <cell r="BV430">
            <v>0</v>
          </cell>
          <cell r="BW430">
            <v>0</v>
          </cell>
          <cell r="BX430">
            <v>0</v>
          </cell>
          <cell r="BY430">
            <v>0</v>
          </cell>
          <cell r="BZ430">
            <v>0</v>
          </cell>
          <cell r="CA430">
            <v>0</v>
          </cell>
          <cell r="CB430">
            <v>0</v>
          </cell>
          <cell r="CC430">
            <v>0</v>
          </cell>
          <cell r="CD430">
            <v>0</v>
          </cell>
          <cell r="CE430">
            <v>0</v>
          </cell>
          <cell r="CF430">
            <v>0</v>
          </cell>
          <cell r="CG430">
            <v>0</v>
          </cell>
          <cell r="CH430">
            <v>0</v>
          </cell>
          <cell r="CI430">
            <v>0</v>
          </cell>
          <cell r="CJ430">
            <v>0</v>
          </cell>
          <cell r="CK430">
            <v>0</v>
          </cell>
          <cell r="CL430">
            <v>0</v>
          </cell>
          <cell r="CM430">
            <v>0</v>
          </cell>
          <cell r="CN430">
            <v>0</v>
          </cell>
          <cell r="CO430">
            <v>0</v>
          </cell>
          <cell r="CP430">
            <v>0</v>
          </cell>
          <cell r="CQ430">
            <v>0</v>
          </cell>
          <cell r="CR430">
            <v>0</v>
          </cell>
          <cell r="CS430">
            <v>0</v>
          </cell>
          <cell r="CT430">
            <v>0</v>
          </cell>
          <cell r="CU430">
            <v>0</v>
          </cell>
          <cell r="CV430">
            <v>0</v>
          </cell>
          <cell r="CW430">
            <v>0</v>
          </cell>
          <cell r="CX430">
            <v>0</v>
          </cell>
          <cell r="CY430">
            <v>0</v>
          </cell>
          <cell r="CZ430">
            <v>0</v>
          </cell>
          <cell r="DA430">
            <v>0</v>
          </cell>
          <cell r="DL430">
            <v>0</v>
          </cell>
          <cell r="DM430">
            <v>0</v>
          </cell>
          <cell r="DN430">
            <v>0</v>
          </cell>
          <cell r="DO430">
            <v>0</v>
          </cell>
          <cell r="DP430">
            <v>0</v>
          </cell>
          <cell r="DQ430">
            <v>0</v>
          </cell>
          <cell r="DR430">
            <v>0</v>
          </cell>
          <cell r="DS430">
            <v>0</v>
          </cell>
          <cell r="DT430">
            <v>0</v>
          </cell>
          <cell r="DU430">
            <v>0</v>
          </cell>
          <cell r="DV430">
            <v>0</v>
          </cell>
          <cell r="DW430">
            <v>0</v>
          </cell>
          <cell r="DX430">
            <v>0</v>
          </cell>
          <cell r="DY430">
            <v>0</v>
          </cell>
          <cell r="DZ430">
            <v>0</v>
          </cell>
          <cell r="EA430">
            <v>0</v>
          </cell>
          <cell r="EB430">
            <v>0</v>
          </cell>
          <cell r="EC430">
            <v>0</v>
          </cell>
          <cell r="ED430">
            <v>0</v>
          </cell>
          <cell r="EE430">
            <v>0</v>
          </cell>
          <cell r="EF430">
            <v>0</v>
          </cell>
          <cell r="EG430">
            <v>0</v>
          </cell>
          <cell r="EH430">
            <v>0</v>
          </cell>
          <cell r="EI430">
            <v>0</v>
          </cell>
          <cell r="EJ430">
            <v>0</v>
          </cell>
          <cell r="EK430">
            <v>0</v>
          </cell>
          <cell r="EL430">
            <v>0</v>
          </cell>
          <cell r="EM430">
            <v>0</v>
          </cell>
          <cell r="EN430">
            <v>0</v>
          </cell>
          <cell r="EO430">
            <v>0</v>
          </cell>
          <cell r="EP430">
            <v>0</v>
          </cell>
          <cell r="EQ430">
            <v>0</v>
          </cell>
          <cell r="ER430">
            <v>0</v>
          </cell>
          <cell r="ES430">
            <v>0</v>
          </cell>
          <cell r="ET430">
            <v>0</v>
          </cell>
          <cell r="EU430">
            <v>0</v>
          </cell>
          <cell r="EV430">
            <v>0</v>
          </cell>
          <cell r="EW430">
            <v>0</v>
          </cell>
          <cell r="EX430">
            <v>0</v>
          </cell>
          <cell r="EY430">
            <v>0</v>
          </cell>
          <cell r="EZ430">
            <v>0</v>
          </cell>
          <cell r="FA430">
            <v>0</v>
          </cell>
          <cell r="FB430">
            <v>0</v>
          </cell>
          <cell r="FC430">
            <v>0</v>
          </cell>
          <cell r="FD430">
            <v>0</v>
          </cell>
          <cell r="FE430">
            <v>0</v>
          </cell>
          <cell r="FF430">
            <v>0</v>
          </cell>
          <cell r="FG430">
            <v>0</v>
          </cell>
          <cell r="FH430">
            <v>0</v>
          </cell>
          <cell r="FI430">
            <v>0</v>
          </cell>
          <cell r="FJ430">
            <v>0</v>
          </cell>
          <cell r="FK430">
            <v>0</v>
          </cell>
          <cell r="FL430">
            <v>0</v>
          </cell>
          <cell r="FM430">
            <v>0</v>
          </cell>
          <cell r="FN430">
            <v>0</v>
          </cell>
          <cell r="FO430">
            <v>0</v>
          </cell>
          <cell r="FP430">
            <v>0</v>
          </cell>
          <cell r="FQ430">
            <v>0</v>
          </cell>
          <cell r="FR430">
            <v>0</v>
          </cell>
          <cell r="FS430">
            <v>0</v>
          </cell>
          <cell r="FT430">
            <v>0</v>
          </cell>
          <cell r="FU430">
            <v>0</v>
          </cell>
          <cell r="FV430">
            <v>0</v>
          </cell>
          <cell r="FW430">
            <v>0</v>
          </cell>
          <cell r="FX430">
            <v>0</v>
          </cell>
          <cell r="FY430">
            <v>0</v>
          </cell>
          <cell r="FZ430">
            <v>0</v>
          </cell>
          <cell r="GA430">
            <v>0</v>
          </cell>
          <cell r="GB430">
            <v>0</v>
          </cell>
          <cell r="GC430">
            <v>0</v>
          </cell>
          <cell r="GD430">
            <v>0</v>
          </cell>
          <cell r="GE430">
            <v>0</v>
          </cell>
          <cell r="GF430">
            <v>0</v>
          </cell>
          <cell r="GG430">
            <v>0</v>
          </cell>
          <cell r="GH430">
            <v>0</v>
          </cell>
          <cell r="GI430">
            <v>0</v>
          </cell>
          <cell r="GJ430">
            <v>0</v>
          </cell>
          <cell r="GK430">
            <v>0</v>
          </cell>
          <cell r="GL430">
            <v>0</v>
          </cell>
          <cell r="GM430">
            <v>0</v>
          </cell>
          <cell r="GN430">
            <v>0</v>
          </cell>
          <cell r="GO430">
            <v>0</v>
          </cell>
          <cell r="GP430">
            <v>0</v>
          </cell>
          <cell r="GQ430">
            <v>0</v>
          </cell>
          <cell r="GR430">
            <v>0</v>
          </cell>
          <cell r="GS430">
            <v>0</v>
          </cell>
          <cell r="GT430">
            <v>0</v>
          </cell>
          <cell r="GU430">
            <v>0</v>
          </cell>
          <cell r="GV430">
            <v>0</v>
          </cell>
          <cell r="GW430">
            <v>0</v>
          </cell>
          <cell r="GX430">
            <v>0</v>
          </cell>
          <cell r="GY430">
            <v>0</v>
          </cell>
          <cell r="GZ430">
            <v>0</v>
          </cell>
          <cell r="HA430">
            <v>0</v>
          </cell>
          <cell r="HB430">
            <v>0</v>
          </cell>
          <cell r="HC430">
            <v>0</v>
          </cell>
          <cell r="HD430">
            <v>0</v>
          </cell>
          <cell r="HE430">
            <v>0</v>
          </cell>
          <cell r="HF430">
            <v>0</v>
          </cell>
          <cell r="HG430">
            <v>0</v>
          </cell>
          <cell r="HH430">
            <v>0</v>
          </cell>
          <cell r="HI430">
            <v>0</v>
          </cell>
          <cell r="HJ430">
            <v>0</v>
          </cell>
          <cell r="HK430">
            <v>0</v>
          </cell>
          <cell r="HL430">
            <v>0</v>
          </cell>
          <cell r="HM430">
            <v>0</v>
          </cell>
          <cell r="HN430">
            <v>0</v>
          </cell>
          <cell r="HO430">
            <v>0</v>
          </cell>
          <cell r="HP430">
            <v>0</v>
          </cell>
          <cell r="HQ430">
            <v>0</v>
          </cell>
          <cell r="HR430">
            <v>0</v>
          </cell>
          <cell r="HS430">
            <v>0</v>
          </cell>
          <cell r="HT430">
            <v>0</v>
          </cell>
          <cell r="HU430">
            <v>0</v>
          </cell>
          <cell r="HV430">
            <v>0</v>
          </cell>
          <cell r="HW430">
            <v>0</v>
          </cell>
          <cell r="HX430">
            <v>0</v>
          </cell>
          <cell r="HY430">
            <v>0</v>
          </cell>
          <cell r="HZ430">
            <v>0</v>
          </cell>
          <cell r="IA430">
            <v>0</v>
          </cell>
          <cell r="IB430">
            <v>0</v>
          </cell>
          <cell r="IC430">
            <v>0</v>
          </cell>
          <cell r="ID430">
            <v>0</v>
          </cell>
          <cell r="IE430">
            <v>0</v>
          </cell>
          <cell r="IF430">
            <v>0</v>
          </cell>
          <cell r="IG430">
            <v>0</v>
          </cell>
          <cell r="IH430">
            <v>0</v>
          </cell>
          <cell r="II430">
            <v>0</v>
          </cell>
          <cell r="IJ430">
            <v>0</v>
          </cell>
          <cell r="IK430">
            <v>0</v>
          </cell>
        </row>
        <row r="431"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0</v>
          </cell>
          <cell r="AY431">
            <v>0</v>
          </cell>
          <cell r="AZ431">
            <v>0</v>
          </cell>
          <cell r="BA431">
            <v>0</v>
          </cell>
          <cell r="BB431">
            <v>0</v>
          </cell>
          <cell r="BC431">
            <v>0</v>
          </cell>
          <cell r="BD431">
            <v>0</v>
          </cell>
          <cell r="BE431">
            <v>0</v>
          </cell>
          <cell r="BF431">
            <v>0</v>
          </cell>
          <cell r="BG431">
            <v>0</v>
          </cell>
          <cell r="BH431">
            <v>0</v>
          </cell>
          <cell r="BI431">
            <v>0</v>
          </cell>
          <cell r="BJ431">
            <v>0</v>
          </cell>
          <cell r="BK431">
            <v>0</v>
          </cell>
          <cell r="BL431">
            <v>0</v>
          </cell>
          <cell r="BM431">
            <v>0</v>
          </cell>
          <cell r="BN431">
            <v>0</v>
          </cell>
          <cell r="BO431">
            <v>0</v>
          </cell>
          <cell r="BP431">
            <v>0</v>
          </cell>
          <cell r="BQ431">
            <v>0</v>
          </cell>
          <cell r="BR431">
            <v>0</v>
          </cell>
          <cell r="BS431">
            <v>0</v>
          </cell>
          <cell r="BT431">
            <v>0</v>
          </cell>
          <cell r="BU431">
            <v>0</v>
          </cell>
          <cell r="BV431">
            <v>0</v>
          </cell>
          <cell r="BW431">
            <v>0</v>
          </cell>
          <cell r="BX431">
            <v>0</v>
          </cell>
          <cell r="BY431">
            <v>0</v>
          </cell>
          <cell r="BZ431">
            <v>0</v>
          </cell>
          <cell r="CA431">
            <v>0</v>
          </cell>
          <cell r="CB431">
            <v>0</v>
          </cell>
          <cell r="CC431">
            <v>0</v>
          </cell>
          <cell r="CD431">
            <v>0</v>
          </cell>
          <cell r="CE431">
            <v>0</v>
          </cell>
          <cell r="CF431">
            <v>0</v>
          </cell>
          <cell r="CG431">
            <v>0</v>
          </cell>
          <cell r="CH431">
            <v>0</v>
          </cell>
          <cell r="CI431">
            <v>0</v>
          </cell>
          <cell r="CJ431">
            <v>0</v>
          </cell>
          <cell r="CK431">
            <v>0</v>
          </cell>
          <cell r="CL431">
            <v>0</v>
          </cell>
          <cell r="CM431">
            <v>0</v>
          </cell>
          <cell r="CN431">
            <v>0</v>
          </cell>
          <cell r="CO431">
            <v>0</v>
          </cell>
          <cell r="CP431">
            <v>0</v>
          </cell>
          <cell r="CQ431">
            <v>0</v>
          </cell>
          <cell r="CR431">
            <v>0</v>
          </cell>
          <cell r="CS431">
            <v>0</v>
          </cell>
          <cell r="CT431">
            <v>0</v>
          </cell>
          <cell r="CU431">
            <v>0</v>
          </cell>
          <cell r="CV431">
            <v>0</v>
          </cell>
          <cell r="CW431">
            <v>0</v>
          </cell>
          <cell r="CX431">
            <v>0</v>
          </cell>
          <cell r="CY431">
            <v>0</v>
          </cell>
          <cell r="CZ431">
            <v>0</v>
          </cell>
          <cell r="DA431">
            <v>0</v>
          </cell>
          <cell r="DL431">
            <v>0</v>
          </cell>
          <cell r="DM431">
            <v>0</v>
          </cell>
          <cell r="DN431">
            <v>0</v>
          </cell>
          <cell r="DO431">
            <v>0</v>
          </cell>
          <cell r="DP431">
            <v>0</v>
          </cell>
          <cell r="DQ431">
            <v>0</v>
          </cell>
          <cell r="DR431">
            <v>0</v>
          </cell>
          <cell r="DS431">
            <v>0</v>
          </cell>
          <cell r="DT431">
            <v>0</v>
          </cell>
          <cell r="DU431">
            <v>0</v>
          </cell>
          <cell r="DV431">
            <v>0</v>
          </cell>
          <cell r="DW431">
            <v>0</v>
          </cell>
          <cell r="DX431">
            <v>0</v>
          </cell>
          <cell r="DY431">
            <v>0</v>
          </cell>
          <cell r="DZ431">
            <v>0</v>
          </cell>
          <cell r="EA431">
            <v>0</v>
          </cell>
          <cell r="EB431">
            <v>0</v>
          </cell>
          <cell r="EC431">
            <v>0</v>
          </cell>
          <cell r="ED431">
            <v>0</v>
          </cell>
          <cell r="EE431">
            <v>0</v>
          </cell>
          <cell r="EF431">
            <v>0</v>
          </cell>
          <cell r="EG431">
            <v>0</v>
          </cell>
          <cell r="EH431">
            <v>0</v>
          </cell>
          <cell r="EI431">
            <v>0</v>
          </cell>
          <cell r="EJ431">
            <v>0</v>
          </cell>
          <cell r="EK431">
            <v>0</v>
          </cell>
          <cell r="EL431">
            <v>0</v>
          </cell>
          <cell r="EM431">
            <v>0</v>
          </cell>
          <cell r="EN431">
            <v>0</v>
          </cell>
          <cell r="EO431">
            <v>0</v>
          </cell>
          <cell r="EP431">
            <v>0</v>
          </cell>
          <cell r="EQ431">
            <v>0</v>
          </cell>
          <cell r="ER431">
            <v>0</v>
          </cell>
          <cell r="ES431">
            <v>0</v>
          </cell>
          <cell r="ET431">
            <v>0</v>
          </cell>
          <cell r="EU431">
            <v>0</v>
          </cell>
          <cell r="EV431">
            <v>0</v>
          </cell>
          <cell r="EW431">
            <v>0</v>
          </cell>
          <cell r="EX431">
            <v>0</v>
          </cell>
          <cell r="EY431">
            <v>0</v>
          </cell>
          <cell r="EZ431">
            <v>0</v>
          </cell>
          <cell r="FA431">
            <v>0</v>
          </cell>
          <cell r="FB431">
            <v>0</v>
          </cell>
          <cell r="FC431">
            <v>0</v>
          </cell>
          <cell r="FD431">
            <v>0</v>
          </cell>
          <cell r="FE431">
            <v>0</v>
          </cell>
          <cell r="FF431">
            <v>0</v>
          </cell>
          <cell r="FG431">
            <v>0</v>
          </cell>
          <cell r="FH431">
            <v>0</v>
          </cell>
          <cell r="FI431">
            <v>0</v>
          </cell>
          <cell r="FJ431">
            <v>0</v>
          </cell>
          <cell r="FK431">
            <v>0</v>
          </cell>
          <cell r="FL431">
            <v>0</v>
          </cell>
          <cell r="FM431">
            <v>0</v>
          </cell>
          <cell r="FN431">
            <v>0</v>
          </cell>
          <cell r="FO431">
            <v>0</v>
          </cell>
          <cell r="FP431">
            <v>0</v>
          </cell>
          <cell r="FQ431">
            <v>0</v>
          </cell>
          <cell r="FR431">
            <v>0</v>
          </cell>
          <cell r="FS431">
            <v>0</v>
          </cell>
          <cell r="FT431">
            <v>0</v>
          </cell>
          <cell r="FU431">
            <v>0</v>
          </cell>
          <cell r="FV431">
            <v>0</v>
          </cell>
          <cell r="FW431">
            <v>0</v>
          </cell>
          <cell r="FX431">
            <v>0</v>
          </cell>
          <cell r="FY431">
            <v>0</v>
          </cell>
          <cell r="FZ431">
            <v>0</v>
          </cell>
          <cell r="GA431">
            <v>0</v>
          </cell>
          <cell r="GB431">
            <v>0</v>
          </cell>
          <cell r="GC431">
            <v>0</v>
          </cell>
          <cell r="GD431">
            <v>0</v>
          </cell>
          <cell r="GE431">
            <v>0</v>
          </cell>
          <cell r="GF431">
            <v>0</v>
          </cell>
          <cell r="GG431">
            <v>0</v>
          </cell>
          <cell r="GH431">
            <v>0</v>
          </cell>
          <cell r="GI431">
            <v>0</v>
          </cell>
          <cell r="GJ431">
            <v>0</v>
          </cell>
          <cell r="GK431">
            <v>0</v>
          </cell>
          <cell r="GL431">
            <v>0</v>
          </cell>
          <cell r="GM431">
            <v>0</v>
          </cell>
          <cell r="GN431">
            <v>0</v>
          </cell>
          <cell r="GO431">
            <v>0</v>
          </cell>
          <cell r="GP431">
            <v>0</v>
          </cell>
          <cell r="GQ431">
            <v>0</v>
          </cell>
          <cell r="GR431">
            <v>0</v>
          </cell>
          <cell r="GS431">
            <v>0</v>
          </cell>
          <cell r="GT431">
            <v>0</v>
          </cell>
          <cell r="GU431">
            <v>0</v>
          </cell>
          <cell r="GV431">
            <v>0</v>
          </cell>
          <cell r="GW431">
            <v>0</v>
          </cell>
          <cell r="GX431">
            <v>0</v>
          </cell>
          <cell r="GY431">
            <v>0</v>
          </cell>
          <cell r="GZ431">
            <v>0</v>
          </cell>
          <cell r="HA431">
            <v>0</v>
          </cell>
          <cell r="HB431">
            <v>0</v>
          </cell>
          <cell r="HC431">
            <v>0</v>
          </cell>
          <cell r="HD431">
            <v>0</v>
          </cell>
          <cell r="HE431">
            <v>0</v>
          </cell>
          <cell r="HF431">
            <v>0</v>
          </cell>
          <cell r="HG431">
            <v>0</v>
          </cell>
          <cell r="HH431">
            <v>0</v>
          </cell>
          <cell r="HI431">
            <v>0</v>
          </cell>
          <cell r="HJ431">
            <v>0</v>
          </cell>
          <cell r="HK431">
            <v>0</v>
          </cell>
          <cell r="HL431">
            <v>0</v>
          </cell>
          <cell r="HM431">
            <v>0</v>
          </cell>
          <cell r="HN431">
            <v>0</v>
          </cell>
          <cell r="HO431">
            <v>0</v>
          </cell>
          <cell r="HP431">
            <v>0</v>
          </cell>
          <cell r="HQ431">
            <v>0</v>
          </cell>
          <cell r="HR431">
            <v>0</v>
          </cell>
          <cell r="HS431">
            <v>0</v>
          </cell>
          <cell r="HT431">
            <v>0</v>
          </cell>
          <cell r="HU431">
            <v>0</v>
          </cell>
          <cell r="HV431">
            <v>0</v>
          </cell>
          <cell r="HW431">
            <v>0</v>
          </cell>
          <cell r="HX431">
            <v>0</v>
          </cell>
          <cell r="HY431">
            <v>0</v>
          </cell>
          <cell r="HZ431">
            <v>0</v>
          </cell>
          <cell r="IA431">
            <v>0</v>
          </cell>
          <cell r="IB431">
            <v>0</v>
          </cell>
          <cell r="IC431">
            <v>0</v>
          </cell>
          <cell r="ID431">
            <v>0</v>
          </cell>
          <cell r="IE431">
            <v>0</v>
          </cell>
          <cell r="IF431">
            <v>0</v>
          </cell>
          <cell r="IG431">
            <v>0</v>
          </cell>
          <cell r="IH431">
            <v>0</v>
          </cell>
          <cell r="II431">
            <v>0</v>
          </cell>
          <cell r="IJ431">
            <v>0</v>
          </cell>
          <cell r="IK431">
            <v>0</v>
          </cell>
        </row>
        <row r="432"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>
            <v>0</v>
          </cell>
          <cell r="AZ432">
            <v>0</v>
          </cell>
          <cell r="BA432">
            <v>0</v>
          </cell>
          <cell r="BB432">
            <v>0</v>
          </cell>
          <cell r="BC432">
            <v>0</v>
          </cell>
          <cell r="BD432">
            <v>0</v>
          </cell>
          <cell r="BE432">
            <v>0</v>
          </cell>
          <cell r="BF432">
            <v>0</v>
          </cell>
          <cell r="BG432">
            <v>0</v>
          </cell>
          <cell r="BH432">
            <v>0</v>
          </cell>
          <cell r="BI432">
            <v>0</v>
          </cell>
          <cell r="BJ432">
            <v>0</v>
          </cell>
          <cell r="BK432">
            <v>0</v>
          </cell>
          <cell r="BL432">
            <v>0</v>
          </cell>
          <cell r="BM432">
            <v>0</v>
          </cell>
          <cell r="BN432">
            <v>0</v>
          </cell>
          <cell r="BO432">
            <v>0</v>
          </cell>
          <cell r="BP432">
            <v>0</v>
          </cell>
          <cell r="BQ432">
            <v>0</v>
          </cell>
          <cell r="BR432">
            <v>0</v>
          </cell>
          <cell r="BS432">
            <v>0</v>
          </cell>
          <cell r="BT432">
            <v>0</v>
          </cell>
          <cell r="BU432">
            <v>0</v>
          </cell>
          <cell r="BV432">
            <v>0</v>
          </cell>
          <cell r="BW432">
            <v>0</v>
          </cell>
          <cell r="BX432">
            <v>0</v>
          </cell>
          <cell r="BY432">
            <v>0</v>
          </cell>
          <cell r="BZ432">
            <v>0</v>
          </cell>
          <cell r="CA432">
            <v>0</v>
          </cell>
          <cell r="CB432">
            <v>0</v>
          </cell>
          <cell r="CC432">
            <v>0</v>
          </cell>
          <cell r="CD432">
            <v>0</v>
          </cell>
          <cell r="CE432">
            <v>0</v>
          </cell>
          <cell r="CF432">
            <v>0</v>
          </cell>
          <cell r="CG432">
            <v>0</v>
          </cell>
          <cell r="CH432">
            <v>0</v>
          </cell>
          <cell r="CI432">
            <v>0</v>
          </cell>
          <cell r="CJ432">
            <v>0</v>
          </cell>
          <cell r="CK432">
            <v>0</v>
          </cell>
          <cell r="CL432">
            <v>0</v>
          </cell>
          <cell r="CM432">
            <v>0</v>
          </cell>
          <cell r="CN432">
            <v>0</v>
          </cell>
          <cell r="CO432">
            <v>0</v>
          </cell>
          <cell r="CP432">
            <v>0</v>
          </cell>
          <cell r="CQ432">
            <v>0</v>
          </cell>
          <cell r="CR432">
            <v>0</v>
          </cell>
          <cell r="CS432">
            <v>0</v>
          </cell>
          <cell r="CT432">
            <v>0</v>
          </cell>
          <cell r="CU432">
            <v>0</v>
          </cell>
          <cell r="CV432">
            <v>0</v>
          </cell>
          <cell r="CW432">
            <v>0</v>
          </cell>
          <cell r="CX432">
            <v>0</v>
          </cell>
          <cell r="CY432">
            <v>0</v>
          </cell>
          <cell r="CZ432">
            <v>0</v>
          </cell>
          <cell r="DA432">
            <v>0</v>
          </cell>
          <cell r="DL432">
            <v>0</v>
          </cell>
          <cell r="DM432">
            <v>0</v>
          </cell>
          <cell r="DN432">
            <v>0</v>
          </cell>
          <cell r="DO432">
            <v>0</v>
          </cell>
          <cell r="DP432">
            <v>0</v>
          </cell>
          <cell r="DQ432">
            <v>0</v>
          </cell>
          <cell r="DR432">
            <v>0</v>
          </cell>
          <cell r="DS432">
            <v>0</v>
          </cell>
          <cell r="DT432">
            <v>0</v>
          </cell>
          <cell r="DU432">
            <v>0</v>
          </cell>
          <cell r="DV432">
            <v>0</v>
          </cell>
          <cell r="DW432">
            <v>0</v>
          </cell>
          <cell r="DX432">
            <v>0</v>
          </cell>
          <cell r="DY432">
            <v>0</v>
          </cell>
          <cell r="DZ432">
            <v>0</v>
          </cell>
          <cell r="EA432">
            <v>0</v>
          </cell>
          <cell r="EB432">
            <v>0</v>
          </cell>
          <cell r="EC432">
            <v>0</v>
          </cell>
          <cell r="ED432">
            <v>0</v>
          </cell>
          <cell r="EE432">
            <v>0</v>
          </cell>
          <cell r="EF432">
            <v>0</v>
          </cell>
          <cell r="EG432">
            <v>0</v>
          </cell>
          <cell r="EH432">
            <v>0</v>
          </cell>
          <cell r="EI432">
            <v>0</v>
          </cell>
          <cell r="EJ432">
            <v>0</v>
          </cell>
          <cell r="EK432">
            <v>0</v>
          </cell>
          <cell r="EL432">
            <v>0</v>
          </cell>
          <cell r="EM432">
            <v>0</v>
          </cell>
          <cell r="EN432">
            <v>0</v>
          </cell>
          <cell r="EO432">
            <v>0</v>
          </cell>
          <cell r="EP432">
            <v>0</v>
          </cell>
          <cell r="EQ432">
            <v>0</v>
          </cell>
          <cell r="ER432">
            <v>0</v>
          </cell>
          <cell r="ES432">
            <v>0</v>
          </cell>
          <cell r="ET432">
            <v>0</v>
          </cell>
          <cell r="EU432">
            <v>0</v>
          </cell>
          <cell r="EV432">
            <v>0</v>
          </cell>
          <cell r="EW432">
            <v>0</v>
          </cell>
          <cell r="EX432">
            <v>0</v>
          </cell>
          <cell r="EY432">
            <v>0</v>
          </cell>
          <cell r="EZ432">
            <v>0</v>
          </cell>
          <cell r="FA432">
            <v>0</v>
          </cell>
          <cell r="FB432">
            <v>0</v>
          </cell>
          <cell r="FC432">
            <v>0</v>
          </cell>
          <cell r="FD432">
            <v>0</v>
          </cell>
          <cell r="FE432">
            <v>0</v>
          </cell>
          <cell r="FF432">
            <v>0</v>
          </cell>
          <cell r="FG432">
            <v>0</v>
          </cell>
          <cell r="FH432">
            <v>0</v>
          </cell>
          <cell r="FI432">
            <v>0</v>
          </cell>
          <cell r="FJ432">
            <v>0</v>
          </cell>
          <cell r="FK432">
            <v>0</v>
          </cell>
          <cell r="FL432">
            <v>0</v>
          </cell>
          <cell r="FM432">
            <v>0</v>
          </cell>
          <cell r="FN432">
            <v>0</v>
          </cell>
          <cell r="FO432">
            <v>0</v>
          </cell>
          <cell r="FP432">
            <v>0</v>
          </cell>
          <cell r="FQ432">
            <v>0</v>
          </cell>
          <cell r="FR432">
            <v>0</v>
          </cell>
          <cell r="FS432">
            <v>0</v>
          </cell>
          <cell r="FT432">
            <v>0</v>
          </cell>
          <cell r="FU432">
            <v>0</v>
          </cell>
          <cell r="FV432">
            <v>0</v>
          </cell>
          <cell r="FW432">
            <v>0</v>
          </cell>
          <cell r="FX432">
            <v>0</v>
          </cell>
          <cell r="FY432">
            <v>0</v>
          </cell>
          <cell r="FZ432">
            <v>0</v>
          </cell>
          <cell r="GA432">
            <v>0</v>
          </cell>
          <cell r="GB432">
            <v>0</v>
          </cell>
          <cell r="GC432">
            <v>0</v>
          </cell>
          <cell r="GD432">
            <v>0</v>
          </cell>
          <cell r="GE432">
            <v>0</v>
          </cell>
          <cell r="GF432">
            <v>0</v>
          </cell>
          <cell r="GG432">
            <v>0</v>
          </cell>
          <cell r="GH432">
            <v>0</v>
          </cell>
          <cell r="GI432">
            <v>0</v>
          </cell>
          <cell r="GJ432">
            <v>0</v>
          </cell>
          <cell r="GK432">
            <v>0</v>
          </cell>
          <cell r="GL432">
            <v>0</v>
          </cell>
          <cell r="GM432">
            <v>0</v>
          </cell>
          <cell r="GN432">
            <v>0</v>
          </cell>
          <cell r="GO432">
            <v>0</v>
          </cell>
          <cell r="GP432">
            <v>0</v>
          </cell>
          <cell r="GQ432">
            <v>0</v>
          </cell>
          <cell r="GR432">
            <v>0</v>
          </cell>
          <cell r="GS432">
            <v>0</v>
          </cell>
          <cell r="GT432">
            <v>0</v>
          </cell>
          <cell r="GU432">
            <v>0</v>
          </cell>
          <cell r="GV432">
            <v>0</v>
          </cell>
          <cell r="GW432">
            <v>0</v>
          </cell>
          <cell r="GX432">
            <v>0</v>
          </cell>
          <cell r="GY432">
            <v>0</v>
          </cell>
          <cell r="GZ432">
            <v>0</v>
          </cell>
          <cell r="HA432">
            <v>0</v>
          </cell>
          <cell r="HB432">
            <v>0</v>
          </cell>
          <cell r="HC432">
            <v>0</v>
          </cell>
          <cell r="HD432">
            <v>0</v>
          </cell>
          <cell r="HE432">
            <v>0</v>
          </cell>
          <cell r="HF432">
            <v>0</v>
          </cell>
          <cell r="HG432">
            <v>0</v>
          </cell>
          <cell r="HH432">
            <v>0</v>
          </cell>
          <cell r="HI432">
            <v>0</v>
          </cell>
          <cell r="HJ432">
            <v>0</v>
          </cell>
          <cell r="HK432">
            <v>0</v>
          </cell>
          <cell r="HL432">
            <v>0</v>
          </cell>
          <cell r="HM432">
            <v>0</v>
          </cell>
          <cell r="HN432">
            <v>0</v>
          </cell>
          <cell r="HO432">
            <v>0</v>
          </cell>
          <cell r="HP432">
            <v>0</v>
          </cell>
          <cell r="HQ432">
            <v>0</v>
          </cell>
          <cell r="HR432">
            <v>0</v>
          </cell>
          <cell r="HS432">
            <v>0</v>
          </cell>
          <cell r="HT432">
            <v>0</v>
          </cell>
          <cell r="HU432">
            <v>0</v>
          </cell>
          <cell r="HV432">
            <v>0</v>
          </cell>
          <cell r="HW432">
            <v>0</v>
          </cell>
          <cell r="HX432">
            <v>0</v>
          </cell>
          <cell r="HY432">
            <v>0</v>
          </cell>
          <cell r="HZ432">
            <v>0</v>
          </cell>
          <cell r="IA432">
            <v>0</v>
          </cell>
          <cell r="IB432">
            <v>0</v>
          </cell>
          <cell r="IC432">
            <v>0</v>
          </cell>
          <cell r="ID432">
            <v>0</v>
          </cell>
          <cell r="IE432">
            <v>0</v>
          </cell>
          <cell r="IF432">
            <v>0</v>
          </cell>
          <cell r="IG432">
            <v>0</v>
          </cell>
          <cell r="IH432">
            <v>0</v>
          </cell>
          <cell r="II432">
            <v>0</v>
          </cell>
          <cell r="IJ432">
            <v>0</v>
          </cell>
          <cell r="IK432">
            <v>0</v>
          </cell>
        </row>
        <row r="433"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J433">
            <v>0</v>
          </cell>
          <cell r="AK433">
            <v>0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0</v>
          </cell>
          <cell r="AV433">
            <v>0</v>
          </cell>
          <cell r="AW433">
            <v>0</v>
          </cell>
          <cell r="AX433">
            <v>0</v>
          </cell>
          <cell r="AY433">
            <v>0</v>
          </cell>
          <cell r="AZ433">
            <v>0</v>
          </cell>
          <cell r="BA433">
            <v>0</v>
          </cell>
          <cell r="BB433">
            <v>0</v>
          </cell>
          <cell r="BC433">
            <v>0</v>
          </cell>
          <cell r="BD433">
            <v>0</v>
          </cell>
          <cell r="BE433">
            <v>0</v>
          </cell>
          <cell r="BF433">
            <v>0</v>
          </cell>
          <cell r="BG433">
            <v>0</v>
          </cell>
          <cell r="BH433">
            <v>0</v>
          </cell>
          <cell r="BI433">
            <v>0</v>
          </cell>
          <cell r="BJ433">
            <v>0</v>
          </cell>
          <cell r="BK433">
            <v>0</v>
          </cell>
          <cell r="BL433">
            <v>0</v>
          </cell>
          <cell r="BM433">
            <v>0</v>
          </cell>
          <cell r="BN433">
            <v>0</v>
          </cell>
          <cell r="BO433">
            <v>0</v>
          </cell>
          <cell r="BP433">
            <v>0</v>
          </cell>
          <cell r="BQ433">
            <v>0</v>
          </cell>
          <cell r="BR433">
            <v>0</v>
          </cell>
          <cell r="BS433">
            <v>0</v>
          </cell>
          <cell r="BT433">
            <v>0</v>
          </cell>
          <cell r="BU433">
            <v>0</v>
          </cell>
          <cell r="BV433">
            <v>0</v>
          </cell>
          <cell r="BW433">
            <v>0</v>
          </cell>
          <cell r="BX433">
            <v>0</v>
          </cell>
          <cell r="BY433">
            <v>0</v>
          </cell>
          <cell r="BZ433">
            <v>0</v>
          </cell>
          <cell r="CA433">
            <v>0</v>
          </cell>
          <cell r="CB433">
            <v>0</v>
          </cell>
          <cell r="CC433">
            <v>0</v>
          </cell>
          <cell r="CD433">
            <v>0</v>
          </cell>
          <cell r="CE433">
            <v>0</v>
          </cell>
          <cell r="CF433">
            <v>0</v>
          </cell>
          <cell r="CG433">
            <v>0</v>
          </cell>
          <cell r="CH433">
            <v>0</v>
          </cell>
          <cell r="CI433">
            <v>0</v>
          </cell>
          <cell r="CJ433">
            <v>0</v>
          </cell>
          <cell r="CK433">
            <v>0</v>
          </cell>
          <cell r="CL433">
            <v>0</v>
          </cell>
          <cell r="CM433">
            <v>0</v>
          </cell>
          <cell r="CN433">
            <v>0</v>
          </cell>
          <cell r="CO433">
            <v>0</v>
          </cell>
          <cell r="CP433">
            <v>0</v>
          </cell>
          <cell r="CQ433">
            <v>0</v>
          </cell>
          <cell r="CR433">
            <v>0</v>
          </cell>
          <cell r="CS433">
            <v>0</v>
          </cell>
          <cell r="CT433">
            <v>0</v>
          </cell>
          <cell r="CU433">
            <v>0</v>
          </cell>
          <cell r="CV433">
            <v>0</v>
          </cell>
          <cell r="CW433">
            <v>0</v>
          </cell>
          <cell r="CX433">
            <v>0</v>
          </cell>
          <cell r="CY433">
            <v>0</v>
          </cell>
          <cell r="CZ433">
            <v>0</v>
          </cell>
          <cell r="DA433">
            <v>0</v>
          </cell>
          <cell r="DL433">
            <v>0</v>
          </cell>
          <cell r="DM433">
            <v>0</v>
          </cell>
          <cell r="DN433">
            <v>0</v>
          </cell>
          <cell r="DO433">
            <v>0</v>
          </cell>
          <cell r="DP433">
            <v>0</v>
          </cell>
          <cell r="DQ433">
            <v>0</v>
          </cell>
          <cell r="DR433">
            <v>0</v>
          </cell>
          <cell r="DS433">
            <v>0</v>
          </cell>
          <cell r="DT433">
            <v>0</v>
          </cell>
          <cell r="DU433">
            <v>0</v>
          </cell>
          <cell r="DV433">
            <v>0</v>
          </cell>
          <cell r="DW433">
            <v>0</v>
          </cell>
          <cell r="DX433">
            <v>0</v>
          </cell>
          <cell r="DY433">
            <v>0</v>
          </cell>
          <cell r="DZ433">
            <v>0</v>
          </cell>
          <cell r="EA433">
            <v>0</v>
          </cell>
          <cell r="EB433">
            <v>0</v>
          </cell>
          <cell r="EC433">
            <v>0</v>
          </cell>
          <cell r="ED433">
            <v>0</v>
          </cell>
          <cell r="EE433">
            <v>0</v>
          </cell>
          <cell r="EF433">
            <v>0</v>
          </cell>
          <cell r="EG433">
            <v>0</v>
          </cell>
          <cell r="EH433">
            <v>0</v>
          </cell>
          <cell r="EI433">
            <v>0</v>
          </cell>
          <cell r="EJ433">
            <v>0</v>
          </cell>
          <cell r="EK433">
            <v>0</v>
          </cell>
          <cell r="EL433">
            <v>0</v>
          </cell>
          <cell r="EM433">
            <v>0</v>
          </cell>
          <cell r="EN433">
            <v>0</v>
          </cell>
          <cell r="EO433">
            <v>0</v>
          </cell>
          <cell r="EP433">
            <v>1</v>
          </cell>
          <cell r="EQ433">
            <v>1</v>
          </cell>
          <cell r="ER433">
            <v>0</v>
          </cell>
          <cell r="ES433">
            <v>0</v>
          </cell>
          <cell r="ET433">
            <v>0</v>
          </cell>
          <cell r="EU433">
            <v>0</v>
          </cell>
          <cell r="EV433">
            <v>0</v>
          </cell>
          <cell r="EW433">
            <v>0</v>
          </cell>
          <cell r="EX433">
            <v>0</v>
          </cell>
          <cell r="EY433">
            <v>0</v>
          </cell>
          <cell r="EZ433">
            <v>0</v>
          </cell>
          <cell r="FA433">
            <v>0</v>
          </cell>
          <cell r="FB433">
            <v>0</v>
          </cell>
          <cell r="FC433">
            <v>0</v>
          </cell>
          <cell r="FD433">
            <v>0</v>
          </cell>
          <cell r="FE433">
            <v>0</v>
          </cell>
          <cell r="FF433">
            <v>0</v>
          </cell>
          <cell r="FG433">
            <v>0</v>
          </cell>
          <cell r="FH433">
            <v>0</v>
          </cell>
          <cell r="FI433">
            <v>0</v>
          </cell>
          <cell r="FJ433">
            <v>0</v>
          </cell>
          <cell r="FK433">
            <v>0</v>
          </cell>
          <cell r="FL433">
            <v>0</v>
          </cell>
          <cell r="FM433">
            <v>0</v>
          </cell>
          <cell r="FN433">
            <v>0</v>
          </cell>
          <cell r="FO433">
            <v>0</v>
          </cell>
          <cell r="FP433">
            <v>0</v>
          </cell>
          <cell r="FQ433">
            <v>0</v>
          </cell>
          <cell r="FR433">
            <v>0</v>
          </cell>
          <cell r="FS433">
            <v>0</v>
          </cell>
          <cell r="FT433">
            <v>0</v>
          </cell>
          <cell r="FU433">
            <v>0</v>
          </cell>
          <cell r="FV433">
            <v>0</v>
          </cell>
          <cell r="FW433">
            <v>0</v>
          </cell>
          <cell r="FX433">
            <v>0</v>
          </cell>
          <cell r="FY433">
            <v>0</v>
          </cell>
          <cell r="FZ433">
            <v>0</v>
          </cell>
          <cell r="GA433">
            <v>0</v>
          </cell>
          <cell r="GB433">
            <v>0</v>
          </cell>
          <cell r="GC433">
            <v>0</v>
          </cell>
          <cell r="GD433">
            <v>0</v>
          </cell>
          <cell r="GE433">
            <v>0</v>
          </cell>
          <cell r="GF433">
            <v>0</v>
          </cell>
          <cell r="GG433">
            <v>0</v>
          </cell>
          <cell r="GH433">
            <v>0</v>
          </cell>
          <cell r="GI433">
            <v>0</v>
          </cell>
          <cell r="GJ433">
            <v>0</v>
          </cell>
          <cell r="GK433">
            <v>0</v>
          </cell>
          <cell r="GL433">
            <v>0</v>
          </cell>
          <cell r="GM433">
            <v>0</v>
          </cell>
          <cell r="GN433">
            <v>0</v>
          </cell>
          <cell r="GO433">
            <v>0</v>
          </cell>
          <cell r="GP433">
            <v>0</v>
          </cell>
          <cell r="GQ433">
            <v>0</v>
          </cell>
          <cell r="GR433">
            <v>0</v>
          </cell>
          <cell r="GS433">
            <v>0</v>
          </cell>
          <cell r="GT433">
            <v>0</v>
          </cell>
          <cell r="GU433">
            <v>0</v>
          </cell>
          <cell r="GV433">
            <v>0</v>
          </cell>
          <cell r="GW433">
            <v>0</v>
          </cell>
          <cell r="GX433">
            <v>0</v>
          </cell>
          <cell r="GY433">
            <v>0</v>
          </cell>
          <cell r="GZ433">
            <v>0</v>
          </cell>
          <cell r="HA433">
            <v>0</v>
          </cell>
          <cell r="HB433">
            <v>0</v>
          </cell>
          <cell r="HC433">
            <v>0</v>
          </cell>
          <cell r="HD433">
            <v>0</v>
          </cell>
          <cell r="HE433">
            <v>0</v>
          </cell>
          <cell r="HF433">
            <v>0</v>
          </cell>
          <cell r="HG433">
            <v>0</v>
          </cell>
          <cell r="HH433">
            <v>0</v>
          </cell>
          <cell r="HI433">
            <v>0</v>
          </cell>
          <cell r="HJ433">
            <v>0</v>
          </cell>
          <cell r="HK433">
            <v>0</v>
          </cell>
          <cell r="HL433">
            <v>0</v>
          </cell>
          <cell r="HM433">
            <v>0</v>
          </cell>
          <cell r="HN433">
            <v>0</v>
          </cell>
          <cell r="HO433">
            <v>0</v>
          </cell>
          <cell r="HP433">
            <v>0</v>
          </cell>
          <cell r="HQ433">
            <v>0</v>
          </cell>
          <cell r="HR433">
            <v>0</v>
          </cell>
          <cell r="HS433">
            <v>0</v>
          </cell>
          <cell r="HT433">
            <v>0</v>
          </cell>
          <cell r="HU433">
            <v>0</v>
          </cell>
          <cell r="HV433">
            <v>0</v>
          </cell>
          <cell r="HW433">
            <v>0</v>
          </cell>
          <cell r="HX433">
            <v>0</v>
          </cell>
          <cell r="HY433">
            <v>0</v>
          </cell>
          <cell r="HZ433">
            <v>0</v>
          </cell>
          <cell r="IA433">
            <v>0</v>
          </cell>
          <cell r="IB433">
            <v>0</v>
          </cell>
          <cell r="IC433">
            <v>0</v>
          </cell>
          <cell r="ID433">
            <v>0</v>
          </cell>
          <cell r="IE433">
            <v>0</v>
          </cell>
          <cell r="IF433">
            <v>0</v>
          </cell>
          <cell r="IG433">
            <v>0</v>
          </cell>
          <cell r="IH433">
            <v>0</v>
          </cell>
          <cell r="II433">
            <v>0</v>
          </cell>
          <cell r="IJ433">
            <v>0</v>
          </cell>
          <cell r="IK433">
            <v>0</v>
          </cell>
        </row>
        <row r="434"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  <cell r="AX434">
            <v>0</v>
          </cell>
          <cell r="AY434">
            <v>0</v>
          </cell>
          <cell r="AZ434">
            <v>0</v>
          </cell>
          <cell r="BA434">
            <v>0</v>
          </cell>
          <cell r="BB434">
            <v>0</v>
          </cell>
          <cell r="BC434">
            <v>0</v>
          </cell>
          <cell r="BD434">
            <v>0</v>
          </cell>
          <cell r="BE434">
            <v>0</v>
          </cell>
          <cell r="BF434">
            <v>0</v>
          </cell>
          <cell r="BG434">
            <v>0</v>
          </cell>
          <cell r="BH434">
            <v>0</v>
          </cell>
          <cell r="BI434">
            <v>0</v>
          </cell>
          <cell r="BJ434">
            <v>0</v>
          </cell>
          <cell r="BK434">
            <v>0</v>
          </cell>
          <cell r="BL434">
            <v>0</v>
          </cell>
          <cell r="BM434">
            <v>0</v>
          </cell>
          <cell r="BN434">
            <v>0</v>
          </cell>
          <cell r="BO434">
            <v>0</v>
          </cell>
          <cell r="BP434">
            <v>0</v>
          </cell>
          <cell r="BQ434">
            <v>0</v>
          </cell>
          <cell r="BR434">
            <v>0</v>
          </cell>
          <cell r="BS434">
            <v>0</v>
          </cell>
          <cell r="BT434">
            <v>0</v>
          </cell>
          <cell r="BU434">
            <v>0</v>
          </cell>
          <cell r="BV434">
            <v>0</v>
          </cell>
          <cell r="BW434">
            <v>0</v>
          </cell>
          <cell r="BX434">
            <v>0</v>
          </cell>
          <cell r="BY434">
            <v>0</v>
          </cell>
          <cell r="BZ434">
            <v>0</v>
          </cell>
          <cell r="CA434">
            <v>0</v>
          </cell>
          <cell r="CB434">
            <v>0</v>
          </cell>
          <cell r="CC434">
            <v>0</v>
          </cell>
          <cell r="CD434">
            <v>0</v>
          </cell>
          <cell r="CE434">
            <v>0</v>
          </cell>
          <cell r="CF434">
            <v>0</v>
          </cell>
          <cell r="CG434">
            <v>0</v>
          </cell>
          <cell r="CH434">
            <v>0</v>
          </cell>
          <cell r="CI434">
            <v>0</v>
          </cell>
          <cell r="CJ434">
            <v>0</v>
          </cell>
          <cell r="CK434">
            <v>0</v>
          </cell>
          <cell r="CL434">
            <v>0</v>
          </cell>
          <cell r="CM434">
            <v>0</v>
          </cell>
          <cell r="CN434">
            <v>0</v>
          </cell>
          <cell r="CO434">
            <v>0</v>
          </cell>
          <cell r="CP434">
            <v>0</v>
          </cell>
          <cell r="CQ434">
            <v>0</v>
          </cell>
          <cell r="CR434">
            <v>0</v>
          </cell>
          <cell r="CS434">
            <v>0</v>
          </cell>
          <cell r="CT434">
            <v>0</v>
          </cell>
          <cell r="CU434">
            <v>0</v>
          </cell>
          <cell r="CV434">
            <v>0</v>
          </cell>
          <cell r="CW434">
            <v>0</v>
          </cell>
          <cell r="CX434">
            <v>0</v>
          </cell>
          <cell r="CY434">
            <v>0</v>
          </cell>
          <cell r="CZ434">
            <v>0</v>
          </cell>
          <cell r="DA434">
            <v>0</v>
          </cell>
          <cell r="DL434">
            <v>0</v>
          </cell>
          <cell r="DM434">
            <v>0</v>
          </cell>
          <cell r="DN434">
            <v>0</v>
          </cell>
          <cell r="DO434">
            <v>0</v>
          </cell>
          <cell r="DP434">
            <v>0</v>
          </cell>
          <cell r="DQ434">
            <v>0</v>
          </cell>
          <cell r="DR434">
            <v>0</v>
          </cell>
          <cell r="DS434">
            <v>0</v>
          </cell>
          <cell r="DT434">
            <v>0</v>
          </cell>
          <cell r="DU434">
            <v>0</v>
          </cell>
          <cell r="DV434">
            <v>0</v>
          </cell>
          <cell r="DW434">
            <v>0</v>
          </cell>
          <cell r="DX434">
            <v>0</v>
          </cell>
          <cell r="DY434">
            <v>0</v>
          </cell>
          <cell r="DZ434">
            <v>0</v>
          </cell>
          <cell r="EA434">
            <v>1</v>
          </cell>
          <cell r="EB434">
            <v>1</v>
          </cell>
          <cell r="EC434">
            <v>2</v>
          </cell>
          <cell r="ED434">
            <v>2</v>
          </cell>
          <cell r="EE434">
            <v>2</v>
          </cell>
          <cell r="EF434">
            <v>1</v>
          </cell>
          <cell r="EG434">
            <v>1</v>
          </cell>
          <cell r="EH434">
            <v>2</v>
          </cell>
          <cell r="EI434">
            <v>2</v>
          </cell>
          <cell r="EJ434">
            <v>2</v>
          </cell>
          <cell r="EK434">
            <v>1</v>
          </cell>
          <cell r="EL434">
            <v>1</v>
          </cell>
          <cell r="EM434">
            <v>0</v>
          </cell>
          <cell r="EN434">
            <v>0</v>
          </cell>
          <cell r="EO434">
            <v>0</v>
          </cell>
          <cell r="EP434">
            <v>1</v>
          </cell>
          <cell r="EQ434">
            <v>1</v>
          </cell>
          <cell r="ER434">
            <v>0</v>
          </cell>
          <cell r="ES434">
            <v>0</v>
          </cell>
          <cell r="ET434">
            <v>0</v>
          </cell>
          <cell r="EU434">
            <v>0</v>
          </cell>
          <cell r="EV434">
            <v>0</v>
          </cell>
          <cell r="EW434">
            <v>0</v>
          </cell>
          <cell r="EX434">
            <v>0</v>
          </cell>
          <cell r="EY434">
            <v>0</v>
          </cell>
          <cell r="EZ434">
            <v>0</v>
          </cell>
          <cell r="FA434">
            <v>0</v>
          </cell>
          <cell r="FB434">
            <v>0</v>
          </cell>
          <cell r="FC434">
            <v>0</v>
          </cell>
          <cell r="FD434">
            <v>0</v>
          </cell>
          <cell r="FE434">
            <v>0</v>
          </cell>
          <cell r="FF434">
            <v>0</v>
          </cell>
          <cell r="FG434">
            <v>0</v>
          </cell>
          <cell r="FH434">
            <v>0</v>
          </cell>
          <cell r="FI434">
            <v>0</v>
          </cell>
          <cell r="FJ434">
            <v>0</v>
          </cell>
          <cell r="FK434">
            <v>0</v>
          </cell>
          <cell r="FL434">
            <v>0</v>
          </cell>
          <cell r="FM434">
            <v>0</v>
          </cell>
          <cell r="FN434">
            <v>0</v>
          </cell>
          <cell r="FO434">
            <v>0</v>
          </cell>
          <cell r="FP434">
            <v>0</v>
          </cell>
          <cell r="FQ434">
            <v>0</v>
          </cell>
          <cell r="FR434">
            <v>0</v>
          </cell>
          <cell r="FS434">
            <v>0</v>
          </cell>
          <cell r="FT434">
            <v>0</v>
          </cell>
          <cell r="FU434">
            <v>0</v>
          </cell>
          <cell r="FV434">
            <v>0</v>
          </cell>
          <cell r="FW434">
            <v>0</v>
          </cell>
          <cell r="FX434">
            <v>0</v>
          </cell>
          <cell r="FY434">
            <v>0</v>
          </cell>
          <cell r="FZ434">
            <v>0</v>
          </cell>
          <cell r="GA434">
            <v>0</v>
          </cell>
          <cell r="GB434">
            <v>0</v>
          </cell>
          <cell r="GC434">
            <v>0</v>
          </cell>
          <cell r="GD434">
            <v>0</v>
          </cell>
          <cell r="GE434">
            <v>0</v>
          </cell>
          <cell r="GF434">
            <v>0</v>
          </cell>
          <cell r="GG434">
            <v>0</v>
          </cell>
          <cell r="GH434">
            <v>0</v>
          </cell>
          <cell r="GI434">
            <v>0</v>
          </cell>
          <cell r="GJ434">
            <v>0</v>
          </cell>
          <cell r="GK434">
            <v>0</v>
          </cell>
          <cell r="GL434">
            <v>0</v>
          </cell>
          <cell r="GM434">
            <v>0</v>
          </cell>
          <cell r="GN434">
            <v>0</v>
          </cell>
          <cell r="GO434">
            <v>0</v>
          </cell>
          <cell r="GP434">
            <v>0</v>
          </cell>
          <cell r="GQ434">
            <v>0</v>
          </cell>
          <cell r="GR434">
            <v>0</v>
          </cell>
          <cell r="GS434">
            <v>0</v>
          </cell>
          <cell r="GT434">
            <v>0</v>
          </cell>
          <cell r="GU434">
            <v>0</v>
          </cell>
          <cell r="GV434">
            <v>0</v>
          </cell>
          <cell r="GW434">
            <v>0</v>
          </cell>
          <cell r="GX434">
            <v>0</v>
          </cell>
          <cell r="GY434">
            <v>0</v>
          </cell>
          <cell r="GZ434">
            <v>0</v>
          </cell>
          <cell r="HA434">
            <v>0</v>
          </cell>
          <cell r="HB434">
            <v>0</v>
          </cell>
          <cell r="HC434">
            <v>0</v>
          </cell>
          <cell r="HD434">
            <v>0</v>
          </cell>
          <cell r="HE434">
            <v>0</v>
          </cell>
          <cell r="HF434">
            <v>0</v>
          </cell>
          <cell r="HG434">
            <v>0</v>
          </cell>
          <cell r="HH434">
            <v>0</v>
          </cell>
          <cell r="HI434">
            <v>0</v>
          </cell>
          <cell r="HJ434">
            <v>0</v>
          </cell>
          <cell r="HK434">
            <v>0</v>
          </cell>
          <cell r="HL434">
            <v>0</v>
          </cell>
          <cell r="HM434">
            <v>0</v>
          </cell>
          <cell r="HN434">
            <v>0</v>
          </cell>
          <cell r="HO434">
            <v>0</v>
          </cell>
          <cell r="HP434">
            <v>0</v>
          </cell>
          <cell r="HQ434">
            <v>0</v>
          </cell>
          <cell r="HR434">
            <v>0</v>
          </cell>
          <cell r="HS434">
            <v>0</v>
          </cell>
          <cell r="HT434">
            <v>0</v>
          </cell>
          <cell r="HU434">
            <v>0</v>
          </cell>
          <cell r="HV434">
            <v>0</v>
          </cell>
          <cell r="HW434">
            <v>0</v>
          </cell>
          <cell r="HX434">
            <v>0</v>
          </cell>
          <cell r="HY434">
            <v>0</v>
          </cell>
          <cell r="HZ434">
            <v>0</v>
          </cell>
          <cell r="IA434">
            <v>0</v>
          </cell>
          <cell r="IB434">
            <v>0</v>
          </cell>
          <cell r="IC434">
            <v>0</v>
          </cell>
          <cell r="ID434">
            <v>0</v>
          </cell>
          <cell r="IE434">
            <v>0</v>
          </cell>
          <cell r="IF434">
            <v>0</v>
          </cell>
          <cell r="IG434">
            <v>0</v>
          </cell>
          <cell r="IH434">
            <v>0</v>
          </cell>
          <cell r="II434">
            <v>0</v>
          </cell>
          <cell r="IJ434">
            <v>0</v>
          </cell>
          <cell r="IK434">
            <v>0</v>
          </cell>
        </row>
        <row r="435"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0</v>
          </cell>
          <cell r="AK435">
            <v>0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  <cell r="AX435">
            <v>0</v>
          </cell>
          <cell r="AY435">
            <v>0</v>
          </cell>
          <cell r="AZ435">
            <v>0</v>
          </cell>
          <cell r="BA435">
            <v>0</v>
          </cell>
          <cell r="BB435">
            <v>0</v>
          </cell>
          <cell r="BC435">
            <v>0</v>
          </cell>
          <cell r="BD435">
            <v>0</v>
          </cell>
          <cell r="BE435">
            <v>0</v>
          </cell>
          <cell r="BF435">
            <v>0</v>
          </cell>
          <cell r="BG435">
            <v>0</v>
          </cell>
          <cell r="BH435">
            <v>0</v>
          </cell>
          <cell r="BI435">
            <v>0</v>
          </cell>
          <cell r="BJ435">
            <v>0</v>
          </cell>
          <cell r="BK435">
            <v>0</v>
          </cell>
          <cell r="BL435">
            <v>0</v>
          </cell>
          <cell r="BM435">
            <v>0</v>
          </cell>
          <cell r="BN435">
            <v>0</v>
          </cell>
          <cell r="BO435">
            <v>0</v>
          </cell>
          <cell r="BP435">
            <v>0</v>
          </cell>
          <cell r="BQ435">
            <v>0</v>
          </cell>
          <cell r="BR435">
            <v>0</v>
          </cell>
          <cell r="BS435">
            <v>0</v>
          </cell>
          <cell r="BT435">
            <v>0</v>
          </cell>
          <cell r="BU435">
            <v>0</v>
          </cell>
          <cell r="BV435">
            <v>0</v>
          </cell>
          <cell r="BW435">
            <v>0</v>
          </cell>
          <cell r="BX435">
            <v>0</v>
          </cell>
          <cell r="BY435">
            <v>0</v>
          </cell>
          <cell r="BZ435">
            <v>0</v>
          </cell>
          <cell r="CA435">
            <v>0</v>
          </cell>
          <cell r="CB435">
            <v>0</v>
          </cell>
          <cell r="CC435">
            <v>0</v>
          </cell>
          <cell r="CD435">
            <v>0</v>
          </cell>
          <cell r="CE435">
            <v>0</v>
          </cell>
          <cell r="CF435">
            <v>0</v>
          </cell>
          <cell r="CG435">
            <v>0</v>
          </cell>
          <cell r="CH435">
            <v>0</v>
          </cell>
          <cell r="CI435">
            <v>0</v>
          </cell>
          <cell r="CJ435">
            <v>0</v>
          </cell>
          <cell r="CK435">
            <v>0</v>
          </cell>
          <cell r="CL435">
            <v>0</v>
          </cell>
          <cell r="CM435">
            <v>0</v>
          </cell>
          <cell r="CN435">
            <v>0</v>
          </cell>
          <cell r="CO435">
            <v>0</v>
          </cell>
          <cell r="CP435">
            <v>0</v>
          </cell>
          <cell r="CQ435">
            <v>0</v>
          </cell>
          <cell r="CR435">
            <v>0</v>
          </cell>
          <cell r="CS435">
            <v>0</v>
          </cell>
          <cell r="CT435">
            <v>0</v>
          </cell>
          <cell r="CU435">
            <v>0</v>
          </cell>
          <cell r="CV435">
            <v>0</v>
          </cell>
          <cell r="CW435">
            <v>0</v>
          </cell>
          <cell r="CX435">
            <v>0</v>
          </cell>
          <cell r="CY435">
            <v>0</v>
          </cell>
          <cell r="CZ435">
            <v>0</v>
          </cell>
          <cell r="DA435">
            <v>0</v>
          </cell>
          <cell r="DL435">
            <v>0</v>
          </cell>
          <cell r="DM435">
            <v>0</v>
          </cell>
          <cell r="DN435">
            <v>0</v>
          </cell>
          <cell r="DO435">
            <v>0</v>
          </cell>
          <cell r="DP435">
            <v>0</v>
          </cell>
          <cell r="DQ435">
            <v>0</v>
          </cell>
          <cell r="DR435">
            <v>0</v>
          </cell>
          <cell r="DS435">
            <v>0</v>
          </cell>
          <cell r="DT435">
            <v>0</v>
          </cell>
          <cell r="DU435">
            <v>0</v>
          </cell>
          <cell r="DV435">
            <v>0</v>
          </cell>
          <cell r="DW435">
            <v>0</v>
          </cell>
          <cell r="DX435">
            <v>0</v>
          </cell>
          <cell r="DY435">
            <v>0</v>
          </cell>
          <cell r="DZ435">
            <v>0</v>
          </cell>
          <cell r="EA435">
            <v>0</v>
          </cell>
          <cell r="EB435">
            <v>0</v>
          </cell>
          <cell r="EC435">
            <v>0</v>
          </cell>
          <cell r="ED435">
            <v>0</v>
          </cell>
          <cell r="EE435">
            <v>0</v>
          </cell>
          <cell r="EF435">
            <v>0</v>
          </cell>
          <cell r="EG435">
            <v>0</v>
          </cell>
          <cell r="EH435">
            <v>0</v>
          </cell>
          <cell r="EI435">
            <v>0</v>
          </cell>
          <cell r="EJ435">
            <v>0</v>
          </cell>
          <cell r="EK435">
            <v>0</v>
          </cell>
          <cell r="EL435">
            <v>0</v>
          </cell>
          <cell r="EM435">
            <v>0</v>
          </cell>
          <cell r="EN435">
            <v>0</v>
          </cell>
          <cell r="EO435">
            <v>0</v>
          </cell>
          <cell r="EP435">
            <v>1</v>
          </cell>
          <cell r="EQ435">
            <v>1</v>
          </cell>
          <cell r="ER435">
            <v>0</v>
          </cell>
          <cell r="ES435">
            <v>0</v>
          </cell>
          <cell r="ET435">
            <v>0</v>
          </cell>
          <cell r="EU435">
            <v>0</v>
          </cell>
          <cell r="EV435">
            <v>0</v>
          </cell>
          <cell r="EW435">
            <v>0</v>
          </cell>
          <cell r="EX435">
            <v>0</v>
          </cell>
          <cell r="EY435">
            <v>0</v>
          </cell>
          <cell r="EZ435">
            <v>0</v>
          </cell>
          <cell r="FA435">
            <v>0</v>
          </cell>
          <cell r="FB435">
            <v>0</v>
          </cell>
          <cell r="FC435">
            <v>0</v>
          </cell>
          <cell r="FD435">
            <v>0</v>
          </cell>
          <cell r="FE435">
            <v>0</v>
          </cell>
          <cell r="FF435">
            <v>0</v>
          </cell>
          <cell r="FG435">
            <v>0</v>
          </cell>
          <cell r="FH435">
            <v>0</v>
          </cell>
          <cell r="FI435">
            <v>0</v>
          </cell>
          <cell r="FJ435">
            <v>0</v>
          </cell>
          <cell r="FK435">
            <v>0</v>
          </cell>
          <cell r="FL435">
            <v>0</v>
          </cell>
          <cell r="FM435">
            <v>0</v>
          </cell>
          <cell r="FN435">
            <v>0</v>
          </cell>
          <cell r="FO435">
            <v>0</v>
          </cell>
          <cell r="FP435">
            <v>0</v>
          </cell>
          <cell r="FQ435">
            <v>0</v>
          </cell>
          <cell r="FR435">
            <v>0</v>
          </cell>
          <cell r="FS435">
            <v>0</v>
          </cell>
          <cell r="FT435">
            <v>0</v>
          </cell>
          <cell r="FU435">
            <v>0</v>
          </cell>
          <cell r="FV435">
            <v>0</v>
          </cell>
          <cell r="FW435">
            <v>0</v>
          </cell>
          <cell r="FX435">
            <v>0</v>
          </cell>
          <cell r="FY435">
            <v>0</v>
          </cell>
          <cell r="FZ435">
            <v>0</v>
          </cell>
          <cell r="GA435">
            <v>0</v>
          </cell>
          <cell r="GB435">
            <v>0</v>
          </cell>
          <cell r="GC435">
            <v>0</v>
          </cell>
          <cell r="GD435">
            <v>0</v>
          </cell>
          <cell r="GE435">
            <v>0</v>
          </cell>
          <cell r="GF435">
            <v>0</v>
          </cell>
          <cell r="GG435">
            <v>0</v>
          </cell>
          <cell r="GH435">
            <v>0</v>
          </cell>
          <cell r="GI435">
            <v>0</v>
          </cell>
          <cell r="GJ435">
            <v>0</v>
          </cell>
          <cell r="GK435">
            <v>0</v>
          </cell>
          <cell r="GL435">
            <v>0</v>
          </cell>
          <cell r="GM435">
            <v>0</v>
          </cell>
          <cell r="GN435">
            <v>0</v>
          </cell>
          <cell r="GO435">
            <v>0</v>
          </cell>
          <cell r="GP435">
            <v>0</v>
          </cell>
          <cell r="GQ435">
            <v>0</v>
          </cell>
          <cell r="GR435">
            <v>0</v>
          </cell>
          <cell r="GS435">
            <v>0</v>
          </cell>
          <cell r="GT435">
            <v>0</v>
          </cell>
          <cell r="GU435">
            <v>0</v>
          </cell>
          <cell r="GV435">
            <v>0</v>
          </cell>
          <cell r="GW435">
            <v>0</v>
          </cell>
          <cell r="GX435">
            <v>0</v>
          </cell>
          <cell r="GY435">
            <v>0</v>
          </cell>
          <cell r="GZ435">
            <v>0</v>
          </cell>
          <cell r="HA435">
            <v>0</v>
          </cell>
          <cell r="HB435">
            <v>0</v>
          </cell>
          <cell r="HC435">
            <v>0</v>
          </cell>
          <cell r="HD435">
            <v>0</v>
          </cell>
          <cell r="HE435">
            <v>0</v>
          </cell>
          <cell r="HF435">
            <v>0</v>
          </cell>
          <cell r="HG435">
            <v>0</v>
          </cell>
          <cell r="HH435">
            <v>0</v>
          </cell>
          <cell r="HI435">
            <v>0</v>
          </cell>
          <cell r="HJ435">
            <v>0</v>
          </cell>
          <cell r="HK435">
            <v>0</v>
          </cell>
          <cell r="HL435">
            <v>0</v>
          </cell>
          <cell r="HM435">
            <v>0</v>
          </cell>
          <cell r="HN435">
            <v>0</v>
          </cell>
          <cell r="HO435">
            <v>0</v>
          </cell>
          <cell r="HP435">
            <v>0</v>
          </cell>
          <cell r="HQ435">
            <v>0</v>
          </cell>
          <cell r="HR435">
            <v>0</v>
          </cell>
          <cell r="HS435">
            <v>0</v>
          </cell>
          <cell r="HT435">
            <v>0</v>
          </cell>
          <cell r="HU435">
            <v>0</v>
          </cell>
          <cell r="HV435">
            <v>0</v>
          </cell>
          <cell r="HW435">
            <v>0</v>
          </cell>
          <cell r="HX435">
            <v>0</v>
          </cell>
          <cell r="HY435">
            <v>0</v>
          </cell>
          <cell r="HZ435">
            <v>0</v>
          </cell>
          <cell r="IA435">
            <v>0</v>
          </cell>
          <cell r="IB435">
            <v>0</v>
          </cell>
          <cell r="IC435">
            <v>0</v>
          </cell>
          <cell r="ID435">
            <v>0</v>
          </cell>
          <cell r="IE435">
            <v>0</v>
          </cell>
          <cell r="IF435">
            <v>0</v>
          </cell>
          <cell r="IG435">
            <v>0</v>
          </cell>
          <cell r="IH435">
            <v>0</v>
          </cell>
          <cell r="II435">
            <v>0</v>
          </cell>
          <cell r="IJ435">
            <v>0</v>
          </cell>
          <cell r="IK435">
            <v>0</v>
          </cell>
        </row>
        <row r="436"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0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0</v>
          </cell>
          <cell r="AX436">
            <v>0</v>
          </cell>
          <cell r="AY436">
            <v>0</v>
          </cell>
          <cell r="AZ436">
            <v>0</v>
          </cell>
          <cell r="BA436">
            <v>0</v>
          </cell>
          <cell r="BB436">
            <v>0</v>
          </cell>
          <cell r="BC436">
            <v>0</v>
          </cell>
          <cell r="BD436">
            <v>0</v>
          </cell>
          <cell r="BE436">
            <v>0</v>
          </cell>
          <cell r="BF436">
            <v>0</v>
          </cell>
          <cell r="BG436">
            <v>0</v>
          </cell>
          <cell r="BH436">
            <v>0</v>
          </cell>
          <cell r="BI436">
            <v>0</v>
          </cell>
          <cell r="BJ436">
            <v>0</v>
          </cell>
          <cell r="BK436">
            <v>0</v>
          </cell>
          <cell r="BL436">
            <v>0</v>
          </cell>
          <cell r="BM436">
            <v>0</v>
          </cell>
          <cell r="BN436">
            <v>0</v>
          </cell>
          <cell r="BO436">
            <v>0</v>
          </cell>
          <cell r="BP436">
            <v>0</v>
          </cell>
          <cell r="BQ436">
            <v>0</v>
          </cell>
          <cell r="BR436">
            <v>0</v>
          </cell>
          <cell r="BS436">
            <v>0</v>
          </cell>
          <cell r="BT436">
            <v>0</v>
          </cell>
          <cell r="BU436">
            <v>0</v>
          </cell>
          <cell r="BV436">
            <v>0</v>
          </cell>
          <cell r="BW436">
            <v>0</v>
          </cell>
          <cell r="BX436">
            <v>0</v>
          </cell>
          <cell r="BY436">
            <v>0</v>
          </cell>
          <cell r="BZ436">
            <v>0</v>
          </cell>
          <cell r="CA436">
            <v>0</v>
          </cell>
          <cell r="CB436">
            <v>0</v>
          </cell>
          <cell r="CC436">
            <v>0</v>
          </cell>
          <cell r="CD436">
            <v>0</v>
          </cell>
          <cell r="CE436">
            <v>0</v>
          </cell>
          <cell r="CF436">
            <v>0</v>
          </cell>
          <cell r="CG436">
            <v>0</v>
          </cell>
          <cell r="CH436">
            <v>0</v>
          </cell>
          <cell r="CI436">
            <v>0</v>
          </cell>
          <cell r="CJ436">
            <v>0</v>
          </cell>
          <cell r="CK436">
            <v>0</v>
          </cell>
          <cell r="CL436">
            <v>0</v>
          </cell>
          <cell r="CM436">
            <v>0</v>
          </cell>
          <cell r="CN436">
            <v>0</v>
          </cell>
          <cell r="CO436">
            <v>0</v>
          </cell>
          <cell r="CP436">
            <v>0</v>
          </cell>
          <cell r="CQ436">
            <v>0</v>
          </cell>
          <cell r="CR436">
            <v>0</v>
          </cell>
          <cell r="CS436">
            <v>0</v>
          </cell>
          <cell r="CT436">
            <v>0</v>
          </cell>
          <cell r="CU436">
            <v>0</v>
          </cell>
          <cell r="CV436">
            <v>0</v>
          </cell>
          <cell r="CW436">
            <v>0</v>
          </cell>
          <cell r="CX436">
            <v>0</v>
          </cell>
          <cell r="CY436">
            <v>0</v>
          </cell>
          <cell r="CZ436">
            <v>0</v>
          </cell>
          <cell r="DA436">
            <v>0</v>
          </cell>
          <cell r="DL436">
            <v>0</v>
          </cell>
          <cell r="DM436">
            <v>0</v>
          </cell>
          <cell r="DN436">
            <v>0</v>
          </cell>
          <cell r="DO436">
            <v>0</v>
          </cell>
          <cell r="DP436">
            <v>0</v>
          </cell>
          <cell r="DQ436">
            <v>0</v>
          </cell>
          <cell r="DR436">
            <v>0</v>
          </cell>
          <cell r="DS436">
            <v>0</v>
          </cell>
          <cell r="DT436">
            <v>0</v>
          </cell>
          <cell r="DU436">
            <v>0</v>
          </cell>
          <cell r="DV436">
            <v>0</v>
          </cell>
          <cell r="DW436">
            <v>0</v>
          </cell>
          <cell r="DX436">
            <v>0</v>
          </cell>
          <cell r="DY436">
            <v>0</v>
          </cell>
          <cell r="DZ436">
            <v>0</v>
          </cell>
          <cell r="EA436">
            <v>1</v>
          </cell>
          <cell r="EB436">
            <v>1</v>
          </cell>
          <cell r="EC436">
            <v>2</v>
          </cell>
          <cell r="ED436">
            <v>2</v>
          </cell>
          <cell r="EE436">
            <v>2</v>
          </cell>
          <cell r="EF436">
            <v>1</v>
          </cell>
          <cell r="EG436">
            <v>1</v>
          </cell>
          <cell r="EH436">
            <v>2</v>
          </cell>
          <cell r="EI436">
            <v>2</v>
          </cell>
          <cell r="EJ436">
            <v>2</v>
          </cell>
          <cell r="EK436">
            <v>1</v>
          </cell>
          <cell r="EL436">
            <v>1</v>
          </cell>
          <cell r="EM436">
            <v>0</v>
          </cell>
          <cell r="EN436">
            <v>0</v>
          </cell>
          <cell r="EO436">
            <v>0</v>
          </cell>
          <cell r="EP436">
            <v>0</v>
          </cell>
          <cell r="EQ436">
            <v>0</v>
          </cell>
          <cell r="ER436">
            <v>0</v>
          </cell>
          <cell r="ES436">
            <v>0</v>
          </cell>
          <cell r="ET436">
            <v>0</v>
          </cell>
          <cell r="EU436">
            <v>0</v>
          </cell>
          <cell r="EV436">
            <v>0</v>
          </cell>
          <cell r="EW436">
            <v>0</v>
          </cell>
          <cell r="EX436">
            <v>0</v>
          </cell>
          <cell r="EY436">
            <v>0</v>
          </cell>
          <cell r="EZ436">
            <v>0</v>
          </cell>
          <cell r="FA436">
            <v>0</v>
          </cell>
          <cell r="FB436">
            <v>0</v>
          </cell>
          <cell r="FC436">
            <v>0</v>
          </cell>
          <cell r="FD436">
            <v>0</v>
          </cell>
          <cell r="FE436">
            <v>0</v>
          </cell>
          <cell r="FF436">
            <v>0</v>
          </cell>
          <cell r="FG436">
            <v>0</v>
          </cell>
          <cell r="FH436">
            <v>0</v>
          </cell>
          <cell r="FI436">
            <v>0</v>
          </cell>
          <cell r="FJ436">
            <v>0</v>
          </cell>
          <cell r="FK436">
            <v>0</v>
          </cell>
          <cell r="FL436">
            <v>0</v>
          </cell>
          <cell r="FM436">
            <v>0</v>
          </cell>
          <cell r="FN436">
            <v>0</v>
          </cell>
          <cell r="FO436">
            <v>0</v>
          </cell>
          <cell r="FP436">
            <v>0</v>
          </cell>
          <cell r="FQ436">
            <v>0</v>
          </cell>
          <cell r="FR436">
            <v>0</v>
          </cell>
          <cell r="FS436">
            <v>0</v>
          </cell>
          <cell r="FT436">
            <v>0</v>
          </cell>
          <cell r="FU436">
            <v>0</v>
          </cell>
          <cell r="FV436">
            <v>0</v>
          </cell>
          <cell r="FW436">
            <v>0</v>
          </cell>
          <cell r="FX436">
            <v>0</v>
          </cell>
          <cell r="FY436">
            <v>0</v>
          </cell>
          <cell r="FZ436">
            <v>0</v>
          </cell>
          <cell r="GA436">
            <v>0</v>
          </cell>
          <cell r="GB436">
            <v>0</v>
          </cell>
          <cell r="GC436">
            <v>0</v>
          </cell>
          <cell r="GD436">
            <v>0</v>
          </cell>
          <cell r="GE436">
            <v>0</v>
          </cell>
          <cell r="GF436">
            <v>0</v>
          </cell>
          <cell r="GG436">
            <v>0</v>
          </cell>
          <cell r="GH436">
            <v>0</v>
          </cell>
          <cell r="GI436">
            <v>0</v>
          </cell>
          <cell r="GJ436">
            <v>0</v>
          </cell>
          <cell r="GK436">
            <v>0</v>
          </cell>
          <cell r="GL436">
            <v>0</v>
          </cell>
          <cell r="GM436">
            <v>0</v>
          </cell>
          <cell r="GN436">
            <v>0</v>
          </cell>
          <cell r="GO436">
            <v>0</v>
          </cell>
          <cell r="GP436">
            <v>0</v>
          </cell>
          <cell r="GQ436">
            <v>0</v>
          </cell>
          <cell r="GR436">
            <v>0</v>
          </cell>
          <cell r="GS436">
            <v>0</v>
          </cell>
          <cell r="GT436">
            <v>0</v>
          </cell>
          <cell r="GU436">
            <v>0</v>
          </cell>
          <cell r="GV436">
            <v>0</v>
          </cell>
          <cell r="GW436">
            <v>0</v>
          </cell>
          <cell r="GX436">
            <v>0</v>
          </cell>
          <cell r="GY436">
            <v>0</v>
          </cell>
          <cell r="GZ436">
            <v>0</v>
          </cell>
          <cell r="HA436">
            <v>0</v>
          </cell>
          <cell r="HB436">
            <v>0</v>
          </cell>
          <cell r="HC436">
            <v>0</v>
          </cell>
          <cell r="HD436">
            <v>0</v>
          </cell>
          <cell r="HE436">
            <v>0</v>
          </cell>
          <cell r="HF436">
            <v>0</v>
          </cell>
          <cell r="HG436">
            <v>0</v>
          </cell>
          <cell r="HH436">
            <v>0</v>
          </cell>
          <cell r="HI436">
            <v>0</v>
          </cell>
          <cell r="HJ436">
            <v>0</v>
          </cell>
          <cell r="HK436">
            <v>0</v>
          </cell>
          <cell r="HL436">
            <v>0</v>
          </cell>
          <cell r="HM436">
            <v>0</v>
          </cell>
          <cell r="HN436">
            <v>0</v>
          </cell>
          <cell r="HO436">
            <v>0</v>
          </cell>
          <cell r="HP436">
            <v>0</v>
          </cell>
          <cell r="HQ436">
            <v>0</v>
          </cell>
          <cell r="HR436">
            <v>0</v>
          </cell>
          <cell r="HS436">
            <v>0</v>
          </cell>
          <cell r="HT436">
            <v>0</v>
          </cell>
          <cell r="HU436">
            <v>0</v>
          </cell>
          <cell r="HV436">
            <v>0</v>
          </cell>
          <cell r="HW436">
            <v>0</v>
          </cell>
          <cell r="HX436">
            <v>0</v>
          </cell>
          <cell r="HY436">
            <v>0</v>
          </cell>
          <cell r="HZ436">
            <v>0</v>
          </cell>
          <cell r="IA436">
            <v>0</v>
          </cell>
          <cell r="IB436">
            <v>0</v>
          </cell>
          <cell r="IC436">
            <v>0</v>
          </cell>
          <cell r="ID436">
            <v>0</v>
          </cell>
          <cell r="IE436">
            <v>0</v>
          </cell>
          <cell r="IF436">
            <v>0</v>
          </cell>
          <cell r="IG436">
            <v>0</v>
          </cell>
          <cell r="IH436">
            <v>0</v>
          </cell>
          <cell r="II436">
            <v>0</v>
          </cell>
          <cell r="IJ436">
            <v>0</v>
          </cell>
          <cell r="IK436">
            <v>0</v>
          </cell>
        </row>
        <row r="437"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J437">
            <v>0</v>
          </cell>
          <cell r="AK437">
            <v>0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  <cell r="AU437">
            <v>0</v>
          </cell>
          <cell r="AV437">
            <v>0</v>
          </cell>
          <cell r="AW437">
            <v>0</v>
          </cell>
          <cell r="AX437">
            <v>0</v>
          </cell>
          <cell r="AY437">
            <v>0</v>
          </cell>
          <cell r="AZ437">
            <v>0</v>
          </cell>
          <cell r="BA437">
            <v>0</v>
          </cell>
          <cell r="BB437">
            <v>0</v>
          </cell>
          <cell r="BC437">
            <v>0</v>
          </cell>
          <cell r="BD437">
            <v>0</v>
          </cell>
          <cell r="BE437">
            <v>0</v>
          </cell>
          <cell r="BF437">
            <v>0</v>
          </cell>
          <cell r="BG437">
            <v>0</v>
          </cell>
          <cell r="BH437">
            <v>0</v>
          </cell>
          <cell r="BI437">
            <v>0</v>
          </cell>
          <cell r="BJ437">
            <v>0</v>
          </cell>
          <cell r="BK437">
            <v>0</v>
          </cell>
          <cell r="BL437">
            <v>0</v>
          </cell>
          <cell r="BM437">
            <v>0</v>
          </cell>
          <cell r="BN437">
            <v>0</v>
          </cell>
          <cell r="BO437">
            <v>0</v>
          </cell>
          <cell r="BP437">
            <v>0</v>
          </cell>
          <cell r="BQ437">
            <v>0</v>
          </cell>
          <cell r="BR437">
            <v>0</v>
          </cell>
          <cell r="BS437">
            <v>0</v>
          </cell>
          <cell r="BT437">
            <v>0</v>
          </cell>
          <cell r="BU437">
            <v>0</v>
          </cell>
          <cell r="BV437">
            <v>0</v>
          </cell>
          <cell r="BW437">
            <v>0</v>
          </cell>
          <cell r="BX437">
            <v>0</v>
          </cell>
          <cell r="BY437">
            <v>0</v>
          </cell>
          <cell r="BZ437">
            <v>0</v>
          </cell>
          <cell r="CA437">
            <v>0</v>
          </cell>
          <cell r="CB437">
            <v>0</v>
          </cell>
          <cell r="CC437">
            <v>0</v>
          </cell>
          <cell r="CD437">
            <v>0</v>
          </cell>
          <cell r="CE437">
            <v>0</v>
          </cell>
          <cell r="CF437">
            <v>0</v>
          </cell>
          <cell r="CG437">
            <v>0</v>
          </cell>
          <cell r="CH437">
            <v>0</v>
          </cell>
          <cell r="CI437">
            <v>0</v>
          </cell>
          <cell r="CJ437">
            <v>0</v>
          </cell>
          <cell r="CK437">
            <v>0</v>
          </cell>
          <cell r="CL437">
            <v>0</v>
          </cell>
          <cell r="CM437">
            <v>0</v>
          </cell>
          <cell r="CN437">
            <v>0</v>
          </cell>
          <cell r="CO437">
            <v>0</v>
          </cell>
          <cell r="CP437">
            <v>0</v>
          </cell>
          <cell r="CQ437">
            <v>0</v>
          </cell>
          <cell r="CR437">
            <v>0</v>
          </cell>
          <cell r="CS437">
            <v>0</v>
          </cell>
          <cell r="CT437">
            <v>0</v>
          </cell>
          <cell r="CU437">
            <v>0</v>
          </cell>
          <cell r="CV437">
            <v>0</v>
          </cell>
          <cell r="CW437">
            <v>0</v>
          </cell>
          <cell r="CX437">
            <v>0</v>
          </cell>
          <cell r="CY437">
            <v>0</v>
          </cell>
          <cell r="CZ437">
            <v>0</v>
          </cell>
          <cell r="DA437">
            <v>0</v>
          </cell>
          <cell r="DL437">
            <v>0</v>
          </cell>
          <cell r="DM437">
            <v>0</v>
          </cell>
          <cell r="DN437">
            <v>0</v>
          </cell>
          <cell r="DO437">
            <v>0</v>
          </cell>
          <cell r="DP437">
            <v>0</v>
          </cell>
          <cell r="DQ437">
            <v>0</v>
          </cell>
          <cell r="DR437">
            <v>0</v>
          </cell>
          <cell r="DS437">
            <v>0</v>
          </cell>
          <cell r="DT437">
            <v>0</v>
          </cell>
          <cell r="DU437">
            <v>0</v>
          </cell>
          <cell r="DV437">
            <v>0</v>
          </cell>
          <cell r="DW437">
            <v>0</v>
          </cell>
          <cell r="DX437">
            <v>0</v>
          </cell>
          <cell r="DY437">
            <v>0</v>
          </cell>
          <cell r="DZ437">
            <v>0</v>
          </cell>
          <cell r="EA437">
            <v>0</v>
          </cell>
          <cell r="EB437">
            <v>0</v>
          </cell>
          <cell r="EC437">
            <v>0</v>
          </cell>
          <cell r="ED437">
            <v>0</v>
          </cell>
          <cell r="EE437">
            <v>0</v>
          </cell>
          <cell r="EF437">
            <v>0</v>
          </cell>
          <cell r="EG437">
            <v>0</v>
          </cell>
          <cell r="EH437">
            <v>0</v>
          </cell>
          <cell r="EI437">
            <v>0</v>
          </cell>
          <cell r="EJ437">
            <v>0</v>
          </cell>
          <cell r="EK437">
            <v>0</v>
          </cell>
          <cell r="EL437">
            <v>0</v>
          </cell>
          <cell r="EM437">
            <v>0</v>
          </cell>
          <cell r="EN437">
            <v>0</v>
          </cell>
          <cell r="EO437">
            <v>0</v>
          </cell>
          <cell r="EP437">
            <v>0</v>
          </cell>
          <cell r="EQ437">
            <v>70</v>
          </cell>
          <cell r="ER437">
            <v>0</v>
          </cell>
          <cell r="ES437">
            <v>0</v>
          </cell>
          <cell r="ET437">
            <v>0</v>
          </cell>
          <cell r="EU437">
            <v>0</v>
          </cell>
          <cell r="EV437">
            <v>0</v>
          </cell>
          <cell r="EW437">
            <v>0</v>
          </cell>
          <cell r="EX437">
            <v>0</v>
          </cell>
          <cell r="EY437">
            <v>0</v>
          </cell>
          <cell r="EZ437">
            <v>0</v>
          </cell>
          <cell r="FA437">
            <v>0</v>
          </cell>
          <cell r="FB437">
            <v>0</v>
          </cell>
          <cell r="FC437">
            <v>0</v>
          </cell>
          <cell r="FD437">
            <v>0</v>
          </cell>
          <cell r="FE437">
            <v>0</v>
          </cell>
          <cell r="FF437">
            <v>0</v>
          </cell>
          <cell r="FG437">
            <v>0</v>
          </cell>
          <cell r="FH437">
            <v>0</v>
          </cell>
          <cell r="FI437">
            <v>0</v>
          </cell>
          <cell r="FJ437">
            <v>0</v>
          </cell>
          <cell r="FK437">
            <v>0</v>
          </cell>
          <cell r="FL437">
            <v>0</v>
          </cell>
          <cell r="FM437">
            <v>0</v>
          </cell>
          <cell r="FN437">
            <v>0</v>
          </cell>
          <cell r="FO437">
            <v>0</v>
          </cell>
          <cell r="FP437">
            <v>0</v>
          </cell>
          <cell r="FQ437">
            <v>0</v>
          </cell>
          <cell r="FR437">
            <v>0</v>
          </cell>
          <cell r="FS437">
            <v>0</v>
          </cell>
          <cell r="FT437">
            <v>0</v>
          </cell>
          <cell r="FU437">
            <v>0</v>
          </cell>
          <cell r="FV437">
            <v>0</v>
          </cell>
          <cell r="FW437">
            <v>0</v>
          </cell>
          <cell r="FX437">
            <v>0</v>
          </cell>
          <cell r="FY437">
            <v>0</v>
          </cell>
          <cell r="FZ437">
            <v>0</v>
          </cell>
          <cell r="GA437">
            <v>0</v>
          </cell>
          <cell r="GB437">
            <v>0</v>
          </cell>
          <cell r="GC437">
            <v>0</v>
          </cell>
          <cell r="GD437">
            <v>0</v>
          </cell>
          <cell r="GE437">
            <v>0</v>
          </cell>
          <cell r="GF437">
            <v>0</v>
          </cell>
          <cell r="GG437">
            <v>0</v>
          </cell>
          <cell r="GH437">
            <v>0</v>
          </cell>
          <cell r="GI437">
            <v>0</v>
          </cell>
          <cell r="GJ437">
            <v>0</v>
          </cell>
          <cell r="GK437">
            <v>0</v>
          </cell>
          <cell r="GL437">
            <v>0</v>
          </cell>
          <cell r="GM437">
            <v>0</v>
          </cell>
          <cell r="GN437">
            <v>0</v>
          </cell>
          <cell r="GO437">
            <v>0</v>
          </cell>
          <cell r="GP437">
            <v>0</v>
          </cell>
          <cell r="GQ437">
            <v>0</v>
          </cell>
          <cell r="GR437">
            <v>0</v>
          </cell>
          <cell r="GS437">
            <v>0</v>
          </cell>
          <cell r="GT437">
            <v>0</v>
          </cell>
          <cell r="GU437">
            <v>0</v>
          </cell>
          <cell r="GV437">
            <v>0</v>
          </cell>
          <cell r="GW437">
            <v>0</v>
          </cell>
          <cell r="GX437">
            <v>0</v>
          </cell>
          <cell r="GY437">
            <v>0</v>
          </cell>
          <cell r="GZ437">
            <v>0</v>
          </cell>
          <cell r="HA437">
            <v>0</v>
          </cell>
          <cell r="HB437">
            <v>0</v>
          </cell>
          <cell r="HC437">
            <v>0</v>
          </cell>
          <cell r="HD437">
            <v>0</v>
          </cell>
          <cell r="HE437">
            <v>0</v>
          </cell>
          <cell r="HF437">
            <v>0</v>
          </cell>
          <cell r="HG437">
            <v>0</v>
          </cell>
          <cell r="HH437">
            <v>0</v>
          </cell>
          <cell r="HI437">
            <v>0</v>
          </cell>
          <cell r="HJ437">
            <v>0</v>
          </cell>
          <cell r="HK437">
            <v>0</v>
          </cell>
          <cell r="HL437">
            <v>0</v>
          </cell>
          <cell r="HM437">
            <v>0</v>
          </cell>
          <cell r="HN437">
            <v>0</v>
          </cell>
          <cell r="HO437">
            <v>0</v>
          </cell>
          <cell r="HP437">
            <v>0</v>
          </cell>
          <cell r="HQ437">
            <v>0</v>
          </cell>
          <cell r="HR437">
            <v>0</v>
          </cell>
          <cell r="HS437">
            <v>0</v>
          </cell>
          <cell r="HT437">
            <v>0</v>
          </cell>
          <cell r="HU437">
            <v>0</v>
          </cell>
          <cell r="HV437">
            <v>0</v>
          </cell>
          <cell r="HW437">
            <v>0</v>
          </cell>
          <cell r="HX437">
            <v>0</v>
          </cell>
          <cell r="HY437">
            <v>0</v>
          </cell>
          <cell r="HZ437">
            <v>0</v>
          </cell>
          <cell r="IA437">
            <v>0</v>
          </cell>
          <cell r="IB437">
            <v>0</v>
          </cell>
          <cell r="IC437">
            <v>0</v>
          </cell>
          <cell r="ID437">
            <v>0</v>
          </cell>
          <cell r="IE437">
            <v>0</v>
          </cell>
          <cell r="IF437">
            <v>0</v>
          </cell>
          <cell r="IG437">
            <v>0</v>
          </cell>
          <cell r="IH437">
            <v>0</v>
          </cell>
          <cell r="II437">
            <v>0</v>
          </cell>
          <cell r="IJ437">
            <v>0</v>
          </cell>
          <cell r="IK437">
            <v>0</v>
          </cell>
        </row>
        <row r="438"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J438">
            <v>0</v>
          </cell>
          <cell r="AK438">
            <v>0</v>
          </cell>
          <cell r="AL438">
            <v>0</v>
          </cell>
          <cell r="AM438">
            <v>0</v>
          </cell>
          <cell r="AN438">
            <v>0</v>
          </cell>
          <cell r="AO438">
            <v>0</v>
          </cell>
          <cell r="AP438">
            <v>0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  <cell r="AU438">
            <v>0</v>
          </cell>
          <cell r="AV438">
            <v>0</v>
          </cell>
          <cell r="AW438">
            <v>0</v>
          </cell>
          <cell r="AX438">
            <v>0</v>
          </cell>
          <cell r="AY438">
            <v>0</v>
          </cell>
          <cell r="AZ438">
            <v>0</v>
          </cell>
          <cell r="BA438">
            <v>0</v>
          </cell>
          <cell r="BB438">
            <v>0</v>
          </cell>
          <cell r="BC438">
            <v>0</v>
          </cell>
          <cell r="BD438">
            <v>0</v>
          </cell>
          <cell r="BE438">
            <v>0</v>
          </cell>
          <cell r="BF438">
            <v>0</v>
          </cell>
          <cell r="BG438">
            <v>0</v>
          </cell>
          <cell r="BH438">
            <v>0</v>
          </cell>
          <cell r="BI438">
            <v>0</v>
          </cell>
          <cell r="BJ438">
            <v>0</v>
          </cell>
          <cell r="BK438">
            <v>0</v>
          </cell>
          <cell r="BL438">
            <v>0</v>
          </cell>
          <cell r="BM438">
            <v>0</v>
          </cell>
          <cell r="BN438">
            <v>0</v>
          </cell>
          <cell r="BO438">
            <v>0</v>
          </cell>
          <cell r="BP438">
            <v>0</v>
          </cell>
          <cell r="BQ438">
            <v>0</v>
          </cell>
          <cell r="BR438">
            <v>0</v>
          </cell>
          <cell r="BS438">
            <v>0</v>
          </cell>
          <cell r="BT438">
            <v>0</v>
          </cell>
          <cell r="BU438">
            <v>0</v>
          </cell>
          <cell r="BV438">
            <v>0</v>
          </cell>
          <cell r="BW438">
            <v>0</v>
          </cell>
          <cell r="BX438">
            <v>0</v>
          </cell>
          <cell r="BY438">
            <v>0</v>
          </cell>
          <cell r="BZ438">
            <v>0</v>
          </cell>
          <cell r="CA438">
            <v>0</v>
          </cell>
          <cell r="CB438">
            <v>0</v>
          </cell>
          <cell r="CC438">
            <v>0</v>
          </cell>
          <cell r="CD438">
            <v>0</v>
          </cell>
          <cell r="CE438">
            <v>0</v>
          </cell>
          <cell r="CF438">
            <v>0</v>
          </cell>
          <cell r="CG438">
            <v>0</v>
          </cell>
          <cell r="CH438">
            <v>0</v>
          </cell>
          <cell r="CI438">
            <v>0</v>
          </cell>
          <cell r="CJ438">
            <v>0</v>
          </cell>
          <cell r="CK438">
            <v>0</v>
          </cell>
          <cell r="CL438">
            <v>0</v>
          </cell>
          <cell r="CM438">
            <v>0</v>
          </cell>
          <cell r="CN438">
            <v>0</v>
          </cell>
          <cell r="CO438">
            <v>0</v>
          </cell>
          <cell r="CP438">
            <v>0</v>
          </cell>
          <cell r="CQ438">
            <v>0</v>
          </cell>
          <cell r="CR438">
            <v>0</v>
          </cell>
          <cell r="CS438">
            <v>0</v>
          </cell>
          <cell r="CT438">
            <v>0</v>
          </cell>
          <cell r="CU438">
            <v>0</v>
          </cell>
          <cell r="CV438">
            <v>0</v>
          </cell>
          <cell r="CW438">
            <v>0</v>
          </cell>
          <cell r="CX438">
            <v>0</v>
          </cell>
          <cell r="CY438">
            <v>0</v>
          </cell>
          <cell r="CZ438">
            <v>0</v>
          </cell>
          <cell r="DA438">
            <v>0</v>
          </cell>
          <cell r="DL438">
            <v>0</v>
          </cell>
          <cell r="DM438">
            <v>0</v>
          </cell>
          <cell r="DN438">
            <v>0</v>
          </cell>
          <cell r="DO438">
            <v>0</v>
          </cell>
          <cell r="DP438">
            <v>0</v>
          </cell>
          <cell r="DQ438">
            <v>0</v>
          </cell>
          <cell r="DR438">
            <v>0</v>
          </cell>
          <cell r="DS438">
            <v>0</v>
          </cell>
          <cell r="DT438">
            <v>0</v>
          </cell>
          <cell r="DU438">
            <v>0</v>
          </cell>
          <cell r="DV438">
            <v>0</v>
          </cell>
          <cell r="DW438">
            <v>0</v>
          </cell>
          <cell r="DX438">
            <v>0</v>
          </cell>
          <cell r="DY438">
            <v>0</v>
          </cell>
          <cell r="DZ438">
            <v>0</v>
          </cell>
          <cell r="EA438">
            <v>0</v>
          </cell>
          <cell r="EB438">
            <v>0</v>
          </cell>
          <cell r="EC438">
            <v>0</v>
          </cell>
          <cell r="ED438">
            <v>0</v>
          </cell>
          <cell r="EE438">
            <v>0</v>
          </cell>
          <cell r="EF438">
            <v>0</v>
          </cell>
          <cell r="EG438">
            <v>0</v>
          </cell>
          <cell r="EH438">
            <v>0</v>
          </cell>
          <cell r="EI438">
            <v>0</v>
          </cell>
          <cell r="EJ438">
            <v>0</v>
          </cell>
          <cell r="EK438">
            <v>0</v>
          </cell>
          <cell r="EL438">
            <v>0</v>
          </cell>
          <cell r="EM438">
            <v>0</v>
          </cell>
          <cell r="EN438">
            <v>0</v>
          </cell>
          <cell r="EO438">
            <v>0</v>
          </cell>
          <cell r="EP438">
            <v>0</v>
          </cell>
          <cell r="EQ438">
            <v>1</v>
          </cell>
          <cell r="ER438">
            <v>0</v>
          </cell>
          <cell r="ES438">
            <v>0</v>
          </cell>
          <cell r="ET438">
            <v>0</v>
          </cell>
          <cell r="EU438">
            <v>0</v>
          </cell>
          <cell r="EV438">
            <v>0</v>
          </cell>
          <cell r="EW438">
            <v>0</v>
          </cell>
          <cell r="EX438">
            <v>0</v>
          </cell>
          <cell r="EY438">
            <v>0</v>
          </cell>
          <cell r="EZ438">
            <v>0</v>
          </cell>
          <cell r="FA438">
            <v>0</v>
          </cell>
          <cell r="FB438">
            <v>0</v>
          </cell>
          <cell r="FC438">
            <v>0</v>
          </cell>
          <cell r="FD438">
            <v>0</v>
          </cell>
          <cell r="FE438">
            <v>0</v>
          </cell>
          <cell r="FF438">
            <v>0</v>
          </cell>
          <cell r="FG438">
            <v>0</v>
          </cell>
          <cell r="FH438">
            <v>0</v>
          </cell>
          <cell r="FI438">
            <v>0</v>
          </cell>
          <cell r="FJ438">
            <v>0</v>
          </cell>
          <cell r="FK438">
            <v>0</v>
          </cell>
          <cell r="FL438">
            <v>0</v>
          </cell>
          <cell r="FM438">
            <v>0</v>
          </cell>
          <cell r="FN438">
            <v>0</v>
          </cell>
          <cell r="FO438">
            <v>0</v>
          </cell>
          <cell r="FP438">
            <v>0</v>
          </cell>
          <cell r="FQ438">
            <v>0</v>
          </cell>
          <cell r="FR438">
            <v>0</v>
          </cell>
          <cell r="FS438">
            <v>0</v>
          </cell>
          <cell r="FT438">
            <v>0</v>
          </cell>
          <cell r="FU438">
            <v>0</v>
          </cell>
          <cell r="FV438">
            <v>0</v>
          </cell>
          <cell r="FW438">
            <v>0</v>
          </cell>
          <cell r="FX438">
            <v>0</v>
          </cell>
          <cell r="FY438">
            <v>0</v>
          </cell>
          <cell r="FZ438">
            <v>0</v>
          </cell>
          <cell r="GA438">
            <v>0</v>
          </cell>
          <cell r="GB438">
            <v>0</v>
          </cell>
          <cell r="GC438">
            <v>0</v>
          </cell>
          <cell r="GD438">
            <v>0</v>
          </cell>
          <cell r="GE438">
            <v>0</v>
          </cell>
          <cell r="GF438">
            <v>0</v>
          </cell>
          <cell r="GG438">
            <v>0</v>
          </cell>
          <cell r="GH438">
            <v>0</v>
          </cell>
          <cell r="GI438">
            <v>0</v>
          </cell>
          <cell r="GJ438">
            <v>0</v>
          </cell>
          <cell r="GK438">
            <v>0</v>
          </cell>
          <cell r="GL438">
            <v>0</v>
          </cell>
          <cell r="GM438">
            <v>0</v>
          </cell>
          <cell r="GN438">
            <v>0</v>
          </cell>
          <cell r="GO438">
            <v>0</v>
          </cell>
          <cell r="GP438">
            <v>0</v>
          </cell>
          <cell r="GQ438">
            <v>0</v>
          </cell>
          <cell r="GR438">
            <v>0</v>
          </cell>
          <cell r="GS438">
            <v>0</v>
          </cell>
          <cell r="GT438">
            <v>0</v>
          </cell>
          <cell r="GU438">
            <v>0</v>
          </cell>
          <cell r="GV438">
            <v>0</v>
          </cell>
          <cell r="GW438">
            <v>0</v>
          </cell>
          <cell r="GX438">
            <v>0</v>
          </cell>
          <cell r="GY438">
            <v>0</v>
          </cell>
          <cell r="GZ438">
            <v>0</v>
          </cell>
          <cell r="HA438">
            <v>0</v>
          </cell>
          <cell r="HB438">
            <v>0</v>
          </cell>
          <cell r="HC438">
            <v>0</v>
          </cell>
          <cell r="HD438">
            <v>0</v>
          </cell>
          <cell r="HE438">
            <v>0</v>
          </cell>
          <cell r="HF438">
            <v>0</v>
          </cell>
          <cell r="HG438">
            <v>0</v>
          </cell>
          <cell r="HH438">
            <v>0</v>
          </cell>
          <cell r="HI438">
            <v>0</v>
          </cell>
          <cell r="HJ438">
            <v>0</v>
          </cell>
          <cell r="HK438">
            <v>0</v>
          </cell>
          <cell r="HL438">
            <v>0</v>
          </cell>
          <cell r="HM438">
            <v>0</v>
          </cell>
          <cell r="HN438">
            <v>0</v>
          </cell>
          <cell r="HO438">
            <v>0</v>
          </cell>
          <cell r="HP438">
            <v>0</v>
          </cell>
          <cell r="HQ438">
            <v>0</v>
          </cell>
          <cell r="HR438">
            <v>0</v>
          </cell>
          <cell r="HS438">
            <v>0</v>
          </cell>
          <cell r="HT438">
            <v>0</v>
          </cell>
          <cell r="HU438">
            <v>0</v>
          </cell>
          <cell r="HV438">
            <v>0</v>
          </cell>
          <cell r="HW438">
            <v>0</v>
          </cell>
          <cell r="HX438">
            <v>0</v>
          </cell>
          <cell r="HY438">
            <v>0</v>
          </cell>
          <cell r="HZ438">
            <v>0</v>
          </cell>
          <cell r="IA438">
            <v>0</v>
          </cell>
          <cell r="IB438">
            <v>0</v>
          </cell>
          <cell r="IC438">
            <v>0</v>
          </cell>
          <cell r="ID438">
            <v>0</v>
          </cell>
          <cell r="IE438">
            <v>0</v>
          </cell>
          <cell r="IF438">
            <v>0</v>
          </cell>
          <cell r="IG438">
            <v>0</v>
          </cell>
          <cell r="IH438">
            <v>0</v>
          </cell>
          <cell r="II438">
            <v>0</v>
          </cell>
          <cell r="IJ438">
            <v>0</v>
          </cell>
          <cell r="IK438">
            <v>0</v>
          </cell>
        </row>
        <row r="439"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J439">
            <v>0</v>
          </cell>
          <cell r="AK439">
            <v>0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  <cell r="AX439">
            <v>0</v>
          </cell>
          <cell r="AY439">
            <v>0</v>
          </cell>
          <cell r="AZ439">
            <v>0</v>
          </cell>
          <cell r="BA439">
            <v>0</v>
          </cell>
          <cell r="BB439">
            <v>0</v>
          </cell>
          <cell r="BC439">
            <v>0</v>
          </cell>
          <cell r="BD439">
            <v>0</v>
          </cell>
          <cell r="BE439">
            <v>0</v>
          </cell>
          <cell r="BF439">
            <v>0</v>
          </cell>
          <cell r="BG439">
            <v>0</v>
          </cell>
          <cell r="BH439">
            <v>0</v>
          </cell>
          <cell r="BI439">
            <v>0</v>
          </cell>
          <cell r="BJ439">
            <v>0</v>
          </cell>
          <cell r="BK439">
            <v>0</v>
          </cell>
          <cell r="BL439">
            <v>0</v>
          </cell>
          <cell r="BM439">
            <v>0</v>
          </cell>
          <cell r="BN439">
            <v>0</v>
          </cell>
          <cell r="BO439">
            <v>0</v>
          </cell>
          <cell r="BP439">
            <v>0</v>
          </cell>
          <cell r="BQ439">
            <v>0</v>
          </cell>
          <cell r="BR439">
            <v>0</v>
          </cell>
          <cell r="BS439">
            <v>0</v>
          </cell>
          <cell r="BT439">
            <v>0</v>
          </cell>
          <cell r="BU439">
            <v>0</v>
          </cell>
          <cell r="BV439">
            <v>0</v>
          </cell>
          <cell r="BW439">
            <v>0</v>
          </cell>
          <cell r="BX439">
            <v>0</v>
          </cell>
          <cell r="BY439">
            <v>0</v>
          </cell>
          <cell r="BZ439">
            <v>0</v>
          </cell>
          <cell r="CA439">
            <v>0</v>
          </cell>
          <cell r="CB439">
            <v>0</v>
          </cell>
          <cell r="CC439">
            <v>0</v>
          </cell>
          <cell r="CD439">
            <v>0</v>
          </cell>
          <cell r="CE439">
            <v>0</v>
          </cell>
          <cell r="CF439">
            <v>0</v>
          </cell>
          <cell r="CG439">
            <v>0</v>
          </cell>
          <cell r="CH439">
            <v>0</v>
          </cell>
          <cell r="CI439">
            <v>0</v>
          </cell>
          <cell r="CJ439">
            <v>0</v>
          </cell>
          <cell r="CK439">
            <v>0</v>
          </cell>
          <cell r="CL439">
            <v>0</v>
          </cell>
          <cell r="CM439">
            <v>0</v>
          </cell>
          <cell r="CN439">
            <v>0</v>
          </cell>
          <cell r="CO439">
            <v>0</v>
          </cell>
          <cell r="CP439">
            <v>0</v>
          </cell>
          <cell r="CQ439">
            <v>0</v>
          </cell>
          <cell r="CR439">
            <v>0</v>
          </cell>
          <cell r="CS439">
            <v>0</v>
          </cell>
          <cell r="CT439">
            <v>0</v>
          </cell>
          <cell r="CU439">
            <v>0</v>
          </cell>
          <cell r="CV439">
            <v>0</v>
          </cell>
          <cell r="CW439">
            <v>0</v>
          </cell>
          <cell r="CX439">
            <v>0</v>
          </cell>
          <cell r="CY439">
            <v>0</v>
          </cell>
          <cell r="CZ439">
            <v>0</v>
          </cell>
          <cell r="DA439">
            <v>0</v>
          </cell>
          <cell r="DL439">
            <v>0</v>
          </cell>
          <cell r="DM439">
            <v>0</v>
          </cell>
          <cell r="DN439">
            <v>0</v>
          </cell>
          <cell r="DO439">
            <v>0</v>
          </cell>
          <cell r="DP439">
            <v>0</v>
          </cell>
          <cell r="DQ439">
            <v>0</v>
          </cell>
          <cell r="DR439">
            <v>0</v>
          </cell>
          <cell r="DS439">
            <v>0</v>
          </cell>
          <cell r="DT439">
            <v>0</v>
          </cell>
          <cell r="DU439">
            <v>0</v>
          </cell>
          <cell r="DV439">
            <v>0</v>
          </cell>
          <cell r="DW439">
            <v>0</v>
          </cell>
          <cell r="DX439">
            <v>0</v>
          </cell>
          <cell r="DY439">
            <v>0</v>
          </cell>
          <cell r="DZ439">
            <v>0</v>
          </cell>
          <cell r="EA439">
            <v>0</v>
          </cell>
          <cell r="EB439">
            <v>0</v>
          </cell>
          <cell r="EC439">
            <v>0</v>
          </cell>
          <cell r="ED439">
            <v>0</v>
          </cell>
          <cell r="EE439">
            <v>0</v>
          </cell>
          <cell r="EF439">
            <v>0</v>
          </cell>
          <cell r="EG439">
            <v>0</v>
          </cell>
          <cell r="EH439">
            <v>0</v>
          </cell>
          <cell r="EI439">
            <v>0</v>
          </cell>
          <cell r="EJ439">
            <v>0</v>
          </cell>
          <cell r="EK439">
            <v>0</v>
          </cell>
          <cell r="EL439">
            <v>0</v>
          </cell>
          <cell r="EM439">
            <v>0</v>
          </cell>
          <cell r="EN439">
            <v>0</v>
          </cell>
          <cell r="EO439">
            <v>0</v>
          </cell>
          <cell r="EP439">
            <v>1</v>
          </cell>
          <cell r="EQ439">
            <v>1</v>
          </cell>
          <cell r="ER439">
            <v>0</v>
          </cell>
          <cell r="ES439">
            <v>0</v>
          </cell>
          <cell r="ET439">
            <v>0</v>
          </cell>
          <cell r="EU439">
            <v>0</v>
          </cell>
          <cell r="EV439">
            <v>0</v>
          </cell>
          <cell r="EW439">
            <v>0</v>
          </cell>
          <cell r="EX439">
            <v>0</v>
          </cell>
          <cell r="EY439">
            <v>0</v>
          </cell>
          <cell r="EZ439">
            <v>0</v>
          </cell>
          <cell r="FA439">
            <v>0</v>
          </cell>
          <cell r="FB439">
            <v>0</v>
          </cell>
          <cell r="FC439">
            <v>0</v>
          </cell>
          <cell r="FD439">
            <v>0</v>
          </cell>
          <cell r="FE439">
            <v>0</v>
          </cell>
          <cell r="FF439">
            <v>0</v>
          </cell>
          <cell r="FG439">
            <v>0</v>
          </cell>
          <cell r="FH439">
            <v>0</v>
          </cell>
          <cell r="FI439">
            <v>0</v>
          </cell>
          <cell r="FJ439">
            <v>0</v>
          </cell>
          <cell r="FK439">
            <v>0</v>
          </cell>
          <cell r="FL439">
            <v>0</v>
          </cell>
          <cell r="FM439">
            <v>0</v>
          </cell>
          <cell r="FN439">
            <v>0</v>
          </cell>
          <cell r="FO439">
            <v>0</v>
          </cell>
          <cell r="FP439">
            <v>0</v>
          </cell>
          <cell r="FQ439">
            <v>0</v>
          </cell>
          <cell r="FR439">
            <v>0</v>
          </cell>
          <cell r="FS439">
            <v>0</v>
          </cell>
          <cell r="FT439">
            <v>0</v>
          </cell>
          <cell r="FU439">
            <v>0</v>
          </cell>
          <cell r="FV439">
            <v>0</v>
          </cell>
          <cell r="FW439">
            <v>0</v>
          </cell>
          <cell r="FX439">
            <v>0</v>
          </cell>
          <cell r="FY439">
            <v>0</v>
          </cell>
          <cell r="FZ439">
            <v>0</v>
          </cell>
          <cell r="GA439">
            <v>0</v>
          </cell>
          <cell r="GB439">
            <v>0</v>
          </cell>
          <cell r="GC439">
            <v>0</v>
          </cell>
          <cell r="GD439">
            <v>0</v>
          </cell>
          <cell r="GE439">
            <v>0</v>
          </cell>
          <cell r="GF439">
            <v>0</v>
          </cell>
          <cell r="GG439">
            <v>0</v>
          </cell>
          <cell r="GH439">
            <v>0</v>
          </cell>
          <cell r="GI439">
            <v>0</v>
          </cell>
          <cell r="GJ439">
            <v>0</v>
          </cell>
          <cell r="GK439">
            <v>0</v>
          </cell>
          <cell r="GL439">
            <v>0</v>
          </cell>
          <cell r="GM439">
            <v>0</v>
          </cell>
          <cell r="GN439">
            <v>0</v>
          </cell>
          <cell r="GO439">
            <v>0</v>
          </cell>
          <cell r="GP439">
            <v>0</v>
          </cell>
          <cell r="GQ439">
            <v>0</v>
          </cell>
          <cell r="GR439">
            <v>0</v>
          </cell>
          <cell r="GS439">
            <v>0</v>
          </cell>
          <cell r="GT439">
            <v>0</v>
          </cell>
          <cell r="GU439">
            <v>0</v>
          </cell>
          <cell r="GV439">
            <v>0</v>
          </cell>
          <cell r="GW439">
            <v>0</v>
          </cell>
          <cell r="GX439">
            <v>0</v>
          </cell>
          <cell r="GY439">
            <v>0</v>
          </cell>
          <cell r="GZ439">
            <v>0</v>
          </cell>
          <cell r="HA439">
            <v>0</v>
          </cell>
          <cell r="HB439">
            <v>0</v>
          </cell>
          <cell r="HC439">
            <v>0</v>
          </cell>
          <cell r="HD439">
            <v>0</v>
          </cell>
          <cell r="HE439">
            <v>0</v>
          </cell>
          <cell r="HF439">
            <v>0</v>
          </cell>
          <cell r="HG439">
            <v>0</v>
          </cell>
          <cell r="HH439">
            <v>0</v>
          </cell>
          <cell r="HI439">
            <v>0</v>
          </cell>
          <cell r="HJ439">
            <v>0</v>
          </cell>
          <cell r="HK439">
            <v>0</v>
          </cell>
          <cell r="HL439">
            <v>0</v>
          </cell>
          <cell r="HM439">
            <v>0</v>
          </cell>
          <cell r="HN439">
            <v>0</v>
          </cell>
          <cell r="HO439">
            <v>0</v>
          </cell>
          <cell r="HP439">
            <v>0</v>
          </cell>
          <cell r="HQ439">
            <v>0</v>
          </cell>
          <cell r="HR439">
            <v>0</v>
          </cell>
          <cell r="HS439">
            <v>0</v>
          </cell>
          <cell r="HT439">
            <v>0</v>
          </cell>
          <cell r="HU439">
            <v>0</v>
          </cell>
          <cell r="HV439">
            <v>0</v>
          </cell>
          <cell r="HW439">
            <v>0</v>
          </cell>
          <cell r="HX439">
            <v>0</v>
          </cell>
          <cell r="HY439">
            <v>0</v>
          </cell>
          <cell r="HZ439">
            <v>0</v>
          </cell>
          <cell r="IA439">
            <v>0</v>
          </cell>
          <cell r="IB439">
            <v>0</v>
          </cell>
          <cell r="IC439">
            <v>0</v>
          </cell>
          <cell r="ID439">
            <v>0</v>
          </cell>
          <cell r="IE439">
            <v>0</v>
          </cell>
          <cell r="IF439">
            <v>0</v>
          </cell>
          <cell r="IG439">
            <v>0</v>
          </cell>
          <cell r="IH439">
            <v>0</v>
          </cell>
          <cell r="II439">
            <v>0</v>
          </cell>
          <cell r="IJ439">
            <v>0</v>
          </cell>
          <cell r="IK439">
            <v>0</v>
          </cell>
        </row>
        <row r="440"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0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  <cell r="AX440">
            <v>0</v>
          </cell>
          <cell r="AY440">
            <v>0</v>
          </cell>
          <cell r="AZ440">
            <v>0</v>
          </cell>
          <cell r="BA440">
            <v>0</v>
          </cell>
          <cell r="BB440">
            <v>0</v>
          </cell>
          <cell r="BC440">
            <v>0</v>
          </cell>
          <cell r="BD440">
            <v>0</v>
          </cell>
          <cell r="BE440">
            <v>0</v>
          </cell>
          <cell r="BF440">
            <v>0</v>
          </cell>
          <cell r="BG440">
            <v>0</v>
          </cell>
          <cell r="BH440">
            <v>0</v>
          </cell>
          <cell r="BI440">
            <v>0</v>
          </cell>
          <cell r="BJ440">
            <v>0</v>
          </cell>
          <cell r="BK440">
            <v>0</v>
          </cell>
          <cell r="BL440">
            <v>0</v>
          </cell>
          <cell r="BM440">
            <v>0</v>
          </cell>
          <cell r="BN440">
            <v>0</v>
          </cell>
          <cell r="BO440">
            <v>0</v>
          </cell>
          <cell r="BP440">
            <v>0</v>
          </cell>
          <cell r="BQ440">
            <v>0</v>
          </cell>
          <cell r="BR440">
            <v>0</v>
          </cell>
          <cell r="BS440">
            <v>0</v>
          </cell>
          <cell r="BT440">
            <v>0</v>
          </cell>
          <cell r="BU440">
            <v>0</v>
          </cell>
          <cell r="BV440">
            <v>0</v>
          </cell>
          <cell r="BW440">
            <v>0</v>
          </cell>
          <cell r="BX440">
            <v>0</v>
          </cell>
          <cell r="BY440">
            <v>0</v>
          </cell>
          <cell r="BZ440">
            <v>0</v>
          </cell>
          <cell r="CA440">
            <v>0</v>
          </cell>
          <cell r="CB440">
            <v>0</v>
          </cell>
          <cell r="CC440">
            <v>0</v>
          </cell>
          <cell r="CD440">
            <v>0</v>
          </cell>
          <cell r="CE440">
            <v>0</v>
          </cell>
          <cell r="CF440">
            <v>0</v>
          </cell>
          <cell r="CG440">
            <v>0</v>
          </cell>
          <cell r="CH440">
            <v>0</v>
          </cell>
          <cell r="CI440">
            <v>0</v>
          </cell>
          <cell r="CJ440">
            <v>0</v>
          </cell>
          <cell r="CK440">
            <v>0</v>
          </cell>
          <cell r="CL440">
            <v>0</v>
          </cell>
          <cell r="CM440">
            <v>0</v>
          </cell>
          <cell r="CN440">
            <v>0</v>
          </cell>
          <cell r="CO440">
            <v>0</v>
          </cell>
          <cell r="CP440">
            <v>0</v>
          </cell>
          <cell r="CQ440">
            <v>0</v>
          </cell>
          <cell r="CR440">
            <v>0</v>
          </cell>
          <cell r="CS440">
            <v>0</v>
          </cell>
          <cell r="CT440">
            <v>0</v>
          </cell>
          <cell r="CU440">
            <v>0</v>
          </cell>
          <cell r="CV440">
            <v>0</v>
          </cell>
          <cell r="CW440">
            <v>0</v>
          </cell>
          <cell r="CX440">
            <v>0</v>
          </cell>
          <cell r="CY440">
            <v>0</v>
          </cell>
          <cell r="CZ440">
            <v>0</v>
          </cell>
          <cell r="DA440">
            <v>0</v>
          </cell>
          <cell r="DL440">
            <v>0</v>
          </cell>
          <cell r="DM440">
            <v>0</v>
          </cell>
          <cell r="DN440">
            <v>0</v>
          </cell>
          <cell r="DO440">
            <v>0</v>
          </cell>
          <cell r="DP440">
            <v>0</v>
          </cell>
          <cell r="DQ440">
            <v>0</v>
          </cell>
          <cell r="DR440">
            <v>0</v>
          </cell>
          <cell r="DS440">
            <v>0</v>
          </cell>
          <cell r="DT440">
            <v>0</v>
          </cell>
          <cell r="DU440">
            <v>0</v>
          </cell>
          <cell r="DV440">
            <v>0</v>
          </cell>
          <cell r="DW440">
            <v>0</v>
          </cell>
          <cell r="DX440">
            <v>0</v>
          </cell>
          <cell r="DY440">
            <v>0</v>
          </cell>
          <cell r="DZ440">
            <v>0</v>
          </cell>
          <cell r="EA440">
            <v>0</v>
          </cell>
          <cell r="EB440">
            <v>0</v>
          </cell>
          <cell r="EC440">
            <v>0</v>
          </cell>
          <cell r="ED440">
            <v>0</v>
          </cell>
          <cell r="EE440">
            <v>0</v>
          </cell>
          <cell r="EF440">
            <v>0</v>
          </cell>
          <cell r="EG440">
            <v>0</v>
          </cell>
          <cell r="EH440">
            <v>0</v>
          </cell>
          <cell r="EI440">
            <v>0</v>
          </cell>
          <cell r="EJ440">
            <v>0</v>
          </cell>
          <cell r="EK440">
            <v>0</v>
          </cell>
          <cell r="EL440">
            <v>0</v>
          </cell>
          <cell r="EM440">
            <v>0</v>
          </cell>
          <cell r="EN440">
            <v>0</v>
          </cell>
          <cell r="EO440">
            <v>0</v>
          </cell>
          <cell r="EP440">
            <v>0.93083289167510974</v>
          </cell>
          <cell r="EQ440">
            <v>0.93083289167510974</v>
          </cell>
          <cell r="ER440">
            <v>0</v>
          </cell>
          <cell r="ES440">
            <v>0</v>
          </cell>
          <cell r="ET440">
            <v>0</v>
          </cell>
          <cell r="EU440">
            <v>0</v>
          </cell>
          <cell r="EV440">
            <v>0</v>
          </cell>
          <cell r="EW440">
            <v>0</v>
          </cell>
          <cell r="EX440">
            <v>0</v>
          </cell>
          <cell r="EY440">
            <v>0</v>
          </cell>
          <cell r="EZ440">
            <v>0</v>
          </cell>
          <cell r="FA440">
            <v>0</v>
          </cell>
          <cell r="FB440">
            <v>0</v>
          </cell>
          <cell r="FC440">
            <v>0</v>
          </cell>
          <cell r="FD440">
            <v>0</v>
          </cell>
          <cell r="FE440">
            <v>0</v>
          </cell>
          <cell r="FF440">
            <v>0</v>
          </cell>
          <cell r="FG440">
            <v>0</v>
          </cell>
          <cell r="FH440">
            <v>0</v>
          </cell>
          <cell r="FI440">
            <v>0</v>
          </cell>
          <cell r="FJ440">
            <v>0</v>
          </cell>
          <cell r="FK440">
            <v>0</v>
          </cell>
          <cell r="FL440">
            <v>0</v>
          </cell>
          <cell r="FM440">
            <v>0</v>
          </cell>
          <cell r="FN440">
            <v>0</v>
          </cell>
          <cell r="FO440">
            <v>0</v>
          </cell>
          <cell r="FP440">
            <v>0</v>
          </cell>
          <cell r="FQ440">
            <v>0</v>
          </cell>
          <cell r="FR440">
            <v>0</v>
          </cell>
          <cell r="FS440">
            <v>0</v>
          </cell>
          <cell r="FT440">
            <v>0</v>
          </cell>
          <cell r="FU440">
            <v>0</v>
          </cell>
          <cell r="FV440">
            <v>0</v>
          </cell>
          <cell r="FW440">
            <v>0</v>
          </cell>
          <cell r="FX440">
            <v>0</v>
          </cell>
          <cell r="FY440">
            <v>0</v>
          </cell>
          <cell r="FZ440">
            <v>0</v>
          </cell>
          <cell r="GA440">
            <v>0</v>
          </cell>
          <cell r="GB440">
            <v>0</v>
          </cell>
          <cell r="GC440">
            <v>0</v>
          </cell>
          <cell r="GD440">
            <v>0</v>
          </cell>
          <cell r="GE440">
            <v>0</v>
          </cell>
          <cell r="GF440">
            <v>0</v>
          </cell>
          <cell r="GG440">
            <v>0</v>
          </cell>
          <cell r="GH440">
            <v>0</v>
          </cell>
          <cell r="GI440">
            <v>0</v>
          </cell>
          <cell r="GJ440">
            <v>0</v>
          </cell>
          <cell r="GK440">
            <v>0</v>
          </cell>
          <cell r="GL440">
            <v>0</v>
          </cell>
          <cell r="GM440">
            <v>0</v>
          </cell>
          <cell r="GN440">
            <v>0</v>
          </cell>
          <cell r="GO440">
            <v>0</v>
          </cell>
          <cell r="GP440">
            <v>0</v>
          </cell>
          <cell r="GQ440">
            <v>0</v>
          </cell>
          <cell r="GR440">
            <v>0</v>
          </cell>
          <cell r="GS440">
            <v>0</v>
          </cell>
          <cell r="GT440">
            <v>0</v>
          </cell>
          <cell r="GU440">
            <v>0</v>
          </cell>
          <cell r="GV440">
            <v>0</v>
          </cell>
          <cell r="GW440">
            <v>0</v>
          </cell>
          <cell r="GX440">
            <v>0</v>
          </cell>
          <cell r="GY440">
            <v>0</v>
          </cell>
          <cell r="GZ440">
            <v>0</v>
          </cell>
          <cell r="HA440">
            <v>0</v>
          </cell>
          <cell r="HB440">
            <v>0</v>
          </cell>
          <cell r="HC440">
            <v>0</v>
          </cell>
          <cell r="HD440">
            <v>0</v>
          </cell>
          <cell r="HE440">
            <v>0</v>
          </cell>
          <cell r="HF440">
            <v>0</v>
          </cell>
          <cell r="HG440">
            <v>0</v>
          </cell>
          <cell r="HH440">
            <v>0</v>
          </cell>
          <cell r="HI440">
            <v>0</v>
          </cell>
          <cell r="HJ440">
            <v>0</v>
          </cell>
          <cell r="HK440">
            <v>0</v>
          </cell>
          <cell r="HL440">
            <v>0</v>
          </cell>
          <cell r="HM440">
            <v>0</v>
          </cell>
          <cell r="HN440">
            <v>0</v>
          </cell>
          <cell r="HO440">
            <v>0</v>
          </cell>
          <cell r="HP440">
            <v>0</v>
          </cell>
          <cell r="HQ440">
            <v>0</v>
          </cell>
          <cell r="HR440">
            <v>0</v>
          </cell>
          <cell r="HS440">
            <v>0</v>
          </cell>
          <cell r="HT440">
            <v>0</v>
          </cell>
          <cell r="HU440">
            <v>0</v>
          </cell>
          <cell r="HV440">
            <v>0</v>
          </cell>
          <cell r="HW440">
            <v>0</v>
          </cell>
          <cell r="HX440">
            <v>0</v>
          </cell>
          <cell r="HY440">
            <v>0</v>
          </cell>
          <cell r="HZ440">
            <v>0</v>
          </cell>
          <cell r="IA440">
            <v>0</v>
          </cell>
          <cell r="IB440">
            <v>0</v>
          </cell>
          <cell r="IC440">
            <v>0</v>
          </cell>
          <cell r="ID440">
            <v>0</v>
          </cell>
          <cell r="IE440">
            <v>0</v>
          </cell>
          <cell r="IF440">
            <v>0</v>
          </cell>
          <cell r="IG440">
            <v>0</v>
          </cell>
          <cell r="IH440">
            <v>0</v>
          </cell>
          <cell r="II440">
            <v>0</v>
          </cell>
          <cell r="IJ440">
            <v>0</v>
          </cell>
          <cell r="IK440">
            <v>0</v>
          </cell>
        </row>
        <row r="441"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0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  <cell r="AX441">
            <v>0</v>
          </cell>
          <cell r="AY441">
            <v>0</v>
          </cell>
          <cell r="AZ441">
            <v>0</v>
          </cell>
          <cell r="BA441">
            <v>0</v>
          </cell>
          <cell r="BB441">
            <v>0</v>
          </cell>
          <cell r="BC441">
            <v>0</v>
          </cell>
          <cell r="BD441">
            <v>0</v>
          </cell>
          <cell r="BE441">
            <v>0</v>
          </cell>
          <cell r="BF441">
            <v>0</v>
          </cell>
          <cell r="BG441">
            <v>0</v>
          </cell>
          <cell r="BH441">
            <v>0</v>
          </cell>
          <cell r="BI441">
            <v>0</v>
          </cell>
          <cell r="BJ441">
            <v>0</v>
          </cell>
          <cell r="BK441">
            <v>0</v>
          </cell>
          <cell r="BL441">
            <v>0</v>
          </cell>
          <cell r="BM441">
            <v>0</v>
          </cell>
          <cell r="BN441">
            <v>0</v>
          </cell>
          <cell r="BO441">
            <v>0</v>
          </cell>
          <cell r="BP441">
            <v>0</v>
          </cell>
          <cell r="BQ441">
            <v>0</v>
          </cell>
          <cell r="BR441">
            <v>0</v>
          </cell>
          <cell r="BS441">
            <v>0</v>
          </cell>
          <cell r="BT441">
            <v>0</v>
          </cell>
          <cell r="BU441">
            <v>0</v>
          </cell>
          <cell r="BV441">
            <v>0</v>
          </cell>
          <cell r="BW441">
            <v>0</v>
          </cell>
          <cell r="BX441">
            <v>0</v>
          </cell>
          <cell r="BY441">
            <v>0</v>
          </cell>
          <cell r="BZ441">
            <v>0</v>
          </cell>
          <cell r="CA441">
            <v>0</v>
          </cell>
          <cell r="CB441">
            <v>0</v>
          </cell>
          <cell r="CC441">
            <v>0</v>
          </cell>
          <cell r="CD441">
            <v>0</v>
          </cell>
          <cell r="CE441">
            <v>0</v>
          </cell>
          <cell r="CF441">
            <v>0</v>
          </cell>
          <cell r="CG441">
            <v>0</v>
          </cell>
          <cell r="CH441">
            <v>0</v>
          </cell>
          <cell r="CI441">
            <v>0</v>
          </cell>
          <cell r="CJ441">
            <v>0</v>
          </cell>
          <cell r="CK441">
            <v>0</v>
          </cell>
          <cell r="CL441">
            <v>0</v>
          </cell>
          <cell r="CM441">
            <v>0</v>
          </cell>
          <cell r="CN441">
            <v>0</v>
          </cell>
          <cell r="CO441">
            <v>0</v>
          </cell>
          <cell r="CP441">
            <v>0</v>
          </cell>
          <cell r="CQ441">
            <v>0</v>
          </cell>
          <cell r="CR441">
            <v>0</v>
          </cell>
          <cell r="CS441">
            <v>0</v>
          </cell>
          <cell r="CT441">
            <v>0</v>
          </cell>
          <cell r="CU441">
            <v>0</v>
          </cell>
          <cell r="CV441">
            <v>0</v>
          </cell>
          <cell r="CW441">
            <v>0</v>
          </cell>
          <cell r="CX441">
            <v>0</v>
          </cell>
          <cell r="CY441">
            <v>0</v>
          </cell>
          <cell r="CZ441">
            <v>0</v>
          </cell>
          <cell r="DA441">
            <v>0</v>
          </cell>
          <cell r="DL441">
            <v>0</v>
          </cell>
          <cell r="DM441">
            <v>0</v>
          </cell>
          <cell r="DN441">
            <v>0</v>
          </cell>
          <cell r="DO441">
            <v>0</v>
          </cell>
          <cell r="DP441">
            <v>0</v>
          </cell>
          <cell r="DQ441">
            <v>0</v>
          </cell>
          <cell r="DR441">
            <v>0</v>
          </cell>
          <cell r="DS441">
            <v>0</v>
          </cell>
          <cell r="DT441">
            <v>0</v>
          </cell>
          <cell r="DU441">
            <v>0</v>
          </cell>
          <cell r="DV441">
            <v>0</v>
          </cell>
          <cell r="DW441">
            <v>0</v>
          </cell>
          <cell r="DX441">
            <v>0</v>
          </cell>
          <cell r="DY441">
            <v>0</v>
          </cell>
          <cell r="DZ441">
            <v>0</v>
          </cell>
          <cell r="EA441">
            <v>0</v>
          </cell>
          <cell r="EB441">
            <v>0</v>
          </cell>
          <cell r="EC441">
            <v>0</v>
          </cell>
          <cell r="ED441">
            <v>0</v>
          </cell>
          <cell r="EE441">
            <v>0</v>
          </cell>
          <cell r="EF441">
            <v>0</v>
          </cell>
          <cell r="EG441">
            <v>0</v>
          </cell>
          <cell r="EH441">
            <v>0</v>
          </cell>
          <cell r="EI441">
            <v>0</v>
          </cell>
          <cell r="EJ441">
            <v>0</v>
          </cell>
          <cell r="EK441">
            <v>0</v>
          </cell>
          <cell r="EL441">
            <v>0</v>
          </cell>
          <cell r="EM441">
            <v>0</v>
          </cell>
          <cell r="EN441">
            <v>0</v>
          </cell>
          <cell r="EO441">
            <v>0</v>
          </cell>
          <cell r="EP441">
            <v>0</v>
          </cell>
          <cell r="EQ441">
            <v>0</v>
          </cell>
          <cell r="ER441">
            <v>0</v>
          </cell>
          <cell r="ES441">
            <v>0</v>
          </cell>
          <cell r="ET441">
            <v>0</v>
          </cell>
          <cell r="EU441">
            <v>0</v>
          </cell>
          <cell r="EV441">
            <v>0</v>
          </cell>
          <cell r="EW441">
            <v>0</v>
          </cell>
          <cell r="EX441">
            <v>0</v>
          </cell>
          <cell r="EY441">
            <v>0</v>
          </cell>
          <cell r="EZ441">
            <v>0</v>
          </cell>
          <cell r="FA441">
            <v>0</v>
          </cell>
          <cell r="FB441">
            <v>0</v>
          </cell>
          <cell r="FC441">
            <v>0</v>
          </cell>
          <cell r="FD441">
            <v>0</v>
          </cell>
          <cell r="FE441">
            <v>0</v>
          </cell>
          <cell r="FF441">
            <v>0</v>
          </cell>
          <cell r="FG441">
            <v>0</v>
          </cell>
          <cell r="FH441">
            <v>0</v>
          </cell>
          <cell r="FI441">
            <v>0</v>
          </cell>
          <cell r="FJ441">
            <v>0</v>
          </cell>
          <cell r="FK441">
            <v>0</v>
          </cell>
          <cell r="FL441">
            <v>0</v>
          </cell>
          <cell r="FM441">
            <v>0</v>
          </cell>
          <cell r="FN441">
            <v>0</v>
          </cell>
          <cell r="FO441">
            <v>0</v>
          </cell>
          <cell r="FP441">
            <v>0</v>
          </cell>
          <cell r="FQ441">
            <v>0</v>
          </cell>
          <cell r="FR441">
            <v>0</v>
          </cell>
          <cell r="FS441">
            <v>0</v>
          </cell>
          <cell r="FT441">
            <v>0</v>
          </cell>
          <cell r="FU441">
            <v>0</v>
          </cell>
          <cell r="FV441">
            <v>0</v>
          </cell>
          <cell r="FW441">
            <v>0</v>
          </cell>
          <cell r="FX441">
            <v>0</v>
          </cell>
          <cell r="FY441">
            <v>0</v>
          </cell>
          <cell r="FZ441">
            <v>0</v>
          </cell>
          <cell r="GA441">
            <v>0</v>
          </cell>
          <cell r="GB441">
            <v>0</v>
          </cell>
          <cell r="GC441">
            <v>0</v>
          </cell>
          <cell r="GD441">
            <v>0</v>
          </cell>
          <cell r="GE441">
            <v>0</v>
          </cell>
          <cell r="GF441">
            <v>0</v>
          </cell>
          <cell r="GG441">
            <v>0</v>
          </cell>
          <cell r="GH441">
            <v>0</v>
          </cell>
          <cell r="GI441">
            <v>0</v>
          </cell>
          <cell r="GJ441">
            <v>0</v>
          </cell>
          <cell r="GK441">
            <v>0</v>
          </cell>
          <cell r="GL441">
            <v>0</v>
          </cell>
          <cell r="GM441">
            <v>0</v>
          </cell>
          <cell r="GN441">
            <v>0</v>
          </cell>
          <cell r="GO441">
            <v>0</v>
          </cell>
          <cell r="GP441">
            <v>0</v>
          </cell>
          <cell r="GQ441">
            <v>0</v>
          </cell>
          <cell r="GR441">
            <v>0</v>
          </cell>
          <cell r="GS441">
            <v>0</v>
          </cell>
          <cell r="GT441">
            <v>0</v>
          </cell>
          <cell r="GU441">
            <v>0</v>
          </cell>
          <cell r="GV441">
            <v>0</v>
          </cell>
          <cell r="GW441">
            <v>0</v>
          </cell>
          <cell r="GX441">
            <v>0</v>
          </cell>
          <cell r="GY441">
            <v>0</v>
          </cell>
          <cell r="GZ441">
            <v>0</v>
          </cell>
          <cell r="HA441">
            <v>0</v>
          </cell>
          <cell r="HB441">
            <v>0</v>
          </cell>
          <cell r="HC441">
            <v>0</v>
          </cell>
          <cell r="HD441">
            <v>0</v>
          </cell>
          <cell r="HE441">
            <v>0</v>
          </cell>
          <cell r="HF441">
            <v>0</v>
          </cell>
          <cell r="HG441">
            <v>0</v>
          </cell>
          <cell r="HH441">
            <v>0</v>
          </cell>
          <cell r="HI441">
            <v>0</v>
          </cell>
          <cell r="HJ441">
            <v>0</v>
          </cell>
          <cell r="HK441">
            <v>0</v>
          </cell>
          <cell r="HL441">
            <v>0</v>
          </cell>
          <cell r="HM441">
            <v>0</v>
          </cell>
          <cell r="HN441">
            <v>0</v>
          </cell>
          <cell r="HO441">
            <v>0</v>
          </cell>
          <cell r="HP441">
            <v>0</v>
          </cell>
          <cell r="HQ441">
            <v>0</v>
          </cell>
          <cell r="HR441">
            <v>0</v>
          </cell>
          <cell r="HS441">
            <v>0</v>
          </cell>
          <cell r="HT441">
            <v>0</v>
          </cell>
          <cell r="HU441">
            <v>0</v>
          </cell>
          <cell r="HV441">
            <v>0</v>
          </cell>
          <cell r="HW441">
            <v>0</v>
          </cell>
          <cell r="HX441">
            <v>0</v>
          </cell>
          <cell r="HY441">
            <v>0</v>
          </cell>
          <cell r="HZ441">
            <v>0</v>
          </cell>
          <cell r="IA441">
            <v>0</v>
          </cell>
          <cell r="IB441">
            <v>0</v>
          </cell>
          <cell r="IC441">
            <v>0</v>
          </cell>
          <cell r="ID441">
            <v>0</v>
          </cell>
          <cell r="IE441">
            <v>0</v>
          </cell>
          <cell r="IF441">
            <v>0</v>
          </cell>
          <cell r="IG441">
            <v>0</v>
          </cell>
          <cell r="IH441">
            <v>0</v>
          </cell>
          <cell r="II441">
            <v>0</v>
          </cell>
          <cell r="IJ441">
            <v>0</v>
          </cell>
          <cell r="IK441">
            <v>0</v>
          </cell>
        </row>
        <row r="442"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  <cell r="AX442">
            <v>0</v>
          </cell>
          <cell r="AY442">
            <v>0</v>
          </cell>
          <cell r="AZ442">
            <v>0</v>
          </cell>
          <cell r="BA442">
            <v>0</v>
          </cell>
          <cell r="BB442">
            <v>0</v>
          </cell>
          <cell r="BC442">
            <v>0</v>
          </cell>
          <cell r="BD442">
            <v>0</v>
          </cell>
          <cell r="BE442">
            <v>0</v>
          </cell>
          <cell r="BF442">
            <v>0</v>
          </cell>
          <cell r="BG442">
            <v>0</v>
          </cell>
          <cell r="BH442">
            <v>0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  <cell r="BM442">
            <v>0</v>
          </cell>
          <cell r="BN442">
            <v>0</v>
          </cell>
          <cell r="BO442">
            <v>0</v>
          </cell>
          <cell r="BP442">
            <v>0</v>
          </cell>
          <cell r="BQ442">
            <v>0</v>
          </cell>
          <cell r="BR442">
            <v>0</v>
          </cell>
          <cell r="BS442">
            <v>0</v>
          </cell>
          <cell r="BT442">
            <v>0</v>
          </cell>
          <cell r="BU442">
            <v>0</v>
          </cell>
          <cell r="BV442">
            <v>0</v>
          </cell>
          <cell r="BW442">
            <v>0</v>
          </cell>
          <cell r="BX442">
            <v>0</v>
          </cell>
          <cell r="BY442">
            <v>0</v>
          </cell>
          <cell r="BZ442">
            <v>0</v>
          </cell>
          <cell r="CA442">
            <v>0</v>
          </cell>
          <cell r="CB442">
            <v>0</v>
          </cell>
          <cell r="CC442">
            <v>0</v>
          </cell>
          <cell r="CD442">
            <v>0</v>
          </cell>
          <cell r="CE442">
            <v>0</v>
          </cell>
          <cell r="CF442">
            <v>0</v>
          </cell>
          <cell r="CG442">
            <v>0</v>
          </cell>
          <cell r="CH442">
            <v>0</v>
          </cell>
          <cell r="CI442">
            <v>0</v>
          </cell>
          <cell r="CJ442">
            <v>0</v>
          </cell>
          <cell r="CK442">
            <v>0</v>
          </cell>
          <cell r="CL442">
            <v>0</v>
          </cell>
          <cell r="CM442">
            <v>0</v>
          </cell>
          <cell r="CN442">
            <v>0</v>
          </cell>
          <cell r="CO442">
            <v>0</v>
          </cell>
          <cell r="CP442">
            <v>0</v>
          </cell>
          <cell r="CQ442">
            <v>0</v>
          </cell>
          <cell r="CR442">
            <v>0</v>
          </cell>
          <cell r="CS442">
            <v>0</v>
          </cell>
          <cell r="CT442">
            <v>0</v>
          </cell>
          <cell r="CU442">
            <v>0</v>
          </cell>
          <cell r="CV442">
            <v>0</v>
          </cell>
          <cell r="CW442">
            <v>0</v>
          </cell>
          <cell r="CX442">
            <v>0</v>
          </cell>
          <cell r="CY442">
            <v>0</v>
          </cell>
          <cell r="CZ442">
            <v>0</v>
          </cell>
          <cell r="DA442">
            <v>0</v>
          </cell>
          <cell r="DL442">
            <v>0</v>
          </cell>
          <cell r="DM442">
            <v>0</v>
          </cell>
          <cell r="DN442">
            <v>0</v>
          </cell>
          <cell r="DO442">
            <v>0</v>
          </cell>
          <cell r="DP442">
            <v>0</v>
          </cell>
          <cell r="DQ442">
            <v>0</v>
          </cell>
          <cell r="DR442">
            <v>0</v>
          </cell>
          <cell r="DS442">
            <v>0</v>
          </cell>
          <cell r="DT442">
            <v>0</v>
          </cell>
          <cell r="DU442">
            <v>0</v>
          </cell>
          <cell r="DV442">
            <v>0</v>
          </cell>
          <cell r="DW442">
            <v>0</v>
          </cell>
          <cell r="DX442">
            <v>0</v>
          </cell>
          <cell r="DY442">
            <v>0</v>
          </cell>
          <cell r="DZ442">
            <v>0</v>
          </cell>
          <cell r="EA442">
            <v>0</v>
          </cell>
          <cell r="EB442">
            <v>0</v>
          </cell>
          <cell r="EC442">
            <v>0</v>
          </cell>
          <cell r="ED442">
            <v>0</v>
          </cell>
          <cell r="EE442">
            <v>0</v>
          </cell>
          <cell r="EF442">
            <v>0</v>
          </cell>
          <cell r="EG442">
            <v>0</v>
          </cell>
          <cell r="EH442">
            <v>0</v>
          </cell>
          <cell r="EI442">
            <v>0</v>
          </cell>
          <cell r="EJ442">
            <v>0</v>
          </cell>
          <cell r="EK442">
            <v>0</v>
          </cell>
          <cell r="EL442">
            <v>0</v>
          </cell>
          <cell r="EM442">
            <v>0</v>
          </cell>
          <cell r="EN442">
            <v>0</v>
          </cell>
          <cell r="EO442">
            <v>0</v>
          </cell>
          <cell r="EP442">
            <v>0</v>
          </cell>
          <cell r="EQ442">
            <v>0</v>
          </cell>
          <cell r="ER442">
            <v>0</v>
          </cell>
          <cell r="ES442">
            <v>0</v>
          </cell>
          <cell r="ET442">
            <v>0</v>
          </cell>
          <cell r="EU442">
            <v>0</v>
          </cell>
          <cell r="EV442">
            <v>0</v>
          </cell>
          <cell r="EW442">
            <v>0</v>
          </cell>
          <cell r="EX442">
            <v>0</v>
          </cell>
          <cell r="EY442">
            <v>0</v>
          </cell>
          <cell r="EZ442">
            <v>0</v>
          </cell>
          <cell r="FA442">
            <v>0</v>
          </cell>
          <cell r="FB442">
            <v>0</v>
          </cell>
          <cell r="FC442">
            <v>0</v>
          </cell>
          <cell r="FD442">
            <v>0</v>
          </cell>
          <cell r="FE442">
            <v>0</v>
          </cell>
          <cell r="FF442">
            <v>0</v>
          </cell>
          <cell r="FG442">
            <v>0</v>
          </cell>
          <cell r="FH442">
            <v>0</v>
          </cell>
          <cell r="FI442">
            <v>0</v>
          </cell>
          <cell r="FJ442">
            <v>0</v>
          </cell>
          <cell r="FK442">
            <v>0</v>
          </cell>
          <cell r="FL442">
            <v>0</v>
          </cell>
          <cell r="FM442">
            <v>0</v>
          </cell>
          <cell r="FN442">
            <v>0</v>
          </cell>
          <cell r="FO442">
            <v>0</v>
          </cell>
          <cell r="FP442">
            <v>0</v>
          </cell>
          <cell r="FQ442">
            <v>0</v>
          </cell>
          <cell r="FR442">
            <v>0</v>
          </cell>
          <cell r="FS442">
            <v>0</v>
          </cell>
          <cell r="FT442">
            <v>0</v>
          </cell>
          <cell r="FU442">
            <v>0</v>
          </cell>
          <cell r="FV442">
            <v>0</v>
          </cell>
          <cell r="FW442">
            <v>0</v>
          </cell>
          <cell r="FX442">
            <v>0</v>
          </cell>
          <cell r="FY442">
            <v>0</v>
          </cell>
          <cell r="FZ442">
            <v>0</v>
          </cell>
          <cell r="GA442">
            <v>0</v>
          </cell>
          <cell r="GB442">
            <v>0</v>
          </cell>
          <cell r="GC442">
            <v>0</v>
          </cell>
          <cell r="GD442">
            <v>0</v>
          </cell>
          <cell r="GE442">
            <v>0</v>
          </cell>
          <cell r="GF442">
            <v>0</v>
          </cell>
          <cell r="GG442">
            <v>0</v>
          </cell>
          <cell r="GH442">
            <v>0</v>
          </cell>
          <cell r="GI442">
            <v>0</v>
          </cell>
          <cell r="GJ442">
            <v>0</v>
          </cell>
          <cell r="GK442">
            <v>0</v>
          </cell>
          <cell r="GL442">
            <v>0</v>
          </cell>
          <cell r="GM442">
            <v>0</v>
          </cell>
          <cell r="GN442">
            <v>0</v>
          </cell>
          <cell r="GO442">
            <v>0</v>
          </cell>
          <cell r="GP442">
            <v>0</v>
          </cell>
          <cell r="GQ442">
            <v>0</v>
          </cell>
          <cell r="GR442">
            <v>0</v>
          </cell>
          <cell r="GS442">
            <v>0</v>
          </cell>
          <cell r="GT442">
            <v>0</v>
          </cell>
          <cell r="GU442">
            <v>0</v>
          </cell>
          <cell r="GV442">
            <v>0</v>
          </cell>
          <cell r="GW442">
            <v>0</v>
          </cell>
          <cell r="GX442">
            <v>0</v>
          </cell>
          <cell r="GY442">
            <v>0</v>
          </cell>
          <cell r="GZ442">
            <v>0</v>
          </cell>
          <cell r="HA442">
            <v>0</v>
          </cell>
          <cell r="HB442">
            <v>0</v>
          </cell>
          <cell r="HC442">
            <v>0</v>
          </cell>
          <cell r="HD442">
            <v>0</v>
          </cell>
          <cell r="HE442">
            <v>0</v>
          </cell>
          <cell r="HF442">
            <v>0</v>
          </cell>
          <cell r="HG442">
            <v>0</v>
          </cell>
          <cell r="HH442">
            <v>0</v>
          </cell>
          <cell r="HI442">
            <v>0</v>
          </cell>
          <cell r="HJ442">
            <v>0</v>
          </cell>
          <cell r="HK442">
            <v>0</v>
          </cell>
          <cell r="HL442">
            <v>0</v>
          </cell>
          <cell r="HM442">
            <v>0</v>
          </cell>
          <cell r="HN442">
            <v>0</v>
          </cell>
          <cell r="HO442">
            <v>0</v>
          </cell>
          <cell r="HP442">
            <v>0</v>
          </cell>
          <cell r="HQ442">
            <v>0</v>
          </cell>
          <cell r="HR442">
            <v>0</v>
          </cell>
          <cell r="HS442">
            <v>0</v>
          </cell>
          <cell r="HT442">
            <v>0</v>
          </cell>
          <cell r="HU442">
            <v>0</v>
          </cell>
          <cell r="HV442">
            <v>0</v>
          </cell>
          <cell r="HW442">
            <v>0</v>
          </cell>
          <cell r="HX442">
            <v>0</v>
          </cell>
          <cell r="HY442">
            <v>0</v>
          </cell>
          <cell r="HZ442">
            <v>0</v>
          </cell>
          <cell r="IA442">
            <v>0</v>
          </cell>
          <cell r="IB442">
            <v>0</v>
          </cell>
          <cell r="IC442">
            <v>0</v>
          </cell>
          <cell r="ID442">
            <v>0</v>
          </cell>
          <cell r="IE442">
            <v>0</v>
          </cell>
          <cell r="IF442">
            <v>0</v>
          </cell>
          <cell r="IG442">
            <v>0</v>
          </cell>
          <cell r="IH442">
            <v>0</v>
          </cell>
          <cell r="II442">
            <v>0</v>
          </cell>
          <cell r="IJ442">
            <v>0</v>
          </cell>
          <cell r="IK442">
            <v>0</v>
          </cell>
        </row>
        <row r="443"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>
            <v>0</v>
          </cell>
          <cell r="BB443">
            <v>0</v>
          </cell>
          <cell r="BC443">
            <v>0</v>
          </cell>
          <cell r="BD443">
            <v>0</v>
          </cell>
          <cell r="BE443">
            <v>0</v>
          </cell>
          <cell r="BF443">
            <v>0</v>
          </cell>
          <cell r="BG443">
            <v>0</v>
          </cell>
          <cell r="BH443">
            <v>0</v>
          </cell>
          <cell r="BI443">
            <v>0</v>
          </cell>
          <cell r="BJ443">
            <v>0</v>
          </cell>
          <cell r="BK443">
            <v>0</v>
          </cell>
          <cell r="BL443">
            <v>0</v>
          </cell>
          <cell r="BM443">
            <v>0</v>
          </cell>
          <cell r="BN443">
            <v>0</v>
          </cell>
          <cell r="BO443">
            <v>0</v>
          </cell>
          <cell r="BP443">
            <v>0</v>
          </cell>
          <cell r="BQ443">
            <v>0</v>
          </cell>
          <cell r="BR443">
            <v>0</v>
          </cell>
          <cell r="BS443">
            <v>0</v>
          </cell>
          <cell r="BT443">
            <v>0</v>
          </cell>
          <cell r="BU443">
            <v>0</v>
          </cell>
          <cell r="BV443">
            <v>0</v>
          </cell>
          <cell r="BW443">
            <v>0</v>
          </cell>
          <cell r="BX443">
            <v>0</v>
          </cell>
          <cell r="BY443">
            <v>0</v>
          </cell>
          <cell r="BZ443">
            <v>0</v>
          </cell>
          <cell r="CA443">
            <v>0</v>
          </cell>
          <cell r="CB443">
            <v>0</v>
          </cell>
          <cell r="CC443">
            <v>0</v>
          </cell>
          <cell r="CD443">
            <v>0</v>
          </cell>
          <cell r="CE443">
            <v>0</v>
          </cell>
          <cell r="CF443">
            <v>0</v>
          </cell>
          <cell r="CG443">
            <v>0</v>
          </cell>
          <cell r="CH443">
            <v>0</v>
          </cell>
          <cell r="CI443">
            <v>0</v>
          </cell>
          <cell r="CJ443">
            <v>0</v>
          </cell>
          <cell r="CK443">
            <v>0</v>
          </cell>
          <cell r="CL443">
            <v>0</v>
          </cell>
          <cell r="CM443">
            <v>0</v>
          </cell>
          <cell r="CN443">
            <v>0</v>
          </cell>
          <cell r="CO443">
            <v>0</v>
          </cell>
          <cell r="CP443">
            <v>0</v>
          </cell>
          <cell r="CQ443">
            <v>0</v>
          </cell>
          <cell r="CR443">
            <v>0</v>
          </cell>
          <cell r="CS443">
            <v>0</v>
          </cell>
          <cell r="CT443">
            <v>0</v>
          </cell>
          <cell r="CU443">
            <v>0</v>
          </cell>
          <cell r="CV443">
            <v>0</v>
          </cell>
          <cell r="CW443">
            <v>0</v>
          </cell>
          <cell r="CX443">
            <v>0</v>
          </cell>
          <cell r="CY443">
            <v>0</v>
          </cell>
          <cell r="CZ443">
            <v>0</v>
          </cell>
          <cell r="DA443">
            <v>0</v>
          </cell>
          <cell r="DL443">
            <v>0</v>
          </cell>
          <cell r="DM443">
            <v>0</v>
          </cell>
          <cell r="DN443">
            <v>0</v>
          </cell>
          <cell r="DO443">
            <v>0</v>
          </cell>
          <cell r="DP443">
            <v>0</v>
          </cell>
          <cell r="DQ443">
            <v>0</v>
          </cell>
          <cell r="DR443">
            <v>0</v>
          </cell>
          <cell r="DS443">
            <v>0</v>
          </cell>
          <cell r="DT443">
            <v>0</v>
          </cell>
          <cell r="DU443">
            <v>0</v>
          </cell>
          <cell r="DV443">
            <v>0</v>
          </cell>
          <cell r="DW443">
            <v>0</v>
          </cell>
          <cell r="DX443">
            <v>0</v>
          </cell>
          <cell r="DY443">
            <v>0</v>
          </cell>
          <cell r="DZ443">
            <v>0</v>
          </cell>
          <cell r="EA443">
            <v>0</v>
          </cell>
          <cell r="EB443">
            <v>0</v>
          </cell>
          <cell r="EC443">
            <v>0</v>
          </cell>
          <cell r="ED443">
            <v>0</v>
          </cell>
          <cell r="EE443">
            <v>0</v>
          </cell>
          <cell r="EF443">
            <v>0</v>
          </cell>
          <cell r="EG443">
            <v>0</v>
          </cell>
          <cell r="EH443">
            <v>0</v>
          </cell>
          <cell r="EI443">
            <v>0</v>
          </cell>
          <cell r="EJ443">
            <v>0</v>
          </cell>
          <cell r="EK443">
            <v>0</v>
          </cell>
          <cell r="EL443">
            <v>0</v>
          </cell>
          <cell r="EM443">
            <v>0</v>
          </cell>
          <cell r="EN443">
            <v>0</v>
          </cell>
          <cell r="EO443">
            <v>0</v>
          </cell>
          <cell r="EP443">
            <v>0</v>
          </cell>
          <cell r="EQ443">
            <v>0</v>
          </cell>
          <cell r="ER443">
            <v>0</v>
          </cell>
          <cell r="ES443">
            <v>0</v>
          </cell>
          <cell r="ET443">
            <v>0</v>
          </cell>
          <cell r="EU443">
            <v>0</v>
          </cell>
          <cell r="EV443">
            <v>0</v>
          </cell>
          <cell r="EW443">
            <v>0</v>
          </cell>
          <cell r="EX443">
            <v>0</v>
          </cell>
          <cell r="EY443">
            <v>0</v>
          </cell>
          <cell r="EZ443">
            <v>0</v>
          </cell>
          <cell r="FA443">
            <v>0</v>
          </cell>
          <cell r="FB443">
            <v>0</v>
          </cell>
          <cell r="FC443">
            <v>0</v>
          </cell>
          <cell r="FD443">
            <v>0</v>
          </cell>
          <cell r="FE443">
            <v>0</v>
          </cell>
          <cell r="FF443">
            <v>0</v>
          </cell>
          <cell r="FG443">
            <v>0</v>
          </cell>
          <cell r="FH443">
            <v>0</v>
          </cell>
          <cell r="FI443">
            <v>0</v>
          </cell>
          <cell r="FJ443">
            <v>0</v>
          </cell>
          <cell r="FK443">
            <v>0</v>
          </cell>
          <cell r="FL443">
            <v>0</v>
          </cell>
          <cell r="FM443">
            <v>0</v>
          </cell>
          <cell r="FN443">
            <v>0</v>
          </cell>
          <cell r="FO443">
            <v>0</v>
          </cell>
          <cell r="FP443">
            <v>0</v>
          </cell>
          <cell r="FQ443">
            <v>0</v>
          </cell>
          <cell r="FR443">
            <v>0</v>
          </cell>
          <cell r="FS443">
            <v>0</v>
          </cell>
          <cell r="FT443">
            <v>0</v>
          </cell>
          <cell r="FU443">
            <v>0</v>
          </cell>
          <cell r="FV443">
            <v>0</v>
          </cell>
          <cell r="FW443">
            <v>0</v>
          </cell>
          <cell r="FX443">
            <v>0</v>
          </cell>
          <cell r="FY443">
            <v>0</v>
          </cell>
          <cell r="FZ443">
            <v>0</v>
          </cell>
          <cell r="GA443">
            <v>0</v>
          </cell>
          <cell r="GB443">
            <v>0</v>
          </cell>
          <cell r="GC443">
            <v>0</v>
          </cell>
          <cell r="GD443">
            <v>0</v>
          </cell>
          <cell r="GE443">
            <v>0</v>
          </cell>
          <cell r="GF443">
            <v>0</v>
          </cell>
          <cell r="GG443">
            <v>0</v>
          </cell>
          <cell r="GH443">
            <v>0</v>
          </cell>
          <cell r="GI443">
            <v>0</v>
          </cell>
          <cell r="GJ443">
            <v>0</v>
          </cell>
          <cell r="GK443">
            <v>0</v>
          </cell>
          <cell r="GL443">
            <v>0</v>
          </cell>
          <cell r="GM443">
            <v>0</v>
          </cell>
          <cell r="GN443">
            <v>0</v>
          </cell>
          <cell r="GO443">
            <v>0</v>
          </cell>
          <cell r="GP443">
            <v>0</v>
          </cell>
          <cell r="GQ443">
            <v>0</v>
          </cell>
          <cell r="GR443">
            <v>0</v>
          </cell>
          <cell r="GS443">
            <v>0</v>
          </cell>
          <cell r="GT443">
            <v>0</v>
          </cell>
          <cell r="GU443">
            <v>0</v>
          </cell>
          <cell r="GV443">
            <v>0</v>
          </cell>
          <cell r="GW443">
            <v>0</v>
          </cell>
          <cell r="GX443">
            <v>0</v>
          </cell>
          <cell r="GY443">
            <v>0</v>
          </cell>
          <cell r="GZ443">
            <v>0</v>
          </cell>
          <cell r="HA443">
            <v>0</v>
          </cell>
          <cell r="HB443">
            <v>0</v>
          </cell>
          <cell r="HC443">
            <v>0</v>
          </cell>
          <cell r="HD443">
            <v>0</v>
          </cell>
          <cell r="HE443">
            <v>0</v>
          </cell>
          <cell r="HF443">
            <v>0</v>
          </cell>
          <cell r="HG443">
            <v>0</v>
          </cell>
          <cell r="HH443">
            <v>0</v>
          </cell>
          <cell r="HI443">
            <v>0</v>
          </cell>
          <cell r="HJ443">
            <v>0</v>
          </cell>
          <cell r="HK443">
            <v>0</v>
          </cell>
          <cell r="HL443">
            <v>0</v>
          </cell>
          <cell r="HM443">
            <v>0</v>
          </cell>
          <cell r="HN443">
            <v>0</v>
          </cell>
          <cell r="HO443">
            <v>0</v>
          </cell>
          <cell r="HP443">
            <v>0</v>
          </cell>
          <cell r="HQ443">
            <v>0</v>
          </cell>
          <cell r="HR443">
            <v>0</v>
          </cell>
          <cell r="HS443">
            <v>0</v>
          </cell>
          <cell r="HT443">
            <v>0</v>
          </cell>
          <cell r="HU443">
            <v>0</v>
          </cell>
          <cell r="HV443">
            <v>0</v>
          </cell>
          <cell r="HW443">
            <v>0</v>
          </cell>
          <cell r="HX443">
            <v>0</v>
          </cell>
          <cell r="HY443">
            <v>0</v>
          </cell>
          <cell r="HZ443">
            <v>0</v>
          </cell>
          <cell r="IA443">
            <v>0</v>
          </cell>
          <cell r="IB443">
            <v>0</v>
          </cell>
          <cell r="IC443">
            <v>0</v>
          </cell>
          <cell r="ID443">
            <v>0</v>
          </cell>
          <cell r="IE443">
            <v>0</v>
          </cell>
          <cell r="IF443">
            <v>0</v>
          </cell>
          <cell r="IG443">
            <v>0</v>
          </cell>
          <cell r="IH443">
            <v>0</v>
          </cell>
          <cell r="II443">
            <v>0</v>
          </cell>
          <cell r="IJ443">
            <v>0</v>
          </cell>
          <cell r="IK443">
            <v>0</v>
          </cell>
        </row>
        <row r="444"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  <cell r="AU444">
            <v>0</v>
          </cell>
          <cell r="AV444">
            <v>0</v>
          </cell>
          <cell r="AW444">
            <v>0</v>
          </cell>
          <cell r="AX444">
            <v>0</v>
          </cell>
          <cell r="AY444">
            <v>0</v>
          </cell>
          <cell r="AZ444">
            <v>0</v>
          </cell>
          <cell r="BA444">
            <v>0</v>
          </cell>
          <cell r="BB444">
            <v>0</v>
          </cell>
          <cell r="BC444">
            <v>0</v>
          </cell>
          <cell r="BD444">
            <v>0</v>
          </cell>
          <cell r="BE444">
            <v>0</v>
          </cell>
          <cell r="BF444">
            <v>0</v>
          </cell>
          <cell r="BG444">
            <v>0</v>
          </cell>
          <cell r="BH444">
            <v>0</v>
          </cell>
          <cell r="BI444">
            <v>0</v>
          </cell>
          <cell r="BJ444">
            <v>0</v>
          </cell>
          <cell r="BK444">
            <v>0</v>
          </cell>
          <cell r="BL444">
            <v>0</v>
          </cell>
          <cell r="BM444">
            <v>0</v>
          </cell>
          <cell r="BN444">
            <v>0</v>
          </cell>
          <cell r="BO444">
            <v>0</v>
          </cell>
          <cell r="BP444">
            <v>0</v>
          </cell>
          <cell r="BQ444">
            <v>0</v>
          </cell>
          <cell r="BR444">
            <v>0</v>
          </cell>
          <cell r="BS444">
            <v>0</v>
          </cell>
          <cell r="BT444">
            <v>0</v>
          </cell>
          <cell r="BU444">
            <v>0</v>
          </cell>
          <cell r="BV444">
            <v>0</v>
          </cell>
          <cell r="BW444">
            <v>0</v>
          </cell>
          <cell r="BX444">
            <v>0</v>
          </cell>
          <cell r="BY444">
            <v>0</v>
          </cell>
          <cell r="BZ444">
            <v>0</v>
          </cell>
          <cell r="CA444">
            <v>0</v>
          </cell>
          <cell r="CB444">
            <v>0</v>
          </cell>
          <cell r="CC444">
            <v>0</v>
          </cell>
          <cell r="CD444">
            <v>0</v>
          </cell>
          <cell r="CE444">
            <v>0</v>
          </cell>
          <cell r="CF444">
            <v>0</v>
          </cell>
          <cell r="CG444">
            <v>0</v>
          </cell>
          <cell r="CH444">
            <v>0</v>
          </cell>
          <cell r="CI444">
            <v>0</v>
          </cell>
          <cell r="CJ444">
            <v>0</v>
          </cell>
          <cell r="CK444">
            <v>0</v>
          </cell>
          <cell r="CL444">
            <v>0</v>
          </cell>
          <cell r="CM444">
            <v>0</v>
          </cell>
          <cell r="CN444">
            <v>0</v>
          </cell>
          <cell r="CO444">
            <v>0</v>
          </cell>
          <cell r="CP444">
            <v>0</v>
          </cell>
          <cell r="CQ444">
            <v>0</v>
          </cell>
          <cell r="CR444">
            <v>0</v>
          </cell>
          <cell r="CS444">
            <v>0</v>
          </cell>
          <cell r="CT444">
            <v>0</v>
          </cell>
          <cell r="CU444">
            <v>0</v>
          </cell>
          <cell r="CV444">
            <v>0</v>
          </cell>
          <cell r="CW444">
            <v>0</v>
          </cell>
          <cell r="CX444">
            <v>0</v>
          </cell>
          <cell r="CY444">
            <v>0</v>
          </cell>
          <cell r="CZ444">
            <v>0</v>
          </cell>
          <cell r="DA444">
            <v>0</v>
          </cell>
          <cell r="DL444">
            <v>0</v>
          </cell>
          <cell r="DM444">
            <v>0</v>
          </cell>
          <cell r="DN444">
            <v>0</v>
          </cell>
          <cell r="DO444">
            <v>0</v>
          </cell>
          <cell r="DP444">
            <v>0</v>
          </cell>
          <cell r="DQ444">
            <v>0</v>
          </cell>
          <cell r="DR444">
            <v>0</v>
          </cell>
          <cell r="DS444">
            <v>0</v>
          </cell>
          <cell r="DT444">
            <v>0</v>
          </cell>
          <cell r="DU444">
            <v>0</v>
          </cell>
          <cell r="DV444">
            <v>0</v>
          </cell>
          <cell r="DW444">
            <v>0</v>
          </cell>
          <cell r="DX444">
            <v>0</v>
          </cell>
          <cell r="DY444">
            <v>0</v>
          </cell>
          <cell r="DZ444">
            <v>0</v>
          </cell>
          <cell r="EA444">
            <v>0</v>
          </cell>
          <cell r="EB444">
            <v>0</v>
          </cell>
          <cell r="EC444">
            <v>0</v>
          </cell>
          <cell r="ED444">
            <v>0</v>
          </cell>
          <cell r="EE444">
            <v>0</v>
          </cell>
          <cell r="EF444">
            <v>0</v>
          </cell>
          <cell r="EG444">
            <v>0</v>
          </cell>
          <cell r="EH444">
            <v>0</v>
          </cell>
          <cell r="EI444">
            <v>0</v>
          </cell>
          <cell r="EJ444">
            <v>0</v>
          </cell>
          <cell r="EK444">
            <v>0</v>
          </cell>
          <cell r="EL444">
            <v>0</v>
          </cell>
          <cell r="EM444">
            <v>0</v>
          </cell>
          <cell r="EN444">
            <v>0</v>
          </cell>
          <cell r="EO444">
            <v>0</v>
          </cell>
          <cell r="EP444">
            <v>0</v>
          </cell>
          <cell r="EQ444">
            <v>0</v>
          </cell>
          <cell r="ER444">
            <v>0</v>
          </cell>
          <cell r="ES444">
            <v>0</v>
          </cell>
          <cell r="ET444">
            <v>0</v>
          </cell>
          <cell r="EU444">
            <v>0</v>
          </cell>
          <cell r="EV444">
            <v>0</v>
          </cell>
          <cell r="EW444">
            <v>0</v>
          </cell>
          <cell r="EX444">
            <v>0</v>
          </cell>
          <cell r="EY444">
            <v>0</v>
          </cell>
          <cell r="EZ444">
            <v>0</v>
          </cell>
          <cell r="FA444">
            <v>0</v>
          </cell>
          <cell r="FB444">
            <v>0</v>
          </cell>
          <cell r="FC444">
            <v>0</v>
          </cell>
          <cell r="FD444">
            <v>0</v>
          </cell>
          <cell r="FE444">
            <v>0</v>
          </cell>
          <cell r="FF444">
            <v>0</v>
          </cell>
          <cell r="FG444">
            <v>0</v>
          </cell>
          <cell r="FH444">
            <v>0</v>
          </cell>
          <cell r="FI444">
            <v>0</v>
          </cell>
          <cell r="FJ444">
            <v>0</v>
          </cell>
          <cell r="FK444">
            <v>0</v>
          </cell>
          <cell r="FL444">
            <v>0</v>
          </cell>
          <cell r="FM444">
            <v>0</v>
          </cell>
          <cell r="FN444">
            <v>0</v>
          </cell>
          <cell r="FO444">
            <v>0</v>
          </cell>
          <cell r="FP444">
            <v>0</v>
          </cell>
          <cell r="FQ444">
            <v>0</v>
          </cell>
          <cell r="FR444">
            <v>0</v>
          </cell>
          <cell r="FS444">
            <v>0</v>
          </cell>
          <cell r="FT444">
            <v>0</v>
          </cell>
          <cell r="FU444">
            <v>0</v>
          </cell>
          <cell r="FV444">
            <v>0</v>
          </cell>
          <cell r="FW444">
            <v>0</v>
          </cell>
          <cell r="FX444">
            <v>0</v>
          </cell>
          <cell r="FY444">
            <v>0</v>
          </cell>
          <cell r="FZ444">
            <v>0</v>
          </cell>
          <cell r="GA444">
            <v>0</v>
          </cell>
          <cell r="GB444">
            <v>0</v>
          </cell>
          <cell r="GC444">
            <v>0</v>
          </cell>
          <cell r="GD444">
            <v>0</v>
          </cell>
          <cell r="GE444">
            <v>0</v>
          </cell>
          <cell r="GF444">
            <v>0</v>
          </cell>
          <cell r="GG444">
            <v>0</v>
          </cell>
          <cell r="GH444">
            <v>0</v>
          </cell>
          <cell r="GI444">
            <v>0</v>
          </cell>
          <cell r="GJ444">
            <v>0</v>
          </cell>
          <cell r="GK444">
            <v>0</v>
          </cell>
          <cell r="GL444">
            <v>0</v>
          </cell>
          <cell r="GM444">
            <v>0</v>
          </cell>
          <cell r="GN444">
            <v>0</v>
          </cell>
          <cell r="GO444">
            <v>0</v>
          </cell>
          <cell r="GP444">
            <v>0</v>
          </cell>
          <cell r="GQ444">
            <v>0</v>
          </cell>
          <cell r="GR444">
            <v>0</v>
          </cell>
          <cell r="GS444">
            <v>0</v>
          </cell>
          <cell r="GT444">
            <v>0</v>
          </cell>
          <cell r="GU444">
            <v>0</v>
          </cell>
          <cell r="GV444">
            <v>0</v>
          </cell>
          <cell r="GW444">
            <v>0</v>
          </cell>
          <cell r="GX444">
            <v>0</v>
          </cell>
          <cell r="GY444">
            <v>0</v>
          </cell>
          <cell r="GZ444">
            <v>0</v>
          </cell>
          <cell r="HA444">
            <v>0</v>
          </cell>
          <cell r="HB444">
            <v>0</v>
          </cell>
          <cell r="HC444">
            <v>0</v>
          </cell>
          <cell r="HD444">
            <v>0</v>
          </cell>
          <cell r="HE444">
            <v>0</v>
          </cell>
          <cell r="HF444">
            <v>0</v>
          </cell>
          <cell r="HG444">
            <v>0</v>
          </cell>
          <cell r="HH444">
            <v>0</v>
          </cell>
          <cell r="HI444">
            <v>0</v>
          </cell>
          <cell r="HJ444">
            <v>0</v>
          </cell>
          <cell r="HK444">
            <v>0</v>
          </cell>
          <cell r="HL444">
            <v>0</v>
          </cell>
          <cell r="HM444">
            <v>0</v>
          </cell>
          <cell r="HN444">
            <v>0</v>
          </cell>
          <cell r="HO444">
            <v>0</v>
          </cell>
          <cell r="HP444">
            <v>0</v>
          </cell>
          <cell r="HQ444">
            <v>0</v>
          </cell>
          <cell r="HR444">
            <v>0</v>
          </cell>
          <cell r="HS444">
            <v>0</v>
          </cell>
          <cell r="HT444">
            <v>0</v>
          </cell>
          <cell r="HU444">
            <v>0</v>
          </cell>
          <cell r="HV444">
            <v>0</v>
          </cell>
          <cell r="HW444">
            <v>0</v>
          </cell>
          <cell r="HX444">
            <v>0</v>
          </cell>
          <cell r="HY444">
            <v>0</v>
          </cell>
          <cell r="HZ444">
            <v>0</v>
          </cell>
          <cell r="IA444">
            <v>0</v>
          </cell>
          <cell r="IB444">
            <v>0</v>
          </cell>
          <cell r="IC444">
            <v>0</v>
          </cell>
          <cell r="ID444">
            <v>0</v>
          </cell>
          <cell r="IE444">
            <v>0</v>
          </cell>
          <cell r="IF444">
            <v>0</v>
          </cell>
          <cell r="IG444">
            <v>0</v>
          </cell>
          <cell r="IH444">
            <v>0</v>
          </cell>
          <cell r="II444">
            <v>0</v>
          </cell>
          <cell r="IJ444">
            <v>0</v>
          </cell>
          <cell r="IK444">
            <v>0</v>
          </cell>
        </row>
        <row r="445"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  <cell r="AX445">
            <v>0</v>
          </cell>
          <cell r="AY445">
            <v>0</v>
          </cell>
          <cell r="AZ445">
            <v>0</v>
          </cell>
          <cell r="BA445">
            <v>0</v>
          </cell>
          <cell r="BB445">
            <v>0</v>
          </cell>
          <cell r="BC445">
            <v>0</v>
          </cell>
          <cell r="BD445">
            <v>0</v>
          </cell>
          <cell r="BE445">
            <v>0</v>
          </cell>
          <cell r="BF445">
            <v>0</v>
          </cell>
          <cell r="BG445">
            <v>0</v>
          </cell>
          <cell r="BH445">
            <v>0</v>
          </cell>
          <cell r="BI445">
            <v>0</v>
          </cell>
          <cell r="BJ445">
            <v>0</v>
          </cell>
          <cell r="BK445">
            <v>0</v>
          </cell>
          <cell r="BL445">
            <v>0</v>
          </cell>
          <cell r="BM445">
            <v>0</v>
          </cell>
          <cell r="BN445">
            <v>0</v>
          </cell>
          <cell r="BO445">
            <v>0</v>
          </cell>
          <cell r="BP445">
            <v>0</v>
          </cell>
          <cell r="BQ445">
            <v>0</v>
          </cell>
          <cell r="BR445">
            <v>0</v>
          </cell>
          <cell r="BS445">
            <v>0</v>
          </cell>
          <cell r="BT445">
            <v>0</v>
          </cell>
          <cell r="BU445">
            <v>0</v>
          </cell>
          <cell r="BV445">
            <v>0</v>
          </cell>
          <cell r="BW445">
            <v>0</v>
          </cell>
          <cell r="BX445">
            <v>0</v>
          </cell>
          <cell r="BY445">
            <v>0</v>
          </cell>
          <cell r="BZ445">
            <v>0</v>
          </cell>
          <cell r="CA445">
            <v>0</v>
          </cell>
          <cell r="CB445">
            <v>0</v>
          </cell>
          <cell r="CC445">
            <v>0</v>
          </cell>
          <cell r="CD445">
            <v>0</v>
          </cell>
          <cell r="CE445">
            <v>0</v>
          </cell>
          <cell r="CF445">
            <v>0</v>
          </cell>
          <cell r="CG445">
            <v>0</v>
          </cell>
          <cell r="CH445">
            <v>0</v>
          </cell>
          <cell r="CI445">
            <v>0</v>
          </cell>
          <cell r="CJ445">
            <v>0</v>
          </cell>
          <cell r="CK445">
            <v>0</v>
          </cell>
          <cell r="CL445">
            <v>0</v>
          </cell>
          <cell r="CM445">
            <v>0</v>
          </cell>
          <cell r="CN445">
            <v>0</v>
          </cell>
          <cell r="CO445">
            <v>0</v>
          </cell>
          <cell r="CP445">
            <v>0</v>
          </cell>
          <cell r="CQ445">
            <v>0</v>
          </cell>
          <cell r="CR445">
            <v>0</v>
          </cell>
          <cell r="CS445">
            <v>0</v>
          </cell>
          <cell r="CT445">
            <v>0</v>
          </cell>
          <cell r="CU445">
            <v>0</v>
          </cell>
          <cell r="CV445">
            <v>0</v>
          </cell>
          <cell r="CW445">
            <v>0</v>
          </cell>
          <cell r="CX445">
            <v>0</v>
          </cell>
          <cell r="CY445">
            <v>0</v>
          </cell>
          <cell r="CZ445">
            <v>0</v>
          </cell>
          <cell r="DA445">
            <v>0</v>
          </cell>
          <cell r="DL445">
            <v>0</v>
          </cell>
          <cell r="DM445">
            <v>0</v>
          </cell>
          <cell r="DN445">
            <v>0</v>
          </cell>
          <cell r="DO445">
            <v>0</v>
          </cell>
          <cell r="DP445">
            <v>0</v>
          </cell>
          <cell r="DQ445">
            <v>0</v>
          </cell>
          <cell r="DR445">
            <v>0</v>
          </cell>
          <cell r="DS445">
            <v>0</v>
          </cell>
          <cell r="DT445">
            <v>0</v>
          </cell>
          <cell r="DU445">
            <v>0</v>
          </cell>
          <cell r="DV445">
            <v>0</v>
          </cell>
          <cell r="DW445">
            <v>0</v>
          </cell>
          <cell r="DX445">
            <v>0</v>
          </cell>
          <cell r="DY445">
            <v>0</v>
          </cell>
          <cell r="DZ445">
            <v>0</v>
          </cell>
          <cell r="EA445">
            <v>0</v>
          </cell>
          <cell r="EB445">
            <v>0</v>
          </cell>
          <cell r="EC445">
            <v>0</v>
          </cell>
          <cell r="ED445">
            <v>0</v>
          </cell>
          <cell r="EE445">
            <v>0</v>
          </cell>
          <cell r="EF445">
            <v>0</v>
          </cell>
          <cell r="EG445">
            <v>0</v>
          </cell>
          <cell r="EH445">
            <v>0</v>
          </cell>
          <cell r="EI445">
            <v>0</v>
          </cell>
          <cell r="EJ445">
            <v>0</v>
          </cell>
          <cell r="EK445">
            <v>0</v>
          </cell>
          <cell r="EL445">
            <v>0</v>
          </cell>
          <cell r="EM445">
            <v>0</v>
          </cell>
          <cell r="EN445">
            <v>0</v>
          </cell>
          <cell r="EO445">
            <v>0</v>
          </cell>
          <cell r="EP445">
            <v>0</v>
          </cell>
          <cell r="EQ445">
            <v>0</v>
          </cell>
          <cell r="ER445">
            <v>0</v>
          </cell>
          <cell r="ES445">
            <v>0</v>
          </cell>
          <cell r="ET445">
            <v>0</v>
          </cell>
          <cell r="EU445">
            <v>0</v>
          </cell>
          <cell r="EV445">
            <v>0</v>
          </cell>
          <cell r="EW445">
            <v>0</v>
          </cell>
          <cell r="EX445">
            <v>0</v>
          </cell>
          <cell r="EY445">
            <v>0</v>
          </cell>
          <cell r="EZ445">
            <v>0</v>
          </cell>
          <cell r="FA445">
            <v>0</v>
          </cell>
          <cell r="FB445">
            <v>0</v>
          </cell>
          <cell r="FC445">
            <v>0</v>
          </cell>
          <cell r="FD445">
            <v>0</v>
          </cell>
          <cell r="FE445">
            <v>0</v>
          </cell>
          <cell r="FF445">
            <v>0</v>
          </cell>
          <cell r="FG445">
            <v>0</v>
          </cell>
          <cell r="FH445">
            <v>0</v>
          </cell>
          <cell r="FI445">
            <v>0</v>
          </cell>
          <cell r="FJ445">
            <v>0</v>
          </cell>
          <cell r="FK445">
            <v>0</v>
          </cell>
          <cell r="FL445">
            <v>0</v>
          </cell>
          <cell r="FM445">
            <v>0</v>
          </cell>
          <cell r="FN445">
            <v>0</v>
          </cell>
          <cell r="FO445">
            <v>0</v>
          </cell>
          <cell r="FP445">
            <v>0</v>
          </cell>
          <cell r="FQ445">
            <v>0</v>
          </cell>
          <cell r="FR445">
            <v>0</v>
          </cell>
          <cell r="FS445">
            <v>0</v>
          </cell>
          <cell r="FT445">
            <v>0</v>
          </cell>
          <cell r="FU445">
            <v>0</v>
          </cell>
          <cell r="FV445">
            <v>0</v>
          </cell>
          <cell r="FW445">
            <v>0</v>
          </cell>
          <cell r="FX445">
            <v>0</v>
          </cell>
          <cell r="FY445">
            <v>0</v>
          </cell>
          <cell r="FZ445">
            <v>0</v>
          </cell>
          <cell r="GA445">
            <v>0</v>
          </cell>
          <cell r="GB445">
            <v>0</v>
          </cell>
          <cell r="GC445">
            <v>0</v>
          </cell>
          <cell r="GD445">
            <v>0</v>
          </cell>
          <cell r="GE445">
            <v>0</v>
          </cell>
          <cell r="GF445">
            <v>0</v>
          </cell>
          <cell r="GG445">
            <v>0</v>
          </cell>
          <cell r="GH445">
            <v>0</v>
          </cell>
          <cell r="GI445">
            <v>0</v>
          </cell>
          <cell r="GJ445">
            <v>0</v>
          </cell>
          <cell r="GK445">
            <v>0</v>
          </cell>
          <cell r="GL445">
            <v>0</v>
          </cell>
          <cell r="GM445">
            <v>0</v>
          </cell>
          <cell r="GN445">
            <v>0</v>
          </cell>
          <cell r="GO445">
            <v>0</v>
          </cell>
          <cell r="GP445">
            <v>0</v>
          </cell>
          <cell r="GQ445">
            <v>0</v>
          </cell>
          <cell r="GR445">
            <v>0</v>
          </cell>
          <cell r="GS445">
            <v>0</v>
          </cell>
          <cell r="GT445">
            <v>0</v>
          </cell>
          <cell r="GU445">
            <v>0</v>
          </cell>
          <cell r="GV445">
            <v>0</v>
          </cell>
          <cell r="GW445">
            <v>0</v>
          </cell>
          <cell r="GX445">
            <v>0</v>
          </cell>
          <cell r="GY445">
            <v>0</v>
          </cell>
          <cell r="GZ445">
            <v>0</v>
          </cell>
          <cell r="HA445">
            <v>0</v>
          </cell>
          <cell r="HB445">
            <v>0</v>
          </cell>
          <cell r="HC445">
            <v>0</v>
          </cell>
          <cell r="HD445">
            <v>0</v>
          </cell>
          <cell r="HE445">
            <v>0</v>
          </cell>
          <cell r="HF445">
            <v>0</v>
          </cell>
          <cell r="HG445">
            <v>0</v>
          </cell>
          <cell r="HH445">
            <v>0</v>
          </cell>
          <cell r="HI445">
            <v>0</v>
          </cell>
          <cell r="HJ445">
            <v>0</v>
          </cell>
          <cell r="HK445">
            <v>0</v>
          </cell>
          <cell r="HL445">
            <v>0</v>
          </cell>
          <cell r="HM445">
            <v>0</v>
          </cell>
          <cell r="HN445">
            <v>0</v>
          </cell>
          <cell r="HO445">
            <v>0</v>
          </cell>
          <cell r="HP445">
            <v>0</v>
          </cell>
          <cell r="HQ445">
            <v>0</v>
          </cell>
          <cell r="HR445">
            <v>0</v>
          </cell>
          <cell r="HS445">
            <v>0</v>
          </cell>
          <cell r="HT445">
            <v>0</v>
          </cell>
          <cell r="HU445">
            <v>0</v>
          </cell>
          <cell r="HV445">
            <v>0</v>
          </cell>
          <cell r="HW445">
            <v>0</v>
          </cell>
          <cell r="HX445">
            <v>0</v>
          </cell>
          <cell r="HY445">
            <v>0</v>
          </cell>
          <cell r="HZ445">
            <v>0</v>
          </cell>
          <cell r="IA445">
            <v>0</v>
          </cell>
          <cell r="IB445">
            <v>0</v>
          </cell>
          <cell r="IC445">
            <v>0</v>
          </cell>
          <cell r="ID445">
            <v>0</v>
          </cell>
          <cell r="IE445">
            <v>0</v>
          </cell>
          <cell r="IF445">
            <v>0</v>
          </cell>
          <cell r="IG445">
            <v>0</v>
          </cell>
          <cell r="IH445">
            <v>0</v>
          </cell>
          <cell r="II445">
            <v>0</v>
          </cell>
          <cell r="IJ445">
            <v>0</v>
          </cell>
          <cell r="IK445">
            <v>0</v>
          </cell>
        </row>
        <row r="446"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  <cell r="AX446">
            <v>0</v>
          </cell>
          <cell r="AY446">
            <v>0</v>
          </cell>
          <cell r="AZ446">
            <v>0</v>
          </cell>
          <cell r="BA446">
            <v>0</v>
          </cell>
          <cell r="BB446">
            <v>0</v>
          </cell>
          <cell r="BC446">
            <v>0</v>
          </cell>
          <cell r="BD446">
            <v>0</v>
          </cell>
          <cell r="BE446">
            <v>0</v>
          </cell>
          <cell r="BF446">
            <v>0</v>
          </cell>
          <cell r="BG446">
            <v>0</v>
          </cell>
          <cell r="BH446">
            <v>0</v>
          </cell>
          <cell r="BI446">
            <v>0</v>
          </cell>
          <cell r="BJ446">
            <v>0</v>
          </cell>
          <cell r="BK446">
            <v>0</v>
          </cell>
          <cell r="BL446">
            <v>0</v>
          </cell>
          <cell r="BM446">
            <v>0</v>
          </cell>
          <cell r="BN446">
            <v>0</v>
          </cell>
          <cell r="BO446">
            <v>0</v>
          </cell>
          <cell r="BP446">
            <v>0</v>
          </cell>
          <cell r="BQ446">
            <v>0</v>
          </cell>
          <cell r="BR446">
            <v>0</v>
          </cell>
          <cell r="BS446">
            <v>0</v>
          </cell>
          <cell r="BT446">
            <v>0</v>
          </cell>
          <cell r="BU446">
            <v>0</v>
          </cell>
          <cell r="BV446">
            <v>0</v>
          </cell>
          <cell r="BW446">
            <v>0</v>
          </cell>
          <cell r="BX446">
            <v>0</v>
          </cell>
          <cell r="BY446">
            <v>0</v>
          </cell>
          <cell r="BZ446">
            <v>0</v>
          </cell>
          <cell r="CA446">
            <v>0</v>
          </cell>
          <cell r="CB446">
            <v>0</v>
          </cell>
          <cell r="CC446">
            <v>0</v>
          </cell>
          <cell r="CD446">
            <v>0</v>
          </cell>
          <cell r="CE446">
            <v>0</v>
          </cell>
          <cell r="CF446">
            <v>0</v>
          </cell>
          <cell r="CG446">
            <v>0</v>
          </cell>
          <cell r="CH446">
            <v>0</v>
          </cell>
          <cell r="CI446">
            <v>0</v>
          </cell>
          <cell r="CJ446">
            <v>0</v>
          </cell>
          <cell r="CK446">
            <v>0</v>
          </cell>
          <cell r="CL446">
            <v>0</v>
          </cell>
          <cell r="CM446">
            <v>0</v>
          </cell>
          <cell r="CN446">
            <v>0</v>
          </cell>
          <cell r="CO446">
            <v>0</v>
          </cell>
          <cell r="CP446">
            <v>0</v>
          </cell>
          <cell r="CQ446">
            <v>0</v>
          </cell>
          <cell r="CR446">
            <v>0</v>
          </cell>
          <cell r="CS446">
            <v>0</v>
          </cell>
          <cell r="CT446">
            <v>0</v>
          </cell>
          <cell r="CU446">
            <v>0</v>
          </cell>
          <cell r="CV446">
            <v>0</v>
          </cell>
          <cell r="CW446">
            <v>0</v>
          </cell>
          <cell r="CX446">
            <v>0</v>
          </cell>
          <cell r="CY446">
            <v>0</v>
          </cell>
          <cell r="CZ446">
            <v>0</v>
          </cell>
          <cell r="DA446">
            <v>0</v>
          </cell>
          <cell r="DL446">
            <v>0</v>
          </cell>
          <cell r="DM446">
            <v>0</v>
          </cell>
          <cell r="DN446">
            <v>0</v>
          </cell>
          <cell r="DO446">
            <v>0</v>
          </cell>
          <cell r="DP446">
            <v>0</v>
          </cell>
          <cell r="DQ446">
            <v>0</v>
          </cell>
          <cell r="DR446">
            <v>0</v>
          </cell>
          <cell r="DS446">
            <v>0</v>
          </cell>
          <cell r="DT446">
            <v>0</v>
          </cell>
          <cell r="DU446">
            <v>0</v>
          </cell>
          <cell r="DV446">
            <v>0</v>
          </cell>
          <cell r="DW446">
            <v>0</v>
          </cell>
          <cell r="DX446">
            <v>0</v>
          </cell>
          <cell r="DY446">
            <v>0</v>
          </cell>
          <cell r="DZ446">
            <v>0</v>
          </cell>
          <cell r="EA446">
            <v>0</v>
          </cell>
          <cell r="EB446">
            <v>0</v>
          </cell>
          <cell r="EC446">
            <v>0</v>
          </cell>
          <cell r="ED446">
            <v>0</v>
          </cell>
          <cell r="EE446">
            <v>0</v>
          </cell>
          <cell r="EF446">
            <v>0</v>
          </cell>
          <cell r="EG446">
            <v>0</v>
          </cell>
          <cell r="EH446">
            <v>0</v>
          </cell>
          <cell r="EI446">
            <v>0</v>
          </cell>
          <cell r="EJ446">
            <v>0</v>
          </cell>
          <cell r="EK446">
            <v>0</v>
          </cell>
          <cell r="EL446">
            <v>0</v>
          </cell>
          <cell r="EM446">
            <v>0</v>
          </cell>
          <cell r="EN446">
            <v>0</v>
          </cell>
          <cell r="EO446">
            <v>0</v>
          </cell>
          <cell r="EP446">
            <v>0</v>
          </cell>
          <cell r="EQ446">
            <v>0</v>
          </cell>
          <cell r="ER446">
            <v>0</v>
          </cell>
          <cell r="ES446">
            <v>0</v>
          </cell>
          <cell r="ET446">
            <v>0</v>
          </cell>
          <cell r="EU446">
            <v>0</v>
          </cell>
          <cell r="EV446">
            <v>0</v>
          </cell>
          <cell r="EW446">
            <v>0</v>
          </cell>
          <cell r="EX446">
            <v>0</v>
          </cell>
          <cell r="EY446">
            <v>0</v>
          </cell>
          <cell r="EZ446">
            <v>0</v>
          </cell>
          <cell r="FA446">
            <v>0</v>
          </cell>
          <cell r="FB446">
            <v>0</v>
          </cell>
          <cell r="FC446">
            <v>0</v>
          </cell>
          <cell r="FD446">
            <v>0</v>
          </cell>
          <cell r="FE446">
            <v>0</v>
          </cell>
          <cell r="FF446">
            <v>0</v>
          </cell>
          <cell r="FG446">
            <v>0</v>
          </cell>
          <cell r="FH446">
            <v>0</v>
          </cell>
          <cell r="FI446">
            <v>0</v>
          </cell>
          <cell r="FJ446">
            <v>0</v>
          </cell>
          <cell r="FK446">
            <v>0</v>
          </cell>
          <cell r="FL446">
            <v>0</v>
          </cell>
          <cell r="FM446">
            <v>0</v>
          </cell>
          <cell r="FN446">
            <v>0</v>
          </cell>
          <cell r="FO446">
            <v>0</v>
          </cell>
          <cell r="FP446">
            <v>0</v>
          </cell>
          <cell r="FQ446">
            <v>0</v>
          </cell>
          <cell r="FR446">
            <v>0</v>
          </cell>
          <cell r="FS446">
            <v>0</v>
          </cell>
          <cell r="FT446">
            <v>0</v>
          </cell>
          <cell r="FU446">
            <v>0</v>
          </cell>
          <cell r="FV446">
            <v>0</v>
          </cell>
          <cell r="FW446">
            <v>0</v>
          </cell>
          <cell r="FX446">
            <v>0</v>
          </cell>
          <cell r="FY446">
            <v>0</v>
          </cell>
          <cell r="FZ446">
            <v>0</v>
          </cell>
          <cell r="GA446">
            <v>0</v>
          </cell>
          <cell r="GB446">
            <v>0</v>
          </cell>
          <cell r="GC446">
            <v>0</v>
          </cell>
          <cell r="GD446">
            <v>0</v>
          </cell>
          <cell r="GE446">
            <v>0</v>
          </cell>
          <cell r="GF446">
            <v>0</v>
          </cell>
          <cell r="GG446">
            <v>0</v>
          </cell>
          <cell r="GH446">
            <v>0</v>
          </cell>
          <cell r="GI446">
            <v>0</v>
          </cell>
          <cell r="GJ446">
            <v>0</v>
          </cell>
          <cell r="GK446">
            <v>0</v>
          </cell>
          <cell r="GL446">
            <v>0</v>
          </cell>
          <cell r="GM446">
            <v>0</v>
          </cell>
          <cell r="GN446">
            <v>0</v>
          </cell>
          <cell r="GO446">
            <v>0</v>
          </cell>
          <cell r="GP446">
            <v>0</v>
          </cell>
          <cell r="GQ446">
            <v>0</v>
          </cell>
          <cell r="GR446">
            <v>0</v>
          </cell>
          <cell r="GS446">
            <v>0</v>
          </cell>
          <cell r="GT446">
            <v>0</v>
          </cell>
          <cell r="GU446">
            <v>0</v>
          </cell>
          <cell r="GV446">
            <v>0</v>
          </cell>
          <cell r="GW446">
            <v>0</v>
          </cell>
          <cell r="GX446">
            <v>0</v>
          </cell>
          <cell r="GY446">
            <v>0</v>
          </cell>
          <cell r="GZ446">
            <v>0</v>
          </cell>
          <cell r="HA446">
            <v>0</v>
          </cell>
          <cell r="HB446">
            <v>0</v>
          </cell>
          <cell r="HC446">
            <v>0</v>
          </cell>
          <cell r="HD446">
            <v>0</v>
          </cell>
          <cell r="HE446">
            <v>0</v>
          </cell>
          <cell r="HF446">
            <v>0</v>
          </cell>
          <cell r="HG446">
            <v>0</v>
          </cell>
          <cell r="HH446">
            <v>0</v>
          </cell>
          <cell r="HI446">
            <v>0</v>
          </cell>
          <cell r="HJ446">
            <v>0</v>
          </cell>
          <cell r="HK446">
            <v>0</v>
          </cell>
          <cell r="HL446">
            <v>0</v>
          </cell>
          <cell r="HM446">
            <v>0</v>
          </cell>
          <cell r="HN446">
            <v>0</v>
          </cell>
          <cell r="HO446">
            <v>0</v>
          </cell>
          <cell r="HP446">
            <v>0</v>
          </cell>
          <cell r="HQ446">
            <v>0</v>
          </cell>
          <cell r="HR446">
            <v>0</v>
          </cell>
          <cell r="HS446">
            <v>0</v>
          </cell>
          <cell r="HT446">
            <v>0</v>
          </cell>
          <cell r="HU446">
            <v>0</v>
          </cell>
          <cell r="HV446">
            <v>0</v>
          </cell>
          <cell r="HW446">
            <v>0</v>
          </cell>
          <cell r="HX446">
            <v>0</v>
          </cell>
          <cell r="HY446">
            <v>0</v>
          </cell>
          <cell r="HZ446">
            <v>0</v>
          </cell>
          <cell r="IA446">
            <v>0</v>
          </cell>
          <cell r="IB446">
            <v>0</v>
          </cell>
          <cell r="IC446">
            <v>0</v>
          </cell>
          <cell r="ID446">
            <v>0</v>
          </cell>
          <cell r="IE446">
            <v>0</v>
          </cell>
          <cell r="IF446">
            <v>0</v>
          </cell>
          <cell r="IG446">
            <v>0</v>
          </cell>
          <cell r="IH446">
            <v>0</v>
          </cell>
          <cell r="II446">
            <v>0</v>
          </cell>
          <cell r="IJ446">
            <v>0</v>
          </cell>
          <cell r="IK446">
            <v>0</v>
          </cell>
        </row>
        <row r="447"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  <cell r="AX447">
            <v>0</v>
          </cell>
          <cell r="AY447">
            <v>0</v>
          </cell>
          <cell r="AZ447">
            <v>0</v>
          </cell>
          <cell r="BA447">
            <v>0</v>
          </cell>
          <cell r="BB447">
            <v>0</v>
          </cell>
          <cell r="BC447">
            <v>0</v>
          </cell>
          <cell r="BD447">
            <v>0</v>
          </cell>
          <cell r="BE447">
            <v>0</v>
          </cell>
          <cell r="BF447">
            <v>0</v>
          </cell>
          <cell r="BG447">
            <v>0</v>
          </cell>
          <cell r="BH447">
            <v>0</v>
          </cell>
          <cell r="BI447">
            <v>0</v>
          </cell>
          <cell r="BJ447">
            <v>0</v>
          </cell>
          <cell r="BK447">
            <v>0</v>
          </cell>
          <cell r="BL447">
            <v>0</v>
          </cell>
          <cell r="BM447">
            <v>0</v>
          </cell>
          <cell r="BN447">
            <v>0</v>
          </cell>
          <cell r="BO447">
            <v>0</v>
          </cell>
          <cell r="BP447">
            <v>0</v>
          </cell>
          <cell r="BQ447">
            <v>0</v>
          </cell>
          <cell r="BR447">
            <v>0</v>
          </cell>
          <cell r="BS447">
            <v>0</v>
          </cell>
          <cell r="BT447">
            <v>0</v>
          </cell>
          <cell r="BU447">
            <v>0</v>
          </cell>
          <cell r="BV447">
            <v>0</v>
          </cell>
          <cell r="BW447">
            <v>0</v>
          </cell>
          <cell r="BX447">
            <v>0</v>
          </cell>
          <cell r="BY447">
            <v>0</v>
          </cell>
          <cell r="BZ447">
            <v>0</v>
          </cell>
          <cell r="CA447">
            <v>0</v>
          </cell>
          <cell r="CB447">
            <v>0</v>
          </cell>
          <cell r="CC447">
            <v>0</v>
          </cell>
          <cell r="CD447">
            <v>0</v>
          </cell>
          <cell r="CE447">
            <v>0</v>
          </cell>
          <cell r="CF447">
            <v>0</v>
          </cell>
          <cell r="CG447">
            <v>0</v>
          </cell>
          <cell r="CH447">
            <v>0</v>
          </cell>
          <cell r="CI447">
            <v>0</v>
          </cell>
          <cell r="CJ447">
            <v>0</v>
          </cell>
          <cell r="CK447">
            <v>0</v>
          </cell>
          <cell r="CL447">
            <v>0</v>
          </cell>
          <cell r="CM447">
            <v>0</v>
          </cell>
          <cell r="CN447">
            <v>0</v>
          </cell>
          <cell r="CO447">
            <v>0</v>
          </cell>
          <cell r="CP447">
            <v>0</v>
          </cell>
          <cell r="CQ447">
            <v>0</v>
          </cell>
          <cell r="CR447">
            <v>0</v>
          </cell>
          <cell r="CS447">
            <v>0</v>
          </cell>
          <cell r="CT447">
            <v>0</v>
          </cell>
          <cell r="CU447">
            <v>0</v>
          </cell>
          <cell r="CV447">
            <v>0</v>
          </cell>
          <cell r="CW447">
            <v>0</v>
          </cell>
          <cell r="CX447">
            <v>0</v>
          </cell>
          <cell r="CY447">
            <v>0</v>
          </cell>
          <cell r="CZ447">
            <v>0</v>
          </cell>
          <cell r="DA447">
            <v>0</v>
          </cell>
          <cell r="DL447">
            <v>0</v>
          </cell>
          <cell r="DM447">
            <v>0</v>
          </cell>
          <cell r="DN447">
            <v>0</v>
          </cell>
          <cell r="DO447">
            <v>0</v>
          </cell>
          <cell r="DP447">
            <v>0</v>
          </cell>
          <cell r="DQ447">
            <v>0</v>
          </cell>
          <cell r="DR447">
            <v>0</v>
          </cell>
          <cell r="DS447">
            <v>0</v>
          </cell>
          <cell r="DT447">
            <v>0</v>
          </cell>
          <cell r="DU447">
            <v>0</v>
          </cell>
          <cell r="DV447">
            <v>0</v>
          </cell>
          <cell r="DW447">
            <v>0</v>
          </cell>
          <cell r="DX447">
            <v>0</v>
          </cell>
          <cell r="DY447">
            <v>0</v>
          </cell>
          <cell r="DZ447">
            <v>0</v>
          </cell>
          <cell r="EA447">
            <v>0</v>
          </cell>
          <cell r="EB447">
            <v>0</v>
          </cell>
          <cell r="EC447">
            <v>0</v>
          </cell>
          <cell r="ED447">
            <v>0</v>
          </cell>
          <cell r="EE447">
            <v>0</v>
          </cell>
          <cell r="EF447">
            <v>0</v>
          </cell>
          <cell r="EG447">
            <v>0</v>
          </cell>
          <cell r="EH447">
            <v>0</v>
          </cell>
          <cell r="EI447">
            <v>0</v>
          </cell>
          <cell r="EJ447">
            <v>0</v>
          </cell>
          <cell r="EK447">
            <v>0</v>
          </cell>
          <cell r="EL447">
            <v>0</v>
          </cell>
          <cell r="EM447">
            <v>0</v>
          </cell>
          <cell r="EN447">
            <v>0</v>
          </cell>
          <cell r="EO447">
            <v>0</v>
          </cell>
          <cell r="EP447">
            <v>0</v>
          </cell>
          <cell r="EQ447">
            <v>0</v>
          </cell>
          <cell r="ER447">
            <v>0</v>
          </cell>
          <cell r="ES447">
            <v>0</v>
          </cell>
          <cell r="ET447">
            <v>0</v>
          </cell>
          <cell r="EU447">
            <v>0</v>
          </cell>
          <cell r="EV447">
            <v>0</v>
          </cell>
          <cell r="EW447">
            <v>0</v>
          </cell>
          <cell r="EX447">
            <v>0</v>
          </cell>
          <cell r="EY447">
            <v>0</v>
          </cell>
          <cell r="EZ447">
            <v>0</v>
          </cell>
          <cell r="FA447">
            <v>0</v>
          </cell>
          <cell r="FB447">
            <v>0</v>
          </cell>
          <cell r="FC447">
            <v>0</v>
          </cell>
          <cell r="FD447">
            <v>0</v>
          </cell>
          <cell r="FE447">
            <v>0</v>
          </cell>
          <cell r="FF447">
            <v>0</v>
          </cell>
          <cell r="FG447">
            <v>0</v>
          </cell>
          <cell r="FH447">
            <v>0</v>
          </cell>
          <cell r="FI447">
            <v>0</v>
          </cell>
          <cell r="FJ447">
            <v>0</v>
          </cell>
          <cell r="FK447">
            <v>0</v>
          </cell>
          <cell r="FL447">
            <v>0</v>
          </cell>
          <cell r="FM447">
            <v>0</v>
          </cell>
          <cell r="FN447">
            <v>0</v>
          </cell>
          <cell r="FO447">
            <v>0</v>
          </cell>
          <cell r="FP447">
            <v>0</v>
          </cell>
          <cell r="FQ447">
            <v>0</v>
          </cell>
          <cell r="FR447">
            <v>0</v>
          </cell>
          <cell r="FS447">
            <v>0</v>
          </cell>
          <cell r="FT447">
            <v>0</v>
          </cell>
          <cell r="FU447">
            <v>0</v>
          </cell>
          <cell r="FV447">
            <v>0</v>
          </cell>
          <cell r="FW447">
            <v>0</v>
          </cell>
          <cell r="FX447">
            <v>0</v>
          </cell>
          <cell r="FY447">
            <v>0</v>
          </cell>
          <cell r="FZ447">
            <v>0</v>
          </cell>
          <cell r="GA447">
            <v>0</v>
          </cell>
          <cell r="GB447">
            <v>0</v>
          </cell>
          <cell r="GC447">
            <v>0</v>
          </cell>
          <cell r="GD447">
            <v>0</v>
          </cell>
          <cell r="GE447">
            <v>0</v>
          </cell>
          <cell r="GF447">
            <v>0</v>
          </cell>
          <cell r="GG447">
            <v>0</v>
          </cell>
          <cell r="GH447">
            <v>0</v>
          </cell>
          <cell r="GI447">
            <v>0</v>
          </cell>
          <cell r="GJ447">
            <v>0</v>
          </cell>
          <cell r="GK447">
            <v>0</v>
          </cell>
          <cell r="GL447">
            <v>0</v>
          </cell>
          <cell r="GM447">
            <v>0</v>
          </cell>
          <cell r="GN447">
            <v>0</v>
          </cell>
          <cell r="GO447">
            <v>0</v>
          </cell>
          <cell r="GP447">
            <v>0</v>
          </cell>
          <cell r="GQ447">
            <v>0</v>
          </cell>
          <cell r="GR447">
            <v>0</v>
          </cell>
          <cell r="GS447">
            <v>0</v>
          </cell>
          <cell r="GT447">
            <v>0</v>
          </cell>
          <cell r="GU447">
            <v>0</v>
          </cell>
          <cell r="GV447">
            <v>0</v>
          </cell>
          <cell r="GW447">
            <v>0</v>
          </cell>
          <cell r="GX447">
            <v>0</v>
          </cell>
          <cell r="GY447">
            <v>0</v>
          </cell>
          <cell r="GZ447">
            <v>0</v>
          </cell>
          <cell r="HA447">
            <v>0</v>
          </cell>
          <cell r="HB447">
            <v>0</v>
          </cell>
          <cell r="HC447">
            <v>0</v>
          </cell>
          <cell r="HD447">
            <v>0</v>
          </cell>
          <cell r="HE447">
            <v>0</v>
          </cell>
          <cell r="HF447">
            <v>0</v>
          </cell>
          <cell r="HG447">
            <v>0</v>
          </cell>
          <cell r="HH447">
            <v>0</v>
          </cell>
          <cell r="HI447">
            <v>0</v>
          </cell>
          <cell r="HJ447">
            <v>0</v>
          </cell>
          <cell r="HK447">
            <v>0</v>
          </cell>
          <cell r="HL447">
            <v>0</v>
          </cell>
          <cell r="HM447">
            <v>0</v>
          </cell>
          <cell r="HN447">
            <v>0</v>
          </cell>
          <cell r="HO447">
            <v>0</v>
          </cell>
          <cell r="HP447">
            <v>0</v>
          </cell>
          <cell r="HQ447">
            <v>0</v>
          </cell>
          <cell r="HR447">
            <v>0</v>
          </cell>
          <cell r="HS447">
            <v>0</v>
          </cell>
          <cell r="HT447">
            <v>0</v>
          </cell>
          <cell r="HU447">
            <v>0</v>
          </cell>
          <cell r="HV447">
            <v>0</v>
          </cell>
          <cell r="HW447">
            <v>0</v>
          </cell>
          <cell r="HX447">
            <v>0</v>
          </cell>
          <cell r="HY447">
            <v>0</v>
          </cell>
          <cell r="HZ447">
            <v>0</v>
          </cell>
          <cell r="IA447">
            <v>0</v>
          </cell>
          <cell r="IB447">
            <v>0</v>
          </cell>
          <cell r="IC447">
            <v>0</v>
          </cell>
          <cell r="ID447">
            <v>0</v>
          </cell>
          <cell r="IE447">
            <v>0</v>
          </cell>
          <cell r="IF447">
            <v>0</v>
          </cell>
          <cell r="IG447">
            <v>0</v>
          </cell>
          <cell r="IH447">
            <v>0</v>
          </cell>
          <cell r="II447">
            <v>0</v>
          </cell>
          <cell r="IJ447">
            <v>0</v>
          </cell>
          <cell r="IK447">
            <v>0</v>
          </cell>
        </row>
        <row r="448"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J448">
            <v>0</v>
          </cell>
          <cell r="AK448">
            <v>0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  <cell r="AX448">
            <v>0</v>
          </cell>
          <cell r="AY448">
            <v>0</v>
          </cell>
          <cell r="AZ448">
            <v>0</v>
          </cell>
          <cell r="BA448">
            <v>0</v>
          </cell>
          <cell r="BB448">
            <v>0</v>
          </cell>
          <cell r="BC448">
            <v>0</v>
          </cell>
          <cell r="BD448">
            <v>0</v>
          </cell>
          <cell r="BE448">
            <v>0</v>
          </cell>
          <cell r="BF448">
            <v>0</v>
          </cell>
          <cell r="BG448">
            <v>0</v>
          </cell>
          <cell r="BH448">
            <v>0</v>
          </cell>
          <cell r="BI448">
            <v>0</v>
          </cell>
          <cell r="BJ448">
            <v>0</v>
          </cell>
          <cell r="BK448">
            <v>0</v>
          </cell>
          <cell r="BL448">
            <v>0</v>
          </cell>
          <cell r="BM448">
            <v>0</v>
          </cell>
          <cell r="BN448">
            <v>0</v>
          </cell>
          <cell r="BO448">
            <v>0</v>
          </cell>
          <cell r="BP448">
            <v>0</v>
          </cell>
          <cell r="BQ448">
            <v>0</v>
          </cell>
          <cell r="BR448">
            <v>0</v>
          </cell>
          <cell r="BS448">
            <v>0</v>
          </cell>
          <cell r="BT448">
            <v>0</v>
          </cell>
          <cell r="BU448">
            <v>0</v>
          </cell>
          <cell r="BV448">
            <v>0</v>
          </cell>
          <cell r="BW448">
            <v>0</v>
          </cell>
          <cell r="BX448">
            <v>0</v>
          </cell>
          <cell r="BY448">
            <v>0</v>
          </cell>
          <cell r="BZ448">
            <v>0</v>
          </cell>
          <cell r="CA448">
            <v>0</v>
          </cell>
          <cell r="CB448">
            <v>0</v>
          </cell>
          <cell r="CC448">
            <v>0</v>
          </cell>
          <cell r="CD448">
            <v>0</v>
          </cell>
          <cell r="CE448">
            <v>0</v>
          </cell>
          <cell r="CF448">
            <v>0</v>
          </cell>
          <cell r="CG448">
            <v>0</v>
          </cell>
          <cell r="CH448">
            <v>0</v>
          </cell>
          <cell r="CI448">
            <v>0</v>
          </cell>
          <cell r="CJ448">
            <v>0</v>
          </cell>
          <cell r="CK448">
            <v>0</v>
          </cell>
          <cell r="CL448">
            <v>0</v>
          </cell>
          <cell r="CM448">
            <v>0</v>
          </cell>
          <cell r="CN448">
            <v>0</v>
          </cell>
          <cell r="CO448">
            <v>0</v>
          </cell>
          <cell r="CP448">
            <v>0</v>
          </cell>
          <cell r="CQ448">
            <v>0</v>
          </cell>
          <cell r="CR448">
            <v>0</v>
          </cell>
          <cell r="CS448">
            <v>0</v>
          </cell>
          <cell r="CT448">
            <v>0</v>
          </cell>
          <cell r="CU448">
            <v>0</v>
          </cell>
          <cell r="CV448">
            <v>0</v>
          </cell>
          <cell r="CW448">
            <v>0</v>
          </cell>
          <cell r="CX448">
            <v>0</v>
          </cell>
          <cell r="CY448">
            <v>0</v>
          </cell>
          <cell r="CZ448">
            <v>0</v>
          </cell>
          <cell r="DA448">
            <v>0</v>
          </cell>
          <cell r="DL448">
            <v>0</v>
          </cell>
          <cell r="DM448">
            <v>0</v>
          </cell>
          <cell r="DN448">
            <v>0</v>
          </cell>
          <cell r="DO448">
            <v>0</v>
          </cell>
          <cell r="DP448">
            <v>0</v>
          </cell>
          <cell r="DQ448">
            <v>0</v>
          </cell>
          <cell r="DR448">
            <v>0</v>
          </cell>
          <cell r="DS448">
            <v>0</v>
          </cell>
          <cell r="DT448">
            <v>0</v>
          </cell>
          <cell r="DU448">
            <v>0</v>
          </cell>
          <cell r="DV448">
            <v>0</v>
          </cell>
          <cell r="DW448">
            <v>0</v>
          </cell>
          <cell r="DX448">
            <v>0</v>
          </cell>
          <cell r="DY448">
            <v>0</v>
          </cell>
          <cell r="DZ448">
            <v>0</v>
          </cell>
          <cell r="EA448">
            <v>0</v>
          </cell>
          <cell r="EB448">
            <v>0</v>
          </cell>
          <cell r="EC448">
            <v>0</v>
          </cell>
          <cell r="ED448">
            <v>0</v>
          </cell>
          <cell r="EE448">
            <v>0</v>
          </cell>
          <cell r="EF448">
            <v>0</v>
          </cell>
          <cell r="EG448">
            <v>0</v>
          </cell>
          <cell r="EH448">
            <v>0</v>
          </cell>
          <cell r="EI448">
            <v>0</v>
          </cell>
          <cell r="EJ448">
            <v>0</v>
          </cell>
          <cell r="EK448">
            <v>0</v>
          </cell>
          <cell r="EL448">
            <v>0</v>
          </cell>
          <cell r="EM448">
            <v>0</v>
          </cell>
          <cell r="EN448">
            <v>0</v>
          </cell>
          <cell r="EO448">
            <v>0</v>
          </cell>
          <cell r="EP448">
            <v>0</v>
          </cell>
          <cell r="EQ448">
            <v>0</v>
          </cell>
          <cell r="ER448">
            <v>0</v>
          </cell>
          <cell r="ES448">
            <v>0</v>
          </cell>
          <cell r="ET448">
            <v>0</v>
          </cell>
          <cell r="EU448">
            <v>0</v>
          </cell>
          <cell r="EV448">
            <v>0</v>
          </cell>
          <cell r="EW448">
            <v>0</v>
          </cell>
          <cell r="EX448">
            <v>0</v>
          </cell>
          <cell r="EY448">
            <v>0</v>
          </cell>
          <cell r="EZ448">
            <v>0</v>
          </cell>
          <cell r="FA448">
            <v>0</v>
          </cell>
          <cell r="FB448">
            <v>0</v>
          </cell>
          <cell r="FC448">
            <v>0</v>
          </cell>
          <cell r="FD448">
            <v>0</v>
          </cell>
          <cell r="FE448">
            <v>0</v>
          </cell>
          <cell r="FF448">
            <v>0</v>
          </cell>
          <cell r="FG448">
            <v>0</v>
          </cell>
          <cell r="FH448">
            <v>0</v>
          </cell>
          <cell r="FI448">
            <v>0</v>
          </cell>
          <cell r="FJ448">
            <v>0</v>
          </cell>
          <cell r="FK448">
            <v>0</v>
          </cell>
          <cell r="FL448">
            <v>0</v>
          </cell>
          <cell r="FM448">
            <v>0</v>
          </cell>
          <cell r="FN448">
            <v>0</v>
          </cell>
          <cell r="FO448">
            <v>0</v>
          </cell>
          <cell r="FP448">
            <v>0</v>
          </cell>
          <cell r="FQ448">
            <v>0</v>
          </cell>
          <cell r="FR448">
            <v>0</v>
          </cell>
          <cell r="FS448">
            <v>0</v>
          </cell>
          <cell r="FT448">
            <v>0</v>
          </cell>
          <cell r="FU448">
            <v>0</v>
          </cell>
          <cell r="FV448">
            <v>0</v>
          </cell>
          <cell r="FW448">
            <v>0</v>
          </cell>
          <cell r="FX448">
            <v>0</v>
          </cell>
          <cell r="FY448">
            <v>0</v>
          </cell>
          <cell r="FZ448">
            <v>0</v>
          </cell>
          <cell r="GA448">
            <v>0</v>
          </cell>
          <cell r="GB448">
            <v>0</v>
          </cell>
          <cell r="GC448">
            <v>0</v>
          </cell>
          <cell r="GD448">
            <v>0</v>
          </cell>
          <cell r="GE448">
            <v>0</v>
          </cell>
          <cell r="GF448">
            <v>0</v>
          </cell>
          <cell r="GG448">
            <v>0</v>
          </cell>
          <cell r="GH448">
            <v>0</v>
          </cell>
          <cell r="GI448">
            <v>0</v>
          </cell>
          <cell r="GJ448">
            <v>0</v>
          </cell>
          <cell r="GK448">
            <v>0</v>
          </cell>
          <cell r="GL448">
            <v>0</v>
          </cell>
          <cell r="GM448">
            <v>0</v>
          </cell>
          <cell r="GN448">
            <v>0</v>
          </cell>
          <cell r="GO448">
            <v>0</v>
          </cell>
          <cell r="GP448">
            <v>0</v>
          </cell>
          <cell r="GQ448">
            <v>0</v>
          </cell>
          <cell r="GR448">
            <v>0</v>
          </cell>
          <cell r="GS448">
            <v>0</v>
          </cell>
          <cell r="GT448">
            <v>0</v>
          </cell>
          <cell r="GU448">
            <v>0</v>
          </cell>
          <cell r="GV448">
            <v>0</v>
          </cell>
          <cell r="GW448">
            <v>0</v>
          </cell>
          <cell r="GX448">
            <v>0</v>
          </cell>
          <cell r="GY448">
            <v>0</v>
          </cell>
          <cell r="GZ448">
            <v>0</v>
          </cell>
          <cell r="HA448">
            <v>0</v>
          </cell>
          <cell r="HB448">
            <v>0</v>
          </cell>
          <cell r="HC448">
            <v>0</v>
          </cell>
          <cell r="HD448">
            <v>0</v>
          </cell>
          <cell r="HE448">
            <v>0</v>
          </cell>
          <cell r="HF448">
            <v>0</v>
          </cell>
          <cell r="HG448">
            <v>0</v>
          </cell>
          <cell r="HH448">
            <v>0</v>
          </cell>
          <cell r="HI448">
            <v>0</v>
          </cell>
          <cell r="HJ448">
            <v>0</v>
          </cell>
          <cell r="HK448">
            <v>0</v>
          </cell>
          <cell r="HL448">
            <v>0</v>
          </cell>
          <cell r="HM448">
            <v>0</v>
          </cell>
          <cell r="HN448">
            <v>0</v>
          </cell>
          <cell r="HO448">
            <v>0</v>
          </cell>
          <cell r="HP448">
            <v>0</v>
          </cell>
          <cell r="HQ448">
            <v>0</v>
          </cell>
          <cell r="HR448">
            <v>0</v>
          </cell>
          <cell r="HS448">
            <v>0</v>
          </cell>
          <cell r="HT448">
            <v>0</v>
          </cell>
          <cell r="HU448">
            <v>0</v>
          </cell>
          <cell r="HV448">
            <v>0</v>
          </cell>
          <cell r="HW448">
            <v>0</v>
          </cell>
          <cell r="HX448">
            <v>0</v>
          </cell>
          <cell r="HY448">
            <v>0</v>
          </cell>
          <cell r="HZ448">
            <v>0</v>
          </cell>
          <cell r="IA448">
            <v>0</v>
          </cell>
          <cell r="IB448">
            <v>0</v>
          </cell>
          <cell r="IC448">
            <v>0</v>
          </cell>
          <cell r="ID448">
            <v>0</v>
          </cell>
          <cell r="IE448">
            <v>0</v>
          </cell>
          <cell r="IF448">
            <v>0</v>
          </cell>
          <cell r="IG448">
            <v>0</v>
          </cell>
          <cell r="IH448">
            <v>0</v>
          </cell>
          <cell r="II448">
            <v>0</v>
          </cell>
          <cell r="IJ448">
            <v>0</v>
          </cell>
          <cell r="IK448">
            <v>0</v>
          </cell>
        </row>
        <row r="449"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0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  <cell r="AX449">
            <v>0</v>
          </cell>
          <cell r="AY449">
            <v>0</v>
          </cell>
          <cell r="AZ449">
            <v>0</v>
          </cell>
          <cell r="BA449">
            <v>0</v>
          </cell>
          <cell r="BB449">
            <v>0</v>
          </cell>
          <cell r="BC449">
            <v>0</v>
          </cell>
          <cell r="BD449">
            <v>0</v>
          </cell>
          <cell r="BE449">
            <v>0</v>
          </cell>
          <cell r="BF449">
            <v>0</v>
          </cell>
          <cell r="BG449">
            <v>0</v>
          </cell>
          <cell r="BH449">
            <v>0</v>
          </cell>
          <cell r="BI449">
            <v>0</v>
          </cell>
          <cell r="BJ449">
            <v>0</v>
          </cell>
          <cell r="BK449">
            <v>0</v>
          </cell>
          <cell r="BL449">
            <v>0</v>
          </cell>
          <cell r="BM449">
            <v>0</v>
          </cell>
          <cell r="BN449">
            <v>0</v>
          </cell>
          <cell r="BO449">
            <v>0</v>
          </cell>
          <cell r="BP449">
            <v>0</v>
          </cell>
          <cell r="BQ449">
            <v>0</v>
          </cell>
          <cell r="BR449">
            <v>0</v>
          </cell>
          <cell r="BS449">
            <v>0</v>
          </cell>
          <cell r="BT449">
            <v>0</v>
          </cell>
          <cell r="BU449">
            <v>0</v>
          </cell>
          <cell r="BV449">
            <v>0</v>
          </cell>
          <cell r="BW449">
            <v>0</v>
          </cell>
          <cell r="BX449">
            <v>0</v>
          </cell>
          <cell r="BY449">
            <v>0</v>
          </cell>
          <cell r="BZ449">
            <v>0</v>
          </cell>
          <cell r="CA449">
            <v>0</v>
          </cell>
          <cell r="CB449">
            <v>0</v>
          </cell>
          <cell r="CC449">
            <v>0</v>
          </cell>
          <cell r="CD449">
            <v>0</v>
          </cell>
          <cell r="CE449">
            <v>0</v>
          </cell>
          <cell r="CF449">
            <v>0</v>
          </cell>
          <cell r="CG449">
            <v>0</v>
          </cell>
          <cell r="CH449">
            <v>0</v>
          </cell>
          <cell r="CI449">
            <v>0</v>
          </cell>
          <cell r="CJ449">
            <v>0</v>
          </cell>
          <cell r="CK449">
            <v>0</v>
          </cell>
          <cell r="CL449">
            <v>0</v>
          </cell>
          <cell r="CM449">
            <v>0</v>
          </cell>
          <cell r="CN449">
            <v>0</v>
          </cell>
          <cell r="CO449">
            <v>0</v>
          </cell>
          <cell r="CP449">
            <v>0</v>
          </cell>
          <cell r="CQ449">
            <v>0</v>
          </cell>
          <cell r="CR449">
            <v>0</v>
          </cell>
          <cell r="CS449">
            <v>0</v>
          </cell>
          <cell r="CT449">
            <v>0</v>
          </cell>
          <cell r="CU449">
            <v>0</v>
          </cell>
          <cell r="CV449">
            <v>0</v>
          </cell>
          <cell r="CW449">
            <v>0</v>
          </cell>
          <cell r="CX449">
            <v>0</v>
          </cell>
          <cell r="CY449">
            <v>0</v>
          </cell>
          <cell r="CZ449">
            <v>0</v>
          </cell>
          <cell r="DA449">
            <v>0</v>
          </cell>
          <cell r="DL449">
            <v>0</v>
          </cell>
          <cell r="DM449">
            <v>0</v>
          </cell>
          <cell r="DN449">
            <v>0</v>
          </cell>
          <cell r="DO449">
            <v>0</v>
          </cell>
          <cell r="DP449">
            <v>0</v>
          </cell>
          <cell r="DQ449">
            <v>0</v>
          </cell>
          <cell r="DR449">
            <v>0</v>
          </cell>
          <cell r="DS449">
            <v>0</v>
          </cell>
          <cell r="DT449">
            <v>0</v>
          </cell>
          <cell r="DU449">
            <v>0</v>
          </cell>
          <cell r="DV449">
            <v>0</v>
          </cell>
          <cell r="DW449">
            <v>0</v>
          </cell>
          <cell r="DX449">
            <v>0</v>
          </cell>
          <cell r="DY449">
            <v>0</v>
          </cell>
          <cell r="DZ449">
            <v>0</v>
          </cell>
          <cell r="EA449">
            <v>0</v>
          </cell>
          <cell r="EB449">
            <v>0</v>
          </cell>
          <cell r="EC449">
            <v>0</v>
          </cell>
          <cell r="ED449">
            <v>0</v>
          </cell>
          <cell r="EE449">
            <v>0</v>
          </cell>
          <cell r="EF449">
            <v>0</v>
          </cell>
          <cell r="EG449">
            <v>0</v>
          </cell>
          <cell r="EH449">
            <v>0</v>
          </cell>
          <cell r="EI449">
            <v>0</v>
          </cell>
          <cell r="EJ449">
            <v>0</v>
          </cell>
          <cell r="EK449">
            <v>0</v>
          </cell>
          <cell r="EL449">
            <v>0</v>
          </cell>
          <cell r="EM449">
            <v>0</v>
          </cell>
          <cell r="EN449">
            <v>0</v>
          </cell>
          <cell r="EO449">
            <v>0</v>
          </cell>
          <cell r="EP449">
            <v>0</v>
          </cell>
          <cell r="EQ449">
            <v>0</v>
          </cell>
          <cell r="ER449">
            <v>0</v>
          </cell>
          <cell r="ES449">
            <v>0</v>
          </cell>
          <cell r="ET449">
            <v>0</v>
          </cell>
          <cell r="EU449">
            <v>0</v>
          </cell>
          <cell r="EV449">
            <v>0</v>
          </cell>
          <cell r="EW449">
            <v>0</v>
          </cell>
          <cell r="EX449">
            <v>0</v>
          </cell>
          <cell r="EY449">
            <v>0</v>
          </cell>
          <cell r="EZ449">
            <v>0</v>
          </cell>
          <cell r="FA449">
            <v>0</v>
          </cell>
          <cell r="FB449">
            <v>0</v>
          </cell>
          <cell r="FC449">
            <v>0</v>
          </cell>
          <cell r="FD449">
            <v>0</v>
          </cell>
          <cell r="FE449">
            <v>0</v>
          </cell>
          <cell r="FF449">
            <v>0</v>
          </cell>
          <cell r="FG449">
            <v>0</v>
          </cell>
          <cell r="FH449">
            <v>0</v>
          </cell>
          <cell r="FI449">
            <v>0</v>
          </cell>
          <cell r="FJ449">
            <v>0</v>
          </cell>
          <cell r="FK449">
            <v>0</v>
          </cell>
          <cell r="FL449">
            <v>0</v>
          </cell>
          <cell r="FM449">
            <v>0</v>
          </cell>
          <cell r="FN449">
            <v>0</v>
          </cell>
          <cell r="FO449">
            <v>0</v>
          </cell>
          <cell r="FP449">
            <v>0</v>
          </cell>
          <cell r="FQ449">
            <v>0</v>
          </cell>
          <cell r="FR449">
            <v>0</v>
          </cell>
          <cell r="FS449">
            <v>0</v>
          </cell>
          <cell r="FT449">
            <v>0</v>
          </cell>
          <cell r="FU449">
            <v>0</v>
          </cell>
          <cell r="FV449">
            <v>0</v>
          </cell>
          <cell r="FW449">
            <v>0</v>
          </cell>
          <cell r="FX449">
            <v>0</v>
          </cell>
          <cell r="FY449">
            <v>0</v>
          </cell>
          <cell r="FZ449">
            <v>0</v>
          </cell>
          <cell r="GA449">
            <v>0</v>
          </cell>
          <cell r="GB449">
            <v>0</v>
          </cell>
          <cell r="GC449">
            <v>0</v>
          </cell>
          <cell r="GD449">
            <v>0</v>
          </cell>
          <cell r="GE449">
            <v>0</v>
          </cell>
          <cell r="GF449">
            <v>0</v>
          </cell>
          <cell r="GG449">
            <v>0</v>
          </cell>
          <cell r="GH449">
            <v>0</v>
          </cell>
          <cell r="GI449">
            <v>0</v>
          </cell>
          <cell r="GJ449">
            <v>0</v>
          </cell>
          <cell r="GK449">
            <v>0</v>
          </cell>
          <cell r="GL449">
            <v>0</v>
          </cell>
          <cell r="GM449">
            <v>0</v>
          </cell>
          <cell r="GN449">
            <v>0</v>
          </cell>
          <cell r="GO449">
            <v>0</v>
          </cell>
          <cell r="GP449">
            <v>0</v>
          </cell>
          <cell r="GQ449">
            <v>0</v>
          </cell>
          <cell r="GR449">
            <v>0</v>
          </cell>
          <cell r="GS449">
            <v>0</v>
          </cell>
          <cell r="GT449">
            <v>0</v>
          </cell>
          <cell r="GU449">
            <v>0</v>
          </cell>
          <cell r="GV449">
            <v>0</v>
          </cell>
          <cell r="GW449">
            <v>0</v>
          </cell>
          <cell r="GX449">
            <v>0</v>
          </cell>
          <cell r="GY449">
            <v>0</v>
          </cell>
          <cell r="GZ449">
            <v>0</v>
          </cell>
          <cell r="HA449">
            <v>0</v>
          </cell>
          <cell r="HB449">
            <v>0</v>
          </cell>
          <cell r="HC449">
            <v>0</v>
          </cell>
          <cell r="HD449">
            <v>0</v>
          </cell>
          <cell r="HE449">
            <v>0</v>
          </cell>
          <cell r="HF449">
            <v>0</v>
          </cell>
          <cell r="HG449">
            <v>0</v>
          </cell>
          <cell r="HH449">
            <v>0</v>
          </cell>
          <cell r="HI449">
            <v>0</v>
          </cell>
          <cell r="HJ449">
            <v>0</v>
          </cell>
          <cell r="HK449">
            <v>0</v>
          </cell>
          <cell r="HL449">
            <v>0</v>
          </cell>
          <cell r="HM449">
            <v>0</v>
          </cell>
          <cell r="HN449">
            <v>0</v>
          </cell>
          <cell r="HO449">
            <v>0</v>
          </cell>
          <cell r="HP449">
            <v>0</v>
          </cell>
          <cell r="HQ449">
            <v>0</v>
          </cell>
          <cell r="HR449">
            <v>0</v>
          </cell>
          <cell r="HS449">
            <v>0</v>
          </cell>
          <cell r="HT449">
            <v>0</v>
          </cell>
          <cell r="HU449">
            <v>0</v>
          </cell>
          <cell r="HV449">
            <v>0</v>
          </cell>
          <cell r="HW449">
            <v>0</v>
          </cell>
          <cell r="HX449">
            <v>0</v>
          </cell>
          <cell r="HY449">
            <v>0</v>
          </cell>
          <cell r="HZ449">
            <v>0</v>
          </cell>
          <cell r="IA449">
            <v>0</v>
          </cell>
          <cell r="IB449">
            <v>0</v>
          </cell>
          <cell r="IC449">
            <v>0</v>
          </cell>
          <cell r="ID449">
            <v>0</v>
          </cell>
          <cell r="IE449">
            <v>0</v>
          </cell>
          <cell r="IF449">
            <v>0</v>
          </cell>
          <cell r="IG449">
            <v>0</v>
          </cell>
          <cell r="IH449">
            <v>0</v>
          </cell>
          <cell r="II449">
            <v>0</v>
          </cell>
          <cell r="IJ449">
            <v>0</v>
          </cell>
          <cell r="IK449">
            <v>0</v>
          </cell>
        </row>
        <row r="450"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0</v>
          </cell>
          <cell r="AY450">
            <v>0</v>
          </cell>
          <cell r="AZ450">
            <v>0</v>
          </cell>
          <cell r="BA450">
            <v>0</v>
          </cell>
          <cell r="BB450">
            <v>0</v>
          </cell>
          <cell r="BC450">
            <v>0</v>
          </cell>
          <cell r="BD450">
            <v>0</v>
          </cell>
          <cell r="BE450">
            <v>0</v>
          </cell>
          <cell r="BF450">
            <v>0</v>
          </cell>
          <cell r="BG450">
            <v>0</v>
          </cell>
          <cell r="BH450">
            <v>0</v>
          </cell>
          <cell r="BI450">
            <v>0</v>
          </cell>
          <cell r="BJ450">
            <v>0</v>
          </cell>
          <cell r="BK450">
            <v>0</v>
          </cell>
          <cell r="BL450">
            <v>0</v>
          </cell>
          <cell r="BM450">
            <v>0</v>
          </cell>
          <cell r="BN450">
            <v>0</v>
          </cell>
          <cell r="BO450">
            <v>0</v>
          </cell>
          <cell r="BP450">
            <v>0</v>
          </cell>
          <cell r="BQ450">
            <v>0</v>
          </cell>
          <cell r="BR450">
            <v>0</v>
          </cell>
          <cell r="BS450">
            <v>0</v>
          </cell>
          <cell r="BT450">
            <v>0</v>
          </cell>
          <cell r="BU450">
            <v>0</v>
          </cell>
          <cell r="BV450">
            <v>0</v>
          </cell>
          <cell r="BW450">
            <v>0</v>
          </cell>
          <cell r="BX450">
            <v>0</v>
          </cell>
          <cell r="BY450">
            <v>0</v>
          </cell>
          <cell r="BZ450">
            <v>0</v>
          </cell>
          <cell r="CA450">
            <v>0</v>
          </cell>
          <cell r="CB450">
            <v>0</v>
          </cell>
          <cell r="CC450">
            <v>0</v>
          </cell>
          <cell r="CD450">
            <v>0</v>
          </cell>
          <cell r="CE450">
            <v>0</v>
          </cell>
          <cell r="CF450">
            <v>0</v>
          </cell>
          <cell r="CG450">
            <v>0</v>
          </cell>
          <cell r="CH450">
            <v>0</v>
          </cell>
          <cell r="CI450">
            <v>0</v>
          </cell>
          <cell r="CJ450">
            <v>0</v>
          </cell>
          <cell r="CK450">
            <v>0</v>
          </cell>
          <cell r="CL450">
            <v>0</v>
          </cell>
          <cell r="CM450">
            <v>0</v>
          </cell>
          <cell r="CN450">
            <v>0</v>
          </cell>
          <cell r="CO450">
            <v>0</v>
          </cell>
          <cell r="CP450">
            <v>0</v>
          </cell>
          <cell r="CQ450">
            <v>0</v>
          </cell>
          <cell r="CR450">
            <v>0</v>
          </cell>
          <cell r="CS450">
            <v>0</v>
          </cell>
          <cell r="CT450">
            <v>0</v>
          </cell>
          <cell r="CU450">
            <v>0</v>
          </cell>
          <cell r="CV450">
            <v>0</v>
          </cell>
          <cell r="CW450">
            <v>0</v>
          </cell>
          <cell r="CX450">
            <v>0</v>
          </cell>
          <cell r="CY450">
            <v>0</v>
          </cell>
          <cell r="CZ450">
            <v>0</v>
          </cell>
          <cell r="DA450">
            <v>0</v>
          </cell>
          <cell r="DL450">
            <v>0</v>
          </cell>
          <cell r="DM450">
            <v>0</v>
          </cell>
          <cell r="DN450">
            <v>0</v>
          </cell>
          <cell r="DO450">
            <v>0</v>
          </cell>
          <cell r="DP450">
            <v>0</v>
          </cell>
          <cell r="DQ450">
            <v>0</v>
          </cell>
          <cell r="DR450">
            <v>0</v>
          </cell>
          <cell r="DS450">
            <v>0</v>
          </cell>
          <cell r="DT450">
            <v>0</v>
          </cell>
          <cell r="DU450">
            <v>0</v>
          </cell>
          <cell r="DV450">
            <v>0</v>
          </cell>
          <cell r="DW450">
            <v>0</v>
          </cell>
          <cell r="DX450">
            <v>0</v>
          </cell>
          <cell r="DY450">
            <v>0</v>
          </cell>
          <cell r="DZ450">
            <v>0</v>
          </cell>
          <cell r="EA450">
            <v>0</v>
          </cell>
          <cell r="EB450">
            <v>0</v>
          </cell>
          <cell r="EC450">
            <v>0</v>
          </cell>
          <cell r="ED450">
            <v>0</v>
          </cell>
          <cell r="EE450">
            <v>0</v>
          </cell>
          <cell r="EF450">
            <v>0</v>
          </cell>
          <cell r="EG450">
            <v>0</v>
          </cell>
          <cell r="EH450">
            <v>0</v>
          </cell>
          <cell r="EI450">
            <v>0</v>
          </cell>
          <cell r="EJ450">
            <v>0</v>
          </cell>
          <cell r="EK450">
            <v>0</v>
          </cell>
          <cell r="EL450">
            <v>0</v>
          </cell>
          <cell r="EM450">
            <v>0</v>
          </cell>
          <cell r="EN450">
            <v>0</v>
          </cell>
          <cell r="EO450">
            <v>0</v>
          </cell>
          <cell r="EP450">
            <v>0</v>
          </cell>
          <cell r="EQ450">
            <v>0</v>
          </cell>
          <cell r="ER450">
            <v>0</v>
          </cell>
          <cell r="ES450">
            <v>0</v>
          </cell>
          <cell r="ET450">
            <v>0</v>
          </cell>
          <cell r="EU450">
            <v>0</v>
          </cell>
          <cell r="EV450">
            <v>0</v>
          </cell>
          <cell r="EW450">
            <v>0</v>
          </cell>
          <cell r="EX450">
            <v>0</v>
          </cell>
          <cell r="EY450">
            <v>0</v>
          </cell>
          <cell r="EZ450">
            <v>0</v>
          </cell>
          <cell r="FA450">
            <v>0</v>
          </cell>
          <cell r="FB450">
            <v>0</v>
          </cell>
          <cell r="FC450">
            <v>0</v>
          </cell>
          <cell r="FD450">
            <v>0</v>
          </cell>
          <cell r="FE450">
            <v>0</v>
          </cell>
          <cell r="FF450">
            <v>0</v>
          </cell>
          <cell r="FG450">
            <v>0</v>
          </cell>
          <cell r="FH450">
            <v>0</v>
          </cell>
          <cell r="FI450">
            <v>0</v>
          </cell>
          <cell r="FJ450">
            <v>0</v>
          </cell>
          <cell r="FK450">
            <v>0</v>
          </cell>
          <cell r="FL450">
            <v>0</v>
          </cell>
          <cell r="FM450">
            <v>0</v>
          </cell>
          <cell r="FN450">
            <v>0</v>
          </cell>
          <cell r="FO450">
            <v>0</v>
          </cell>
          <cell r="FP450">
            <v>0</v>
          </cell>
          <cell r="FQ450">
            <v>0</v>
          </cell>
          <cell r="FR450">
            <v>0</v>
          </cell>
          <cell r="FS450">
            <v>0</v>
          </cell>
          <cell r="FT450">
            <v>0</v>
          </cell>
          <cell r="FU450">
            <v>0</v>
          </cell>
          <cell r="FV450">
            <v>0</v>
          </cell>
          <cell r="FW450">
            <v>0</v>
          </cell>
          <cell r="FX450">
            <v>0</v>
          </cell>
          <cell r="FY450">
            <v>0</v>
          </cell>
          <cell r="FZ450">
            <v>0</v>
          </cell>
          <cell r="GA450">
            <v>0</v>
          </cell>
          <cell r="GB450">
            <v>0</v>
          </cell>
          <cell r="GC450">
            <v>0</v>
          </cell>
          <cell r="GD450">
            <v>0</v>
          </cell>
          <cell r="GE450">
            <v>0</v>
          </cell>
          <cell r="GF450">
            <v>0</v>
          </cell>
          <cell r="GG450">
            <v>0</v>
          </cell>
          <cell r="GH450">
            <v>0</v>
          </cell>
          <cell r="GI450">
            <v>0</v>
          </cell>
          <cell r="GJ450">
            <v>0</v>
          </cell>
          <cell r="GK450">
            <v>0</v>
          </cell>
          <cell r="GL450">
            <v>0</v>
          </cell>
          <cell r="GM450">
            <v>0</v>
          </cell>
          <cell r="GN450">
            <v>0</v>
          </cell>
          <cell r="GO450">
            <v>0</v>
          </cell>
          <cell r="GP450">
            <v>0</v>
          </cell>
          <cell r="GQ450">
            <v>0</v>
          </cell>
          <cell r="GR450">
            <v>0</v>
          </cell>
          <cell r="GS450">
            <v>0</v>
          </cell>
          <cell r="GT450">
            <v>0</v>
          </cell>
          <cell r="GU450">
            <v>0</v>
          </cell>
          <cell r="GV450">
            <v>0</v>
          </cell>
          <cell r="GW450">
            <v>0</v>
          </cell>
          <cell r="GX450">
            <v>0</v>
          </cell>
          <cell r="GY450">
            <v>0</v>
          </cell>
          <cell r="GZ450">
            <v>0</v>
          </cell>
          <cell r="HA450">
            <v>0</v>
          </cell>
          <cell r="HB450">
            <v>0</v>
          </cell>
          <cell r="HC450">
            <v>0</v>
          </cell>
          <cell r="HD450">
            <v>0</v>
          </cell>
          <cell r="HE450">
            <v>0</v>
          </cell>
          <cell r="HF450">
            <v>0</v>
          </cell>
          <cell r="HG450">
            <v>0</v>
          </cell>
          <cell r="HH450">
            <v>0</v>
          </cell>
          <cell r="HI450">
            <v>0</v>
          </cell>
          <cell r="HJ450">
            <v>0</v>
          </cell>
          <cell r="HK450">
            <v>0</v>
          </cell>
          <cell r="HL450">
            <v>0</v>
          </cell>
          <cell r="HM450">
            <v>0</v>
          </cell>
          <cell r="HN450">
            <v>0</v>
          </cell>
          <cell r="HO450">
            <v>0</v>
          </cell>
          <cell r="HP450">
            <v>0</v>
          </cell>
          <cell r="HQ450">
            <v>0</v>
          </cell>
          <cell r="HR450">
            <v>0</v>
          </cell>
          <cell r="HS450">
            <v>0</v>
          </cell>
          <cell r="HT450">
            <v>0</v>
          </cell>
          <cell r="HU450">
            <v>0</v>
          </cell>
          <cell r="HV450">
            <v>0</v>
          </cell>
          <cell r="HW450">
            <v>0</v>
          </cell>
          <cell r="HX450">
            <v>0</v>
          </cell>
          <cell r="HY450">
            <v>0</v>
          </cell>
          <cell r="HZ450">
            <v>0</v>
          </cell>
          <cell r="IA450">
            <v>0</v>
          </cell>
          <cell r="IB450">
            <v>0</v>
          </cell>
          <cell r="IC450">
            <v>0</v>
          </cell>
          <cell r="ID450">
            <v>0</v>
          </cell>
          <cell r="IE450">
            <v>0</v>
          </cell>
          <cell r="IF450">
            <v>0</v>
          </cell>
          <cell r="IG450">
            <v>0</v>
          </cell>
          <cell r="IH450">
            <v>0</v>
          </cell>
          <cell r="II450">
            <v>0</v>
          </cell>
          <cell r="IJ450">
            <v>0</v>
          </cell>
          <cell r="IK450">
            <v>0</v>
          </cell>
        </row>
        <row r="451"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0</v>
          </cell>
          <cell r="AY451">
            <v>0</v>
          </cell>
          <cell r="AZ451">
            <v>0</v>
          </cell>
          <cell r="BA451">
            <v>0</v>
          </cell>
          <cell r="BB451">
            <v>0</v>
          </cell>
          <cell r="BC451">
            <v>0</v>
          </cell>
          <cell r="BD451">
            <v>0</v>
          </cell>
          <cell r="BE451">
            <v>0</v>
          </cell>
          <cell r="BF451">
            <v>0</v>
          </cell>
          <cell r="BG451">
            <v>0</v>
          </cell>
          <cell r="BH451">
            <v>0</v>
          </cell>
          <cell r="BI451">
            <v>0</v>
          </cell>
          <cell r="BJ451">
            <v>0</v>
          </cell>
          <cell r="BK451">
            <v>0</v>
          </cell>
          <cell r="BL451">
            <v>0</v>
          </cell>
          <cell r="BM451">
            <v>0</v>
          </cell>
          <cell r="BN451">
            <v>0</v>
          </cell>
          <cell r="BO451">
            <v>0</v>
          </cell>
          <cell r="BP451">
            <v>0</v>
          </cell>
          <cell r="BQ451">
            <v>0</v>
          </cell>
          <cell r="BR451">
            <v>0</v>
          </cell>
          <cell r="BS451">
            <v>0</v>
          </cell>
          <cell r="BT451">
            <v>0</v>
          </cell>
          <cell r="BU451">
            <v>0</v>
          </cell>
          <cell r="BV451">
            <v>0</v>
          </cell>
          <cell r="BW451">
            <v>0</v>
          </cell>
          <cell r="BX451">
            <v>0</v>
          </cell>
          <cell r="BY451">
            <v>0</v>
          </cell>
          <cell r="BZ451">
            <v>0</v>
          </cell>
          <cell r="CA451">
            <v>0</v>
          </cell>
          <cell r="CB451">
            <v>0</v>
          </cell>
          <cell r="CC451">
            <v>0</v>
          </cell>
          <cell r="CD451">
            <v>0</v>
          </cell>
          <cell r="CE451">
            <v>0</v>
          </cell>
          <cell r="CF451">
            <v>0</v>
          </cell>
          <cell r="CG451">
            <v>0</v>
          </cell>
          <cell r="CH451">
            <v>0</v>
          </cell>
          <cell r="CI451">
            <v>0</v>
          </cell>
          <cell r="CJ451">
            <v>0</v>
          </cell>
          <cell r="CK451">
            <v>0</v>
          </cell>
          <cell r="CL451">
            <v>0</v>
          </cell>
          <cell r="CM451">
            <v>0</v>
          </cell>
          <cell r="CN451">
            <v>0</v>
          </cell>
          <cell r="CO451">
            <v>0</v>
          </cell>
          <cell r="CP451">
            <v>0</v>
          </cell>
          <cell r="CQ451">
            <v>0</v>
          </cell>
          <cell r="CR451">
            <v>0</v>
          </cell>
          <cell r="CS451">
            <v>0</v>
          </cell>
          <cell r="CT451">
            <v>0</v>
          </cell>
          <cell r="CU451">
            <v>0</v>
          </cell>
          <cell r="CV451">
            <v>0</v>
          </cell>
          <cell r="CW451">
            <v>0</v>
          </cell>
          <cell r="CX451">
            <v>0</v>
          </cell>
          <cell r="CY451">
            <v>0</v>
          </cell>
          <cell r="CZ451">
            <v>0</v>
          </cell>
          <cell r="DA451">
            <v>0</v>
          </cell>
          <cell r="DL451">
            <v>0</v>
          </cell>
          <cell r="DM451">
            <v>0</v>
          </cell>
          <cell r="DN451">
            <v>0</v>
          </cell>
          <cell r="DO451">
            <v>0</v>
          </cell>
          <cell r="DP451">
            <v>0</v>
          </cell>
          <cell r="DQ451">
            <v>0</v>
          </cell>
          <cell r="DR451">
            <v>0</v>
          </cell>
          <cell r="DS451">
            <v>0</v>
          </cell>
          <cell r="DT451">
            <v>0</v>
          </cell>
          <cell r="DU451">
            <v>0</v>
          </cell>
          <cell r="DV451">
            <v>0</v>
          </cell>
          <cell r="DW451">
            <v>0</v>
          </cell>
          <cell r="DX451">
            <v>0</v>
          </cell>
          <cell r="DY451">
            <v>0</v>
          </cell>
          <cell r="DZ451">
            <v>0</v>
          </cell>
          <cell r="EA451">
            <v>0</v>
          </cell>
          <cell r="EB451">
            <v>0</v>
          </cell>
          <cell r="EC451">
            <v>0</v>
          </cell>
          <cell r="ED451">
            <v>0</v>
          </cell>
          <cell r="EE451">
            <v>0</v>
          </cell>
          <cell r="EF451">
            <v>0</v>
          </cell>
          <cell r="EG451">
            <v>0</v>
          </cell>
          <cell r="EH451">
            <v>0</v>
          </cell>
          <cell r="EI451">
            <v>0</v>
          </cell>
          <cell r="EJ451">
            <v>0</v>
          </cell>
          <cell r="EK451">
            <v>0</v>
          </cell>
          <cell r="EL451">
            <v>0</v>
          </cell>
          <cell r="EM451">
            <v>0</v>
          </cell>
          <cell r="EN451">
            <v>0</v>
          </cell>
          <cell r="EO451">
            <v>0</v>
          </cell>
          <cell r="EP451">
            <v>0</v>
          </cell>
          <cell r="EQ451">
            <v>0</v>
          </cell>
          <cell r="ER451">
            <v>0</v>
          </cell>
          <cell r="ES451">
            <v>0</v>
          </cell>
          <cell r="ET451">
            <v>0</v>
          </cell>
          <cell r="EU451">
            <v>0</v>
          </cell>
          <cell r="EV451">
            <v>0</v>
          </cell>
          <cell r="EW451">
            <v>0</v>
          </cell>
          <cell r="EX451">
            <v>0</v>
          </cell>
          <cell r="EY451">
            <v>0</v>
          </cell>
          <cell r="EZ451">
            <v>0</v>
          </cell>
          <cell r="FA451">
            <v>0</v>
          </cell>
          <cell r="FB451">
            <v>0</v>
          </cell>
          <cell r="FC451">
            <v>0</v>
          </cell>
          <cell r="FD451">
            <v>0</v>
          </cell>
          <cell r="FE451">
            <v>0</v>
          </cell>
          <cell r="FF451">
            <v>0</v>
          </cell>
          <cell r="FG451">
            <v>0</v>
          </cell>
          <cell r="FH451">
            <v>0</v>
          </cell>
          <cell r="FI451">
            <v>0</v>
          </cell>
          <cell r="FJ451">
            <v>0</v>
          </cell>
          <cell r="FK451">
            <v>0</v>
          </cell>
          <cell r="FL451">
            <v>0</v>
          </cell>
          <cell r="FM451">
            <v>0</v>
          </cell>
          <cell r="FN451">
            <v>0</v>
          </cell>
          <cell r="FO451">
            <v>0</v>
          </cell>
          <cell r="FP451">
            <v>0</v>
          </cell>
          <cell r="FQ451">
            <v>0</v>
          </cell>
          <cell r="FR451">
            <v>0</v>
          </cell>
          <cell r="FS451">
            <v>0</v>
          </cell>
          <cell r="FT451">
            <v>0</v>
          </cell>
          <cell r="FU451">
            <v>0</v>
          </cell>
          <cell r="FV451">
            <v>0</v>
          </cell>
          <cell r="FW451">
            <v>0</v>
          </cell>
          <cell r="FX451">
            <v>0</v>
          </cell>
          <cell r="FY451">
            <v>0</v>
          </cell>
          <cell r="FZ451">
            <v>0</v>
          </cell>
          <cell r="GA451">
            <v>0</v>
          </cell>
          <cell r="GB451">
            <v>0</v>
          </cell>
          <cell r="GC451">
            <v>0</v>
          </cell>
          <cell r="GD451">
            <v>0</v>
          </cell>
          <cell r="GE451">
            <v>0</v>
          </cell>
          <cell r="GF451">
            <v>0</v>
          </cell>
          <cell r="GG451">
            <v>0</v>
          </cell>
          <cell r="GH451">
            <v>0</v>
          </cell>
          <cell r="GI451">
            <v>0</v>
          </cell>
          <cell r="GJ451">
            <v>0</v>
          </cell>
          <cell r="GK451">
            <v>0</v>
          </cell>
          <cell r="GL451">
            <v>0</v>
          </cell>
          <cell r="GM451">
            <v>0</v>
          </cell>
          <cell r="GN451">
            <v>0</v>
          </cell>
          <cell r="GO451">
            <v>0</v>
          </cell>
          <cell r="GP451">
            <v>0</v>
          </cell>
          <cell r="GQ451">
            <v>0</v>
          </cell>
          <cell r="GR451">
            <v>0</v>
          </cell>
          <cell r="GS451">
            <v>0</v>
          </cell>
          <cell r="GT451">
            <v>0</v>
          </cell>
          <cell r="GU451">
            <v>0</v>
          </cell>
          <cell r="GV451">
            <v>0</v>
          </cell>
          <cell r="GW451">
            <v>0</v>
          </cell>
          <cell r="GX451">
            <v>0</v>
          </cell>
          <cell r="GY451">
            <v>0</v>
          </cell>
          <cell r="GZ451">
            <v>0</v>
          </cell>
          <cell r="HA451">
            <v>0</v>
          </cell>
          <cell r="HB451">
            <v>0</v>
          </cell>
          <cell r="HC451">
            <v>0</v>
          </cell>
          <cell r="HD451">
            <v>0</v>
          </cell>
          <cell r="HE451">
            <v>0</v>
          </cell>
          <cell r="HF451">
            <v>0</v>
          </cell>
          <cell r="HG451">
            <v>0</v>
          </cell>
          <cell r="HH451">
            <v>0</v>
          </cell>
          <cell r="HI451">
            <v>0</v>
          </cell>
          <cell r="HJ451">
            <v>0</v>
          </cell>
          <cell r="HK451">
            <v>0</v>
          </cell>
          <cell r="HL451">
            <v>0</v>
          </cell>
          <cell r="HM451">
            <v>0</v>
          </cell>
          <cell r="HN451">
            <v>0</v>
          </cell>
          <cell r="HO451">
            <v>0</v>
          </cell>
          <cell r="HP451">
            <v>0</v>
          </cell>
          <cell r="HQ451">
            <v>0</v>
          </cell>
          <cell r="HR451">
            <v>0</v>
          </cell>
          <cell r="HS451">
            <v>0</v>
          </cell>
          <cell r="HT451">
            <v>0</v>
          </cell>
          <cell r="HU451">
            <v>0</v>
          </cell>
          <cell r="HV451">
            <v>0</v>
          </cell>
          <cell r="HW451">
            <v>0</v>
          </cell>
          <cell r="HX451">
            <v>0</v>
          </cell>
          <cell r="HY451">
            <v>0</v>
          </cell>
          <cell r="HZ451">
            <v>0</v>
          </cell>
          <cell r="IA451">
            <v>0</v>
          </cell>
          <cell r="IB451">
            <v>0</v>
          </cell>
          <cell r="IC451">
            <v>0</v>
          </cell>
          <cell r="ID451">
            <v>0</v>
          </cell>
          <cell r="IE451">
            <v>0</v>
          </cell>
          <cell r="IF451">
            <v>0</v>
          </cell>
          <cell r="IG451">
            <v>0</v>
          </cell>
          <cell r="IH451">
            <v>0</v>
          </cell>
          <cell r="II451">
            <v>0</v>
          </cell>
          <cell r="IJ451">
            <v>0</v>
          </cell>
          <cell r="IK451">
            <v>0</v>
          </cell>
        </row>
        <row r="452"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0</v>
          </cell>
          <cell r="AL452">
            <v>0</v>
          </cell>
          <cell r="AM452">
            <v>0</v>
          </cell>
          <cell r="AN452">
            <v>0</v>
          </cell>
          <cell r="AO452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  <cell r="AX452">
            <v>0</v>
          </cell>
          <cell r="AY452">
            <v>0</v>
          </cell>
          <cell r="AZ452">
            <v>0</v>
          </cell>
          <cell r="BA452">
            <v>0</v>
          </cell>
          <cell r="BB452">
            <v>0</v>
          </cell>
          <cell r="BC452">
            <v>0</v>
          </cell>
          <cell r="BD452">
            <v>0</v>
          </cell>
          <cell r="BE452">
            <v>0</v>
          </cell>
          <cell r="BF452">
            <v>0</v>
          </cell>
          <cell r="BG452">
            <v>0</v>
          </cell>
          <cell r="BH452">
            <v>0</v>
          </cell>
          <cell r="BI452">
            <v>0</v>
          </cell>
          <cell r="BJ452">
            <v>0</v>
          </cell>
          <cell r="BK452">
            <v>0</v>
          </cell>
          <cell r="BL452">
            <v>0</v>
          </cell>
          <cell r="BM452">
            <v>0</v>
          </cell>
          <cell r="BN452">
            <v>0</v>
          </cell>
          <cell r="BO452">
            <v>0</v>
          </cell>
          <cell r="BP452">
            <v>0</v>
          </cell>
          <cell r="BQ452">
            <v>0</v>
          </cell>
          <cell r="BR452">
            <v>0</v>
          </cell>
          <cell r="BS452">
            <v>0</v>
          </cell>
          <cell r="BT452">
            <v>0</v>
          </cell>
          <cell r="BU452">
            <v>0</v>
          </cell>
          <cell r="BV452">
            <v>0</v>
          </cell>
          <cell r="BW452">
            <v>0</v>
          </cell>
          <cell r="BX452">
            <v>0</v>
          </cell>
          <cell r="BY452">
            <v>0</v>
          </cell>
          <cell r="BZ452">
            <v>0</v>
          </cell>
          <cell r="CA452">
            <v>0</v>
          </cell>
          <cell r="CB452">
            <v>0</v>
          </cell>
          <cell r="CC452">
            <v>0</v>
          </cell>
          <cell r="CD452">
            <v>0</v>
          </cell>
          <cell r="CE452">
            <v>0</v>
          </cell>
          <cell r="CF452">
            <v>0</v>
          </cell>
          <cell r="CG452">
            <v>0</v>
          </cell>
          <cell r="CH452">
            <v>0</v>
          </cell>
          <cell r="CI452">
            <v>0</v>
          </cell>
          <cell r="CJ452">
            <v>0</v>
          </cell>
          <cell r="CK452">
            <v>0</v>
          </cell>
          <cell r="CL452">
            <v>0</v>
          </cell>
          <cell r="CM452">
            <v>0</v>
          </cell>
          <cell r="CN452">
            <v>0</v>
          </cell>
          <cell r="CO452">
            <v>0</v>
          </cell>
          <cell r="CP452">
            <v>0</v>
          </cell>
          <cell r="CQ452">
            <v>0</v>
          </cell>
          <cell r="CR452">
            <v>0</v>
          </cell>
          <cell r="CS452">
            <v>0</v>
          </cell>
          <cell r="CT452">
            <v>0</v>
          </cell>
          <cell r="CU452">
            <v>0</v>
          </cell>
          <cell r="CV452">
            <v>0</v>
          </cell>
          <cell r="CW452">
            <v>0</v>
          </cell>
          <cell r="CX452">
            <v>0</v>
          </cell>
          <cell r="CY452">
            <v>0</v>
          </cell>
          <cell r="CZ452">
            <v>0</v>
          </cell>
          <cell r="DA452">
            <v>0</v>
          </cell>
          <cell r="DL452">
            <v>0</v>
          </cell>
          <cell r="DM452">
            <v>0</v>
          </cell>
          <cell r="DN452">
            <v>0</v>
          </cell>
          <cell r="DO452">
            <v>0</v>
          </cell>
          <cell r="DP452">
            <v>0</v>
          </cell>
          <cell r="DQ452">
            <v>0</v>
          </cell>
          <cell r="DR452">
            <v>0</v>
          </cell>
          <cell r="DS452">
            <v>0</v>
          </cell>
          <cell r="DT452">
            <v>0</v>
          </cell>
          <cell r="DU452">
            <v>0</v>
          </cell>
          <cell r="DV452">
            <v>0</v>
          </cell>
          <cell r="DW452">
            <v>0</v>
          </cell>
          <cell r="DX452">
            <v>0</v>
          </cell>
          <cell r="DY452">
            <v>0</v>
          </cell>
          <cell r="DZ452">
            <v>0</v>
          </cell>
          <cell r="EA452">
            <v>0</v>
          </cell>
          <cell r="EB452">
            <v>0</v>
          </cell>
          <cell r="EC452">
            <v>0</v>
          </cell>
          <cell r="ED452">
            <v>0</v>
          </cell>
          <cell r="EE452">
            <v>0</v>
          </cell>
          <cell r="EF452">
            <v>0</v>
          </cell>
          <cell r="EG452">
            <v>0</v>
          </cell>
          <cell r="EH452">
            <v>0</v>
          </cell>
          <cell r="EI452">
            <v>0</v>
          </cell>
          <cell r="EJ452">
            <v>0</v>
          </cell>
          <cell r="EK452">
            <v>0</v>
          </cell>
          <cell r="EL452">
            <v>0</v>
          </cell>
          <cell r="EM452">
            <v>0</v>
          </cell>
          <cell r="EN452">
            <v>0</v>
          </cell>
          <cell r="EO452">
            <v>0</v>
          </cell>
          <cell r="EP452">
            <v>0</v>
          </cell>
          <cell r="EQ452">
            <v>0</v>
          </cell>
          <cell r="ER452">
            <v>0</v>
          </cell>
          <cell r="ES452">
            <v>0</v>
          </cell>
          <cell r="ET452">
            <v>0</v>
          </cell>
          <cell r="EU452">
            <v>0</v>
          </cell>
          <cell r="EV452">
            <v>0</v>
          </cell>
          <cell r="EW452">
            <v>0</v>
          </cell>
          <cell r="EX452">
            <v>0</v>
          </cell>
          <cell r="EY452">
            <v>0</v>
          </cell>
          <cell r="EZ452">
            <v>0</v>
          </cell>
          <cell r="FA452">
            <v>0</v>
          </cell>
          <cell r="FB452">
            <v>0</v>
          </cell>
          <cell r="FC452">
            <v>0</v>
          </cell>
          <cell r="FD452">
            <v>0</v>
          </cell>
          <cell r="FE452">
            <v>0</v>
          </cell>
          <cell r="FF452">
            <v>0</v>
          </cell>
          <cell r="FG452">
            <v>0</v>
          </cell>
          <cell r="FH452">
            <v>0</v>
          </cell>
          <cell r="FI452">
            <v>0</v>
          </cell>
          <cell r="FJ452">
            <v>0</v>
          </cell>
          <cell r="FK452">
            <v>0</v>
          </cell>
          <cell r="FL452">
            <v>0</v>
          </cell>
          <cell r="FM452">
            <v>0</v>
          </cell>
          <cell r="FN452">
            <v>0</v>
          </cell>
          <cell r="FO452">
            <v>0</v>
          </cell>
          <cell r="FP452">
            <v>0</v>
          </cell>
          <cell r="FQ452">
            <v>0</v>
          </cell>
          <cell r="FR452">
            <v>0</v>
          </cell>
          <cell r="FS452">
            <v>0</v>
          </cell>
          <cell r="FT452">
            <v>0</v>
          </cell>
          <cell r="FU452">
            <v>0</v>
          </cell>
          <cell r="FV452">
            <v>0</v>
          </cell>
          <cell r="FW452">
            <v>0</v>
          </cell>
          <cell r="FX452">
            <v>0</v>
          </cell>
          <cell r="FY452">
            <v>0</v>
          </cell>
          <cell r="FZ452">
            <v>0</v>
          </cell>
          <cell r="GA452">
            <v>0</v>
          </cell>
          <cell r="GB452">
            <v>0</v>
          </cell>
          <cell r="GC452">
            <v>0</v>
          </cell>
          <cell r="GD452">
            <v>0</v>
          </cell>
          <cell r="GE452">
            <v>0</v>
          </cell>
          <cell r="GF452">
            <v>0</v>
          </cell>
          <cell r="GG452">
            <v>0</v>
          </cell>
          <cell r="GH452">
            <v>0</v>
          </cell>
          <cell r="GI452">
            <v>0</v>
          </cell>
          <cell r="GJ452">
            <v>0</v>
          </cell>
          <cell r="GK452">
            <v>0</v>
          </cell>
          <cell r="GL452">
            <v>0</v>
          </cell>
          <cell r="GM452">
            <v>0</v>
          </cell>
          <cell r="GN452">
            <v>0</v>
          </cell>
          <cell r="GO452">
            <v>0</v>
          </cell>
          <cell r="GP452">
            <v>0</v>
          </cell>
          <cell r="GQ452">
            <v>0</v>
          </cell>
          <cell r="GR452">
            <v>0</v>
          </cell>
          <cell r="GS452">
            <v>0</v>
          </cell>
          <cell r="GT452">
            <v>0</v>
          </cell>
          <cell r="GU452">
            <v>0</v>
          </cell>
          <cell r="GV452">
            <v>0</v>
          </cell>
          <cell r="GW452">
            <v>0</v>
          </cell>
          <cell r="GX452">
            <v>0</v>
          </cell>
          <cell r="GY452">
            <v>0</v>
          </cell>
          <cell r="GZ452">
            <v>0</v>
          </cell>
          <cell r="HA452">
            <v>0</v>
          </cell>
          <cell r="HB452">
            <v>0</v>
          </cell>
          <cell r="HC452">
            <v>0</v>
          </cell>
          <cell r="HD452">
            <v>0</v>
          </cell>
          <cell r="HE452">
            <v>0</v>
          </cell>
          <cell r="HF452">
            <v>0</v>
          </cell>
          <cell r="HG452">
            <v>0</v>
          </cell>
          <cell r="HH452">
            <v>0</v>
          </cell>
          <cell r="HI452">
            <v>0</v>
          </cell>
          <cell r="HJ452">
            <v>0</v>
          </cell>
          <cell r="HK452">
            <v>0</v>
          </cell>
          <cell r="HL452">
            <v>0</v>
          </cell>
          <cell r="HM452">
            <v>0</v>
          </cell>
          <cell r="HN452">
            <v>0</v>
          </cell>
          <cell r="HO452">
            <v>0</v>
          </cell>
          <cell r="HP452">
            <v>0</v>
          </cell>
          <cell r="HQ452">
            <v>0</v>
          </cell>
          <cell r="HR452">
            <v>0</v>
          </cell>
          <cell r="HS452">
            <v>0</v>
          </cell>
          <cell r="HT452">
            <v>0</v>
          </cell>
          <cell r="HU452">
            <v>0</v>
          </cell>
          <cell r="HV452">
            <v>0</v>
          </cell>
          <cell r="HW452">
            <v>0</v>
          </cell>
          <cell r="HX452">
            <v>0</v>
          </cell>
          <cell r="HY452">
            <v>0</v>
          </cell>
          <cell r="HZ452">
            <v>0</v>
          </cell>
          <cell r="IA452">
            <v>0</v>
          </cell>
          <cell r="IB452">
            <v>0</v>
          </cell>
          <cell r="IC452">
            <v>0</v>
          </cell>
          <cell r="ID452">
            <v>0</v>
          </cell>
          <cell r="IE452">
            <v>0</v>
          </cell>
          <cell r="IF452">
            <v>0</v>
          </cell>
          <cell r="IG452">
            <v>0</v>
          </cell>
          <cell r="IH452">
            <v>0</v>
          </cell>
          <cell r="II452">
            <v>0</v>
          </cell>
          <cell r="IJ452">
            <v>0</v>
          </cell>
          <cell r="IK452">
            <v>0</v>
          </cell>
        </row>
        <row r="453"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M453">
            <v>0</v>
          </cell>
          <cell r="AN453">
            <v>0</v>
          </cell>
          <cell r="AO453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  <cell r="AX453">
            <v>0</v>
          </cell>
          <cell r="AY453">
            <v>0</v>
          </cell>
          <cell r="AZ453">
            <v>0</v>
          </cell>
          <cell r="BA453">
            <v>0</v>
          </cell>
          <cell r="BB453">
            <v>0</v>
          </cell>
          <cell r="BC453">
            <v>0</v>
          </cell>
          <cell r="BD453">
            <v>0</v>
          </cell>
          <cell r="BE453">
            <v>0</v>
          </cell>
          <cell r="BF453">
            <v>0</v>
          </cell>
          <cell r="BG453">
            <v>0</v>
          </cell>
          <cell r="BH453">
            <v>0</v>
          </cell>
          <cell r="BI453">
            <v>0</v>
          </cell>
          <cell r="BJ453">
            <v>0</v>
          </cell>
          <cell r="BK453">
            <v>0</v>
          </cell>
          <cell r="BL453">
            <v>0</v>
          </cell>
          <cell r="BM453">
            <v>0</v>
          </cell>
          <cell r="BN453">
            <v>0</v>
          </cell>
          <cell r="BO453">
            <v>0</v>
          </cell>
          <cell r="BP453">
            <v>0</v>
          </cell>
          <cell r="BQ453">
            <v>0</v>
          </cell>
          <cell r="BR453">
            <v>0</v>
          </cell>
          <cell r="BS453">
            <v>0</v>
          </cell>
          <cell r="BT453">
            <v>0</v>
          </cell>
          <cell r="BU453">
            <v>0</v>
          </cell>
          <cell r="BV453">
            <v>0</v>
          </cell>
          <cell r="BW453">
            <v>0</v>
          </cell>
          <cell r="BX453">
            <v>0</v>
          </cell>
          <cell r="BY453">
            <v>0</v>
          </cell>
          <cell r="BZ453">
            <v>0</v>
          </cell>
          <cell r="CA453">
            <v>0</v>
          </cell>
          <cell r="CB453">
            <v>0</v>
          </cell>
          <cell r="CC453">
            <v>0</v>
          </cell>
          <cell r="CD453">
            <v>0</v>
          </cell>
          <cell r="CE453">
            <v>0</v>
          </cell>
          <cell r="CF453">
            <v>0</v>
          </cell>
          <cell r="CG453">
            <v>0</v>
          </cell>
          <cell r="CH453">
            <v>0</v>
          </cell>
          <cell r="CI453">
            <v>0</v>
          </cell>
          <cell r="CJ453">
            <v>0</v>
          </cell>
          <cell r="CK453">
            <v>0</v>
          </cell>
          <cell r="CL453">
            <v>0</v>
          </cell>
          <cell r="CM453">
            <v>0</v>
          </cell>
          <cell r="CN453">
            <v>0</v>
          </cell>
          <cell r="CO453">
            <v>0</v>
          </cell>
          <cell r="CP453">
            <v>0</v>
          </cell>
          <cell r="CQ453">
            <v>0</v>
          </cell>
          <cell r="CR453">
            <v>0</v>
          </cell>
          <cell r="CS453">
            <v>0</v>
          </cell>
          <cell r="CT453">
            <v>0</v>
          </cell>
          <cell r="CU453">
            <v>0</v>
          </cell>
          <cell r="CV453">
            <v>0</v>
          </cell>
          <cell r="CW453">
            <v>0</v>
          </cell>
          <cell r="CX453">
            <v>0</v>
          </cell>
          <cell r="CY453">
            <v>0</v>
          </cell>
          <cell r="CZ453">
            <v>0</v>
          </cell>
          <cell r="DA453">
            <v>0</v>
          </cell>
          <cell r="DL453">
            <v>0</v>
          </cell>
          <cell r="DM453">
            <v>0</v>
          </cell>
          <cell r="DN453">
            <v>0</v>
          </cell>
          <cell r="DO453">
            <v>0</v>
          </cell>
          <cell r="DP453">
            <v>0</v>
          </cell>
          <cell r="DQ453">
            <v>0</v>
          </cell>
          <cell r="DR453">
            <v>0</v>
          </cell>
          <cell r="DS453">
            <v>0</v>
          </cell>
          <cell r="DT453">
            <v>0</v>
          </cell>
          <cell r="DU453">
            <v>0</v>
          </cell>
          <cell r="DV453">
            <v>0</v>
          </cell>
          <cell r="DW453">
            <v>0</v>
          </cell>
          <cell r="DX453">
            <v>0</v>
          </cell>
          <cell r="DY453">
            <v>0</v>
          </cell>
          <cell r="DZ453">
            <v>0</v>
          </cell>
          <cell r="EA453">
            <v>0</v>
          </cell>
          <cell r="EB453">
            <v>0</v>
          </cell>
          <cell r="EC453">
            <v>0</v>
          </cell>
          <cell r="ED453">
            <v>0</v>
          </cell>
          <cell r="EE453">
            <v>0</v>
          </cell>
          <cell r="EF453">
            <v>0</v>
          </cell>
          <cell r="EG453">
            <v>0</v>
          </cell>
          <cell r="EH453">
            <v>0</v>
          </cell>
          <cell r="EI453">
            <v>0</v>
          </cell>
          <cell r="EJ453">
            <v>0</v>
          </cell>
          <cell r="EK453">
            <v>0</v>
          </cell>
          <cell r="EL453">
            <v>0</v>
          </cell>
          <cell r="EM453">
            <v>0</v>
          </cell>
          <cell r="EN453">
            <v>0</v>
          </cell>
          <cell r="EO453">
            <v>0</v>
          </cell>
          <cell r="EP453">
            <v>0</v>
          </cell>
          <cell r="EQ453">
            <v>0</v>
          </cell>
          <cell r="ER453">
            <v>0</v>
          </cell>
          <cell r="ES453">
            <v>0</v>
          </cell>
          <cell r="ET453">
            <v>0</v>
          </cell>
          <cell r="EU453">
            <v>0</v>
          </cell>
          <cell r="EV453">
            <v>0</v>
          </cell>
          <cell r="EW453">
            <v>0</v>
          </cell>
          <cell r="EX453">
            <v>0</v>
          </cell>
          <cell r="EY453">
            <v>0</v>
          </cell>
          <cell r="EZ453">
            <v>0</v>
          </cell>
          <cell r="FA453">
            <v>0</v>
          </cell>
          <cell r="FB453">
            <v>0</v>
          </cell>
          <cell r="FC453">
            <v>0</v>
          </cell>
          <cell r="FD453">
            <v>0</v>
          </cell>
          <cell r="FE453">
            <v>0</v>
          </cell>
          <cell r="FF453">
            <v>0</v>
          </cell>
          <cell r="FG453">
            <v>0</v>
          </cell>
          <cell r="FH453">
            <v>0</v>
          </cell>
          <cell r="FI453">
            <v>0</v>
          </cell>
          <cell r="FJ453">
            <v>0</v>
          </cell>
          <cell r="FK453">
            <v>0</v>
          </cell>
          <cell r="FL453">
            <v>0</v>
          </cell>
          <cell r="FM453">
            <v>0</v>
          </cell>
          <cell r="FN453">
            <v>0</v>
          </cell>
          <cell r="FO453">
            <v>0</v>
          </cell>
          <cell r="FP453">
            <v>0</v>
          </cell>
          <cell r="FQ453">
            <v>0</v>
          </cell>
          <cell r="FR453">
            <v>0</v>
          </cell>
          <cell r="FS453">
            <v>0</v>
          </cell>
          <cell r="FT453">
            <v>0</v>
          </cell>
          <cell r="FU453">
            <v>0</v>
          </cell>
          <cell r="FV453">
            <v>0</v>
          </cell>
          <cell r="FW453">
            <v>0</v>
          </cell>
          <cell r="FX453">
            <v>0</v>
          </cell>
          <cell r="FY453">
            <v>0</v>
          </cell>
          <cell r="FZ453">
            <v>0</v>
          </cell>
          <cell r="GA453">
            <v>0</v>
          </cell>
          <cell r="GB453">
            <v>0</v>
          </cell>
          <cell r="GC453">
            <v>0</v>
          </cell>
          <cell r="GD453">
            <v>0</v>
          </cell>
          <cell r="GE453">
            <v>0</v>
          </cell>
          <cell r="GF453">
            <v>0</v>
          </cell>
          <cell r="GG453">
            <v>0</v>
          </cell>
          <cell r="GH453">
            <v>0</v>
          </cell>
          <cell r="GI453">
            <v>0</v>
          </cell>
          <cell r="GJ453">
            <v>0</v>
          </cell>
          <cell r="GK453">
            <v>0</v>
          </cell>
          <cell r="GL453">
            <v>0</v>
          </cell>
          <cell r="GM453">
            <v>0</v>
          </cell>
          <cell r="GN453">
            <v>0</v>
          </cell>
          <cell r="GO453">
            <v>0</v>
          </cell>
          <cell r="GP453">
            <v>0</v>
          </cell>
          <cell r="GQ453">
            <v>0</v>
          </cell>
          <cell r="GR453">
            <v>0</v>
          </cell>
          <cell r="GS453">
            <v>0</v>
          </cell>
          <cell r="GT453">
            <v>0</v>
          </cell>
          <cell r="GU453">
            <v>0</v>
          </cell>
          <cell r="GV453">
            <v>0</v>
          </cell>
          <cell r="GW453">
            <v>0</v>
          </cell>
          <cell r="GX453">
            <v>0</v>
          </cell>
          <cell r="GY453">
            <v>0</v>
          </cell>
          <cell r="GZ453">
            <v>0</v>
          </cell>
          <cell r="HA453">
            <v>0</v>
          </cell>
          <cell r="HB453">
            <v>0</v>
          </cell>
          <cell r="HC453">
            <v>0</v>
          </cell>
          <cell r="HD453">
            <v>0</v>
          </cell>
          <cell r="HE453">
            <v>0</v>
          </cell>
          <cell r="HF453">
            <v>0</v>
          </cell>
          <cell r="HG453">
            <v>0</v>
          </cell>
          <cell r="HH453">
            <v>0</v>
          </cell>
          <cell r="HI453">
            <v>0</v>
          </cell>
          <cell r="HJ453">
            <v>0</v>
          </cell>
          <cell r="HK453">
            <v>0</v>
          </cell>
          <cell r="HL453">
            <v>0</v>
          </cell>
          <cell r="HM453">
            <v>0</v>
          </cell>
          <cell r="HN453">
            <v>0</v>
          </cell>
          <cell r="HO453">
            <v>0</v>
          </cell>
          <cell r="HP453">
            <v>0</v>
          </cell>
          <cell r="HQ453">
            <v>0</v>
          </cell>
          <cell r="HR453">
            <v>0</v>
          </cell>
          <cell r="HS453">
            <v>0</v>
          </cell>
          <cell r="HT453">
            <v>0</v>
          </cell>
          <cell r="HU453">
            <v>0</v>
          </cell>
          <cell r="HV453">
            <v>0</v>
          </cell>
          <cell r="HW453">
            <v>0</v>
          </cell>
          <cell r="HX453">
            <v>0</v>
          </cell>
          <cell r="HY453">
            <v>0</v>
          </cell>
          <cell r="HZ453">
            <v>0</v>
          </cell>
          <cell r="IA453">
            <v>0</v>
          </cell>
          <cell r="IB453">
            <v>0</v>
          </cell>
          <cell r="IC453">
            <v>0</v>
          </cell>
          <cell r="ID453">
            <v>0</v>
          </cell>
          <cell r="IE453">
            <v>0</v>
          </cell>
          <cell r="IF453">
            <v>0</v>
          </cell>
          <cell r="IG453">
            <v>0</v>
          </cell>
          <cell r="IH453">
            <v>0</v>
          </cell>
          <cell r="II453">
            <v>0</v>
          </cell>
          <cell r="IJ453">
            <v>0</v>
          </cell>
          <cell r="IK453">
            <v>0</v>
          </cell>
        </row>
        <row r="454"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J454">
            <v>0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  <cell r="AO454">
            <v>0</v>
          </cell>
          <cell r="AP454">
            <v>0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0</v>
          </cell>
          <cell r="AX454">
            <v>0</v>
          </cell>
          <cell r="AY454">
            <v>0</v>
          </cell>
          <cell r="AZ454">
            <v>0</v>
          </cell>
          <cell r="BA454">
            <v>0</v>
          </cell>
          <cell r="BB454">
            <v>0</v>
          </cell>
          <cell r="BC454">
            <v>0</v>
          </cell>
          <cell r="BD454">
            <v>0</v>
          </cell>
          <cell r="BE454">
            <v>0</v>
          </cell>
          <cell r="BF454">
            <v>0</v>
          </cell>
          <cell r="BG454">
            <v>0</v>
          </cell>
          <cell r="BH454">
            <v>0</v>
          </cell>
          <cell r="BI454">
            <v>0</v>
          </cell>
          <cell r="BJ454">
            <v>0</v>
          </cell>
          <cell r="BK454">
            <v>0</v>
          </cell>
          <cell r="BL454">
            <v>0</v>
          </cell>
          <cell r="BM454">
            <v>0</v>
          </cell>
          <cell r="BN454">
            <v>0</v>
          </cell>
          <cell r="BO454">
            <v>0</v>
          </cell>
          <cell r="BP454">
            <v>0</v>
          </cell>
          <cell r="BQ454">
            <v>0</v>
          </cell>
          <cell r="BR454">
            <v>0</v>
          </cell>
          <cell r="BS454">
            <v>0</v>
          </cell>
          <cell r="BT454">
            <v>0</v>
          </cell>
          <cell r="BU454">
            <v>0</v>
          </cell>
          <cell r="BV454">
            <v>0</v>
          </cell>
          <cell r="BW454">
            <v>0</v>
          </cell>
          <cell r="BX454">
            <v>0</v>
          </cell>
          <cell r="BY454">
            <v>0</v>
          </cell>
          <cell r="BZ454">
            <v>0</v>
          </cell>
          <cell r="CA454">
            <v>0</v>
          </cell>
          <cell r="CB454">
            <v>0</v>
          </cell>
          <cell r="CC454">
            <v>0</v>
          </cell>
          <cell r="CD454">
            <v>0</v>
          </cell>
          <cell r="CE454">
            <v>0</v>
          </cell>
          <cell r="CF454">
            <v>0</v>
          </cell>
          <cell r="CG454">
            <v>0</v>
          </cell>
          <cell r="CH454">
            <v>0</v>
          </cell>
          <cell r="CI454">
            <v>0</v>
          </cell>
          <cell r="CJ454">
            <v>0</v>
          </cell>
          <cell r="CK454">
            <v>0</v>
          </cell>
          <cell r="CL454">
            <v>0</v>
          </cell>
          <cell r="CM454">
            <v>0</v>
          </cell>
          <cell r="CN454">
            <v>0</v>
          </cell>
          <cell r="CO454">
            <v>0</v>
          </cell>
          <cell r="CP454">
            <v>0</v>
          </cell>
          <cell r="CQ454">
            <v>0</v>
          </cell>
          <cell r="CR454">
            <v>0</v>
          </cell>
          <cell r="CS454">
            <v>0</v>
          </cell>
          <cell r="CT454">
            <v>0</v>
          </cell>
          <cell r="CU454">
            <v>0</v>
          </cell>
          <cell r="CV454">
            <v>0</v>
          </cell>
          <cell r="CW454">
            <v>0</v>
          </cell>
          <cell r="CX454">
            <v>0</v>
          </cell>
          <cell r="CY454">
            <v>0</v>
          </cell>
          <cell r="CZ454">
            <v>0</v>
          </cell>
          <cell r="DA454">
            <v>0</v>
          </cell>
          <cell r="DL454">
            <v>0</v>
          </cell>
          <cell r="DM454">
            <v>0</v>
          </cell>
          <cell r="DN454">
            <v>0</v>
          </cell>
          <cell r="DO454">
            <v>0</v>
          </cell>
          <cell r="DP454">
            <v>0</v>
          </cell>
          <cell r="DQ454">
            <v>0</v>
          </cell>
          <cell r="DR454">
            <v>0</v>
          </cell>
          <cell r="DS454">
            <v>0</v>
          </cell>
          <cell r="DT454">
            <v>0</v>
          </cell>
          <cell r="DU454">
            <v>0</v>
          </cell>
          <cell r="DV454">
            <v>0</v>
          </cell>
          <cell r="DW454">
            <v>0</v>
          </cell>
          <cell r="DX454">
            <v>0</v>
          </cell>
          <cell r="DY454">
            <v>0</v>
          </cell>
          <cell r="DZ454">
            <v>0</v>
          </cell>
          <cell r="EA454">
            <v>0</v>
          </cell>
          <cell r="EB454">
            <v>0</v>
          </cell>
          <cell r="EC454">
            <v>0</v>
          </cell>
          <cell r="ED454">
            <v>0</v>
          </cell>
          <cell r="EE454">
            <v>0</v>
          </cell>
          <cell r="EF454">
            <v>0</v>
          </cell>
          <cell r="EG454">
            <v>0</v>
          </cell>
          <cell r="EH454">
            <v>0</v>
          </cell>
          <cell r="EI454">
            <v>0</v>
          </cell>
          <cell r="EJ454">
            <v>0</v>
          </cell>
          <cell r="EK454">
            <v>0</v>
          </cell>
          <cell r="EL454">
            <v>0</v>
          </cell>
          <cell r="EM454">
            <v>0</v>
          </cell>
          <cell r="EN454">
            <v>0</v>
          </cell>
          <cell r="EO454">
            <v>0</v>
          </cell>
          <cell r="EP454">
            <v>0</v>
          </cell>
          <cell r="EQ454">
            <v>0</v>
          </cell>
          <cell r="ER454">
            <v>0</v>
          </cell>
          <cell r="ES454">
            <v>0</v>
          </cell>
          <cell r="ET454">
            <v>0</v>
          </cell>
          <cell r="EU454">
            <v>0</v>
          </cell>
          <cell r="EV454">
            <v>0</v>
          </cell>
          <cell r="EW454">
            <v>0</v>
          </cell>
          <cell r="EX454">
            <v>0</v>
          </cell>
          <cell r="EY454">
            <v>0</v>
          </cell>
          <cell r="EZ454">
            <v>0</v>
          </cell>
          <cell r="FA454">
            <v>0</v>
          </cell>
          <cell r="FB454">
            <v>0</v>
          </cell>
          <cell r="FC454">
            <v>0</v>
          </cell>
          <cell r="FD454">
            <v>0</v>
          </cell>
          <cell r="FE454">
            <v>0</v>
          </cell>
          <cell r="FF454">
            <v>0</v>
          </cell>
          <cell r="FG454">
            <v>0</v>
          </cell>
          <cell r="FH454">
            <v>0</v>
          </cell>
          <cell r="FI454">
            <v>0</v>
          </cell>
          <cell r="FJ454">
            <v>0</v>
          </cell>
          <cell r="FK454">
            <v>0</v>
          </cell>
          <cell r="FL454">
            <v>0</v>
          </cell>
          <cell r="FM454">
            <v>0</v>
          </cell>
          <cell r="FN454">
            <v>0</v>
          </cell>
          <cell r="FO454">
            <v>0</v>
          </cell>
          <cell r="FP454">
            <v>0</v>
          </cell>
          <cell r="FQ454">
            <v>0</v>
          </cell>
          <cell r="FR454">
            <v>0</v>
          </cell>
          <cell r="FS454">
            <v>0</v>
          </cell>
          <cell r="FT454">
            <v>0</v>
          </cell>
          <cell r="FU454">
            <v>0</v>
          </cell>
          <cell r="FV454">
            <v>0</v>
          </cell>
          <cell r="FW454">
            <v>0</v>
          </cell>
          <cell r="FX454">
            <v>0</v>
          </cell>
          <cell r="FY454">
            <v>0</v>
          </cell>
          <cell r="FZ454">
            <v>0</v>
          </cell>
          <cell r="GA454">
            <v>0</v>
          </cell>
          <cell r="GB454">
            <v>0</v>
          </cell>
          <cell r="GC454">
            <v>0</v>
          </cell>
          <cell r="GD454">
            <v>0</v>
          </cell>
          <cell r="GE454">
            <v>0</v>
          </cell>
          <cell r="GF454">
            <v>0</v>
          </cell>
          <cell r="GG454">
            <v>0</v>
          </cell>
          <cell r="GH454">
            <v>0</v>
          </cell>
          <cell r="GI454">
            <v>0</v>
          </cell>
          <cell r="GJ454">
            <v>0</v>
          </cell>
          <cell r="GK454">
            <v>0</v>
          </cell>
          <cell r="GL454">
            <v>0</v>
          </cell>
          <cell r="GM454">
            <v>0</v>
          </cell>
          <cell r="GN454">
            <v>0</v>
          </cell>
          <cell r="GO454">
            <v>0</v>
          </cell>
          <cell r="GP454">
            <v>0</v>
          </cell>
          <cell r="GQ454">
            <v>0</v>
          </cell>
          <cell r="GR454">
            <v>0</v>
          </cell>
          <cell r="GS454">
            <v>0</v>
          </cell>
          <cell r="GT454">
            <v>0</v>
          </cell>
          <cell r="GU454">
            <v>0</v>
          </cell>
          <cell r="GV454">
            <v>0</v>
          </cell>
          <cell r="GW454">
            <v>0</v>
          </cell>
          <cell r="GX454">
            <v>0</v>
          </cell>
          <cell r="GY454">
            <v>0</v>
          </cell>
          <cell r="GZ454">
            <v>0</v>
          </cell>
          <cell r="HA454">
            <v>0</v>
          </cell>
          <cell r="HB454">
            <v>0</v>
          </cell>
          <cell r="HC454">
            <v>0</v>
          </cell>
          <cell r="HD454">
            <v>0</v>
          </cell>
          <cell r="HE454">
            <v>0</v>
          </cell>
          <cell r="HF454">
            <v>0</v>
          </cell>
          <cell r="HG454">
            <v>0</v>
          </cell>
          <cell r="HH454">
            <v>0</v>
          </cell>
          <cell r="HI454">
            <v>0</v>
          </cell>
          <cell r="HJ454">
            <v>0</v>
          </cell>
          <cell r="HK454">
            <v>0</v>
          </cell>
          <cell r="HL454">
            <v>0</v>
          </cell>
          <cell r="HM454">
            <v>0</v>
          </cell>
          <cell r="HN454">
            <v>0</v>
          </cell>
          <cell r="HO454">
            <v>0</v>
          </cell>
          <cell r="HP454">
            <v>0</v>
          </cell>
          <cell r="HQ454">
            <v>0</v>
          </cell>
          <cell r="HR454">
            <v>0</v>
          </cell>
          <cell r="HS454">
            <v>0</v>
          </cell>
          <cell r="HT454">
            <v>0</v>
          </cell>
          <cell r="HU454">
            <v>0</v>
          </cell>
          <cell r="HV454">
            <v>0</v>
          </cell>
          <cell r="HW454">
            <v>0</v>
          </cell>
          <cell r="HX454">
            <v>0</v>
          </cell>
          <cell r="HY454">
            <v>0</v>
          </cell>
          <cell r="HZ454">
            <v>0</v>
          </cell>
          <cell r="IA454">
            <v>0</v>
          </cell>
          <cell r="IB454">
            <v>0</v>
          </cell>
          <cell r="IC454">
            <v>0</v>
          </cell>
          <cell r="ID454">
            <v>0</v>
          </cell>
          <cell r="IE454">
            <v>0</v>
          </cell>
          <cell r="IF454">
            <v>0</v>
          </cell>
          <cell r="IG454">
            <v>0</v>
          </cell>
          <cell r="IH454">
            <v>0</v>
          </cell>
          <cell r="II454">
            <v>0</v>
          </cell>
          <cell r="IJ454">
            <v>0</v>
          </cell>
          <cell r="IK454">
            <v>0</v>
          </cell>
        </row>
        <row r="455"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J455">
            <v>0</v>
          </cell>
          <cell r="AK455">
            <v>0</v>
          </cell>
          <cell r="AL455">
            <v>0</v>
          </cell>
          <cell r="AM455">
            <v>0</v>
          </cell>
          <cell r="AN455">
            <v>0</v>
          </cell>
          <cell r="AO455">
            <v>0</v>
          </cell>
          <cell r="AP455">
            <v>0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  <cell r="AU455">
            <v>0</v>
          </cell>
          <cell r="AV455">
            <v>0</v>
          </cell>
          <cell r="AW455">
            <v>0</v>
          </cell>
          <cell r="AX455">
            <v>0</v>
          </cell>
          <cell r="AY455">
            <v>0</v>
          </cell>
          <cell r="AZ455">
            <v>0</v>
          </cell>
          <cell r="BA455">
            <v>0</v>
          </cell>
          <cell r="BB455">
            <v>0</v>
          </cell>
          <cell r="BC455">
            <v>0</v>
          </cell>
          <cell r="BD455">
            <v>0</v>
          </cell>
          <cell r="BE455">
            <v>0</v>
          </cell>
          <cell r="BF455">
            <v>0</v>
          </cell>
          <cell r="BG455">
            <v>0</v>
          </cell>
          <cell r="BH455">
            <v>0</v>
          </cell>
          <cell r="BI455">
            <v>0</v>
          </cell>
          <cell r="BJ455">
            <v>0</v>
          </cell>
          <cell r="BK455">
            <v>0</v>
          </cell>
          <cell r="BL455">
            <v>0</v>
          </cell>
          <cell r="BM455">
            <v>0</v>
          </cell>
          <cell r="BN455">
            <v>0</v>
          </cell>
          <cell r="BO455">
            <v>0</v>
          </cell>
          <cell r="BP455">
            <v>0</v>
          </cell>
          <cell r="BQ455">
            <v>0</v>
          </cell>
          <cell r="BR455">
            <v>0</v>
          </cell>
          <cell r="BS455">
            <v>0</v>
          </cell>
          <cell r="BT455">
            <v>0</v>
          </cell>
          <cell r="BU455">
            <v>0</v>
          </cell>
          <cell r="BV455">
            <v>0</v>
          </cell>
          <cell r="BW455">
            <v>0</v>
          </cell>
          <cell r="BX455">
            <v>0</v>
          </cell>
          <cell r="BY455">
            <v>0</v>
          </cell>
          <cell r="BZ455">
            <v>0</v>
          </cell>
          <cell r="CA455">
            <v>0</v>
          </cell>
          <cell r="CB455">
            <v>0</v>
          </cell>
          <cell r="CC455">
            <v>0</v>
          </cell>
          <cell r="CD455">
            <v>0</v>
          </cell>
          <cell r="CE455">
            <v>0</v>
          </cell>
          <cell r="CF455">
            <v>0</v>
          </cell>
          <cell r="CG455">
            <v>0</v>
          </cell>
          <cell r="CH455">
            <v>0</v>
          </cell>
          <cell r="CI455">
            <v>0</v>
          </cell>
          <cell r="CJ455">
            <v>0</v>
          </cell>
          <cell r="CK455">
            <v>0</v>
          </cell>
          <cell r="CL455">
            <v>0</v>
          </cell>
          <cell r="CM455">
            <v>0</v>
          </cell>
          <cell r="CN455">
            <v>0</v>
          </cell>
          <cell r="CO455">
            <v>0</v>
          </cell>
          <cell r="CP455">
            <v>0</v>
          </cell>
          <cell r="CQ455">
            <v>0</v>
          </cell>
          <cell r="CR455">
            <v>0</v>
          </cell>
          <cell r="CS455">
            <v>0</v>
          </cell>
          <cell r="CT455">
            <v>0</v>
          </cell>
          <cell r="CU455">
            <v>0</v>
          </cell>
          <cell r="CV455">
            <v>0</v>
          </cell>
          <cell r="CW455">
            <v>0</v>
          </cell>
          <cell r="CX455">
            <v>0</v>
          </cell>
          <cell r="CY455">
            <v>0</v>
          </cell>
          <cell r="CZ455">
            <v>0</v>
          </cell>
          <cell r="DA455">
            <v>0</v>
          </cell>
          <cell r="DL455">
            <v>0</v>
          </cell>
          <cell r="DM455">
            <v>0</v>
          </cell>
          <cell r="DN455">
            <v>0</v>
          </cell>
          <cell r="DO455">
            <v>0</v>
          </cell>
          <cell r="DP455">
            <v>0</v>
          </cell>
          <cell r="DQ455">
            <v>0</v>
          </cell>
          <cell r="DR455">
            <v>0</v>
          </cell>
          <cell r="DS455">
            <v>0</v>
          </cell>
          <cell r="DT455">
            <v>0</v>
          </cell>
          <cell r="DU455">
            <v>0</v>
          </cell>
          <cell r="DV455">
            <v>0</v>
          </cell>
          <cell r="DW455">
            <v>0</v>
          </cell>
          <cell r="DX455">
            <v>0</v>
          </cell>
          <cell r="DY455">
            <v>0</v>
          </cell>
          <cell r="DZ455">
            <v>0</v>
          </cell>
          <cell r="EA455">
            <v>0</v>
          </cell>
          <cell r="EB455">
            <v>0</v>
          </cell>
          <cell r="EC455">
            <v>0</v>
          </cell>
          <cell r="ED455">
            <v>0</v>
          </cell>
          <cell r="EE455">
            <v>0</v>
          </cell>
          <cell r="EF455">
            <v>0</v>
          </cell>
          <cell r="EG455">
            <v>0</v>
          </cell>
          <cell r="EH455">
            <v>0</v>
          </cell>
          <cell r="EI455">
            <v>0</v>
          </cell>
          <cell r="EJ455">
            <v>0</v>
          </cell>
          <cell r="EK455">
            <v>0</v>
          </cell>
          <cell r="EL455">
            <v>0</v>
          </cell>
          <cell r="EM455">
            <v>0</v>
          </cell>
          <cell r="EN455">
            <v>0</v>
          </cell>
          <cell r="EO455">
            <v>0</v>
          </cell>
          <cell r="EP455">
            <v>0</v>
          </cell>
          <cell r="EQ455">
            <v>0</v>
          </cell>
          <cell r="ER455">
            <v>0</v>
          </cell>
          <cell r="ES455">
            <v>0</v>
          </cell>
          <cell r="ET455">
            <v>0</v>
          </cell>
          <cell r="EU455">
            <v>0</v>
          </cell>
          <cell r="EV455">
            <v>0</v>
          </cell>
          <cell r="EW455">
            <v>0</v>
          </cell>
          <cell r="EX455">
            <v>0</v>
          </cell>
          <cell r="EY455">
            <v>0</v>
          </cell>
          <cell r="EZ455">
            <v>0</v>
          </cell>
          <cell r="FA455">
            <v>0</v>
          </cell>
          <cell r="FB455">
            <v>0</v>
          </cell>
          <cell r="FC455">
            <v>0</v>
          </cell>
          <cell r="FD455">
            <v>0</v>
          </cell>
          <cell r="FE455">
            <v>0</v>
          </cell>
          <cell r="FF455">
            <v>0</v>
          </cell>
          <cell r="FG455">
            <v>0</v>
          </cell>
          <cell r="FH455">
            <v>0</v>
          </cell>
          <cell r="FI455">
            <v>0</v>
          </cell>
          <cell r="FJ455">
            <v>0</v>
          </cell>
          <cell r="FK455">
            <v>0</v>
          </cell>
          <cell r="FL455">
            <v>0</v>
          </cell>
          <cell r="FM455">
            <v>0</v>
          </cell>
          <cell r="FN455">
            <v>0</v>
          </cell>
          <cell r="FO455">
            <v>0</v>
          </cell>
          <cell r="FP455">
            <v>0</v>
          </cell>
          <cell r="FQ455">
            <v>0</v>
          </cell>
          <cell r="FR455">
            <v>0</v>
          </cell>
          <cell r="FS455">
            <v>0</v>
          </cell>
          <cell r="FT455">
            <v>0</v>
          </cell>
          <cell r="FU455">
            <v>0</v>
          </cell>
          <cell r="FV455">
            <v>0</v>
          </cell>
          <cell r="FW455">
            <v>0</v>
          </cell>
          <cell r="FX455">
            <v>0</v>
          </cell>
          <cell r="FY455">
            <v>0</v>
          </cell>
          <cell r="FZ455">
            <v>0</v>
          </cell>
          <cell r="GA455">
            <v>0</v>
          </cell>
          <cell r="GB455">
            <v>0</v>
          </cell>
          <cell r="GC455">
            <v>0</v>
          </cell>
          <cell r="GD455">
            <v>0</v>
          </cell>
          <cell r="GE455">
            <v>0</v>
          </cell>
          <cell r="GF455">
            <v>0</v>
          </cell>
          <cell r="GG455">
            <v>0</v>
          </cell>
          <cell r="GH455">
            <v>0</v>
          </cell>
          <cell r="GI455">
            <v>0</v>
          </cell>
          <cell r="GJ455">
            <v>0</v>
          </cell>
          <cell r="GK455">
            <v>0</v>
          </cell>
          <cell r="GL455">
            <v>0</v>
          </cell>
          <cell r="GM455">
            <v>0</v>
          </cell>
          <cell r="GN455">
            <v>0</v>
          </cell>
          <cell r="GO455">
            <v>0</v>
          </cell>
          <cell r="GP455">
            <v>0</v>
          </cell>
          <cell r="GQ455">
            <v>0</v>
          </cell>
          <cell r="GR455">
            <v>0</v>
          </cell>
          <cell r="GS455">
            <v>0</v>
          </cell>
          <cell r="GT455">
            <v>0</v>
          </cell>
          <cell r="GU455">
            <v>0</v>
          </cell>
          <cell r="GV455">
            <v>0</v>
          </cell>
          <cell r="GW455">
            <v>0</v>
          </cell>
          <cell r="GX455">
            <v>0</v>
          </cell>
          <cell r="GY455">
            <v>0</v>
          </cell>
          <cell r="GZ455">
            <v>0</v>
          </cell>
          <cell r="HA455">
            <v>0</v>
          </cell>
          <cell r="HB455">
            <v>0</v>
          </cell>
          <cell r="HC455">
            <v>0</v>
          </cell>
          <cell r="HD455">
            <v>0</v>
          </cell>
          <cell r="HE455">
            <v>0</v>
          </cell>
          <cell r="HF455">
            <v>0</v>
          </cell>
          <cell r="HG455">
            <v>0</v>
          </cell>
          <cell r="HH455">
            <v>0</v>
          </cell>
          <cell r="HI455">
            <v>0</v>
          </cell>
          <cell r="HJ455">
            <v>0</v>
          </cell>
          <cell r="HK455">
            <v>0</v>
          </cell>
          <cell r="HL455">
            <v>0</v>
          </cell>
          <cell r="HM455">
            <v>0</v>
          </cell>
          <cell r="HN455">
            <v>0</v>
          </cell>
          <cell r="HO455">
            <v>0</v>
          </cell>
          <cell r="HP455">
            <v>0</v>
          </cell>
          <cell r="HQ455">
            <v>0</v>
          </cell>
          <cell r="HR455">
            <v>0</v>
          </cell>
          <cell r="HS455">
            <v>0</v>
          </cell>
          <cell r="HT455">
            <v>0</v>
          </cell>
          <cell r="HU455">
            <v>0</v>
          </cell>
          <cell r="HV455">
            <v>0</v>
          </cell>
          <cell r="HW455">
            <v>0</v>
          </cell>
          <cell r="HX455">
            <v>0</v>
          </cell>
          <cell r="HY455">
            <v>0</v>
          </cell>
          <cell r="HZ455">
            <v>0</v>
          </cell>
          <cell r="IA455">
            <v>0</v>
          </cell>
          <cell r="IB455">
            <v>0</v>
          </cell>
          <cell r="IC455">
            <v>0</v>
          </cell>
          <cell r="ID455">
            <v>0</v>
          </cell>
          <cell r="IE455">
            <v>0</v>
          </cell>
          <cell r="IF455">
            <v>0</v>
          </cell>
          <cell r="IG455">
            <v>0</v>
          </cell>
          <cell r="IH455">
            <v>0</v>
          </cell>
          <cell r="II455">
            <v>0</v>
          </cell>
          <cell r="IJ455">
            <v>0</v>
          </cell>
          <cell r="IK455">
            <v>0</v>
          </cell>
        </row>
        <row r="456"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0</v>
          </cell>
          <cell r="AZ456">
            <v>0</v>
          </cell>
          <cell r="BA456">
            <v>0</v>
          </cell>
          <cell r="BB456">
            <v>0</v>
          </cell>
          <cell r="BC456">
            <v>0</v>
          </cell>
          <cell r="BD456">
            <v>0</v>
          </cell>
          <cell r="BE456">
            <v>0</v>
          </cell>
          <cell r="BF456">
            <v>0</v>
          </cell>
          <cell r="BG456">
            <v>0</v>
          </cell>
          <cell r="BH456">
            <v>0</v>
          </cell>
          <cell r="BI456">
            <v>0</v>
          </cell>
          <cell r="BJ456">
            <v>0</v>
          </cell>
          <cell r="BK456">
            <v>0</v>
          </cell>
          <cell r="BL456">
            <v>0</v>
          </cell>
          <cell r="BM456">
            <v>0</v>
          </cell>
          <cell r="BN456">
            <v>0</v>
          </cell>
          <cell r="BO456">
            <v>0</v>
          </cell>
          <cell r="BP456">
            <v>0</v>
          </cell>
          <cell r="BQ456">
            <v>0</v>
          </cell>
          <cell r="BR456">
            <v>0</v>
          </cell>
          <cell r="BS456">
            <v>0</v>
          </cell>
          <cell r="BT456">
            <v>0</v>
          </cell>
          <cell r="BU456">
            <v>0</v>
          </cell>
          <cell r="BV456">
            <v>0</v>
          </cell>
          <cell r="BW456">
            <v>0</v>
          </cell>
          <cell r="BX456">
            <v>0</v>
          </cell>
          <cell r="BY456">
            <v>0</v>
          </cell>
          <cell r="BZ456">
            <v>0</v>
          </cell>
          <cell r="CA456">
            <v>0</v>
          </cell>
          <cell r="CB456">
            <v>0</v>
          </cell>
          <cell r="CC456">
            <v>0</v>
          </cell>
          <cell r="CD456">
            <v>0</v>
          </cell>
          <cell r="CE456">
            <v>0</v>
          </cell>
          <cell r="CF456">
            <v>0</v>
          </cell>
          <cell r="CG456">
            <v>0</v>
          </cell>
          <cell r="CH456">
            <v>0</v>
          </cell>
          <cell r="CI456">
            <v>0</v>
          </cell>
          <cell r="CJ456">
            <v>0</v>
          </cell>
          <cell r="CK456">
            <v>0</v>
          </cell>
          <cell r="CL456">
            <v>0</v>
          </cell>
          <cell r="CM456">
            <v>0</v>
          </cell>
          <cell r="CN456">
            <v>0</v>
          </cell>
          <cell r="CO456">
            <v>0</v>
          </cell>
          <cell r="CP456">
            <v>0</v>
          </cell>
          <cell r="CQ456">
            <v>0</v>
          </cell>
          <cell r="CR456">
            <v>0</v>
          </cell>
          <cell r="CS456">
            <v>0</v>
          </cell>
          <cell r="CT456">
            <v>0</v>
          </cell>
          <cell r="CU456">
            <v>0</v>
          </cell>
          <cell r="CV456">
            <v>0</v>
          </cell>
          <cell r="CW456">
            <v>0</v>
          </cell>
          <cell r="CX456">
            <v>0</v>
          </cell>
          <cell r="CY456">
            <v>0</v>
          </cell>
          <cell r="CZ456">
            <v>0</v>
          </cell>
          <cell r="DA456">
            <v>0</v>
          </cell>
          <cell r="DL456">
            <v>0</v>
          </cell>
          <cell r="DM456">
            <v>0</v>
          </cell>
          <cell r="DN456">
            <v>0</v>
          </cell>
          <cell r="DO456">
            <v>0</v>
          </cell>
          <cell r="DP456">
            <v>0</v>
          </cell>
          <cell r="DQ456">
            <v>0</v>
          </cell>
          <cell r="DR456">
            <v>0</v>
          </cell>
          <cell r="DS456">
            <v>0</v>
          </cell>
          <cell r="DT456">
            <v>0</v>
          </cell>
          <cell r="DU456">
            <v>0</v>
          </cell>
          <cell r="DV456">
            <v>0</v>
          </cell>
          <cell r="DW456">
            <v>0</v>
          </cell>
          <cell r="DX456">
            <v>0</v>
          </cell>
          <cell r="DY456">
            <v>0</v>
          </cell>
          <cell r="DZ456">
            <v>0</v>
          </cell>
          <cell r="EA456">
            <v>0</v>
          </cell>
          <cell r="EB456">
            <v>0</v>
          </cell>
          <cell r="EC456">
            <v>0</v>
          </cell>
          <cell r="ED456">
            <v>0</v>
          </cell>
          <cell r="EE456">
            <v>0</v>
          </cell>
          <cell r="EF456">
            <v>0</v>
          </cell>
          <cell r="EG456">
            <v>0</v>
          </cell>
          <cell r="EH456">
            <v>0</v>
          </cell>
          <cell r="EI456">
            <v>0</v>
          </cell>
          <cell r="EJ456">
            <v>0</v>
          </cell>
          <cell r="EK456">
            <v>0</v>
          </cell>
          <cell r="EL456">
            <v>0</v>
          </cell>
          <cell r="EM456">
            <v>0</v>
          </cell>
          <cell r="EN456">
            <v>0</v>
          </cell>
          <cell r="EO456">
            <v>0</v>
          </cell>
          <cell r="EP456">
            <v>0</v>
          </cell>
          <cell r="EQ456">
            <v>0</v>
          </cell>
          <cell r="ER456">
            <v>0</v>
          </cell>
          <cell r="ES456">
            <v>0</v>
          </cell>
          <cell r="ET456">
            <v>0</v>
          </cell>
          <cell r="EU456">
            <v>0</v>
          </cell>
          <cell r="EV456">
            <v>0</v>
          </cell>
          <cell r="EW456">
            <v>0</v>
          </cell>
          <cell r="EX456">
            <v>0</v>
          </cell>
          <cell r="EY456">
            <v>0</v>
          </cell>
          <cell r="EZ456">
            <v>0</v>
          </cell>
          <cell r="FA456">
            <v>0</v>
          </cell>
          <cell r="FB456">
            <v>0</v>
          </cell>
          <cell r="FC456">
            <v>0</v>
          </cell>
          <cell r="FD456">
            <v>0</v>
          </cell>
          <cell r="FE456">
            <v>0</v>
          </cell>
          <cell r="FF456">
            <v>0</v>
          </cell>
          <cell r="FG456">
            <v>0</v>
          </cell>
          <cell r="FH456">
            <v>0</v>
          </cell>
          <cell r="FI456">
            <v>0</v>
          </cell>
          <cell r="FJ456">
            <v>0</v>
          </cell>
          <cell r="FK456">
            <v>0</v>
          </cell>
          <cell r="FL456">
            <v>0</v>
          </cell>
          <cell r="FM456">
            <v>0</v>
          </cell>
          <cell r="FN456">
            <v>0</v>
          </cell>
          <cell r="FO456">
            <v>0</v>
          </cell>
          <cell r="FP456">
            <v>0</v>
          </cell>
          <cell r="FQ456">
            <v>0</v>
          </cell>
          <cell r="FR456">
            <v>0</v>
          </cell>
          <cell r="FS456">
            <v>0</v>
          </cell>
          <cell r="FT456">
            <v>0</v>
          </cell>
          <cell r="FU456">
            <v>0</v>
          </cell>
          <cell r="FV456">
            <v>0</v>
          </cell>
          <cell r="FW456">
            <v>0</v>
          </cell>
          <cell r="FX456">
            <v>0</v>
          </cell>
          <cell r="FY456">
            <v>0</v>
          </cell>
          <cell r="FZ456">
            <v>0</v>
          </cell>
          <cell r="GA456">
            <v>0</v>
          </cell>
          <cell r="GB456">
            <v>0</v>
          </cell>
          <cell r="GC456">
            <v>0</v>
          </cell>
          <cell r="GD456">
            <v>0</v>
          </cell>
          <cell r="GE456">
            <v>0</v>
          </cell>
          <cell r="GF456">
            <v>0</v>
          </cell>
          <cell r="GG456">
            <v>0</v>
          </cell>
          <cell r="GH456">
            <v>0</v>
          </cell>
          <cell r="GI456">
            <v>0</v>
          </cell>
          <cell r="GJ456">
            <v>0</v>
          </cell>
          <cell r="GK456">
            <v>0</v>
          </cell>
          <cell r="GL456">
            <v>0</v>
          </cell>
          <cell r="GM456">
            <v>0</v>
          </cell>
          <cell r="GN456">
            <v>0</v>
          </cell>
          <cell r="GO456">
            <v>0</v>
          </cell>
          <cell r="GP456">
            <v>0</v>
          </cell>
          <cell r="GQ456">
            <v>0</v>
          </cell>
          <cell r="GR456">
            <v>0</v>
          </cell>
          <cell r="GS456">
            <v>0</v>
          </cell>
          <cell r="GT456">
            <v>0</v>
          </cell>
          <cell r="GU456">
            <v>0</v>
          </cell>
          <cell r="GV456">
            <v>0</v>
          </cell>
          <cell r="GW456">
            <v>0</v>
          </cell>
          <cell r="GX456">
            <v>0</v>
          </cell>
          <cell r="GY456">
            <v>0</v>
          </cell>
          <cell r="GZ456">
            <v>0</v>
          </cell>
          <cell r="HA456">
            <v>0</v>
          </cell>
          <cell r="HB456">
            <v>0</v>
          </cell>
          <cell r="HC456">
            <v>0</v>
          </cell>
          <cell r="HD456">
            <v>0</v>
          </cell>
          <cell r="HE456">
            <v>0</v>
          </cell>
          <cell r="HF456">
            <v>0</v>
          </cell>
          <cell r="HG456">
            <v>0</v>
          </cell>
          <cell r="HH456">
            <v>0</v>
          </cell>
          <cell r="HI456">
            <v>0</v>
          </cell>
          <cell r="HJ456">
            <v>0</v>
          </cell>
          <cell r="HK456">
            <v>0</v>
          </cell>
          <cell r="HL456">
            <v>0</v>
          </cell>
          <cell r="HM456">
            <v>0</v>
          </cell>
          <cell r="HN456">
            <v>0</v>
          </cell>
          <cell r="HO456">
            <v>0</v>
          </cell>
          <cell r="HP456">
            <v>0</v>
          </cell>
          <cell r="HQ456">
            <v>0</v>
          </cell>
          <cell r="HR456">
            <v>0</v>
          </cell>
          <cell r="HS456">
            <v>0</v>
          </cell>
          <cell r="HT456">
            <v>0</v>
          </cell>
          <cell r="HU456">
            <v>0</v>
          </cell>
          <cell r="HV456">
            <v>0</v>
          </cell>
          <cell r="HW456">
            <v>0</v>
          </cell>
          <cell r="HX456">
            <v>0</v>
          </cell>
          <cell r="HY456">
            <v>0</v>
          </cell>
          <cell r="HZ456">
            <v>0</v>
          </cell>
          <cell r="IA456">
            <v>0</v>
          </cell>
          <cell r="IB456">
            <v>0</v>
          </cell>
          <cell r="IC456">
            <v>0</v>
          </cell>
          <cell r="ID456">
            <v>0</v>
          </cell>
          <cell r="IE456">
            <v>0</v>
          </cell>
          <cell r="IF456">
            <v>0</v>
          </cell>
          <cell r="IG456">
            <v>0</v>
          </cell>
          <cell r="IH456">
            <v>0</v>
          </cell>
          <cell r="II456">
            <v>0</v>
          </cell>
          <cell r="IJ456">
            <v>0</v>
          </cell>
          <cell r="IK456">
            <v>0</v>
          </cell>
        </row>
        <row r="457"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O457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0</v>
          </cell>
          <cell r="AZ457">
            <v>0</v>
          </cell>
          <cell r="BA457">
            <v>0</v>
          </cell>
          <cell r="BB457">
            <v>0</v>
          </cell>
          <cell r="BC457">
            <v>0</v>
          </cell>
          <cell r="BD457">
            <v>0</v>
          </cell>
          <cell r="BE457">
            <v>0</v>
          </cell>
          <cell r="BF457">
            <v>0</v>
          </cell>
          <cell r="BG457">
            <v>0</v>
          </cell>
          <cell r="BH457">
            <v>0</v>
          </cell>
          <cell r="BI457">
            <v>0</v>
          </cell>
          <cell r="BJ457">
            <v>0</v>
          </cell>
          <cell r="BK457">
            <v>0</v>
          </cell>
          <cell r="BL457">
            <v>0</v>
          </cell>
          <cell r="BM457">
            <v>0</v>
          </cell>
          <cell r="BN457">
            <v>0</v>
          </cell>
          <cell r="BO457">
            <v>0</v>
          </cell>
          <cell r="BP457">
            <v>0</v>
          </cell>
          <cell r="BQ457">
            <v>0</v>
          </cell>
          <cell r="BR457">
            <v>0</v>
          </cell>
          <cell r="BS457">
            <v>0</v>
          </cell>
          <cell r="BT457">
            <v>0</v>
          </cell>
          <cell r="BU457">
            <v>0</v>
          </cell>
          <cell r="BV457">
            <v>0</v>
          </cell>
          <cell r="BW457">
            <v>0</v>
          </cell>
          <cell r="BX457">
            <v>0</v>
          </cell>
          <cell r="BY457">
            <v>0</v>
          </cell>
          <cell r="BZ457">
            <v>0</v>
          </cell>
          <cell r="CA457">
            <v>0</v>
          </cell>
          <cell r="CB457">
            <v>0</v>
          </cell>
          <cell r="CC457">
            <v>0</v>
          </cell>
          <cell r="CD457">
            <v>0</v>
          </cell>
          <cell r="CE457">
            <v>0</v>
          </cell>
          <cell r="CF457">
            <v>0</v>
          </cell>
          <cell r="CG457">
            <v>0</v>
          </cell>
          <cell r="CH457">
            <v>0</v>
          </cell>
          <cell r="CI457">
            <v>0</v>
          </cell>
          <cell r="CJ457">
            <v>0</v>
          </cell>
          <cell r="CK457">
            <v>0</v>
          </cell>
          <cell r="CL457">
            <v>0</v>
          </cell>
          <cell r="CM457">
            <v>0</v>
          </cell>
          <cell r="CN457">
            <v>0</v>
          </cell>
          <cell r="CO457">
            <v>0</v>
          </cell>
          <cell r="CP457">
            <v>0</v>
          </cell>
          <cell r="CQ457">
            <v>0</v>
          </cell>
          <cell r="CR457">
            <v>0</v>
          </cell>
          <cell r="CS457">
            <v>0</v>
          </cell>
          <cell r="CT457">
            <v>0</v>
          </cell>
          <cell r="CU457">
            <v>0</v>
          </cell>
          <cell r="CV457">
            <v>0</v>
          </cell>
          <cell r="CW457">
            <v>0</v>
          </cell>
          <cell r="CX457">
            <v>0</v>
          </cell>
          <cell r="CY457">
            <v>0</v>
          </cell>
          <cell r="CZ457">
            <v>0</v>
          </cell>
          <cell r="DA457">
            <v>0</v>
          </cell>
          <cell r="DL457">
            <v>0</v>
          </cell>
          <cell r="DM457">
            <v>0</v>
          </cell>
          <cell r="DN457">
            <v>0</v>
          </cell>
          <cell r="DO457">
            <v>0</v>
          </cell>
          <cell r="DP457">
            <v>0</v>
          </cell>
          <cell r="DQ457">
            <v>0</v>
          </cell>
          <cell r="DR457">
            <v>0</v>
          </cell>
          <cell r="DS457">
            <v>0</v>
          </cell>
          <cell r="DT457">
            <v>0</v>
          </cell>
          <cell r="DU457">
            <v>0</v>
          </cell>
          <cell r="DV457">
            <v>0</v>
          </cell>
          <cell r="DW457">
            <v>0</v>
          </cell>
          <cell r="DX457">
            <v>0</v>
          </cell>
          <cell r="DY457">
            <v>0</v>
          </cell>
          <cell r="DZ457">
            <v>0</v>
          </cell>
          <cell r="EA457">
            <v>0</v>
          </cell>
          <cell r="EB457">
            <v>0</v>
          </cell>
          <cell r="EC457">
            <v>0</v>
          </cell>
          <cell r="ED457">
            <v>0</v>
          </cell>
          <cell r="EE457">
            <v>0</v>
          </cell>
          <cell r="EF457">
            <v>0</v>
          </cell>
          <cell r="EG457">
            <v>0</v>
          </cell>
          <cell r="EH457">
            <v>0</v>
          </cell>
          <cell r="EI457">
            <v>0</v>
          </cell>
          <cell r="EJ457">
            <v>0</v>
          </cell>
          <cell r="EK457">
            <v>0</v>
          </cell>
          <cell r="EL457">
            <v>0</v>
          </cell>
          <cell r="EM457">
            <v>0</v>
          </cell>
          <cell r="EN457">
            <v>0</v>
          </cell>
          <cell r="EO457">
            <v>0</v>
          </cell>
          <cell r="EP457">
            <v>0</v>
          </cell>
          <cell r="EQ457">
            <v>0</v>
          </cell>
          <cell r="ER457">
            <v>0</v>
          </cell>
          <cell r="ES457">
            <v>0</v>
          </cell>
          <cell r="ET457">
            <v>0</v>
          </cell>
          <cell r="EU457">
            <v>0</v>
          </cell>
          <cell r="EV457">
            <v>0</v>
          </cell>
          <cell r="EW457">
            <v>0</v>
          </cell>
          <cell r="EX457">
            <v>0</v>
          </cell>
          <cell r="EY457">
            <v>0</v>
          </cell>
          <cell r="EZ457">
            <v>0</v>
          </cell>
          <cell r="FA457">
            <v>0</v>
          </cell>
          <cell r="FB457">
            <v>0</v>
          </cell>
          <cell r="FC457">
            <v>0</v>
          </cell>
          <cell r="FD457">
            <v>0</v>
          </cell>
          <cell r="FE457">
            <v>0</v>
          </cell>
          <cell r="FF457">
            <v>0</v>
          </cell>
          <cell r="FG457">
            <v>0</v>
          </cell>
          <cell r="FH457">
            <v>0</v>
          </cell>
          <cell r="FI457">
            <v>0</v>
          </cell>
          <cell r="FJ457">
            <v>0</v>
          </cell>
          <cell r="FK457">
            <v>0</v>
          </cell>
          <cell r="FL457">
            <v>0</v>
          </cell>
          <cell r="FM457">
            <v>0</v>
          </cell>
          <cell r="FN457">
            <v>0</v>
          </cell>
          <cell r="FO457">
            <v>0</v>
          </cell>
          <cell r="FP457">
            <v>0</v>
          </cell>
          <cell r="FQ457">
            <v>0</v>
          </cell>
          <cell r="FR457">
            <v>0</v>
          </cell>
          <cell r="FS457">
            <v>0</v>
          </cell>
          <cell r="FT457">
            <v>0</v>
          </cell>
          <cell r="FU457">
            <v>0</v>
          </cell>
          <cell r="FV457">
            <v>0</v>
          </cell>
          <cell r="FW457">
            <v>0</v>
          </cell>
          <cell r="FX457">
            <v>0</v>
          </cell>
          <cell r="FY457">
            <v>0</v>
          </cell>
          <cell r="FZ457">
            <v>0</v>
          </cell>
          <cell r="GA457">
            <v>0</v>
          </cell>
          <cell r="GB457">
            <v>0</v>
          </cell>
          <cell r="GC457">
            <v>0</v>
          </cell>
          <cell r="GD457">
            <v>0</v>
          </cell>
          <cell r="GE457">
            <v>0</v>
          </cell>
          <cell r="GF457">
            <v>0</v>
          </cell>
          <cell r="GG457">
            <v>0</v>
          </cell>
          <cell r="GH457">
            <v>0</v>
          </cell>
          <cell r="GI457">
            <v>0</v>
          </cell>
          <cell r="GJ457">
            <v>0</v>
          </cell>
          <cell r="GK457">
            <v>0</v>
          </cell>
          <cell r="GL457">
            <v>0</v>
          </cell>
          <cell r="GM457">
            <v>0</v>
          </cell>
          <cell r="GN457">
            <v>0</v>
          </cell>
          <cell r="GO457">
            <v>0</v>
          </cell>
          <cell r="GP457">
            <v>0</v>
          </cell>
          <cell r="GQ457">
            <v>0</v>
          </cell>
          <cell r="GR457">
            <v>0</v>
          </cell>
          <cell r="GS457">
            <v>0</v>
          </cell>
          <cell r="GT457">
            <v>0</v>
          </cell>
          <cell r="GU457">
            <v>0</v>
          </cell>
          <cell r="GV457">
            <v>0</v>
          </cell>
          <cell r="GW457">
            <v>0</v>
          </cell>
          <cell r="GX457">
            <v>0</v>
          </cell>
          <cell r="GY457">
            <v>0</v>
          </cell>
          <cell r="GZ457">
            <v>0</v>
          </cell>
          <cell r="HA457">
            <v>0</v>
          </cell>
          <cell r="HB457">
            <v>0</v>
          </cell>
          <cell r="HC457">
            <v>0</v>
          </cell>
          <cell r="HD457">
            <v>0</v>
          </cell>
          <cell r="HE457">
            <v>0</v>
          </cell>
          <cell r="HF457">
            <v>0</v>
          </cell>
          <cell r="HG457">
            <v>0</v>
          </cell>
          <cell r="HH457">
            <v>0</v>
          </cell>
          <cell r="HI457">
            <v>0</v>
          </cell>
          <cell r="HJ457">
            <v>0</v>
          </cell>
          <cell r="HK457">
            <v>0</v>
          </cell>
          <cell r="HL457">
            <v>0</v>
          </cell>
          <cell r="HM457">
            <v>0</v>
          </cell>
          <cell r="HN457">
            <v>0</v>
          </cell>
          <cell r="HO457">
            <v>0</v>
          </cell>
          <cell r="HP457">
            <v>0</v>
          </cell>
          <cell r="HQ457">
            <v>0</v>
          </cell>
          <cell r="HR457">
            <v>0</v>
          </cell>
          <cell r="HS457">
            <v>0</v>
          </cell>
          <cell r="HT457">
            <v>0</v>
          </cell>
          <cell r="HU457">
            <v>0</v>
          </cell>
          <cell r="HV457">
            <v>0</v>
          </cell>
          <cell r="HW457">
            <v>0</v>
          </cell>
          <cell r="HX457">
            <v>0</v>
          </cell>
          <cell r="HY457">
            <v>0</v>
          </cell>
          <cell r="HZ457">
            <v>0</v>
          </cell>
          <cell r="IA457">
            <v>0</v>
          </cell>
          <cell r="IB457">
            <v>0</v>
          </cell>
          <cell r="IC457">
            <v>0</v>
          </cell>
          <cell r="ID457">
            <v>0</v>
          </cell>
          <cell r="IE457">
            <v>0</v>
          </cell>
          <cell r="IF457">
            <v>0</v>
          </cell>
          <cell r="IG457">
            <v>0</v>
          </cell>
          <cell r="IH457">
            <v>0</v>
          </cell>
          <cell r="II457">
            <v>0</v>
          </cell>
          <cell r="IJ457">
            <v>0</v>
          </cell>
          <cell r="IK457">
            <v>0</v>
          </cell>
        </row>
        <row r="458"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0</v>
          </cell>
          <cell r="AK458">
            <v>0</v>
          </cell>
          <cell r="AL458">
            <v>0</v>
          </cell>
          <cell r="AM458">
            <v>0</v>
          </cell>
          <cell r="AN458">
            <v>0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  <cell r="BE458">
            <v>0</v>
          </cell>
          <cell r="BF458">
            <v>0</v>
          </cell>
          <cell r="BG458">
            <v>0</v>
          </cell>
          <cell r="BH458">
            <v>0</v>
          </cell>
          <cell r="BI458">
            <v>0</v>
          </cell>
          <cell r="BJ458">
            <v>0</v>
          </cell>
          <cell r="BK458">
            <v>0</v>
          </cell>
          <cell r="BL458">
            <v>0</v>
          </cell>
          <cell r="BM458">
            <v>0</v>
          </cell>
          <cell r="BN458">
            <v>0</v>
          </cell>
          <cell r="BO458">
            <v>0</v>
          </cell>
          <cell r="BP458">
            <v>0</v>
          </cell>
          <cell r="BQ458">
            <v>0</v>
          </cell>
          <cell r="BR458">
            <v>0</v>
          </cell>
          <cell r="BS458">
            <v>0</v>
          </cell>
          <cell r="BT458">
            <v>0</v>
          </cell>
          <cell r="BU458">
            <v>0</v>
          </cell>
          <cell r="BV458">
            <v>0</v>
          </cell>
          <cell r="BW458">
            <v>0</v>
          </cell>
          <cell r="BX458">
            <v>0</v>
          </cell>
          <cell r="BY458">
            <v>0</v>
          </cell>
          <cell r="BZ458">
            <v>0</v>
          </cell>
          <cell r="CA458">
            <v>0</v>
          </cell>
          <cell r="CB458">
            <v>0</v>
          </cell>
          <cell r="CC458">
            <v>0</v>
          </cell>
          <cell r="CD458">
            <v>0</v>
          </cell>
          <cell r="CE458">
            <v>0</v>
          </cell>
          <cell r="CF458">
            <v>0</v>
          </cell>
          <cell r="CG458">
            <v>0</v>
          </cell>
          <cell r="CH458">
            <v>0</v>
          </cell>
          <cell r="CI458">
            <v>0</v>
          </cell>
          <cell r="CJ458">
            <v>0</v>
          </cell>
          <cell r="CK458">
            <v>0</v>
          </cell>
          <cell r="CL458">
            <v>0</v>
          </cell>
          <cell r="CM458">
            <v>0</v>
          </cell>
          <cell r="CN458">
            <v>0</v>
          </cell>
          <cell r="CO458">
            <v>0</v>
          </cell>
          <cell r="CP458">
            <v>0</v>
          </cell>
          <cell r="CQ458">
            <v>0</v>
          </cell>
          <cell r="CR458">
            <v>0</v>
          </cell>
          <cell r="CS458">
            <v>0</v>
          </cell>
          <cell r="CT458">
            <v>0</v>
          </cell>
          <cell r="CU458">
            <v>0</v>
          </cell>
          <cell r="CV458">
            <v>0</v>
          </cell>
          <cell r="CW458">
            <v>0</v>
          </cell>
          <cell r="CX458">
            <v>0</v>
          </cell>
          <cell r="CY458">
            <v>0</v>
          </cell>
          <cell r="CZ458">
            <v>0</v>
          </cell>
          <cell r="DA458">
            <v>0</v>
          </cell>
          <cell r="DL458">
            <v>0</v>
          </cell>
          <cell r="DM458">
            <v>0</v>
          </cell>
          <cell r="DN458">
            <v>0</v>
          </cell>
          <cell r="DO458">
            <v>0</v>
          </cell>
          <cell r="DP458">
            <v>0</v>
          </cell>
          <cell r="DQ458">
            <v>0</v>
          </cell>
          <cell r="DR458">
            <v>0</v>
          </cell>
          <cell r="DS458">
            <v>0</v>
          </cell>
          <cell r="DT458">
            <v>0</v>
          </cell>
          <cell r="DU458">
            <v>0</v>
          </cell>
          <cell r="DV458">
            <v>0</v>
          </cell>
          <cell r="DW458">
            <v>0</v>
          </cell>
          <cell r="DX458">
            <v>0</v>
          </cell>
          <cell r="DY458">
            <v>0</v>
          </cell>
          <cell r="DZ458">
            <v>0</v>
          </cell>
          <cell r="EA458">
            <v>0</v>
          </cell>
          <cell r="EB458">
            <v>0</v>
          </cell>
          <cell r="EC458">
            <v>0</v>
          </cell>
          <cell r="ED458">
            <v>0</v>
          </cell>
          <cell r="EE458">
            <v>0</v>
          </cell>
          <cell r="EF458">
            <v>0</v>
          </cell>
          <cell r="EG458">
            <v>0</v>
          </cell>
          <cell r="EH458">
            <v>0</v>
          </cell>
          <cell r="EI458">
            <v>0</v>
          </cell>
          <cell r="EJ458">
            <v>0</v>
          </cell>
          <cell r="EK458">
            <v>0</v>
          </cell>
          <cell r="EL458">
            <v>0</v>
          </cell>
          <cell r="EM458">
            <v>0</v>
          </cell>
          <cell r="EN458">
            <v>0</v>
          </cell>
          <cell r="EO458">
            <v>0</v>
          </cell>
          <cell r="EP458">
            <v>0</v>
          </cell>
          <cell r="EQ458">
            <v>0</v>
          </cell>
          <cell r="ER458">
            <v>0</v>
          </cell>
          <cell r="ES458">
            <v>0</v>
          </cell>
          <cell r="ET458">
            <v>0</v>
          </cell>
          <cell r="EU458">
            <v>0</v>
          </cell>
          <cell r="EV458">
            <v>0</v>
          </cell>
          <cell r="EW458">
            <v>0</v>
          </cell>
          <cell r="EX458">
            <v>0</v>
          </cell>
          <cell r="EY458">
            <v>0</v>
          </cell>
          <cell r="EZ458">
            <v>0</v>
          </cell>
          <cell r="FA458">
            <v>0</v>
          </cell>
          <cell r="FB458">
            <v>0</v>
          </cell>
          <cell r="FC458">
            <v>0</v>
          </cell>
          <cell r="FD458">
            <v>0</v>
          </cell>
          <cell r="FE458">
            <v>0</v>
          </cell>
          <cell r="FF458">
            <v>0</v>
          </cell>
          <cell r="FG458">
            <v>0</v>
          </cell>
          <cell r="FH458">
            <v>0</v>
          </cell>
          <cell r="FI458">
            <v>0</v>
          </cell>
          <cell r="FJ458">
            <v>0</v>
          </cell>
          <cell r="FK458">
            <v>0</v>
          </cell>
          <cell r="FL458">
            <v>0</v>
          </cell>
          <cell r="FM458">
            <v>0</v>
          </cell>
          <cell r="FN458">
            <v>0</v>
          </cell>
          <cell r="FO458">
            <v>0</v>
          </cell>
          <cell r="FP458">
            <v>0</v>
          </cell>
          <cell r="FQ458">
            <v>0</v>
          </cell>
          <cell r="FR458">
            <v>0</v>
          </cell>
          <cell r="FS458">
            <v>0</v>
          </cell>
          <cell r="FT458">
            <v>0</v>
          </cell>
          <cell r="FU458">
            <v>0</v>
          </cell>
          <cell r="FV458">
            <v>0</v>
          </cell>
          <cell r="FW458">
            <v>0</v>
          </cell>
          <cell r="FX458">
            <v>0</v>
          </cell>
          <cell r="FY458">
            <v>0</v>
          </cell>
          <cell r="FZ458">
            <v>0</v>
          </cell>
          <cell r="GA458">
            <v>0</v>
          </cell>
          <cell r="GB458">
            <v>0</v>
          </cell>
          <cell r="GC458">
            <v>0</v>
          </cell>
          <cell r="GD458">
            <v>0</v>
          </cell>
          <cell r="GE458">
            <v>0</v>
          </cell>
          <cell r="GF458">
            <v>0</v>
          </cell>
          <cell r="GG458">
            <v>0</v>
          </cell>
          <cell r="GH458">
            <v>0</v>
          </cell>
          <cell r="GI458">
            <v>0</v>
          </cell>
          <cell r="GJ458">
            <v>0</v>
          </cell>
          <cell r="GK458">
            <v>0</v>
          </cell>
          <cell r="GL458">
            <v>0</v>
          </cell>
          <cell r="GM458">
            <v>0</v>
          </cell>
          <cell r="GN458">
            <v>0</v>
          </cell>
          <cell r="GO458">
            <v>0</v>
          </cell>
          <cell r="GP458">
            <v>0</v>
          </cell>
          <cell r="GQ458">
            <v>0</v>
          </cell>
          <cell r="GR458">
            <v>0</v>
          </cell>
          <cell r="GS458">
            <v>0</v>
          </cell>
          <cell r="GT458">
            <v>0</v>
          </cell>
          <cell r="GU458">
            <v>0</v>
          </cell>
          <cell r="GV458">
            <v>0</v>
          </cell>
          <cell r="GW458">
            <v>0</v>
          </cell>
          <cell r="GX458">
            <v>0</v>
          </cell>
          <cell r="GY458">
            <v>0</v>
          </cell>
          <cell r="GZ458">
            <v>0</v>
          </cell>
          <cell r="HA458">
            <v>0</v>
          </cell>
          <cell r="HB458">
            <v>0</v>
          </cell>
          <cell r="HC458">
            <v>0</v>
          </cell>
          <cell r="HD458">
            <v>0</v>
          </cell>
          <cell r="HE458">
            <v>0</v>
          </cell>
          <cell r="HF458">
            <v>0</v>
          </cell>
          <cell r="HG458">
            <v>0</v>
          </cell>
          <cell r="HH458">
            <v>0</v>
          </cell>
          <cell r="HI458">
            <v>0</v>
          </cell>
          <cell r="HJ458">
            <v>0</v>
          </cell>
          <cell r="HK458">
            <v>0</v>
          </cell>
          <cell r="HL458">
            <v>0</v>
          </cell>
          <cell r="HM458">
            <v>0</v>
          </cell>
          <cell r="HN458">
            <v>0</v>
          </cell>
          <cell r="HO458">
            <v>0</v>
          </cell>
          <cell r="HP458">
            <v>0</v>
          </cell>
          <cell r="HQ458">
            <v>0</v>
          </cell>
          <cell r="HR458">
            <v>0</v>
          </cell>
          <cell r="HS458">
            <v>0</v>
          </cell>
          <cell r="HT458">
            <v>0</v>
          </cell>
          <cell r="HU458">
            <v>0</v>
          </cell>
          <cell r="HV458">
            <v>0</v>
          </cell>
          <cell r="HW458">
            <v>0</v>
          </cell>
          <cell r="HX458">
            <v>0</v>
          </cell>
          <cell r="HY458">
            <v>0</v>
          </cell>
          <cell r="HZ458">
            <v>0</v>
          </cell>
          <cell r="IA458">
            <v>0</v>
          </cell>
          <cell r="IB458">
            <v>0</v>
          </cell>
          <cell r="IC458">
            <v>0</v>
          </cell>
          <cell r="ID458">
            <v>0</v>
          </cell>
          <cell r="IE458">
            <v>0</v>
          </cell>
          <cell r="IF458">
            <v>0</v>
          </cell>
          <cell r="IG458">
            <v>0</v>
          </cell>
          <cell r="IH458">
            <v>0</v>
          </cell>
          <cell r="II458">
            <v>0</v>
          </cell>
          <cell r="IJ458">
            <v>0</v>
          </cell>
          <cell r="IK458">
            <v>0</v>
          </cell>
        </row>
        <row r="459"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  <cell r="AX459">
            <v>0</v>
          </cell>
          <cell r="AY459">
            <v>0</v>
          </cell>
          <cell r="AZ459">
            <v>0</v>
          </cell>
          <cell r="BA459">
            <v>0</v>
          </cell>
          <cell r="BB459">
            <v>0</v>
          </cell>
          <cell r="BC459">
            <v>0</v>
          </cell>
          <cell r="BD459">
            <v>0</v>
          </cell>
          <cell r="BE459">
            <v>0</v>
          </cell>
          <cell r="BF459">
            <v>0</v>
          </cell>
          <cell r="BG459">
            <v>0</v>
          </cell>
          <cell r="BH459">
            <v>0</v>
          </cell>
          <cell r="BI459">
            <v>0</v>
          </cell>
          <cell r="BJ459">
            <v>0</v>
          </cell>
          <cell r="BK459">
            <v>0</v>
          </cell>
          <cell r="BL459">
            <v>0</v>
          </cell>
          <cell r="BM459">
            <v>0</v>
          </cell>
          <cell r="BN459">
            <v>0</v>
          </cell>
          <cell r="BO459">
            <v>0</v>
          </cell>
          <cell r="BP459">
            <v>0</v>
          </cell>
          <cell r="BQ459">
            <v>0</v>
          </cell>
          <cell r="BR459">
            <v>0</v>
          </cell>
          <cell r="BS459">
            <v>0</v>
          </cell>
          <cell r="BT459">
            <v>0</v>
          </cell>
          <cell r="BU459">
            <v>0</v>
          </cell>
          <cell r="BV459">
            <v>0</v>
          </cell>
          <cell r="BW459">
            <v>0</v>
          </cell>
          <cell r="BX459">
            <v>0</v>
          </cell>
          <cell r="BY459">
            <v>0</v>
          </cell>
          <cell r="BZ459">
            <v>0</v>
          </cell>
          <cell r="CA459">
            <v>0</v>
          </cell>
          <cell r="CB459">
            <v>0</v>
          </cell>
          <cell r="CC459">
            <v>0</v>
          </cell>
          <cell r="CD459">
            <v>0</v>
          </cell>
          <cell r="CE459">
            <v>0</v>
          </cell>
          <cell r="CF459">
            <v>0</v>
          </cell>
          <cell r="CG459">
            <v>0</v>
          </cell>
          <cell r="CH459">
            <v>0</v>
          </cell>
          <cell r="CI459">
            <v>0</v>
          </cell>
          <cell r="CJ459">
            <v>0</v>
          </cell>
          <cell r="CK459">
            <v>0</v>
          </cell>
          <cell r="CL459">
            <v>0</v>
          </cell>
          <cell r="CM459">
            <v>0</v>
          </cell>
          <cell r="CN459">
            <v>0</v>
          </cell>
          <cell r="CO459">
            <v>0</v>
          </cell>
          <cell r="CP459">
            <v>0</v>
          </cell>
          <cell r="CQ459">
            <v>0</v>
          </cell>
          <cell r="CR459">
            <v>0</v>
          </cell>
          <cell r="CS459">
            <v>0</v>
          </cell>
          <cell r="CT459">
            <v>0</v>
          </cell>
          <cell r="CU459">
            <v>0</v>
          </cell>
          <cell r="CV459">
            <v>0</v>
          </cell>
          <cell r="CW459">
            <v>0</v>
          </cell>
          <cell r="CX459">
            <v>0</v>
          </cell>
          <cell r="CY459">
            <v>0</v>
          </cell>
          <cell r="CZ459">
            <v>0</v>
          </cell>
          <cell r="DA459">
            <v>0</v>
          </cell>
          <cell r="DL459">
            <v>0</v>
          </cell>
          <cell r="DM459">
            <v>0</v>
          </cell>
          <cell r="DN459">
            <v>0</v>
          </cell>
          <cell r="DO459">
            <v>0</v>
          </cell>
          <cell r="DP459">
            <v>0</v>
          </cell>
          <cell r="DQ459">
            <v>0</v>
          </cell>
          <cell r="DR459">
            <v>0</v>
          </cell>
          <cell r="DS459">
            <v>0</v>
          </cell>
          <cell r="DT459">
            <v>0</v>
          </cell>
          <cell r="DU459">
            <v>0</v>
          </cell>
          <cell r="DV459">
            <v>0</v>
          </cell>
          <cell r="DW459">
            <v>0</v>
          </cell>
          <cell r="DX459">
            <v>0</v>
          </cell>
          <cell r="DY459">
            <v>0</v>
          </cell>
          <cell r="DZ459">
            <v>0</v>
          </cell>
          <cell r="EA459">
            <v>0</v>
          </cell>
          <cell r="EB459">
            <v>0</v>
          </cell>
          <cell r="EC459">
            <v>0</v>
          </cell>
          <cell r="ED459">
            <v>0</v>
          </cell>
          <cell r="EE459">
            <v>0</v>
          </cell>
          <cell r="EF459">
            <v>0</v>
          </cell>
          <cell r="EG459">
            <v>0</v>
          </cell>
          <cell r="EH459">
            <v>0</v>
          </cell>
          <cell r="EI459">
            <v>0</v>
          </cell>
          <cell r="EJ459">
            <v>0</v>
          </cell>
          <cell r="EK459">
            <v>0</v>
          </cell>
          <cell r="EL459">
            <v>0</v>
          </cell>
          <cell r="EM459">
            <v>0</v>
          </cell>
          <cell r="EN459">
            <v>0</v>
          </cell>
          <cell r="EO459">
            <v>0</v>
          </cell>
          <cell r="EP459">
            <v>0</v>
          </cell>
          <cell r="EQ459">
            <v>0</v>
          </cell>
          <cell r="ER459">
            <v>0</v>
          </cell>
          <cell r="ES459">
            <v>0</v>
          </cell>
          <cell r="ET459">
            <v>0</v>
          </cell>
          <cell r="EU459">
            <v>0</v>
          </cell>
          <cell r="EV459">
            <v>0</v>
          </cell>
          <cell r="EW459">
            <v>0</v>
          </cell>
          <cell r="EX459">
            <v>0</v>
          </cell>
          <cell r="EY459">
            <v>0</v>
          </cell>
          <cell r="EZ459">
            <v>0</v>
          </cell>
          <cell r="FA459">
            <v>0</v>
          </cell>
          <cell r="FB459">
            <v>0</v>
          </cell>
          <cell r="FC459">
            <v>0</v>
          </cell>
          <cell r="FD459">
            <v>0</v>
          </cell>
          <cell r="FE459">
            <v>0</v>
          </cell>
          <cell r="FF459">
            <v>0</v>
          </cell>
          <cell r="FG459">
            <v>0</v>
          </cell>
          <cell r="FH459">
            <v>0</v>
          </cell>
          <cell r="FI459">
            <v>0</v>
          </cell>
          <cell r="FJ459">
            <v>0</v>
          </cell>
          <cell r="FK459">
            <v>0</v>
          </cell>
          <cell r="FL459">
            <v>0</v>
          </cell>
          <cell r="FM459">
            <v>0</v>
          </cell>
          <cell r="FN459">
            <v>0</v>
          </cell>
          <cell r="FO459">
            <v>0</v>
          </cell>
          <cell r="FP459">
            <v>0</v>
          </cell>
          <cell r="FQ459">
            <v>0</v>
          </cell>
          <cell r="FR459">
            <v>0</v>
          </cell>
          <cell r="FS459">
            <v>0</v>
          </cell>
          <cell r="FT459">
            <v>0</v>
          </cell>
          <cell r="FU459">
            <v>0</v>
          </cell>
          <cell r="FV459">
            <v>0</v>
          </cell>
          <cell r="FW459">
            <v>0</v>
          </cell>
          <cell r="FX459">
            <v>0</v>
          </cell>
          <cell r="FY459">
            <v>0</v>
          </cell>
          <cell r="FZ459">
            <v>0</v>
          </cell>
          <cell r="GA459">
            <v>0</v>
          </cell>
          <cell r="GB459">
            <v>0</v>
          </cell>
          <cell r="GC459">
            <v>0</v>
          </cell>
          <cell r="GD459">
            <v>0</v>
          </cell>
          <cell r="GE459">
            <v>0</v>
          </cell>
          <cell r="GF459">
            <v>0</v>
          </cell>
          <cell r="GG459">
            <v>0</v>
          </cell>
          <cell r="GH459">
            <v>0</v>
          </cell>
          <cell r="GI459">
            <v>0</v>
          </cell>
          <cell r="GJ459">
            <v>0</v>
          </cell>
          <cell r="GK459">
            <v>0</v>
          </cell>
          <cell r="GL459">
            <v>0</v>
          </cell>
          <cell r="GM459">
            <v>0</v>
          </cell>
          <cell r="GN459">
            <v>0</v>
          </cell>
          <cell r="GO459">
            <v>0</v>
          </cell>
          <cell r="GP459">
            <v>0</v>
          </cell>
          <cell r="GQ459">
            <v>0</v>
          </cell>
          <cell r="GR459">
            <v>0</v>
          </cell>
          <cell r="GS459">
            <v>0</v>
          </cell>
          <cell r="GT459">
            <v>0</v>
          </cell>
          <cell r="GU459">
            <v>0</v>
          </cell>
          <cell r="GV459">
            <v>0</v>
          </cell>
          <cell r="GW459">
            <v>0</v>
          </cell>
          <cell r="GX459">
            <v>0</v>
          </cell>
          <cell r="GY459">
            <v>0</v>
          </cell>
          <cell r="GZ459">
            <v>0</v>
          </cell>
          <cell r="HA459">
            <v>0</v>
          </cell>
          <cell r="HB459">
            <v>0</v>
          </cell>
          <cell r="HC459">
            <v>0</v>
          </cell>
          <cell r="HD459">
            <v>0</v>
          </cell>
          <cell r="HE459">
            <v>0</v>
          </cell>
          <cell r="HF459">
            <v>0</v>
          </cell>
          <cell r="HG459">
            <v>0</v>
          </cell>
          <cell r="HH459">
            <v>0</v>
          </cell>
          <cell r="HI459">
            <v>0</v>
          </cell>
          <cell r="HJ459">
            <v>0</v>
          </cell>
          <cell r="HK459">
            <v>0</v>
          </cell>
          <cell r="HL459">
            <v>0</v>
          </cell>
          <cell r="HM459">
            <v>0</v>
          </cell>
          <cell r="HN459">
            <v>0</v>
          </cell>
          <cell r="HO459">
            <v>0</v>
          </cell>
          <cell r="HP459">
            <v>0</v>
          </cell>
          <cell r="HQ459">
            <v>0</v>
          </cell>
          <cell r="HR459">
            <v>0</v>
          </cell>
          <cell r="HS459">
            <v>0</v>
          </cell>
          <cell r="HT459">
            <v>0</v>
          </cell>
          <cell r="HU459">
            <v>0</v>
          </cell>
          <cell r="HV459">
            <v>0</v>
          </cell>
          <cell r="HW459">
            <v>0</v>
          </cell>
          <cell r="HX459">
            <v>0</v>
          </cell>
          <cell r="HY459">
            <v>0</v>
          </cell>
          <cell r="HZ459">
            <v>0</v>
          </cell>
          <cell r="IA459">
            <v>0</v>
          </cell>
          <cell r="IB459">
            <v>0</v>
          </cell>
          <cell r="IC459">
            <v>0</v>
          </cell>
          <cell r="ID459">
            <v>0</v>
          </cell>
          <cell r="IE459">
            <v>0</v>
          </cell>
          <cell r="IF459">
            <v>0</v>
          </cell>
          <cell r="IG459">
            <v>0</v>
          </cell>
          <cell r="IH459">
            <v>0</v>
          </cell>
          <cell r="II459">
            <v>0</v>
          </cell>
          <cell r="IJ459">
            <v>0</v>
          </cell>
          <cell r="IK459">
            <v>0</v>
          </cell>
        </row>
        <row r="460"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>
            <v>0</v>
          </cell>
          <cell r="AP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  <cell r="AX460">
            <v>0</v>
          </cell>
          <cell r="AY460">
            <v>0</v>
          </cell>
          <cell r="AZ460">
            <v>0</v>
          </cell>
          <cell r="BA460">
            <v>0</v>
          </cell>
          <cell r="BB460">
            <v>0</v>
          </cell>
          <cell r="BC460">
            <v>0</v>
          </cell>
          <cell r="BD460">
            <v>0</v>
          </cell>
          <cell r="BE460">
            <v>0</v>
          </cell>
          <cell r="BF460">
            <v>0</v>
          </cell>
          <cell r="BG460">
            <v>0</v>
          </cell>
          <cell r="BH460">
            <v>0</v>
          </cell>
          <cell r="BI460">
            <v>0</v>
          </cell>
          <cell r="BJ460">
            <v>0</v>
          </cell>
          <cell r="BK460">
            <v>0</v>
          </cell>
          <cell r="BL460">
            <v>0</v>
          </cell>
          <cell r="BM460">
            <v>0</v>
          </cell>
          <cell r="BN460">
            <v>0</v>
          </cell>
          <cell r="BO460">
            <v>0</v>
          </cell>
          <cell r="BP460">
            <v>0</v>
          </cell>
          <cell r="BQ460">
            <v>0</v>
          </cell>
          <cell r="BR460">
            <v>0</v>
          </cell>
          <cell r="BS460">
            <v>0</v>
          </cell>
          <cell r="BT460">
            <v>0</v>
          </cell>
          <cell r="BU460">
            <v>0</v>
          </cell>
          <cell r="BV460">
            <v>0</v>
          </cell>
          <cell r="BW460">
            <v>0</v>
          </cell>
          <cell r="BX460">
            <v>0</v>
          </cell>
          <cell r="BY460">
            <v>0</v>
          </cell>
          <cell r="BZ460">
            <v>0</v>
          </cell>
          <cell r="CA460">
            <v>0</v>
          </cell>
          <cell r="CB460">
            <v>0</v>
          </cell>
          <cell r="CC460">
            <v>0</v>
          </cell>
          <cell r="CD460">
            <v>0</v>
          </cell>
          <cell r="CE460">
            <v>0</v>
          </cell>
          <cell r="CF460">
            <v>0</v>
          </cell>
          <cell r="CG460">
            <v>0</v>
          </cell>
          <cell r="CH460">
            <v>0</v>
          </cell>
          <cell r="CI460">
            <v>0</v>
          </cell>
          <cell r="CJ460">
            <v>0</v>
          </cell>
          <cell r="CK460">
            <v>0</v>
          </cell>
          <cell r="CL460">
            <v>0</v>
          </cell>
          <cell r="CM460">
            <v>0</v>
          </cell>
          <cell r="CN460">
            <v>0</v>
          </cell>
          <cell r="CO460">
            <v>0</v>
          </cell>
          <cell r="CP460">
            <v>0</v>
          </cell>
          <cell r="CQ460">
            <v>0</v>
          </cell>
          <cell r="CR460">
            <v>0</v>
          </cell>
          <cell r="CS460">
            <v>0</v>
          </cell>
          <cell r="CT460">
            <v>0</v>
          </cell>
          <cell r="CU460">
            <v>0</v>
          </cell>
          <cell r="CV460">
            <v>0</v>
          </cell>
          <cell r="CW460">
            <v>0</v>
          </cell>
          <cell r="CX460">
            <v>0</v>
          </cell>
          <cell r="CY460">
            <v>0</v>
          </cell>
          <cell r="CZ460">
            <v>0</v>
          </cell>
          <cell r="DA460">
            <v>0</v>
          </cell>
          <cell r="DL460">
            <v>0</v>
          </cell>
          <cell r="DM460">
            <v>0</v>
          </cell>
          <cell r="DN460">
            <v>0</v>
          </cell>
          <cell r="DO460">
            <v>0</v>
          </cell>
          <cell r="DP460">
            <v>0</v>
          </cell>
          <cell r="DQ460">
            <v>0</v>
          </cell>
          <cell r="DR460">
            <v>0</v>
          </cell>
          <cell r="DS460">
            <v>0</v>
          </cell>
          <cell r="DT460">
            <v>0</v>
          </cell>
          <cell r="DU460">
            <v>0</v>
          </cell>
          <cell r="DV460">
            <v>0</v>
          </cell>
          <cell r="DW460">
            <v>0</v>
          </cell>
          <cell r="DX460">
            <v>0</v>
          </cell>
          <cell r="DY460">
            <v>0</v>
          </cell>
          <cell r="DZ460">
            <v>0</v>
          </cell>
          <cell r="EA460">
            <v>0</v>
          </cell>
          <cell r="EB460">
            <v>0</v>
          </cell>
          <cell r="EC460">
            <v>0</v>
          </cell>
          <cell r="ED460">
            <v>0</v>
          </cell>
          <cell r="EE460">
            <v>0</v>
          </cell>
          <cell r="EF460">
            <v>0</v>
          </cell>
          <cell r="EG460">
            <v>0</v>
          </cell>
          <cell r="EH460">
            <v>0</v>
          </cell>
          <cell r="EI460">
            <v>0</v>
          </cell>
          <cell r="EJ460">
            <v>0</v>
          </cell>
          <cell r="EK460">
            <v>0</v>
          </cell>
          <cell r="EL460">
            <v>0</v>
          </cell>
          <cell r="EM460">
            <v>0</v>
          </cell>
          <cell r="EN460">
            <v>0</v>
          </cell>
          <cell r="EO460">
            <v>0</v>
          </cell>
          <cell r="EP460">
            <v>0</v>
          </cell>
          <cell r="EQ460">
            <v>0</v>
          </cell>
          <cell r="ER460">
            <v>0</v>
          </cell>
          <cell r="ES460">
            <v>0</v>
          </cell>
          <cell r="ET460">
            <v>0</v>
          </cell>
          <cell r="EU460">
            <v>0</v>
          </cell>
          <cell r="EV460">
            <v>0</v>
          </cell>
          <cell r="EW460">
            <v>0</v>
          </cell>
          <cell r="EX460">
            <v>0</v>
          </cell>
          <cell r="EY460">
            <v>0</v>
          </cell>
          <cell r="EZ460">
            <v>0</v>
          </cell>
          <cell r="FA460">
            <v>0</v>
          </cell>
          <cell r="FB460">
            <v>0</v>
          </cell>
          <cell r="FC460">
            <v>0</v>
          </cell>
          <cell r="FD460">
            <v>0</v>
          </cell>
          <cell r="FE460">
            <v>0</v>
          </cell>
          <cell r="FF460">
            <v>0</v>
          </cell>
          <cell r="FG460">
            <v>0</v>
          </cell>
          <cell r="FH460">
            <v>0</v>
          </cell>
          <cell r="FI460">
            <v>0</v>
          </cell>
          <cell r="FJ460">
            <v>0</v>
          </cell>
          <cell r="FK460">
            <v>0</v>
          </cell>
          <cell r="FL460">
            <v>0</v>
          </cell>
          <cell r="FM460">
            <v>0</v>
          </cell>
          <cell r="FN460">
            <v>0</v>
          </cell>
          <cell r="FO460">
            <v>0</v>
          </cell>
          <cell r="FP460">
            <v>0</v>
          </cell>
          <cell r="FQ460">
            <v>0</v>
          </cell>
          <cell r="FR460">
            <v>0</v>
          </cell>
          <cell r="FS460">
            <v>0</v>
          </cell>
          <cell r="FT460">
            <v>0</v>
          </cell>
          <cell r="FU460">
            <v>0</v>
          </cell>
          <cell r="FV460">
            <v>0</v>
          </cell>
          <cell r="FW460">
            <v>0</v>
          </cell>
          <cell r="FX460">
            <v>0</v>
          </cell>
          <cell r="FY460">
            <v>0</v>
          </cell>
          <cell r="FZ460">
            <v>0</v>
          </cell>
          <cell r="GA460">
            <v>0</v>
          </cell>
          <cell r="GB460">
            <v>0</v>
          </cell>
          <cell r="GC460">
            <v>0</v>
          </cell>
          <cell r="GD460">
            <v>0</v>
          </cell>
          <cell r="GE460">
            <v>0</v>
          </cell>
          <cell r="GF460">
            <v>0</v>
          </cell>
          <cell r="GG460">
            <v>0</v>
          </cell>
          <cell r="GH460">
            <v>0</v>
          </cell>
          <cell r="GI460">
            <v>0</v>
          </cell>
          <cell r="GJ460">
            <v>0</v>
          </cell>
          <cell r="GK460">
            <v>0</v>
          </cell>
          <cell r="GL460">
            <v>0</v>
          </cell>
          <cell r="GM460">
            <v>0</v>
          </cell>
          <cell r="GN460">
            <v>0</v>
          </cell>
          <cell r="GO460">
            <v>0</v>
          </cell>
          <cell r="GP460">
            <v>0</v>
          </cell>
          <cell r="GQ460">
            <v>0</v>
          </cell>
          <cell r="GR460">
            <v>0</v>
          </cell>
          <cell r="GS460">
            <v>0</v>
          </cell>
          <cell r="GT460">
            <v>0</v>
          </cell>
          <cell r="GU460">
            <v>0</v>
          </cell>
          <cell r="GV460">
            <v>0</v>
          </cell>
          <cell r="GW460">
            <v>0</v>
          </cell>
          <cell r="GX460">
            <v>0</v>
          </cell>
          <cell r="GY460">
            <v>0</v>
          </cell>
          <cell r="GZ460">
            <v>0</v>
          </cell>
          <cell r="HA460">
            <v>0</v>
          </cell>
          <cell r="HB460">
            <v>0</v>
          </cell>
          <cell r="HC460">
            <v>0</v>
          </cell>
          <cell r="HD460">
            <v>0</v>
          </cell>
          <cell r="HE460">
            <v>0</v>
          </cell>
          <cell r="HF460">
            <v>0</v>
          </cell>
          <cell r="HG460">
            <v>0</v>
          </cell>
          <cell r="HH460">
            <v>0</v>
          </cell>
          <cell r="HI460">
            <v>0</v>
          </cell>
          <cell r="HJ460">
            <v>0</v>
          </cell>
          <cell r="HK460">
            <v>0</v>
          </cell>
          <cell r="HL460">
            <v>0</v>
          </cell>
          <cell r="HM460">
            <v>0</v>
          </cell>
          <cell r="HN460">
            <v>0</v>
          </cell>
          <cell r="HO460">
            <v>0</v>
          </cell>
          <cell r="HP460">
            <v>0</v>
          </cell>
          <cell r="HQ460">
            <v>0</v>
          </cell>
          <cell r="HR460">
            <v>0</v>
          </cell>
          <cell r="HS460">
            <v>0</v>
          </cell>
          <cell r="HT460">
            <v>0</v>
          </cell>
          <cell r="HU460">
            <v>0</v>
          </cell>
          <cell r="HV460">
            <v>0</v>
          </cell>
          <cell r="HW460">
            <v>0</v>
          </cell>
          <cell r="HX460">
            <v>0</v>
          </cell>
          <cell r="HY460">
            <v>0</v>
          </cell>
          <cell r="HZ460">
            <v>0</v>
          </cell>
          <cell r="IA460">
            <v>0</v>
          </cell>
          <cell r="IB460">
            <v>0</v>
          </cell>
          <cell r="IC460">
            <v>0</v>
          </cell>
          <cell r="ID460">
            <v>0</v>
          </cell>
          <cell r="IE460">
            <v>0</v>
          </cell>
          <cell r="IF460">
            <v>0</v>
          </cell>
          <cell r="IG460">
            <v>0</v>
          </cell>
          <cell r="IH460">
            <v>0</v>
          </cell>
          <cell r="II460">
            <v>0</v>
          </cell>
          <cell r="IJ460">
            <v>0</v>
          </cell>
          <cell r="IK460">
            <v>0</v>
          </cell>
        </row>
        <row r="461"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>
            <v>0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  <cell r="AX461">
            <v>0</v>
          </cell>
          <cell r="AY461">
            <v>0</v>
          </cell>
          <cell r="AZ461">
            <v>0</v>
          </cell>
          <cell r="BA461">
            <v>0</v>
          </cell>
          <cell r="BB461">
            <v>0</v>
          </cell>
          <cell r="BC461">
            <v>0</v>
          </cell>
          <cell r="BD461">
            <v>0</v>
          </cell>
          <cell r="BE461">
            <v>0</v>
          </cell>
          <cell r="BF461">
            <v>0</v>
          </cell>
          <cell r="BG461">
            <v>0</v>
          </cell>
          <cell r="BH461">
            <v>0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  <cell r="BM461">
            <v>0</v>
          </cell>
          <cell r="BN461">
            <v>0</v>
          </cell>
          <cell r="BO461">
            <v>0</v>
          </cell>
          <cell r="BP461">
            <v>0</v>
          </cell>
          <cell r="BQ461">
            <v>0</v>
          </cell>
          <cell r="BR461">
            <v>0</v>
          </cell>
          <cell r="BS461">
            <v>0</v>
          </cell>
          <cell r="BT461">
            <v>0</v>
          </cell>
          <cell r="BU461">
            <v>0</v>
          </cell>
          <cell r="BV461">
            <v>0</v>
          </cell>
          <cell r="BW461">
            <v>0</v>
          </cell>
          <cell r="BX461">
            <v>0</v>
          </cell>
          <cell r="BY461">
            <v>0</v>
          </cell>
          <cell r="BZ461">
            <v>0</v>
          </cell>
          <cell r="CA461">
            <v>0</v>
          </cell>
          <cell r="CB461">
            <v>0</v>
          </cell>
          <cell r="CC461">
            <v>0</v>
          </cell>
          <cell r="CD461">
            <v>0</v>
          </cell>
          <cell r="CE461">
            <v>0</v>
          </cell>
          <cell r="CF461">
            <v>0</v>
          </cell>
          <cell r="CG461">
            <v>0</v>
          </cell>
          <cell r="CH461">
            <v>0</v>
          </cell>
          <cell r="CI461">
            <v>0</v>
          </cell>
          <cell r="CJ461">
            <v>0</v>
          </cell>
          <cell r="CK461">
            <v>0</v>
          </cell>
          <cell r="CL461">
            <v>0</v>
          </cell>
          <cell r="CM461">
            <v>0</v>
          </cell>
          <cell r="CN461">
            <v>0</v>
          </cell>
          <cell r="CO461">
            <v>0</v>
          </cell>
          <cell r="CP461">
            <v>0</v>
          </cell>
          <cell r="CQ461">
            <v>0</v>
          </cell>
          <cell r="CR461">
            <v>0</v>
          </cell>
          <cell r="CS461">
            <v>0</v>
          </cell>
          <cell r="CT461">
            <v>0</v>
          </cell>
          <cell r="CU461">
            <v>0</v>
          </cell>
          <cell r="CV461">
            <v>0</v>
          </cell>
          <cell r="CW461">
            <v>0</v>
          </cell>
          <cell r="CX461">
            <v>0</v>
          </cell>
          <cell r="CY461">
            <v>0</v>
          </cell>
          <cell r="CZ461">
            <v>0</v>
          </cell>
          <cell r="DA461">
            <v>0</v>
          </cell>
          <cell r="DL461">
            <v>0</v>
          </cell>
          <cell r="DM461">
            <v>0</v>
          </cell>
          <cell r="DN461">
            <v>0</v>
          </cell>
          <cell r="DO461">
            <v>0</v>
          </cell>
          <cell r="DP461">
            <v>0</v>
          </cell>
          <cell r="DQ461">
            <v>0</v>
          </cell>
          <cell r="DR461">
            <v>0</v>
          </cell>
          <cell r="DS461">
            <v>0</v>
          </cell>
          <cell r="DT461">
            <v>0</v>
          </cell>
          <cell r="DU461">
            <v>0</v>
          </cell>
          <cell r="DV461">
            <v>0</v>
          </cell>
          <cell r="DW461">
            <v>0</v>
          </cell>
          <cell r="DX461">
            <v>0</v>
          </cell>
          <cell r="DY461">
            <v>0</v>
          </cell>
          <cell r="DZ461">
            <v>0</v>
          </cell>
          <cell r="EA461">
            <v>0</v>
          </cell>
          <cell r="EB461">
            <v>0</v>
          </cell>
          <cell r="EC461">
            <v>0</v>
          </cell>
          <cell r="ED461">
            <v>0</v>
          </cell>
          <cell r="EE461">
            <v>0</v>
          </cell>
          <cell r="EF461">
            <v>0</v>
          </cell>
          <cell r="EG461">
            <v>0</v>
          </cell>
          <cell r="EH461">
            <v>0</v>
          </cell>
          <cell r="EI461">
            <v>0</v>
          </cell>
          <cell r="EJ461">
            <v>0</v>
          </cell>
          <cell r="EK461">
            <v>0</v>
          </cell>
          <cell r="EL461">
            <v>0</v>
          </cell>
          <cell r="EM461">
            <v>0</v>
          </cell>
          <cell r="EN461">
            <v>0</v>
          </cell>
          <cell r="EO461">
            <v>0</v>
          </cell>
          <cell r="EP461">
            <v>0</v>
          </cell>
          <cell r="EQ461">
            <v>0</v>
          </cell>
          <cell r="ER461">
            <v>0</v>
          </cell>
          <cell r="ES461">
            <v>0</v>
          </cell>
          <cell r="ET461">
            <v>0</v>
          </cell>
          <cell r="EU461">
            <v>0</v>
          </cell>
          <cell r="EV461">
            <v>0</v>
          </cell>
          <cell r="EW461">
            <v>0</v>
          </cell>
          <cell r="EX461">
            <v>0</v>
          </cell>
          <cell r="EY461">
            <v>0</v>
          </cell>
          <cell r="EZ461">
            <v>0</v>
          </cell>
          <cell r="FA461">
            <v>0</v>
          </cell>
          <cell r="FB461">
            <v>0</v>
          </cell>
          <cell r="FC461">
            <v>0</v>
          </cell>
          <cell r="FD461">
            <v>0</v>
          </cell>
          <cell r="FE461">
            <v>0</v>
          </cell>
          <cell r="FF461">
            <v>0</v>
          </cell>
          <cell r="FG461">
            <v>0</v>
          </cell>
          <cell r="FH461">
            <v>0</v>
          </cell>
          <cell r="FI461">
            <v>0</v>
          </cell>
          <cell r="FJ461">
            <v>0</v>
          </cell>
          <cell r="FK461">
            <v>0</v>
          </cell>
          <cell r="FL461">
            <v>0</v>
          </cell>
          <cell r="FM461">
            <v>0</v>
          </cell>
          <cell r="FN461">
            <v>0</v>
          </cell>
          <cell r="FO461">
            <v>0</v>
          </cell>
          <cell r="FP461">
            <v>0</v>
          </cell>
          <cell r="FQ461">
            <v>0</v>
          </cell>
          <cell r="FR461">
            <v>0</v>
          </cell>
          <cell r="FS461">
            <v>0</v>
          </cell>
          <cell r="FT461">
            <v>0</v>
          </cell>
          <cell r="FU461">
            <v>0</v>
          </cell>
          <cell r="FV461">
            <v>0</v>
          </cell>
          <cell r="FW461">
            <v>0</v>
          </cell>
          <cell r="FX461">
            <v>0</v>
          </cell>
          <cell r="FY461">
            <v>0</v>
          </cell>
          <cell r="FZ461">
            <v>0</v>
          </cell>
          <cell r="GA461">
            <v>0</v>
          </cell>
          <cell r="GB461">
            <v>0</v>
          </cell>
          <cell r="GC461">
            <v>0</v>
          </cell>
          <cell r="GD461">
            <v>0</v>
          </cell>
          <cell r="GE461">
            <v>0</v>
          </cell>
          <cell r="GF461">
            <v>0</v>
          </cell>
          <cell r="GG461">
            <v>0</v>
          </cell>
          <cell r="GH461">
            <v>0</v>
          </cell>
          <cell r="GI461">
            <v>0</v>
          </cell>
          <cell r="GJ461">
            <v>0</v>
          </cell>
          <cell r="GK461">
            <v>0</v>
          </cell>
          <cell r="GL461">
            <v>0</v>
          </cell>
          <cell r="GM461">
            <v>0</v>
          </cell>
          <cell r="GN461">
            <v>0</v>
          </cell>
          <cell r="GO461">
            <v>0</v>
          </cell>
          <cell r="GP461">
            <v>0</v>
          </cell>
          <cell r="GQ461">
            <v>0</v>
          </cell>
          <cell r="GR461">
            <v>0</v>
          </cell>
          <cell r="GS461">
            <v>0</v>
          </cell>
          <cell r="GT461">
            <v>0</v>
          </cell>
          <cell r="GU461">
            <v>0</v>
          </cell>
          <cell r="GV461">
            <v>0</v>
          </cell>
          <cell r="GW461">
            <v>0</v>
          </cell>
          <cell r="GX461">
            <v>0</v>
          </cell>
          <cell r="GY461">
            <v>0</v>
          </cell>
          <cell r="GZ461">
            <v>0</v>
          </cell>
          <cell r="HA461">
            <v>0</v>
          </cell>
          <cell r="HB461">
            <v>0</v>
          </cell>
          <cell r="HC461">
            <v>0</v>
          </cell>
          <cell r="HD461">
            <v>0</v>
          </cell>
          <cell r="HE461">
            <v>0</v>
          </cell>
          <cell r="HF461">
            <v>0</v>
          </cell>
          <cell r="HG461">
            <v>0</v>
          </cell>
          <cell r="HH461">
            <v>0</v>
          </cell>
          <cell r="HI461">
            <v>0</v>
          </cell>
          <cell r="HJ461">
            <v>0</v>
          </cell>
          <cell r="HK461">
            <v>0</v>
          </cell>
          <cell r="HL461">
            <v>0</v>
          </cell>
          <cell r="HM461">
            <v>0</v>
          </cell>
          <cell r="HN461">
            <v>0</v>
          </cell>
          <cell r="HO461">
            <v>0</v>
          </cell>
          <cell r="HP461">
            <v>0</v>
          </cell>
          <cell r="HQ461">
            <v>0</v>
          </cell>
          <cell r="HR461">
            <v>0</v>
          </cell>
          <cell r="HS461">
            <v>0</v>
          </cell>
          <cell r="HT461">
            <v>0</v>
          </cell>
          <cell r="HU461">
            <v>0</v>
          </cell>
          <cell r="HV461">
            <v>0</v>
          </cell>
          <cell r="HW461">
            <v>0</v>
          </cell>
          <cell r="HX461">
            <v>0</v>
          </cell>
          <cell r="HY461">
            <v>0</v>
          </cell>
          <cell r="HZ461">
            <v>0</v>
          </cell>
          <cell r="IA461">
            <v>0</v>
          </cell>
          <cell r="IB461">
            <v>0</v>
          </cell>
          <cell r="IC461">
            <v>0</v>
          </cell>
          <cell r="ID461">
            <v>0</v>
          </cell>
          <cell r="IE461">
            <v>0</v>
          </cell>
          <cell r="IF461">
            <v>0</v>
          </cell>
          <cell r="IG461">
            <v>0</v>
          </cell>
          <cell r="IH461">
            <v>0</v>
          </cell>
          <cell r="II461">
            <v>0</v>
          </cell>
          <cell r="IJ461">
            <v>0</v>
          </cell>
          <cell r="IK461">
            <v>0</v>
          </cell>
        </row>
        <row r="462"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J462">
            <v>0</v>
          </cell>
          <cell r="AK462">
            <v>0</v>
          </cell>
          <cell r="AL462">
            <v>0</v>
          </cell>
          <cell r="AM462">
            <v>0</v>
          </cell>
          <cell r="AN462">
            <v>0</v>
          </cell>
          <cell r="AO462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  <cell r="AX462">
            <v>0</v>
          </cell>
          <cell r="AY462">
            <v>0</v>
          </cell>
          <cell r="AZ462">
            <v>0</v>
          </cell>
          <cell r="BA462">
            <v>0</v>
          </cell>
          <cell r="BB462">
            <v>0</v>
          </cell>
          <cell r="BC462">
            <v>0</v>
          </cell>
          <cell r="BD462">
            <v>0</v>
          </cell>
          <cell r="BE462">
            <v>0</v>
          </cell>
          <cell r="BF462">
            <v>0</v>
          </cell>
          <cell r="BG462">
            <v>0</v>
          </cell>
          <cell r="BH462">
            <v>0</v>
          </cell>
          <cell r="BI462">
            <v>0</v>
          </cell>
          <cell r="BJ462">
            <v>0</v>
          </cell>
          <cell r="BK462">
            <v>0</v>
          </cell>
          <cell r="BL462">
            <v>0</v>
          </cell>
          <cell r="BM462">
            <v>0</v>
          </cell>
          <cell r="BN462">
            <v>0</v>
          </cell>
          <cell r="BO462">
            <v>0</v>
          </cell>
          <cell r="BP462">
            <v>0</v>
          </cell>
          <cell r="BQ462">
            <v>0</v>
          </cell>
          <cell r="BR462">
            <v>0</v>
          </cell>
          <cell r="BS462">
            <v>0</v>
          </cell>
          <cell r="BT462">
            <v>0</v>
          </cell>
          <cell r="BU462">
            <v>0</v>
          </cell>
          <cell r="BV462">
            <v>0</v>
          </cell>
          <cell r="BW462">
            <v>0</v>
          </cell>
          <cell r="BX462">
            <v>0</v>
          </cell>
          <cell r="BY462">
            <v>0</v>
          </cell>
          <cell r="BZ462">
            <v>0</v>
          </cell>
          <cell r="CA462">
            <v>0</v>
          </cell>
          <cell r="CB462">
            <v>0</v>
          </cell>
          <cell r="CC462">
            <v>0</v>
          </cell>
          <cell r="CD462">
            <v>0</v>
          </cell>
          <cell r="CE462">
            <v>0</v>
          </cell>
          <cell r="CF462">
            <v>0</v>
          </cell>
          <cell r="CG462">
            <v>0</v>
          </cell>
          <cell r="CH462">
            <v>0</v>
          </cell>
          <cell r="CI462">
            <v>0</v>
          </cell>
          <cell r="CJ462">
            <v>0</v>
          </cell>
          <cell r="CK462">
            <v>0</v>
          </cell>
          <cell r="CL462">
            <v>0</v>
          </cell>
          <cell r="CM462">
            <v>0</v>
          </cell>
          <cell r="CN462">
            <v>0</v>
          </cell>
          <cell r="CO462">
            <v>0</v>
          </cell>
          <cell r="CP462">
            <v>0</v>
          </cell>
          <cell r="CQ462">
            <v>0</v>
          </cell>
          <cell r="CR462">
            <v>0</v>
          </cell>
          <cell r="CS462">
            <v>0</v>
          </cell>
          <cell r="CT462">
            <v>0</v>
          </cell>
          <cell r="CU462">
            <v>0</v>
          </cell>
          <cell r="CV462">
            <v>0</v>
          </cell>
          <cell r="CW462">
            <v>0</v>
          </cell>
          <cell r="CX462">
            <v>0</v>
          </cell>
          <cell r="CY462">
            <v>0</v>
          </cell>
          <cell r="CZ462">
            <v>0</v>
          </cell>
          <cell r="DA462">
            <v>0</v>
          </cell>
          <cell r="DL462">
            <v>0</v>
          </cell>
          <cell r="DM462">
            <v>0</v>
          </cell>
          <cell r="DN462">
            <v>0</v>
          </cell>
          <cell r="DO462">
            <v>0</v>
          </cell>
          <cell r="DP462">
            <v>0</v>
          </cell>
          <cell r="DQ462">
            <v>0</v>
          </cell>
          <cell r="DR462">
            <v>0</v>
          </cell>
          <cell r="DS462">
            <v>0</v>
          </cell>
          <cell r="DT462">
            <v>0</v>
          </cell>
          <cell r="DU462">
            <v>0</v>
          </cell>
          <cell r="DV462">
            <v>0</v>
          </cell>
          <cell r="DW462">
            <v>0</v>
          </cell>
          <cell r="DX462">
            <v>0</v>
          </cell>
          <cell r="DY462">
            <v>0</v>
          </cell>
          <cell r="DZ462">
            <v>0</v>
          </cell>
          <cell r="EA462">
            <v>0</v>
          </cell>
          <cell r="EB462">
            <v>0</v>
          </cell>
          <cell r="EC462">
            <v>0</v>
          </cell>
          <cell r="ED462">
            <v>0</v>
          </cell>
          <cell r="EE462">
            <v>0</v>
          </cell>
          <cell r="EF462">
            <v>0</v>
          </cell>
          <cell r="EG462">
            <v>0</v>
          </cell>
          <cell r="EH462">
            <v>0</v>
          </cell>
          <cell r="EI462">
            <v>0</v>
          </cell>
          <cell r="EJ462">
            <v>0</v>
          </cell>
          <cell r="EK462">
            <v>0</v>
          </cell>
          <cell r="EL462">
            <v>0</v>
          </cell>
          <cell r="EM462">
            <v>0</v>
          </cell>
          <cell r="EN462">
            <v>0</v>
          </cell>
          <cell r="EO462">
            <v>0</v>
          </cell>
          <cell r="EP462">
            <v>0</v>
          </cell>
          <cell r="EQ462">
            <v>0</v>
          </cell>
          <cell r="ER462">
            <v>0</v>
          </cell>
          <cell r="ES462">
            <v>0</v>
          </cell>
          <cell r="ET462">
            <v>0</v>
          </cell>
          <cell r="EU462">
            <v>0</v>
          </cell>
          <cell r="EV462">
            <v>0</v>
          </cell>
          <cell r="EW462">
            <v>0</v>
          </cell>
          <cell r="EX462">
            <v>0</v>
          </cell>
          <cell r="EY462">
            <v>0</v>
          </cell>
          <cell r="EZ462">
            <v>0</v>
          </cell>
          <cell r="FA462">
            <v>0</v>
          </cell>
          <cell r="FB462">
            <v>0</v>
          </cell>
          <cell r="FC462">
            <v>0</v>
          </cell>
          <cell r="FD462">
            <v>0</v>
          </cell>
          <cell r="FE462">
            <v>0</v>
          </cell>
          <cell r="FF462">
            <v>0</v>
          </cell>
          <cell r="FG462">
            <v>0</v>
          </cell>
          <cell r="FH462">
            <v>0</v>
          </cell>
          <cell r="FI462">
            <v>0</v>
          </cell>
          <cell r="FJ462">
            <v>0</v>
          </cell>
          <cell r="FK462">
            <v>0</v>
          </cell>
          <cell r="FL462">
            <v>0</v>
          </cell>
          <cell r="FM462">
            <v>0</v>
          </cell>
          <cell r="FN462">
            <v>0</v>
          </cell>
          <cell r="FO462">
            <v>0</v>
          </cell>
          <cell r="FP462">
            <v>0</v>
          </cell>
          <cell r="FQ462">
            <v>0</v>
          </cell>
          <cell r="FR462">
            <v>0</v>
          </cell>
          <cell r="FS462">
            <v>0</v>
          </cell>
          <cell r="FT462">
            <v>0</v>
          </cell>
          <cell r="FU462">
            <v>0</v>
          </cell>
          <cell r="FV462">
            <v>0</v>
          </cell>
          <cell r="FW462">
            <v>0</v>
          </cell>
          <cell r="FX462">
            <v>0</v>
          </cell>
          <cell r="FY462">
            <v>0</v>
          </cell>
          <cell r="FZ462">
            <v>0</v>
          </cell>
          <cell r="GA462">
            <v>0</v>
          </cell>
          <cell r="GB462">
            <v>0</v>
          </cell>
          <cell r="GC462">
            <v>0</v>
          </cell>
          <cell r="GD462">
            <v>0</v>
          </cell>
          <cell r="GE462">
            <v>0</v>
          </cell>
          <cell r="GF462">
            <v>0</v>
          </cell>
          <cell r="GG462">
            <v>0</v>
          </cell>
          <cell r="GH462">
            <v>0</v>
          </cell>
          <cell r="GI462">
            <v>0</v>
          </cell>
          <cell r="GJ462">
            <v>0</v>
          </cell>
          <cell r="GK462">
            <v>0</v>
          </cell>
          <cell r="GL462">
            <v>0</v>
          </cell>
          <cell r="GM462">
            <v>0</v>
          </cell>
          <cell r="GN462">
            <v>0</v>
          </cell>
          <cell r="GO462">
            <v>0</v>
          </cell>
          <cell r="GP462">
            <v>0</v>
          </cell>
          <cell r="GQ462">
            <v>0</v>
          </cell>
          <cell r="GR462">
            <v>0</v>
          </cell>
          <cell r="GS462">
            <v>0</v>
          </cell>
          <cell r="GT462">
            <v>0</v>
          </cell>
          <cell r="GU462">
            <v>0</v>
          </cell>
          <cell r="GV462">
            <v>0</v>
          </cell>
          <cell r="GW462">
            <v>0</v>
          </cell>
          <cell r="GX462">
            <v>0</v>
          </cell>
          <cell r="GY462">
            <v>0</v>
          </cell>
          <cell r="GZ462">
            <v>0</v>
          </cell>
          <cell r="HA462">
            <v>0</v>
          </cell>
          <cell r="HB462">
            <v>0</v>
          </cell>
          <cell r="HC462">
            <v>0</v>
          </cell>
          <cell r="HD462">
            <v>0</v>
          </cell>
          <cell r="HE462">
            <v>0</v>
          </cell>
          <cell r="HF462">
            <v>0</v>
          </cell>
          <cell r="HG462">
            <v>0</v>
          </cell>
          <cell r="HH462">
            <v>0</v>
          </cell>
          <cell r="HI462">
            <v>0</v>
          </cell>
          <cell r="HJ462">
            <v>0</v>
          </cell>
          <cell r="HK462">
            <v>0</v>
          </cell>
          <cell r="HL462">
            <v>0</v>
          </cell>
          <cell r="HM462">
            <v>0</v>
          </cell>
          <cell r="HN462">
            <v>0</v>
          </cell>
          <cell r="HO462">
            <v>0</v>
          </cell>
          <cell r="HP462">
            <v>0</v>
          </cell>
          <cell r="HQ462">
            <v>0</v>
          </cell>
          <cell r="HR462">
            <v>0</v>
          </cell>
          <cell r="HS462">
            <v>0</v>
          </cell>
          <cell r="HT462">
            <v>0</v>
          </cell>
          <cell r="HU462">
            <v>0</v>
          </cell>
          <cell r="HV462">
            <v>0</v>
          </cell>
          <cell r="HW462">
            <v>0</v>
          </cell>
          <cell r="HX462">
            <v>0</v>
          </cell>
          <cell r="HY462">
            <v>0</v>
          </cell>
          <cell r="HZ462">
            <v>0</v>
          </cell>
          <cell r="IA462">
            <v>0</v>
          </cell>
          <cell r="IB462">
            <v>0</v>
          </cell>
          <cell r="IC462">
            <v>0</v>
          </cell>
          <cell r="ID462">
            <v>0</v>
          </cell>
          <cell r="IE462">
            <v>0</v>
          </cell>
          <cell r="IF462">
            <v>0</v>
          </cell>
          <cell r="IG462">
            <v>0</v>
          </cell>
          <cell r="IH462">
            <v>0</v>
          </cell>
          <cell r="II462">
            <v>0</v>
          </cell>
          <cell r="IJ462">
            <v>0</v>
          </cell>
          <cell r="IK462">
            <v>0</v>
          </cell>
        </row>
        <row r="463"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J463">
            <v>0</v>
          </cell>
          <cell r="AK463">
            <v>0</v>
          </cell>
          <cell r="AL463">
            <v>0</v>
          </cell>
          <cell r="AM463">
            <v>0</v>
          </cell>
          <cell r="AN463">
            <v>0</v>
          </cell>
          <cell r="AO463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  <cell r="AW463">
            <v>0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  <cell r="BE463">
            <v>0</v>
          </cell>
          <cell r="BF463">
            <v>0</v>
          </cell>
          <cell r="BG463">
            <v>0</v>
          </cell>
          <cell r="BH463">
            <v>0</v>
          </cell>
          <cell r="BI463">
            <v>0</v>
          </cell>
          <cell r="BJ463">
            <v>0</v>
          </cell>
          <cell r="BK463">
            <v>0</v>
          </cell>
          <cell r="BL463">
            <v>0</v>
          </cell>
          <cell r="BM463">
            <v>0</v>
          </cell>
          <cell r="BN463">
            <v>0</v>
          </cell>
          <cell r="BO463">
            <v>0</v>
          </cell>
          <cell r="BP463">
            <v>0</v>
          </cell>
          <cell r="BQ463">
            <v>0</v>
          </cell>
          <cell r="BR463">
            <v>0</v>
          </cell>
          <cell r="BS463">
            <v>0</v>
          </cell>
          <cell r="BT463">
            <v>0</v>
          </cell>
          <cell r="BU463">
            <v>0</v>
          </cell>
          <cell r="BV463">
            <v>0</v>
          </cell>
          <cell r="BW463">
            <v>0</v>
          </cell>
          <cell r="BX463">
            <v>0</v>
          </cell>
          <cell r="BY463">
            <v>0</v>
          </cell>
          <cell r="BZ463">
            <v>0</v>
          </cell>
          <cell r="CA463">
            <v>0</v>
          </cell>
          <cell r="CB463">
            <v>0</v>
          </cell>
          <cell r="CC463">
            <v>0</v>
          </cell>
          <cell r="CD463">
            <v>0</v>
          </cell>
          <cell r="CE463">
            <v>0</v>
          </cell>
          <cell r="CF463">
            <v>0</v>
          </cell>
          <cell r="CG463">
            <v>0</v>
          </cell>
          <cell r="CH463">
            <v>0</v>
          </cell>
          <cell r="CI463">
            <v>0</v>
          </cell>
          <cell r="CJ463">
            <v>0</v>
          </cell>
          <cell r="CK463">
            <v>0</v>
          </cell>
          <cell r="CL463">
            <v>0</v>
          </cell>
          <cell r="CM463">
            <v>0</v>
          </cell>
          <cell r="CN463">
            <v>0</v>
          </cell>
          <cell r="CO463">
            <v>0</v>
          </cell>
          <cell r="CP463">
            <v>0</v>
          </cell>
          <cell r="CQ463">
            <v>0</v>
          </cell>
          <cell r="CR463">
            <v>0</v>
          </cell>
          <cell r="CS463">
            <v>0</v>
          </cell>
          <cell r="CT463">
            <v>0</v>
          </cell>
          <cell r="CU463">
            <v>0</v>
          </cell>
          <cell r="CV463">
            <v>0</v>
          </cell>
          <cell r="CW463">
            <v>0</v>
          </cell>
          <cell r="CX463">
            <v>0</v>
          </cell>
          <cell r="CY463">
            <v>0</v>
          </cell>
          <cell r="CZ463">
            <v>0</v>
          </cell>
          <cell r="DA463">
            <v>0</v>
          </cell>
          <cell r="DL463">
            <v>0</v>
          </cell>
          <cell r="DM463">
            <v>0</v>
          </cell>
          <cell r="DN463">
            <v>0</v>
          </cell>
          <cell r="DO463">
            <v>0</v>
          </cell>
          <cell r="DP463">
            <v>0</v>
          </cell>
          <cell r="DQ463">
            <v>0</v>
          </cell>
          <cell r="DR463">
            <v>0</v>
          </cell>
          <cell r="DS463">
            <v>0</v>
          </cell>
          <cell r="DT463">
            <v>0</v>
          </cell>
          <cell r="DU463">
            <v>0</v>
          </cell>
          <cell r="DV463">
            <v>0</v>
          </cell>
          <cell r="DW463">
            <v>0</v>
          </cell>
          <cell r="DX463">
            <v>0</v>
          </cell>
          <cell r="DY463">
            <v>0</v>
          </cell>
          <cell r="DZ463">
            <v>0</v>
          </cell>
          <cell r="EA463">
            <v>0</v>
          </cell>
          <cell r="EB463">
            <v>0</v>
          </cell>
          <cell r="EC463">
            <v>0</v>
          </cell>
          <cell r="ED463">
            <v>0</v>
          </cell>
          <cell r="EE463">
            <v>0</v>
          </cell>
          <cell r="EF463">
            <v>0</v>
          </cell>
          <cell r="EG463">
            <v>0</v>
          </cell>
          <cell r="EH463">
            <v>0</v>
          </cell>
          <cell r="EI463">
            <v>0</v>
          </cell>
          <cell r="EJ463">
            <v>0</v>
          </cell>
          <cell r="EK463">
            <v>0</v>
          </cell>
          <cell r="EL463">
            <v>0</v>
          </cell>
          <cell r="EM463">
            <v>0</v>
          </cell>
          <cell r="EN463">
            <v>0</v>
          </cell>
          <cell r="EO463">
            <v>0</v>
          </cell>
          <cell r="EP463">
            <v>0</v>
          </cell>
          <cell r="EQ463">
            <v>0</v>
          </cell>
          <cell r="ER463">
            <v>0</v>
          </cell>
          <cell r="ES463">
            <v>0</v>
          </cell>
          <cell r="ET463">
            <v>0</v>
          </cell>
          <cell r="EU463">
            <v>0</v>
          </cell>
          <cell r="EV463">
            <v>0</v>
          </cell>
          <cell r="EW463">
            <v>0</v>
          </cell>
          <cell r="EX463">
            <v>0</v>
          </cell>
          <cell r="EY463">
            <v>0</v>
          </cell>
          <cell r="EZ463">
            <v>0</v>
          </cell>
          <cell r="FA463">
            <v>0</v>
          </cell>
          <cell r="FB463">
            <v>0</v>
          </cell>
          <cell r="FC463">
            <v>0</v>
          </cell>
          <cell r="FD463">
            <v>0</v>
          </cell>
          <cell r="FE463">
            <v>0</v>
          </cell>
          <cell r="FF463">
            <v>0</v>
          </cell>
          <cell r="FG463">
            <v>0</v>
          </cell>
          <cell r="FH463">
            <v>0</v>
          </cell>
          <cell r="FI463">
            <v>0</v>
          </cell>
          <cell r="FJ463">
            <v>0</v>
          </cell>
          <cell r="FK463">
            <v>0</v>
          </cell>
          <cell r="FL463">
            <v>0</v>
          </cell>
          <cell r="FM463">
            <v>0</v>
          </cell>
          <cell r="FN463">
            <v>0</v>
          </cell>
          <cell r="FO463">
            <v>0</v>
          </cell>
          <cell r="FP463">
            <v>0</v>
          </cell>
          <cell r="FQ463">
            <v>0</v>
          </cell>
          <cell r="FR463">
            <v>0</v>
          </cell>
          <cell r="FS463">
            <v>0</v>
          </cell>
          <cell r="FT463">
            <v>0</v>
          </cell>
          <cell r="FU463">
            <v>0</v>
          </cell>
          <cell r="FV463">
            <v>0</v>
          </cell>
          <cell r="FW463">
            <v>0</v>
          </cell>
          <cell r="FX463">
            <v>0</v>
          </cell>
          <cell r="FY463">
            <v>0</v>
          </cell>
          <cell r="FZ463">
            <v>0</v>
          </cell>
          <cell r="GA463">
            <v>0</v>
          </cell>
          <cell r="GB463">
            <v>0</v>
          </cell>
          <cell r="GC463">
            <v>0</v>
          </cell>
          <cell r="GD463">
            <v>0</v>
          </cell>
          <cell r="GE463">
            <v>0</v>
          </cell>
          <cell r="GF463">
            <v>0</v>
          </cell>
          <cell r="GG463">
            <v>0</v>
          </cell>
          <cell r="GH463">
            <v>0</v>
          </cell>
          <cell r="GI463">
            <v>0</v>
          </cell>
          <cell r="GJ463">
            <v>0</v>
          </cell>
          <cell r="GK463">
            <v>0</v>
          </cell>
          <cell r="GL463">
            <v>0</v>
          </cell>
          <cell r="GM463">
            <v>0</v>
          </cell>
          <cell r="GN463">
            <v>0</v>
          </cell>
          <cell r="GO463">
            <v>0</v>
          </cell>
          <cell r="GP463">
            <v>0</v>
          </cell>
          <cell r="GQ463">
            <v>0</v>
          </cell>
          <cell r="GR463">
            <v>0</v>
          </cell>
          <cell r="GS463">
            <v>0</v>
          </cell>
          <cell r="GT463">
            <v>0</v>
          </cell>
          <cell r="GU463">
            <v>0</v>
          </cell>
          <cell r="GV463">
            <v>0</v>
          </cell>
          <cell r="GW463">
            <v>0</v>
          </cell>
          <cell r="GX463">
            <v>0</v>
          </cell>
          <cell r="GY463">
            <v>0</v>
          </cell>
          <cell r="GZ463">
            <v>0</v>
          </cell>
          <cell r="HA463">
            <v>0</v>
          </cell>
          <cell r="HB463">
            <v>0</v>
          </cell>
          <cell r="HC463">
            <v>0</v>
          </cell>
          <cell r="HD463">
            <v>0</v>
          </cell>
          <cell r="HE463">
            <v>0</v>
          </cell>
          <cell r="HF463">
            <v>0</v>
          </cell>
          <cell r="HG463">
            <v>0</v>
          </cell>
          <cell r="HH463">
            <v>0</v>
          </cell>
          <cell r="HI463">
            <v>0</v>
          </cell>
          <cell r="HJ463">
            <v>0</v>
          </cell>
          <cell r="HK463">
            <v>0</v>
          </cell>
          <cell r="HL463">
            <v>0</v>
          </cell>
          <cell r="HM463">
            <v>0</v>
          </cell>
          <cell r="HN463">
            <v>0</v>
          </cell>
          <cell r="HO463">
            <v>0</v>
          </cell>
          <cell r="HP463">
            <v>0</v>
          </cell>
          <cell r="HQ463">
            <v>0</v>
          </cell>
          <cell r="HR463">
            <v>0</v>
          </cell>
          <cell r="HS463">
            <v>0</v>
          </cell>
          <cell r="HT463">
            <v>0</v>
          </cell>
          <cell r="HU463">
            <v>0</v>
          </cell>
          <cell r="HV463">
            <v>0</v>
          </cell>
          <cell r="HW463">
            <v>0</v>
          </cell>
          <cell r="HX463">
            <v>0</v>
          </cell>
          <cell r="HY463">
            <v>0</v>
          </cell>
          <cell r="HZ463">
            <v>0</v>
          </cell>
          <cell r="IA463">
            <v>0</v>
          </cell>
          <cell r="IB463">
            <v>0</v>
          </cell>
          <cell r="IC463">
            <v>0</v>
          </cell>
          <cell r="ID463">
            <v>0</v>
          </cell>
          <cell r="IE463">
            <v>0</v>
          </cell>
          <cell r="IF463">
            <v>0</v>
          </cell>
          <cell r="IG463">
            <v>0</v>
          </cell>
          <cell r="IH463">
            <v>0</v>
          </cell>
          <cell r="II463">
            <v>0</v>
          </cell>
          <cell r="IJ463">
            <v>0</v>
          </cell>
          <cell r="IK463">
            <v>0</v>
          </cell>
        </row>
        <row r="464"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0</v>
          </cell>
          <cell r="AZ464">
            <v>0</v>
          </cell>
          <cell r="BA464">
            <v>0</v>
          </cell>
          <cell r="BB464">
            <v>0</v>
          </cell>
          <cell r="BC464">
            <v>0</v>
          </cell>
          <cell r="BD464">
            <v>0</v>
          </cell>
          <cell r="BE464">
            <v>0</v>
          </cell>
          <cell r="BF464">
            <v>0</v>
          </cell>
          <cell r="BG464">
            <v>0</v>
          </cell>
          <cell r="BH464">
            <v>0</v>
          </cell>
          <cell r="BI464">
            <v>0</v>
          </cell>
          <cell r="BJ464">
            <v>0</v>
          </cell>
          <cell r="BK464">
            <v>0</v>
          </cell>
          <cell r="BL464">
            <v>0</v>
          </cell>
          <cell r="BM464">
            <v>0</v>
          </cell>
          <cell r="BN464">
            <v>0</v>
          </cell>
          <cell r="BO464">
            <v>0</v>
          </cell>
          <cell r="BP464">
            <v>0</v>
          </cell>
          <cell r="BQ464">
            <v>0</v>
          </cell>
          <cell r="BR464">
            <v>0</v>
          </cell>
          <cell r="BS464">
            <v>0</v>
          </cell>
          <cell r="BT464">
            <v>0</v>
          </cell>
          <cell r="BU464">
            <v>0</v>
          </cell>
          <cell r="BV464">
            <v>0</v>
          </cell>
          <cell r="BW464">
            <v>0</v>
          </cell>
          <cell r="BX464">
            <v>0</v>
          </cell>
          <cell r="BY464">
            <v>0</v>
          </cell>
          <cell r="BZ464">
            <v>0</v>
          </cell>
          <cell r="CA464">
            <v>0</v>
          </cell>
          <cell r="CB464">
            <v>0</v>
          </cell>
          <cell r="CC464">
            <v>0</v>
          </cell>
          <cell r="CD464">
            <v>0</v>
          </cell>
          <cell r="CE464">
            <v>0</v>
          </cell>
          <cell r="CF464">
            <v>0</v>
          </cell>
          <cell r="CG464">
            <v>0</v>
          </cell>
          <cell r="CH464">
            <v>0</v>
          </cell>
          <cell r="CI464">
            <v>0</v>
          </cell>
          <cell r="CJ464">
            <v>0</v>
          </cell>
          <cell r="CK464">
            <v>0</v>
          </cell>
          <cell r="CL464">
            <v>0</v>
          </cell>
          <cell r="CM464">
            <v>0</v>
          </cell>
          <cell r="CN464">
            <v>0</v>
          </cell>
          <cell r="CO464">
            <v>0</v>
          </cell>
          <cell r="CP464">
            <v>0</v>
          </cell>
          <cell r="CQ464">
            <v>0</v>
          </cell>
          <cell r="CR464">
            <v>0</v>
          </cell>
          <cell r="CS464">
            <v>0</v>
          </cell>
          <cell r="CT464">
            <v>0</v>
          </cell>
          <cell r="CU464">
            <v>0</v>
          </cell>
          <cell r="CV464">
            <v>0</v>
          </cell>
          <cell r="CW464">
            <v>0</v>
          </cell>
          <cell r="CX464">
            <v>0</v>
          </cell>
          <cell r="CY464">
            <v>0</v>
          </cell>
          <cell r="CZ464">
            <v>0</v>
          </cell>
          <cell r="DA464">
            <v>0</v>
          </cell>
          <cell r="DL464">
            <v>0</v>
          </cell>
          <cell r="DM464">
            <v>0</v>
          </cell>
          <cell r="DN464">
            <v>0</v>
          </cell>
          <cell r="DO464">
            <v>0</v>
          </cell>
          <cell r="DP464">
            <v>0</v>
          </cell>
          <cell r="DQ464">
            <v>0</v>
          </cell>
          <cell r="DR464">
            <v>0</v>
          </cell>
          <cell r="DS464">
            <v>0</v>
          </cell>
          <cell r="DT464">
            <v>0</v>
          </cell>
          <cell r="DU464">
            <v>0</v>
          </cell>
          <cell r="DV464">
            <v>0</v>
          </cell>
          <cell r="DW464">
            <v>0</v>
          </cell>
          <cell r="DX464">
            <v>0</v>
          </cell>
          <cell r="DY464">
            <v>0</v>
          </cell>
          <cell r="DZ464">
            <v>0</v>
          </cell>
          <cell r="EA464">
            <v>0</v>
          </cell>
          <cell r="EB464">
            <v>0</v>
          </cell>
          <cell r="EC464">
            <v>0</v>
          </cell>
          <cell r="ED464">
            <v>0</v>
          </cell>
          <cell r="EE464">
            <v>0</v>
          </cell>
          <cell r="EF464">
            <v>0</v>
          </cell>
          <cell r="EG464">
            <v>0</v>
          </cell>
          <cell r="EH464">
            <v>0</v>
          </cell>
          <cell r="EI464">
            <v>0</v>
          </cell>
          <cell r="EJ464">
            <v>0</v>
          </cell>
          <cell r="EK464">
            <v>0</v>
          </cell>
          <cell r="EL464">
            <v>0</v>
          </cell>
          <cell r="EM464">
            <v>0</v>
          </cell>
          <cell r="EN464">
            <v>0</v>
          </cell>
          <cell r="EO464">
            <v>0</v>
          </cell>
          <cell r="EP464">
            <v>0</v>
          </cell>
          <cell r="EQ464">
            <v>0</v>
          </cell>
          <cell r="ER464">
            <v>0</v>
          </cell>
          <cell r="ES464">
            <v>0</v>
          </cell>
          <cell r="ET464">
            <v>0</v>
          </cell>
          <cell r="EU464">
            <v>0</v>
          </cell>
          <cell r="EV464">
            <v>0</v>
          </cell>
          <cell r="EW464">
            <v>0</v>
          </cell>
          <cell r="EX464">
            <v>0</v>
          </cell>
          <cell r="EY464">
            <v>0</v>
          </cell>
          <cell r="EZ464">
            <v>0</v>
          </cell>
          <cell r="FA464">
            <v>0</v>
          </cell>
          <cell r="FB464">
            <v>0</v>
          </cell>
          <cell r="FC464">
            <v>0</v>
          </cell>
          <cell r="FD464">
            <v>0</v>
          </cell>
          <cell r="FE464">
            <v>0</v>
          </cell>
          <cell r="FF464">
            <v>0</v>
          </cell>
          <cell r="FG464">
            <v>0</v>
          </cell>
          <cell r="FH464">
            <v>0</v>
          </cell>
          <cell r="FI464">
            <v>0</v>
          </cell>
          <cell r="FJ464">
            <v>0</v>
          </cell>
          <cell r="FK464">
            <v>0</v>
          </cell>
          <cell r="FL464">
            <v>0</v>
          </cell>
          <cell r="FM464">
            <v>0</v>
          </cell>
          <cell r="FN464">
            <v>0</v>
          </cell>
          <cell r="FO464">
            <v>0</v>
          </cell>
          <cell r="FP464">
            <v>0</v>
          </cell>
          <cell r="FQ464">
            <v>0</v>
          </cell>
          <cell r="FR464">
            <v>0</v>
          </cell>
          <cell r="FS464">
            <v>0</v>
          </cell>
          <cell r="FT464">
            <v>0</v>
          </cell>
          <cell r="FU464">
            <v>0</v>
          </cell>
          <cell r="FV464">
            <v>0</v>
          </cell>
          <cell r="FW464">
            <v>0</v>
          </cell>
          <cell r="FX464">
            <v>0</v>
          </cell>
          <cell r="FY464">
            <v>0</v>
          </cell>
          <cell r="FZ464">
            <v>0</v>
          </cell>
          <cell r="GA464">
            <v>0</v>
          </cell>
          <cell r="GB464">
            <v>0</v>
          </cell>
          <cell r="GC464">
            <v>0</v>
          </cell>
          <cell r="GD464">
            <v>0</v>
          </cell>
          <cell r="GE464">
            <v>0</v>
          </cell>
          <cell r="GF464">
            <v>0</v>
          </cell>
          <cell r="GG464">
            <v>0</v>
          </cell>
          <cell r="GH464">
            <v>0</v>
          </cell>
          <cell r="GI464">
            <v>0</v>
          </cell>
          <cell r="GJ464">
            <v>0</v>
          </cell>
          <cell r="GK464">
            <v>0</v>
          </cell>
          <cell r="GL464">
            <v>0</v>
          </cell>
          <cell r="GM464">
            <v>0</v>
          </cell>
          <cell r="GN464">
            <v>0</v>
          </cell>
          <cell r="GO464">
            <v>0</v>
          </cell>
          <cell r="GP464">
            <v>0</v>
          </cell>
          <cell r="GQ464">
            <v>0</v>
          </cell>
          <cell r="GR464">
            <v>0</v>
          </cell>
          <cell r="GS464">
            <v>0</v>
          </cell>
          <cell r="GT464">
            <v>0</v>
          </cell>
          <cell r="GU464">
            <v>0</v>
          </cell>
          <cell r="GV464">
            <v>0</v>
          </cell>
          <cell r="GW464">
            <v>0</v>
          </cell>
          <cell r="GX464">
            <v>0</v>
          </cell>
          <cell r="GY464">
            <v>0</v>
          </cell>
          <cell r="GZ464">
            <v>0</v>
          </cell>
          <cell r="HA464">
            <v>0</v>
          </cell>
          <cell r="HB464">
            <v>0</v>
          </cell>
          <cell r="HC464">
            <v>0</v>
          </cell>
          <cell r="HD464">
            <v>0</v>
          </cell>
          <cell r="HE464">
            <v>0</v>
          </cell>
          <cell r="HF464">
            <v>0</v>
          </cell>
          <cell r="HG464">
            <v>0</v>
          </cell>
          <cell r="HH464">
            <v>0</v>
          </cell>
          <cell r="HI464">
            <v>0</v>
          </cell>
          <cell r="HJ464">
            <v>0</v>
          </cell>
          <cell r="HK464">
            <v>0</v>
          </cell>
          <cell r="HL464">
            <v>0</v>
          </cell>
          <cell r="HM464">
            <v>0</v>
          </cell>
          <cell r="HN464">
            <v>0</v>
          </cell>
          <cell r="HO464">
            <v>0</v>
          </cell>
          <cell r="HP464">
            <v>0</v>
          </cell>
          <cell r="HQ464">
            <v>0</v>
          </cell>
          <cell r="HR464">
            <v>0</v>
          </cell>
          <cell r="HS464">
            <v>0</v>
          </cell>
          <cell r="HT464">
            <v>0</v>
          </cell>
          <cell r="HU464">
            <v>0</v>
          </cell>
          <cell r="HV464">
            <v>0</v>
          </cell>
          <cell r="HW464">
            <v>0</v>
          </cell>
          <cell r="HX464">
            <v>0</v>
          </cell>
          <cell r="HY464">
            <v>0</v>
          </cell>
          <cell r="HZ464">
            <v>0</v>
          </cell>
          <cell r="IA464">
            <v>0</v>
          </cell>
          <cell r="IB464">
            <v>0</v>
          </cell>
          <cell r="IC464">
            <v>0</v>
          </cell>
          <cell r="ID464">
            <v>0</v>
          </cell>
          <cell r="IE464">
            <v>0</v>
          </cell>
          <cell r="IF464">
            <v>0</v>
          </cell>
          <cell r="IG464">
            <v>0</v>
          </cell>
          <cell r="IH464">
            <v>0</v>
          </cell>
          <cell r="II464">
            <v>0</v>
          </cell>
          <cell r="IJ464">
            <v>0</v>
          </cell>
          <cell r="IK464">
            <v>0</v>
          </cell>
        </row>
        <row r="465"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  <cell r="BA465">
            <v>0</v>
          </cell>
          <cell r="BB465">
            <v>0</v>
          </cell>
          <cell r="BC465">
            <v>0</v>
          </cell>
          <cell r="BD465">
            <v>0</v>
          </cell>
          <cell r="BE465">
            <v>0</v>
          </cell>
          <cell r="BF465">
            <v>0</v>
          </cell>
          <cell r="BG465">
            <v>0</v>
          </cell>
          <cell r="BH465">
            <v>0</v>
          </cell>
          <cell r="BI465">
            <v>0</v>
          </cell>
          <cell r="BJ465">
            <v>0</v>
          </cell>
          <cell r="BK465">
            <v>0</v>
          </cell>
          <cell r="BL465">
            <v>0</v>
          </cell>
          <cell r="BM465">
            <v>0</v>
          </cell>
          <cell r="BN465">
            <v>0</v>
          </cell>
          <cell r="BO465">
            <v>0</v>
          </cell>
          <cell r="BP465">
            <v>0</v>
          </cell>
          <cell r="BQ465">
            <v>0</v>
          </cell>
          <cell r="BR465">
            <v>0</v>
          </cell>
          <cell r="BS465">
            <v>0</v>
          </cell>
          <cell r="BT465">
            <v>0</v>
          </cell>
          <cell r="BU465">
            <v>0</v>
          </cell>
          <cell r="BV465">
            <v>0</v>
          </cell>
          <cell r="BW465">
            <v>0</v>
          </cell>
          <cell r="BX465">
            <v>0</v>
          </cell>
          <cell r="BY465">
            <v>0</v>
          </cell>
          <cell r="BZ465">
            <v>0</v>
          </cell>
          <cell r="CA465">
            <v>0</v>
          </cell>
          <cell r="CB465">
            <v>0</v>
          </cell>
          <cell r="CC465">
            <v>0</v>
          </cell>
          <cell r="CD465">
            <v>0</v>
          </cell>
          <cell r="CE465">
            <v>0</v>
          </cell>
          <cell r="CF465">
            <v>0</v>
          </cell>
          <cell r="CG465">
            <v>0</v>
          </cell>
          <cell r="CH465">
            <v>0</v>
          </cell>
          <cell r="CI465">
            <v>0</v>
          </cell>
          <cell r="CJ465">
            <v>0</v>
          </cell>
          <cell r="CK465">
            <v>0</v>
          </cell>
          <cell r="CL465">
            <v>0</v>
          </cell>
          <cell r="CM465">
            <v>0</v>
          </cell>
          <cell r="CN465">
            <v>0</v>
          </cell>
          <cell r="CO465">
            <v>0</v>
          </cell>
          <cell r="CP465">
            <v>0</v>
          </cell>
          <cell r="CQ465">
            <v>0</v>
          </cell>
          <cell r="CR465">
            <v>0</v>
          </cell>
          <cell r="CS465">
            <v>0</v>
          </cell>
          <cell r="CT465">
            <v>0</v>
          </cell>
          <cell r="CU465">
            <v>0</v>
          </cell>
          <cell r="CV465">
            <v>0</v>
          </cell>
          <cell r="CW465">
            <v>0</v>
          </cell>
          <cell r="CX465">
            <v>0</v>
          </cell>
          <cell r="CY465">
            <v>0</v>
          </cell>
          <cell r="CZ465">
            <v>0</v>
          </cell>
          <cell r="DA465">
            <v>0</v>
          </cell>
          <cell r="DL465">
            <v>0</v>
          </cell>
          <cell r="DM465">
            <v>0</v>
          </cell>
          <cell r="DN465">
            <v>0</v>
          </cell>
          <cell r="DO465">
            <v>0</v>
          </cell>
          <cell r="DP465">
            <v>0</v>
          </cell>
          <cell r="DQ465">
            <v>0</v>
          </cell>
          <cell r="DR465">
            <v>0</v>
          </cell>
          <cell r="DS465">
            <v>0</v>
          </cell>
          <cell r="DT465">
            <v>0</v>
          </cell>
          <cell r="DU465">
            <v>0</v>
          </cell>
          <cell r="DV465">
            <v>0</v>
          </cell>
          <cell r="DW465">
            <v>0</v>
          </cell>
          <cell r="DX465">
            <v>0</v>
          </cell>
          <cell r="DY465">
            <v>0</v>
          </cell>
          <cell r="DZ465">
            <v>0</v>
          </cell>
          <cell r="EA465">
            <v>0</v>
          </cell>
          <cell r="EB465">
            <v>0</v>
          </cell>
          <cell r="EC465">
            <v>0</v>
          </cell>
          <cell r="ED465">
            <v>0</v>
          </cell>
          <cell r="EE465">
            <v>0</v>
          </cell>
          <cell r="EF465">
            <v>0</v>
          </cell>
          <cell r="EG465">
            <v>0</v>
          </cell>
          <cell r="EH465">
            <v>0</v>
          </cell>
          <cell r="EI465">
            <v>0</v>
          </cell>
          <cell r="EJ465">
            <v>0</v>
          </cell>
          <cell r="EK465">
            <v>0</v>
          </cell>
          <cell r="EL465">
            <v>0</v>
          </cell>
          <cell r="EM465">
            <v>0</v>
          </cell>
          <cell r="EN465">
            <v>0</v>
          </cell>
          <cell r="EO465">
            <v>0</v>
          </cell>
          <cell r="EP465">
            <v>0</v>
          </cell>
          <cell r="EQ465">
            <v>0</v>
          </cell>
          <cell r="ER465">
            <v>0</v>
          </cell>
          <cell r="ES465">
            <v>0</v>
          </cell>
          <cell r="ET465">
            <v>0</v>
          </cell>
          <cell r="EU465">
            <v>0</v>
          </cell>
          <cell r="EV465">
            <v>0</v>
          </cell>
          <cell r="EW465">
            <v>0</v>
          </cell>
          <cell r="EX465">
            <v>0</v>
          </cell>
          <cell r="EY465">
            <v>0</v>
          </cell>
          <cell r="EZ465">
            <v>0</v>
          </cell>
          <cell r="FA465">
            <v>0</v>
          </cell>
          <cell r="FB465">
            <v>0</v>
          </cell>
          <cell r="FC465">
            <v>0</v>
          </cell>
          <cell r="FD465">
            <v>0</v>
          </cell>
          <cell r="FE465">
            <v>0</v>
          </cell>
          <cell r="FF465">
            <v>0</v>
          </cell>
          <cell r="FG465">
            <v>0</v>
          </cell>
          <cell r="FH465">
            <v>0</v>
          </cell>
          <cell r="FI465">
            <v>0</v>
          </cell>
          <cell r="FJ465">
            <v>0</v>
          </cell>
          <cell r="FK465">
            <v>0</v>
          </cell>
          <cell r="FL465">
            <v>0</v>
          </cell>
          <cell r="FM465">
            <v>0</v>
          </cell>
          <cell r="FN465">
            <v>0</v>
          </cell>
          <cell r="FO465">
            <v>0</v>
          </cell>
          <cell r="FP465">
            <v>0</v>
          </cell>
          <cell r="FQ465">
            <v>0</v>
          </cell>
          <cell r="FR465">
            <v>0</v>
          </cell>
          <cell r="FS465">
            <v>0</v>
          </cell>
          <cell r="FT465">
            <v>0</v>
          </cell>
          <cell r="FU465">
            <v>0</v>
          </cell>
          <cell r="FV465">
            <v>0</v>
          </cell>
          <cell r="FW465">
            <v>0</v>
          </cell>
          <cell r="FX465">
            <v>0</v>
          </cell>
          <cell r="FY465">
            <v>0</v>
          </cell>
          <cell r="FZ465">
            <v>0</v>
          </cell>
          <cell r="GA465">
            <v>0</v>
          </cell>
          <cell r="GB465">
            <v>0</v>
          </cell>
          <cell r="GC465">
            <v>0</v>
          </cell>
          <cell r="GD465">
            <v>0</v>
          </cell>
          <cell r="GE465">
            <v>0</v>
          </cell>
          <cell r="GF465">
            <v>0</v>
          </cell>
          <cell r="GG465">
            <v>0</v>
          </cell>
          <cell r="GH465">
            <v>0</v>
          </cell>
          <cell r="GI465">
            <v>0</v>
          </cell>
          <cell r="GJ465">
            <v>0</v>
          </cell>
          <cell r="GK465">
            <v>0</v>
          </cell>
          <cell r="GL465">
            <v>0</v>
          </cell>
          <cell r="GM465">
            <v>0</v>
          </cell>
          <cell r="GN465">
            <v>0</v>
          </cell>
          <cell r="GO465">
            <v>0</v>
          </cell>
          <cell r="GP465">
            <v>0</v>
          </cell>
          <cell r="GQ465">
            <v>0</v>
          </cell>
          <cell r="GR465">
            <v>0</v>
          </cell>
          <cell r="GS465">
            <v>0</v>
          </cell>
          <cell r="GT465">
            <v>0</v>
          </cell>
          <cell r="GU465">
            <v>0</v>
          </cell>
          <cell r="GV465">
            <v>0</v>
          </cell>
          <cell r="GW465">
            <v>0</v>
          </cell>
          <cell r="GX465">
            <v>0</v>
          </cell>
          <cell r="GY465">
            <v>0</v>
          </cell>
          <cell r="GZ465">
            <v>0</v>
          </cell>
          <cell r="HA465">
            <v>0</v>
          </cell>
          <cell r="HB465">
            <v>0</v>
          </cell>
          <cell r="HC465">
            <v>0</v>
          </cell>
          <cell r="HD465">
            <v>0</v>
          </cell>
          <cell r="HE465">
            <v>0</v>
          </cell>
          <cell r="HF465">
            <v>0</v>
          </cell>
          <cell r="HG465">
            <v>0</v>
          </cell>
          <cell r="HH465">
            <v>0</v>
          </cell>
          <cell r="HI465">
            <v>0</v>
          </cell>
          <cell r="HJ465">
            <v>0</v>
          </cell>
          <cell r="HK465">
            <v>0</v>
          </cell>
          <cell r="HL465">
            <v>0</v>
          </cell>
          <cell r="HM465">
            <v>0</v>
          </cell>
          <cell r="HN465">
            <v>0</v>
          </cell>
          <cell r="HO465">
            <v>0</v>
          </cell>
          <cell r="HP465">
            <v>0</v>
          </cell>
          <cell r="HQ465">
            <v>0</v>
          </cell>
          <cell r="HR465">
            <v>0</v>
          </cell>
          <cell r="HS465">
            <v>0</v>
          </cell>
          <cell r="HT465">
            <v>0</v>
          </cell>
          <cell r="HU465">
            <v>0</v>
          </cell>
          <cell r="HV465">
            <v>0</v>
          </cell>
          <cell r="HW465">
            <v>0</v>
          </cell>
          <cell r="HX465">
            <v>0</v>
          </cell>
          <cell r="HY465">
            <v>0</v>
          </cell>
          <cell r="HZ465">
            <v>0</v>
          </cell>
          <cell r="IA465">
            <v>0</v>
          </cell>
          <cell r="IB465">
            <v>0</v>
          </cell>
          <cell r="IC465">
            <v>0</v>
          </cell>
          <cell r="ID465">
            <v>0</v>
          </cell>
          <cell r="IE465">
            <v>0</v>
          </cell>
          <cell r="IF465">
            <v>0</v>
          </cell>
          <cell r="IG465">
            <v>0</v>
          </cell>
          <cell r="IH465">
            <v>0</v>
          </cell>
          <cell r="II465">
            <v>0</v>
          </cell>
          <cell r="IJ465">
            <v>0</v>
          </cell>
          <cell r="IK465">
            <v>0</v>
          </cell>
        </row>
      </sheetData>
      <sheetData sheetId="30"/>
      <sheetData sheetId="31">
        <row r="1">
          <cell r="AS1">
            <v>0.8</v>
          </cell>
        </row>
        <row r="2">
          <cell r="AS2">
            <v>0.8</v>
          </cell>
        </row>
      </sheetData>
      <sheetData sheetId="32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3"/>
      <sheetName val="DATOS"/>
      <sheetName val="PLANILLA_VEQ"/>
      <sheetName val="TABLA"/>
      <sheetName val="POLISLEE"/>
      <sheetName val="POLILINEA"/>
      <sheetName val="HAMAR"/>
      <sheetName val="CAPILLA"/>
      <sheetName val="dibujo"/>
    </sheetNames>
    <sheetDataSet>
      <sheetData sheetId="0"/>
      <sheetData sheetId="1"/>
      <sheetData sheetId="2"/>
      <sheetData sheetId="3"/>
      <sheetData sheetId="4"/>
      <sheetData sheetId="5">
        <row r="378">
          <cell r="E378">
            <v>68.396666670000002</v>
          </cell>
          <cell r="F378" t="str">
            <v>68°23'48'' I</v>
          </cell>
          <cell r="G378" t="str">
            <v>V-1</v>
          </cell>
          <cell r="H378" t="str">
            <v>V-1</v>
          </cell>
          <cell r="I378">
            <v>68</v>
          </cell>
          <cell r="J378">
            <v>23</v>
          </cell>
          <cell r="K378">
            <v>48</v>
          </cell>
          <cell r="L378" t="str">
            <v>I</v>
          </cell>
          <cell r="M378">
            <v>2</v>
          </cell>
        </row>
        <row r="379">
          <cell r="E379">
            <v>70.166666669999998</v>
          </cell>
          <cell r="F379" t="str">
            <v>70°10'0'' I</v>
          </cell>
          <cell r="G379" t="str">
            <v>V-2</v>
          </cell>
          <cell r="H379" t="str">
            <v>V-2</v>
          </cell>
          <cell r="I379">
            <v>70</v>
          </cell>
          <cell r="J379">
            <v>10</v>
          </cell>
          <cell r="K379">
            <v>0</v>
          </cell>
          <cell r="L379" t="str">
            <v>I</v>
          </cell>
          <cell r="M379">
            <v>2</v>
          </cell>
        </row>
        <row r="380">
          <cell r="E380">
            <v>84.575000000000003</v>
          </cell>
          <cell r="F380" t="str">
            <v>84°34'30'' I</v>
          </cell>
          <cell r="G380" t="str">
            <v>V-3</v>
          </cell>
          <cell r="H380" t="str">
            <v>V-3</v>
          </cell>
          <cell r="I380">
            <v>84</v>
          </cell>
          <cell r="J380">
            <v>34</v>
          </cell>
          <cell r="K380">
            <v>30</v>
          </cell>
          <cell r="L380" t="str">
            <v>I</v>
          </cell>
          <cell r="M380">
            <v>2</v>
          </cell>
        </row>
        <row r="381">
          <cell r="E381">
            <v>68.501666670000006</v>
          </cell>
          <cell r="F381" t="str">
            <v>68°30'6'' I</v>
          </cell>
          <cell r="G381" t="str">
            <v>V-4</v>
          </cell>
          <cell r="H381" t="str">
            <v>V-4</v>
          </cell>
          <cell r="I381">
            <v>68</v>
          </cell>
          <cell r="J381">
            <v>30</v>
          </cell>
          <cell r="K381">
            <v>6</v>
          </cell>
          <cell r="L381" t="str">
            <v>I</v>
          </cell>
          <cell r="M381">
            <v>2</v>
          </cell>
        </row>
        <row r="382">
          <cell r="E382">
            <v>9</v>
          </cell>
          <cell r="F382" t="str">
            <v>9°0'0'' I</v>
          </cell>
          <cell r="G382" t="str">
            <v>V-5</v>
          </cell>
          <cell r="H382" t="str">
            <v>V-5</v>
          </cell>
          <cell r="I382">
            <v>9</v>
          </cell>
          <cell r="J382">
            <v>0</v>
          </cell>
          <cell r="K382">
            <v>0</v>
          </cell>
          <cell r="L382" t="str">
            <v>I</v>
          </cell>
          <cell r="M382">
            <v>2</v>
          </cell>
        </row>
        <row r="383">
          <cell r="E383">
            <v>99.7</v>
          </cell>
          <cell r="F383" t="str">
            <v>99°42'0'' I</v>
          </cell>
          <cell r="G383" t="str">
            <v>V-6</v>
          </cell>
          <cell r="H383" t="str">
            <v>V-6</v>
          </cell>
          <cell r="I383">
            <v>99</v>
          </cell>
          <cell r="J383">
            <v>42</v>
          </cell>
          <cell r="K383">
            <v>0</v>
          </cell>
          <cell r="L383" t="str">
            <v>I</v>
          </cell>
          <cell r="M383">
            <v>2</v>
          </cell>
        </row>
        <row r="384">
          <cell r="E384">
            <v>11.335000000000001</v>
          </cell>
          <cell r="F384" t="str">
            <v>11°20'6'' D</v>
          </cell>
          <cell r="G384" t="str">
            <v>V-7</v>
          </cell>
          <cell r="H384" t="str">
            <v>V-7</v>
          </cell>
          <cell r="I384">
            <v>11</v>
          </cell>
          <cell r="J384">
            <v>20</v>
          </cell>
          <cell r="K384">
            <v>6</v>
          </cell>
          <cell r="L384" t="str">
            <v>D</v>
          </cell>
          <cell r="M384">
            <v>2</v>
          </cell>
        </row>
        <row r="385">
          <cell r="E385">
            <v>13.206666670000001</v>
          </cell>
          <cell r="F385" t="str">
            <v>13°12'24'' I</v>
          </cell>
          <cell r="G385" t="str">
            <v>V-8</v>
          </cell>
          <cell r="H385" t="str">
            <v>V-8</v>
          </cell>
          <cell r="I385">
            <v>13</v>
          </cell>
          <cell r="J385">
            <v>12</v>
          </cell>
          <cell r="K385">
            <v>24</v>
          </cell>
          <cell r="L385" t="str">
            <v>I</v>
          </cell>
          <cell r="M385">
            <v>2</v>
          </cell>
        </row>
        <row r="386">
          <cell r="E386">
            <v>20.698333340000001</v>
          </cell>
          <cell r="F386" t="str">
            <v>20°41'54'' I</v>
          </cell>
          <cell r="G386" t="str">
            <v>V-9</v>
          </cell>
          <cell r="H386" t="str">
            <v>V-9</v>
          </cell>
          <cell r="I386">
            <v>20</v>
          </cell>
          <cell r="J386">
            <v>41</v>
          </cell>
          <cell r="K386">
            <v>54</v>
          </cell>
          <cell r="L386" t="str">
            <v>I</v>
          </cell>
          <cell r="M386">
            <v>2</v>
          </cell>
        </row>
        <row r="387">
          <cell r="E387">
            <v>13.32833334</v>
          </cell>
          <cell r="F387" t="str">
            <v>13°19'42'' I</v>
          </cell>
          <cell r="G387" t="str">
            <v>V-10</v>
          </cell>
          <cell r="H387" t="str">
            <v>V-10</v>
          </cell>
          <cell r="I387">
            <v>13</v>
          </cell>
          <cell r="J387">
            <v>19</v>
          </cell>
          <cell r="K387">
            <v>42</v>
          </cell>
          <cell r="L387" t="str">
            <v>I</v>
          </cell>
          <cell r="M387">
            <v>2</v>
          </cell>
        </row>
        <row r="388">
          <cell r="E388">
            <v>14.01333333</v>
          </cell>
          <cell r="F388" t="str">
            <v>14°0'47'' D</v>
          </cell>
          <cell r="G388" t="str">
            <v>V-11</v>
          </cell>
          <cell r="H388" t="str">
            <v>V-11</v>
          </cell>
          <cell r="I388">
            <v>14</v>
          </cell>
          <cell r="J388">
            <v>0</v>
          </cell>
          <cell r="K388">
            <v>47</v>
          </cell>
          <cell r="L388" t="str">
            <v>D</v>
          </cell>
          <cell r="M388">
            <v>2</v>
          </cell>
        </row>
        <row r="389">
          <cell r="E389">
            <v>6.0883333329999996</v>
          </cell>
          <cell r="F389" t="str">
            <v>6°5'17'' D</v>
          </cell>
          <cell r="G389" t="str">
            <v>V-12</v>
          </cell>
          <cell r="H389" t="str">
            <v>V-12</v>
          </cell>
          <cell r="I389">
            <v>6</v>
          </cell>
          <cell r="J389">
            <v>5</v>
          </cell>
          <cell r="K389">
            <v>17</v>
          </cell>
          <cell r="L389" t="str">
            <v>D</v>
          </cell>
          <cell r="M389">
            <v>2</v>
          </cell>
        </row>
      </sheetData>
      <sheetData sheetId="6">
        <row r="2">
          <cell r="C2" t="str">
            <v>PS1-0</v>
          </cell>
          <cell r="D2">
            <v>10.199999999999999</v>
          </cell>
          <cell r="E2">
            <v>-0.2</v>
          </cell>
          <cell r="F2">
            <v>10.399999999999999</v>
          </cell>
        </row>
        <row r="3">
          <cell r="C3" t="str">
            <v>PA1-0</v>
          </cell>
          <cell r="D3">
            <v>10.199999999999999</v>
          </cell>
          <cell r="E3">
            <v>-0.2</v>
          </cell>
          <cell r="F3">
            <v>10.399999999999999</v>
          </cell>
        </row>
        <row r="4">
          <cell r="C4" t="str">
            <v>PA2-0</v>
          </cell>
          <cell r="D4">
            <v>10.199999999999999</v>
          </cell>
          <cell r="E4">
            <v>0.22500000000000001</v>
          </cell>
          <cell r="F4">
            <v>9.9749999999999996</v>
          </cell>
        </row>
        <row r="5">
          <cell r="C5" t="str">
            <v>PA3-0</v>
          </cell>
          <cell r="D5">
            <v>10.199999999999999</v>
          </cell>
          <cell r="E5">
            <v>0.22500000000000001</v>
          </cell>
          <cell r="F5">
            <v>9.9749999999999996</v>
          </cell>
        </row>
        <row r="6">
          <cell r="C6" t="str">
            <v>PR3-0</v>
          </cell>
          <cell r="D6">
            <v>10.199999999999999</v>
          </cell>
          <cell r="E6">
            <v>0.22500000000000001</v>
          </cell>
          <cell r="F6">
            <v>9.9749999999999996</v>
          </cell>
        </row>
        <row r="7">
          <cell r="C7" t="str">
            <v>PTV-0</v>
          </cell>
          <cell r="D7">
            <v>10.199999999999999</v>
          </cell>
          <cell r="E7">
            <v>0.22500000000000001</v>
          </cell>
          <cell r="F7">
            <v>9.9749999999999996</v>
          </cell>
        </row>
        <row r="8">
          <cell r="C8" t="str">
            <v>PSEC-0</v>
          </cell>
          <cell r="D8">
            <v>10.199999999999999</v>
          </cell>
          <cell r="E8">
            <v>0.22500000000000001</v>
          </cell>
          <cell r="F8">
            <v>9.9749999999999996</v>
          </cell>
        </row>
        <row r="9">
          <cell r="C9" t="str">
            <v>3A-2</v>
          </cell>
          <cell r="D9">
            <v>10.199999999999999</v>
          </cell>
          <cell r="E9">
            <v>3.8160000000000007</v>
          </cell>
          <cell r="F9">
            <v>12.68</v>
          </cell>
        </row>
        <row r="10">
          <cell r="C10" t="str">
            <v>A-1S</v>
          </cell>
          <cell r="D10">
            <v>10.199999999999999</v>
          </cell>
          <cell r="E10">
            <v>2.9160000000000004</v>
          </cell>
          <cell r="F10">
            <v>9.9700000000000006</v>
          </cell>
        </row>
        <row r="11">
          <cell r="C11" t="str">
            <v>A-1A</v>
          </cell>
          <cell r="D11">
            <v>10.199999999999999</v>
          </cell>
          <cell r="E11">
            <v>2.9160000000000004</v>
          </cell>
          <cell r="F11">
            <v>9.68</v>
          </cell>
        </row>
        <row r="12">
          <cell r="C12" t="str">
            <v>A-2</v>
          </cell>
          <cell r="D12">
            <v>10.199999999999999</v>
          </cell>
          <cell r="E12">
            <v>4.2249999999999996</v>
          </cell>
          <cell r="F12">
            <v>8.68</v>
          </cell>
        </row>
        <row r="13">
          <cell r="C13" t="str">
            <v>A-3</v>
          </cell>
          <cell r="D13">
            <v>10.199999999999999</v>
          </cell>
          <cell r="E13">
            <v>3.8250000000000002</v>
          </cell>
          <cell r="F13">
            <v>9.08</v>
          </cell>
        </row>
        <row r="14">
          <cell r="C14" t="str">
            <v>A-4</v>
          </cell>
          <cell r="D14">
            <v>10.199999999999999</v>
          </cell>
          <cell r="E14">
            <v>4.2</v>
          </cell>
          <cell r="F14">
            <v>9</v>
          </cell>
        </row>
        <row r="15">
          <cell r="C15" t="str">
            <v>A-5</v>
          </cell>
          <cell r="D15">
            <v>10.199999999999999</v>
          </cell>
          <cell r="E15">
            <v>4.2249999999999996</v>
          </cell>
          <cell r="F15">
            <v>8.68</v>
          </cell>
        </row>
        <row r="16">
          <cell r="C16" t="str">
            <v>A-1H</v>
          </cell>
          <cell r="D16">
            <v>10.199999999999999</v>
          </cell>
          <cell r="E16">
            <v>2.9160000000000004</v>
          </cell>
          <cell r="F16">
            <v>9.9700000000000006</v>
          </cell>
        </row>
        <row r="17">
          <cell r="C17" t="str">
            <v>A-2H</v>
          </cell>
          <cell r="D17">
            <v>10.199999999999999</v>
          </cell>
          <cell r="E17">
            <v>3.0660000000000007</v>
          </cell>
          <cell r="F17">
            <v>9.67</v>
          </cell>
        </row>
        <row r="18">
          <cell r="C18" t="str">
            <v>A-3HR</v>
          </cell>
          <cell r="D18">
            <v>10.199999999999999</v>
          </cell>
          <cell r="E18">
            <v>2.1</v>
          </cell>
          <cell r="F18">
            <v>8.1</v>
          </cell>
        </row>
        <row r="19">
          <cell r="C19" t="str">
            <v>A-4R</v>
          </cell>
          <cell r="D19">
            <v>10.199999999999999</v>
          </cell>
          <cell r="E19">
            <v>0.6</v>
          </cell>
          <cell r="F19">
            <v>9.6</v>
          </cell>
        </row>
        <row r="20">
          <cell r="C20" t="str">
            <v>PS1-3</v>
          </cell>
          <cell r="D20">
            <v>10.199999999999999</v>
          </cell>
          <cell r="E20">
            <v>0.25</v>
          </cell>
          <cell r="F20">
            <v>10.01</v>
          </cell>
        </row>
        <row r="21">
          <cell r="C21" t="str">
            <v>PS1-3L</v>
          </cell>
          <cell r="D21">
            <v>10.199999999999999</v>
          </cell>
          <cell r="E21">
            <v>0.75</v>
          </cell>
          <cell r="F21">
            <v>9.4600000000000009</v>
          </cell>
        </row>
        <row r="22">
          <cell r="C22" t="str">
            <v>PA1-3</v>
          </cell>
          <cell r="D22">
            <v>10.199999999999999</v>
          </cell>
          <cell r="E22">
            <v>0.25</v>
          </cell>
          <cell r="F22">
            <v>10.01</v>
          </cell>
        </row>
        <row r="23">
          <cell r="C23" t="str">
            <v>PA1-3L</v>
          </cell>
          <cell r="D23">
            <v>10.199999999999999</v>
          </cell>
          <cell r="E23">
            <v>0.8</v>
          </cell>
          <cell r="F23">
            <v>9.4600000000000009</v>
          </cell>
        </row>
        <row r="24">
          <cell r="C24" t="str">
            <v>PA2-3</v>
          </cell>
          <cell r="D24">
            <v>10.199999999999999</v>
          </cell>
          <cell r="E24">
            <v>2.625</v>
          </cell>
          <cell r="F24">
            <v>7.58</v>
          </cell>
        </row>
        <row r="25">
          <cell r="C25" t="str">
            <v>PA3-3</v>
          </cell>
          <cell r="D25">
            <v>10.199999999999999</v>
          </cell>
          <cell r="E25">
            <v>2.625</v>
          </cell>
          <cell r="F25">
            <v>7.58</v>
          </cell>
        </row>
        <row r="26">
          <cell r="C26" t="str">
            <v>PR3-3</v>
          </cell>
          <cell r="D26">
            <v>10.199999999999999</v>
          </cell>
          <cell r="E26">
            <v>0.45</v>
          </cell>
          <cell r="F26">
            <v>9.75</v>
          </cell>
        </row>
        <row r="27">
          <cell r="C27" t="str">
            <v>PR3-3L</v>
          </cell>
          <cell r="D27">
            <v>10.199999999999999</v>
          </cell>
          <cell r="E27">
            <v>1.1000000000000001</v>
          </cell>
          <cell r="F27">
            <v>9.1</v>
          </cell>
        </row>
        <row r="28">
          <cell r="C28" t="str">
            <v>PTV-3</v>
          </cell>
          <cell r="D28">
            <v>10.199999999999999</v>
          </cell>
          <cell r="E28">
            <v>2.625</v>
          </cell>
          <cell r="F28">
            <v>7.5749999999999993</v>
          </cell>
        </row>
        <row r="29">
          <cell r="C29" t="str">
            <v>PTH-3</v>
          </cell>
          <cell r="D29">
            <v>10.199999999999999</v>
          </cell>
          <cell r="E29">
            <v>0.3</v>
          </cell>
          <cell r="F29">
            <v>9.8999999999999986</v>
          </cell>
        </row>
        <row r="30">
          <cell r="C30" t="str">
            <v>PTH-3L</v>
          </cell>
          <cell r="D30">
            <v>10.199999999999999</v>
          </cell>
          <cell r="E30">
            <v>1.1000000000000001</v>
          </cell>
          <cell r="F30">
            <v>9.1</v>
          </cell>
        </row>
        <row r="31">
          <cell r="C31" t="str">
            <v>PSEC-3P</v>
          </cell>
          <cell r="D31">
            <v>10.199999999999999</v>
          </cell>
          <cell r="E31">
            <v>0.45</v>
          </cell>
          <cell r="F31">
            <v>9.75</v>
          </cell>
        </row>
        <row r="32">
          <cell r="C32" t="str">
            <v>PSEC-3PL</v>
          </cell>
          <cell r="D32">
            <v>10.199999999999999</v>
          </cell>
          <cell r="E32">
            <v>1.1000000000000001</v>
          </cell>
          <cell r="F32">
            <v>9.1</v>
          </cell>
        </row>
        <row r="33">
          <cell r="C33" t="str">
            <v>PSH-3</v>
          </cell>
          <cell r="D33">
            <v>10.199999999999999</v>
          </cell>
          <cell r="E33">
            <v>1.2</v>
          </cell>
          <cell r="F33">
            <v>9.01</v>
          </cell>
        </row>
        <row r="34">
          <cell r="C34" t="str">
            <v>PRH-3</v>
          </cell>
          <cell r="D34">
            <v>10.199999999999999</v>
          </cell>
          <cell r="E34">
            <v>1.45</v>
          </cell>
          <cell r="F34">
            <v>8.75</v>
          </cell>
        </row>
        <row r="35">
          <cell r="C35" t="str">
            <v>PA2H-3</v>
          </cell>
          <cell r="D35">
            <v>10.199999999999999</v>
          </cell>
          <cell r="E35">
            <v>1.85</v>
          </cell>
          <cell r="F35">
            <v>8.0299999999999994</v>
          </cell>
        </row>
        <row r="36">
          <cell r="C36" t="str">
            <v>PA1H-3</v>
          </cell>
          <cell r="D36">
            <v>10.199999999999999</v>
          </cell>
          <cell r="E36">
            <v>1.2</v>
          </cell>
          <cell r="F36">
            <v>9.01</v>
          </cell>
        </row>
      </sheetData>
      <sheetData sheetId="7" refreshError="1"/>
      <sheetData sheetId="8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HAMAR"/>
      <sheetName val="POLILINEA"/>
      <sheetName val="FORMA-(SE1)"/>
      <sheetName val="FORMA-LM1"/>
      <sheetName val="FORMA-SE2"/>
      <sheetName val="FORMA-LS3"/>
      <sheetName val="FORMA-LM3"/>
      <sheetName val="FORMA-LS1-LS2"/>
      <sheetName val="FORMA- RE1"/>
      <sheetName val="FORMA-ST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-Inver"/>
      <sheetName val="SE-San Gabán"/>
      <sheetName val="SE-Mazuko"/>
      <sheetName val="SE-Pto Maldonado"/>
      <sheetName val="Sist-Telecomunicaciones"/>
      <sheetName val="Apu"/>
      <sheetName val="cimentaciones"/>
      <sheetName val="Equipos Complementarios "/>
      <sheetName val="DATOS "/>
      <sheetName val="Impuestos"/>
      <sheetName val="Equipo-PRINC"/>
      <sheetName val="MONT PRINCIPAL 138KV"/>
      <sheetName val="MONT COMPLEMENTARIO 138 K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17">
          <cell r="B17">
            <v>0.10750000000000001</v>
          </cell>
        </row>
        <row r="24">
          <cell r="G24">
            <v>1.0649999999999999</v>
          </cell>
        </row>
      </sheetData>
      <sheetData sheetId="10"/>
      <sheetData sheetId="11"/>
      <sheetData sheetId="12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-0-Resumen"/>
      <sheetName val="Ingreso Datos"/>
      <sheetName val="Sec-1-Suministro"/>
      <sheetName val="Sec-2-Transporte"/>
      <sheetName val="Secc-3-Montaje"/>
      <sheetName val="P. U. Sum(NO PRINT)"/>
      <sheetName val="P.U.Mont(NO PRINT)"/>
      <sheetName val="Precios"/>
      <sheetName val="impuesTos"/>
      <sheetName val="APU-POST Ant"/>
      <sheetName val="Base de Datos APU"/>
      <sheetName val="Mont Antig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>
        <row r="10">
          <cell r="D10">
            <v>6.5000000000000002E-2</v>
          </cell>
        </row>
        <row r="24">
          <cell r="H24">
            <v>0.10750000000000001</v>
          </cell>
        </row>
      </sheetData>
      <sheetData sheetId="9" refreshError="1"/>
      <sheetData sheetId="10" refreshError="1"/>
      <sheetData sheetId="11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ld"/>
      <sheetName val="Sec-0-Resumen"/>
      <sheetName val="Ingreso Datos"/>
      <sheetName val="Sec-1-Suministro"/>
      <sheetName val="Sec-2-Transporte"/>
      <sheetName val="P. U. Sum(NO PRINT)"/>
      <sheetName val="Secc-3-Montaje"/>
      <sheetName val="APU-MONTAJE"/>
      <sheetName val="MONTAJE"/>
      <sheetName val="ANA-PREC"/>
      <sheetName val="P.U.Mont(NO PRINT)"/>
      <sheetName val="BASE DE DATOS"/>
      <sheetName val="Impuestos"/>
      <sheetName val="APU-POST Ant"/>
      <sheetName val="Precios"/>
      <sheetName val="Base de Datos APU"/>
      <sheetName val="Mont Antig"/>
      <sheetName val="#¡REF"/>
      <sheetName val="DATOS DE CAMPO"/>
      <sheetName val="BD"/>
      <sheetName val="LP-01"/>
      <sheetName val="LP-02"/>
      <sheetName val="LP-03"/>
      <sheetName val="LP-04"/>
      <sheetName val="LP-05"/>
      <sheetName val="LP-06"/>
      <sheetName val="LP-07"/>
      <sheetName val="LP-08"/>
      <sheetName val="LP-09"/>
      <sheetName val="Ingreso_Datos"/>
      <sheetName val="P__U__Sum(NO_PRINT)"/>
      <sheetName val="P_U_Mont(NO_PRINT)"/>
      <sheetName val="BASE_DE_DATOS"/>
      <sheetName val="APU-POST_Ant"/>
      <sheetName val="Base_de_Datos_APU"/>
      <sheetName val="Mont_Antig"/>
      <sheetName val="DATOS_DE_CAMPO"/>
      <sheetName val="Datos Generales"/>
      <sheetName val="HAMAR"/>
      <sheetName val="POLILINEA"/>
      <sheetName val="STRUCT"/>
      <sheetName val="CIVIL"/>
      <sheetName val="CAP-120mm2"/>
      <sheetName val="CAP_120mm2"/>
      <sheetName val="Ingreso_Datos1"/>
      <sheetName val="P__U__Sum(NO_PRINT)1"/>
      <sheetName val="P_U_Mont(NO_PRINT)1"/>
      <sheetName val="BASE_DE_DATOS1"/>
      <sheetName val="APU-POST_Ant1"/>
      <sheetName val="Base_de_Datos_APU1"/>
      <sheetName val="Mont_Antig1"/>
      <sheetName val="DATOS_DE_CAMP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>
        <row r="3">
          <cell r="C3">
            <v>0.16</v>
          </cell>
        </row>
        <row r="18">
          <cell r="H18">
            <v>0.14750000000000002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_110"/>
      <sheetName val="P_110"/>
      <sheetName val="DB"/>
      <sheetName val="DATOS"/>
      <sheetName val="BD_LP"/>
      <sheetName val="RESUMEN LP"/>
      <sheetName val="METRADO LP"/>
      <sheetName val="M_65"/>
      <sheetName val="P_65"/>
      <sheetName val="M_66"/>
      <sheetName val="P_66"/>
      <sheetName val="M_67"/>
      <sheetName val="P_67"/>
      <sheetName val="M_68"/>
      <sheetName val="P_68"/>
      <sheetName val="M_69"/>
      <sheetName val="P_69"/>
      <sheetName val="M_70"/>
      <sheetName val="P_70"/>
      <sheetName val="M_71"/>
      <sheetName val="P_71"/>
      <sheetName val="M_72"/>
      <sheetName val="P_72"/>
      <sheetName val="M_73"/>
      <sheetName val="P_73"/>
      <sheetName val="M_74"/>
      <sheetName val="P_74"/>
      <sheetName val="M_75"/>
      <sheetName val="P_75"/>
      <sheetName val="M_76"/>
      <sheetName val="P_76"/>
      <sheetName val="M_77"/>
      <sheetName val="P_77"/>
      <sheetName val="M_78"/>
      <sheetName val="P_78"/>
      <sheetName val="M_79"/>
      <sheetName val="P_79"/>
      <sheetName val="M_80"/>
      <sheetName val="P_80"/>
      <sheetName val="M_81"/>
      <sheetName val="P_81"/>
      <sheetName val="M_82"/>
      <sheetName val="P_82"/>
      <sheetName val="M_83"/>
      <sheetName val="P_83"/>
      <sheetName val="M_84"/>
      <sheetName val="P_84"/>
      <sheetName val="M_85"/>
      <sheetName val="P_85"/>
      <sheetName val="M_86"/>
      <sheetName val="P_86"/>
      <sheetName val="M_87"/>
      <sheetName val="P_87"/>
      <sheetName val="M_88"/>
      <sheetName val="P_88"/>
      <sheetName val="M_89"/>
      <sheetName val="P_89"/>
      <sheetName val="M_90"/>
      <sheetName val="P_90"/>
      <sheetName val="M_91"/>
      <sheetName val="P_91"/>
      <sheetName val="M_92"/>
      <sheetName val="P_92"/>
      <sheetName val="M_93"/>
      <sheetName val="P_93"/>
      <sheetName val="M_94"/>
      <sheetName val="P_94"/>
      <sheetName val="M_95"/>
      <sheetName val="P_95"/>
      <sheetName val="M_96"/>
      <sheetName val="P_96"/>
      <sheetName val="M_97"/>
      <sheetName val="P_97"/>
      <sheetName val="M_98"/>
      <sheetName val="P_98"/>
      <sheetName val="M_99"/>
      <sheetName val="P_99"/>
      <sheetName val="M_100"/>
      <sheetName val="P_100"/>
      <sheetName val="M_101"/>
      <sheetName val="P_101"/>
      <sheetName val="M_102"/>
      <sheetName val="P_102"/>
      <sheetName val="M_103"/>
      <sheetName val="P_103"/>
      <sheetName val="M_104"/>
      <sheetName val="P_104"/>
      <sheetName val="M_105"/>
      <sheetName val="P_105"/>
      <sheetName val="M_106"/>
      <sheetName val="P_106"/>
      <sheetName val="M_107"/>
      <sheetName val="P_107"/>
      <sheetName val="M_108"/>
      <sheetName val="P_108"/>
      <sheetName val="M_109"/>
      <sheetName val="P_109"/>
      <sheetName val="M_49"/>
      <sheetName val="P_49"/>
      <sheetName val="M_50"/>
      <sheetName val="P_50"/>
      <sheetName val="M_51"/>
      <sheetName val="P_51"/>
      <sheetName val="M_52"/>
      <sheetName val="P_52"/>
      <sheetName val="M_53"/>
      <sheetName val="P_53"/>
      <sheetName val="M_54"/>
      <sheetName val="P_54"/>
      <sheetName val="M_55"/>
      <sheetName val="P_55"/>
      <sheetName val="M_56"/>
      <sheetName val="P_56"/>
      <sheetName val="M_57"/>
      <sheetName val="P_57"/>
      <sheetName val="M_58"/>
      <sheetName val="P_58"/>
      <sheetName val="M_59"/>
      <sheetName val="P_59"/>
      <sheetName val="M_60"/>
      <sheetName val="P_60"/>
      <sheetName val="M_61"/>
      <sheetName val="P_61"/>
      <sheetName val="M_62"/>
      <sheetName val="P_62"/>
      <sheetName val="M_63"/>
      <sheetName val="P_63"/>
      <sheetName val="M_64"/>
      <sheetName val="P_64"/>
      <sheetName val="M_111"/>
      <sheetName val="P_111"/>
      <sheetName val="M_112"/>
      <sheetName val="P_112"/>
      <sheetName val="Hoja1"/>
    </sheetNames>
    <sheetDataSet>
      <sheetData sheetId="0"/>
      <sheetData sheetId="1"/>
      <sheetData sheetId="2">
        <row r="3">
          <cell r="A3">
            <v>1</v>
          </cell>
          <cell r="B3">
            <v>1</v>
          </cell>
          <cell r="C3" t="str">
            <v>LP 22,9 kV, 2ø-RANRAPUCRO , 2-1x35mm² AAAC</v>
          </cell>
          <cell r="H3">
            <v>0</v>
          </cell>
          <cell r="I3">
            <v>0</v>
          </cell>
          <cell r="Y3" t="str">
            <v>S</v>
          </cell>
          <cell r="Z3">
            <v>0</v>
          </cell>
          <cell r="AA3">
            <v>100</v>
          </cell>
          <cell r="AB3">
            <v>0</v>
          </cell>
          <cell r="AC3">
            <v>0</v>
          </cell>
          <cell r="AK3">
            <v>1</v>
          </cell>
          <cell r="AL3">
            <v>0</v>
          </cell>
          <cell r="AM3">
            <v>0</v>
          </cell>
          <cell r="AN3">
            <v>0</v>
          </cell>
          <cell r="AO3" t="str">
            <v>56-3</v>
          </cell>
          <cell r="AP3" t="str">
            <v>IPB-36</v>
          </cell>
          <cell r="AQ3" t="str">
            <v>2</v>
          </cell>
          <cell r="AS3">
            <v>1</v>
          </cell>
        </row>
        <row r="4">
          <cell r="A4">
            <v>2</v>
          </cell>
          <cell r="B4">
            <v>2</v>
          </cell>
          <cell r="C4" t="str">
            <v>LP 22,9 kV, 2ø-TAYAPUCRO , 2-1x35mm² AAAC</v>
          </cell>
          <cell r="H4">
            <v>0</v>
          </cell>
          <cell r="I4">
            <v>0</v>
          </cell>
          <cell r="Y4" t="str">
            <v>S</v>
          </cell>
          <cell r="Z4">
            <v>0</v>
          </cell>
          <cell r="AA4">
            <v>100</v>
          </cell>
          <cell r="AB4">
            <v>0</v>
          </cell>
          <cell r="AC4">
            <v>0</v>
          </cell>
          <cell r="AK4">
            <v>1</v>
          </cell>
          <cell r="AL4">
            <v>0</v>
          </cell>
          <cell r="AM4">
            <v>0</v>
          </cell>
          <cell r="AN4">
            <v>0</v>
          </cell>
          <cell r="AO4" t="str">
            <v>56-3</v>
          </cell>
          <cell r="AP4" t="str">
            <v>IPB-36</v>
          </cell>
          <cell r="AQ4" t="str">
            <v>2</v>
          </cell>
          <cell r="AS4">
            <v>2</v>
          </cell>
          <cell r="AT4" t="str">
            <v>MAD</v>
          </cell>
          <cell r="AW4">
            <v>1</v>
          </cell>
          <cell r="AX4" t="str">
            <v>LP 22,9 kV, 2ø-RANRAPUCRO , 2-1x35mm² AAAC</v>
          </cell>
          <cell r="AY4" t="str">
            <v>LP-1</v>
          </cell>
          <cell r="AZ4" t="str">
            <v>HUANUCO</v>
          </cell>
          <cell r="BA4">
            <v>0</v>
          </cell>
        </row>
        <row r="5">
          <cell r="A5">
            <v>3</v>
          </cell>
          <cell r="B5">
            <v>3</v>
          </cell>
          <cell r="C5" t="str">
            <v>LP 22,9 kV, 2ø-MATAO , 2-1x35mm² AAAC</v>
          </cell>
          <cell r="H5">
            <v>0</v>
          </cell>
          <cell r="I5">
            <v>0</v>
          </cell>
          <cell r="Y5" t="str">
            <v>S</v>
          </cell>
          <cell r="Z5">
            <v>0</v>
          </cell>
          <cell r="AA5">
            <v>100</v>
          </cell>
          <cell r="AB5">
            <v>0</v>
          </cell>
          <cell r="AC5">
            <v>0</v>
          </cell>
          <cell r="AK5">
            <v>1</v>
          </cell>
          <cell r="AL5">
            <v>0</v>
          </cell>
          <cell r="AM5">
            <v>0</v>
          </cell>
          <cell r="AN5">
            <v>0</v>
          </cell>
          <cell r="AO5" t="str">
            <v>56-3</v>
          </cell>
          <cell r="AP5" t="str">
            <v>IPB-36</v>
          </cell>
          <cell r="AQ5" t="str">
            <v>2</v>
          </cell>
          <cell r="AS5">
            <v>3</v>
          </cell>
          <cell r="AT5" t="str">
            <v>MAD</v>
          </cell>
          <cell r="AW5">
            <v>2</v>
          </cell>
          <cell r="AX5" t="str">
            <v>LP 22,9 kV, 2ø-TAYAPUCRO , 2-1x35mm² AAAC</v>
          </cell>
          <cell r="AY5" t="str">
            <v>LP-2</v>
          </cell>
          <cell r="AZ5" t="str">
            <v>HUANUCO</v>
          </cell>
          <cell r="BA5">
            <v>0</v>
          </cell>
        </row>
        <row r="6">
          <cell r="A6">
            <v>4</v>
          </cell>
          <cell r="B6">
            <v>4</v>
          </cell>
          <cell r="C6" t="str">
            <v>LP 22,9 kV, 2ø-WARAPA QHISHUAR , 2-1x35mm² AAAC</v>
          </cell>
          <cell r="H6">
            <v>0</v>
          </cell>
          <cell r="I6">
            <v>0</v>
          </cell>
          <cell r="Y6" t="str">
            <v>S</v>
          </cell>
          <cell r="Z6">
            <v>0</v>
          </cell>
          <cell r="AA6">
            <v>100</v>
          </cell>
          <cell r="AB6">
            <v>0</v>
          </cell>
          <cell r="AC6">
            <v>0</v>
          </cell>
          <cell r="AK6">
            <v>1</v>
          </cell>
          <cell r="AL6">
            <v>0</v>
          </cell>
          <cell r="AM6">
            <v>0</v>
          </cell>
          <cell r="AN6">
            <v>0</v>
          </cell>
          <cell r="AO6" t="str">
            <v>56-3</v>
          </cell>
          <cell r="AP6" t="str">
            <v>IPB-36</v>
          </cell>
          <cell r="AQ6" t="str">
            <v>2</v>
          </cell>
          <cell r="AS6">
            <v>4</v>
          </cell>
          <cell r="AT6" t="str">
            <v>MAD</v>
          </cell>
          <cell r="AW6">
            <v>3</v>
          </cell>
          <cell r="AX6" t="str">
            <v>LP 22,9 kV, 2ø-MATAO , 2-1x35mm² AAAC</v>
          </cell>
          <cell r="AY6" t="str">
            <v>LP-3</v>
          </cell>
          <cell r="AZ6" t="str">
            <v>HUANUCO</v>
          </cell>
          <cell r="BA6">
            <v>0</v>
          </cell>
        </row>
        <row r="7">
          <cell r="A7">
            <v>5</v>
          </cell>
          <cell r="B7">
            <v>5</v>
          </cell>
          <cell r="C7" t="str">
            <v>LP 22,9 kV, 2ø-TINGO PAMPA , 2-1x35mm² AAAC</v>
          </cell>
          <cell r="D7">
            <v>0</v>
          </cell>
          <cell r="E7" t="str">
            <v>PS1-2</v>
          </cell>
          <cell r="G7" t="str">
            <v>AAAC-35</v>
          </cell>
          <cell r="H7">
            <v>0</v>
          </cell>
          <cell r="I7">
            <v>2884</v>
          </cell>
          <cell r="J7">
            <v>1</v>
          </cell>
          <cell r="K7" t="str">
            <v>0°</v>
          </cell>
          <cell r="L7">
            <v>16.489999999999998</v>
          </cell>
          <cell r="M7">
            <v>1</v>
          </cell>
          <cell r="N7" t="str">
            <v>11/6C</v>
          </cell>
          <cell r="O7">
            <v>14.93</v>
          </cell>
          <cell r="P7">
            <v>8.24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 t="str">
            <v>PAT-1C</v>
          </cell>
          <cell r="Y7" t="str">
            <v>S</v>
          </cell>
          <cell r="Z7">
            <v>0</v>
          </cell>
          <cell r="AA7">
            <v>100</v>
          </cell>
          <cell r="AB7">
            <v>0</v>
          </cell>
          <cell r="AC7">
            <v>0</v>
          </cell>
          <cell r="AK7">
            <v>1</v>
          </cell>
          <cell r="AL7" t="str">
            <v>0</v>
          </cell>
          <cell r="AM7">
            <v>0</v>
          </cell>
          <cell r="AN7">
            <v>0</v>
          </cell>
          <cell r="AO7" t="str">
            <v>56-3</v>
          </cell>
          <cell r="AP7" t="str">
            <v>IPB-36</v>
          </cell>
          <cell r="AQ7" t="str">
            <v>2</v>
          </cell>
          <cell r="AS7">
            <v>5</v>
          </cell>
          <cell r="AT7" t="str">
            <v>MAD</v>
          </cell>
          <cell r="AW7">
            <v>4</v>
          </cell>
          <cell r="AX7" t="str">
            <v>LP 22,9 kV, 2ø-WARAPA QHISHUAR , 2-1x35mm² AAAC</v>
          </cell>
          <cell r="AY7" t="str">
            <v>LP-4</v>
          </cell>
          <cell r="AZ7" t="str">
            <v>HUANUCO</v>
          </cell>
          <cell r="BA7">
            <v>0</v>
          </cell>
        </row>
        <row r="8">
          <cell r="A8">
            <v>6</v>
          </cell>
          <cell r="B8">
            <v>5</v>
          </cell>
          <cell r="C8" t="str">
            <v>LP 22,9 kV, 2ø-TINGO PAMPA , 2-1x35mm² AAAC</v>
          </cell>
          <cell r="D8">
            <v>1</v>
          </cell>
          <cell r="E8" t="str">
            <v>TSV-2</v>
          </cell>
          <cell r="G8" t="str">
            <v>AAAC-35</v>
          </cell>
          <cell r="H8">
            <v>16.489999999999998</v>
          </cell>
          <cell r="I8">
            <v>2884</v>
          </cell>
          <cell r="J8" t="str">
            <v>Pi8</v>
          </cell>
          <cell r="K8" t="str">
            <v>-14°23'1.00"</v>
          </cell>
          <cell r="L8">
            <v>46.37</v>
          </cell>
          <cell r="M8">
            <v>1</v>
          </cell>
          <cell r="N8" t="str">
            <v>11/6D</v>
          </cell>
          <cell r="O8">
            <v>-56.42</v>
          </cell>
          <cell r="P8">
            <v>31.43</v>
          </cell>
          <cell r="Q8" t="str">
            <v>1RI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 t="str">
            <v>PAT-1C</v>
          </cell>
          <cell r="Y8" t="str">
            <v>S</v>
          </cell>
          <cell r="Z8">
            <v>0</v>
          </cell>
          <cell r="AA8">
            <v>100</v>
          </cell>
          <cell r="AB8">
            <v>0</v>
          </cell>
          <cell r="AC8">
            <v>0</v>
          </cell>
          <cell r="AK8">
            <v>1</v>
          </cell>
          <cell r="AL8" t="str">
            <v>1</v>
          </cell>
          <cell r="AM8">
            <v>0</v>
          </cell>
          <cell r="AN8">
            <v>0</v>
          </cell>
          <cell r="AO8" t="str">
            <v>56-3</v>
          </cell>
          <cell r="AP8" t="str">
            <v>IPB-36</v>
          </cell>
          <cell r="AQ8" t="str">
            <v>2</v>
          </cell>
          <cell r="AS8">
            <v>6</v>
          </cell>
          <cell r="AT8" t="str">
            <v>MAD</v>
          </cell>
          <cell r="AW8">
            <v>5</v>
          </cell>
          <cell r="AX8" t="str">
            <v>LP 22,9 kV, 2ø-TINGO PAMPA , 2-1x35mm² AAAC</v>
          </cell>
          <cell r="AY8" t="str">
            <v>LP-5</v>
          </cell>
          <cell r="AZ8" t="str">
            <v>HUANUCO</v>
          </cell>
          <cell r="BA8">
            <v>0</v>
          </cell>
        </row>
        <row r="9">
          <cell r="A9">
            <v>7</v>
          </cell>
          <cell r="B9">
            <v>5</v>
          </cell>
          <cell r="C9" t="str">
            <v>LP 22,9 kV, 2ø-TINGO PAMPA , 2-1x35mm² AAAC</v>
          </cell>
          <cell r="D9">
            <v>2</v>
          </cell>
          <cell r="E9" t="str">
            <v>PSVE-2</v>
          </cell>
          <cell r="G9" t="str">
            <v>AAAC-35</v>
          </cell>
          <cell r="H9">
            <v>62.86</v>
          </cell>
          <cell r="I9">
            <v>2894.52</v>
          </cell>
          <cell r="K9" t="str">
            <v>0°</v>
          </cell>
          <cell r="L9">
            <v>43.69</v>
          </cell>
          <cell r="M9">
            <v>0</v>
          </cell>
          <cell r="N9" t="str">
            <v>11/6D</v>
          </cell>
          <cell r="O9">
            <v>47.52</v>
          </cell>
          <cell r="P9">
            <v>45.03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 t="str">
            <v>PAT-1C</v>
          </cell>
          <cell r="Y9" t="str">
            <v>S</v>
          </cell>
          <cell r="Z9">
            <v>0</v>
          </cell>
          <cell r="AA9">
            <v>100</v>
          </cell>
          <cell r="AB9">
            <v>0</v>
          </cell>
          <cell r="AC9">
            <v>0</v>
          </cell>
          <cell r="AK9">
            <v>1</v>
          </cell>
          <cell r="AL9" t="str">
            <v>0</v>
          </cell>
          <cell r="AM9">
            <v>0</v>
          </cell>
          <cell r="AN9">
            <v>0</v>
          </cell>
          <cell r="AO9" t="str">
            <v>56-3</v>
          </cell>
          <cell r="AP9" t="str">
            <v>IPB-36</v>
          </cell>
          <cell r="AQ9" t="str">
            <v>2</v>
          </cell>
          <cell r="AS9">
            <v>7</v>
          </cell>
          <cell r="AT9" t="str">
            <v>MAD</v>
          </cell>
          <cell r="AW9">
            <v>6</v>
          </cell>
          <cell r="AX9" t="str">
            <v>LP 22,9 kV, 2ø-CONDOR PATA , 2-1x35mm² AAAC</v>
          </cell>
          <cell r="AY9" t="str">
            <v>LP-6</v>
          </cell>
          <cell r="AZ9" t="str">
            <v>HUANUCO</v>
          </cell>
          <cell r="BA9">
            <v>0</v>
          </cell>
        </row>
        <row r="10">
          <cell r="A10">
            <v>8</v>
          </cell>
          <cell r="B10">
            <v>5</v>
          </cell>
          <cell r="C10" t="str">
            <v>LP 22,9 kV, 2ø-TINGO PAMPA , 2-1x35mm² AAAC</v>
          </cell>
          <cell r="D10">
            <v>3</v>
          </cell>
          <cell r="E10" t="str">
            <v>PA3-2</v>
          </cell>
          <cell r="G10" t="str">
            <v>AAAC-35</v>
          </cell>
          <cell r="H10">
            <v>106.55</v>
          </cell>
          <cell r="I10">
            <v>2905</v>
          </cell>
          <cell r="J10" t="str">
            <v>P2</v>
          </cell>
          <cell r="K10" t="str">
            <v>101°5'24.00"</v>
          </cell>
          <cell r="L10">
            <v>275.72000000000003</v>
          </cell>
          <cell r="M10">
            <v>1</v>
          </cell>
          <cell r="N10" t="str">
            <v>11/6C</v>
          </cell>
          <cell r="O10">
            <v>195.46</v>
          </cell>
          <cell r="P10">
            <v>159.71</v>
          </cell>
          <cell r="Q10" t="str">
            <v>2RI</v>
          </cell>
          <cell r="R10">
            <v>0</v>
          </cell>
          <cell r="S10">
            <v>4</v>
          </cell>
          <cell r="T10">
            <v>0</v>
          </cell>
          <cell r="U10">
            <v>0</v>
          </cell>
          <cell r="V10" t="str">
            <v>PAT-1C</v>
          </cell>
          <cell r="Y10" t="str">
            <v>S</v>
          </cell>
          <cell r="Z10">
            <v>0</v>
          </cell>
          <cell r="AA10">
            <v>100</v>
          </cell>
          <cell r="AB10">
            <v>0</v>
          </cell>
          <cell r="AC10">
            <v>0</v>
          </cell>
          <cell r="AK10">
            <v>1</v>
          </cell>
          <cell r="AL10" t="str">
            <v>2</v>
          </cell>
          <cell r="AM10">
            <v>0</v>
          </cell>
          <cell r="AN10">
            <v>0</v>
          </cell>
          <cell r="AO10" t="str">
            <v>56-3</v>
          </cell>
          <cell r="AP10" t="str">
            <v>IPB-36</v>
          </cell>
          <cell r="AQ10" t="str">
            <v>2</v>
          </cell>
          <cell r="AS10">
            <v>8</v>
          </cell>
          <cell r="AT10" t="str">
            <v>MAD</v>
          </cell>
          <cell r="AW10">
            <v>7</v>
          </cell>
          <cell r="AX10" t="str">
            <v>LP 22,9 kV, 2ø-HUARMISH PAMPA , 2-1x35mm² AAAC</v>
          </cell>
          <cell r="AY10" t="str">
            <v>LP-7</v>
          </cell>
          <cell r="AZ10" t="str">
            <v>HUANUCO</v>
          </cell>
          <cell r="BA10">
            <v>0</v>
          </cell>
        </row>
        <row r="11">
          <cell r="A11">
            <v>9</v>
          </cell>
          <cell r="B11">
            <v>5</v>
          </cell>
          <cell r="C11" t="str">
            <v>LP 22,9 kV, 2ø-TINGO PAMPA , 2-1x35mm² AAAC</v>
          </cell>
          <cell r="D11">
            <v>4</v>
          </cell>
          <cell r="E11" t="str">
            <v>PS1-2</v>
          </cell>
          <cell r="G11" t="str">
            <v>AAAC-35</v>
          </cell>
          <cell r="H11">
            <v>382.27</v>
          </cell>
          <cell r="I11">
            <v>2914.01</v>
          </cell>
          <cell r="K11" t="str">
            <v>0°</v>
          </cell>
          <cell r="L11">
            <v>103.92</v>
          </cell>
          <cell r="M11">
            <v>1</v>
          </cell>
          <cell r="N11" t="str">
            <v>11/6D</v>
          </cell>
          <cell r="O11">
            <v>107.89</v>
          </cell>
          <cell r="P11">
            <v>189.82</v>
          </cell>
          <cell r="Q11">
            <v>0</v>
          </cell>
          <cell r="R11">
            <v>0</v>
          </cell>
          <cell r="S11">
            <v>4</v>
          </cell>
          <cell r="T11">
            <v>0</v>
          </cell>
          <cell r="U11">
            <v>0</v>
          </cell>
          <cell r="V11" t="str">
            <v>PAT-1C</v>
          </cell>
          <cell r="Y11" t="str">
            <v>S</v>
          </cell>
          <cell r="Z11">
            <v>0</v>
          </cell>
          <cell r="AA11">
            <v>100</v>
          </cell>
          <cell r="AB11">
            <v>0</v>
          </cell>
          <cell r="AC11">
            <v>0</v>
          </cell>
          <cell r="AK11">
            <v>1</v>
          </cell>
          <cell r="AL11" t="str">
            <v>0</v>
          </cell>
          <cell r="AM11">
            <v>0</v>
          </cell>
          <cell r="AN11">
            <v>0</v>
          </cell>
          <cell r="AO11" t="str">
            <v>56-3</v>
          </cell>
          <cell r="AP11" t="str">
            <v>IPB-36</v>
          </cell>
          <cell r="AQ11" t="str">
            <v>2</v>
          </cell>
          <cell r="AS11">
            <v>9</v>
          </cell>
          <cell r="AT11" t="str">
            <v>MAD</v>
          </cell>
          <cell r="AW11">
            <v>8</v>
          </cell>
          <cell r="AX11" t="str">
            <v>LP 22,9 kV, 2ø-GOYAYHUASI_SANTA ISABEL_SAN PABLO DE BORUNDA_CUTAPALLA , 2-1x35mm² AAAC</v>
          </cell>
          <cell r="AY11" t="str">
            <v>LP-8</v>
          </cell>
          <cell r="AZ11" t="str">
            <v>HUANUCO</v>
          </cell>
          <cell r="BA11">
            <v>0</v>
          </cell>
        </row>
        <row r="12">
          <cell r="A12">
            <v>10</v>
          </cell>
          <cell r="B12">
            <v>5</v>
          </cell>
          <cell r="C12" t="str">
            <v>LP 22,9 kV, 2ø-TINGO PAMPA , 2-1x35mm² AAAC</v>
          </cell>
          <cell r="D12">
            <v>5</v>
          </cell>
          <cell r="E12" t="str">
            <v>PS1-2</v>
          </cell>
          <cell r="G12" t="str">
            <v>AAAC-35</v>
          </cell>
          <cell r="H12">
            <v>486.19</v>
          </cell>
          <cell r="I12">
            <v>2925.98</v>
          </cell>
          <cell r="K12" t="str">
            <v>0°</v>
          </cell>
          <cell r="L12">
            <v>35.44</v>
          </cell>
          <cell r="M12">
            <v>1</v>
          </cell>
          <cell r="N12" t="str">
            <v>11/6D</v>
          </cell>
          <cell r="O12">
            <v>176.92</v>
          </cell>
          <cell r="P12">
            <v>69.680000000000007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 t="str">
            <v>PAT-1C</v>
          </cell>
          <cell r="Y12" t="str">
            <v>S</v>
          </cell>
          <cell r="Z12">
            <v>0</v>
          </cell>
          <cell r="AA12">
            <v>100</v>
          </cell>
          <cell r="AB12">
            <v>0</v>
          </cell>
          <cell r="AC12">
            <v>0</v>
          </cell>
          <cell r="AK12">
            <v>1</v>
          </cell>
          <cell r="AL12" t="str">
            <v>0</v>
          </cell>
          <cell r="AM12">
            <v>0</v>
          </cell>
          <cell r="AN12">
            <v>0</v>
          </cell>
          <cell r="AO12" t="str">
            <v>56-3</v>
          </cell>
          <cell r="AP12" t="str">
            <v>IPB-36</v>
          </cell>
          <cell r="AQ12" t="str">
            <v>2</v>
          </cell>
          <cell r="AS12">
            <v>10</v>
          </cell>
          <cell r="AT12" t="str">
            <v>MAD</v>
          </cell>
          <cell r="AW12">
            <v>9</v>
          </cell>
          <cell r="AX12" t="str">
            <v>LP 22,9 kV, 2ø-SAN AGUSTIN DE CEDRONIYOG_MARIAN , 2-1x35mm² AAAC</v>
          </cell>
          <cell r="AY12" t="str">
            <v>LP-9</v>
          </cell>
          <cell r="AZ12" t="str">
            <v>HUANUCO</v>
          </cell>
          <cell r="BA12">
            <v>0</v>
          </cell>
        </row>
        <row r="13">
          <cell r="A13">
            <v>11</v>
          </cell>
          <cell r="B13">
            <v>5</v>
          </cell>
          <cell r="C13" t="str">
            <v>LP 22,9 kV, 2ø-TINGO PAMPA , 2-1x35mm² AAAC</v>
          </cell>
          <cell r="D13">
            <v>6</v>
          </cell>
          <cell r="E13" t="str">
            <v>PS1-2</v>
          </cell>
          <cell r="G13" t="str">
            <v>AAAC-35</v>
          </cell>
          <cell r="H13">
            <v>521.63</v>
          </cell>
          <cell r="I13">
            <v>2928.11</v>
          </cell>
          <cell r="J13" t="str">
            <v>Posste</v>
          </cell>
          <cell r="K13" t="str">
            <v>1°3'35.00"</v>
          </cell>
          <cell r="L13">
            <v>66.12</v>
          </cell>
          <cell r="M13">
            <v>1</v>
          </cell>
          <cell r="N13" t="str">
            <v>11/6C</v>
          </cell>
          <cell r="O13">
            <v>136.12</v>
          </cell>
          <cell r="P13">
            <v>50.78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 t="str">
            <v>PAT-1C</v>
          </cell>
          <cell r="Y13" t="str">
            <v>S</v>
          </cell>
          <cell r="Z13">
            <v>0</v>
          </cell>
          <cell r="AA13">
            <v>100</v>
          </cell>
          <cell r="AB13">
            <v>0</v>
          </cell>
          <cell r="AC13">
            <v>0</v>
          </cell>
          <cell r="AK13">
            <v>1</v>
          </cell>
          <cell r="AL13" t="str">
            <v>0</v>
          </cell>
          <cell r="AM13">
            <v>0</v>
          </cell>
          <cell r="AN13">
            <v>0</v>
          </cell>
          <cell r="AO13" t="str">
            <v>56-3</v>
          </cell>
          <cell r="AP13" t="str">
            <v>IPB-36</v>
          </cell>
          <cell r="AQ13" t="str">
            <v>2</v>
          </cell>
          <cell r="AS13">
            <v>11</v>
          </cell>
          <cell r="AT13" t="str">
            <v>MAD</v>
          </cell>
          <cell r="AW13">
            <v>10</v>
          </cell>
          <cell r="AX13" t="str">
            <v>LP 22,9 kV, 2ø-SAN JOSE DE CAYRAN , 2-1x35mm² AAAC</v>
          </cell>
          <cell r="AY13" t="str">
            <v>LP-10</v>
          </cell>
          <cell r="AZ13" t="str">
            <v>HUANUCO</v>
          </cell>
          <cell r="BA13">
            <v>0</v>
          </cell>
        </row>
        <row r="14">
          <cell r="A14">
            <v>12</v>
          </cell>
          <cell r="B14">
            <v>5</v>
          </cell>
          <cell r="C14" t="str">
            <v>LP 22,9 kV, 2ø-TINGO PAMPA , 2-1x35mm² AAAC</v>
          </cell>
          <cell r="D14">
            <v>7</v>
          </cell>
          <cell r="E14" t="str">
            <v>PS1-2</v>
          </cell>
          <cell r="G14" t="str">
            <v>AAAC-35</v>
          </cell>
          <cell r="H14">
            <v>587.75</v>
          </cell>
          <cell r="I14">
            <v>2922.03</v>
          </cell>
          <cell r="K14" t="str">
            <v>0°</v>
          </cell>
          <cell r="L14">
            <v>80.52</v>
          </cell>
          <cell r="M14">
            <v>1</v>
          </cell>
          <cell r="N14" t="str">
            <v>11/6D</v>
          </cell>
          <cell r="O14">
            <v>171.39</v>
          </cell>
          <cell r="P14">
            <v>73.319999999999993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 t="str">
            <v>PAT-1C</v>
          </cell>
          <cell r="Y14" t="str">
            <v>S</v>
          </cell>
          <cell r="Z14">
            <v>0</v>
          </cell>
          <cell r="AA14">
            <v>100</v>
          </cell>
          <cell r="AB14">
            <v>0</v>
          </cell>
          <cell r="AC14">
            <v>0</v>
          </cell>
          <cell r="AK14">
            <v>1</v>
          </cell>
          <cell r="AL14" t="str">
            <v>0</v>
          </cell>
          <cell r="AM14">
            <v>0</v>
          </cell>
          <cell r="AN14">
            <v>0</v>
          </cell>
          <cell r="AO14" t="str">
            <v>56-3</v>
          </cell>
          <cell r="AP14" t="str">
            <v>IPB-36</v>
          </cell>
          <cell r="AQ14" t="str">
            <v>2</v>
          </cell>
          <cell r="AS14">
            <v>12</v>
          </cell>
          <cell r="AT14" t="str">
            <v>MAD</v>
          </cell>
          <cell r="AW14">
            <v>11</v>
          </cell>
          <cell r="AX14" t="str">
            <v>LP 22,9 kV, 2ø-SAN FELIPE , 2-1x35mm² AAAC</v>
          </cell>
          <cell r="AY14" t="str">
            <v>LP-11</v>
          </cell>
          <cell r="AZ14" t="str">
            <v>HUANUCO</v>
          </cell>
          <cell r="BA14">
            <v>0</v>
          </cell>
        </row>
        <row r="15">
          <cell r="A15">
            <v>13</v>
          </cell>
          <cell r="B15">
            <v>5</v>
          </cell>
          <cell r="C15" t="str">
            <v>LP 22,9 kV, 2ø-TINGO PAMPA , 2-1x35mm² AAAC</v>
          </cell>
          <cell r="D15">
            <v>8</v>
          </cell>
          <cell r="E15" t="str">
            <v>2PR3-0</v>
          </cell>
          <cell r="G15" t="str">
            <v>AAAC-35</v>
          </cell>
          <cell r="H15">
            <v>668.27</v>
          </cell>
          <cell r="I15">
            <v>2910.98</v>
          </cell>
          <cell r="K15" t="str">
            <v>0°</v>
          </cell>
          <cell r="L15">
            <v>418.05</v>
          </cell>
          <cell r="M15">
            <v>2</v>
          </cell>
          <cell r="N15" t="str">
            <v>11/6D</v>
          </cell>
          <cell r="O15">
            <v>131.07</v>
          </cell>
          <cell r="P15">
            <v>249.28</v>
          </cell>
          <cell r="Q15" t="str">
            <v>8RI</v>
          </cell>
          <cell r="R15">
            <v>0</v>
          </cell>
          <cell r="S15">
            <v>8</v>
          </cell>
          <cell r="T15">
            <v>0</v>
          </cell>
          <cell r="U15">
            <v>0</v>
          </cell>
          <cell r="V15" t="str">
            <v>2PAT-1C</v>
          </cell>
          <cell r="Y15" t="str">
            <v>S</v>
          </cell>
          <cell r="Z15">
            <v>0</v>
          </cell>
          <cell r="AA15">
            <v>100</v>
          </cell>
          <cell r="AB15">
            <v>0</v>
          </cell>
          <cell r="AC15">
            <v>0</v>
          </cell>
          <cell r="AK15">
            <v>1</v>
          </cell>
          <cell r="AL15" t="str">
            <v>8</v>
          </cell>
          <cell r="AM15">
            <v>0</v>
          </cell>
          <cell r="AN15">
            <v>0</v>
          </cell>
          <cell r="AO15" t="str">
            <v>56-3</v>
          </cell>
          <cell r="AP15" t="str">
            <v>IPB-36</v>
          </cell>
          <cell r="AQ15" t="str">
            <v>2</v>
          </cell>
          <cell r="AS15">
            <v>13</v>
          </cell>
          <cell r="AT15" t="str">
            <v>MAD</v>
          </cell>
          <cell r="AW15">
            <v>12</v>
          </cell>
          <cell r="AX15" t="str">
            <v>LP 22,9 kV, 2ø-GASAJ GRANDE , 2-1x35mm² AAAC</v>
          </cell>
          <cell r="AY15" t="str">
            <v>LP-12</v>
          </cell>
          <cell r="AZ15" t="str">
            <v>HUANUCO</v>
          </cell>
          <cell r="BA15">
            <v>0</v>
          </cell>
        </row>
        <row r="16">
          <cell r="A16">
            <v>14</v>
          </cell>
          <cell r="B16">
            <v>5</v>
          </cell>
          <cell r="C16" t="str">
            <v>LP 22,9 kV, 2ø-TINGO PAMPA , 2-1x35mm² AAAC</v>
          </cell>
          <cell r="D16">
            <v>9</v>
          </cell>
          <cell r="E16" t="str">
            <v>2PS1-0</v>
          </cell>
          <cell r="G16" t="str">
            <v>AAAC-35</v>
          </cell>
          <cell r="H16">
            <v>1086.32</v>
          </cell>
          <cell r="I16">
            <v>2898.94</v>
          </cell>
          <cell r="K16" t="str">
            <v>0°</v>
          </cell>
          <cell r="L16">
            <v>166.3</v>
          </cell>
          <cell r="M16">
            <v>2</v>
          </cell>
          <cell r="N16" t="str">
            <v>11/6D</v>
          </cell>
          <cell r="O16">
            <v>220.14</v>
          </cell>
          <cell r="P16">
            <v>292.17</v>
          </cell>
          <cell r="Q16">
            <v>0</v>
          </cell>
          <cell r="R16">
            <v>0</v>
          </cell>
          <cell r="S16">
            <v>4</v>
          </cell>
          <cell r="T16">
            <v>0</v>
          </cell>
          <cell r="U16">
            <v>0</v>
          </cell>
          <cell r="V16" t="str">
            <v>2PAT-1C</v>
          </cell>
          <cell r="Y16" t="str">
            <v>S</v>
          </cell>
          <cell r="Z16">
            <v>0</v>
          </cell>
          <cell r="AA16">
            <v>100</v>
          </cell>
          <cell r="AB16">
            <v>0</v>
          </cell>
          <cell r="AC16">
            <v>0</v>
          </cell>
          <cell r="AK16">
            <v>1</v>
          </cell>
          <cell r="AL16" t="str">
            <v>0</v>
          </cell>
          <cell r="AM16">
            <v>0</v>
          </cell>
          <cell r="AN16">
            <v>0</v>
          </cell>
          <cell r="AO16" t="str">
            <v>56-3</v>
          </cell>
          <cell r="AP16" t="str">
            <v>IPB-36</v>
          </cell>
          <cell r="AQ16" t="str">
            <v>2</v>
          </cell>
          <cell r="AS16">
            <v>14</v>
          </cell>
          <cell r="AT16" t="str">
            <v>MAD</v>
          </cell>
          <cell r="AW16">
            <v>13</v>
          </cell>
          <cell r="AX16" t="str">
            <v>LP 22,9 kV, 2ø-SAN SEBASTIAN DE GORAMARCA , 2-1x35mm² AAAC</v>
          </cell>
          <cell r="AY16" t="str">
            <v>LP-13</v>
          </cell>
          <cell r="AZ16" t="str">
            <v>HUANUCO</v>
          </cell>
          <cell r="BA16">
            <v>0</v>
          </cell>
        </row>
        <row r="17">
          <cell r="A17">
            <v>15</v>
          </cell>
          <cell r="B17">
            <v>5</v>
          </cell>
          <cell r="C17" t="str">
            <v>LP 22,9 kV, 2ø-TINGO PAMPA , 2-1x35mm² AAAC</v>
          </cell>
          <cell r="D17">
            <v>10</v>
          </cell>
          <cell r="E17" t="str">
            <v>PR3-2</v>
          </cell>
          <cell r="G17" t="str">
            <v>AAAC-35</v>
          </cell>
          <cell r="H17">
            <v>1252.6199999999999</v>
          </cell>
          <cell r="I17">
            <v>2903</v>
          </cell>
          <cell r="J17" t="str">
            <v>ANGULO</v>
          </cell>
          <cell r="K17" t="str">
            <v>17°16'55.00"</v>
          </cell>
          <cell r="L17">
            <v>204.51</v>
          </cell>
          <cell r="M17">
            <v>1</v>
          </cell>
          <cell r="N17" t="str">
            <v>11/6D</v>
          </cell>
          <cell r="O17">
            <v>354.76</v>
          </cell>
          <cell r="P17">
            <v>185.41</v>
          </cell>
          <cell r="Q17" t="str">
            <v>2RI</v>
          </cell>
          <cell r="R17">
            <v>0</v>
          </cell>
          <cell r="S17">
            <v>4</v>
          </cell>
          <cell r="T17">
            <v>0</v>
          </cell>
          <cell r="U17">
            <v>0</v>
          </cell>
          <cell r="V17" t="str">
            <v>PAT-1C</v>
          </cell>
          <cell r="Y17" t="str">
            <v>S</v>
          </cell>
          <cell r="Z17">
            <v>0</v>
          </cell>
          <cell r="AA17">
            <v>100</v>
          </cell>
          <cell r="AB17">
            <v>0</v>
          </cell>
          <cell r="AC17">
            <v>0</v>
          </cell>
          <cell r="AK17">
            <v>1</v>
          </cell>
          <cell r="AL17" t="str">
            <v>2</v>
          </cell>
          <cell r="AM17">
            <v>0</v>
          </cell>
          <cell r="AN17">
            <v>0</v>
          </cell>
          <cell r="AO17" t="str">
            <v>56-3</v>
          </cell>
          <cell r="AP17" t="str">
            <v>IPB-36</v>
          </cell>
          <cell r="AQ17" t="str">
            <v>2</v>
          </cell>
          <cell r="AS17">
            <v>15</v>
          </cell>
          <cell r="AT17" t="str">
            <v>MAD</v>
          </cell>
          <cell r="AW17">
            <v>14</v>
          </cell>
          <cell r="AX17" t="str">
            <v>LP 22,9 kV, 2ø-SAN ASUNCION DE RACCHECANCHA , 2-1x35mm² AAAC</v>
          </cell>
          <cell r="AY17" t="str">
            <v>LP-14</v>
          </cell>
          <cell r="AZ17" t="str">
            <v>HUANUCO</v>
          </cell>
          <cell r="BA17">
            <v>0</v>
          </cell>
        </row>
        <row r="18">
          <cell r="A18">
            <v>16</v>
          </cell>
          <cell r="B18">
            <v>5</v>
          </cell>
          <cell r="C18" t="str">
            <v>LP 22,9 kV, 2ø-TINGO PAMPA , 2-1x35mm² AAAC</v>
          </cell>
          <cell r="D18">
            <v>11</v>
          </cell>
          <cell r="E18" t="str">
            <v>PS1-2</v>
          </cell>
          <cell r="G18" t="str">
            <v>AAAC-35</v>
          </cell>
          <cell r="H18">
            <v>1457.13</v>
          </cell>
          <cell r="I18">
            <v>2878.33</v>
          </cell>
          <cell r="K18" t="str">
            <v>0°</v>
          </cell>
          <cell r="L18">
            <v>146.72</v>
          </cell>
          <cell r="M18">
            <v>1</v>
          </cell>
          <cell r="N18" t="str">
            <v>11/6D</v>
          </cell>
          <cell r="O18">
            <v>52.05</v>
          </cell>
          <cell r="P18">
            <v>175.62</v>
          </cell>
          <cell r="Q18">
            <v>0</v>
          </cell>
          <cell r="R18">
            <v>0</v>
          </cell>
          <cell r="S18">
            <v>4</v>
          </cell>
          <cell r="T18">
            <v>0</v>
          </cell>
          <cell r="U18">
            <v>0</v>
          </cell>
          <cell r="V18" t="str">
            <v>PAT-1C</v>
          </cell>
          <cell r="Y18" t="str">
            <v>S</v>
          </cell>
          <cell r="Z18">
            <v>0</v>
          </cell>
          <cell r="AA18">
            <v>100</v>
          </cell>
          <cell r="AB18">
            <v>0</v>
          </cell>
          <cell r="AC18">
            <v>0</v>
          </cell>
          <cell r="AK18">
            <v>1</v>
          </cell>
          <cell r="AL18" t="str">
            <v>0</v>
          </cell>
          <cell r="AM18">
            <v>0</v>
          </cell>
          <cell r="AN18">
            <v>0</v>
          </cell>
          <cell r="AO18" t="str">
            <v>56-3</v>
          </cell>
          <cell r="AP18" t="str">
            <v>IPB-36</v>
          </cell>
          <cell r="AQ18" t="str">
            <v>2</v>
          </cell>
          <cell r="AS18">
            <v>16</v>
          </cell>
          <cell r="AT18" t="str">
            <v>MAD</v>
          </cell>
          <cell r="AW18">
            <v>15</v>
          </cell>
          <cell r="AX18" t="str">
            <v>LP 22,9 kV, 2ø-SAN SEBASTIAN DE SECCHA , 2-1x35mm² AAAC</v>
          </cell>
          <cell r="AY18" t="str">
            <v>LP-15</v>
          </cell>
          <cell r="AZ18" t="str">
            <v>HUANUCO</v>
          </cell>
          <cell r="BA18">
            <v>0</v>
          </cell>
        </row>
        <row r="19">
          <cell r="A19">
            <v>17</v>
          </cell>
          <cell r="B19">
            <v>5</v>
          </cell>
          <cell r="C19" t="str">
            <v>LP 22,9 kV, 2ø-TINGO PAMPA , 2-1x35mm² AAAC</v>
          </cell>
          <cell r="D19">
            <v>12</v>
          </cell>
          <cell r="E19" t="str">
            <v>TS-2</v>
          </cell>
          <cell r="G19" t="str">
            <v>AAAC-35</v>
          </cell>
          <cell r="H19">
            <v>1603.85</v>
          </cell>
          <cell r="I19">
            <v>2877</v>
          </cell>
          <cell r="J19" t="str">
            <v>Finllp</v>
          </cell>
          <cell r="K19" t="str">
            <v>0°</v>
          </cell>
          <cell r="L19">
            <v>0</v>
          </cell>
          <cell r="M19">
            <v>1</v>
          </cell>
          <cell r="N19" t="str">
            <v>11/6C</v>
          </cell>
          <cell r="O19">
            <v>60.58</v>
          </cell>
          <cell r="P19">
            <v>73.36</v>
          </cell>
          <cell r="Q19" t="str">
            <v>1RI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 t="str">
            <v>PAT-1C</v>
          </cell>
          <cell r="Y19" t="str">
            <v>S</v>
          </cell>
          <cell r="Z19">
            <v>0</v>
          </cell>
          <cell r="AA19">
            <v>100</v>
          </cell>
          <cell r="AB19">
            <v>0</v>
          </cell>
          <cell r="AC19">
            <v>0</v>
          </cell>
          <cell r="AK19">
            <v>1</v>
          </cell>
          <cell r="AL19" t="str">
            <v>1</v>
          </cell>
          <cell r="AM19">
            <v>0</v>
          </cell>
          <cell r="AN19">
            <v>0</v>
          </cell>
          <cell r="AO19" t="str">
            <v>56-3</v>
          </cell>
          <cell r="AP19" t="str">
            <v>IPB-36</v>
          </cell>
          <cell r="AQ19" t="str">
            <v>2</v>
          </cell>
          <cell r="AS19">
            <v>17</v>
          </cell>
          <cell r="AT19" t="str">
            <v>MAD</v>
          </cell>
          <cell r="AW19">
            <v>16</v>
          </cell>
          <cell r="AX19" t="str">
            <v>LP 22,9 kV, 2ø-HUAYLLAPATA , 2-1x35mm² AAAC</v>
          </cell>
          <cell r="AY19" t="str">
            <v>LP-16</v>
          </cell>
          <cell r="AZ19" t="str">
            <v>HUANUCO</v>
          </cell>
          <cell r="BA19">
            <v>0</v>
          </cell>
        </row>
        <row r="20">
          <cell r="A20">
            <v>18</v>
          </cell>
          <cell r="B20">
            <v>6</v>
          </cell>
          <cell r="C20" t="str">
            <v>LP 22,9 kV, 2ø-CONDOR PATA , 2-1x35mm² AAAC</v>
          </cell>
          <cell r="H20">
            <v>0</v>
          </cell>
          <cell r="I20">
            <v>0</v>
          </cell>
          <cell r="Y20" t="str">
            <v>S</v>
          </cell>
          <cell r="Z20">
            <v>0</v>
          </cell>
          <cell r="AA20">
            <v>100</v>
          </cell>
          <cell r="AB20">
            <v>0</v>
          </cell>
          <cell r="AC20">
            <v>0</v>
          </cell>
          <cell r="AK20">
            <v>1</v>
          </cell>
          <cell r="AL20">
            <v>0</v>
          </cell>
          <cell r="AM20">
            <v>0</v>
          </cell>
          <cell r="AN20">
            <v>0</v>
          </cell>
          <cell r="AO20" t="str">
            <v>56-3</v>
          </cell>
          <cell r="AP20" t="str">
            <v>IPB-36</v>
          </cell>
          <cell r="AQ20" t="str">
            <v>2</v>
          </cell>
          <cell r="AS20">
            <v>18</v>
          </cell>
          <cell r="AT20" t="str">
            <v>MAD</v>
          </cell>
          <cell r="AW20">
            <v>17</v>
          </cell>
          <cell r="AX20" t="str">
            <v>LP 22,9 kV, 2ø-MARAYPAMPA , 2-1x35mm² AAAC</v>
          </cell>
          <cell r="AY20" t="str">
            <v>LP-17</v>
          </cell>
          <cell r="AZ20" t="str">
            <v>HUANUCO</v>
          </cell>
          <cell r="BA20">
            <v>0</v>
          </cell>
        </row>
        <row r="21">
          <cell r="A21">
            <v>19</v>
          </cell>
          <cell r="B21">
            <v>7</v>
          </cell>
          <cell r="C21" t="str">
            <v>LP 22,9 kV, 2ø-HUARMISH PAMPA , 2-1x35mm² AAAC</v>
          </cell>
          <cell r="H21">
            <v>0</v>
          </cell>
          <cell r="I21">
            <v>0</v>
          </cell>
          <cell r="Y21" t="str">
            <v>S</v>
          </cell>
          <cell r="Z21">
            <v>0</v>
          </cell>
          <cell r="AA21">
            <v>100</v>
          </cell>
          <cell r="AB21">
            <v>0</v>
          </cell>
          <cell r="AC21">
            <v>0</v>
          </cell>
          <cell r="AK21">
            <v>1</v>
          </cell>
          <cell r="AL21">
            <v>0</v>
          </cell>
          <cell r="AM21">
            <v>0</v>
          </cell>
          <cell r="AN21">
            <v>0</v>
          </cell>
          <cell r="AO21" t="str">
            <v>56-3</v>
          </cell>
          <cell r="AP21" t="str">
            <v>IPB-36</v>
          </cell>
          <cell r="AQ21" t="str">
            <v>2</v>
          </cell>
          <cell r="AS21">
            <v>19</v>
          </cell>
          <cell r="AT21" t="str">
            <v>MAD</v>
          </cell>
          <cell r="AW21">
            <v>18</v>
          </cell>
          <cell r="AX21" t="str">
            <v>LP 22,9 kV, 2ø-SAN MATEO DE CHINCHAN , 2-1x35mm² AAAC</v>
          </cell>
          <cell r="AY21" t="str">
            <v>LP-18</v>
          </cell>
          <cell r="AZ21" t="str">
            <v>HUANUCO</v>
          </cell>
          <cell r="BA21">
            <v>0</v>
          </cell>
        </row>
        <row r="22">
          <cell r="A22">
            <v>20</v>
          </cell>
          <cell r="B22">
            <v>8</v>
          </cell>
          <cell r="C22" t="str">
            <v>LP 22,9 kV, 2ø-GOYAYHUASI_SANTA ISABEL_SAN PABLO DE BORUNDA_CUTAPALLA , 2-1x35mm² AAAC</v>
          </cell>
          <cell r="D22">
            <v>0</v>
          </cell>
          <cell r="E22" t="str">
            <v>DS-2</v>
          </cell>
          <cell r="G22" t="str">
            <v>AAAC-35</v>
          </cell>
          <cell r="H22">
            <v>0</v>
          </cell>
          <cell r="I22">
            <v>3165.45</v>
          </cell>
          <cell r="J22" t="str">
            <v>EXIST</v>
          </cell>
          <cell r="K22" t="str">
            <v>0°</v>
          </cell>
          <cell r="L22">
            <v>17.59</v>
          </cell>
          <cell r="M22">
            <v>1</v>
          </cell>
          <cell r="N22" t="str">
            <v>13/400</v>
          </cell>
          <cell r="O22">
            <v>14.79</v>
          </cell>
          <cell r="P22">
            <v>8.7899999999999991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Y22" t="str">
            <v>S</v>
          </cell>
          <cell r="Z22">
            <v>0</v>
          </cell>
          <cell r="AA22">
            <v>100</v>
          </cell>
          <cell r="AB22">
            <v>0</v>
          </cell>
          <cell r="AC22">
            <v>0</v>
          </cell>
          <cell r="AK22">
            <v>1</v>
          </cell>
          <cell r="AL22" t="str">
            <v>0</v>
          </cell>
          <cell r="AM22">
            <v>0</v>
          </cell>
          <cell r="AN22">
            <v>0</v>
          </cell>
          <cell r="AO22" t="str">
            <v>56-4</v>
          </cell>
          <cell r="AP22" t="str">
            <v>IPB-36</v>
          </cell>
          <cell r="AQ22" t="str">
            <v>2</v>
          </cell>
          <cell r="AS22">
            <v>20</v>
          </cell>
          <cell r="AW22">
            <v>19</v>
          </cell>
          <cell r="AX22" t="str">
            <v>LP 22,9 kV, 2ø-PIKI TAMBO_HUANCAN , 2-1x35mm² AAAC</v>
          </cell>
          <cell r="AY22" t="str">
            <v>LP-19</v>
          </cell>
          <cell r="AZ22" t="str">
            <v>HUANUCO</v>
          </cell>
          <cell r="BA22">
            <v>0</v>
          </cell>
        </row>
        <row r="23">
          <cell r="A23">
            <v>21</v>
          </cell>
          <cell r="B23">
            <v>8</v>
          </cell>
          <cell r="C23" t="str">
            <v>LP 22,9 kV, 2ø-GOYAYHUASI_SANTA ISABEL_SAN PABLO DE BORUNDA_CUTAPALLA , 2-1x35mm² AAAC</v>
          </cell>
          <cell r="D23">
            <v>1</v>
          </cell>
          <cell r="E23" t="str">
            <v>TS-2</v>
          </cell>
          <cell r="G23" t="str">
            <v>AAAC-35</v>
          </cell>
          <cell r="H23">
            <v>17.59</v>
          </cell>
          <cell r="I23">
            <v>3165.71</v>
          </cell>
          <cell r="K23" t="str">
            <v>0°</v>
          </cell>
          <cell r="L23">
            <v>156.01</v>
          </cell>
          <cell r="M23">
            <v>1</v>
          </cell>
          <cell r="N23" t="str">
            <v>11/C6</v>
          </cell>
          <cell r="O23">
            <v>-142.93</v>
          </cell>
          <cell r="P23">
            <v>86.8</v>
          </cell>
          <cell r="Q23" t="str">
            <v>1RI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 t="str">
            <v>PAT-1C</v>
          </cell>
          <cell r="Y23" t="str">
            <v>S</v>
          </cell>
          <cell r="Z23">
            <v>0</v>
          </cell>
          <cell r="AA23">
            <v>100</v>
          </cell>
          <cell r="AB23">
            <v>0</v>
          </cell>
          <cell r="AC23">
            <v>0</v>
          </cell>
          <cell r="AK23">
            <v>1</v>
          </cell>
          <cell r="AL23" t="str">
            <v>1</v>
          </cell>
          <cell r="AM23">
            <v>0</v>
          </cell>
          <cell r="AN23">
            <v>0</v>
          </cell>
          <cell r="AO23" t="str">
            <v>56-4</v>
          </cell>
          <cell r="AP23" t="str">
            <v>IPB-36</v>
          </cell>
          <cell r="AQ23" t="str">
            <v>2</v>
          </cell>
          <cell r="AS23">
            <v>21</v>
          </cell>
          <cell r="AT23" t="str">
            <v>MAD</v>
          </cell>
          <cell r="AW23">
            <v>20</v>
          </cell>
          <cell r="AX23" t="str">
            <v>LP 22,9 kV, 2ø-CHICOPAMPA , 2-1x35mm² AAAC</v>
          </cell>
          <cell r="AY23" t="str">
            <v>LP-20</v>
          </cell>
          <cell r="AZ23" t="str">
            <v>HUANUCO</v>
          </cell>
          <cell r="BA23">
            <v>0</v>
          </cell>
        </row>
        <row r="24">
          <cell r="A24">
            <v>22</v>
          </cell>
          <cell r="B24">
            <v>8</v>
          </cell>
          <cell r="C24" t="str">
            <v>LP 22,9 kV, 2ø-GOYAYHUASI_SANTA ISABEL_SAN PABLO DE BORUNDA_CUTAPALLA , 2-1x35mm² AAAC</v>
          </cell>
          <cell r="D24">
            <v>2</v>
          </cell>
          <cell r="E24" t="str">
            <v>PA2-2</v>
          </cell>
          <cell r="G24" t="str">
            <v>AAAC-35</v>
          </cell>
          <cell r="H24">
            <v>173.6</v>
          </cell>
          <cell r="I24">
            <v>3204.92</v>
          </cell>
          <cell r="J24" t="str">
            <v>E2</v>
          </cell>
          <cell r="K24" t="str">
            <v>23°42'23.99"</v>
          </cell>
          <cell r="L24">
            <v>47.2</v>
          </cell>
          <cell r="M24">
            <v>1</v>
          </cell>
          <cell r="N24" t="str">
            <v>11/C6</v>
          </cell>
          <cell r="O24">
            <v>305.73</v>
          </cell>
          <cell r="P24">
            <v>101.61</v>
          </cell>
          <cell r="Q24" t="str">
            <v>1RI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 t="str">
            <v>PAT-1C</v>
          </cell>
          <cell r="Y24" t="str">
            <v>S</v>
          </cell>
          <cell r="Z24">
            <v>0</v>
          </cell>
          <cell r="AA24">
            <v>100</v>
          </cell>
          <cell r="AB24">
            <v>0</v>
          </cell>
          <cell r="AC24">
            <v>0</v>
          </cell>
          <cell r="AK24">
            <v>1</v>
          </cell>
          <cell r="AL24" t="str">
            <v>1</v>
          </cell>
          <cell r="AM24">
            <v>0</v>
          </cell>
          <cell r="AN24">
            <v>0</v>
          </cell>
          <cell r="AO24" t="str">
            <v>56-4</v>
          </cell>
          <cell r="AP24" t="str">
            <v>IPB-36</v>
          </cell>
          <cell r="AQ24" t="str">
            <v>2</v>
          </cell>
          <cell r="AS24">
            <v>22</v>
          </cell>
          <cell r="AT24" t="str">
            <v>MAD</v>
          </cell>
          <cell r="AW24">
            <v>21</v>
          </cell>
          <cell r="AX24" t="str">
            <v>LP 22,9 kV, 2ø-YANARUMI , 2-1x35mm² AAAC</v>
          </cell>
          <cell r="AY24" t="str">
            <v>LP-21</v>
          </cell>
          <cell r="AZ24" t="str">
            <v>HUANUCO</v>
          </cell>
          <cell r="BA24">
            <v>0</v>
          </cell>
        </row>
        <row r="25">
          <cell r="A25">
            <v>23</v>
          </cell>
          <cell r="B25">
            <v>8</v>
          </cell>
          <cell r="C25" t="str">
            <v>LP 22,9 kV, 2ø-GOYAYHUASI_SANTA ISABEL_SAN PABLO DE BORUNDA_CUTAPALLA , 2-1x35mm² AAAC</v>
          </cell>
          <cell r="D25">
            <v>3</v>
          </cell>
          <cell r="E25" t="str">
            <v>PS1-2</v>
          </cell>
          <cell r="G25" t="str">
            <v>AAAC-35</v>
          </cell>
          <cell r="H25">
            <v>220.8</v>
          </cell>
          <cell r="I25">
            <v>3206.16</v>
          </cell>
          <cell r="K25" t="str">
            <v>0°</v>
          </cell>
          <cell r="L25">
            <v>191.48</v>
          </cell>
          <cell r="M25">
            <v>1</v>
          </cell>
          <cell r="N25" t="str">
            <v>11/C6</v>
          </cell>
          <cell r="O25">
            <v>155.66</v>
          </cell>
          <cell r="P25">
            <v>119.34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Y25" t="str">
            <v>S</v>
          </cell>
          <cell r="Z25">
            <v>0</v>
          </cell>
          <cell r="AA25">
            <v>100</v>
          </cell>
          <cell r="AB25">
            <v>0</v>
          </cell>
          <cell r="AC25">
            <v>0</v>
          </cell>
          <cell r="AK25">
            <v>1</v>
          </cell>
          <cell r="AL25" t="str">
            <v>0</v>
          </cell>
          <cell r="AM25">
            <v>0</v>
          </cell>
          <cell r="AN25">
            <v>0</v>
          </cell>
          <cell r="AO25" t="str">
            <v>56-4</v>
          </cell>
          <cell r="AP25" t="str">
            <v>IPB-36</v>
          </cell>
          <cell r="AQ25" t="str">
            <v>2</v>
          </cell>
          <cell r="AS25">
            <v>23</v>
          </cell>
          <cell r="AT25" t="str">
            <v>MAD</v>
          </cell>
          <cell r="AW25">
            <v>22</v>
          </cell>
          <cell r="AX25" t="str">
            <v>LP 22,9 kV, 2ø-AMBAR , 2-1x35mm² AAAC</v>
          </cell>
          <cell r="AY25" t="str">
            <v>LP-22</v>
          </cell>
          <cell r="AZ25" t="str">
            <v>HUANUCO</v>
          </cell>
          <cell r="BA25">
            <v>0</v>
          </cell>
        </row>
        <row r="26">
          <cell r="A26">
            <v>24</v>
          </cell>
          <cell r="B26">
            <v>8</v>
          </cell>
          <cell r="C26" t="str">
            <v>LP 22,9 kV, 2ø-GOYAYHUASI_SANTA ISABEL_SAN PABLO DE BORUNDA_CUTAPALLA , 2-1x35mm² AAAC</v>
          </cell>
          <cell r="D26">
            <v>4</v>
          </cell>
          <cell r="E26" t="str">
            <v>PSH-2</v>
          </cell>
          <cell r="G26" t="str">
            <v>AAAC-35</v>
          </cell>
          <cell r="H26">
            <v>412.28</v>
          </cell>
          <cell r="I26">
            <v>3203.95</v>
          </cell>
          <cell r="K26" t="str">
            <v>0°</v>
          </cell>
          <cell r="L26">
            <v>357.68</v>
          </cell>
          <cell r="M26">
            <v>2</v>
          </cell>
          <cell r="N26" t="str">
            <v>11/C6</v>
          </cell>
          <cell r="O26">
            <v>152.04</v>
          </cell>
          <cell r="P26">
            <v>274.58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 t="str">
            <v>PAT-1C</v>
          </cell>
          <cell r="Y26" t="str">
            <v>S</v>
          </cell>
          <cell r="Z26">
            <v>0</v>
          </cell>
          <cell r="AA26">
            <v>100</v>
          </cell>
          <cell r="AB26">
            <v>0</v>
          </cell>
          <cell r="AC26">
            <v>0</v>
          </cell>
          <cell r="AK26">
            <v>1</v>
          </cell>
          <cell r="AL26" t="str">
            <v>0</v>
          </cell>
          <cell r="AM26">
            <v>0</v>
          </cell>
          <cell r="AN26">
            <v>0</v>
          </cell>
          <cell r="AO26" t="str">
            <v>56-4</v>
          </cell>
          <cell r="AP26" t="str">
            <v>IPB-36</v>
          </cell>
          <cell r="AQ26" t="str">
            <v>2</v>
          </cell>
          <cell r="AS26">
            <v>24</v>
          </cell>
          <cell r="AW26">
            <v>23</v>
          </cell>
          <cell r="AX26" t="str">
            <v>LP 22,9 kV, 2ø-CASA BLANCA , 2-1x35mm² AAAC</v>
          </cell>
          <cell r="AY26" t="str">
            <v>LP-23</v>
          </cell>
          <cell r="AZ26" t="str">
            <v>HUANUCO</v>
          </cell>
          <cell r="BA26">
            <v>0</v>
          </cell>
        </row>
        <row r="27">
          <cell r="A27">
            <v>25</v>
          </cell>
          <cell r="B27">
            <v>8</v>
          </cell>
          <cell r="C27" t="str">
            <v>LP 22,9 kV, 2ø-GOYAYHUASI_SANTA ISABEL_SAN PABLO DE BORUNDA_CUTAPALLA , 2-1x35mm² AAAC</v>
          </cell>
          <cell r="D27">
            <v>5</v>
          </cell>
          <cell r="E27" t="str">
            <v>PS1-2</v>
          </cell>
          <cell r="G27" t="str">
            <v>AAAC-35</v>
          </cell>
          <cell r="H27">
            <v>769.96</v>
          </cell>
          <cell r="I27">
            <v>3237.25</v>
          </cell>
          <cell r="K27" t="str">
            <v>0°</v>
          </cell>
          <cell r="L27">
            <v>73.47</v>
          </cell>
          <cell r="M27">
            <v>1</v>
          </cell>
          <cell r="N27" t="str">
            <v>11/C6</v>
          </cell>
          <cell r="O27">
            <v>218.62</v>
          </cell>
          <cell r="P27">
            <v>215.57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Y27" t="str">
            <v>S</v>
          </cell>
          <cell r="Z27">
            <v>0</v>
          </cell>
          <cell r="AA27">
            <v>100</v>
          </cell>
          <cell r="AB27">
            <v>0</v>
          </cell>
          <cell r="AC27">
            <v>0</v>
          </cell>
          <cell r="AK27">
            <v>1</v>
          </cell>
          <cell r="AL27" t="str">
            <v>0</v>
          </cell>
          <cell r="AM27">
            <v>0</v>
          </cell>
          <cell r="AN27">
            <v>0</v>
          </cell>
          <cell r="AO27" t="str">
            <v>56-4</v>
          </cell>
          <cell r="AP27" t="str">
            <v>IPB-36</v>
          </cell>
          <cell r="AQ27" t="str">
            <v>2</v>
          </cell>
          <cell r="AS27">
            <v>25</v>
          </cell>
          <cell r="AT27" t="str">
            <v>MAD</v>
          </cell>
          <cell r="AW27">
            <v>24</v>
          </cell>
          <cell r="AX27" t="str">
            <v>LP 22,9 kV, 2ø-CHAMBIRIN , 2-1x35mm² AAAC</v>
          </cell>
          <cell r="AY27" t="str">
            <v>LP-24</v>
          </cell>
          <cell r="AZ27" t="str">
            <v>HUANUCO</v>
          </cell>
          <cell r="BA27">
            <v>0</v>
          </cell>
        </row>
        <row r="28">
          <cell r="A28">
            <v>26</v>
          </cell>
          <cell r="B28">
            <v>8</v>
          </cell>
          <cell r="C28" t="str">
            <v>LP 22,9 kV, 2ø-GOYAYHUASI_SANTA ISABEL_SAN PABLO DE BORUNDA_CUTAPALLA , 2-1x35mm² AAAC</v>
          </cell>
          <cell r="D28">
            <v>6</v>
          </cell>
          <cell r="E28" t="str">
            <v>PR3-2</v>
          </cell>
          <cell r="G28" t="str">
            <v>AAAC-35</v>
          </cell>
          <cell r="H28">
            <v>843.43</v>
          </cell>
          <cell r="I28">
            <v>3249.19</v>
          </cell>
          <cell r="K28" t="str">
            <v>0°</v>
          </cell>
          <cell r="L28">
            <v>186.59</v>
          </cell>
          <cell r="M28">
            <v>1</v>
          </cell>
          <cell r="N28" t="str">
            <v>11/C6</v>
          </cell>
          <cell r="O28">
            <v>308.88</v>
          </cell>
          <cell r="P28">
            <v>130.03</v>
          </cell>
          <cell r="Q28" t="str">
            <v>2RI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 t="str">
            <v>PAT-1C</v>
          </cell>
          <cell r="Y28" t="str">
            <v>S</v>
          </cell>
          <cell r="Z28">
            <v>0</v>
          </cell>
          <cell r="AA28">
            <v>100</v>
          </cell>
          <cell r="AB28">
            <v>0</v>
          </cell>
          <cell r="AC28">
            <v>0</v>
          </cell>
          <cell r="AK28">
            <v>1</v>
          </cell>
          <cell r="AL28" t="str">
            <v>2</v>
          </cell>
          <cell r="AM28">
            <v>0</v>
          </cell>
          <cell r="AN28">
            <v>0</v>
          </cell>
          <cell r="AO28" t="str">
            <v>56-4</v>
          </cell>
          <cell r="AP28" t="str">
            <v>IPB-36</v>
          </cell>
          <cell r="AQ28" t="str">
            <v>2</v>
          </cell>
          <cell r="AS28">
            <v>26</v>
          </cell>
          <cell r="AT28" t="str">
            <v>MAD</v>
          </cell>
          <cell r="AW28">
            <v>25</v>
          </cell>
          <cell r="AX28" t="str">
            <v>LP 22,9 kV, 2ø-PAMPACHACRA , 2-1x35mm² AAAC</v>
          </cell>
          <cell r="AY28" t="str">
            <v>LP-25</v>
          </cell>
          <cell r="AZ28" t="str">
            <v>HUANUCO</v>
          </cell>
          <cell r="BA28">
            <v>0</v>
          </cell>
        </row>
        <row r="29">
          <cell r="A29">
            <v>27</v>
          </cell>
          <cell r="B29">
            <v>8</v>
          </cell>
          <cell r="C29" t="str">
            <v>LP 22,9 kV, 2ø-GOYAYHUASI_SANTA ISABEL_SAN PABLO DE BORUNDA_CUTAPALLA , 2-1x35mm² AAAC</v>
          </cell>
          <cell r="D29">
            <v>7</v>
          </cell>
          <cell r="E29" t="str">
            <v>PSH-2</v>
          </cell>
          <cell r="G29" t="str">
            <v>AAAC-35</v>
          </cell>
          <cell r="H29">
            <v>1030.01</v>
          </cell>
          <cell r="I29">
            <v>3237.84</v>
          </cell>
          <cell r="K29" t="str">
            <v>0°</v>
          </cell>
          <cell r="L29">
            <v>678.73</v>
          </cell>
          <cell r="M29">
            <v>2</v>
          </cell>
          <cell r="N29" t="str">
            <v>11/C6</v>
          </cell>
          <cell r="O29">
            <v>385.79</v>
          </cell>
          <cell r="P29">
            <v>432.66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 t="str">
            <v>PAT-1C</v>
          </cell>
          <cell r="Y29" t="str">
            <v>S</v>
          </cell>
          <cell r="Z29">
            <v>0</v>
          </cell>
          <cell r="AA29">
            <v>100</v>
          </cell>
          <cell r="AB29">
            <v>0</v>
          </cell>
          <cell r="AC29">
            <v>0</v>
          </cell>
          <cell r="AK29">
            <v>1</v>
          </cell>
          <cell r="AL29" t="str">
            <v>0</v>
          </cell>
          <cell r="AM29">
            <v>0</v>
          </cell>
          <cell r="AN29">
            <v>0</v>
          </cell>
          <cell r="AO29" t="str">
            <v>56-4</v>
          </cell>
          <cell r="AP29" t="str">
            <v>IPB-36</v>
          </cell>
          <cell r="AQ29" t="str">
            <v>2</v>
          </cell>
          <cell r="AS29">
            <v>27</v>
          </cell>
          <cell r="AT29" t="str">
            <v>MAD</v>
          </cell>
          <cell r="AW29">
            <v>26</v>
          </cell>
          <cell r="AX29" t="str">
            <v>LP 22,9 kV, 2ø-QUIMIN , 2-1x35mm² AAAC</v>
          </cell>
          <cell r="AY29" t="str">
            <v>LP-26</v>
          </cell>
          <cell r="AZ29" t="str">
            <v>HUANUCO</v>
          </cell>
          <cell r="BA29">
            <v>0</v>
          </cell>
        </row>
        <row r="30">
          <cell r="A30">
            <v>28</v>
          </cell>
          <cell r="B30">
            <v>8</v>
          </cell>
          <cell r="C30" t="str">
            <v>LP 22,9 kV, 2ø-GOYAYHUASI_SANTA ISABEL_SAN PABLO DE BORUNDA_CUTAPALLA , 2-1x35mm² AAAC</v>
          </cell>
          <cell r="D30">
            <v>8</v>
          </cell>
          <cell r="E30" t="str">
            <v>P3A2-2</v>
          </cell>
          <cell r="G30" t="str">
            <v>AAAC-35</v>
          </cell>
          <cell r="H30">
            <v>1708.74</v>
          </cell>
          <cell r="I30">
            <v>3231.18</v>
          </cell>
          <cell r="J30" t="str">
            <v>V2</v>
          </cell>
          <cell r="K30" t="str">
            <v>-4°15'49.24"</v>
          </cell>
          <cell r="L30">
            <v>597.12</v>
          </cell>
          <cell r="M30">
            <v>2</v>
          </cell>
          <cell r="N30" t="str">
            <v>11/C6</v>
          </cell>
          <cell r="O30">
            <v>423.33</v>
          </cell>
          <cell r="P30">
            <v>637.91999999999996</v>
          </cell>
          <cell r="Q30" t="str">
            <v>8RI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 t="str">
            <v>PAT-1C</v>
          </cell>
          <cell r="Y30" t="str">
            <v>S</v>
          </cell>
          <cell r="Z30">
            <v>0</v>
          </cell>
          <cell r="AA30">
            <v>100</v>
          </cell>
          <cell r="AB30">
            <v>0</v>
          </cell>
          <cell r="AC30">
            <v>0</v>
          </cell>
          <cell r="AK30">
            <v>1</v>
          </cell>
          <cell r="AL30" t="str">
            <v>8</v>
          </cell>
          <cell r="AM30">
            <v>0</v>
          </cell>
          <cell r="AN30">
            <v>0</v>
          </cell>
          <cell r="AO30" t="str">
            <v>56-4</v>
          </cell>
          <cell r="AP30" t="str">
            <v>IPB-36</v>
          </cell>
          <cell r="AQ30" t="str">
            <v>2</v>
          </cell>
          <cell r="AS30">
            <v>28</v>
          </cell>
          <cell r="AT30" t="str">
            <v>MAD</v>
          </cell>
          <cell r="AW30">
            <v>27</v>
          </cell>
          <cell r="AX30" t="str">
            <v>LP 22,9 kV, 2ø-KERO CORRAL , 2-1x35mm² AAAC</v>
          </cell>
          <cell r="AY30" t="str">
            <v>LP-27</v>
          </cell>
          <cell r="AZ30" t="str">
            <v>HUANUCO</v>
          </cell>
          <cell r="BA30">
            <v>0</v>
          </cell>
        </row>
        <row r="31">
          <cell r="A31">
            <v>29</v>
          </cell>
          <cell r="B31">
            <v>8</v>
          </cell>
          <cell r="C31" t="str">
            <v>LP 22,9 kV, 2ø-GOYAYHUASI_SANTA ISABEL_SAN PABLO DE BORUNDA_CUTAPALLA , 2-1x35mm² AAAC</v>
          </cell>
          <cell r="D31">
            <v>9</v>
          </cell>
          <cell r="E31" t="str">
            <v>2PR3-0</v>
          </cell>
          <cell r="G31" t="str">
            <v>AAAC-35</v>
          </cell>
          <cell r="H31">
            <v>2305.86</v>
          </cell>
          <cell r="I31">
            <v>3304.29</v>
          </cell>
          <cell r="K31" t="str">
            <v>0°</v>
          </cell>
          <cell r="L31">
            <v>401.13</v>
          </cell>
          <cell r="M31">
            <v>2</v>
          </cell>
          <cell r="N31" t="str">
            <v>11/C6</v>
          </cell>
          <cell r="O31">
            <v>419.09</v>
          </cell>
          <cell r="P31">
            <v>499.12</v>
          </cell>
          <cell r="Q31" t="str">
            <v>8RI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 t="str">
            <v>PAT-1C</v>
          </cell>
          <cell r="Y31" t="str">
            <v>S</v>
          </cell>
          <cell r="Z31">
            <v>0</v>
          </cell>
          <cell r="AA31">
            <v>100</v>
          </cell>
          <cell r="AB31">
            <v>0</v>
          </cell>
          <cell r="AC31">
            <v>0</v>
          </cell>
          <cell r="AK31">
            <v>1</v>
          </cell>
          <cell r="AL31" t="str">
            <v>8</v>
          </cell>
          <cell r="AM31">
            <v>0</v>
          </cell>
          <cell r="AN31">
            <v>0</v>
          </cell>
          <cell r="AO31" t="str">
            <v>56-4</v>
          </cell>
          <cell r="AP31" t="str">
            <v>IPB-36</v>
          </cell>
          <cell r="AQ31" t="str">
            <v>2</v>
          </cell>
          <cell r="AS31">
            <v>29</v>
          </cell>
          <cell r="AT31" t="str">
            <v>MAD</v>
          </cell>
          <cell r="AW31">
            <v>28</v>
          </cell>
          <cell r="AX31" t="str">
            <v>LP 22,9 kV, 2ø-CAPILLA PAMPA_PUCANANI , 2-1x35mm² AAAC</v>
          </cell>
          <cell r="AY31" t="str">
            <v>LP-28</v>
          </cell>
          <cell r="AZ31" t="str">
            <v>HUANUCO</v>
          </cell>
          <cell r="BA31">
            <v>0</v>
          </cell>
        </row>
        <row r="32">
          <cell r="A32">
            <v>30</v>
          </cell>
          <cell r="B32">
            <v>8</v>
          </cell>
          <cell r="C32" t="str">
            <v>LP 22,9 kV, 2ø-GOYAYHUASI_SANTA ISABEL_SAN PABLO DE BORUNDA_CUTAPALLA , 2-1x35mm² AAAC</v>
          </cell>
          <cell r="D32">
            <v>10</v>
          </cell>
          <cell r="E32" t="str">
            <v>2PR3-0</v>
          </cell>
          <cell r="G32" t="str">
            <v>AAAC-35</v>
          </cell>
          <cell r="H32">
            <v>2706.99</v>
          </cell>
          <cell r="I32">
            <v>3388.42</v>
          </cell>
          <cell r="K32" t="str">
            <v>0°</v>
          </cell>
          <cell r="L32">
            <v>473.46</v>
          </cell>
          <cell r="M32">
            <v>2</v>
          </cell>
          <cell r="N32" t="str">
            <v>11/C6</v>
          </cell>
          <cell r="O32">
            <v>407.67</v>
          </cell>
          <cell r="P32">
            <v>437.29</v>
          </cell>
          <cell r="Q32" t="str">
            <v>4RI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 t="str">
            <v>PAT-1C</v>
          </cell>
          <cell r="Y32" t="str">
            <v>S</v>
          </cell>
          <cell r="Z32">
            <v>0</v>
          </cell>
          <cell r="AA32">
            <v>100</v>
          </cell>
          <cell r="AB32">
            <v>0</v>
          </cell>
          <cell r="AC32">
            <v>0</v>
          </cell>
          <cell r="AK32">
            <v>1</v>
          </cell>
          <cell r="AL32" t="str">
            <v>4</v>
          </cell>
          <cell r="AM32">
            <v>0</v>
          </cell>
          <cell r="AN32">
            <v>0</v>
          </cell>
          <cell r="AO32" t="str">
            <v>56-4</v>
          </cell>
          <cell r="AP32" t="str">
            <v>IPB-36</v>
          </cell>
          <cell r="AQ32" t="str">
            <v>2</v>
          </cell>
          <cell r="AS32">
            <v>30</v>
          </cell>
          <cell r="AT32" t="str">
            <v>MAD</v>
          </cell>
          <cell r="AW32">
            <v>29</v>
          </cell>
          <cell r="AX32" t="str">
            <v>LP 22,9 kV, 2ø-CUYAU , 2-1x35mm² AAAC</v>
          </cell>
          <cell r="AY32" t="str">
            <v>LP-29</v>
          </cell>
          <cell r="AZ32" t="str">
            <v>HUANUCO</v>
          </cell>
          <cell r="BA32">
            <v>0</v>
          </cell>
        </row>
        <row r="33">
          <cell r="A33">
            <v>31</v>
          </cell>
          <cell r="B33">
            <v>8</v>
          </cell>
          <cell r="C33" t="str">
            <v>LP 22,9 kV, 2ø-GOYAYHUASI_SANTA ISABEL_SAN PABLO DE BORUNDA_CUTAPALLA , 2-1x35mm² AAAC</v>
          </cell>
          <cell r="D33">
            <v>11</v>
          </cell>
          <cell r="E33" t="str">
            <v>PS1-2</v>
          </cell>
          <cell r="G33" t="str">
            <v>AAAC-35</v>
          </cell>
          <cell r="H33">
            <v>3180.44</v>
          </cell>
          <cell r="I33">
            <v>3495.86</v>
          </cell>
          <cell r="K33" t="str">
            <v>0°</v>
          </cell>
          <cell r="L33">
            <v>124.53</v>
          </cell>
          <cell r="M33">
            <v>1</v>
          </cell>
          <cell r="N33" t="str">
            <v>11/C6</v>
          </cell>
          <cell r="O33">
            <v>283.75</v>
          </cell>
          <cell r="P33">
            <v>298.99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Y33" t="str">
            <v>S</v>
          </cell>
          <cell r="Z33">
            <v>0</v>
          </cell>
          <cell r="AA33">
            <v>100</v>
          </cell>
          <cell r="AB33">
            <v>0</v>
          </cell>
          <cell r="AC33">
            <v>0</v>
          </cell>
          <cell r="AK33">
            <v>1</v>
          </cell>
          <cell r="AL33" t="str">
            <v>0</v>
          </cell>
          <cell r="AM33">
            <v>0</v>
          </cell>
          <cell r="AN33">
            <v>0</v>
          </cell>
          <cell r="AO33" t="str">
            <v>56-4</v>
          </cell>
          <cell r="AP33" t="str">
            <v>IPB-36</v>
          </cell>
          <cell r="AQ33" t="str">
            <v>2</v>
          </cell>
          <cell r="AS33">
            <v>31</v>
          </cell>
          <cell r="AT33" t="str">
            <v>MAD</v>
          </cell>
          <cell r="AW33">
            <v>30</v>
          </cell>
          <cell r="AX33" t="str">
            <v>LP 22,9 kV, 2ø-MONZON PAMPA , 2-1x35mm² AAAC</v>
          </cell>
          <cell r="AY33" t="str">
            <v>LP-30</v>
          </cell>
          <cell r="AZ33" t="str">
            <v>HUANUCO</v>
          </cell>
          <cell r="BA33">
            <v>0</v>
          </cell>
        </row>
        <row r="34">
          <cell r="A34">
            <v>32</v>
          </cell>
          <cell r="B34">
            <v>8</v>
          </cell>
          <cell r="C34" t="str">
            <v>LP 22,9 kV, 2ø-GOYAYHUASI_SANTA ISABEL_SAN PABLO DE BORUNDA_CUTAPALLA , 2-1x35mm² AAAC</v>
          </cell>
          <cell r="D34">
            <v>12</v>
          </cell>
          <cell r="E34" t="str">
            <v>PR3-2</v>
          </cell>
          <cell r="G34" t="str">
            <v>AAAC-35</v>
          </cell>
          <cell r="H34">
            <v>3304.98</v>
          </cell>
          <cell r="I34">
            <v>3547.72</v>
          </cell>
          <cell r="K34" t="str">
            <v>0°</v>
          </cell>
          <cell r="L34">
            <v>62.32</v>
          </cell>
          <cell r="M34">
            <v>1</v>
          </cell>
          <cell r="N34" t="str">
            <v>11/C6</v>
          </cell>
          <cell r="O34">
            <v>377.43</v>
          </cell>
          <cell r="P34">
            <v>93.42</v>
          </cell>
          <cell r="Q34" t="str">
            <v>2RI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 t="str">
            <v>PAT-1C</v>
          </cell>
          <cell r="Y34" t="str">
            <v>S</v>
          </cell>
          <cell r="Z34">
            <v>0</v>
          </cell>
          <cell r="AA34">
            <v>100</v>
          </cell>
          <cell r="AB34">
            <v>0</v>
          </cell>
          <cell r="AC34">
            <v>0</v>
          </cell>
          <cell r="AK34">
            <v>1</v>
          </cell>
          <cell r="AL34" t="str">
            <v>2</v>
          </cell>
          <cell r="AM34">
            <v>0</v>
          </cell>
          <cell r="AN34">
            <v>0</v>
          </cell>
          <cell r="AO34" t="str">
            <v>56-4</v>
          </cell>
          <cell r="AP34" t="str">
            <v>IPB-36</v>
          </cell>
          <cell r="AQ34" t="str">
            <v>2</v>
          </cell>
          <cell r="AS34">
            <v>32</v>
          </cell>
          <cell r="AT34" t="str">
            <v>MAD</v>
          </cell>
          <cell r="AW34">
            <v>31</v>
          </cell>
          <cell r="AX34" t="str">
            <v>LP 22,9 kV, 2ø-SEXCEGORA_MACHAHUANCA , 2-1x35mm² AAAC</v>
          </cell>
          <cell r="AY34" t="str">
            <v>LP-31</v>
          </cell>
          <cell r="AZ34" t="str">
            <v>HUANUCO</v>
          </cell>
          <cell r="BA34">
            <v>0</v>
          </cell>
        </row>
        <row r="35">
          <cell r="A35">
            <v>33</v>
          </cell>
          <cell r="B35">
            <v>8</v>
          </cell>
          <cell r="C35" t="str">
            <v>LP 22,9 kV, 2ø-GOYAYHUASI_SANTA ISABEL_SAN PABLO DE BORUNDA_CUTAPALLA , 2-1x35mm² AAAC</v>
          </cell>
          <cell r="D35">
            <v>13</v>
          </cell>
          <cell r="E35" t="str">
            <v>PS1-2</v>
          </cell>
          <cell r="G35" t="str">
            <v>AAAC-35</v>
          </cell>
          <cell r="H35">
            <v>3367.29</v>
          </cell>
          <cell r="I35">
            <v>3559.24</v>
          </cell>
          <cell r="K35" t="str">
            <v>0°</v>
          </cell>
          <cell r="L35">
            <v>76.81</v>
          </cell>
          <cell r="M35">
            <v>1</v>
          </cell>
          <cell r="N35" t="str">
            <v>11/C6</v>
          </cell>
          <cell r="O35">
            <v>140.5</v>
          </cell>
          <cell r="P35">
            <v>69.56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 t="str">
            <v>PAT-1C</v>
          </cell>
          <cell r="Y35" t="str">
            <v>S</v>
          </cell>
          <cell r="Z35">
            <v>0</v>
          </cell>
          <cell r="AA35">
            <v>100</v>
          </cell>
          <cell r="AB35">
            <v>0</v>
          </cell>
          <cell r="AC35">
            <v>0</v>
          </cell>
          <cell r="AK35">
            <v>1</v>
          </cell>
          <cell r="AL35" t="str">
            <v>0</v>
          </cell>
          <cell r="AM35">
            <v>0</v>
          </cell>
          <cell r="AN35">
            <v>0</v>
          </cell>
          <cell r="AO35" t="str">
            <v>56-4</v>
          </cell>
          <cell r="AP35" t="str">
            <v>IPB-36</v>
          </cell>
          <cell r="AQ35" t="str">
            <v>2</v>
          </cell>
          <cell r="AS35">
            <v>33</v>
          </cell>
          <cell r="AT35" t="str">
            <v>MAD</v>
          </cell>
          <cell r="AW35">
            <v>32</v>
          </cell>
          <cell r="AX35" t="str">
            <v>LP 22,9 kV, 2ø-SHURUCA , 2-1x35mm² AAAC</v>
          </cell>
          <cell r="AY35" t="str">
            <v>LP-32</v>
          </cell>
          <cell r="AZ35" t="str">
            <v>HUANUCO</v>
          </cell>
          <cell r="BA35">
            <v>0</v>
          </cell>
        </row>
        <row r="36">
          <cell r="A36">
            <v>34</v>
          </cell>
          <cell r="B36">
            <v>8</v>
          </cell>
          <cell r="C36" t="str">
            <v>LP 22,9 kV, 2ø-GOYAYHUASI_SANTA ISABEL_SAN PABLO DE BORUNDA_CUTAPALLA , 2-1x35mm² AAAC</v>
          </cell>
          <cell r="D36">
            <v>14</v>
          </cell>
          <cell r="E36" t="str">
            <v>PR3-2</v>
          </cell>
          <cell r="G36" t="str">
            <v>AAAC-35</v>
          </cell>
          <cell r="H36">
            <v>3444.1</v>
          </cell>
          <cell r="I36">
            <v>3562</v>
          </cell>
          <cell r="K36" t="str">
            <v>0°</v>
          </cell>
          <cell r="L36">
            <v>735.94</v>
          </cell>
          <cell r="M36">
            <v>1</v>
          </cell>
          <cell r="N36" t="str">
            <v>11/C6</v>
          </cell>
          <cell r="O36">
            <v>411.79</v>
          </cell>
          <cell r="P36">
            <v>406.37</v>
          </cell>
          <cell r="Q36" t="str">
            <v>2RI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 t="str">
            <v>PAT-1C</v>
          </cell>
          <cell r="Y36" t="str">
            <v>S</v>
          </cell>
          <cell r="Z36">
            <v>0</v>
          </cell>
          <cell r="AA36">
            <v>100</v>
          </cell>
          <cell r="AB36">
            <v>0</v>
          </cell>
          <cell r="AC36">
            <v>0</v>
          </cell>
          <cell r="AK36">
            <v>1</v>
          </cell>
          <cell r="AL36" t="str">
            <v>2</v>
          </cell>
          <cell r="AM36">
            <v>0</v>
          </cell>
          <cell r="AN36">
            <v>0</v>
          </cell>
          <cell r="AO36" t="str">
            <v>56-4</v>
          </cell>
          <cell r="AP36" t="str">
            <v>IPB-36</v>
          </cell>
          <cell r="AQ36" t="str">
            <v>2</v>
          </cell>
          <cell r="AS36">
            <v>34</v>
          </cell>
          <cell r="AW36">
            <v>33</v>
          </cell>
          <cell r="AX36" t="str">
            <v>LP 22,9 kV, 2ø-QUENRAPAMPA , 2-1x35mm² AAAC</v>
          </cell>
          <cell r="AY36" t="str">
            <v>LP-33</v>
          </cell>
          <cell r="AZ36" t="str">
            <v>HUANUCO</v>
          </cell>
          <cell r="BA36">
            <v>0</v>
          </cell>
        </row>
        <row r="37">
          <cell r="A37">
            <v>35</v>
          </cell>
          <cell r="B37">
            <v>8</v>
          </cell>
          <cell r="C37" t="str">
            <v>LP 22,9 kV, 2ø-GOYAYHUASI_SANTA ISABEL_SAN PABLO DE BORUNDA_CUTAPALLA , 2-1x35mm² AAAC</v>
          </cell>
          <cell r="D37">
            <v>15</v>
          </cell>
          <cell r="E37" t="str">
            <v>2PR3-0</v>
          </cell>
          <cell r="G37" t="str">
            <v>AAAC-35</v>
          </cell>
          <cell r="H37">
            <v>4180.04</v>
          </cell>
          <cell r="I37">
            <v>3565.96</v>
          </cell>
          <cell r="K37" t="str">
            <v>0°</v>
          </cell>
          <cell r="L37">
            <v>253.3</v>
          </cell>
          <cell r="M37">
            <v>2</v>
          </cell>
          <cell r="N37" t="str">
            <v>11/C6</v>
          </cell>
          <cell r="O37">
            <v>369.94</v>
          </cell>
          <cell r="P37">
            <v>494.62</v>
          </cell>
          <cell r="Q37" t="str">
            <v>8RI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 t="str">
            <v>PAT-1C</v>
          </cell>
          <cell r="Y37" t="str">
            <v>S</v>
          </cell>
          <cell r="Z37">
            <v>0</v>
          </cell>
          <cell r="AA37">
            <v>100</v>
          </cell>
          <cell r="AB37">
            <v>0</v>
          </cell>
          <cell r="AC37">
            <v>0</v>
          </cell>
          <cell r="AK37">
            <v>1</v>
          </cell>
          <cell r="AL37" t="str">
            <v>8</v>
          </cell>
          <cell r="AM37">
            <v>0</v>
          </cell>
          <cell r="AN37">
            <v>0</v>
          </cell>
          <cell r="AO37" t="str">
            <v>56-4</v>
          </cell>
          <cell r="AP37" t="str">
            <v>IPB-36</v>
          </cell>
          <cell r="AQ37" t="str">
            <v>2</v>
          </cell>
          <cell r="AS37">
            <v>35</v>
          </cell>
          <cell r="AT37" t="str">
            <v>MAD</v>
          </cell>
          <cell r="AW37">
            <v>34</v>
          </cell>
          <cell r="AX37" t="str">
            <v>LP 22,9 kV, 2ø-MAMATO , 2-1x35mm² AAAC</v>
          </cell>
          <cell r="AY37" t="str">
            <v>LP-34</v>
          </cell>
          <cell r="AZ37" t="str">
            <v>HUANUCO</v>
          </cell>
          <cell r="BA37">
            <v>0</v>
          </cell>
        </row>
        <row r="38">
          <cell r="A38">
            <v>36</v>
          </cell>
          <cell r="B38">
            <v>8</v>
          </cell>
          <cell r="C38" t="str">
            <v>LP 22,9 kV, 2ø-GOYAYHUASI_SANTA ISABEL_SAN PABLO DE BORUNDA_CUTAPALLA , 2-1x35mm² AAAC</v>
          </cell>
          <cell r="D38">
            <v>16</v>
          </cell>
          <cell r="E38" t="str">
            <v>PS1-2</v>
          </cell>
          <cell r="G38" t="str">
            <v>AAAC-35</v>
          </cell>
          <cell r="H38">
            <v>4433.34</v>
          </cell>
          <cell r="I38">
            <v>3600.29</v>
          </cell>
          <cell r="K38" t="str">
            <v>0°</v>
          </cell>
          <cell r="L38">
            <v>206.47</v>
          </cell>
          <cell r="M38">
            <v>1</v>
          </cell>
          <cell r="N38" t="str">
            <v>11/C6</v>
          </cell>
          <cell r="O38">
            <v>173.39</v>
          </cell>
          <cell r="P38">
            <v>229.88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 t="str">
            <v>PAT-1C</v>
          </cell>
          <cell r="Y38" t="str">
            <v>S</v>
          </cell>
          <cell r="Z38">
            <v>0</v>
          </cell>
          <cell r="AA38">
            <v>100</v>
          </cell>
          <cell r="AB38">
            <v>0</v>
          </cell>
          <cell r="AC38">
            <v>0</v>
          </cell>
          <cell r="AK38">
            <v>1</v>
          </cell>
          <cell r="AL38" t="str">
            <v>0</v>
          </cell>
          <cell r="AM38">
            <v>0</v>
          </cell>
          <cell r="AN38">
            <v>0</v>
          </cell>
          <cell r="AO38" t="str">
            <v>56-4</v>
          </cell>
          <cell r="AP38" t="str">
            <v>IPB-36</v>
          </cell>
          <cell r="AQ38" t="str">
            <v>2</v>
          </cell>
          <cell r="AS38">
            <v>36</v>
          </cell>
          <cell r="AT38" t="str">
            <v>MAD</v>
          </cell>
          <cell r="AW38">
            <v>35</v>
          </cell>
          <cell r="AX38" t="str">
            <v>LP 22,9 kV, 2ø-PUMANACAN , 2-1x35mm² AAAC</v>
          </cell>
          <cell r="AY38" t="str">
            <v>LP-35</v>
          </cell>
          <cell r="AZ38" t="str">
            <v>HUANUCO</v>
          </cell>
          <cell r="BA38">
            <v>0</v>
          </cell>
        </row>
        <row r="39">
          <cell r="A39">
            <v>37</v>
          </cell>
          <cell r="B39">
            <v>8</v>
          </cell>
          <cell r="C39" t="str">
            <v>LP 22,9 kV, 2ø-GOYAYHUASI_SANTA ISABEL_SAN PABLO DE BORUNDA_CUTAPALLA , 2-1x35mm² AAAC</v>
          </cell>
          <cell r="D39">
            <v>17</v>
          </cell>
          <cell r="E39" t="str">
            <v>PS1-2</v>
          </cell>
          <cell r="G39" t="str">
            <v>AAAC-35</v>
          </cell>
          <cell r="H39">
            <v>4639.8100000000004</v>
          </cell>
          <cell r="I39">
            <v>3643.05</v>
          </cell>
          <cell r="K39" t="str">
            <v>0°</v>
          </cell>
          <cell r="L39">
            <v>81.64</v>
          </cell>
          <cell r="M39">
            <v>1</v>
          </cell>
          <cell r="N39" t="str">
            <v>11/C6</v>
          </cell>
          <cell r="O39">
            <v>-21.33</v>
          </cell>
          <cell r="P39">
            <v>144.06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 t="str">
            <v>PAT-1C</v>
          </cell>
          <cell r="Y39" t="str">
            <v>S</v>
          </cell>
          <cell r="Z39">
            <v>0</v>
          </cell>
          <cell r="AA39">
            <v>100</v>
          </cell>
          <cell r="AB39">
            <v>0</v>
          </cell>
          <cell r="AC39">
            <v>0</v>
          </cell>
          <cell r="AK39">
            <v>1</v>
          </cell>
          <cell r="AL39" t="str">
            <v>0</v>
          </cell>
          <cell r="AM39">
            <v>0</v>
          </cell>
          <cell r="AN39">
            <v>0</v>
          </cell>
          <cell r="AO39" t="str">
            <v>56-4</v>
          </cell>
          <cell r="AP39" t="str">
            <v>IPB-36</v>
          </cell>
          <cell r="AQ39" t="str">
            <v>2</v>
          </cell>
          <cell r="AS39">
            <v>37</v>
          </cell>
          <cell r="AT39" t="str">
            <v>MAD</v>
          </cell>
          <cell r="AW39">
            <v>36</v>
          </cell>
          <cell r="AX39" t="str">
            <v>LP 22,9 kV, 2ø-CULIN PAMPA_CULIN PAMPA ALTA , 2-1x35mm² AAAC</v>
          </cell>
          <cell r="AY39" t="str">
            <v>LP-36</v>
          </cell>
          <cell r="AZ39" t="str">
            <v>HUANUCO</v>
          </cell>
          <cell r="BA39">
            <v>0</v>
          </cell>
        </row>
        <row r="40">
          <cell r="A40">
            <v>38</v>
          </cell>
          <cell r="B40">
            <v>8</v>
          </cell>
          <cell r="C40" t="str">
            <v>LP 22,9 kV, 2ø-GOYAYHUASI_SANTA ISABEL_SAN PABLO DE BORUNDA_CUTAPALLA , 2-1x35mm² AAAC</v>
          </cell>
          <cell r="D40">
            <v>18</v>
          </cell>
          <cell r="E40" t="str">
            <v>PR3-2</v>
          </cell>
          <cell r="G40" t="str">
            <v>AAAC-35</v>
          </cell>
          <cell r="H40">
            <v>4721.45</v>
          </cell>
          <cell r="I40">
            <v>3664.72</v>
          </cell>
          <cell r="K40" t="str">
            <v>0°</v>
          </cell>
          <cell r="L40">
            <v>146.80000000000001</v>
          </cell>
          <cell r="M40">
            <v>1</v>
          </cell>
          <cell r="N40" t="str">
            <v>11/C6</v>
          </cell>
          <cell r="O40">
            <v>473.88</v>
          </cell>
          <cell r="P40">
            <v>114.22</v>
          </cell>
          <cell r="Q40" t="str">
            <v>2RI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 t="str">
            <v>PAT-1C</v>
          </cell>
          <cell r="Y40" t="str">
            <v>S</v>
          </cell>
          <cell r="Z40">
            <v>0</v>
          </cell>
          <cell r="AA40">
            <v>100</v>
          </cell>
          <cell r="AB40">
            <v>0</v>
          </cell>
          <cell r="AC40">
            <v>0</v>
          </cell>
          <cell r="AK40">
            <v>1</v>
          </cell>
          <cell r="AL40" t="str">
            <v>2</v>
          </cell>
          <cell r="AM40">
            <v>0</v>
          </cell>
          <cell r="AN40">
            <v>0</v>
          </cell>
          <cell r="AO40" t="str">
            <v>56-4</v>
          </cell>
          <cell r="AP40" t="str">
            <v>IPB-36</v>
          </cell>
          <cell r="AQ40" t="str">
            <v>2</v>
          </cell>
          <cell r="AS40">
            <v>38</v>
          </cell>
          <cell r="AT40" t="str">
            <v>MAD</v>
          </cell>
          <cell r="AW40">
            <v>37</v>
          </cell>
          <cell r="AX40" t="str">
            <v>LP 22,9 kV, 2ø-PIRCO , 2-1x35mm² AAAC</v>
          </cell>
          <cell r="AY40" t="str">
            <v>LP-37</v>
          </cell>
          <cell r="AZ40" t="str">
            <v>HUANUCO</v>
          </cell>
          <cell r="BA40">
            <v>0</v>
          </cell>
        </row>
        <row r="41">
          <cell r="A41">
            <v>39</v>
          </cell>
          <cell r="B41">
            <v>8</v>
          </cell>
          <cell r="C41" t="str">
            <v>LP 22,9 kV, 2ø-GOYAYHUASI_SANTA ISABEL_SAN PABLO DE BORUNDA_CUTAPALLA , 2-1x35mm² AAAC</v>
          </cell>
          <cell r="D41">
            <v>19</v>
          </cell>
          <cell r="E41" t="str">
            <v>PA1-2</v>
          </cell>
          <cell r="G41" t="str">
            <v>AAAC-35</v>
          </cell>
          <cell r="H41">
            <v>4868.24</v>
          </cell>
          <cell r="I41">
            <v>3665.9</v>
          </cell>
          <cell r="J41" t="str">
            <v xml:space="preserve"> V3</v>
          </cell>
          <cell r="K41" t="str">
            <v>13°10'50.66"</v>
          </cell>
          <cell r="L41">
            <v>680.39</v>
          </cell>
          <cell r="M41">
            <v>1</v>
          </cell>
          <cell r="N41" t="str">
            <v>11/C6</v>
          </cell>
          <cell r="O41">
            <v>158.9</v>
          </cell>
          <cell r="P41">
            <v>413.59</v>
          </cell>
          <cell r="Q41" t="str">
            <v>1RI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 t="str">
            <v>PAT-1C</v>
          </cell>
          <cell r="Y41" t="str">
            <v>S</v>
          </cell>
          <cell r="Z41">
            <v>0</v>
          </cell>
          <cell r="AA41">
            <v>100</v>
          </cell>
          <cell r="AB41">
            <v>0</v>
          </cell>
          <cell r="AC41">
            <v>0</v>
          </cell>
          <cell r="AK41">
            <v>1</v>
          </cell>
          <cell r="AL41" t="str">
            <v>1</v>
          </cell>
          <cell r="AM41">
            <v>0</v>
          </cell>
          <cell r="AN41">
            <v>0</v>
          </cell>
          <cell r="AO41" t="str">
            <v>56-4</v>
          </cell>
          <cell r="AP41" t="str">
            <v>IPB-36</v>
          </cell>
          <cell r="AQ41" t="str">
            <v>2</v>
          </cell>
          <cell r="AS41">
            <v>39</v>
          </cell>
          <cell r="AT41" t="str">
            <v>MAD</v>
          </cell>
          <cell r="AW41">
            <v>38</v>
          </cell>
          <cell r="AX41" t="str">
            <v>LP 22,9 kV, 2ø-YURACNIYOC , 2-1x35mm² AAAC</v>
          </cell>
          <cell r="AY41" t="str">
            <v>LP-38</v>
          </cell>
          <cell r="AZ41" t="str">
            <v>HUANUCO</v>
          </cell>
          <cell r="BA41">
            <v>0</v>
          </cell>
        </row>
        <row r="42">
          <cell r="A42">
            <v>40</v>
          </cell>
          <cell r="B42">
            <v>8</v>
          </cell>
          <cell r="C42" t="str">
            <v>LP 22,9 kV, 2ø-GOYAYHUASI_SANTA ISABEL_SAN PABLO DE BORUNDA_CUTAPALLA , 2-1x35mm² AAAC</v>
          </cell>
          <cell r="D42">
            <v>20</v>
          </cell>
          <cell r="E42" t="str">
            <v>2PR3-0</v>
          </cell>
          <cell r="G42" t="str">
            <v>AAAC-35</v>
          </cell>
          <cell r="H42">
            <v>5548.63</v>
          </cell>
          <cell r="I42">
            <v>3774.01</v>
          </cell>
          <cell r="K42" t="str">
            <v>0°</v>
          </cell>
          <cell r="L42">
            <v>167.37</v>
          </cell>
          <cell r="M42">
            <v>2</v>
          </cell>
          <cell r="N42" t="str">
            <v>11/C6</v>
          </cell>
          <cell r="O42">
            <v>450.01</v>
          </cell>
          <cell r="P42">
            <v>423.88</v>
          </cell>
          <cell r="Q42" t="str">
            <v>4RI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 t="str">
            <v>PAT-1C</v>
          </cell>
          <cell r="Y42" t="str">
            <v>S</v>
          </cell>
          <cell r="Z42">
            <v>0</v>
          </cell>
          <cell r="AA42">
            <v>100</v>
          </cell>
          <cell r="AB42">
            <v>0</v>
          </cell>
          <cell r="AC42">
            <v>0</v>
          </cell>
          <cell r="AK42">
            <v>1</v>
          </cell>
          <cell r="AL42" t="str">
            <v>4</v>
          </cell>
          <cell r="AM42">
            <v>0</v>
          </cell>
          <cell r="AN42">
            <v>0</v>
          </cell>
          <cell r="AO42" t="str">
            <v>56-4</v>
          </cell>
          <cell r="AP42" t="str">
            <v>IPB-36</v>
          </cell>
          <cell r="AQ42" t="str">
            <v>2</v>
          </cell>
          <cell r="AS42">
            <v>40</v>
          </cell>
          <cell r="AW42">
            <v>39</v>
          </cell>
          <cell r="AX42" t="str">
            <v>LP 22,9 kV, 2ø-NAHUINPUQUIO , 2-1x35mm² AAAC</v>
          </cell>
          <cell r="AY42" t="str">
            <v>LP-39</v>
          </cell>
          <cell r="AZ42" t="str">
            <v>HUANUCO</v>
          </cell>
          <cell r="BA42">
            <v>0</v>
          </cell>
        </row>
        <row r="43">
          <cell r="A43">
            <v>41</v>
          </cell>
          <cell r="B43">
            <v>8</v>
          </cell>
          <cell r="C43" t="str">
            <v>LP 22,9 kV, 2ø-GOYAYHUASI_SANTA ISABEL_SAN PABLO DE BORUNDA_CUTAPALLA , 2-1x35mm² AAAC</v>
          </cell>
          <cell r="D43">
            <v>21</v>
          </cell>
          <cell r="E43" t="str">
            <v>PS1-2</v>
          </cell>
          <cell r="G43" t="str">
            <v>AAAC-35</v>
          </cell>
          <cell r="H43">
            <v>5716</v>
          </cell>
          <cell r="I43">
            <v>3830.23</v>
          </cell>
          <cell r="K43" t="str">
            <v>0°</v>
          </cell>
          <cell r="L43">
            <v>59.66</v>
          </cell>
          <cell r="M43">
            <v>1</v>
          </cell>
          <cell r="N43" t="str">
            <v>11/C6</v>
          </cell>
          <cell r="O43">
            <v>-35.42</v>
          </cell>
          <cell r="P43">
            <v>113.51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Y43" t="str">
            <v>S</v>
          </cell>
          <cell r="Z43">
            <v>0</v>
          </cell>
          <cell r="AA43">
            <v>100</v>
          </cell>
          <cell r="AB43">
            <v>0</v>
          </cell>
          <cell r="AC43">
            <v>0</v>
          </cell>
          <cell r="AK43">
            <v>1</v>
          </cell>
          <cell r="AL43" t="str">
            <v>0</v>
          </cell>
          <cell r="AM43">
            <v>0</v>
          </cell>
          <cell r="AN43">
            <v>0</v>
          </cell>
          <cell r="AO43" t="str">
            <v>56-4</v>
          </cell>
          <cell r="AP43" t="str">
            <v>IPB-36</v>
          </cell>
          <cell r="AQ43" t="str">
            <v>2</v>
          </cell>
          <cell r="AS43">
            <v>41</v>
          </cell>
          <cell r="AT43" t="str">
            <v>MAD</v>
          </cell>
          <cell r="AW43">
            <v>40</v>
          </cell>
          <cell r="AX43" t="str">
            <v>LP 22,9 kV, 2ø-TUMARI , 2-1x35mm² AAAC</v>
          </cell>
          <cell r="AY43" t="str">
            <v>LP-40</v>
          </cell>
          <cell r="AZ43" t="str">
            <v>HUANUCO</v>
          </cell>
          <cell r="BA43">
            <v>0</v>
          </cell>
        </row>
        <row r="44">
          <cell r="A44">
            <v>42</v>
          </cell>
          <cell r="B44">
            <v>8</v>
          </cell>
          <cell r="C44" t="str">
            <v>LP 22,9 kV, 2ø-GOYAYHUASI_SANTA ISABEL_SAN PABLO DE BORUNDA_CUTAPALLA , 2-1x35mm² AAAC</v>
          </cell>
          <cell r="D44">
            <v>22</v>
          </cell>
          <cell r="E44" t="str">
            <v>PR3-2</v>
          </cell>
          <cell r="G44" t="str">
            <v>AAAC-35</v>
          </cell>
          <cell r="H44">
            <v>5775.66</v>
          </cell>
          <cell r="I44">
            <v>3853.38</v>
          </cell>
          <cell r="J44" t="str">
            <v>V4</v>
          </cell>
          <cell r="K44" t="str">
            <v>2°58'39.86"</v>
          </cell>
          <cell r="L44">
            <v>40.93</v>
          </cell>
          <cell r="M44">
            <v>1</v>
          </cell>
          <cell r="N44" t="str">
            <v>11/C6</v>
          </cell>
          <cell r="O44">
            <v>1217.0899999999999</v>
          </cell>
          <cell r="P44">
            <v>50.29</v>
          </cell>
          <cell r="Q44" t="str">
            <v>2RI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 t="str">
            <v>PAT-1C</v>
          </cell>
          <cell r="Y44" t="str">
            <v>S</v>
          </cell>
          <cell r="Z44">
            <v>0</v>
          </cell>
          <cell r="AA44">
            <v>100</v>
          </cell>
          <cell r="AB44">
            <v>0</v>
          </cell>
          <cell r="AC44">
            <v>0</v>
          </cell>
          <cell r="AK44">
            <v>1</v>
          </cell>
          <cell r="AL44" t="str">
            <v>2</v>
          </cell>
          <cell r="AM44">
            <v>0</v>
          </cell>
          <cell r="AN44">
            <v>0</v>
          </cell>
          <cell r="AO44" t="str">
            <v>56-4</v>
          </cell>
          <cell r="AP44" t="str">
            <v>IPB-36</v>
          </cell>
          <cell r="AQ44" t="str">
            <v>2</v>
          </cell>
          <cell r="AS44">
            <v>42</v>
          </cell>
          <cell r="AT44" t="str">
            <v>MAD</v>
          </cell>
          <cell r="AW44">
            <v>41</v>
          </cell>
          <cell r="AX44" t="str">
            <v>LP 22,9 kV, 2ø-LUCMAYOC , 2-1x35mm² AAAC</v>
          </cell>
          <cell r="AY44" t="str">
            <v>LP-41</v>
          </cell>
          <cell r="AZ44" t="str">
            <v>HUANUCO</v>
          </cell>
          <cell r="BA44">
            <v>0</v>
          </cell>
        </row>
        <row r="45">
          <cell r="A45">
            <v>43</v>
          </cell>
          <cell r="B45">
            <v>8</v>
          </cell>
          <cell r="C45" t="str">
            <v>LP 22,9 kV, 2ø-GOYAYHUASI_SANTA ISABEL_SAN PABLO DE BORUNDA_CUTAPALLA , 2-1x35mm² AAAC</v>
          </cell>
          <cell r="D45">
            <v>23</v>
          </cell>
          <cell r="E45" t="str">
            <v>PS1-2</v>
          </cell>
          <cell r="G45" t="str">
            <v>AAAC-35</v>
          </cell>
          <cell r="H45">
            <v>5816.59</v>
          </cell>
          <cell r="I45">
            <v>3842.32</v>
          </cell>
          <cell r="K45" t="str">
            <v>0°</v>
          </cell>
          <cell r="L45">
            <v>495.7</v>
          </cell>
          <cell r="M45">
            <v>1</v>
          </cell>
          <cell r="N45" t="str">
            <v>11/C6</v>
          </cell>
          <cell r="O45">
            <v>-180.23</v>
          </cell>
          <cell r="P45">
            <v>268.31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Y45" t="str">
            <v>S</v>
          </cell>
          <cell r="Z45">
            <v>0</v>
          </cell>
          <cell r="AA45">
            <v>100</v>
          </cell>
          <cell r="AB45">
            <v>0</v>
          </cell>
          <cell r="AC45">
            <v>0</v>
          </cell>
          <cell r="AK45">
            <v>1</v>
          </cell>
          <cell r="AL45" t="str">
            <v>0</v>
          </cell>
          <cell r="AM45">
            <v>0</v>
          </cell>
          <cell r="AN45">
            <v>0</v>
          </cell>
          <cell r="AO45" t="str">
            <v>56-4</v>
          </cell>
          <cell r="AP45" t="str">
            <v>IPB-36</v>
          </cell>
          <cell r="AQ45" t="str">
            <v>2</v>
          </cell>
          <cell r="AS45">
            <v>43</v>
          </cell>
          <cell r="AT45" t="str">
            <v>MAD</v>
          </cell>
          <cell r="AW45">
            <v>42</v>
          </cell>
          <cell r="AX45" t="str">
            <v>LP 22,9 kV, 2ø-QUINTA PRAGA , 2-1x35mm² AAAC</v>
          </cell>
          <cell r="AY45" t="str">
            <v>LP-42</v>
          </cell>
          <cell r="AZ45" t="str">
            <v>HUANUCO</v>
          </cell>
          <cell r="BA45">
            <v>0</v>
          </cell>
        </row>
        <row r="46">
          <cell r="A46">
            <v>44</v>
          </cell>
          <cell r="B46">
            <v>8</v>
          </cell>
          <cell r="C46" t="str">
            <v>LP 22,9 kV, 2ø-GOYAYHUASI_SANTA ISABEL_SAN PABLO DE BORUNDA_CUTAPALLA , 2-1x35mm² AAAC</v>
          </cell>
          <cell r="D46">
            <v>24</v>
          </cell>
          <cell r="E46" t="str">
            <v>TS-2</v>
          </cell>
          <cell r="G46" t="str">
            <v>AAAC-35</v>
          </cell>
          <cell r="H46">
            <v>6312.28</v>
          </cell>
          <cell r="I46">
            <v>3746.46</v>
          </cell>
          <cell r="J46" t="str">
            <v>V5</v>
          </cell>
          <cell r="K46" t="str">
            <v>-15°57'20.66"</v>
          </cell>
          <cell r="L46">
            <v>44.18</v>
          </cell>
          <cell r="M46">
            <v>1</v>
          </cell>
          <cell r="N46" t="str">
            <v>11/C6</v>
          </cell>
          <cell r="O46">
            <v>-251</v>
          </cell>
          <cell r="P46">
            <v>269.94</v>
          </cell>
          <cell r="Q46" t="str">
            <v>1RI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 t="str">
            <v>PAT-1C</v>
          </cell>
          <cell r="Y46" t="str">
            <v>S</v>
          </cell>
          <cell r="Z46">
            <v>0</v>
          </cell>
          <cell r="AA46">
            <v>100</v>
          </cell>
          <cell r="AB46">
            <v>0</v>
          </cell>
          <cell r="AC46">
            <v>0</v>
          </cell>
          <cell r="AK46">
            <v>1</v>
          </cell>
          <cell r="AL46" t="str">
            <v>1</v>
          </cell>
          <cell r="AM46">
            <v>0</v>
          </cell>
          <cell r="AN46">
            <v>0</v>
          </cell>
          <cell r="AO46" t="str">
            <v>56-4</v>
          </cell>
          <cell r="AP46" t="str">
            <v>IPB-36</v>
          </cell>
          <cell r="AQ46" t="str">
            <v>2</v>
          </cell>
          <cell r="AS46">
            <v>44</v>
          </cell>
          <cell r="AT46" t="str">
            <v>MAD</v>
          </cell>
          <cell r="AW46">
            <v>43</v>
          </cell>
          <cell r="AX46" t="str">
            <v>LP 22,9 kV, 2ø-ANTAPUCRO , 2-1x35mm² AAAC</v>
          </cell>
          <cell r="AY46" t="str">
            <v>LP-43</v>
          </cell>
          <cell r="AZ46" t="str">
            <v>HUANUCO</v>
          </cell>
          <cell r="BA46">
            <v>0</v>
          </cell>
        </row>
        <row r="47">
          <cell r="A47">
            <v>45</v>
          </cell>
          <cell r="B47">
            <v>8</v>
          </cell>
          <cell r="C47" t="str">
            <v>LP 22,9 kV, 2ø-GOYAYHUASI_SANTA ISABEL_SAN PABLO DE BORUNDA_CUTAPALLA , 2-1x35mm² AAAC</v>
          </cell>
          <cell r="D47">
            <v>25</v>
          </cell>
          <cell r="E47" t="str">
            <v>TS-2</v>
          </cell>
          <cell r="G47" t="str">
            <v>AAAC-35</v>
          </cell>
          <cell r="H47">
            <v>6356.47</v>
          </cell>
          <cell r="I47">
            <v>3766.53</v>
          </cell>
          <cell r="K47" t="str">
            <v>0°</v>
          </cell>
          <cell r="L47">
            <v>121.63</v>
          </cell>
          <cell r="M47">
            <v>1</v>
          </cell>
          <cell r="N47" t="str">
            <v>11/C6</v>
          </cell>
          <cell r="O47">
            <v>7.21</v>
          </cell>
          <cell r="P47">
            <v>82.91</v>
          </cell>
          <cell r="Q47" t="str">
            <v>1RI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 t="str">
            <v>PAT-1C</v>
          </cell>
          <cell r="Y47" t="str">
            <v>S</v>
          </cell>
          <cell r="Z47">
            <v>0</v>
          </cell>
          <cell r="AA47">
            <v>100</v>
          </cell>
          <cell r="AB47">
            <v>0</v>
          </cell>
          <cell r="AC47">
            <v>0</v>
          </cell>
          <cell r="AK47">
            <v>1</v>
          </cell>
          <cell r="AL47" t="str">
            <v>1</v>
          </cell>
          <cell r="AM47">
            <v>0</v>
          </cell>
          <cell r="AN47">
            <v>0</v>
          </cell>
          <cell r="AO47" t="str">
            <v>56-4</v>
          </cell>
          <cell r="AP47" t="str">
            <v>IPB-36</v>
          </cell>
          <cell r="AQ47" t="str">
            <v>2</v>
          </cell>
          <cell r="AS47">
            <v>45</v>
          </cell>
          <cell r="AT47" t="str">
            <v>MAD</v>
          </cell>
          <cell r="AW47">
            <v>44</v>
          </cell>
          <cell r="AX47" t="str">
            <v>LP 22,9 kV, 2ø-MANCACHACA , 2-1x35mm² AAAC</v>
          </cell>
          <cell r="AY47" t="str">
            <v>LP-44</v>
          </cell>
          <cell r="AZ47" t="str">
            <v>HUANUCO</v>
          </cell>
          <cell r="BA47">
            <v>0</v>
          </cell>
        </row>
        <row r="48">
          <cell r="A48">
            <v>46</v>
          </cell>
          <cell r="B48">
            <v>8</v>
          </cell>
          <cell r="C48" t="str">
            <v>LP 22,9 kV, 2ø-GOYAYHUASI_SANTA ISABEL_SAN PABLO DE BORUNDA_CUTAPALLA , 2-1x35mm² AAAC</v>
          </cell>
          <cell r="D48">
            <v>26</v>
          </cell>
          <cell r="E48" t="str">
            <v>PS1-2</v>
          </cell>
          <cell r="G48" t="str">
            <v>AAAC-35</v>
          </cell>
          <cell r="H48">
            <v>6478.1</v>
          </cell>
          <cell r="I48">
            <v>3835.33</v>
          </cell>
          <cell r="K48" t="str">
            <v>0°</v>
          </cell>
          <cell r="L48">
            <v>108.7</v>
          </cell>
          <cell r="M48">
            <v>1</v>
          </cell>
          <cell r="N48" t="str">
            <v>11/C6</v>
          </cell>
          <cell r="O48">
            <v>138.33000000000001</v>
          </cell>
          <cell r="P48">
            <v>115.17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 t="str">
            <v>PAT-1C</v>
          </cell>
          <cell r="Y48" t="str">
            <v>S</v>
          </cell>
          <cell r="Z48">
            <v>0</v>
          </cell>
          <cell r="AA48">
            <v>100</v>
          </cell>
          <cell r="AB48">
            <v>0</v>
          </cell>
          <cell r="AC48">
            <v>0</v>
          </cell>
          <cell r="AK48">
            <v>1</v>
          </cell>
          <cell r="AL48" t="str">
            <v>0</v>
          </cell>
          <cell r="AM48">
            <v>0</v>
          </cell>
          <cell r="AN48">
            <v>0</v>
          </cell>
          <cell r="AO48" t="str">
            <v>56-4</v>
          </cell>
          <cell r="AP48" t="str">
            <v>IPB-36</v>
          </cell>
          <cell r="AQ48" t="str">
            <v>2</v>
          </cell>
          <cell r="AS48">
            <v>46</v>
          </cell>
          <cell r="AT48" t="str">
            <v>MAD</v>
          </cell>
          <cell r="AW48">
            <v>45</v>
          </cell>
          <cell r="AX48" t="str">
            <v>LP 22,9 kV, 2ø-HUAGUIN ALTO , 2-1x35mm² AAAC</v>
          </cell>
          <cell r="AY48" t="str">
            <v>LP-45</v>
          </cell>
          <cell r="AZ48" t="str">
            <v>HUANUCO</v>
          </cell>
          <cell r="BA48">
            <v>0</v>
          </cell>
        </row>
        <row r="49">
          <cell r="A49">
            <v>47</v>
          </cell>
          <cell r="B49">
            <v>8</v>
          </cell>
          <cell r="C49" t="str">
            <v>LP 22,9 kV, 2ø-GOYAYHUASI_SANTA ISABEL_SAN PABLO DE BORUNDA_CUTAPALLA , 2-1x35mm² AAAC</v>
          </cell>
          <cell r="D49">
            <v>27</v>
          </cell>
          <cell r="E49" t="str">
            <v>PS1-2</v>
          </cell>
          <cell r="G49" t="str">
            <v>AAAC-35</v>
          </cell>
          <cell r="H49">
            <v>6586.8</v>
          </cell>
          <cell r="I49">
            <v>3898.34</v>
          </cell>
          <cell r="K49" t="str">
            <v>0°</v>
          </cell>
          <cell r="L49">
            <v>63.7</v>
          </cell>
          <cell r="M49">
            <v>1</v>
          </cell>
          <cell r="N49" t="str">
            <v>11/C6</v>
          </cell>
          <cell r="O49">
            <v>-71.180000000000007</v>
          </cell>
          <cell r="P49">
            <v>86.2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 t="str">
            <v>PAT-1C</v>
          </cell>
          <cell r="Y49" t="str">
            <v>S</v>
          </cell>
          <cell r="Z49">
            <v>0</v>
          </cell>
          <cell r="AA49">
            <v>100</v>
          </cell>
          <cell r="AB49">
            <v>0</v>
          </cell>
          <cell r="AC49">
            <v>0</v>
          </cell>
          <cell r="AK49">
            <v>1</v>
          </cell>
          <cell r="AL49" t="str">
            <v>0</v>
          </cell>
          <cell r="AM49">
            <v>0</v>
          </cell>
          <cell r="AN49">
            <v>0</v>
          </cell>
          <cell r="AO49" t="str">
            <v>56-4</v>
          </cell>
          <cell r="AP49" t="str">
            <v>IPB-36</v>
          </cell>
          <cell r="AQ49" t="str">
            <v>2</v>
          </cell>
          <cell r="AS49">
            <v>47</v>
          </cell>
          <cell r="AT49" t="str">
            <v>MAD</v>
          </cell>
          <cell r="AW49">
            <v>46</v>
          </cell>
          <cell r="AX49" t="str">
            <v>LP 22,9 kV, 2ø-SAN PEDRO DE SAIRICANCHA , 2-1x35mm² AAAC</v>
          </cell>
          <cell r="AY49" t="str">
            <v>LP-46</v>
          </cell>
          <cell r="AZ49" t="str">
            <v>HUANUCO</v>
          </cell>
          <cell r="BA49">
            <v>0</v>
          </cell>
        </row>
        <row r="50">
          <cell r="A50">
            <v>48</v>
          </cell>
          <cell r="B50">
            <v>8</v>
          </cell>
          <cell r="C50" t="str">
            <v>LP 22,9 kV, 2ø-GOYAYHUASI_SANTA ISABEL_SAN PABLO DE BORUNDA_CUTAPALLA , 2-1x35mm² AAAC</v>
          </cell>
          <cell r="D50">
            <v>28</v>
          </cell>
          <cell r="E50" t="str">
            <v>PS1-2</v>
          </cell>
          <cell r="G50" t="str">
            <v>AAAC-35</v>
          </cell>
          <cell r="H50">
            <v>6650.5</v>
          </cell>
          <cell r="I50">
            <v>3933.93</v>
          </cell>
          <cell r="K50" t="str">
            <v>0°</v>
          </cell>
          <cell r="L50">
            <v>49.84</v>
          </cell>
          <cell r="M50">
            <v>1</v>
          </cell>
          <cell r="N50" t="str">
            <v>11/C6</v>
          </cell>
          <cell r="O50">
            <v>424.53</v>
          </cell>
          <cell r="P50">
            <v>56.77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 t="str">
            <v>PAT-1C</v>
          </cell>
          <cell r="Y50" t="str">
            <v>S</v>
          </cell>
          <cell r="Z50">
            <v>0</v>
          </cell>
          <cell r="AA50">
            <v>100</v>
          </cell>
          <cell r="AB50">
            <v>0</v>
          </cell>
          <cell r="AC50">
            <v>0</v>
          </cell>
          <cell r="AK50">
            <v>1</v>
          </cell>
          <cell r="AL50" t="str">
            <v>0</v>
          </cell>
          <cell r="AM50">
            <v>0</v>
          </cell>
          <cell r="AN50">
            <v>0</v>
          </cell>
          <cell r="AO50" t="str">
            <v>56-4</v>
          </cell>
          <cell r="AP50" t="str">
            <v>IPB-36</v>
          </cell>
          <cell r="AQ50" t="str">
            <v>2</v>
          </cell>
          <cell r="AS50">
            <v>48</v>
          </cell>
          <cell r="AT50" t="str">
            <v>MAD</v>
          </cell>
          <cell r="AW50">
            <v>47</v>
          </cell>
          <cell r="AX50" t="str">
            <v>LP 22,9 kV, 2ø-TINYAHUAIN ALTO , 2-1x35mm² AAAC</v>
          </cell>
          <cell r="AY50" t="str">
            <v>LP-47</v>
          </cell>
          <cell r="AZ50" t="str">
            <v>HUANUCO</v>
          </cell>
          <cell r="BA50">
            <v>0</v>
          </cell>
        </row>
        <row r="51">
          <cell r="A51">
            <v>49</v>
          </cell>
          <cell r="B51">
            <v>8</v>
          </cell>
          <cell r="C51" t="str">
            <v>LP 22,9 kV, 2ø-GOYAYHUASI_SANTA ISABEL_SAN PABLO DE BORUNDA_CUTAPALLA , 2-1x35mm² AAAC</v>
          </cell>
          <cell r="D51">
            <v>29</v>
          </cell>
          <cell r="E51" t="str">
            <v>PR3-2</v>
          </cell>
          <cell r="G51" t="str">
            <v>AAAC-35</v>
          </cell>
          <cell r="H51">
            <v>6700.34</v>
          </cell>
          <cell r="I51">
            <v>3944.98</v>
          </cell>
          <cell r="K51" t="str">
            <v>0°</v>
          </cell>
          <cell r="L51">
            <v>63.79</v>
          </cell>
          <cell r="M51">
            <v>1</v>
          </cell>
          <cell r="N51" t="str">
            <v>11/C5</v>
          </cell>
          <cell r="O51">
            <v>218.69</v>
          </cell>
          <cell r="P51">
            <v>56.82</v>
          </cell>
          <cell r="Q51" t="str">
            <v>1RI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 t="str">
            <v>PAT-1C</v>
          </cell>
          <cell r="Y51" t="str">
            <v>S</v>
          </cell>
          <cell r="Z51">
            <v>0</v>
          </cell>
          <cell r="AA51">
            <v>100</v>
          </cell>
          <cell r="AB51">
            <v>0</v>
          </cell>
          <cell r="AC51">
            <v>0</v>
          </cell>
          <cell r="AK51">
            <v>1</v>
          </cell>
          <cell r="AL51" t="str">
            <v>1</v>
          </cell>
          <cell r="AM51">
            <v>0</v>
          </cell>
          <cell r="AN51">
            <v>0</v>
          </cell>
          <cell r="AO51" t="str">
            <v>56-4</v>
          </cell>
          <cell r="AP51" t="str">
            <v>IPB-36</v>
          </cell>
          <cell r="AQ51" t="str">
            <v>2</v>
          </cell>
          <cell r="AS51">
            <v>49</v>
          </cell>
          <cell r="AT51" t="str">
            <v>MAD</v>
          </cell>
          <cell r="AW51">
            <v>48</v>
          </cell>
          <cell r="AX51" t="str">
            <v>LP 22,9 kV, 2ø-KM. 40 , 2-1x35mm² AAAC</v>
          </cell>
          <cell r="AY51" t="str">
            <v>LP-48</v>
          </cell>
          <cell r="AZ51" t="str">
            <v>HUANUCO</v>
          </cell>
          <cell r="BA51">
            <v>0</v>
          </cell>
        </row>
        <row r="52">
          <cell r="A52">
            <v>50</v>
          </cell>
          <cell r="B52">
            <v>8</v>
          </cell>
          <cell r="C52" t="str">
            <v>LP 22,9 kV, 2ø-GOYAYHUASI_SANTA ISABEL_SAN PABLO DE BORUNDA_CUTAPALLA , 2-1x35mm² AAAC</v>
          </cell>
          <cell r="D52">
            <v>30</v>
          </cell>
          <cell r="E52" t="str">
            <v>2PR3-0</v>
          </cell>
          <cell r="G52" t="str">
            <v>AAAC-70</v>
          </cell>
          <cell r="H52">
            <v>6764.13</v>
          </cell>
          <cell r="I52">
            <v>3938</v>
          </cell>
          <cell r="K52" t="str">
            <v>0°</v>
          </cell>
          <cell r="L52">
            <v>1413.05</v>
          </cell>
          <cell r="M52">
            <v>2</v>
          </cell>
          <cell r="N52" t="str">
            <v>11/C6</v>
          </cell>
          <cell r="O52">
            <v>435.71</v>
          </cell>
          <cell r="P52">
            <v>738.42</v>
          </cell>
          <cell r="Q52" t="str">
            <v>4RI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 t="str">
            <v>PAT-1C</v>
          </cell>
          <cell r="Y52" t="str">
            <v>S</v>
          </cell>
          <cell r="Z52">
            <v>0</v>
          </cell>
          <cell r="AA52">
            <v>100</v>
          </cell>
          <cell r="AB52">
            <v>0</v>
          </cell>
          <cell r="AC52">
            <v>0</v>
          </cell>
          <cell r="AK52">
            <v>1</v>
          </cell>
          <cell r="AL52" t="str">
            <v>4</v>
          </cell>
          <cell r="AM52">
            <v>0</v>
          </cell>
          <cell r="AN52">
            <v>0</v>
          </cell>
          <cell r="AO52" t="str">
            <v>56-4</v>
          </cell>
          <cell r="AP52" t="str">
            <v>IPB-36</v>
          </cell>
          <cell r="AQ52" t="str">
            <v>2</v>
          </cell>
          <cell r="AS52">
            <v>50</v>
          </cell>
          <cell r="AT52" t="str">
            <v>MAD</v>
          </cell>
          <cell r="AW52">
            <v>49</v>
          </cell>
          <cell r="AX52" t="str">
            <v>LP 22,9 kV, 2ø-GAHUINCHO , 2-1x35mm² AAAC</v>
          </cell>
          <cell r="AY52" t="str">
            <v>LP-49</v>
          </cell>
          <cell r="AZ52" t="str">
            <v>HUANUCO</v>
          </cell>
          <cell r="BA52">
            <v>0</v>
          </cell>
        </row>
        <row r="53">
          <cell r="A53">
            <v>51</v>
          </cell>
          <cell r="B53">
            <v>8</v>
          </cell>
          <cell r="C53" t="str">
            <v>LP 22,9 kV, 2ø-GOYAYHUASI_SANTA ISABEL_SAN PABLO DE BORUNDA_CUTAPALLA , 2-1x35mm² AAAC</v>
          </cell>
          <cell r="D53">
            <v>31</v>
          </cell>
          <cell r="E53" t="str">
            <v>2PR3-0</v>
          </cell>
          <cell r="G53" t="str">
            <v>AAAC-35</v>
          </cell>
          <cell r="H53">
            <v>8177.18</v>
          </cell>
          <cell r="I53">
            <v>4137.3999999999996</v>
          </cell>
          <cell r="K53" t="str">
            <v>0°</v>
          </cell>
          <cell r="L53">
            <v>245.64</v>
          </cell>
          <cell r="M53">
            <v>2</v>
          </cell>
          <cell r="N53" t="str">
            <v>11/C6</v>
          </cell>
          <cell r="O53">
            <v>1344.84</v>
          </cell>
          <cell r="P53">
            <v>829.35</v>
          </cell>
          <cell r="Q53" t="str">
            <v>8RI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 t="str">
            <v>PAT-1C</v>
          </cell>
          <cell r="Y53" t="str">
            <v>S</v>
          </cell>
          <cell r="Z53">
            <v>0</v>
          </cell>
          <cell r="AA53">
            <v>100</v>
          </cell>
          <cell r="AB53">
            <v>0</v>
          </cell>
          <cell r="AC53">
            <v>0</v>
          </cell>
          <cell r="AK53">
            <v>1</v>
          </cell>
          <cell r="AL53" t="str">
            <v>8</v>
          </cell>
          <cell r="AM53">
            <v>0</v>
          </cell>
          <cell r="AN53">
            <v>0</v>
          </cell>
          <cell r="AO53" t="str">
            <v>56-4</v>
          </cell>
          <cell r="AP53" t="str">
            <v>IPB-36</v>
          </cell>
          <cell r="AQ53" t="str">
            <v>2</v>
          </cell>
          <cell r="AS53">
            <v>51</v>
          </cell>
          <cell r="AW53">
            <v>50</v>
          </cell>
          <cell r="AX53" t="str">
            <v>LP 22,9 kV, 2ø-SALAPAMPA_MICHO BAJO , 2-1x35mm² AAAC</v>
          </cell>
          <cell r="AY53" t="str">
            <v>LP-50</v>
          </cell>
          <cell r="AZ53" t="str">
            <v>HUANUCO</v>
          </cell>
          <cell r="BA53">
            <v>0</v>
          </cell>
        </row>
        <row r="54">
          <cell r="A54">
            <v>52</v>
          </cell>
          <cell r="B54">
            <v>8</v>
          </cell>
          <cell r="C54" t="str">
            <v>LP 22,9 kV, 2ø-GOYAYHUASI_SANTA ISABEL_SAN PABLO DE BORUNDA_CUTAPALLA , 2-1x35mm² AAAC</v>
          </cell>
          <cell r="D54">
            <v>32</v>
          </cell>
          <cell r="E54" t="str">
            <v>PS1-2</v>
          </cell>
          <cell r="G54" t="str">
            <v>AAAC-35</v>
          </cell>
          <cell r="H54">
            <v>8422.82</v>
          </cell>
          <cell r="I54">
            <v>4086.56</v>
          </cell>
          <cell r="K54" t="str">
            <v>0°</v>
          </cell>
          <cell r="L54">
            <v>92.64</v>
          </cell>
          <cell r="M54">
            <v>1</v>
          </cell>
          <cell r="N54" t="str">
            <v>11/C6</v>
          </cell>
          <cell r="O54">
            <v>432.67</v>
          </cell>
          <cell r="P54">
            <v>169.14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 t="str">
            <v>PAT-1C</v>
          </cell>
          <cell r="Y54" t="str">
            <v>S</v>
          </cell>
          <cell r="Z54">
            <v>0</v>
          </cell>
          <cell r="AA54">
            <v>100</v>
          </cell>
          <cell r="AB54">
            <v>0</v>
          </cell>
          <cell r="AC54">
            <v>0</v>
          </cell>
          <cell r="AK54">
            <v>1</v>
          </cell>
          <cell r="AL54" t="str">
            <v>0</v>
          </cell>
          <cell r="AM54">
            <v>0</v>
          </cell>
          <cell r="AN54">
            <v>0</v>
          </cell>
          <cell r="AO54" t="str">
            <v>56-4</v>
          </cell>
          <cell r="AP54" t="str">
            <v>IPB-36</v>
          </cell>
          <cell r="AQ54" t="str">
            <v>2</v>
          </cell>
          <cell r="AS54">
            <v>52</v>
          </cell>
          <cell r="AT54" t="str">
            <v>MAD</v>
          </cell>
          <cell r="AW54">
            <v>51</v>
          </cell>
          <cell r="AX54" t="str">
            <v>LP 22,9 kV, 2ø-NUEVA INDEPENDENCIA , 2-1x35mm² AAAC</v>
          </cell>
          <cell r="AY54" t="str">
            <v>LP-51</v>
          </cell>
          <cell r="AZ54" t="str">
            <v>HUANUCO</v>
          </cell>
          <cell r="BA54">
            <v>0</v>
          </cell>
        </row>
        <row r="55">
          <cell r="A55">
            <v>53</v>
          </cell>
          <cell r="B55">
            <v>8</v>
          </cell>
          <cell r="C55" t="str">
            <v>LP 22,9 kV, 2ø-GOYAYHUASI_SANTA ISABEL_SAN PABLO DE BORUNDA_CUTAPALLA , 2-1x35mm² AAAC</v>
          </cell>
          <cell r="D55">
            <v>33</v>
          </cell>
          <cell r="E55" t="str">
            <v>PS1-2</v>
          </cell>
          <cell r="G55" t="str">
            <v>AAAC-35</v>
          </cell>
          <cell r="H55">
            <v>8515.4699999999993</v>
          </cell>
          <cell r="I55">
            <v>4052.08</v>
          </cell>
          <cell r="K55" t="str">
            <v>0°</v>
          </cell>
          <cell r="L55">
            <v>36.770000000000003</v>
          </cell>
          <cell r="M55">
            <v>1</v>
          </cell>
          <cell r="N55" t="str">
            <v>11/C6</v>
          </cell>
          <cell r="O55">
            <v>215.3</v>
          </cell>
          <cell r="P55">
            <v>64.709999999999994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 t="str">
            <v>PAT-1C</v>
          </cell>
          <cell r="Y55" t="str">
            <v>S</v>
          </cell>
          <cell r="Z55">
            <v>0</v>
          </cell>
          <cell r="AA55">
            <v>100</v>
          </cell>
          <cell r="AB55">
            <v>0</v>
          </cell>
          <cell r="AC55">
            <v>0</v>
          </cell>
          <cell r="AK55">
            <v>1</v>
          </cell>
          <cell r="AL55" t="str">
            <v>0</v>
          </cell>
          <cell r="AM55">
            <v>0</v>
          </cell>
          <cell r="AN55">
            <v>0</v>
          </cell>
          <cell r="AO55" t="str">
            <v>56-4</v>
          </cell>
          <cell r="AP55" t="str">
            <v>IPB-36</v>
          </cell>
          <cell r="AQ55" t="str">
            <v>2</v>
          </cell>
          <cell r="AS55">
            <v>53</v>
          </cell>
          <cell r="AT55" t="str">
            <v>MAD</v>
          </cell>
          <cell r="AW55">
            <v>52</v>
          </cell>
          <cell r="AX55" t="str">
            <v>LP 22,9 kV, 2ø-COCHATAMA_HUANCHUIRO , 2-1x35mm² AAAC</v>
          </cell>
          <cell r="AY55" t="str">
            <v>LP-52</v>
          </cell>
          <cell r="AZ55" t="str">
            <v>HUANUCO</v>
          </cell>
          <cell r="BA55">
            <v>0</v>
          </cell>
        </row>
        <row r="56">
          <cell r="A56">
            <v>54</v>
          </cell>
          <cell r="B56">
            <v>8</v>
          </cell>
          <cell r="C56" t="str">
            <v>LP 22,9 kV, 2ø-GOYAYHUASI_SANTA ISABEL_SAN PABLO DE BORUNDA_CUTAPALLA , 2-1x35mm² AAAC</v>
          </cell>
          <cell r="D56">
            <v>34</v>
          </cell>
          <cell r="E56" t="str">
            <v>PS1-2</v>
          </cell>
          <cell r="G56" t="str">
            <v>AAAC-35</v>
          </cell>
          <cell r="H56">
            <v>8552.24</v>
          </cell>
          <cell r="I56">
            <v>4034.62</v>
          </cell>
          <cell r="K56" t="str">
            <v>0°</v>
          </cell>
          <cell r="L56">
            <v>100.5</v>
          </cell>
          <cell r="M56">
            <v>1</v>
          </cell>
          <cell r="N56" t="str">
            <v>11/C6</v>
          </cell>
          <cell r="O56">
            <v>-167.51</v>
          </cell>
          <cell r="P56">
            <v>68.64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 t="str">
            <v>PAT-1C</v>
          </cell>
          <cell r="Y56" t="str">
            <v>S</v>
          </cell>
          <cell r="Z56">
            <v>0</v>
          </cell>
          <cell r="AA56">
            <v>100</v>
          </cell>
          <cell r="AB56">
            <v>0</v>
          </cell>
          <cell r="AC56">
            <v>0</v>
          </cell>
          <cell r="AK56">
            <v>1</v>
          </cell>
          <cell r="AL56" t="str">
            <v>0</v>
          </cell>
          <cell r="AM56">
            <v>0</v>
          </cell>
          <cell r="AN56">
            <v>0</v>
          </cell>
          <cell r="AO56" t="str">
            <v>56-4</v>
          </cell>
          <cell r="AP56" t="str">
            <v>IPB-36</v>
          </cell>
          <cell r="AQ56" t="str">
            <v>2</v>
          </cell>
          <cell r="AS56">
            <v>54</v>
          </cell>
          <cell r="AT56" t="str">
            <v>MAD</v>
          </cell>
          <cell r="AW56">
            <v>53</v>
          </cell>
          <cell r="AX56" t="str">
            <v>LP 22,9 kV, 2ø-MARAYPAMPA , 2-1x35mm² AAAC</v>
          </cell>
          <cell r="AY56" t="str">
            <v>LP-53</v>
          </cell>
          <cell r="AZ56" t="str">
            <v>HUANUCO</v>
          </cell>
          <cell r="BA56">
            <v>0</v>
          </cell>
        </row>
        <row r="57">
          <cell r="A57">
            <v>55</v>
          </cell>
          <cell r="B57">
            <v>8</v>
          </cell>
          <cell r="C57" t="str">
            <v>LP 22,9 kV, 2ø-GOYAYHUASI_SANTA ISABEL_SAN PABLO DE BORUNDA_CUTAPALLA , 2-1x35mm² AAAC</v>
          </cell>
          <cell r="D57">
            <v>35</v>
          </cell>
          <cell r="E57" t="str">
            <v>PS1-2</v>
          </cell>
          <cell r="G57" t="str">
            <v>AAAC-35</v>
          </cell>
          <cell r="H57">
            <v>8652.74</v>
          </cell>
          <cell r="I57">
            <v>3981.36</v>
          </cell>
          <cell r="K57" t="str">
            <v>0°</v>
          </cell>
          <cell r="L57">
            <v>220.9</v>
          </cell>
          <cell r="M57">
            <v>1</v>
          </cell>
          <cell r="N57" t="str">
            <v>11/C6</v>
          </cell>
          <cell r="O57">
            <v>254.84</v>
          </cell>
          <cell r="P57">
            <v>160.69999999999999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 t="str">
            <v>PAT-1C</v>
          </cell>
          <cell r="Y57" t="str">
            <v>S</v>
          </cell>
          <cell r="Z57">
            <v>0</v>
          </cell>
          <cell r="AA57">
            <v>100</v>
          </cell>
          <cell r="AB57">
            <v>0</v>
          </cell>
          <cell r="AC57">
            <v>0</v>
          </cell>
          <cell r="AK57">
            <v>1</v>
          </cell>
          <cell r="AL57" t="str">
            <v>0</v>
          </cell>
          <cell r="AM57">
            <v>0</v>
          </cell>
          <cell r="AN57">
            <v>0</v>
          </cell>
          <cell r="AO57" t="str">
            <v>56-4</v>
          </cell>
          <cell r="AP57" t="str">
            <v>IPB-36</v>
          </cell>
          <cell r="AQ57" t="str">
            <v>2</v>
          </cell>
          <cell r="AS57">
            <v>55</v>
          </cell>
          <cell r="AT57" t="str">
            <v>MAD</v>
          </cell>
          <cell r="AW57">
            <v>54</v>
          </cell>
          <cell r="AX57" t="str">
            <v>LP 22,9 kV, 2ø-TINGO PAMPA , 2-1x35mm² AAAC</v>
          </cell>
          <cell r="AY57" t="str">
            <v>LP-54</v>
          </cell>
          <cell r="AZ57" t="str">
            <v>HUANUCO</v>
          </cell>
          <cell r="BA57">
            <v>0</v>
          </cell>
        </row>
        <row r="58">
          <cell r="A58">
            <v>56</v>
          </cell>
          <cell r="B58">
            <v>8</v>
          </cell>
          <cell r="C58" t="str">
            <v>LP 22,9 kV, 2ø-GOYAYHUASI_SANTA ISABEL_SAN PABLO DE BORUNDA_CUTAPALLA , 2-1x35mm² AAAC</v>
          </cell>
          <cell r="D58">
            <v>36</v>
          </cell>
          <cell r="E58" t="str">
            <v>PTV-2</v>
          </cell>
          <cell r="G58" t="str">
            <v>AAAC-35</v>
          </cell>
          <cell r="H58">
            <v>8873.64</v>
          </cell>
          <cell r="I58">
            <v>3878.87</v>
          </cell>
          <cell r="J58" t="str">
            <v>FLP</v>
          </cell>
          <cell r="K58" t="str">
            <v>0°</v>
          </cell>
          <cell r="L58">
            <v>0</v>
          </cell>
          <cell r="M58">
            <v>1</v>
          </cell>
          <cell r="N58" t="str">
            <v>11/C6</v>
          </cell>
          <cell r="O58">
            <v>-315.07</v>
          </cell>
          <cell r="P58">
            <v>110.45</v>
          </cell>
          <cell r="Q58" t="str">
            <v>1RI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 t="str">
            <v>PAT-1C</v>
          </cell>
          <cell r="Y58" t="str">
            <v>S</v>
          </cell>
          <cell r="Z58">
            <v>0</v>
          </cell>
          <cell r="AA58">
            <v>100</v>
          </cell>
          <cell r="AB58">
            <v>0</v>
          </cell>
          <cell r="AC58">
            <v>0</v>
          </cell>
          <cell r="AK58">
            <v>1</v>
          </cell>
          <cell r="AL58" t="str">
            <v>1</v>
          </cell>
          <cell r="AM58">
            <v>0</v>
          </cell>
          <cell r="AN58">
            <v>0</v>
          </cell>
          <cell r="AO58" t="str">
            <v>56-4</v>
          </cell>
          <cell r="AP58" t="str">
            <v>IPB-36</v>
          </cell>
          <cell r="AQ58" t="str">
            <v>2</v>
          </cell>
          <cell r="AS58">
            <v>56</v>
          </cell>
          <cell r="AT58" t="str">
            <v>MAD</v>
          </cell>
          <cell r="AW58">
            <v>55</v>
          </cell>
          <cell r="AX58" t="str">
            <v>LP 22,9 kV, 2ø-CHAGLLA PAMPA ALTA , 2-1x35mm² AAAC</v>
          </cell>
          <cell r="AY58" t="str">
            <v>LP-55</v>
          </cell>
          <cell r="AZ58" t="str">
            <v>HUANUCO</v>
          </cell>
          <cell r="BA58">
            <v>0</v>
          </cell>
        </row>
        <row r="59">
          <cell r="A59">
            <v>57</v>
          </cell>
          <cell r="B59">
            <v>9</v>
          </cell>
          <cell r="C59" t="str">
            <v>LP 22,9 kV, 2ø-SAN AGUSTIN DE CEDRONIYOG_MARIAN , 2-1x35mm² AAAC</v>
          </cell>
          <cell r="D59">
            <v>0</v>
          </cell>
          <cell r="E59" t="str">
            <v>DS-2</v>
          </cell>
          <cell r="G59" t="str">
            <v>AAAC-35</v>
          </cell>
          <cell r="H59">
            <v>0</v>
          </cell>
          <cell r="I59">
            <v>3231.18</v>
          </cell>
          <cell r="J59" t="str">
            <v>V2</v>
          </cell>
          <cell r="K59" t="str">
            <v>0°</v>
          </cell>
          <cell r="L59">
            <v>14.19</v>
          </cell>
          <cell r="M59">
            <v>1</v>
          </cell>
          <cell r="N59" t="str">
            <v>11/C6</v>
          </cell>
          <cell r="O59">
            <v>35.020000000000003</v>
          </cell>
          <cell r="P59">
            <v>7.1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Y59" t="str">
            <v>S</v>
          </cell>
          <cell r="Z59">
            <v>0</v>
          </cell>
          <cell r="AA59">
            <v>100</v>
          </cell>
          <cell r="AB59">
            <v>0</v>
          </cell>
          <cell r="AC59">
            <v>0</v>
          </cell>
          <cell r="AK59">
            <v>1</v>
          </cell>
          <cell r="AL59" t="str">
            <v>0</v>
          </cell>
          <cell r="AM59">
            <v>0</v>
          </cell>
          <cell r="AN59">
            <v>0</v>
          </cell>
          <cell r="AO59" t="str">
            <v>56-4</v>
          </cell>
          <cell r="AP59" t="str">
            <v>IPB-36</v>
          </cell>
          <cell r="AQ59" t="str">
            <v>2</v>
          </cell>
          <cell r="AS59">
            <v>57</v>
          </cell>
          <cell r="AW59">
            <v>56</v>
          </cell>
          <cell r="AX59" t="str">
            <v>LP 22,9 kV, 2ø-RAMOS CURVA SECTOR ALTO , 2-1x35mm² AAAC</v>
          </cell>
          <cell r="AY59" t="str">
            <v>LP-56</v>
          </cell>
          <cell r="AZ59" t="str">
            <v>HUANUCO</v>
          </cell>
          <cell r="BA59">
            <v>0</v>
          </cell>
        </row>
        <row r="60">
          <cell r="A60">
            <v>58</v>
          </cell>
          <cell r="B60">
            <v>9</v>
          </cell>
          <cell r="C60" t="str">
            <v>LP 22,9 kV, 2ø-SAN AGUSTIN DE CEDRONIYOG_MARIAN , 2-1x35mm² AAAC</v>
          </cell>
          <cell r="D60">
            <v>1</v>
          </cell>
          <cell r="E60" t="str">
            <v>TS-2</v>
          </cell>
          <cell r="G60" t="str">
            <v>AAAC-35</v>
          </cell>
          <cell r="H60">
            <v>14.19</v>
          </cell>
          <cell r="I60">
            <v>3227.01</v>
          </cell>
          <cell r="K60" t="str">
            <v>0°</v>
          </cell>
          <cell r="L60">
            <v>246.46</v>
          </cell>
          <cell r="M60">
            <v>1</v>
          </cell>
          <cell r="N60" t="str">
            <v>11/C6</v>
          </cell>
          <cell r="O60">
            <v>640.41999999999996</v>
          </cell>
          <cell r="P60">
            <v>130.33000000000001</v>
          </cell>
          <cell r="Q60" t="str">
            <v>1RI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 t="str">
            <v>PAT-1C</v>
          </cell>
          <cell r="W60" t="str">
            <v>CIM1</v>
          </cell>
          <cell r="Y60" t="str">
            <v>S</v>
          </cell>
          <cell r="Z60">
            <v>0</v>
          </cell>
          <cell r="AA60">
            <v>100</v>
          </cell>
          <cell r="AB60">
            <v>0</v>
          </cell>
          <cell r="AC60">
            <v>0</v>
          </cell>
          <cell r="AK60">
            <v>1</v>
          </cell>
          <cell r="AL60" t="str">
            <v>1</v>
          </cell>
          <cell r="AM60">
            <v>0</v>
          </cell>
          <cell r="AN60">
            <v>0</v>
          </cell>
          <cell r="AO60" t="str">
            <v>56-4</v>
          </cell>
          <cell r="AP60" t="str">
            <v>IPB-36</v>
          </cell>
          <cell r="AQ60" t="str">
            <v>2</v>
          </cell>
          <cell r="AS60">
            <v>58</v>
          </cell>
          <cell r="AT60" t="str">
            <v>MAD</v>
          </cell>
          <cell r="AW60">
            <v>57</v>
          </cell>
          <cell r="AX60" t="str">
            <v>LP 22,9 kV, 2ø-PAVINA BAJO , 2-1x35mm² AAAC</v>
          </cell>
          <cell r="AY60" t="str">
            <v>LP-57</v>
          </cell>
          <cell r="AZ60" t="str">
            <v>HUANUCO</v>
          </cell>
          <cell r="BA60">
            <v>0</v>
          </cell>
        </row>
        <row r="61">
          <cell r="A61">
            <v>59</v>
          </cell>
          <cell r="B61">
            <v>9</v>
          </cell>
          <cell r="C61" t="str">
            <v>LP 22,9 kV, 2ø-SAN AGUSTIN DE CEDRONIYOG_MARIAN , 2-1x35mm² AAAC</v>
          </cell>
          <cell r="D61">
            <v>2</v>
          </cell>
          <cell r="E61" t="str">
            <v>PA1H-2</v>
          </cell>
          <cell r="G61" t="str">
            <v>AAAC-35</v>
          </cell>
          <cell r="H61">
            <v>260.66000000000003</v>
          </cell>
          <cell r="I61">
            <v>3115.76</v>
          </cell>
          <cell r="J61" t="str">
            <v>V1</v>
          </cell>
          <cell r="K61" t="str">
            <v>11°16'12.27"</v>
          </cell>
          <cell r="L61">
            <v>438.2</v>
          </cell>
          <cell r="M61">
            <v>2</v>
          </cell>
          <cell r="N61" t="str">
            <v>11/C6</v>
          </cell>
          <cell r="O61">
            <v>170.67</v>
          </cell>
          <cell r="P61">
            <v>342.33</v>
          </cell>
          <cell r="Q61" t="str">
            <v>4RI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 t="str">
            <v>PAT-1C</v>
          </cell>
          <cell r="W61" t="str">
            <v>CIM1</v>
          </cell>
          <cell r="Y61" t="str">
            <v>S</v>
          </cell>
          <cell r="Z61">
            <v>0</v>
          </cell>
          <cell r="AA61">
            <v>100</v>
          </cell>
          <cell r="AB61">
            <v>0</v>
          </cell>
          <cell r="AC61">
            <v>0</v>
          </cell>
          <cell r="AK61">
            <v>1</v>
          </cell>
          <cell r="AL61" t="str">
            <v>4</v>
          </cell>
          <cell r="AM61">
            <v>0</v>
          </cell>
          <cell r="AN61">
            <v>0</v>
          </cell>
          <cell r="AO61" t="str">
            <v>56-4</v>
          </cell>
          <cell r="AP61" t="str">
            <v>IPB-36</v>
          </cell>
          <cell r="AQ61" t="str">
            <v>2</v>
          </cell>
          <cell r="AS61">
            <v>59</v>
          </cell>
          <cell r="AT61" t="str">
            <v>MAD</v>
          </cell>
          <cell r="AW61">
            <v>58</v>
          </cell>
          <cell r="AX61" t="str">
            <v>LP 22,9 kV, 2ø-ROGOTOYOC , 2-1x35mm² AAAC</v>
          </cell>
          <cell r="AY61" t="str">
            <v>LP-58</v>
          </cell>
          <cell r="AZ61" t="str">
            <v>HUANUCO</v>
          </cell>
          <cell r="BA61">
            <v>0</v>
          </cell>
        </row>
        <row r="62">
          <cell r="A62">
            <v>60</v>
          </cell>
          <cell r="B62">
            <v>9</v>
          </cell>
          <cell r="C62" t="str">
            <v>LP 22,9 kV, 2ø-SAN AGUSTIN DE CEDRONIYOG_MARIAN , 2-1x35mm² AAAC</v>
          </cell>
          <cell r="D62">
            <v>3</v>
          </cell>
          <cell r="E62" t="str">
            <v>P3A2-2</v>
          </cell>
          <cell r="G62" t="str">
            <v>AAAC-70</v>
          </cell>
          <cell r="H62">
            <v>698.85</v>
          </cell>
          <cell r="I62">
            <v>3012.14</v>
          </cell>
          <cell r="K62" t="str">
            <v>0°</v>
          </cell>
          <cell r="L62">
            <v>916.45</v>
          </cell>
          <cell r="M62">
            <v>2</v>
          </cell>
          <cell r="N62" t="str">
            <v>11/C6</v>
          </cell>
          <cell r="O62">
            <v>201.52</v>
          </cell>
          <cell r="P62">
            <v>677.32</v>
          </cell>
          <cell r="Q62" t="str">
            <v>8RI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 t="str">
            <v>2PAT-1C</v>
          </cell>
          <cell r="W62" t="str">
            <v>CIM1</v>
          </cell>
          <cell r="Y62" t="str">
            <v>S</v>
          </cell>
          <cell r="Z62">
            <v>0</v>
          </cell>
          <cell r="AA62">
            <v>100</v>
          </cell>
          <cell r="AB62">
            <v>0</v>
          </cell>
          <cell r="AC62">
            <v>0</v>
          </cell>
          <cell r="AK62">
            <v>1</v>
          </cell>
          <cell r="AL62" t="str">
            <v>8</v>
          </cell>
          <cell r="AM62">
            <v>0</v>
          </cell>
          <cell r="AN62">
            <v>0</v>
          </cell>
          <cell r="AO62" t="str">
            <v>56-4</v>
          </cell>
          <cell r="AP62" t="str">
            <v>IPB-36</v>
          </cell>
          <cell r="AQ62" t="str">
            <v>2</v>
          </cell>
          <cell r="AS62">
            <v>60</v>
          </cell>
          <cell r="AT62" t="str">
            <v>MAD</v>
          </cell>
          <cell r="AW62">
            <v>59</v>
          </cell>
          <cell r="AX62" t="str">
            <v>LP 22,9 kV, 2ø-TIERRA BLANCA , 2-1x35mm² AAAC</v>
          </cell>
          <cell r="AY62" t="str">
            <v>LP-59</v>
          </cell>
          <cell r="AZ62" t="str">
            <v>HUANUCO</v>
          </cell>
          <cell r="BA62">
            <v>0</v>
          </cell>
        </row>
        <row r="63">
          <cell r="A63">
            <v>61</v>
          </cell>
          <cell r="B63">
            <v>9</v>
          </cell>
          <cell r="C63" t="str">
            <v>LP 22,9 kV, 2ø-SAN AGUSTIN DE CEDRONIYOG_MARIAN , 2-1x35mm² AAAC</v>
          </cell>
          <cell r="D63">
            <v>4</v>
          </cell>
          <cell r="E63" t="str">
            <v>P3A2-2</v>
          </cell>
          <cell r="G63" t="str">
            <v>AAAC-35</v>
          </cell>
          <cell r="H63">
            <v>1615.3</v>
          </cell>
          <cell r="I63">
            <v>3087.51</v>
          </cell>
          <cell r="J63" t="str">
            <v>V2</v>
          </cell>
          <cell r="K63" t="str">
            <v>-24°27'22.06"</v>
          </cell>
          <cell r="L63">
            <v>584.32000000000005</v>
          </cell>
          <cell r="M63">
            <v>2</v>
          </cell>
          <cell r="N63" t="str">
            <v>11/C6</v>
          </cell>
          <cell r="O63">
            <v>680.3</v>
          </cell>
          <cell r="P63">
            <v>750.39</v>
          </cell>
          <cell r="Q63" t="str">
            <v>8RI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 t="str">
            <v>2PAT-1C</v>
          </cell>
          <cell r="W63" t="str">
            <v>CIM1</v>
          </cell>
          <cell r="Y63" t="str">
            <v>S</v>
          </cell>
          <cell r="Z63">
            <v>0</v>
          </cell>
          <cell r="AA63">
            <v>100</v>
          </cell>
          <cell r="AB63">
            <v>0</v>
          </cell>
          <cell r="AC63">
            <v>0</v>
          </cell>
          <cell r="AK63">
            <v>1</v>
          </cell>
          <cell r="AL63" t="str">
            <v>8</v>
          </cell>
          <cell r="AM63">
            <v>0</v>
          </cell>
          <cell r="AN63">
            <v>0</v>
          </cell>
          <cell r="AO63" t="str">
            <v>56-4</v>
          </cell>
          <cell r="AP63" t="str">
            <v>IPB-36</v>
          </cell>
          <cell r="AQ63" t="str">
            <v>2</v>
          </cell>
          <cell r="AS63">
            <v>61</v>
          </cell>
          <cell r="AT63" t="str">
            <v>MAD</v>
          </cell>
          <cell r="AW63">
            <v>60</v>
          </cell>
          <cell r="AX63" t="str">
            <v>LP 22,9 kV, 2ø-MARCOPATA , 2-1x35mm² AAAC</v>
          </cell>
          <cell r="AY63" t="str">
            <v>LP-60</v>
          </cell>
          <cell r="AZ63" t="str">
            <v>HUANUCO</v>
          </cell>
          <cell r="BA63">
            <v>0</v>
          </cell>
        </row>
        <row r="64">
          <cell r="A64">
            <v>62</v>
          </cell>
          <cell r="B64">
            <v>9</v>
          </cell>
          <cell r="C64" t="str">
            <v>LP 22,9 kV, 2ø-SAN AGUSTIN DE CEDRONIYOG_MARIAN , 2-1x35mm² AAAC</v>
          </cell>
          <cell r="D64">
            <v>5</v>
          </cell>
          <cell r="E64" t="str">
            <v>P3A2-2</v>
          </cell>
          <cell r="G64" t="str">
            <v>AAAC-35</v>
          </cell>
          <cell r="H64">
            <v>2199.62</v>
          </cell>
          <cell r="I64">
            <v>3170.97</v>
          </cell>
          <cell r="J64" t="str">
            <v>V1</v>
          </cell>
          <cell r="K64" t="str">
            <v>63°36'25.62"</v>
          </cell>
          <cell r="L64">
            <v>428.74</v>
          </cell>
          <cell r="M64">
            <v>2</v>
          </cell>
          <cell r="N64" t="str">
            <v>11/C6</v>
          </cell>
          <cell r="O64">
            <v>469.68</v>
          </cell>
          <cell r="P64">
            <v>506.53</v>
          </cell>
          <cell r="Q64" t="str">
            <v>8RI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 t="str">
            <v>2PAT-1C</v>
          </cell>
          <cell r="W64" t="str">
            <v>CIM1</v>
          </cell>
          <cell r="Y64" t="str">
            <v>S</v>
          </cell>
          <cell r="Z64">
            <v>0</v>
          </cell>
          <cell r="AA64">
            <v>100</v>
          </cell>
          <cell r="AB64">
            <v>0</v>
          </cell>
          <cell r="AC64">
            <v>0</v>
          </cell>
          <cell r="AK64">
            <v>1</v>
          </cell>
          <cell r="AL64" t="str">
            <v>8</v>
          </cell>
          <cell r="AM64">
            <v>0</v>
          </cell>
          <cell r="AN64">
            <v>0</v>
          </cell>
          <cell r="AO64" t="str">
            <v>56-4</v>
          </cell>
          <cell r="AP64" t="str">
            <v>IPB-36</v>
          </cell>
          <cell r="AQ64" t="str">
            <v>2</v>
          </cell>
          <cell r="AS64">
            <v>62</v>
          </cell>
          <cell r="AW64">
            <v>61</v>
          </cell>
          <cell r="AX64" t="str">
            <v>LP 22,9 kV, 2ø-AUCALLA , 2-1x35mm² AAAC</v>
          </cell>
          <cell r="AY64" t="str">
            <v>LP-61</v>
          </cell>
          <cell r="AZ64" t="str">
            <v>HUANUCO</v>
          </cell>
          <cell r="BA64">
            <v>0</v>
          </cell>
        </row>
        <row r="65">
          <cell r="A65">
            <v>63</v>
          </cell>
          <cell r="B65">
            <v>9</v>
          </cell>
          <cell r="C65" t="str">
            <v>LP 22,9 kV, 2ø-SAN AGUSTIN DE CEDRONIYOG_MARIAN , 2-1x35mm² AAAC</v>
          </cell>
          <cell r="D65">
            <v>6</v>
          </cell>
          <cell r="E65" t="str">
            <v>PA1H-2</v>
          </cell>
          <cell r="G65" t="str">
            <v>AAAC-35</v>
          </cell>
          <cell r="H65">
            <v>2628.37</v>
          </cell>
          <cell r="I65">
            <v>3263</v>
          </cell>
          <cell r="K65" t="str">
            <v>0°</v>
          </cell>
          <cell r="L65">
            <v>165.41</v>
          </cell>
          <cell r="M65">
            <v>2</v>
          </cell>
          <cell r="N65" t="str">
            <v>11/C6</v>
          </cell>
          <cell r="O65">
            <v>485.73</v>
          </cell>
          <cell r="P65">
            <v>297.08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 t="str">
            <v>PAT-1C</v>
          </cell>
          <cell r="W65" t="str">
            <v>CIM1</v>
          </cell>
          <cell r="Y65" t="str">
            <v>S</v>
          </cell>
          <cell r="Z65">
            <v>0</v>
          </cell>
          <cell r="AA65">
            <v>100</v>
          </cell>
          <cell r="AB65">
            <v>0</v>
          </cell>
          <cell r="AC65">
            <v>0</v>
          </cell>
          <cell r="AK65">
            <v>1</v>
          </cell>
          <cell r="AL65" t="str">
            <v>0</v>
          </cell>
          <cell r="AM65">
            <v>0</v>
          </cell>
          <cell r="AN65">
            <v>0</v>
          </cell>
          <cell r="AO65" t="str">
            <v>56-4</v>
          </cell>
          <cell r="AP65" t="str">
            <v>IPB-36</v>
          </cell>
          <cell r="AQ65" t="str">
            <v>2</v>
          </cell>
          <cell r="AS65">
            <v>63</v>
          </cell>
          <cell r="AT65" t="str">
            <v>MAD</v>
          </cell>
          <cell r="AW65">
            <v>62</v>
          </cell>
          <cell r="AX65" t="str">
            <v>LP 22,9 kV, 2ø-CAPILLAPATA DE HUAYRAJIRCA , 2-1x35mm² AAAC</v>
          </cell>
          <cell r="AY65" t="str">
            <v>LP-62</v>
          </cell>
          <cell r="AZ65" t="str">
            <v>HUANUCO</v>
          </cell>
          <cell r="BA65">
            <v>0</v>
          </cell>
        </row>
        <row r="66">
          <cell r="A66">
            <v>64</v>
          </cell>
          <cell r="B66">
            <v>9</v>
          </cell>
          <cell r="C66" t="str">
            <v>LP 22,9 kV, 2ø-SAN AGUSTIN DE CEDRONIYOG_MARIAN , 2-1x35mm² AAAC</v>
          </cell>
          <cell r="D66">
            <v>7</v>
          </cell>
          <cell r="E66" t="str">
            <v>PA1H-2</v>
          </cell>
          <cell r="G66" t="str">
            <v>AAAC-35</v>
          </cell>
          <cell r="H66">
            <v>2793.78</v>
          </cell>
          <cell r="I66">
            <v>3279.68</v>
          </cell>
          <cell r="J66" t="str">
            <v>V2</v>
          </cell>
          <cell r="K66" t="str">
            <v>13°44'5.66"</v>
          </cell>
          <cell r="L66">
            <v>310.52</v>
          </cell>
          <cell r="M66">
            <v>2</v>
          </cell>
          <cell r="N66" t="str">
            <v>11/C6</v>
          </cell>
          <cell r="O66">
            <v>303.58999999999997</v>
          </cell>
          <cell r="P66">
            <v>237.96</v>
          </cell>
          <cell r="Q66" t="str">
            <v>4RI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 t="str">
            <v>PAT-1C</v>
          </cell>
          <cell r="W66" t="str">
            <v>CIM1</v>
          </cell>
          <cell r="Y66" t="str">
            <v>S</v>
          </cell>
          <cell r="Z66">
            <v>0</v>
          </cell>
          <cell r="AA66">
            <v>100</v>
          </cell>
          <cell r="AB66">
            <v>0</v>
          </cell>
          <cell r="AC66">
            <v>0</v>
          </cell>
          <cell r="AK66">
            <v>1</v>
          </cell>
          <cell r="AL66" t="str">
            <v>4</v>
          </cell>
          <cell r="AM66">
            <v>0</v>
          </cell>
          <cell r="AN66">
            <v>0</v>
          </cell>
          <cell r="AO66" t="str">
            <v>56-4</v>
          </cell>
          <cell r="AP66" t="str">
            <v>IPB-36</v>
          </cell>
          <cell r="AQ66" t="str">
            <v>2</v>
          </cell>
          <cell r="AS66">
            <v>64</v>
          </cell>
          <cell r="AT66" t="str">
            <v>MAD</v>
          </cell>
          <cell r="AW66">
            <v>63</v>
          </cell>
          <cell r="AX66" t="str">
            <v>LP 22,9 kV, 2ø-YUNCAN , 2-1x35mm² AAAC</v>
          </cell>
          <cell r="AY66" t="str">
            <v>LP-63</v>
          </cell>
          <cell r="AZ66" t="str">
            <v>HUANUCO</v>
          </cell>
          <cell r="BA66">
            <v>0</v>
          </cell>
        </row>
        <row r="67">
          <cell r="A67">
            <v>65</v>
          </cell>
          <cell r="B67">
            <v>9</v>
          </cell>
          <cell r="C67" t="str">
            <v>LP 22,9 kV, 2ø-SAN AGUSTIN DE CEDRONIYOG_MARIAN , 2-1x35mm² AAAC</v>
          </cell>
          <cell r="D67">
            <v>8</v>
          </cell>
          <cell r="E67" t="str">
            <v>PS1-2</v>
          </cell>
          <cell r="G67" t="str">
            <v>AAAC-35</v>
          </cell>
          <cell r="H67">
            <v>3104.3</v>
          </cell>
          <cell r="I67">
            <v>3288.74</v>
          </cell>
          <cell r="K67" t="str">
            <v>0°</v>
          </cell>
          <cell r="L67">
            <v>132.68</v>
          </cell>
          <cell r="M67">
            <v>1</v>
          </cell>
          <cell r="N67" t="str">
            <v>11/C6</v>
          </cell>
          <cell r="O67">
            <v>258.14</v>
          </cell>
          <cell r="P67">
            <v>221.6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 t="str">
            <v>PAT-1C</v>
          </cell>
          <cell r="W67" t="str">
            <v>CIM1</v>
          </cell>
          <cell r="Y67" t="str">
            <v>S</v>
          </cell>
          <cell r="Z67">
            <v>0</v>
          </cell>
          <cell r="AA67">
            <v>100</v>
          </cell>
          <cell r="AB67">
            <v>0</v>
          </cell>
          <cell r="AC67">
            <v>0</v>
          </cell>
          <cell r="AK67">
            <v>1</v>
          </cell>
          <cell r="AL67" t="str">
            <v>0</v>
          </cell>
          <cell r="AM67">
            <v>0</v>
          </cell>
          <cell r="AN67">
            <v>0</v>
          </cell>
          <cell r="AO67" t="str">
            <v>56-4</v>
          </cell>
          <cell r="AP67" t="str">
            <v>IPB-36</v>
          </cell>
          <cell r="AQ67" t="str">
            <v>2</v>
          </cell>
          <cell r="AS67">
            <v>65</v>
          </cell>
          <cell r="AT67" t="str">
            <v>MAD</v>
          </cell>
          <cell r="AW67">
            <v>64</v>
          </cell>
          <cell r="AX67" t="str">
            <v>LP 22,9 kV, 2ø-HUARAMPAY , 2-1x35mm² AAAC</v>
          </cell>
          <cell r="AY67" t="str">
            <v>LP-64</v>
          </cell>
          <cell r="AZ67" t="str">
            <v>HUANUCO</v>
          </cell>
          <cell r="BA67">
            <v>0</v>
          </cell>
        </row>
        <row r="68">
          <cell r="A68">
            <v>66</v>
          </cell>
          <cell r="B68">
            <v>9</v>
          </cell>
          <cell r="C68" t="str">
            <v>LP 22,9 kV, 2ø-SAN AGUSTIN DE CEDRONIYOG_MARIAN , 2-1x35mm² AAAC</v>
          </cell>
          <cell r="D68">
            <v>9</v>
          </cell>
          <cell r="E68" t="str">
            <v>PS1-2</v>
          </cell>
          <cell r="G68" t="str">
            <v>AAAC-35</v>
          </cell>
          <cell r="H68">
            <v>3236.97</v>
          </cell>
          <cell r="I68">
            <v>3288.67</v>
          </cell>
          <cell r="K68" t="str">
            <v>0°</v>
          </cell>
          <cell r="L68">
            <v>191</v>
          </cell>
          <cell r="M68">
            <v>1</v>
          </cell>
          <cell r="N68" t="str">
            <v>11/C6</v>
          </cell>
          <cell r="O68">
            <v>144.59</v>
          </cell>
          <cell r="P68">
            <v>161.84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 t="str">
            <v>PAT-1C</v>
          </cell>
          <cell r="W68" t="str">
            <v>CIM1</v>
          </cell>
          <cell r="Y68" t="str">
            <v>S</v>
          </cell>
          <cell r="Z68">
            <v>0</v>
          </cell>
          <cell r="AA68">
            <v>100</v>
          </cell>
          <cell r="AB68">
            <v>0</v>
          </cell>
          <cell r="AC68">
            <v>0</v>
          </cell>
          <cell r="AK68">
            <v>1</v>
          </cell>
          <cell r="AL68" t="str">
            <v>0</v>
          </cell>
          <cell r="AM68">
            <v>0</v>
          </cell>
          <cell r="AN68">
            <v>0</v>
          </cell>
          <cell r="AO68" t="str">
            <v>56-4</v>
          </cell>
          <cell r="AP68" t="str">
            <v>IPB-36</v>
          </cell>
          <cell r="AQ68" t="str">
            <v>2</v>
          </cell>
          <cell r="AS68">
            <v>66</v>
          </cell>
          <cell r="AT68" t="str">
            <v>MAD</v>
          </cell>
          <cell r="AW68">
            <v>65</v>
          </cell>
          <cell r="AX68" t="str">
            <v>LP 22,9 kV, 2ø-SANTA FE DE QUEPAYNA , 2-1x35mm² AAAC</v>
          </cell>
          <cell r="AY68" t="str">
            <v>LP-65</v>
          </cell>
          <cell r="AZ68" t="str">
            <v>HUANUCO</v>
          </cell>
          <cell r="BA68">
            <v>0</v>
          </cell>
        </row>
        <row r="69">
          <cell r="A69">
            <v>67</v>
          </cell>
          <cell r="B69">
            <v>9</v>
          </cell>
          <cell r="C69" t="str">
            <v>LP 22,9 kV, 2ø-SAN AGUSTIN DE CEDRONIYOG_MARIAN , 2-1x35mm² AAAC</v>
          </cell>
          <cell r="D69">
            <v>10</v>
          </cell>
          <cell r="E69" t="str">
            <v>PS1-2</v>
          </cell>
          <cell r="G69" t="str">
            <v>AAAC-35</v>
          </cell>
          <cell r="H69">
            <v>3427.98</v>
          </cell>
          <cell r="I69">
            <v>3291.76</v>
          </cell>
          <cell r="K69" t="str">
            <v>0°</v>
          </cell>
          <cell r="L69">
            <v>222.12</v>
          </cell>
          <cell r="M69">
            <v>1</v>
          </cell>
          <cell r="N69" t="str">
            <v>11/C6</v>
          </cell>
          <cell r="O69">
            <v>90.61</v>
          </cell>
          <cell r="P69">
            <v>206.56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 t="str">
            <v>PAT-1C</v>
          </cell>
          <cell r="W69" t="str">
            <v>CIM1</v>
          </cell>
          <cell r="Y69" t="str">
            <v>S</v>
          </cell>
          <cell r="Z69">
            <v>0</v>
          </cell>
          <cell r="AA69">
            <v>100</v>
          </cell>
          <cell r="AB69">
            <v>0</v>
          </cell>
          <cell r="AC69">
            <v>0</v>
          </cell>
          <cell r="AK69">
            <v>1</v>
          </cell>
          <cell r="AL69" t="str">
            <v>0</v>
          </cell>
          <cell r="AM69">
            <v>0</v>
          </cell>
          <cell r="AN69">
            <v>0</v>
          </cell>
          <cell r="AO69" t="str">
            <v>56-4</v>
          </cell>
          <cell r="AP69" t="str">
            <v>IPB-36</v>
          </cell>
          <cell r="AQ69" t="str">
            <v>2</v>
          </cell>
          <cell r="AS69">
            <v>67</v>
          </cell>
          <cell r="AT69" t="str">
            <v>MAD</v>
          </cell>
          <cell r="AW69">
            <v>66</v>
          </cell>
          <cell r="AX69" t="str">
            <v>LP 22,9 kV, 2ø-AUCALLA , 2-1x35mm² AAAC</v>
          </cell>
          <cell r="AY69" t="str">
            <v>LP-66</v>
          </cell>
          <cell r="AZ69" t="str">
            <v>HUANUCO</v>
          </cell>
          <cell r="BA69">
            <v>0</v>
          </cell>
        </row>
        <row r="70">
          <cell r="A70">
            <v>68</v>
          </cell>
          <cell r="B70">
            <v>9</v>
          </cell>
          <cell r="C70" t="str">
            <v>LP 22,9 kV, 2ø-SAN AGUSTIN DE CEDRONIYOG_MARIAN , 2-1x35mm² AAAC</v>
          </cell>
          <cell r="D70">
            <v>11</v>
          </cell>
          <cell r="E70" t="str">
            <v>PSH-2</v>
          </cell>
          <cell r="G70" t="str">
            <v>AAAC-35</v>
          </cell>
          <cell r="H70">
            <v>3650.1</v>
          </cell>
          <cell r="I70">
            <v>3318.87</v>
          </cell>
          <cell r="K70" t="str">
            <v>0°</v>
          </cell>
          <cell r="L70">
            <v>343.54</v>
          </cell>
          <cell r="M70">
            <v>2</v>
          </cell>
          <cell r="N70" t="str">
            <v>11/C6</v>
          </cell>
          <cell r="O70">
            <v>238.57</v>
          </cell>
          <cell r="P70">
            <v>282.83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 t="str">
            <v>PAT-1C</v>
          </cell>
          <cell r="W70" t="str">
            <v>CIM1</v>
          </cell>
          <cell r="Y70" t="str">
            <v>S</v>
          </cell>
          <cell r="Z70">
            <v>0</v>
          </cell>
          <cell r="AA70">
            <v>100</v>
          </cell>
          <cell r="AB70">
            <v>0</v>
          </cell>
          <cell r="AC70">
            <v>0</v>
          </cell>
          <cell r="AL70" t="str">
            <v>0</v>
          </cell>
          <cell r="AM70">
            <v>0</v>
          </cell>
          <cell r="AN70">
            <v>0</v>
          </cell>
          <cell r="AO70" t="str">
            <v>56-4</v>
          </cell>
          <cell r="AP70" t="str">
            <v>IPB-36</v>
          </cell>
          <cell r="AQ70" t="str">
            <v>2</v>
          </cell>
          <cell r="AS70">
            <v>68</v>
          </cell>
          <cell r="AT70" t="str">
            <v>MAD</v>
          </cell>
          <cell r="AW70">
            <v>67</v>
          </cell>
          <cell r="AX70" t="str">
            <v>LP 22,9 kV, 2ø-LA LINDA , 2-1x35mm² AAAC</v>
          </cell>
          <cell r="AY70" t="str">
            <v>LP-67</v>
          </cell>
          <cell r="AZ70" t="str">
            <v>HUANUCO</v>
          </cell>
          <cell r="BA70">
            <v>0</v>
          </cell>
        </row>
        <row r="71">
          <cell r="A71">
            <v>69</v>
          </cell>
          <cell r="B71">
            <v>9</v>
          </cell>
          <cell r="C71" t="str">
            <v>LP 22,9 kV, 2ø-SAN AGUSTIN DE CEDRONIYOG_MARIAN , 2-1x35mm² AAAC</v>
          </cell>
          <cell r="D71">
            <v>12</v>
          </cell>
          <cell r="E71" t="str">
            <v>PA1-2</v>
          </cell>
          <cell r="G71" t="str">
            <v>AAAC-35</v>
          </cell>
          <cell r="H71">
            <v>3993.64</v>
          </cell>
          <cell r="I71">
            <v>3368.94</v>
          </cell>
          <cell r="J71" t="str">
            <v>V3</v>
          </cell>
          <cell r="K71" t="str">
            <v>21°19'23.89"</v>
          </cell>
          <cell r="L71">
            <v>251.33</v>
          </cell>
          <cell r="M71">
            <v>1</v>
          </cell>
          <cell r="N71" t="str">
            <v>11/C6</v>
          </cell>
          <cell r="O71">
            <v>670.97</v>
          </cell>
          <cell r="P71">
            <v>297.43</v>
          </cell>
          <cell r="Q71" t="str">
            <v>1RI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 t="str">
            <v>PAT-1C</v>
          </cell>
          <cell r="W71" t="str">
            <v>CIM1</v>
          </cell>
          <cell r="Y71" t="str">
            <v>S</v>
          </cell>
          <cell r="Z71">
            <v>0</v>
          </cell>
          <cell r="AA71">
            <v>100</v>
          </cell>
          <cell r="AB71">
            <v>0</v>
          </cell>
          <cell r="AC71">
            <v>0</v>
          </cell>
          <cell r="AL71" t="str">
            <v>1</v>
          </cell>
          <cell r="AM71">
            <v>0</v>
          </cell>
          <cell r="AN71">
            <v>0</v>
          </cell>
          <cell r="AO71" t="str">
            <v>56-4</v>
          </cell>
          <cell r="AP71" t="str">
            <v>IPB-36</v>
          </cell>
          <cell r="AQ71" t="str">
            <v>2</v>
          </cell>
          <cell r="AS71">
            <v>69</v>
          </cell>
          <cell r="AT71" t="str">
            <v>MAD</v>
          </cell>
          <cell r="AW71">
            <v>68</v>
          </cell>
          <cell r="AX71" t="str">
            <v>LP 22,9 kV, 2ø-BARRIOS ALTOS DE TAPRAG_SAN RAFAEL DE MILPO , 2-1x35mm² AAAC</v>
          </cell>
          <cell r="AY71" t="str">
            <v>LP-68</v>
          </cell>
          <cell r="AZ71" t="str">
            <v>HUANUCO</v>
          </cell>
          <cell r="BA71">
            <v>0</v>
          </cell>
        </row>
        <row r="72">
          <cell r="A72">
            <v>70</v>
          </cell>
          <cell r="B72">
            <v>9</v>
          </cell>
          <cell r="C72" t="str">
            <v>LP 22,9 kV, 2ø-SAN AGUSTIN DE CEDRONIYOG_MARIAN , 2-1x35mm² AAAC</v>
          </cell>
          <cell r="D72">
            <v>13</v>
          </cell>
          <cell r="E72" t="str">
            <v>PS1-2</v>
          </cell>
          <cell r="G72" t="str">
            <v>AAAC-35</v>
          </cell>
          <cell r="H72">
            <v>4244.97</v>
          </cell>
          <cell r="I72">
            <v>3327.59</v>
          </cell>
          <cell r="K72" t="str">
            <v>0°</v>
          </cell>
          <cell r="L72">
            <v>181.67</v>
          </cell>
          <cell r="M72">
            <v>1</v>
          </cell>
          <cell r="N72" t="str">
            <v>11/C6</v>
          </cell>
          <cell r="O72">
            <v>76.8</v>
          </cell>
          <cell r="P72">
            <v>216.5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 t="str">
            <v>PAT-1C</v>
          </cell>
          <cell r="W72" t="str">
            <v>CIM1</v>
          </cell>
          <cell r="Y72" t="str">
            <v>S</v>
          </cell>
          <cell r="Z72">
            <v>0</v>
          </cell>
          <cell r="AA72">
            <v>100</v>
          </cell>
          <cell r="AB72">
            <v>0</v>
          </cell>
          <cell r="AC72">
            <v>0</v>
          </cell>
          <cell r="AK72">
            <v>1</v>
          </cell>
          <cell r="AL72" t="str">
            <v>0</v>
          </cell>
          <cell r="AM72">
            <v>0</v>
          </cell>
          <cell r="AN72">
            <v>0</v>
          </cell>
          <cell r="AO72" t="str">
            <v>56-4</v>
          </cell>
          <cell r="AP72" t="str">
            <v>IPB-36</v>
          </cell>
          <cell r="AQ72" t="str">
            <v>2</v>
          </cell>
          <cell r="AS72">
            <v>70</v>
          </cell>
          <cell r="AT72" t="str">
            <v>MAD</v>
          </cell>
          <cell r="AW72">
            <v>69</v>
          </cell>
          <cell r="AX72" t="str">
            <v>LP 22,9 kV, 2ø-TAMBO , 2-1x35mm² AAAC</v>
          </cell>
          <cell r="AY72" t="str">
            <v>LP-69</v>
          </cell>
          <cell r="AZ72" t="str">
            <v>HUANUCO</v>
          </cell>
          <cell r="BA72">
            <v>0</v>
          </cell>
        </row>
        <row r="73">
          <cell r="A73">
            <v>71</v>
          </cell>
          <cell r="B73">
            <v>9</v>
          </cell>
          <cell r="C73" t="str">
            <v>LP 22,9 kV, 2ø-SAN AGUSTIN DE CEDRONIYOG_MARIAN , 2-1x35mm² AAAC</v>
          </cell>
          <cell r="D73">
            <v>14</v>
          </cell>
          <cell r="E73" t="str">
            <v>PTH-2</v>
          </cell>
          <cell r="G73" t="str">
            <v>AAAC-35</v>
          </cell>
          <cell r="H73">
            <v>4426.6400000000003</v>
          </cell>
          <cell r="I73">
            <v>3319.87</v>
          </cell>
          <cell r="J73" t="str">
            <v>FLP</v>
          </cell>
          <cell r="K73" t="str">
            <v>0°</v>
          </cell>
          <cell r="L73">
            <v>0</v>
          </cell>
          <cell r="M73">
            <v>1</v>
          </cell>
          <cell r="N73" t="str">
            <v>11/C6</v>
          </cell>
          <cell r="O73">
            <v>45.36</v>
          </cell>
          <cell r="P73">
            <v>90.83</v>
          </cell>
          <cell r="Q73" t="str">
            <v>1RI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 t="str">
            <v>PAT-1C</v>
          </cell>
          <cell r="W73" t="str">
            <v>CIM1</v>
          </cell>
          <cell r="Y73" t="str">
            <v>S</v>
          </cell>
          <cell r="Z73">
            <v>0</v>
          </cell>
          <cell r="AA73">
            <v>100</v>
          </cell>
          <cell r="AB73">
            <v>0</v>
          </cell>
          <cell r="AC73">
            <v>0</v>
          </cell>
          <cell r="AK73">
            <v>1</v>
          </cell>
          <cell r="AL73" t="str">
            <v>1</v>
          </cell>
          <cell r="AM73">
            <v>0</v>
          </cell>
          <cell r="AN73">
            <v>0</v>
          </cell>
          <cell r="AO73" t="str">
            <v>56-4</v>
          </cell>
          <cell r="AP73" t="str">
            <v>IPB-36</v>
          </cell>
          <cell r="AQ73" t="str">
            <v>2</v>
          </cell>
          <cell r="AS73">
            <v>71</v>
          </cell>
          <cell r="AT73" t="str">
            <v>MAD</v>
          </cell>
          <cell r="AW73">
            <v>70</v>
          </cell>
          <cell r="AX73" t="str">
            <v>LP 22,9 kV, 2ø-HUANUCALLA BAJA , 2-1x35mm² AAAC</v>
          </cell>
          <cell r="AY73" t="str">
            <v>LP-70</v>
          </cell>
          <cell r="AZ73" t="str">
            <v>HUANUCO</v>
          </cell>
          <cell r="BA73">
            <v>0</v>
          </cell>
        </row>
        <row r="74">
          <cell r="A74">
            <v>72</v>
          </cell>
          <cell r="B74">
            <v>10</v>
          </cell>
          <cell r="C74" t="str">
            <v>LP 22,9 kV, 2ø-SAN JOSE DE CAYRAN , 2-1x35mm² AAAC</v>
          </cell>
          <cell r="H74">
            <v>0</v>
          </cell>
          <cell r="I74">
            <v>0</v>
          </cell>
          <cell r="Q74">
            <v>0</v>
          </cell>
          <cell r="Y74" t="str">
            <v>S</v>
          </cell>
          <cell r="Z74">
            <v>0</v>
          </cell>
          <cell r="AA74">
            <v>100</v>
          </cell>
          <cell r="AB74">
            <v>0</v>
          </cell>
          <cell r="AC74">
            <v>0</v>
          </cell>
          <cell r="AK74">
            <v>1</v>
          </cell>
          <cell r="AL74" t="str">
            <v>0</v>
          </cell>
          <cell r="AM74">
            <v>0</v>
          </cell>
          <cell r="AN74">
            <v>0</v>
          </cell>
          <cell r="AO74" t="str">
            <v>56-3</v>
          </cell>
          <cell r="AP74" t="str">
            <v>IPB-36</v>
          </cell>
          <cell r="AQ74" t="str">
            <v>2</v>
          </cell>
          <cell r="AS74">
            <v>72</v>
          </cell>
          <cell r="AW74">
            <v>71</v>
          </cell>
          <cell r="AX74" t="str">
            <v>LP 22,9 kV, 2ø-HUANUCALLA ALTA , 2-1x35mm² AAAC</v>
          </cell>
          <cell r="AY74" t="str">
            <v>LP-71</v>
          </cell>
          <cell r="AZ74" t="str">
            <v>HUANUCO</v>
          </cell>
          <cell r="BA74">
            <v>0</v>
          </cell>
        </row>
        <row r="75">
          <cell r="A75">
            <v>73</v>
          </cell>
          <cell r="B75">
            <v>11</v>
          </cell>
          <cell r="C75" t="str">
            <v>LP 22,9 kV, 2ø-SAN FELIPE , 2-1x35mm² AAAC</v>
          </cell>
          <cell r="D75">
            <v>0</v>
          </cell>
          <cell r="E75" t="str">
            <v>DS-2</v>
          </cell>
          <cell r="G75" t="str">
            <v>AAAC-35</v>
          </cell>
          <cell r="H75">
            <v>0</v>
          </cell>
          <cell r="I75">
            <v>3392.68</v>
          </cell>
          <cell r="J75" t="str">
            <v>EXIST</v>
          </cell>
          <cell r="K75" t="str">
            <v>0°</v>
          </cell>
          <cell r="L75">
            <v>37.909999999999997</v>
          </cell>
          <cell r="M75">
            <v>1</v>
          </cell>
          <cell r="N75" t="str">
            <v>13/400</v>
          </cell>
          <cell r="O75">
            <v>101.5</v>
          </cell>
          <cell r="P75">
            <v>18.95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Y75" t="str">
            <v>S</v>
          </cell>
          <cell r="Z75">
            <v>0</v>
          </cell>
          <cell r="AA75">
            <v>100</v>
          </cell>
          <cell r="AB75">
            <v>0</v>
          </cell>
          <cell r="AC75">
            <v>0</v>
          </cell>
          <cell r="AK75">
            <v>1</v>
          </cell>
          <cell r="AL75" t="str">
            <v>0</v>
          </cell>
          <cell r="AM75">
            <v>0</v>
          </cell>
          <cell r="AN75">
            <v>0</v>
          </cell>
          <cell r="AO75" t="str">
            <v>56-4</v>
          </cell>
          <cell r="AP75" t="str">
            <v>IPB-36</v>
          </cell>
          <cell r="AQ75" t="str">
            <v>2</v>
          </cell>
          <cell r="AS75">
            <v>73</v>
          </cell>
          <cell r="AT75" t="str">
            <v>MAD</v>
          </cell>
          <cell r="AW75">
            <v>72</v>
          </cell>
          <cell r="AX75" t="str">
            <v>LP 22,9 kV, 2ø-SAGRAG , 2-1x35mm² AAAC</v>
          </cell>
          <cell r="AY75" t="str">
            <v>LP-72</v>
          </cell>
          <cell r="AZ75" t="str">
            <v>HUANUCO</v>
          </cell>
          <cell r="BA75">
            <v>0</v>
          </cell>
        </row>
        <row r="76">
          <cell r="A76">
            <v>74</v>
          </cell>
          <cell r="B76">
            <v>11</v>
          </cell>
          <cell r="C76" t="str">
            <v>LP 22,9 kV, 2ø-SAN FELIPE , 2-1x35mm² AAAC</v>
          </cell>
          <cell r="D76">
            <v>1</v>
          </cell>
          <cell r="E76" t="str">
            <v>TS-2</v>
          </cell>
          <cell r="G76" t="str">
            <v>AAAC-35</v>
          </cell>
          <cell r="H76">
            <v>37.909999999999997</v>
          </cell>
          <cell r="I76">
            <v>3384.54</v>
          </cell>
          <cell r="K76" t="str">
            <v>0°</v>
          </cell>
          <cell r="L76">
            <v>278.22000000000003</v>
          </cell>
          <cell r="M76">
            <v>1</v>
          </cell>
          <cell r="N76" t="str">
            <v>11/C6</v>
          </cell>
          <cell r="O76">
            <v>76.05</v>
          </cell>
          <cell r="P76">
            <v>158.07</v>
          </cell>
          <cell r="Q76" t="str">
            <v>1RI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 t="str">
            <v>PAT-1C</v>
          </cell>
          <cell r="Y76" t="str">
            <v>S</v>
          </cell>
          <cell r="Z76">
            <v>0</v>
          </cell>
          <cell r="AA76">
            <v>100</v>
          </cell>
          <cell r="AB76">
            <v>0</v>
          </cell>
          <cell r="AC76">
            <v>0</v>
          </cell>
          <cell r="AK76">
            <v>1</v>
          </cell>
          <cell r="AL76" t="str">
            <v>1</v>
          </cell>
          <cell r="AM76">
            <v>0</v>
          </cell>
          <cell r="AN76">
            <v>0</v>
          </cell>
          <cell r="AO76" t="str">
            <v>56-4</v>
          </cell>
          <cell r="AP76" t="str">
            <v>IPB-36</v>
          </cell>
          <cell r="AQ76" t="str">
            <v>2</v>
          </cell>
          <cell r="AS76">
            <v>74</v>
          </cell>
          <cell r="AT76" t="str">
            <v>MAD</v>
          </cell>
          <cell r="AW76">
            <v>73</v>
          </cell>
          <cell r="AX76" t="str">
            <v>LP 22,9 kV, 2ø-NUEVA FLORIDA , 2-1x35mm² AAAC</v>
          </cell>
          <cell r="AY76" t="str">
            <v>LP-73</v>
          </cell>
          <cell r="AZ76" t="str">
            <v>HUANUCO</v>
          </cell>
          <cell r="BA76">
            <v>0</v>
          </cell>
        </row>
        <row r="77">
          <cell r="A77">
            <v>75</v>
          </cell>
          <cell r="B77">
            <v>11</v>
          </cell>
          <cell r="C77" t="str">
            <v>LP 22,9 kV, 2ø-SAN FELIPE , 2-1x35mm² AAAC</v>
          </cell>
          <cell r="D77">
            <v>2</v>
          </cell>
          <cell r="E77" t="str">
            <v>PS1-2</v>
          </cell>
          <cell r="G77" t="str">
            <v>AAAC-35</v>
          </cell>
          <cell r="H77">
            <v>316.13</v>
          </cell>
          <cell r="I77">
            <v>3384.45</v>
          </cell>
          <cell r="K77" t="str">
            <v>0°</v>
          </cell>
          <cell r="L77">
            <v>71.209999999999994</v>
          </cell>
          <cell r="M77">
            <v>1</v>
          </cell>
          <cell r="N77" t="str">
            <v>11/C6</v>
          </cell>
          <cell r="O77">
            <v>215.96</v>
          </cell>
          <cell r="P77">
            <v>174.72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Y77" t="str">
            <v>S</v>
          </cell>
          <cell r="Z77">
            <v>0</v>
          </cell>
          <cell r="AA77">
            <v>100</v>
          </cell>
          <cell r="AB77">
            <v>0</v>
          </cell>
          <cell r="AC77">
            <v>0</v>
          </cell>
          <cell r="AK77">
            <v>1</v>
          </cell>
          <cell r="AL77" t="str">
            <v>0</v>
          </cell>
          <cell r="AM77">
            <v>0</v>
          </cell>
          <cell r="AN77">
            <v>0</v>
          </cell>
          <cell r="AO77" t="str">
            <v>56-4</v>
          </cell>
          <cell r="AP77" t="str">
            <v>IPB-36</v>
          </cell>
          <cell r="AQ77" t="str">
            <v>2</v>
          </cell>
          <cell r="AS77">
            <v>75</v>
          </cell>
          <cell r="AT77" t="str">
            <v>MAD</v>
          </cell>
          <cell r="AW77">
            <v>74</v>
          </cell>
          <cell r="AX77" t="str">
            <v>LP 22,9 kV, 2ø-SAN PEDRO DE CHAUPALLGA , 2-1x35mm² AAAC</v>
          </cell>
          <cell r="AY77" t="str">
            <v>LP-74</v>
          </cell>
          <cell r="AZ77" t="str">
            <v>HUANUCO</v>
          </cell>
          <cell r="BA77">
            <v>0</v>
          </cell>
        </row>
        <row r="78">
          <cell r="A78">
            <v>76</v>
          </cell>
          <cell r="B78">
            <v>11</v>
          </cell>
          <cell r="C78" t="str">
            <v>LP 22,9 kV, 2ø-SAN FELIPE , 2-1x35mm² AAAC</v>
          </cell>
          <cell r="D78">
            <v>3</v>
          </cell>
          <cell r="E78" t="str">
            <v>PTV-2</v>
          </cell>
          <cell r="G78" t="str">
            <v>AAAC-35</v>
          </cell>
          <cell r="H78">
            <v>387.34</v>
          </cell>
          <cell r="I78">
            <v>3381.17</v>
          </cell>
          <cell r="K78" t="str">
            <v>0°</v>
          </cell>
          <cell r="L78">
            <v>0</v>
          </cell>
          <cell r="M78">
            <v>1</v>
          </cell>
          <cell r="N78" t="str">
            <v>11/C6</v>
          </cell>
          <cell r="O78">
            <v>-4.07</v>
          </cell>
          <cell r="P78">
            <v>35.6</v>
          </cell>
          <cell r="Q78" t="str">
            <v>1RI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 t="str">
            <v>PAT-1C</v>
          </cell>
          <cell r="Y78" t="str">
            <v>S</v>
          </cell>
          <cell r="Z78">
            <v>0</v>
          </cell>
          <cell r="AA78">
            <v>100</v>
          </cell>
          <cell r="AB78">
            <v>0</v>
          </cell>
          <cell r="AC78">
            <v>0</v>
          </cell>
          <cell r="AK78">
            <v>1</v>
          </cell>
          <cell r="AL78" t="str">
            <v>1</v>
          </cell>
          <cell r="AM78">
            <v>0</v>
          </cell>
          <cell r="AN78">
            <v>0</v>
          </cell>
          <cell r="AO78" t="str">
            <v>56-4</v>
          </cell>
          <cell r="AP78" t="str">
            <v>IPB-36</v>
          </cell>
          <cell r="AQ78" t="str">
            <v>2</v>
          </cell>
          <cell r="AS78">
            <v>76</v>
          </cell>
          <cell r="AT78" t="str">
            <v>MAD</v>
          </cell>
          <cell r="AW78">
            <v>75</v>
          </cell>
          <cell r="AX78" t="str">
            <v>LP 22,9 kV, 2ø-SHIPA , 2-1x35mm² AAAC</v>
          </cell>
          <cell r="AY78" t="str">
            <v>LP-75</v>
          </cell>
          <cell r="AZ78" t="str">
            <v>HUANUCO</v>
          </cell>
          <cell r="BA78">
            <v>0</v>
          </cell>
        </row>
        <row r="79">
          <cell r="A79">
            <v>77</v>
          </cell>
          <cell r="B79">
            <v>12</v>
          </cell>
          <cell r="C79" t="str">
            <v>LP 22,9 kV, 2ø-GASAJ GRANDE , 2-1x35mm² AAAC</v>
          </cell>
          <cell r="D79">
            <v>0</v>
          </cell>
          <cell r="E79" t="str">
            <v>DS-2</v>
          </cell>
          <cell r="G79" t="str">
            <v>AAAC-35</v>
          </cell>
          <cell r="H79">
            <v>0</v>
          </cell>
          <cell r="I79">
            <v>3889.74</v>
          </cell>
          <cell r="J79" t="str">
            <v>EXIST</v>
          </cell>
          <cell r="K79" t="str">
            <v>0°</v>
          </cell>
          <cell r="L79">
            <v>19.739999999999998</v>
          </cell>
          <cell r="M79">
            <v>1</v>
          </cell>
          <cell r="N79" t="str">
            <v>13/400</v>
          </cell>
          <cell r="O79">
            <v>129.01</v>
          </cell>
          <cell r="P79">
            <v>9.8699999999999992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Y79" t="str">
            <v>S</v>
          </cell>
          <cell r="Z79">
            <v>0</v>
          </cell>
          <cell r="AA79">
            <v>100</v>
          </cell>
          <cell r="AB79">
            <v>0</v>
          </cell>
          <cell r="AC79">
            <v>0</v>
          </cell>
          <cell r="AK79">
            <v>1</v>
          </cell>
          <cell r="AL79" t="str">
            <v>0</v>
          </cell>
          <cell r="AM79">
            <v>0</v>
          </cell>
          <cell r="AN79">
            <v>0</v>
          </cell>
          <cell r="AO79" t="str">
            <v>56-4</v>
          </cell>
          <cell r="AP79" t="str">
            <v>IPB-36</v>
          </cell>
          <cell r="AQ79" t="str">
            <v>2</v>
          </cell>
          <cell r="AS79">
            <v>77</v>
          </cell>
          <cell r="AT79" t="str">
            <v>MAD</v>
          </cell>
          <cell r="AW79">
            <v>76</v>
          </cell>
          <cell r="AX79" t="str">
            <v>LP 22,9 kV, 2ø-BUENOS AIRES DE PICAHUAY , 2-1x35mm² AAAC</v>
          </cell>
          <cell r="AY79" t="str">
            <v>LP-76</v>
          </cell>
          <cell r="AZ79" t="str">
            <v>HUANUCO</v>
          </cell>
          <cell r="BA79">
            <v>0</v>
          </cell>
        </row>
        <row r="80">
          <cell r="A80">
            <v>78</v>
          </cell>
          <cell r="B80">
            <v>12</v>
          </cell>
          <cell r="C80" t="str">
            <v>LP 22,9 kV, 2ø-GASAJ GRANDE , 2-1x35mm² AAAC</v>
          </cell>
          <cell r="D80">
            <v>1</v>
          </cell>
          <cell r="E80" t="str">
            <v>TS-2</v>
          </cell>
          <cell r="G80" t="str">
            <v>AAAC-35</v>
          </cell>
          <cell r="H80">
            <v>19.739999999999998</v>
          </cell>
          <cell r="I80">
            <v>3875.92</v>
          </cell>
          <cell r="K80" t="str">
            <v>0°</v>
          </cell>
          <cell r="L80">
            <v>94.76</v>
          </cell>
          <cell r="M80">
            <v>1</v>
          </cell>
          <cell r="N80" t="str">
            <v>11/C6</v>
          </cell>
          <cell r="O80">
            <v>359.68</v>
          </cell>
          <cell r="P80">
            <v>57.25</v>
          </cell>
          <cell r="Q80" t="str">
            <v>1RI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 t="str">
            <v>PAT-1C</v>
          </cell>
          <cell r="Y80" t="str">
            <v>S</v>
          </cell>
          <cell r="Z80">
            <v>0</v>
          </cell>
          <cell r="AA80">
            <v>100</v>
          </cell>
          <cell r="AB80">
            <v>0</v>
          </cell>
          <cell r="AC80">
            <v>0</v>
          </cell>
          <cell r="AK80">
            <v>1</v>
          </cell>
          <cell r="AL80" t="str">
            <v>1</v>
          </cell>
          <cell r="AM80">
            <v>0</v>
          </cell>
          <cell r="AN80">
            <v>0</v>
          </cell>
          <cell r="AO80" t="str">
            <v>56-4</v>
          </cell>
          <cell r="AP80" t="str">
            <v>IPB-36</v>
          </cell>
          <cell r="AQ80" t="str">
            <v>2</v>
          </cell>
          <cell r="AS80">
            <v>78</v>
          </cell>
          <cell r="AT80" t="str">
            <v>MAD</v>
          </cell>
          <cell r="AW80">
            <v>77</v>
          </cell>
          <cell r="AX80" t="str">
            <v>LP 22,9 kV, 2ø-SAN PEDRO DE MONTERREY , 2-1x35mm² AAAC</v>
          </cell>
          <cell r="AY80" t="str">
            <v>LP-77</v>
          </cell>
          <cell r="AZ80" t="str">
            <v>HUANUCO</v>
          </cell>
          <cell r="BA80">
            <v>0</v>
          </cell>
        </row>
        <row r="81">
          <cell r="A81">
            <v>79</v>
          </cell>
          <cell r="B81">
            <v>12</v>
          </cell>
          <cell r="C81" t="str">
            <v>LP 22,9 kV, 2ø-GASAJ GRANDE , 2-1x35mm² AAAC</v>
          </cell>
          <cell r="D81">
            <v>2</v>
          </cell>
          <cell r="E81" t="str">
            <v>PS1-2</v>
          </cell>
          <cell r="G81" t="str">
            <v>AAAC-35</v>
          </cell>
          <cell r="H81">
            <v>114.5</v>
          </cell>
          <cell r="I81">
            <v>3828.71</v>
          </cell>
          <cell r="K81" t="str">
            <v>0°</v>
          </cell>
          <cell r="L81">
            <v>98.45</v>
          </cell>
          <cell r="M81">
            <v>1</v>
          </cell>
          <cell r="N81" t="str">
            <v>11/C6</v>
          </cell>
          <cell r="O81">
            <v>93.58</v>
          </cell>
          <cell r="P81">
            <v>96.6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 t="str">
            <v>PAT-1C</v>
          </cell>
          <cell r="Y81" t="str">
            <v>S</v>
          </cell>
          <cell r="Z81">
            <v>0</v>
          </cell>
          <cell r="AA81">
            <v>100</v>
          </cell>
          <cell r="AB81">
            <v>0</v>
          </cell>
          <cell r="AC81">
            <v>0</v>
          </cell>
          <cell r="AK81">
            <v>1</v>
          </cell>
          <cell r="AL81" t="str">
            <v>0</v>
          </cell>
          <cell r="AM81">
            <v>0</v>
          </cell>
          <cell r="AN81">
            <v>0</v>
          </cell>
          <cell r="AO81" t="str">
            <v>56-4</v>
          </cell>
          <cell r="AP81" t="str">
            <v>IPB-36</v>
          </cell>
          <cell r="AQ81" t="str">
            <v>2</v>
          </cell>
          <cell r="AS81">
            <v>79</v>
          </cell>
          <cell r="AW81">
            <v>78</v>
          </cell>
          <cell r="AX81" t="str">
            <v>LP 22,9 kV, 2ø-HUAYRAPATA , 2-1x35mm² AAAC</v>
          </cell>
          <cell r="AY81" t="str">
            <v>LP-78</v>
          </cell>
          <cell r="AZ81" t="str">
            <v>HUANUCO</v>
          </cell>
          <cell r="BA81">
            <v>0</v>
          </cell>
        </row>
        <row r="82">
          <cell r="A82">
            <v>80</v>
          </cell>
          <cell r="B82">
            <v>12</v>
          </cell>
          <cell r="C82" t="str">
            <v>LP 22,9 kV, 2ø-GASAJ GRANDE , 2-1x35mm² AAAC</v>
          </cell>
          <cell r="D82">
            <v>3</v>
          </cell>
          <cell r="E82" t="str">
            <v>2PR3-0</v>
          </cell>
          <cell r="G82" t="str">
            <v>AAAC-35</v>
          </cell>
          <cell r="H82">
            <v>212.95</v>
          </cell>
          <cell r="I82">
            <v>3781.56</v>
          </cell>
          <cell r="K82" t="str">
            <v>0°</v>
          </cell>
          <cell r="L82">
            <v>493.55</v>
          </cell>
          <cell r="M82">
            <v>2</v>
          </cell>
          <cell r="N82" t="str">
            <v>11/C6</v>
          </cell>
          <cell r="O82">
            <v>430.53</v>
          </cell>
          <cell r="P82">
            <v>296</v>
          </cell>
          <cell r="Q82" t="str">
            <v>4RI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 t="str">
            <v>PAT-1C</v>
          </cell>
          <cell r="Y82" t="str">
            <v>S</v>
          </cell>
          <cell r="Z82">
            <v>0</v>
          </cell>
          <cell r="AA82">
            <v>100</v>
          </cell>
          <cell r="AB82">
            <v>0</v>
          </cell>
          <cell r="AC82">
            <v>0</v>
          </cell>
          <cell r="AK82">
            <v>1</v>
          </cell>
          <cell r="AL82" t="str">
            <v>4</v>
          </cell>
          <cell r="AM82">
            <v>0</v>
          </cell>
          <cell r="AN82">
            <v>0</v>
          </cell>
          <cell r="AO82" t="str">
            <v>56-4</v>
          </cell>
          <cell r="AP82" t="str">
            <v>IPB-36</v>
          </cell>
          <cell r="AQ82" t="str">
            <v>2</v>
          </cell>
          <cell r="AS82">
            <v>80</v>
          </cell>
          <cell r="AT82" t="str">
            <v>MAD</v>
          </cell>
          <cell r="AW82">
            <v>79</v>
          </cell>
          <cell r="AX82" t="str">
            <v>LP 22,9 kV, 2ø-PARADA , 2-1x35mm² AAAC</v>
          </cell>
          <cell r="AY82" t="str">
            <v>LP-79</v>
          </cell>
          <cell r="AZ82" t="str">
            <v>HUANUCO</v>
          </cell>
          <cell r="BA82">
            <v>0</v>
          </cell>
        </row>
        <row r="83">
          <cell r="A83">
            <v>81</v>
          </cell>
          <cell r="B83">
            <v>12</v>
          </cell>
          <cell r="C83" t="str">
            <v>LP 22,9 kV, 2ø-GASAJ GRANDE , 2-1x35mm² AAAC</v>
          </cell>
          <cell r="D83">
            <v>4</v>
          </cell>
          <cell r="E83" t="str">
            <v>PTH-2</v>
          </cell>
          <cell r="G83" t="str">
            <v>AAAC-35</v>
          </cell>
          <cell r="H83">
            <v>706.5</v>
          </cell>
          <cell r="I83">
            <v>3616</v>
          </cell>
          <cell r="J83" t="str">
            <v>FLP</v>
          </cell>
          <cell r="K83" t="str">
            <v>0°</v>
          </cell>
          <cell r="L83">
            <v>0</v>
          </cell>
          <cell r="M83">
            <v>1</v>
          </cell>
          <cell r="N83" t="str">
            <v>11/C6</v>
          </cell>
          <cell r="O83">
            <v>-250.15</v>
          </cell>
          <cell r="P83">
            <v>246.78</v>
          </cell>
          <cell r="Q83" t="str">
            <v>1RI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 t="str">
            <v>PAT-1C</v>
          </cell>
          <cell r="Y83" t="str">
            <v>S</v>
          </cell>
          <cell r="Z83">
            <v>0</v>
          </cell>
          <cell r="AA83">
            <v>100</v>
          </cell>
          <cell r="AB83">
            <v>0</v>
          </cell>
          <cell r="AC83">
            <v>0</v>
          </cell>
          <cell r="AK83">
            <v>1</v>
          </cell>
          <cell r="AL83" t="str">
            <v>1</v>
          </cell>
          <cell r="AM83">
            <v>0</v>
          </cell>
          <cell r="AN83">
            <v>0</v>
          </cell>
          <cell r="AO83" t="str">
            <v>56-4</v>
          </cell>
          <cell r="AP83" t="str">
            <v>IPB-36</v>
          </cell>
          <cell r="AQ83" t="str">
            <v>2</v>
          </cell>
          <cell r="AS83">
            <v>81</v>
          </cell>
          <cell r="AT83" t="str">
            <v>MAD</v>
          </cell>
          <cell r="AW83">
            <v>80</v>
          </cell>
          <cell r="AX83" t="str">
            <v>LP 22,9 kV, 2ø-LAS ESTELAS , 2-1x35mm² AAAC</v>
          </cell>
          <cell r="AY83" t="str">
            <v>LP-80</v>
          </cell>
          <cell r="AZ83" t="str">
            <v>HUANUCO</v>
          </cell>
          <cell r="BA83">
            <v>0</v>
          </cell>
        </row>
        <row r="84">
          <cell r="A84">
            <v>82</v>
          </cell>
          <cell r="B84">
            <v>13</v>
          </cell>
          <cell r="C84" t="str">
            <v>LP 22,9 kV, 2ø-SAN SEBASTIAN DE GORAMARCA , 2-1x35mm² AAAC</v>
          </cell>
          <cell r="H84">
            <v>0</v>
          </cell>
          <cell r="I84">
            <v>0</v>
          </cell>
          <cell r="Q84">
            <v>0</v>
          </cell>
          <cell r="Y84" t="str">
            <v>S</v>
          </cell>
          <cell r="Z84">
            <v>0</v>
          </cell>
          <cell r="AA84">
            <v>100</v>
          </cell>
          <cell r="AB84">
            <v>0</v>
          </cell>
          <cell r="AC84">
            <v>0</v>
          </cell>
          <cell r="AK84">
            <v>1</v>
          </cell>
          <cell r="AL84" t="str">
            <v>0</v>
          </cell>
          <cell r="AM84">
            <v>0</v>
          </cell>
          <cell r="AN84">
            <v>0</v>
          </cell>
          <cell r="AO84" t="str">
            <v>56-3</v>
          </cell>
          <cell r="AP84" t="str">
            <v>IPB-36</v>
          </cell>
          <cell r="AQ84" t="str">
            <v>2</v>
          </cell>
          <cell r="AS84">
            <v>82</v>
          </cell>
          <cell r="AT84" t="str">
            <v>MAD</v>
          </cell>
          <cell r="AW84">
            <v>81</v>
          </cell>
          <cell r="AX84" t="str">
            <v>LP 22,9 kV, 2ø-HUANACAURE SECTOR SUR , 2-1x35mm² AAAC</v>
          </cell>
          <cell r="AY84" t="str">
            <v>LP-81</v>
          </cell>
          <cell r="AZ84" t="str">
            <v>HUANUCO</v>
          </cell>
          <cell r="BA84">
            <v>0</v>
          </cell>
        </row>
        <row r="85">
          <cell r="A85">
            <v>83</v>
          </cell>
          <cell r="B85">
            <v>14</v>
          </cell>
          <cell r="C85" t="str">
            <v>LP 22,9 kV, 2ø-SAN ASUNCION DE RACCHECANCHA , 2-1x35mm² AAAC</v>
          </cell>
          <cell r="D85">
            <v>0</v>
          </cell>
          <cell r="E85" t="str">
            <v>DS-2</v>
          </cell>
          <cell r="G85" t="str">
            <v>AAAC-35</v>
          </cell>
          <cell r="H85">
            <v>0</v>
          </cell>
          <cell r="I85">
            <v>2646.95</v>
          </cell>
          <cell r="J85" t="str">
            <v>EXIST</v>
          </cell>
          <cell r="K85" t="str">
            <v>0°</v>
          </cell>
          <cell r="L85">
            <v>41.56</v>
          </cell>
          <cell r="M85">
            <v>1</v>
          </cell>
          <cell r="N85" t="str">
            <v>12/200</v>
          </cell>
          <cell r="O85">
            <v>-200.88</v>
          </cell>
          <cell r="P85">
            <v>20.78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Y85" t="str">
            <v>S</v>
          </cell>
          <cell r="Z85">
            <v>0</v>
          </cell>
          <cell r="AA85">
            <v>100</v>
          </cell>
          <cell r="AB85">
            <v>0</v>
          </cell>
          <cell r="AC85">
            <v>0</v>
          </cell>
          <cell r="AK85">
            <v>1</v>
          </cell>
          <cell r="AL85" t="str">
            <v>0</v>
          </cell>
          <cell r="AM85">
            <v>0</v>
          </cell>
          <cell r="AN85">
            <v>0</v>
          </cell>
          <cell r="AO85" t="str">
            <v>56-3</v>
          </cell>
          <cell r="AP85" t="str">
            <v>IPB-36</v>
          </cell>
          <cell r="AQ85" t="str">
            <v>2</v>
          </cell>
          <cell r="AS85">
            <v>83</v>
          </cell>
          <cell r="AT85" t="str">
            <v>MAD</v>
          </cell>
          <cell r="AW85">
            <v>82</v>
          </cell>
          <cell r="AX85" t="str">
            <v>LP 22,9 kV, 2ø-PAMPA ALEGRE DE HUANACAURE , 2-1x35mm² AAAC</v>
          </cell>
          <cell r="AY85" t="str">
            <v>LP-82</v>
          </cell>
          <cell r="AZ85" t="str">
            <v>HUANUCO</v>
          </cell>
          <cell r="BA85">
            <v>0</v>
          </cell>
        </row>
        <row r="86">
          <cell r="A86">
            <v>84</v>
          </cell>
          <cell r="B86">
            <v>14</v>
          </cell>
          <cell r="C86" t="str">
            <v>LP 22,9 kV, 2ø-SAN ASUNCION DE RACCHECANCHA , 2-1x35mm² AAAC</v>
          </cell>
          <cell r="D86">
            <v>1</v>
          </cell>
          <cell r="E86" t="str">
            <v>TS-2</v>
          </cell>
          <cell r="G86" t="str">
            <v>AAAC-35</v>
          </cell>
          <cell r="H86">
            <v>41.56</v>
          </cell>
          <cell r="I86">
            <v>2665.01</v>
          </cell>
          <cell r="K86" t="str">
            <v>0°</v>
          </cell>
          <cell r="L86">
            <v>37.6</v>
          </cell>
          <cell r="M86">
            <v>1</v>
          </cell>
          <cell r="N86" t="str">
            <v>11/C6</v>
          </cell>
          <cell r="O86">
            <v>66.13</v>
          </cell>
          <cell r="P86">
            <v>39.58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 t="str">
            <v>PAT-1C</v>
          </cell>
          <cell r="W86" t="str">
            <v>CIM1</v>
          </cell>
          <cell r="Y86" t="str">
            <v>S</v>
          </cell>
          <cell r="Z86">
            <v>0</v>
          </cell>
          <cell r="AA86">
            <v>100</v>
          </cell>
          <cell r="AB86">
            <v>0</v>
          </cell>
          <cell r="AC86">
            <v>0</v>
          </cell>
          <cell r="AK86">
            <v>1</v>
          </cell>
          <cell r="AL86" t="str">
            <v>0</v>
          </cell>
          <cell r="AM86">
            <v>0</v>
          </cell>
          <cell r="AN86">
            <v>0</v>
          </cell>
          <cell r="AO86" t="str">
            <v>56-3</v>
          </cell>
          <cell r="AP86" t="str">
            <v>IPB-36</v>
          </cell>
          <cell r="AQ86" t="str">
            <v>2</v>
          </cell>
          <cell r="AS86">
            <v>84</v>
          </cell>
          <cell r="AT86" t="str">
            <v>MAD</v>
          </cell>
          <cell r="AW86">
            <v>83</v>
          </cell>
          <cell r="AX86" t="str">
            <v>LP 22,9 kV, 2ø-PICAHUAY , 2-1x35mm² AAAC</v>
          </cell>
          <cell r="AY86" t="str">
            <v>LP-83</v>
          </cell>
          <cell r="AZ86" t="str">
            <v>HUANUCO</v>
          </cell>
          <cell r="BA86">
            <v>0</v>
          </cell>
        </row>
        <row r="87">
          <cell r="A87">
            <v>85</v>
          </cell>
          <cell r="B87">
            <v>14</v>
          </cell>
          <cell r="C87" t="str">
            <v>LP 22,9 kV, 2ø-SAN ASUNCION DE RACCHECANCHA , 2-1x35mm² AAAC</v>
          </cell>
          <cell r="D87">
            <v>2</v>
          </cell>
          <cell r="E87" t="str">
            <v>PTH-2</v>
          </cell>
          <cell r="G87" t="str">
            <v>AAAC-35</v>
          </cell>
          <cell r="H87">
            <v>79.17</v>
          </cell>
          <cell r="I87">
            <v>2680.44</v>
          </cell>
          <cell r="J87" t="str">
            <v>FLP</v>
          </cell>
          <cell r="K87" t="str">
            <v>0°</v>
          </cell>
          <cell r="L87">
            <v>0</v>
          </cell>
          <cell r="M87">
            <v>1</v>
          </cell>
          <cell r="N87" t="str">
            <v>11/C6</v>
          </cell>
          <cell r="O87">
            <v>220.63</v>
          </cell>
          <cell r="P87">
            <v>18.8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 t="str">
            <v>PAT-1C</v>
          </cell>
          <cell r="W87" t="str">
            <v>CIM1</v>
          </cell>
          <cell r="Y87" t="str">
            <v>S</v>
          </cell>
          <cell r="Z87">
            <v>0</v>
          </cell>
          <cell r="AA87">
            <v>100</v>
          </cell>
          <cell r="AB87">
            <v>0</v>
          </cell>
          <cell r="AC87">
            <v>0</v>
          </cell>
          <cell r="AK87">
            <v>1</v>
          </cell>
          <cell r="AL87" t="str">
            <v>0</v>
          </cell>
          <cell r="AM87">
            <v>0</v>
          </cell>
          <cell r="AN87">
            <v>0</v>
          </cell>
          <cell r="AO87" t="str">
            <v>56-3</v>
          </cell>
          <cell r="AP87" t="str">
            <v>IPB-36</v>
          </cell>
          <cell r="AQ87" t="str">
            <v>2</v>
          </cell>
          <cell r="AS87">
            <v>85</v>
          </cell>
          <cell r="AT87" t="str">
            <v>MAD</v>
          </cell>
          <cell r="AW87">
            <v>84</v>
          </cell>
          <cell r="AX87" t="str">
            <v>LP 22,9 kV, 2ø-CANGRA BAJA , 2-1x35mm² AAAC</v>
          </cell>
          <cell r="AY87" t="str">
            <v>LP-84</v>
          </cell>
          <cell r="AZ87" t="str">
            <v>HUANUCO</v>
          </cell>
          <cell r="BA87">
            <v>0</v>
          </cell>
        </row>
        <row r="88">
          <cell r="A88">
            <v>86</v>
          </cell>
          <cell r="B88">
            <v>15</v>
          </cell>
          <cell r="C88" t="str">
            <v>LP 22,9 kV, 2ø-SAN SEBASTIAN DE SECCHA , 2-1x35mm² AAAC</v>
          </cell>
          <cell r="D88">
            <v>0</v>
          </cell>
          <cell r="E88" t="str">
            <v>DS-2</v>
          </cell>
          <cell r="G88" t="str">
            <v>AAAC-35</v>
          </cell>
          <cell r="H88">
            <v>0</v>
          </cell>
          <cell r="I88">
            <v>2632</v>
          </cell>
          <cell r="K88" t="str">
            <v>0°</v>
          </cell>
          <cell r="L88">
            <v>10</v>
          </cell>
          <cell r="M88">
            <v>1</v>
          </cell>
          <cell r="N88" t="str">
            <v>11/C6</v>
          </cell>
          <cell r="O88">
            <v>7.92</v>
          </cell>
          <cell r="P88">
            <v>5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Y88" t="str">
            <v>S</v>
          </cell>
          <cell r="Z88">
            <v>0</v>
          </cell>
          <cell r="AA88">
            <v>100</v>
          </cell>
          <cell r="AB88">
            <v>0</v>
          </cell>
          <cell r="AC88">
            <v>0</v>
          </cell>
          <cell r="AK88">
            <v>1</v>
          </cell>
          <cell r="AL88" t="str">
            <v>0</v>
          </cell>
          <cell r="AM88">
            <v>0</v>
          </cell>
          <cell r="AN88">
            <v>0</v>
          </cell>
          <cell r="AO88" t="str">
            <v>56-3</v>
          </cell>
          <cell r="AP88" t="str">
            <v>IPB-36</v>
          </cell>
          <cell r="AQ88" t="str">
            <v>2</v>
          </cell>
          <cell r="AS88">
            <v>86</v>
          </cell>
          <cell r="AT88" t="str">
            <v>MAD</v>
          </cell>
          <cell r="AW88">
            <v>85</v>
          </cell>
          <cell r="AX88" t="str">
            <v>LP 22,9 kV, 2ø-CUCHO BAJO , 2-1x35mm² AAAC</v>
          </cell>
          <cell r="AY88" t="str">
            <v>LP-85</v>
          </cell>
          <cell r="AZ88" t="str">
            <v>HUANUCO</v>
          </cell>
          <cell r="BA88">
            <v>0</v>
          </cell>
        </row>
        <row r="89">
          <cell r="A89">
            <v>87</v>
          </cell>
          <cell r="B89">
            <v>15</v>
          </cell>
          <cell r="C89" t="str">
            <v>LP 22,9 kV, 2ø-SAN SEBASTIAN DE SECCHA , 2-1x35mm² AAAC</v>
          </cell>
          <cell r="D89">
            <v>1</v>
          </cell>
          <cell r="E89" t="str">
            <v>PSEC-2PA</v>
          </cell>
          <cell r="G89" t="str">
            <v>AAAC-35</v>
          </cell>
          <cell r="H89">
            <v>10</v>
          </cell>
          <cell r="I89">
            <v>2631.1</v>
          </cell>
          <cell r="K89" t="str">
            <v>0°</v>
          </cell>
          <cell r="L89">
            <v>87.44</v>
          </cell>
          <cell r="M89">
            <v>1</v>
          </cell>
          <cell r="N89" t="str">
            <v>11/C6</v>
          </cell>
          <cell r="O89">
            <v>-639.41999999999996</v>
          </cell>
          <cell r="P89">
            <v>48.72</v>
          </cell>
          <cell r="Q89" t="str">
            <v>1RI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Y89" t="str">
            <v>S</v>
          </cell>
          <cell r="Z89">
            <v>0</v>
          </cell>
          <cell r="AA89">
            <v>100</v>
          </cell>
          <cell r="AB89">
            <v>0</v>
          </cell>
          <cell r="AC89">
            <v>0</v>
          </cell>
          <cell r="AK89">
            <v>1</v>
          </cell>
          <cell r="AL89" t="str">
            <v>1</v>
          </cell>
          <cell r="AM89">
            <v>0</v>
          </cell>
          <cell r="AN89">
            <v>0</v>
          </cell>
          <cell r="AO89" t="str">
            <v>56-3</v>
          </cell>
          <cell r="AP89" t="str">
            <v>IPB-36</v>
          </cell>
          <cell r="AQ89" t="str">
            <v>2</v>
          </cell>
          <cell r="AS89">
            <v>87</v>
          </cell>
          <cell r="AT89" t="str">
            <v>MAD</v>
          </cell>
          <cell r="AW89">
            <v>86</v>
          </cell>
          <cell r="AX89" t="str">
            <v>LP 22,9 kV, 2ø-CASA BLANCA , 2-1x35mm² AAAC</v>
          </cell>
          <cell r="AY89" t="str">
            <v>LP-86</v>
          </cell>
          <cell r="AZ89" t="str">
            <v>HUANUCO</v>
          </cell>
          <cell r="BA89">
            <v>0</v>
          </cell>
        </row>
        <row r="90">
          <cell r="A90">
            <v>88</v>
          </cell>
          <cell r="B90">
            <v>15</v>
          </cell>
          <cell r="C90" t="str">
            <v>LP 22,9 kV, 2ø-SAN SEBASTIAN DE SECCHA , 2-1x35mm² AAAC</v>
          </cell>
          <cell r="D90">
            <v>2</v>
          </cell>
          <cell r="E90" t="str">
            <v>PS1-2</v>
          </cell>
          <cell r="G90" t="str">
            <v>AAAC-35</v>
          </cell>
          <cell r="H90">
            <v>97.44</v>
          </cell>
          <cell r="I90">
            <v>2661.6</v>
          </cell>
          <cell r="K90" t="str">
            <v>0°</v>
          </cell>
          <cell r="L90">
            <v>82</v>
          </cell>
          <cell r="M90">
            <v>1</v>
          </cell>
          <cell r="N90" t="str">
            <v>11/C6</v>
          </cell>
          <cell r="O90">
            <v>31.51</v>
          </cell>
          <cell r="P90">
            <v>84.72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Y90" t="str">
            <v>S</v>
          </cell>
          <cell r="Z90">
            <v>0</v>
          </cell>
          <cell r="AA90">
            <v>100</v>
          </cell>
          <cell r="AB90">
            <v>0</v>
          </cell>
          <cell r="AC90">
            <v>0</v>
          </cell>
          <cell r="AK90">
            <v>1</v>
          </cell>
          <cell r="AL90" t="str">
            <v>0</v>
          </cell>
          <cell r="AM90">
            <v>0</v>
          </cell>
          <cell r="AN90">
            <v>0</v>
          </cell>
          <cell r="AO90" t="str">
            <v>56-3</v>
          </cell>
          <cell r="AP90" t="str">
            <v>IPB-36</v>
          </cell>
          <cell r="AQ90" t="str">
            <v>2</v>
          </cell>
          <cell r="AS90">
            <v>88</v>
          </cell>
          <cell r="AT90" t="str">
            <v>MAD</v>
          </cell>
          <cell r="AW90">
            <v>87</v>
          </cell>
          <cell r="AX90" t="str">
            <v>LP 22,9 kV, 2ø-OLLUCOLOMA BAJO , 2-1x35mm² AAAC</v>
          </cell>
          <cell r="AY90" t="str">
            <v>LP-87</v>
          </cell>
          <cell r="AZ90" t="str">
            <v>HUANUCO</v>
          </cell>
          <cell r="BA90">
            <v>0</v>
          </cell>
        </row>
        <row r="91">
          <cell r="A91">
            <v>89</v>
          </cell>
          <cell r="B91">
            <v>15</v>
          </cell>
          <cell r="C91" t="str">
            <v>LP 22,9 kV, 2ø-SAN SEBASTIAN DE SECCHA , 2-1x35mm² AAAC</v>
          </cell>
          <cell r="D91">
            <v>3</v>
          </cell>
          <cell r="E91" t="str">
            <v>PS1-2</v>
          </cell>
          <cell r="G91" t="str">
            <v>AAAC-35</v>
          </cell>
          <cell r="H91">
            <v>179.44</v>
          </cell>
          <cell r="I91">
            <v>2693.02</v>
          </cell>
          <cell r="K91" t="str">
            <v>0°</v>
          </cell>
          <cell r="L91">
            <v>68.260000000000005</v>
          </cell>
          <cell r="M91">
            <v>1</v>
          </cell>
          <cell r="N91" t="str">
            <v>11/C6</v>
          </cell>
          <cell r="O91">
            <v>711.68</v>
          </cell>
          <cell r="P91">
            <v>75.13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Y91" t="str">
            <v>S</v>
          </cell>
          <cell r="Z91">
            <v>0</v>
          </cell>
          <cell r="AA91">
            <v>100</v>
          </cell>
          <cell r="AB91">
            <v>0</v>
          </cell>
          <cell r="AC91">
            <v>0</v>
          </cell>
          <cell r="AK91">
            <v>1</v>
          </cell>
          <cell r="AL91" t="str">
            <v>0</v>
          </cell>
          <cell r="AM91">
            <v>0</v>
          </cell>
          <cell r="AN91">
            <v>0</v>
          </cell>
          <cell r="AO91" t="str">
            <v>56-3</v>
          </cell>
          <cell r="AP91" t="str">
            <v>IPB-36</v>
          </cell>
          <cell r="AQ91" t="str">
            <v>2</v>
          </cell>
          <cell r="AS91">
            <v>89</v>
          </cell>
          <cell r="AW91">
            <v>88</v>
          </cell>
          <cell r="AX91" t="str">
            <v>LP 22,9 kV, 2ø-OLLUCOLOMA ALTO , 2-1x35mm² AAAC</v>
          </cell>
          <cell r="AY91" t="str">
            <v>LP-88</v>
          </cell>
          <cell r="AZ91" t="str">
            <v>HUANUCO</v>
          </cell>
          <cell r="BA91">
            <v>0</v>
          </cell>
        </row>
        <row r="92">
          <cell r="A92">
            <v>90</v>
          </cell>
          <cell r="B92">
            <v>15</v>
          </cell>
          <cell r="C92" t="str">
            <v>LP 22,9 kV, 2ø-SAN SEBASTIAN DE SECCHA , 2-1x35mm² AAAC</v>
          </cell>
          <cell r="D92">
            <v>4</v>
          </cell>
          <cell r="E92" t="str">
            <v>PS1-2</v>
          </cell>
          <cell r="G92" t="str">
            <v>AAAC-35</v>
          </cell>
          <cell r="H92">
            <v>247.69</v>
          </cell>
          <cell r="I92">
            <v>2704.44</v>
          </cell>
          <cell r="K92" t="str">
            <v>0°</v>
          </cell>
          <cell r="L92">
            <v>553.46</v>
          </cell>
          <cell r="M92">
            <v>1</v>
          </cell>
          <cell r="N92" t="str">
            <v>11/C6</v>
          </cell>
          <cell r="O92">
            <v>-42.06</v>
          </cell>
          <cell r="P92">
            <v>310.86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Y92" t="str">
            <v>S</v>
          </cell>
          <cell r="Z92">
            <v>0</v>
          </cell>
          <cell r="AA92">
            <v>100</v>
          </cell>
          <cell r="AB92">
            <v>0</v>
          </cell>
          <cell r="AC92">
            <v>0</v>
          </cell>
          <cell r="AK92">
            <v>1</v>
          </cell>
          <cell r="AL92" t="str">
            <v>0</v>
          </cell>
          <cell r="AM92">
            <v>0</v>
          </cell>
          <cell r="AN92">
            <v>0</v>
          </cell>
          <cell r="AO92" t="str">
            <v>56-3</v>
          </cell>
          <cell r="AP92" t="str">
            <v>IPB-36</v>
          </cell>
          <cell r="AQ92" t="str">
            <v>2</v>
          </cell>
          <cell r="AS92">
            <v>90</v>
          </cell>
          <cell r="AW92">
            <v>89</v>
          </cell>
          <cell r="AX92" t="str">
            <v>LP 22,9 kV, 2ø-TAMBILLO ALTO , 2-1x35mm² AAAC</v>
          </cell>
          <cell r="AY92" t="str">
            <v>LP-89</v>
          </cell>
          <cell r="AZ92" t="str">
            <v>HUANUCO</v>
          </cell>
          <cell r="BA92">
            <v>0</v>
          </cell>
        </row>
        <row r="93">
          <cell r="A93">
            <v>91</v>
          </cell>
          <cell r="B93">
            <v>15</v>
          </cell>
          <cell r="C93" t="str">
            <v>LP 22,9 kV, 2ø-SAN SEBASTIAN DE SECCHA , 2-1x35mm² AAAC</v>
          </cell>
          <cell r="D93">
            <v>5</v>
          </cell>
          <cell r="E93" t="str">
            <v>PR3-2</v>
          </cell>
          <cell r="G93" t="str">
            <v>AAAC-35</v>
          </cell>
          <cell r="H93">
            <v>801.15</v>
          </cell>
          <cell r="I93">
            <v>2844</v>
          </cell>
          <cell r="K93" t="str">
            <v>0°</v>
          </cell>
          <cell r="L93">
            <v>265.14</v>
          </cell>
          <cell r="M93">
            <v>1</v>
          </cell>
          <cell r="N93" t="str">
            <v>11/C6</v>
          </cell>
          <cell r="O93">
            <v>165.76</v>
          </cell>
          <cell r="P93">
            <v>409.3</v>
          </cell>
          <cell r="Q93" t="str">
            <v>2RI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Y93" t="str">
            <v>S</v>
          </cell>
          <cell r="Z93">
            <v>0</v>
          </cell>
          <cell r="AA93">
            <v>100</v>
          </cell>
          <cell r="AB93">
            <v>0</v>
          </cell>
          <cell r="AC93">
            <v>0</v>
          </cell>
          <cell r="AK93">
            <v>1</v>
          </cell>
          <cell r="AL93" t="str">
            <v>2</v>
          </cell>
          <cell r="AM93">
            <v>0</v>
          </cell>
          <cell r="AN93">
            <v>0</v>
          </cell>
          <cell r="AO93" t="str">
            <v>56-3</v>
          </cell>
          <cell r="AP93" t="str">
            <v>IPB-36</v>
          </cell>
          <cell r="AQ93" t="str">
            <v>2</v>
          </cell>
          <cell r="AS93">
            <v>91</v>
          </cell>
          <cell r="AW93">
            <v>90</v>
          </cell>
          <cell r="AX93" t="str">
            <v>LP 22,9 kV, 2ø-SHALLA BAJA , 2-1x35mm² AAAC</v>
          </cell>
          <cell r="AY93" t="str">
            <v>LP-90</v>
          </cell>
          <cell r="AZ93" t="str">
            <v>HUANUCO</v>
          </cell>
          <cell r="BA93">
            <v>0</v>
          </cell>
        </row>
        <row r="94">
          <cell r="A94">
            <v>92</v>
          </cell>
          <cell r="B94">
            <v>15</v>
          </cell>
          <cell r="C94" t="str">
            <v>LP 22,9 kV, 2ø-SAN SEBASTIAN DE SECCHA , 2-1x35mm² AAAC</v>
          </cell>
          <cell r="D94">
            <v>6</v>
          </cell>
          <cell r="E94" t="str">
            <v>PS1-2</v>
          </cell>
          <cell r="G94" t="str">
            <v>AAAC-35</v>
          </cell>
          <cell r="H94">
            <v>1066.29</v>
          </cell>
          <cell r="I94">
            <v>2969.63</v>
          </cell>
          <cell r="K94" t="str">
            <v>0°</v>
          </cell>
          <cell r="L94">
            <v>44.74</v>
          </cell>
          <cell r="M94">
            <v>1</v>
          </cell>
          <cell r="N94" t="str">
            <v>11/C6</v>
          </cell>
          <cell r="O94">
            <v>210.76</v>
          </cell>
          <cell r="P94">
            <v>154.94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Y94" t="str">
            <v>S</v>
          </cell>
          <cell r="Z94">
            <v>0</v>
          </cell>
          <cell r="AA94">
            <v>100</v>
          </cell>
          <cell r="AB94">
            <v>0</v>
          </cell>
          <cell r="AC94">
            <v>0</v>
          </cell>
          <cell r="AK94">
            <v>1</v>
          </cell>
          <cell r="AL94" t="str">
            <v>0</v>
          </cell>
          <cell r="AM94">
            <v>0</v>
          </cell>
          <cell r="AN94">
            <v>0</v>
          </cell>
          <cell r="AO94" t="str">
            <v>56-3</v>
          </cell>
          <cell r="AP94" t="str">
            <v>IPB-36</v>
          </cell>
          <cell r="AQ94" t="str">
            <v>2</v>
          </cell>
          <cell r="AS94">
            <v>92</v>
          </cell>
          <cell r="AT94" t="str">
            <v>MAD</v>
          </cell>
          <cell r="AW94">
            <v>91</v>
          </cell>
          <cell r="AX94" t="str">
            <v>LP 22,9 kV, 2ø-CHOJNI , 2-1x35mm² AAAC</v>
          </cell>
          <cell r="AY94" t="str">
            <v>LP-91</v>
          </cell>
          <cell r="AZ94" t="str">
            <v>HUANUCO</v>
          </cell>
          <cell r="BA94">
            <v>0</v>
          </cell>
        </row>
        <row r="95">
          <cell r="A95">
            <v>93</v>
          </cell>
          <cell r="B95">
            <v>15</v>
          </cell>
          <cell r="C95" t="str">
            <v>LP 22,9 kV, 2ø-SAN SEBASTIAN DE SECCHA , 2-1x35mm² AAAC</v>
          </cell>
          <cell r="D95">
            <v>7</v>
          </cell>
          <cell r="E95" t="str">
            <v>PS1-2</v>
          </cell>
          <cell r="G95" t="str">
            <v>AAAC-35</v>
          </cell>
          <cell r="H95">
            <v>1111.03</v>
          </cell>
          <cell r="I95">
            <v>2986</v>
          </cell>
          <cell r="K95" t="str">
            <v>1°55'18.47"</v>
          </cell>
          <cell r="L95">
            <v>90</v>
          </cell>
          <cell r="M95">
            <v>1</v>
          </cell>
          <cell r="N95" t="str">
            <v>11/C6</v>
          </cell>
          <cell r="O95">
            <v>191.81</v>
          </cell>
          <cell r="P95">
            <v>67.37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Y95" t="str">
            <v>S</v>
          </cell>
          <cell r="Z95">
            <v>0</v>
          </cell>
          <cell r="AA95">
            <v>100</v>
          </cell>
          <cell r="AB95">
            <v>0</v>
          </cell>
          <cell r="AC95">
            <v>0</v>
          </cell>
          <cell r="AK95">
            <v>1</v>
          </cell>
          <cell r="AL95" t="str">
            <v>0</v>
          </cell>
          <cell r="AM95">
            <v>0</v>
          </cell>
          <cell r="AN95">
            <v>0</v>
          </cell>
          <cell r="AO95" t="str">
            <v>56-3</v>
          </cell>
          <cell r="AP95" t="str">
            <v>IPB-36</v>
          </cell>
          <cell r="AQ95" t="str">
            <v>2</v>
          </cell>
          <cell r="AS95">
            <v>93</v>
          </cell>
          <cell r="AT95" t="str">
            <v>MAD</v>
          </cell>
          <cell r="AW95">
            <v>92</v>
          </cell>
          <cell r="AX95" t="str">
            <v>LP 22,9 kV, 2ø-TAYAPAMPA_BARRIOS ALTOS DE CUCHO , 2-1x35mm² AAAC</v>
          </cell>
          <cell r="AY95" t="str">
            <v>LP-92</v>
          </cell>
          <cell r="AZ95" t="str">
            <v>HUANUCO</v>
          </cell>
          <cell r="BA95">
            <v>0</v>
          </cell>
        </row>
        <row r="96">
          <cell r="A96">
            <v>94</v>
          </cell>
          <cell r="B96">
            <v>15</v>
          </cell>
          <cell r="C96" t="str">
            <v>LP 22,9 kV, 2ø-SAN SEBASTIAN DE SECCHA , 2-1x35mm² AAAC</v>
          </cell>
          <cell r="D96">
            <v>8</v>
          </cell>
          <cell r="E96" t="str">
            <v>PS1-2</v>
          </cell>
          <cell r="G96" t="str">
            <v>AAAC-35</v>
          </cell>
          <cell r="H96">
            <v>1201.03</v>
          </cell>
          <cell r="I96">
            <v>3012.95</v>
          </cell>
          <cell r="K96" t="str">
            <v>0°</v>
          </cell>
          <cell r="L96">
            <v>135.69999999999999</v>
          </cell>
          <cell r="M96">
            <v>1</v>
          </cell>
          <cell r="N96" t="str">
            <v>11/C6</v>
          </cell>
          <cell r="O96">
            <v>336.32</v>
          </cell>
          <cell r="P96">
            <v>112.85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Y96" t="str">
            <v>S</v>
          </cell>
          <cell r="Z96">
            <v>0</v>
          </cell>
          <cell r="AA96">
            <v>100</v>
          </cell>
          <cell r="AB96">
            <v>0</v>
          </cell>
          <cell r="AC96">
            <v>0</v>
          </cell>
          <cell r="AK96">
            <v>1</v>
          </cell>
          <cell r="AL96" t="str">
            <v>0</v>
          </cell>
          <cell r="AM96">
            <v>0</v>
          </cell>
          <cell r="AN96">
            <v>0</v>
          </cell>
          <cell r="AO96" t="str">
            <v>56-4</v>
          </cell>
          <cell r="AP96" t="str">
            <v>IPB-36</v>
          </cell>
          <cell r="AQ96" t="str">
            <v>2</v>
          </cell>
          <cell r="AS96">
            <v>94</v>
          </cell>
          <cell r="AT96" t="str">
            <v>MAD</v>
          </cell>
          <cell r="AW96">
            <v>93</v>
          </cell>
          <cell r="AX96" t="str">
            <v>LP 22,9 kV, 2ø-AMBAR , 2-1x35mm² AAAC</v>
          </cell>
          <cell r="AY96" t="str">
            <v>LP-93</v>
          </cell>
          <cell r="AZ96" t="str">
            <v>HUANUCO</v>
          </cell>
          <cell r="BA96">
            <v>0</v>
          </cell>
        </row>
        <row r="97">
          <cell r="A97">
            <v>95</v>
          </cell>
          <cell r="B97">
            <v>15</v>
          </cell>
          <cell r="C97" t="str">
            <v>LP 22,9 kV, 2ø-SAN SEBASTIAN DE SECCHA , 2-1x35mm² AAAC</v>
          </cell>
          <cell r="D97">
            <v>9</v>
          </cell>
          <cell r="E97" t="str">
            <v>PS1-2</v>
          </cell>
          <cell r="G97" t="str">
            <v>AAAC-35</v>
          </cell>
          <cell r="H97">
            <v>1336.72</v>
          </cell>
          <cell r="I97">
            <v>3051.13</v>
          </cell>
          <cell r="K97" t="str">
            <v>0°</v>
          </cell>
          <cell r="L97">
            <v>73.510000000000005</v>
          </cell>
          <cell r="M97">
            <v>1</v>
          </cell>
          <cell r="N97" t="str">
            <v>11/C6</v>
          </cell>
          <cell r="O97">
            <v>356.36</v>
          </cell>
          <cell r="P97">
            <v>104.6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Y97" t="str">
            <v>S</v>
          </cell>
          <cell r="Z97">
            <v>0</v>
          </cell>
          <cell r="AA97">
            <v>100</v>
          </cell>
          <cell r="AB97">
            <v>0</v>
          </cell>
          <cell r="AC97">
            <v>0</v>
          </cell>
          <cell r="AK97">
            <v>1</v>
          </cell>
          <cell r="AL97" t="str">
            <v>0</v>
          </cell>
          <cell r="AM97">
            <v>0</v>
          </cell>
          <cell r="AN97">
            <v>0</v>
          </cell>
          <cell r="AO97" t="str">
            <v>56-4</v>
          </cell>
          <cell r="AP97" t="str">
            <v>IPB-36</v>
          </cell>
          <cell r="AQ97" t="str">
            <v>2</v>
          </cell>
          <cell r="AS97">
            <v>95</v>
          </cell>
          <cell r="AT97" t="str">
            <v>MAD</v>
          </cell>
          <cell r="AW97">
            <v>94</v>
          </cell>
          <cell r="AX97" t="str">
            <v>LP 22,9 kV, 2ø-CARANCHO , 2-1x35mm² AAAC</v>
          </cell>
          <cell r="AY97" t="str">
            <v>LP-94</v>
          </cell>
          <cell r="AZ97" t="str">
            <v>HUANUCO</v>
          </cell>
          <cell r="BA97">
            <v>0</v>
          </cell>
        </row>
        <row r="98">
          <cell r="A98">
            <v>96</v>
          </cell>
          <cell r="B98">
            <v>15</v>
          </cell>
          <cell r="C98" t="str">
            <v>LP 22,9 kV, 2ø-SAN SEBASTIAN DE SECCHA , 2-1x35mm² AAAC</v>
          </cell>
          <cell r="D98">
            <v>10</v>
          </cell>
          <cell r="E98" t="str">
            <v>PS1-2</v>
          </cell>
          <cell r="G98" t="str">
            <v>AAAC-35</v>
          </cell>
          <cell r="H98">
            <v>1410.23</v>
          </cell>
          <cell r="I98">
            <v>3063</v>
          </cell>
          <cell r="K98" t="str">
            <v>-0°14'51.14"</v>
          </cell>
          <cell r="L98">
            <v>153.57</v>
          </cell>
          <cell r="M98">
            <v>1</v>
          </cell>
          <cell r="N98" t="str">
            <v>11/C6</v>
          </cell>
          <cell r="O98">
            <v>-85.25</v>
          </cell>
          <cell r="P98">
            <v>113.54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Y98" t="str">
            <v>S</v>
          </cell>
          <cell r="Z98">
            <v>0</v>
          </cell>
          <cell r="AA98">
            <v>100</v>
          </cell>
          <cell r="AB98">
            <v>0</v>
          </cell>
          <cell r="AC98">
            <v>0</v>
          </cell>
          <cell r="AK98">
            <v>1</v>
          </cell>
          <cell r="AL98" t="str">
            <v>0</v>
          </cell>
          <cell r="AM98">
            <v>0</v>
          </cell>
          <cell r="AN98">
            <v>0</v>
          </cell>
          <cell r="AO98" t="str">
            <v>56-4</v>
          </cell>
          <cell r="AP98" t="str">
            <v>IPB-36</v>
          </cell>
          <cell r="AQ98" t="str">
            <v>2</v>
          </cell>
          <cell r="AS98">
            <v>96</v>
          </cell>
          <cell r="AT98" t="str">
            <v>MAD</v>
          </cell>
          <cell r="AW98">
            <v>95</v>
          </cell>
          <cell r="AX98" t="str">
            <v>LP 22,9 kV, 2ø-USHNO , 2-1x35mm² AAAC</v>
          </cell>
          <cell r="AY98" t="str">
            <v>LP-95</v>
          </cell>
          <cell r="AZ98" t="str">
            <v>HUANUCO</v>
          </cell>
          <cell r="BA98">
            <v>0</v>
          </cell>
        </row>
        <row r="99">
          <cell r="A99">
            <v>97</v>
          </cell>
          <cell r="B99">
            <v>15</v>
          </cell>
          <cell r="C99" t="str">
            <v>LP 22,9 kV, 2ø-SAN SEBASTIAN DE SECCHA , 2-1x35mm² AAAC</v>
          </cell>
          <cell r="D99">
            <v>11</v>
          </cell>
          <cell r="E99" t="str">
            <v>PS1-2</v>
          </cell>
          <cell r="G99" t="str">
            <v>AAAC-35</v>
          </cell>
          <cell r="H99">
            <v>1563.8</v>
          </cell>
          <cell r="I99">
            <v>3098.92</v>
          </cell>
          <cell r="K99" t="str">
            <v>0°</v>
          </cell>
          <cell r="L99">
            <v>61.48</v>
          </cell>
          <cell r="M99">
            <v>1</v>
          </cell>
          <cell r="N99" t="str">
            <v>11/C6</v>
          </cell>
          <cell r="O99">
            <v>-278.36</v>
          </cell>
          <cell r="P99">
            <v>107.53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Y99" t="str">
            <v>S</v>
          </cell>
          <cell r="Z99">
            <v>0</v>
          </cell>
          <cell r="AA99">
            <v>100</v>
          </cell>
          <cell r="AB99">
            <v>0</v>
          </cell>
          <cell r="AC99">
            <v>0</v>
          </cell>
          <cell r="AK99">
            <v>1</v>
          </cell>
          <cell r="AL99" t="str">
            <v>0</v>
          </cell>
          <cell r="AM99">
            <v>0</v>
          </cell>
          <cell r="AN99">
            <v>0</v>
          </cell>
          <cell r="AO99" t="str">
            <v>56-4</v>
          </cell>
          <cell r="AP99" t="str">
            <v>IPB-36</v>
          </cell>
          <cell r="AQ99" t="str">
            <v>2</v>
          </cell>
          <cell r="AS99">
            <v>97</v>
          </cell>
          <cell r="AW99">
            <v>96</v>
          </cell>
          <cell r="AX99" t="str">
            <v>LP 22,9 kV, 2ø-COCHAPAMPA , 2-1x35mm² AAAC</v>
          </cell>
          <cell r="AY99" t="str">
            <v>LP-96</v>
          </cell>
          <cell r="AZ99" t="str">
            <v>HUANUCO</v>
          </cell>
          <cell r="BA99">
            <v>0</v>
          </cell>
        </row>
        <row r="100">
          <cell r="A100">
            <v>98</v>
          </cell>
          <cell r="B100">
            <v>15</v>
          </cell>
          <cell r="C100" t="str">
            <v>LP 22,9 kV, 2ø-SAN SEBASTIAN DE SECCHA , 2-1x35mm² AAAC</v>
          </cell>
          <cell r="D100">
            <v>12</v>
          </cell>
          <cell r="E100" t="str">
            <v>PTV-2</v>
          </cell>
          <cell r="G100" t="str">
            <v>AAAC-35</v>
          </cell>
          <cell r="H100">
            <v>1625.29</v>
          </cell>
          <cell r="I100">
            <v>3113</v>
          </cell>
          <cell r="K100" t="str">
            <v>0°</v>
          </cell>
          <cell r="L100">
            <v>0</v>
          </cell>
          <cell r="M100">
            <v>1</v>
          </cell>
          <cell r="N100" t="str">
            <v>11/C6</v>
          </cell>
          <cell r="O100">
            <v>736.94</v>
          </cell>
          <cell r="P100">
            <v>30.74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Y100" t="str">
            <v>S</v>
          </cell>
          <cell r="Z100">
            <v>0</v>
          </cell>
          <cell r="AA100">
            <v>100</v>
          </cell>
          <cell r="AB100">
            <v>0</v>
          </cell>
          <cell r="AC100">
            <v>0</v>
          </cell>
          <cell r="AK100">
            <v>1</v>
          </cell>
          <cell r="AL100" t="str">
            <v>0</v>
          </cell>
          <cell r="AM100">
            <v>0</v>
          </cell>
          <cell r="AN100">
            <v>0</v>
          </cell>
          <cell r="AO100" t="str">
            <v>56-4</v>
          </cell>
          <cell r="AP100" t="str">
            <v>IPB-36</v>
          </cell>
          <cell r="AQ100" t="str">
            <v>2</v>
          </cell>
          <cell r="AS100">
            <v>98</v>
          </cell>
          <cell r="AT100" t="str">
            <v>MAD</v>
          </cell>
          <cell r="AW100">
            <v>97</v>
          </cell>
          <cell r="AX100" t="str">
            <v>LP 22,9 kV, 2ø-INCA POZO , 2-1x35mm² AAAC</v>
          </cell>
          <cell r="AY100" t="str">
            <v>LP-97</v>
          </cell>
          <cell r="AZ100" t="str">
            <v>HUANUCO</v>
          </cell>
          <cell r="BA100">
            <v>0</v>
          </cell>
        </row>
        <row r="101">
          <cell r="A101">
            <v>99</v>
          </cell>
          <cell r="B101">
            <v>16</v>
          </cell>
          <cell r="C101" t="str">
            <v>LP 22,9 kV, 2ø-HUAYLLAPATA , 2-1x35mm² AAAC</v>
          </cell>
          <cell r="D101">
            <v>0</v>
          </cell>
          <cell r="E101" t="str">
            <v>DS-2</v>
          </cell>
          <cell r="G101" t="str">
            <v>AAAC-35</v>
          </cell>
          <cell r="H101">
            <v>0</v>
          </cell>
          <cell r="I101">
            <v>2641</v>
          </cell>
          <cell r="K101" t="str">
            <v>0°</v>
          </cell>
          <cell r="L101">
            <v>30</v>
          </cell>
          <cell r="M101">
            <v>1</v>
          </cell>
          <cell r="N101" t="str">
            <v>11/C6</v>
          </cell>
          <cell r="O101">
            <v>62.5</v>
          </cell>
          <cell r="P101">
            <v>15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Y101" t="str">
            <v>S</v>
          </cell>
          <cell r="Z101">
            <v>0</v>
          </cell>
          <cell r="AA101">
            <v>100</v>
          </cell>
          <cell r="AB101">
            <v>0</v>
          </cell>
          <cell r="AC101">
            <v>0</v>
          </cell>
          <cell r="AK101">
            <v>1</v>
          </cell>
          <cell r="AL101" t="str">
            <v>0</v>
          </cell>
          <cell r="AM101">
            <v>0</v>
          </cell>
          <cell r="AN101">
            <v>0</v>
          </cell>
          <cell r="AO101" t="str">
            <v>56-3</v>
          </cell>
          <cell r="AP101" t="str">
            <v>IPB-36</v>
          </cell>
          <cell r="AQ101" t="str">
            <v>2</v>
          </cell>
          <cell r="AS101">
            <v>99</v>
          </cell>
          <cell r="AT101" t="str">
            <v>MAD</v>
          </cell>
          <cell r="AW101">
            <v>98</v>
          </cell>
          <cell r="AX101" t="str">
            <v>LP 22,9 kV, 2ø-ISHISPICALLA , 2-1x35mm² AAAC</v>
          </cell>
          <cell r="AY101" t="str">
            <v>LP-98</v>
          </cell>
          <cell r="AZ101" t="str">
            <v>HUANUCO</v>
          </cell>
          <cell r="BA101">
            <v>0</v>
          </cell>
        </row>
        <row r="102">
          <cell r="A102">
            <v>100</v>
          </cell>
          <cell r="B102">
            <v>16</v>
          </cell>
          <cell r="C102" t="str">
            <v>LP 22,9 kV, 2ø-HUAYLLAPATA , 2-1x35mm² AAAC</v>
          </cell>
          <cell r="D102">
            <v>1</v>
          </cell>
          <cell r="E102" t="str">
            <v>TS-2</v>
          </cell>
          <cell r="G102" t="str">
            <v>AAAC-35</v>
          </cell>
          <cell r="H102">
            <v>30</v>
          </cell>
          <cell r="I102">
            <v>2635.24</v>
          </cell>
          <cell r="K102" t="str">
            <v>0°</v>
          </cell>
          <cell r="L102">
            <v>698.13</v>
          </cell>
          <cell r="M102">
            <v>1</v>
          </cell>
          <cell r="N102" t="str">
            <v>11/C6</v>
          </cell>
          <cell r="O102">
            <v>-484.72</v>
          </cell>
          <cell r="P102">
            <v>364.07</v>
          </cell>
          <cell r="Q102" t="str">
            <v>1RI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Y102" t="str">
            <v>S</v>
          </cell>
          <cell r="Z102">
            <v>0</v>
          </cell>
          <cell r="AA102">
            <v>100</v>
          </cell>
          <cell r="AB102">
            <v>0</v>
          </cell>
          <cell r="AC102">
            <v>0</v>
          </cell>
          <cell r="AK102">
            <v>1</v>
          </cell>
          <cell r="AL102" t="str">
            <v>1</v>
          </cell>
          <cell r="AM102">
            <v>0</v>
          </cell>
          <cell r="AN102">
            <v>0</v>
          </cell>
          <cell r="AO102" t="str">
            <v>56-3</v>
          </cell>
          <cell r="AP102" t="str">
            <v>IPB-36</v>
          </cell>
          <cell r="AQ102" t="str">
            <v>2</v>
          </cell>
          <cell r="AS102">
            <v>100</v>
          </cell>
          <cell r="AT102" t="str">
            <v>MAD</v>
          </cell>
          <cell r="AW102">
            <v>99</v>
          </cell>
          <cell r="AX102" t="str">
            <v>LP 22,9 kV, 2ø-PICHANAYOC , 2-1x35mm² AAAC</v>
          </cell>
          <cell r="AY102" t="str">
            <v>LP-99</v>
          </cell>
          <cell r="AZ102" t="str">
            <v>HUANUCO</v>
          </cell>
          <cell r="BA102">
            <v>0</v>
          </cell>
        </row>
        <row r="103">
          <cell r="A103">
            <v>101</v>
          </cell>
          <cell r="B103">
            <v>16</v>
          </cell>
          <cell r="C103" t="str">
            <v>LP 22,9 kV, 2ø-HUAYLLAPATA , 2-1x35mm² AAAC</v>
          </cell>
          <cell r="D103">
            <v>2</v>
          </cell>
          <cell r="E103" t="str">
            <v>TS-2</v>
          </cell>
          <cell r="G103" t="str">
            <v>AAAC-35</v>
          </cell>
          <cell r="H103">
            <v>728.13</v>
          </cell>
          <cell r="I103">
            <v>2933</v>
          </cell>
          <cell r="J103" t="str">
            <v>E</v>
          </cell>
          <cell r="K103" t="str">
            <v>38°41'7.15"</v>
          </cell>
          <cell r="L103">
            <v>27.46</v>
          </cell>
          <cell r="M103">
            <v>1</v>
          </cell>
          <cell r="N103" t="str">
            <v>11/C6</v>
          </cell>
          <cell r="O103">
            <v>646.92999999999995</v>
          </cell>
          <cell r="P103">
            <v>362.8</v>
          </cell>
          <cell r="Q103" t="str">
            <v>1RI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Y103" t="str">
            <v>S</v>
          </cell>
          <cell r="Z103">
            <v>0</v>
          </cell>
          <cell r="AA103">
            <v>100</v>
          </cell>
          <cell r="AB103">
            <v>0</v>
          </cell>
          <cell r="AC103">
            <v>0</v>
          </cell>
          <cell r="AK103">
            <v>1</v>
          </cell>
          <cell r="AL103" t="str">
            <v>1</v>
          </cell>
          <cell r="AM103">
            <v>0</v>
          </cell>
          <cell r="AN103">
            <v>0</v>
          </cell>
          <cell r="AO103" t="str">
            <v>56-3</v>
          </cell>
          <cell r="AP103" t="str">
            <v>IPB-36</v>
          </cell>
          <cell r="AQ103" t="str">
            <v>2</v>
          </cell>
          <cell r="AS103">
            <v>101</v>
          </cell>
          <cell r="AT103" t="str">
            <v>MAD</v>
          </cell>
          <cell r="AW103">
            <v>100</v>
          </cell>
          <cell r="AX103" t="str">
            <v>LP 22,9 kV, 2ø-MARAYPAMPA , 2-1x35mm² AAAC</v>
          </cell>
          <cell r="AY103" t="str">
            <v>LP-100</v>
          </cell>
          <cell r="AZ103" t="str">
            <v>HUANUCO</v>
          </cell>
          <cell r="BA103">
            <v>0</v>
          </cell>
        </row>
        <row r="104">
          <cell r="A104">
            <v>102</v>
          </cell>
          <cell r="B104">
            <v>16</v>
          </cell>
          <cell r="C104" t="str">
            <v>LP 22,9 kV, 2ø-HUAYLLAPATA , 2-1x35mm² AAAC</v>
          </cell>
          <cell r="D104">
            <v>3</v>
          </cell>
          <cell r="E104" t="str">
            <v>PS1-2</v>
          </cell>
          <cell r="G104" t="str">
            <v>AAAC-35</v>
          </cell>
          <cell r="H104">
            <v>755.59</v>
          </cell>
          <cell r="I104">
            <v>2941</v>
          </cell>
          <cell r="K104" t="str">
            <v>0°</v>
          </cell>
          <cell r="L104">
            <v>0</v>
          </cell>
          <cell r="M104">
            <v>1</v>
          </cell>
          <cell r="N104" t="str">
            <v>11/C6</v>
          </cell>
          <cell r="O104">
            <v>596.91</v>
          </cell>
          <cell r="P104">
            <v>13.73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 t="str">
            <v>PAT-1C</v>
          </cell>
          <cell r="Y104" t="str">
            <v>S</v>
          </cell>
          <cell r="Z104">
            <v>0</v>
          </cell>
          <cell r="AA104">
            <v>100</v>
          </cell>
          <cell r="AB104">
            <v>0</v>
          </cell>
          <cell r="AC104">
            <v>0</v>
          </cell>
          <cell r="AK104">
            <v>1</v>
          </cell>
          <cell r="AL104" t="str">
            <v>0</v>
          </cell>
          <cell r="AM104">
            <v>0</v>
          </cell>
          <cell r="AN104">
            <v>0</v>
          </cell>
          <cell r="AO104" t="str">
            <v>56-3</v>
          </cell>
          <cell r="AP104" t="str">
            <v>IPB-36</v>
          </cell>
          <cell r="AQ104" t="str">
            <v>2</v>
          </cell>
          <cell r="AS104">
            <v>102</v>
          </cell>
          <cell r="AT104" t="str">
            <v>MAD</v>
          </cell>
          <cell r="AW104">
            <v>101</v>
          </cell>
          <cell r="AX104" t="str">
            <v>LP 22,9 kV, 2ø-WILLCA BAJA , 2-1x35mm² AAAC</v>
          </cell>
          <cell r="AY104" t="str">
            <v>LP-101</v>
          </cell>
          <cell r="AZ104" t="str">
            <v>HUANUCO</v>
          </cell>
          <cell r="BA104">
            <v>0</v>
          </cell>
        </row>
        <row r="105">
          <cell r="A105">
            <v>103</v>
          </cell>
          <cell r="B105">
            <v>17</v>
          </cell>
          <cell r="C105" t="str">
            <v>LP 22,9 kV, 2ø-MARAYPAMPA , 2-1x35mm² AAAC</v>
          </cell>
          <cell r="D105">
            <v>0</v>
          </cell>
          <cell r="E105" t="str">
            <v>DS-2</v>
          </cell>
          <cell r="G105" t="str">
            <v>AAAC-35</v>
          </cell>
          <cell r="H105">
            <v>0.21</v>
          </cell>
          <cell r="I105">
            <v>2714.97</v>
          </cell>
          <cell r="K105" t="str">
            <v>0°</v>
          </cell>
          <cell r="L105">
            <v>26.96</v>
          </cell>
          <cell r="M105">
            <v>1</v>
          </cell>
          <cell r="N105" t="str">
            <v>11/C6</v>
          </cell>
          <cell r="O105">
            <v>62.35</v>
          </cell>
          <cell r="P105">
            <v>13.48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Y105" t="str">
            <v>S</v>
          </cell>
          <cell r="Z105">
            <v>0</v>
          </cell>
          <cell r="AA105">
            <v>100</v>
          </cell>
          <cell r="AB105">
            <v>0</v>
          </cell>
          <cell r="AC105">
            <v>0</v>
          </cell>
          <cell r="AK105">
            <v>1</v>
          </cell>
          <cell r="AL105" t="str">
            <v>0</v>
          </cell>
          <cell r="AM105">
            <v>0</v>
          </cell>
          <cell r="AN105">
            <v>0</v>
          </cell>
          <cell r="AO105" t="str">
            <v>56-3</v>
          </cell>
          <cell r="AP105" t="str">
            <v>IPB-36</v>
          </cell>
          <cell r="AQ105" t="str">
            <v>2</v>
          </cell>
          <cell r="AS105">
            <v>103</v>
          </cell>
          <cell r="AT105" t="str">
            <v>MAD</v>
          </cell>
          <cell r="AW105">
            <v>102</v>
          </cell>
          <cell r="AX105" t="str">
            <v>LP 22,9 kV, 2ø-WILLCA ALTA , 2-1x35mm² AAAC</v>
          </cell>
          <cell r="AY105" t="str">
            <v>LP-102</v>
          </cell>
          <cell r="AZ105" t="str">
            <v>HUANUCO</v>
          </cell>
          <cell r="BA105">
            <v>0</v>
          </cell>
        </row>
        <row r="106">
          <cell r="A106">
            <v>104</v>
          </cell>
          <cell r="B106">
            <v>17</v>
          </cell>
          <cell r="C106" t="str">
            <v>LP 22,9 kV, 2ø-MARAYPAMPA , 2-1x35mm² AAAC</v>
          </cell>
          <cell r="D106">
            <v>1</v>
          </cell>
          <cell r="E106" t="str">
            <v>TS-0</v>
          </cell>
          <cell r="G106" t="str">
            <v>AAAC-35</v>
          </cell>
          <cell r="H106">
            <v>27.17</v>
          </cell>
          <cell r="I106">
            <v>2709</v>
          </cell>
          <cell r="K106" t="str">
            <v>0°</v>
          </cell>
          <cell r="L106">
            <v>67.33</v>
          </cell>
          <cell r="M106">
            <v>1</v>
          </cell>
          <cell r="N106" t="str">
            <v>11/C6</v>
          </cell>
          <cell r="O106">
            <v>516.02</v>
          </cell>
          <cell r="P106">
            <v>47.15</v>
          </cell>
          <cell r="Q106" t="str">
            <v>1RI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Y106" t="str">
            <v>S</v>
          </cell>
          <cell r="Z106">
            <v>0</v>
          </cell>
          <cell r="AA106">
            <v>100</v>
          </cell>
          <cell r="AB106">
            <v>0</v>
          </cell>
          <cell r="AC106">
            <v>0</v>
          </cell>
          <cell r="AK106">
            <v>1</v>
          </cell>
          <cell r="AL106" t="str">
            <v>1</v>
          </cell>
          <cell r="AM106">
            <v>0</v>
          </cell>
          <cell r="AN106">
            <v>0</v>
          </cell>
          <cell r="AO106" t="str">
            <v>56-3</v>
          </cell>
          <cell r="AP106" t="str">
            <v>IPB-36</v>
          </cell>
          <cell r="AQ106" t="str">
            <v>2</v>
          </cell>
          <cell r="AS106">
            <v>104</v>
          </cell>
          <cell r="AT106" t="str">
            <v>MAD</v>
          </cell>
          <cell r="AW106">
            <v>103</v>
          </cell>
          <cell r="AX106" t="str">
            <v>LP 22,9 kV, 2ø-CHALHUAYOC , 2-1x35mm² AAAC</v>
          </cell>
          <cell r="AY106" t="str">
            <v>LP-103</v>
          </cell>
          <cell r="AZ106" t="str">
            <v>HUANUCO</v>
          </cell>
          <cell r="BA106">
            <v>0</v>
          </cell>
        </row>
        <row r="107">
          <cell r="A107">
            <v>105</v>
          </cell>
          <cell r="B107">
            <v>17</v>
          </cell>
          <cell r="C107" t="str">
            <v>LP 22,9 kV, 2ø-MARAYPAMPA , 2-1x35mm² AAAC</v>
          </cell>
          <cell r="D107">
            <v>2</v>
          </cell>
          <cell r="E107" t="str">
            <v>PS1-0</v>
          </cell>
          <cell r="G107" t="str">
            <v>AAAC-35</v>
          </cell>
          <cell r="H107">
            <v>94.5</v>
          </cell>
          <cell r="I107">
            <v>2690.63</v>
          </cell>
          <cell r="K107" t="str">
            <v>0°</v>
          </cell>
          <cell r="L107">
            <v>255.68</v>
          </cell>
          <cell r="M107">
            <v>1</v>
          </cell>
          <cell r="N107" t="str">
            <v>11/C6</v>
          </cell>
          <cell r="O107">
            <v>-13.45</v>
          </cell>
          <cell r="P107">
            <v>161.5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Y107" t="str">
            <v>S</v>
          </cell>
          <cell r="Z107">
            <v>0</v>
          </cell>
          <cell r="AA107">
            <v>100</v>
          </cell>
          <cell r="AB107">
            <v>0</v>
          </cell>
          <cell r="AC107">
            <v>0</v>
          </cell>
          <cell r="AK107">
            <v>1</v>
          </cell>
          <cell r="AL107" t="str">
            <v>0</v>
          </cell>
          <cell r="AM107">
            <v>0</v>
          </cell>
          <cell r="AN107">
            <v>0</v>
          </cell>
          <cell r="AO107" t="str">
            <v>56-3</v>
          </cell>
          <cell r="AP107" t="str">
            <v>IPB-36</v>
          </cell>
          <cell r="AQ107" t="str">
            <v>2</v>
          </cell>
          <cell r="AS107">
            <v>105</v>
          </cell>
          <cell r="AT107" t="str">
            <v>MAD</v>
          </cell>
          <cell r="AW107">
            <v>104</v>
          </cell>
          <cell r="AX107" t="str">
            <v>LP 22,9 kV, 2ø-TRANCA DE MITOQUERA , 2-1x35mm² AAAC</v>
          </cell>
          <cell r="AY107" t="str">
            <v>LP-104</v>
          </cell>
          <cell r="AZ107" t="str">
            <v>HUANUCO</v>
          </cell>
          <cell r="BA107">
            <v>0</v>
          </cell>
        </row>
        <row r="108">
          <cell r="A108">
            <v>106</v>
          </cell>
          <cell r="B108">
            <v>17</v>
          </cell>
          <cell r="C108" t="str">
            <v>LP 22,9 kV, 2ø-MARAYPAMPA , 2-1x35mm² AAAC</v>
          </cell>
          <cell r="D108">
            <v>3</v>
          </cell>
          <cell r="E108" t="str">
            <v>PTV-2</v>
          </cell>
          <cell r="G108" t="str">
            <v>AAAC-35</v>
          </cell>
          <cell r="H108">
            <v>350.17</v>
          </cell>
          <cell r="I108">
            <v>2636.49</v>
          </cell>
          <cell r="K108" t="str">
            <v>0°</v>
          </cell>
          <cell r="L108">
            <v>138.93</v>
          </cell>
          <cell r="M108">
            <v>1</v>
          </cell>
          <cell r="N108" t="str">
            <v>11/C6</v>
          </cell>
          <cell r="O108">
            <v>183.98</v>
          </cell>
          <cell r="P108">
            <v>197.3</v>
          </cell>
          <cell r="Q108" t="str">
            <v>1RI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Y108" t="str">
            <v>S</v>
          </cell>
          <cell r="Z108">
            <v>0</v>
          </cell>
          <cell r="AA108">
            <v>100</v>
          </cell>
          <cell r="AB108">
            <v>0</v>
          </cell>
          <cell r="AC108">
            <v>0</v>
          </cell>
          <cell r="AK108">
            <v>1</v>
          </cell>
          <cell r="AL108" t="str">
            <v>1</v>
          </cell>
          <cell r="AM108">
            <v>0</v>
          </cell>
          <cell r="AN108">
            <v>0</v>
          </cell>
          <cell r="AO108" t="str">
            <v>56-3</v>
          </cell>
          <cell r="AP108" t="str">
            <v>IPB-36</v>
          </cell>
          <cell r="AQ108" t="str">
            <v>2</v>
          </cell>
          <cell r="AS108">
            <v>106</v>
          </cell>
          <cell r="AT108" t="str">
            <v>MAD</v>
          </cell>
          <cell r="AW108">
            <v>105</v>
          </cell>
          <cell r="AX108" t="str">
            <v>LP 22,9 kV, 2ø-INGENIO BAJO , 2-1x35mm² AAAC</v>
          </cell>
          <cell r="AY108" t="str">
            <v>LP-105</v>
          </cell>
          <cell r="AZ108" t="str">
            <v>HUANUCO</v>
          </cell>
          <cell r="BA108">
            <v>0</v>
          </cell>
        </row>
        <row r="109">
          <cell r="A109">
            <v>107</v>
          </cell>
          <cell r="B109">
            <v>17</v>
          </cell>
          <cell r="C109" t="str">
            <v>LP 22,9 kV, 2ø-MARAYPAMPA , 2-1x35mm² AAAC</v>
          </cell>
          <cell r="D109">
            <v>4</v>
          </cell>
          <cell r="E109" t="str">
            <v>PS1-0</v>
          </cell>
          <cell r="G109" t="str">
            <v>AAAC-35</v>
          </cell>
          <cell r="H109">
            <v>489.1</v>
          </cell>
          <cell r="I109">
            <v>2600</v>
          </cell>
          <cell r="K109" t="str">
            <v>0°</v>
          </cell>
          <cell r="L109">
            <v>0</v>
          </cell>
          <cell r="M109">
            <v>1</v>
          </cell>
          <cell r="N109" t="str">
            <v>12/6D</v>
          </cell>
          <cell r="O109">
            <v>-247.08</v>
          </cell>
          <cell r="P109">
            <v>69.459999999999994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Y109" t="str">
            <v>S</v>
          </cell>
          <cell r="Z109">
            <v>0</v>
          </cell>
          <cell r="AA109">
            <v>100</v>
          </cell>
          <cell r="AB109">
            <v>0</v>
          </cell>
          <cell r="AC109">
            <v>0</v>
          </cell>
          <cell r="AK109">
            <v>1</v>
          </cell>
          <cell r="AL109" t="str">
            <v>0</v>
          </cell>
          <cell r="AM109">
            <v>0</v>
          </cell>
          <cell r="AN109">
            <v>0</v>
          </cell>
          <cell r="AO109" t="str">
            <v>56-3</v>
          </cell>
          <cell r="AP109" t="str">
            <v>IPB-36</v>
          </cell>
          <cell r="AQ109" t="str">
            <v>2</v>
          </cell>
          <cell r="AS109">
            <v>107</v>
          </cell>
          <cell r="AT109" t="str">
            <v>MAD</v>
          </cell>
          <cell r="AW109">
            <v>106</v>
          </cell>
          <cell r="AX109" t="str">
            <v>LP 22,9 kV, 2ø-MARANQUILLA , 2-1x35mm² AAAC</v>
          </cell>
          <cell r="AY109" t="str">
            <v>LP-106</v>
          </cell>
          <cell r="AZ109" t="str">
            <v>HUANUCO</v>
          </cell>
          <cell r="BA109">
            <v>0</v>
          </cell>
        </row>
        <row r="110">
          <cell r="A110">
            <v>108</v>
          </cell>
          <cell r="B110">
            <v>18</v>
          </cell>
          <cell r="C110" t="str">
            <v>LP 22,9 kV, 2ø-SAN MATEO DE CHINCHAN , 2-1x35mm² AAAC</v>
          </cell>
          <cell r="D110">
            <v>0</v>
          </cell>
          <cell r="E110" t="str">
            <v>DT-2</v>
          </cell>
          <cell r="F110">
            <v>0</v>
          </cell>
          <cell r="G110" t="str">
            <v>AAAC-35</v>
          </cell>
          <cell r="H110">
            <v>0</v>
          </cell>
          <cell r="I110">
            <v>2371.06</v>
          </cell>
          <cell r="J110" t="str">
            <v>EXIST</v>
          </cell>
          <cell r="K110" t="str">
            <v>0°</v>
          </cell>
          <cell r="L110">
            <v>59.7</v>
          </cell>
          <cell r="M110">
            <v>1</v>
          </cell>
          <cell r="N110" t="str">
            <v>11/C6</v>
          </cell>
          <cell r="O110">
            <v>-182.61</v>
          </cell>
          <cell r="P110">
            <v>29.85</v>
          </cell>
          <cell r="Q110" t="str">
            <v>1RI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Y110" t="str">
            <v>S</v>
          </cell>
          <cell r="Z110">
            <v>0</v>
          </cell>
          <cell r="AA110">
            <v>100</v>
          </cell>
          <cell r="AB110">
            <v>0</v>
          </cell>
          <cell r="AC110">
            <v>0</v>
          </cell>
          <cell r="AK110">
            <v>1</v>
          </cell>
          <cell r="AL110" t="str">
            <v>1</v>
          </cell>
          <cell r="AM110">
            <v>0</v>
          </cell>
          <cell r="AN110">
            <v>0</v>
          </cell>
          <cell r="AO110" t="str">
            <v>56-3</v>
          </cell>
          <cell r="AP110" t="str">
            <v>IPB-36</v>
          </cell>
          <cell r="AQ110" t="str">
            <v>2</v>
          </cell>
          <cell r="AS110">
            <v>108</v>
          </cell>
          <cell r="AT110" t="str">
            <v>CAC</v>
          </cell>
          <cell r="AW110">
            <v>107</v>
          </cell>
          <cell r="AX110" t="str">
            <v>LP 22,9 kV, 2ø-LLAMAPUNTA , 2-1x35mm² AAAC</v>
          </cell>
          <cell r="AY110" t="str">
            <v>LP-107</v>
          </cell>
          <cell r="AZ110" t="str">
            <v>HUANUCO</v>
          </cell>
          <cell r="BA110">
            <v>0</v>
          </cell>
        </row>
        <row r="111">
          <cell r="A111">
            <v>109</v>
          </cell>
          <cell r="B111">
            <v>18</v>
          </cell>
          <cell r="C111" t="str">
            <v>LP 22,9 kV, 2ø-SAN MATEO DE CHINCHAN , 2-1x35mm² AAAC</v>
          </cell>
          <cell r="D111">
            <v>1</v>
          </cell>
          <cell r="E111" t="str">
            <v>PR3-2</v>
          </cell>
          <cell r="F111">
            <v>0</v>
          </cell>
          <cell r="G111" t="str">
            <v>AAAC-35</v>
          </cell>
          <cell r="H111">
            <v>59.7</v>
          </cell>
          <cell r="I111">
            <v>2389.5300000000002</v>
          </cell>
          <cell r="J111" t="str">
            <v>E1</v>
          </cell>
          <cell r="K111" t="str">
            <v>22°48'1.95"</v>
          </cell>
          <cell r="L111">
            <v>464.23</v>
          </cell>
          <cell r="M111">
            <v>1</v>
          </cell>
          <cell r="N111" t="str">
            <v>11/C6</v>
          </cell>
          <cell r="O111">
            <v>22.01</v>
          </cell>
          <cell r="P111">
            <v>261.97000000000003</v>
          </cell>
          <cell r="Q111" t="str">
            <v>1RI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 t="str">
            <v>PAT-1C</v>
          </cell>
          <cell r="W111" t="str">
            <v>CIM1</v>
          </cell>
          <cell r="Y111" t="str">
            <v>S</v>
          </cell>
          <cell r="Z111">
            <v>0</v>
          </cell>
          <cell r="AA111">
            <v>100</v>
          </cell>
          <cell r="AB111">
            <v>0</v>
          </cell>
          <cell r="AC111">
            <v>0</v>
          </cell>
          <cell r="AK111">
            <v>1</v>
          </cell>
          <cell r="AL111" t="str">
            <v>1</v>
          </cell>
          <cell r="AM111">
            <v>0</v>
          </cell>
          <cell r="AN111">
            <v>0</v>
          </cell>
          <cell r="AO111" t="str">
            <v>56-3</v>
          </cell>
          <cell r="AP111" t="str">
            <v>IPB-36</v>
          </cell>
          <cell r="AQ111" t="str">
            <v>2</v>
          </cell>
          <cell r="AS111">
            <v>109</v>
          </cell>
          <cell r="AT111" t="str">
            <v>CAC</v>
          </cell>
          <cell r="AW111">
            <v>108</v>
          </cell>
          <cell r="AX111" t="str">
            <v>LP 22,9 kV, 2ø-VINCHOS CUCHO , 2-1x35mm² AAAC</v>
          </cell>
          <cell r="AY111" t="str">
            <v>LP-108</v>
          </cell>
          <cell r="AZ111" t="str">
            <v>HUANUCO</v>
          </cell>
          <cell r="BA111">
            <v>0</v>
          </cell>
        </row>
        <row r="112">
          <cell r="A112">
            <v>110</v>
          </cell>
          <cell r="B112">
            <v>18</v>
          </cell>
          <cell r="C112" t="str">
            <v>LP 22,9 kV, 2ø-SAN MATEO DE CHINCHAN , 2-1x35mm² AAAC</v>
          </cell>
          <cell r="D112">
            <v>2</v>
          </cell>
          <cell r="E112" t="str">
            <v>PRH-2</v>
          </cell>
          <cell r="F112">
            <v>0</v>
          </cell>
          <cell r="G112" t="str">
            <v>AAAC-35</v>
          </cell>
          <cell r="H112">
            <v>523.92999999999995</v>
          </cell>
          <cell r="I112">
            <v>2508.4499999999998</v>
          </cell>
          <cell r="J112">
            <v>0</v>
          </cell>
          <cell r="K112" t="str">
            <v>0°</v>
          </cell>
          <cell r="L112">
            <v>512.75</v>
          </cell>
          <cell r="M112">
            <v>2</v>
          </cell>
          <cell r="N112" t="str">
            <v>11/C6</v>
          </cell>
          <cell r="O112">
            <v>158.63</v>
          </cell>
          <cell r="P112">
            <v>488.49</v>
          </cell>
          <cell r="Q112" t="str">
            <v>8RI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 t="str">
            <v>PAT-1C</v>
          </cell>
          <cell r="W112" t="str">
            <v>CIM1</v>
          </cell>
          <cell r="Y112" t="str">
            <v>S</v>
          </cell>
          <cell r="Z112">
            <v>0</v>
          </cell>
          <cell r="AA112">
            <v>100</v>
          </cell>
          <cell r="AB112">
            <v>0</v>
          </cell>
          <cell r="AC112">
            <v>0</v>
          </cell>
          <cell r="AK112">
            <v>1</v>
          </cell>
          <cell r="AL112" t="str">
            <v>8</v>
          </cell>
          <cell r="AM112">
            <v>0</v>
          </cell>
          <cell r="AN112">
            <v>0</v>
          </cell>
          <cell r="AO112" t="str">
            <v>56-3</v>
          </cell>
          <cell r="AP112" t="str">
            <v>IPB-36</v>
          </cell>
          <cell r="AQ112" t="str">
            <v>2</v>
          </cell>
          <cell r="AS112">
            <v>110</v>
          </cell>
          <cell r="AT112" t="str">
            <v>CAC</v>
          </cell>
          <cell r="AW112">
            <v>109</v>
          </cell>
          <cell r="AX112" t="str">
            <v>LP 22,9 kV, 2ø-CHOGOPAMPA , 2-1x35mm² AAAC</v>
          </cell>
          <cell r="AY112" t="str">
            <v>LP-109</v>
          </cell>
          <cell r="AZ112" t="str">
            <v>HUANUCO</v>
          </cell>
          <cell r="BA112">
            <v>0</v>
          </cell>
        </row>
        <row r="113">
          <cell r="A113">
            <v>111</v>
          </cell>
          <cell r="B113">
            <v>18</v>
          </cell>
          <cell r="C113" t="str">
            <v>LP 22,9 kV, 2ø-SAN MATEO DE CHINCHAN , 2-1x35mm² AAAC</v>
          </cell>
          <cell r="D113">
            <v>3</v>
          </cell>
          <cell r="E113" t="str">
            <v>2PR3-0</v>
          </cell>
          <cell r="F113">
            <v>0</v>
          </cell>
          <cell r="G113" t="str">
            <v>AAAC-35</v>
          </cell>
          <cell r="H113">
            <v>1036.68</v>
          </cell>
          <cell r="I113">
            <v>2736.65</v>
          </cell>
          <cell r="J113">
            <v>0</v>
          </cell>
          <cell r="K113" t="str">
            <v>0°</v>
          </cell>
          <cell r="L113">
            <v>119.42</v>
          </cell>
          <cell r="M113">
            <v>2</v>
          </cell>
          <cell r="N113" t="str">
            <v>11/C6</v>
          </cell>
          <cell r="O113">
            <v>610.27</v>
          </cell>
          <cell r="P113">
            <v>316.08</v>
          </cell>
          <cell r="Q113" t="str">
            <v>8RI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 t="str">
            <v>2PAT-1C</v>
          </cell>
          <cell r="W113" t="str">
            <v>CIM1</v>
          </cell>
          <cell r="Y113" t="str">
            <v>S</v>
          </cell>
          <cell r="Z113">
            <v>0</v>
          </cell>
          <cell r="AA113">
            <v>100</v>
          </cell>
          <cell r="AB113">
            <v>0</v>
          </cell>
          <cell r="AC113">
            <v>0</v>
          </cell>
          <cell r="AK113">
            <v>1</v>
          </cell>
          <cell r="AL113" t="str">
            <v>8</v>
          </cell>
          <cell r="AM113">
            <v>0</v>
          </cell>
          <cell r="AN113">
            <v>0</v>
          </cell>
          <cell r="AO113" t="str">
            <v>56-3</v>
          </cell>
          <cell r="AP113" t="str">
            <v>IPB-36</v>
          </cell>
          <cell r="AQ113" t="str">
            <v>2</v>
          </cell>
          <cell r="AS113">
            <v>111</v>
          </cell>
          <cell r="AT113" t="str">
            <v>CAC</v>
          </cell>
          <cell r="AW113">
            <v>110</v>
          </cell>
          <cell r="AX113" t="str">
            <v xml:space="preserve">REHABILITACIÓN DE ALIMENTADORES 4259 Y 4260 </v>
          </cell>
          <cell r="AY113" t="str">
            <v>LP-110</v>
          </cell>
          <cell r="AZ113" t="str">
            <v>HUANUCO</v>
          </cell>
          <cell r="BA113">
            <v>0</v>
          </cell>
        </row>
        <row r="114">
          <cell r="A114">
            <v>112</v>
          </cell>
          <cell r="B114">
            <v>18</v>
          </cell>
          <cell r="C114" t="str">
            <v>LP 22,9 kV, 2ø-SAN MATEO DE CHINCHAN , 2-1x35mm² AAAC</v>
          </cell>
          <cell r="D114">
            <v>4</v>
          </cell>
          <cell r="E114" t="str">
            <v>PTH-2</v>
          </cell>
          <cell r="F114">
            <v>0</v>
          </cell>
          <cell r="G114" t="str">
            <v>AAAC-35</v>
          </cell>
          <cell r="H114">
            <v>1156.0999999999999</v>
          </cell>
          <cell r="I114">
            <v>2804</v>
          </cell>
          <cell r="J114" t="str">
            <v>FLP</v>
          </cell>
          <cell r="K114" t="str">
            <v>0°</v>
          </cell>
          <cell r="L114">
            <v>0</v>
          </cell>
          <cell r="M114">
            <v>1</v>
          </cell>
          <cell r="N114" t="str">
            <v>11/C6</v>
          </cell>
          <cell r="O114">
            <v>634.82000000000005</v>
          </cell>
          <cell r="P114">
            <v>59.71</v>
          </cell>
          <cell r="Q114" t="str">
            <v>1RI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 t="str">
            <v>PAT-1C</v>
          </cell>
          <cell r="W114" t="str">
            <v>CIM1</v>
          </cell>
          <cell r="Y114" t="str">
            <v>S</v>
          </cell>
          <cell r="Z114">
            <v>0</v>
          </cell>
          <cell r="AA114">
            <v>100</v>
          </cell>
          <cell r="AB114">
            <v>0</v>
          </cell>
          <cell r="AC114">
            <v>0</v>
          </cell>
          <cell r="AK114">
            <v>1</v>
          </cell>
          <cell r="AL114" t="str">
            <v>1</v>
          </cell>
          <cell r="AM114">
            <v>0</v>
          </cell>
          <cell r="AN114">
            <v>0</v>
          </cell>
          <cell r="AO114" t="str">
            <v>56-3</v>
          </cell>
          <cell r="AP114" t="str">
            <v>IPB-36</v>
          </cell>
          <cell r="AQ114" t="str">
            <v>2</v>
          </cell>
          <cell r="AS114">
            <v>112</v>
          </cell>
          <cell r="AT114" t="str">
            <v>CAC</v>
          </cell>
          <cell r="AW114">
            <v>111</v>
          </cell>
          <cell r="AX114" t="str">
            <v>LP 22,9 kV, 2ø-TINYAHUAIN ALTO1 , 2-1x35mm² AAAC</v>
          </cell>
          <cell r="AY114" t="str">
            <v>LP-111</v>
          </cell>
          <cell r="AZ114" t="str">
            <v>HUANUCO</v>
          </cell>
          <cell r="BA114">
            <v>0</v>
          </cell>
        </row>
        <row r="115">
          <cell r="A115">
            <v>113</v>
          </cell>
          <cell r="B115">
            <v>19</v>
          </cell>
          <cell r="C115" t="str">
            <v>LP 22,9 kV, 2ø-PIKI TAMBO_HUANCAN , 2-1x35mm² AAAC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Y115" t="str">
            <v>S</v>
          </cell>
          <cell r="Z115">
            <v>0</v>
          </cell>
          <cell r="AA115">
            <v>100</v>
          </cell>
          <cell r="AB115">
            <v>0</v>
          </cell>
          <cell r="AC115">
            <v>0</v>
          </cell>
          <cell r="AK115">
            <v>1</v>
          </cell>
          <cell r="AL115">
            <v>0</v>
          </cell>
          <cell r="AM115">
            <v>0</v>
          </cell>
          <cell r="AN115">
            <v>0</v>
          </cell>
          <cell r="AO115" t="str">
            <v>56-3</v>
          </cell>
          <cell r="AP115" t="str">
            <v>IPB-36</v>
          </cell>
          <cell r="AQ115" t="str">
            <v>2</v>
          </cell>
          <cell r="AS115">
            <v>113</v>
          </cell>
          <cell r="AT115" t="str">
            <v>CAC</v>
          </cell>
          <cell r="AW115">
            <v>112</v>
          </cell>
          <cell r="AX115" t="str">
            <v>LP 22,9 kV, 2ø-SALAPAMPA_MICHO BAJO1 , 2-1x35mm² AAAC</v>
          </cell>
          <cell r="AY115" t="str">
            <v>LP-112</v>
          </cell>
          <cell r="AZ115" t="str">
            <v>HUANUCO</v>
          </cell>
          <cell r="BA115">
            <v>0</v>
          </cell>
        </row>
        <row r="116">
          <cell r="A116">
            <v>114</v>
          </cell>
          <cell r="B116">
            <v>20</v>
          </cell>
          <cell r="C116" t="str">
            <v>LP 22,9 kV, 2ø-CHICOPAMPA , 2-1x35mm² AAAC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Y116" t="str">
            <v>S</v>
          </cell>
          <cell r="Z116">
            <v>0</v>
          </cell>
          <cell r="AA116">
            <v>100</v>
          </cell>
          <cell r="AB116">
            <v>0</v>
          </cell>
          <cell r="AC116">
            <v>0</v>
          </cell>
          <cell r="AK116">
            <v>1</v>
          </cell>
          <cell r="AL116">
            <v>0</v>
          </cell>
          <cell r="AM116">
            <v>0</v>
          </cell>
          <cell r="AN116">
            <v>0</v>
          </cell>
          <cell r="AO116" t="str">
            <v>56-3</v>
          </cell>
          <cell r="AP116" t="str">
            <v>IPB-36</v>
          </cell>
          <cell r="AQ116" t="str">
            <v>2</v>
          </cell>
          <cell r="AS116">
            <v>114</v>
          </cell>
          <cell r="AT116" t="str">
            <v>CAC</v>
          </cell>
          <cell r="AY116">
            <v>0</v>
          </cell>
        </row>
        <row r="117">
          <cell r="A117">
            <v>115</v>
          </cell>
          <cell r="B117">
            <v>21</v>
          </cell>
          <cell r="C117" t="str">
            <v>LP 22,9 kV, 2ø-YANARUMI , 2-1x35mm² AAAC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Y117" t="str">
            <v>S</v>
          </cell>
          <cell r="Z117">
            <v>0</v>
          </cell>
          <cell r="AA117">
            <v>100</v>
          </cell>
          <cell r="AB117">
            <v>0</v>
          </cell>
          <cell r="AC117">
            <v>0</v>
          </cell>
          <cell r="AK117">
            <v>1</v>
          </cell>
          <cell r="AL117">
            <v>0</v>
          </cell>
          <cell r="AM117">
            <v>0</v>
          </cell>
          <cell r="AN117">
            <v>0</v>
          </cell>
          <cell r="AO117" t="str">
            <v>56-3</v>
          </cell>
          <cell r="AP117" t="str">
            <v>IPB-36</v>
          </cell>
          <cell r="AQ117" t="str">
            <v>2</v>
          </cell>
          <cell r="AS117">
            <v>115</v>
          </cell>
          <cell r="AT117" t="str">
            <v>CAC</v>
          </cell>
          <cell r="AY117">
            <v>0</v>
          </cell>
        </row>
        <row r="118">
          <cell r="A118">
            <v>116</v>
          </cell>
          <cell r="B118">
            <v>22</v>
          </cell>
          <cell r="C118" t="str">
            <v>LP 22,9 kV, 2ø-AMBAR , 2-1x35mm² AAAC</v>
          </cell>
          <cell r="D118">
            <v>0</v>
          </cell>
          <cell r="E118" t="str">
            <v>DS-2</v>
          </cell>
          <cell r="F118">
            <v>0</v>
          </cell>
          <cell r="G118" t="str">
            <v>AAAC-35</v>
          </cell>
          <cell r="H118">
            <v>0</v>
          </cell>
          <cell r="I118">
            <v>2948.07</v>
          </cell>
          <cell r="J118" t="str">
            <v>EXIST</v>
          </cell>
          <cell r="K118" t="str">
            <v>0°</v>
          </cell>
          <cell r="L118">
            <v>28.68</v>
          </cell>
          <cell r="M118">
            <v>1</v>
          </cell>
          <cell r="N118" t="str">
            <v>13/400</v>
          </cell>
          <cell r="O118">
            <v>4.66</v>
          </cell>
          <cell r="P118">
            <v>14.34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Y118" t="str">
            <v>S</v>
          </cell>
          <cell r="Z118">
            <v>0</v>
          </cell>
          <cell r="AA118">
            <v>100</v>
          </cell>
          <cell r="AB118">
            <v>0</v>
          </cell>
          <cell r="AC118">
            <v>0</v>
          </cell>
          <cell r="AK118">
            <v>1</v>
          </cell>
          <cell r="AL118" t="str">
            <v>0</v>
          </cell>
          <cell r="AM118">
            <v>0</v>
          </cell>
          <cell r="AN118">
            <v>0</v>
          </cell>
          <cell r="AO118" t="str">
            <v>56-3</v>
          </cell>
          <cell r="AP118" t="str">
            <v>IPB-36</v>
          </cell>
          <cell r="AQ118" t="str">
            <v>2</v>
          </cell>
          <cell r="AS118">
            <v>116</v>
          </cell>
          <cell r="AT118" t="str">
            <v>CAC</v>
          </cell>
          <cell r="AY118">
            <v>0</v>
          </cell>
        </row>
        <row r="119">
          <cell r="A119">
            <v>117</v>
          </cell>
          <cell r="B119">
            <v>22</v>
          </cell>
          <cell r="C119" t="str">
            <v>LP 22,9 kV, 2ø-AMBAR , 2-1x35mm² AAAC</v>
          </cell>
          <cell r="D119">
            <v>1</v>
          </cell>
          <cell r="E119" t="str">
            <v>TS-2</v>
          </cell>
          <cell r="F119">
            <v>0</v>
          </cell>
          <cell r="G119" t="str">
            <v>AAAC-35</v>
          </cell>
          <cell r="H119">
            <v>28.68</v>
          </cell>
          <cell r="I119">
            <v>2950.55</v>
          </cell>
          <cell r="J119">
            <v>0</v>
          </cell>
          <cell r="K119" t="str">
            <v>0°</v>
          </cell>
          <cell r="L119">
            <v>139.05000000000001</v>
          </cell>
          <cell r="M119">
            <v>1</v>
          </cell>
          <cell r="N119" t="str">
            <v>11/C6</v>
          </cell>
          <cell r="O119">
            <v>-82.07</v>
          </cell>
          <cell r="P119">
            <v>83.86</v>
          </cell>
          <cell r="Q119" t="str">
            <v>1RI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 t="str">
            <v>PAT-1C</v>
          </cell>
          <cell r="Y119" t="str">
            <v>S</v>
          </cell>
          <cell r="Z119">
            <v>0</v>
          </cell>
          <cell r="AA119">
            <v>100</v>
          </cell>
          <cell r="AB119">
            <v>0</v>
          </cell>
          <cell r="AC119">
            <v>0</v>
          </cell>
          <cell r="AK119">
            <v>1</v>
          </cell>
          <cell r="AL119" t="str">
            <v>1</v>
          </cell>
          <cell r="AM119">
            <v>0</v>
          </cell>
          <cell r="AN119">
            <v>0</v>
          </cell>
          <cell r="AO119" t="str">
            <v>56-3</v>
          </cell>
          <cell r="AP119" t="str">
            <v>IPB-36</v>
          </cell>
          <cell r="AQ119" t="str">
            <v>2</v>
          </cell>
          <cell r="AS119">
            <v>117</v>
          </cell>
          <cell r="AT119" t="str">
            <v>CAC</v>
          </cell>
          <cell r="AY119">
            <v>0</v>
          </cell>
        </row>
        <row r="120">
          <cell r="A120">
            <v>118</v>
          </cell>
          <cell r="B120">
            <v>22</v>
          </cell>
          <cell r="C120" t="str">
            <v>LP 22,9 kV, 2ø-AMBAR , 2-1x35mm² AAAC</v>
          </cell>
          <cell r="D120">
            <v>2</v>
          </cell>
          <cell r="E120" t="str">
            <v>PS1-2</v>
          </cell>
          <cell r="F120">
            <v>0</v>
          </cell>
          <cell r="G120" t="str">
            <v>AAAC-35</v>
          </cell>
          <cell r="H120">
            <v>167.73</v>
          </cell>
          <cell r="I120">
            <v>2992.99</v>
          </cell>
          <cell r="J120">
            <v>0</v>
          </cell>
          <cell r="K120" t="str">
            <v>0°</v>
          </cell>
          <cell r="L120">
            <v>71.34</v>
          </cell>
          <cell r="M120">
            <v>1</v>
          </cell>
          <cell r="N120" t="str">
            <v>11/C6</v>
          </cell>
          <cell r="O120">
            <v>48.88</v>
          </cell>
          <cell r="P120">
            <v>105.2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 t="str">
            <v>PAT-1C</v>
          </cell>
          <cell r="Y120" t="str">
            <v>S</v>
          </cell>
          <cell r="Z120">
            <v>0</v>
          </cell>
          <cell r="AA120">
            <v>100</v>
          </cell>
          <cell r="AB120">
            <v>0</v>
          </cell>
          <cell r="AC120">
            <v>0</v>
          </cell>
          <cell r="AK120">
            <v>1</v>
          </cell>
          <cell r="AL120" t="str">
            <v>0</v>
          </cell>
          <cell r="AM120">
            <v>0</v>
          </cell>
          <cell r="AN120">
            <v>0</v>
          </cell>
          <cell r="AO120" t="str">
            <v>56-3</v>
          </cell>
          <cell r="AP120" t="str">
            <v>IPB-36</v>
          </cell>
          <cell r="AQ120" t="str">
            <v>2</v>
          </cell>
          <cell r="AS120">
            <v>118</v>
          </cell>
          <cell r="AT120" t="str">
            <v>CAC</v>
          </cell>
          <cell r="AY120">
            <v>0</v>
          </cell>
        </row>
        <row r="121">
          <cell r="A121">
            <v>119</v>
          </cell>
          <cell r="B121">
            <v>22</v>
          </cell>
          <cell r="C121" t="str">
            <v>LP 22,9 kV, 2ø-AMBAR , 2-1x35mm² AAAC</v>
          </cell>
          <cell r="D121">
            <v>3</v>
          </cell>
          <cell r="E121" t="str">
            <v>PS1-2</v>
          </cell>
          <cell r="G121" t="str">
            <v>AAAC-35</v>
          </cell>
          <cell r="H121">
            <v>239.07</v>
          </cell>
          <cell r="I121">
            <v>3012.71</v>
          </cell>
          <cell r="K121" t="str">
            <v>0°</v>
          </cell>
          <cell r="L121">
            <v>177.89</v>
          </cell>
          <cell r="M121">
            <v>1</v>
          </cell>
          <cell r="N121" t="str">
            <v>11/C6</v>
          </cell>
          <cell r="O121">
            <v>210.04</v>
          </cell>
          <cell r="P121">
            <v>124.62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 t="str">
            <v>PAT-1C</v>
          </cell>
          <cell r="Y121" t="str">
            <v>S</v>
          </cell>
          <cell r="Z121">
            <v>0</v>
          </cell>
          <cell r="AA121">
            <v>100</v>
          </cell>
          <cell r="AB121">
            <v>0</v>
          </cell>
          <cell r="AC121">
            <v>0</v>
          </cell>
          <cell r="AK121">
            <v>1</v>
          </cell>
          <cell r="AL121" t="str">
            <v>0</v>
          </cell>
          <cell r="AM121">
            <v>0</v>
          </cell>
          <cell r="AN121">
            <v>0</v>
          </cell>
          <cell r="AO121" t="str">
            <v>56-4</v>
          </cell>
          <cell r="AP121" t="str">
            <v>IPB-36</v>
          </cell>
          <cell r="AQ121" t="str">
            <v>2</v>
          </cell>
          <cell r="AS121">
            <v>119</v>
          </cell>
        </row>
        <row r="122">
          <cell r="A122">
            <v>120</v>
          </cell>
          <cell r="B122">
            <v>22</v>
          </cell>
          <cell r="C122" t="str">
            <v>LP 22,9 kV, 2ø-AMBAR , 2-1x35mm² AAAC</v>
          </cell>
          <cell r="D122">
            <v>4</v>
          </cell>
          <cell r="E122" t="str">
            <v>PS1-2</v>
          </cell>
          <cell r="G122" t="str">
            <v>AAAC-35</v>
          </cell>
          <cell r="H122">
            <v>416.97</v>
          </cell>
          <cell r="I122">
            <v>3058.89</v>
          </cell>
          <cell r="K122" t="str">
            <v>0°</v>
          </cell>
          <cell r="L122">
            <v>51.56</v>
          </cell>
          <cell r="M122">
            <v>1</v>
          </cell>
          <cell r="N122" t="str">
            <v>11/C6</v>
          </cell>
          <cell r="O122">
            <v>69.42</v>
          </cell>
          <cell r="P122">
            <v>114.73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 t="str">
            <v>PAT-1C</v>
          </cell>
          <cell r="Y122" t="str">
            <v>S</v>
          </cell>
          <cell r="Z122">
            <v>0</v>
          </cell>
          <cell r="AA122">
            <v>100</v>
          </cell>
          <cell r="AB122">
            <v>0</v>
          </cell>
          <cell r="AC122">
            <v>0</v>
          </cell>
          <cell r="AK122">
            <v>1</v>
          </cell>
          <cell r="AL122" t="str">
            <v>0</v>
          </cell>
          <cell r="AM122">
            <v>0</v>
          </cell>
          <cell r="AN122">
            <v>0</v>
          </cell>
          <cell r="AO122" t="str">
            <v>56-4</v>
          </cell>
          <cell r="AP122" t="str">
            <v>IPB-36</v>
          </cell>
          <cell r="AQ122" t="str">
            <v>2</v>
          </cell>
          <cell r="AS122">
            <v>120</v>
          </cell>
          <cell r="AT122" t="str">
            <v>MAD</v>
          </cell>
        </row>
        <row r="123">
          <cell r="A123">
            <v>121</v>
          </cell>
          <cell r="B123">
            <v>22</v>
          </cell>
          <cell r="C123" t="str">
            <v>LP 22,9 kV, 2ø-AMBAR , 2-1x35mm² AAAC</v>
          </cell>
          <cell r="D123">
            <v>5</v>
          </cell>
          <cell r="E123" t="str">
            <v>PS1-2</v>
          </cell>
          <cell r="G123" t="str">
            <v>AAAC-35</v>
          </cell>
          <cell r="H123">
            <v>468.53</v>
          </cell>
          <cell r="I123">
            <v>3076.32</v>
          </cell>
          <cell r="K123" t="str">
            <v>0°</v>
          </cell>
          <cell r="L123">
            <v>151.51</v>
          </cell>
          <cell r="M123">
            <v>1</v>
          </cell>
          <cell r="N123" t="str">
            <v>11/C6</v>
          </cell>
          <cell r="O123">
            <v>172.2</v>
          </cell>
          <cell r="P123">
            <v>101.53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 t="str">
            <v>PAT-1C</v>
          </cell>
          <cell r="Y123" t="str">
            <v>S</v>
          </cell>
          <cell r="Z123">
            <v>0</v>
          </cell>
          <cell r="AA123">
            <v>100</v>
          </cell>
          <cell r="AB123">
            <v>0</v>
          </cell>
          <cell r="AC123">
            <v>0</v>
          </cell>
          <cell r="AK123">
            <v>1</v>
          </cell>
          <cell r="AL123" t="str">
            <v>0</v>
          </cell>
          <cell r="AM123">
            <v>0</v>
          </cell>
          <cell r="AN123">
            <v>0</v>
          </cell>
          <cell r="AO123" t="str">
            <v>56-4</v>
          </cell>
          <cell r="AP123" t="str">
            <v>IPB-36</v>
          </cell>
          <cell r="AQ123" t="str">
            <v>2</v>
          </cell>
          <cell r="AS123">
            <v>121</v>
          </cell>
          <cell r="AT123" t="str">
            <v>MAD</v>
          </cell>
        </row>
        <row r="124">
          <cell r="A124">
            <v>122</v>
          </cell>
          <cell r="B124">
            <v>22</v>
          </cell>
          <cell r="C124" t="str">
            <v>LP 22,9 kV, 2ø-AMBAR , 2-1x35mm² AAAC</v>
          </cell>
          <cell r="D124">
            <v>6</v>
          </cell>
          <cell r="E124" t="str">
            <v>PS1-2</v>
          </cell>
          <cell r="G124" t="str">
            <v>AAAC-35</v>
          </cell>
          <cell r="H124">
            <v>620.03</v>
          </cell>
          <cell r="I124">
            <v>3112.56</v>
          </cell>
          <cell r="K124" t="str">
            <v>0°</v>
          </cell>
          <cell r="L124">
            <v>101.22</v>
          </cell>
          <cell r="M124">
            <v>1</v>
          </cell>
          <cell r="N124" t="str">
            <v>11/C6</v>
          </cell>
          <cell r="O124">
            <v>157.46</v>
          </cell>
          <cell r="P124">
            <v>126.37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 t="str">
            <v>PAT-1C</v>
          </cell>
          <cell r="Y124" t="str">
            <v>S</v>
          </cell>
          <cell r="Z124">
            <v>0</v>
          </cell>
          <cell r="AA124">
            <v>100</v>
          </cell>
          <cell r="AB124">
            <v>0</v>
          </cell>
          <cell r="AC124">
            <v>0</v>
          </cell>
          <cell r="AK124">
            <v>1</v>
          </cell>
          <cell r="AL124" t="str">
            <v>0</v>
          </cell>
          <cell r="AM124">
            <v>0</v>
          </cell>
          <cell r="AN124">
            <v>0</v>
          </cell>
          <cell r="AO124" t="str">
            <v>56-4</v>
          </cell>
          <cell r="AP124" t="str">
            <v>IPB-36</v>
          </cell>
          <cell r="AQ124" t="str">
            <v>2</v>
          </cell>
          <cell r="AS124">
            <v>122</v>
          </cell>
          <cell r="AT124" t="str">
            <v>MAD</v>
          </cell>
        </row>
        <row r="125">
          <cell r="A125">
            <v>123</v>
          </cell>
          <cell r="B125">
            <v>22</v>
          </cell>
          <cell r="C125" t="str">
            <v>LP 22,9 kV, 2ø-AMBAR , 2-1x35mm² AAAC</v>
          </cell>
          <cell r="D125">
            <v>7</v>
          </cell>
          <cell r="E125" t="str">
            <v>PTH-2</v>
          </cell>
          <cell r="G125" t="str">
            <v>AAAC-35</v>
          </cell>
          <cell r="H125">
            <v>721.26</v>
          </cell>
          <cell r="I125">
            <v>3134.6</v>
          </cell>
          <cell r="J125" t="str">
            <v>FLP</v>
          </cell>
          <cell r="K125" t="str">
            <v>0°</v>
          </cell>
          <cell r="L125">
            <v>0</v>
          </cell>
          <cell r="M125">
            <v>1</v>
          </cell>
          <cell r="N125" t="str">
            <v>11/C6</v>
          </cell>
          <cell r="O125">
            <v>166.66</v>
          </cell>
          <cell r="P125">
            <v>50.61</v>
          </cell>
          <cell r="Q125" t="str">
            <v>1RI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 t="str">
            <v>PAT-1C</v>
          </cell>
          <cell r="Y125" t="str">
            <v>S</v>
          </cell>
          <cell r="Z125">
            <v>0</v>
          </cell>
          <cell r="AA125">
            <v>100</v>
          </cell>
          <cell r="AB125">
            <v>0</v>
          </cell>
          <cell r="AC125">
            <v>0</v>
          </cell>
          <cell r="AK125">
            <v>1</v>
          </cell>
          <cell r="AL125" t="str">
            <v>1</v>
          </cell>
          <cell r="AM125">
            <v>0</v>
          </cell>
          <cell r="AN125">
            <v>0</v>
          </cell>
          <cell r="AO125" t="str">
            <v>56-4</v>
          </cell>
          <cell r="AP125" t="str">
            <v>IPB-36</v>
          </cell>
          <cell r="AQ125" t="str">
            <v>2</v>
          </cell>
          <cell r="AS125">
            <v>123</v>
          </cell>
          <cell r="AT125" t="str">
            <v>MAD</v>
          </cell>
        </row>
        <row r="126">
          <cell r="A126">
            <v>124</v>
          </cell>
          <cell r="B126">
            <v>23</v>
          </cell>
          <cell r="C126" t="str">
            <v>LP 22,9 kV, 2ø-CASA BLANCA , 2-1x35mm² AAAC</v>
          </cell>
          <cell r="D126">
            <v>0</v>
          </cell>
          <cell r="E126" t="str">
            <v>DS-2</v>
          </cell>
          <cell r="G126" t="str">
            <v>AAAC-35</v>
          </cell>
          <cell r="H126">
            <v>0</v>
          </cell>
          <cell r="I126">
            <v>2859.8</v>
          </cell>
          <cell r="J126" t="str">
            <v>EXIST</v>
          </cell>
          <cell r="K126" t="str">
            <v>0°</v>
          </cell>
          <cell r="L126">
            <v>11.43</v>
          </cell>
          <cell r="M126">
            <v>1</v>
          </cell>
          <cell r="N126" t="str">
            <v>13/400</v>
          </cell>
          <cell r="O126">
            <v>52.15</v>
          </cell>
          <cell r="P126">
            <v>5.72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Y126" t="str">
            <v>S</v>
          </cell>
          <cell r="Z126">
            <v>0</v>
          </cell>
          <cell r="AA126">
            <v>100</v>
          </cell>
          <cell r="AB126">
            <v>0</v>
          </cell>
          <cell r="AC126">
            <v>0</v>
          </cell>
          <cell r="AK126">
            <v>1</v>
          </cell>
          <cell r="AL126" t="str">
            <v>0</v>
          </cell>
          <cell r="AM126">
            <v>0</v>
          </cell>
          <cell r="AN126">
            <v>0</v>
          </cell>
          <cell r="AO126" t="str">
            <v>56-3</v>
          </cell>
          <cell r="AP126" t="str">
            <v>IPB-36</v>
          </cell>
          <cell r="AQ126" t="str">
            <v>2</v>
          </cell>
          <cell r="AS126">
            <v>124</v>
          </cell>
          <cell r="AT126" t="str">
            <v>MAD</v>
          </cell>
        </row>
        <row r="127">
          <cell r="A127">
            <v>125</v>
          </cell>
          <cell r="B127">
            <v>23</v>
          </cell>
          <cell r="C127" t="str">
            <v>LP 22,9 kV, 2ø-CASA BLANCA , 2-1x35mm² AAAC</v>
          </cell>
          <cell r="D127">
            <v>1</v>
          </cell>
          <cell r="E127" t="str">
            <v>TS-2</v>
          </cell>
          <cell r="G127" t="str">
            <v>AAAC-35</v>
          </cell>
          <cell r="H127">
            <v>11.43</v>
          </cell>
          <cell r="I127">
            <v>2855.38</v>
          </cell>
          <cell r="J127" t="str">
            <v>E_DER</v>
          </cell>
          <cell r="K127" t="str">
            <v>60°17'18.45"</v>
          </cell>
          <cell r="L127">
            <v>105.34</v>
          </cell>
          <cell r="M127">
            <v>1</v>
          </cell>
          <cell r="N127" t="str">
            <v>11/C6</v>
          </cell>
          <cell r="O127">
            <v>-60.47</v>
          </cell>
          <cell r="P127">
            <v>58.39</v>
          </cell>
          <cell r="Q127" t="str">
            <v>1RI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 t="str">
            <v>PAT-1C</v>
          </cell>
          <cell r="Y127" t="str">
            <v>S</v>
          </cell>
          <cell r="Z127">
            <v>0</v>
          </cell>
          <cell r="AA127">
            <v>100</v>
          </cell>
          <cell r="AB127">
            <v>0</v>
          </cell>
          <cell r="AC127">
            <v>0</v>
          </cell>
          <cell r="AK127">
            <v>1</v>
          </cell>
          <cell r="AL127" t="str">
            <v>1</v>
          </cell>
          <cell r="AM127">
            <v>0</v>
          </cell>
          <cell r="AN127">
            <v>0</v>
          </cell>
          <cell r="AO127" t="str">
            <v>56-3</v>
          </cell>
          <cell r="AP127" t="str">
            <v>IPB-36</v>
          </cell>
          <cell r="AQ127" t="str">
            <v>2</v>
          </cell>
          <cell r="AS127">
            <v>125</v>
          </cell>
          <cell r="AT127" t="str">
            <v>MAD</v>
          </cell>
        </row>
        <row r="128">
          <cell r="A128">
            <v>126</v>
          </cell>
          <cell r="B128">
            <v>23</v>
          </cell>
          <cell r="C128" t="str">
            <v>LP 22,9 kV, 2ø-CASA BLANCA , 2-1x35mm² AAAC</v>
          </cell>
          <cell r="D128">
            <v>2</v>
          </cell>
          <cell r="E128" t="str">
            <v>PS1-2</v>
          </cell>
          <cell r="G128" t="str">
            <v>AAAC-35</v>
          </cell>
          <cell r="H128">
            <v>116.78</v>
          </cell>
          <cell r="I128">
            <v>2865.29</v>
          </cell>
          <cell r="K128" t="str">
            <v>0°</v>
          </cell>
          <cell r="L128">
            <v>137.22</v>
          </cell>
          <cell r="M128">
            <v>1</v>
          </cell>
          <cell r="N128" t="str">
            <v>11/C6</v>
          </cell>
          <cell r="O128">
            <v>83.24</v>
          </cell>
          <cell r="P128">
            <v>121.28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 t="str">
            <v>PAT-1C</v>
          </cell>
          <cell r="Y128" t="str">
            <v>S</v>
          </cell>
          <cell r="Z128">
            <v>0</v>
          </cell>
          <cell r="AA128">
            <v>100</v>
          </cell>
          <cell r="AB128">
            <v>0</v>
          </cell>
          <cell r="AC128">
            <v>0</v>
          </cell>
          <cell r="AK128">
            <v>1</v>
          </cell>
          <cell r="AL128" t="str">
            <v>0</v>
          </cell>
          <cell r="AM128">
            <v>0</v>
          </cell>
          <cell r="AN128">
            <v>0</v>
          </cell>
          <cell r="AO128" t="str">
            <v>56-3</v>
          </cell>
          <cell r="AP128" t="str">
            <v>IPB-36</v>
          </cell>
          <cell r="AQ128" t="str">
            <v>2</v>
          </cell>
          <cell r="AS128">
            <v>126</v>
          </cell>
          <cell r="AT128" t="str">
            <v>MAD</v>
          </cell>
        </row>
        <row r="129">
          <cell r="A129">
            <v>127</v>
          </cell>
          <cell r="B129">
            <v>23</v>
          </cell>
          <cell r="C129" t="str">
            <v>LP 22,9 kV, 2ø-CASA BLANCA , 2-1x35mm² AAAC</v>
          </cell>
          <cell r="D129">
            <v>3</v>
          </cell>
          <cell r="E129" t="str">
            <v>PS1-2</v>
          </cell>
          <cell r="G129" t="str">
            <v>AAAC-35</v>
          </cell>
          <cell r="H129">
            <v>254</v>
          </cell>
          <cell r="I129">
            <v>2883.58</v>
          </cell>
          <cell r="K129" t="str">
            <v>0°</v>
          </cell>
          <cell r="L129">
            <v>306.70999999999998</v>
          </cell>
          <cell r="M129">
            <v>1</v>
          </cell>
          <cell r="N129" t="str">
            <v>11/C6</v>
          </cell>
          <cell r="O129">
            <v>98.63</v>
          </cell>
          <cell r="P129">
            <v>221.97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 t="str">
            <v>PAT-1C</v>
          </cell>
          <cell r="Y129" t="str">
            <v>S</v>
          </cell>
          <cell r="Z129">
            <v>0</v>
          </cell>
          <cell r="AA129">
            <v>100</v>
          </cell>
          <cell r="AB129">
            <v>0</v>
          </cell>
          <cell r="AC129">
            <v>0</v>
          </cell>
          <cell r="AK129">
            <v>1</v>
          </cell>
          <cell r="AL129" t="str">
            <v>0</v>
          </cell>
          <cell r="AM129">
            <v>0</v>
          </cell>
          <cell r="AN129">
            <v>0</v>
          </cell>
          <cell r="AO129" t="str">
            <v>56-3</v>
          </cell>
          <cell r="AP129" t="str">
            <v>IPB-36</v>
          </cell>
          <cell r="AQ129" t="str">
            <v>2</v>
          </cell>
          <cell r="AS129">
            <v>127</v>
          </cell>
          <cell r="AT129" t="str">
            <v>MAD</v>
          </cell>
        </row>
        <row r="130">
          <cell r="A130">
            <v>128</v>
          </cell>
          <cell r="B130">
            <v>23</v>
          </cell>
          <cell r="C130" t="str">
            <v>LP 22,9 kV, 2ø-CASA BLANCA , 2-1x35mm² AAAC</v>
          </cell>
          <cell r="D130">
            <v>4</v>
          </cell>
          <cell r="E130" t="str">
            <v>PSH-2</v>
          </cell>
          <cell r="G130" t="str">
            <v>AAAC-35</v>
          </cell>
          <cell r="H130">
            <v>560.71</v>
          </cell>
          <cell r="I130">
            <v>2951.08</v>
          </cell>
          <cell r="K130" t="str">
            <v>0°</v>
          </cell>
          <cell r="L130">
            <v>136.33000000000001</v>
          </cell>
          <cell r="M130">
            <v>2</v>
          </cell>
          <cell r="N130" t="str">
            <v>11/C6</v>
          </cell>
          <cell r="O130">
            <v>208.96</v>
          </cell>
          <cell r="P130">
            <v>221.52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 t="str">
            <v>PAT-1C</v>
          </cell>
          <cell r="Y130" t="str">
            <v>S</v>
          </cell>
          <cell r="Z130">
            <v>0</v>
          </cell>
          <cell r="AA130">
            <v>100</v>
          </cell>
          <cell r="AB130">
            <v>0</v>
          </cell>
          <cell r="AC130">
            <v>0</v>
          </cell>
          <cell r="AK130">
            <v>1</v>
          </cell>
          <cell r="AL130" t="str">
            <v>0</v>
          </cell>
          <cell r="AM130">
            <v>0</v>
          </cell>
          <cell r="AN130">
            <v>0</v>
          </cell>
          <cell r="AO130" t="str">
            <v>56-3</v>
          </cell>
          <cell r="AP130" t="str">
            <v>IPB-36</v>
          </cell>
          <cell r="AQ130" t="str">
            <v>2</v>
          </cell>
          <cell r="AS130">
            <v>128</v>
          </cell>
          <cell r="AT130" t="str">
            <v>MAD</v>
          </cell>
        </row>
        <row r="131">
          <cell r="A131">
            <v>129</v>
          </cell>
          <cell r="B131">
            <v>23</v>
          </cell>
          <cell r="C131" t="str">
            <v>LP 22,9 kV, 2ø-CASA BLANCA , 2-1x35mm² AAAC</v>
          </cell>
          <cell r="D131">
            <v>5</v>
          </cell>
          <cell r="E131" t="str">
            <v>P3A2-2</v>
          </cell>
          <cell r="G131" t="str">
            <v>AAAC-35</v>
          </cell>
          <cell r="H131">
            <v>697.04</v>
          </cell>
          <cell r="I131">
            <v>2994</v>
          </cell>
          <cell r="J131" t="str">
            <v>V1</v>
          </cell>
          <cell r="K131" t="str">
            <v>-13°43'3.20"</v>
          </cell>
          <cell r="L131">
            <v>63.85</v>
          </cell>
          <cell r="M131">
            <v>2</v>
          </cell>
          <cell r="N131" t="str">
            <v>11/C6</v>
          </cell>
          <cell r="O131">
            <v>388.98</v>
          </cell>
          <cell r="P131">
            <v>100.09</v>
          </cell>
          <cell r="Q131" t="str">
            <v>4RI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 t="str">
            <v>PAT-1C</v>
          </cell>
          <cell r="Y131" t="str">
            <v>S</v>
          </cell>
          <cell r="Z131">
            <v>0</v>
          </cell>
          <cell r="AA131">
            <v>100</v>
          </cell>
          <cell r="AB131">
            <v>0</v>
          </cell>
          <cell r="AC131">
            <v>0</v>
          </cell>
          <cell r="AK131">
            <v>1</v>
          </cell>
          <cell r="AL131" t="str">
            <v>4</v>
          </cell>
          <cell r="AM131">
            <v>0</v>
          </cell>
          <cell r="AN131">
            <v>0</v>
          </cell>
          <cell r="AO131" t="str">
            <v>56-3</v>
          </cell>
          <cell r="AP131" t="str">
            <v>IPB-36</v>
          </cell>
          <cell r="AQ131" t="str">
            <v>2</v>
          </cell>
          <cell r="AS131">
            <v>129</v>
          </cell>
          <cell r="AT131" t="str">
            <v>MAD</v>
          </cell>
        </row>
        <row r="132">
          <cell r="A132">
            <v>130</v>
          </cell>
          <cell r="B132">
            <v>23</v>
          </cell>
          <cell r="C132" t="str">
            <v>LP 22,9 kV, 2ø-CASA BLANCA , 2-1x35mm² AAAC</v>
          </cell>
          <cell r="D132">
            <v>6</v>
          </cell>
          <cell r="E132" t="str">
            <v>PA1-2</v>
          </cell>
          <cell r="G132" t="str">
            <v>AAAC-35</v>
          </cell>
          <cell r="H132">
            <v>760.89</v>
          </cell>
          <cell r="I132">
            <v>2991.13</v>
          </cell>
          <cell r="J132" t="str">
            <v>V2</v>
          </cell>
          <cell r="K132" t="str">
            <v>9°51'45.90"</v>
          </cell>
          <cell r="L132">
            <v>239.69</v>
          </cell>
          <cell r="M132">
            <v>1</v>
          </cell>
          <cell r="N132" t="str">
            <v>11/C6</v>
          </cell>
          <cell r="O132">
            <v>307.12</v>
          </cell>
          <cell r="P132">
            <v>151.77000000000001</v>
          </cell>
          <cell r="Q132" t="str">
            <v>1RI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 t="str">
            <v>PAT-1C</v>
          </cell>
          <cell r="Y132" t="str">
            <v>S</v>
          </cell>
          <cell r="Z132">
            <v>0</v>
          </cell>
          <cell r="AA132">
            <v>100</v>
          </cell>
          <cell r="AB132">
            <v>0</v>
          </cell>
          <cell r="AC132">
            <v>0</v>
          </cell>
          <cell r="AK132">
            <v>1</v>
          </cell>
          <cell r="AL132" t="str">
            <v>1</v>
          </cell>
          <cell r="AM132">
            <v>0</v>
          </cell>
          <cell r="AN132">
            <v>0</v>
          </cell>
          <cell r="AO132" t="str">
            <v>56-3</v>
          </cell>
          <cell r="AP132" t="str">
            <v>IPB-36</v>
          </cell>
          <cell r="AQ132" t="str">
            <v>2</v>
          </cell>
          <cell r="AS132">
            <v>130</v>
          </cell>
          <cell r="AT132" t="str">
            <v>MAD</v>
          </cell>
        </row>
        <row r="133">
          <cell r="A133">
            <v>131</v>
          </cell>
          <cell r="B133">
            <v>23</v>
          </cell>
          <cell r="C133" t="str">
            <v>LP 22,9 kV, 2ø-CASA BLANCA , 2-1x35mm² AAAC</v>
          </cell>
          <cell r="D133">
            <v>7</v>
          </cell>
          <cell r="E133" t="str">
            <v>PTH-2</v>
          </cell>
          <cell r="G133" t="str">
            <v>AAAC-35</v>
          </cell>
          <cell r="H133">
            <v>1000.58</v>
          </cell>
          <cell r="I133">
            <v>2949.25</v>
          </cell>
          <cell r="J133" t="str">
            <v>FLP</v>
          </cell>
          <cell r="K133" t="str">
            <v>0°</v>
          </cell>
          <cell r="L133">
            <v>0</v>
          </cell>
          <cell r="M133">
            <v>1</v>
          </cell>
          <cell r="N133" t="str">
            <v>11/C6</v>
          </cell>
          <cell r="O133">
            <v>-55.36</v>
          </cell>
          <cell r="P133">
            <v>119.85</v>
          </cell>
          <cell r="Q133" t="str">
            <v>1RI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 t="str">
            <v>PAT-1C</v>
          </cell>
          <cell r="Y133" t="str">
            <v>S</v>
          </cell>
          <cell r="Z133">
            <v>0</v>
          </cell>
          <cell r="AA133">
            <v>100</v>
          </cell>
          <cell r="AB133">
            <v>0</v>
          </cell>
          <cell r="AC133">
            <v>0</v>
          </cell>
          <cell r="AK133">
            <v>1</v>
          </cell>
          <cell r="AL133" t="str">
            <v>1</v>
          </cell>
          <cell r="AM133">
            <v>0</v>
          </cell>
          <cell r="AN133">
            <v>0</v>
          </cell>
          <cell r="AO133" t="str">
            <v>56-3</v>
          </cell>
          <cell r="AP133" t="str">
            <v>IPB-36</v>
          </cell>
          <cell r="AQ133" t="str">
            <v>2</v>
          </cell>
          <cell r="AS133">
            <v>131</v>
          </cell>
          <cell r="AT133" t="str">
            <v>MAD</v>
          </cell>
        </row>
        <row r="134">
          <cell r="A134">
            <v>132</v>
          </cell>
          <cell r="B134">
            <v>24</v>
          </cell>
          <cell r="C134" t="str">
            <v>LP 22,9 kV, 2ø-CHAMBIRIN , 2-1x35mm² AAAC</v>
          </cell>
          <cell r="D134">
            <v>0</v>
          </cell>
          <cell r="E134" t="str">
            <v>DS-2</v>
          </cell>
          <cell r="G134" t="str">
            <v>AAAC-35</v>
          </cell>
          <cell r="H134">
            <v>0</v>
          </cell>
          <cell r="I134">
            <v>2545.89</v>
          </cell>
          <cell r="J134" t="str">
            <v>EXIST</v>
          </cell>
          <cell r="K134" t="str">
            <v>0°</v>
          </cell>
          <cell r="L134">
            <v>25.83</v>
          </cell>
          <cell r="M134">
            <v>1</v>
          </cell>
          <cell r="N134" t="str">
            <v>13/400</v>
          </cell>
          <cell r="O134">
            <v>165.64</v>
          </cell>
          <cell r="P134">
            <v>12.91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Y134" t="str">
            <v>S</v>
          </cell>
          <cell r="Z134">
            <v>0</v>
          </cell>
          <cell r="AA134">
            <v>100</v>
          </cell>
          <cell r="AB134">
            <v>0</v>
          </cell>
          <cell r="AC134">
            <v>0</v>
          </cell>
          <cell r="AK134">
            <v>1</v>
          </cell>
          <cell r="AL134" t="str">
            <v>0</v>
          </cell>
          <cell r="AM134">
            <v>0</v>
          </cell>
          <cell r="AN134">
            <v>0</v>
          </cell>
          <cell r="AO134" t="str">
            <v>56-3</v>
          </cell>
          <cell r="AP134" t="str">
            <v>IPB-36</v>
          </cell>
          <cell r="AQ134" t="str">
            <v>2</v>
          </cell>
          <cell r="AS134">
            <v>132</v>
          </cell>
          <cell r="AT134" t="str">
            <v>MAD</v>
          </cell>
        </row>
        <row r="135">
          <cell r="A135">
            <v>133</v>
          </cell>
          <cell r="B135">
            <v>24</v>
          </cell>
          <cell r="C135" t="str">
            <v>LP 22,9 kV, 2ø-CHAMBIRIN , 2-1x35mm² AAAC</v>
          </cell>
          <cell r="D135">
            <v>1</v>
          </cell>
          <cell r="E135" t="str">
            <v>P3A2-2</v>
          </cell>
          <cell r="G135" t="str">
            <v>AAAC-70</v>
          </cell>
          <cell r="H135">
            <v>25.83</v>
          </cell>
          <cell r="I135">
            <v>2535.89</v>
          </cell>
          <cell r="K135" t="str">
            <v>0°</v>
          </cell>
          <cell r="L135">
            <v>1311.84</v>
          </cell>
          <cell r="M135">
            <v>2</v>
          </cell>
          <cell r="N135" t="str">
            <v>11/C6</v>
          </cell>
          <cell r="O135">
            <v>609.11</v>
          </cell>
          <cell r="P135">
            <v>668.83</v>
          </cell>
          <cell r="Q135" t="str">
            <v>4RI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 t="str">
            <v>PAT-1C</v>
          </cell>
          <cell r="Y135" t="str">
            <v>S</v>
          </cell>
          <cell r="Z135">
            <v>0</v>
          </cell>
          <cell r="AA135">
            <v>100</v>
          </cell>
          <cell r="AB135">
            <v>0</v>
          </cell>
          <cell r="AC135">
            <v>0</v>
          </cell>
          <cell r="AK135">
            <v>1</v>
          </cell>
          <cell r="AL135" t="str">
            <v>4</v>
          </cell>
          <cell r="AM135">
            <v>0</v>
          </cell>
          <cell r="AN135">
            <v>0</v>
          </cell>
          <cell r="AO135" t="str">
            <v>56-3</v>
          </cell>
          <cell r="AP135" t="str">
            <v>IPB-36</v>
          </cell>
          <cell r="AQ135" t="str">
            <v>2</v>
          </cell>
          <cell r="AS135">
            <v>133</v>
          </cell>
          <cell r="AT135" t="str">
            <v>MAD</v>
          </cell>
        </row>
        <row r="136">
          <cell r="A136">
            <v>134</v>
          </cell>
          <cell r="B136">
            <v>24</v>
          </cell>
          <cell r="C136" t="str">
            <v>LP 22,9 kV, 2ø-CHAMBIRIN , 2-1x35mm² AAAC</v>
          </cell>
          <cell r="D136">
            <v>2</v>
          </cell>
          <cell r="E136" t="str">
            <v>2TS-0</v>
          </cell>
          <cell r="G136" t="str">
            <v>AAAC-35</v>
          </cell>
          <cell r="H136">
            <v>1337.66</v>
          </cell>
          <cell r="I136">
            <v>2485</v>
          </cell>
          <cell r="J136" t="str">
            <v>FLP</v>
          </cell>
          <cell r="K136" t="str">
            <v>0°</v>
          </cell>
          <cell r="L136">
            <v>0</v>
          </cell>
          <cell r="M136">
            <v>2</v>
          </cell>
          <cell r="N136" t="str">
            <v>11/C6</v>
          </cell>
          <cell r="O136">
            <v>591.51</v>
          </cell>
          <cell r="P136">
            <v>655.92</v>
          </cell>
          <cell r="Q136" t="str">
            <v>4RI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 t="str">
            <v>PAT-1C</v>
          </cell>
          <cell r="Y136" t="str">
            <v>S</v>
          </cell>
          <cell r="Z136">
            <v>0</v>
          </cell>
          <cell r="AA136">
            <v>100</v>
          </cell>
          <cell r="AB136">
            <v>0</v>
          </cell>
          <cell r="AC136">
            <v>0</v>
          </cell>
          <cell r="AK136">
            <v>1</v>
          </cell>
          <cell r="AL136" t="str">
            <v>4</v>
          </cell>
          <cell r="AM136">
            <v>0</v>
          </cell>
          <cell r="AN136">
            <v>0</v>
          </cell>
          <cell r="AO136" t="str">
            <v>56-3</v>
          </cell>
          <cell r="AP136" t="str">
            <v>IPB-36</v>
          </cell>
          <cell r="AQ136" t="str">
            <v>2</v>
          </cell>
          <cell r="AS136">
            <v>134</v>
          </cell>
          <cell r="AT136" t="str">
            <v>MAD</v>
          </cell>
        </row>
        <row r="137">
          <cell r="A137">
            <v>135</v>
          </cell>
          <cell r="B137">
            <v>25</v>
          </cell>
          <cell r="C137" t="str">
            <v>LP 22,9 kV, 2ø-PAMPACHACRA , 2-1x35mm² AAAC</v>
          </cell>
          <cell r="D137">
            <v>0</v>
          </cell>
          <cell r="E137" t="str">
            <v>DS-2</v>
          </cell>
          <cell r="G137" t="str">
            <v>AAAC-35</v>
          </cell>
          <cell r="H137">
            <v>0</v>
          </cell>
          <cell r="I137">
            <v>2221.58</v>
          </cell>
          <cell r="J137" t="str">
            <v>EXIST</v>
          </cell>
          <cell r="K137" t="str">
            <v>0°</v>
          </cell>
          <cell r="L137">
            <v>16.84</v>
          </cell>
          <cell r="M137">
            <v>1</v>
          </cell>
          <cell r="N137" t="str">
            <v>13/400</v>
          </cell>
          <cell r="O137">
            <v>2.5</v>
          </cell>
          <cell r="P137">
            <v>8.42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Y137" t="str">
            <v>S</v>
          </cell>
          <cell r="Z137">
            <v>0</v>
          </cell>
          <cell r="AA137">
            <v>100</v>
          </cell>
          <cell r="AB137">
            <v>0</v>
          </cell>
          <cell r="AC137">
            <v>0</v>
          </cell>
          <cell r="AK137">
            <v>1</v>
          </cell>
          <cell r="AL137" t="str">
            <v>0</v>
          </cell>
          <cell r="AM137">
            <v>0</v>
          </cell>
          <cell r="AN137">
            <v>0</v>
          </cell>
          <cell r="AO137" t="str">
            <v>56-3</v>
          </cell>
          <cell r="AP137" t="str">
            <v>IPB-36</v>
          </cell>
          <cell r="AQ137" t="str">
            <v>2</v>
          </cell>
          <cell r="AS137">
            <v>135</v>
          </cell>
          <cell r="AT137" t="str">
            <v>MAD</v>
          </cell>
        </row>
        <row r="138">
          <cell r="A138">
            <v>136</v>
          </cell>
          <cell r="B138">
            <v>25</v>
          </cell>
          <cell r="C138" t="str">
            <v>LP 22,9 kV, 2ø-PAMPACHACRA , 2-1x35mm² AAAC</v>
          </cell>
          <cell r="D138">
            <v>1</v>
          </cell>
          <cell r="E138" t="str">
            <v>TS-2</v>
          </cell>
          <cell r="G138" t="str">
            <v>AAAC-35</v>
          </cell>
          <cell r="H138">
            <v>16.84</v>
          </cell>
          <cell r="I138">
            <v>2224.02</v>
          </cell>
          <cell r="K138" t="str">
            <v>0°</v>
          </cell>
          <cell r="L138">
            <v>227.01</v>
          </cell>
          <cell r="M138">
            <v>1</v>
          </cell>
          <cell r="N138" t="str">
            <v>11/C6</v>
          </cell>
          <cell r="O138">
            <v>-65.19</v>
          </cell>
          <cell r="P138">
            <v>121.92</v>
          </cell>
          <cell r="Q138" t="str">
            <v>1RI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 t="str">
            <v>PAT-1C</v>
          </cell>
          <cell r="Y138" t="str">
            <v>S</v>
          </cell>
          <cell r="Z138">
            <v>0</v>
          </cell>
          <cell r="AA138">
            <v>100</v>
          </cell>
          <cell r="AB138">
            <v>0</v>
          </cell>
          <cell r="AC138">
            <v>0</v>
          </cell>
          <cell r="AK138">
            <v>1</v>
          </cell>
          <cell r="AL138" t="str">
            <v>1</v>
          </cell>
          <cell r="AM138">
            <v>0</v>
          </cell>
          <cell r="AN138">
            <v>0</v>
          </cell>
          <cell r="AO138" t="str">
            <v>56-3</v>
          </cell>
          <cell r="AP138" t="str">
            <v>IPB-36</v>
          </cell>
          <cell r="AQ138" t="str">
            <v>2</v>
          </cell>
          <cell r="AS138">
            <v>136</v>
          </cell>
          <cell r="AT138" t="str">
            <v>MAD</v>
          </cell>
        </row>
        <row r="139">
          <cell r="A139">
            <v>137</v>
          </cell>
          <cell r="B139">
            <v>25</v>
          </cell>
          <cell r="C139" t="str">
            <v>LP 22,9 kV, 2ø-PAMPACHACRA , 2-1x35mm² AAAC</v>
          </cell>
          <cell r="D139">
            <v>2</v>
          </cell>
          <cell r="E139" t="str">
            <v>PTH-2</v>
          </cell>
          <cell r="G139" t="str">
            <v>AAAC-35</v>
          </cell>
          <cell r="H139">
            <v>243.85</v>
          </cell>
          <cell r="I139">
            <v>2268</v>
          </cell>
          <cell r="J139" t="str">
            <v>FLP</v>
          </cell>
          <cell r="K139" t="str">
            <v>0°</v>
          </cell>
          <cell r="L139">
            <v>0</v>
          </cell>
          <cell r="M139">
            <v>1</v>
          </cell>
          <cell r="N139" t="str">
            <v>11/C6</v>
          </cell>
          <cell r="O139">
            <v>311.29000000000002</v>
          </cell>
          <cell r="P139">
            <v>113.5</v>
          </cell>
          <cell r="Q139" t="str">
            <v>1RI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 t="str">
            <v>PAT-1C</v>
          </cell>
          <cell r="Y139" t="str">
            <v>S</v>
          </cell>
          <cell r="Z139">
            <v>0</v>
          </cell>
          <cell r="AA139">
            <v>100</v>
          </cell>
          <cell r="AB139">
            <v>0</v>
          </cell>
          <cell r="AC139">
            <v>0</v>
          </cell>
          <cell r="AK139">
            <v>1</v>
          </cell>
          <cell r="AL139" t="str">
            <v>1</v>
          </cell>
          <cell r="AM139">
            <v>0</v>
          </cell>
          <cell r="AN139">
            <v>0</v>
          </cell>
          <cell r="AO139" t="str">
            <v>56-3</v>
          </cell>
          <cell r="AP139" t="str">
            <v>IPB-36</v>
          </cell>
          <cell r="AQ139" t="str">
            <v>2</v>
          </cell>
          <cell r="AS139">
            <v>137</v>
          </cell>
          <cell r="AT139" t="str">
            <v>MAD</v>
          </cell>
        </row>
        <row r="140">
          <cell r="A140">
            <v>138</v>
          </cell>
          <cell r="B140">
            <v>26</v>
          </cell>
          <cell r="C140" t="str">
            <v>LP 22,9 kV, 2ø-QUIMIN , 2-1x35mm² AAAC</v>
          </cell>
          <cell r="D140">
            <v>0</v>
          </cell>
          <cell r="E140" t="str">
            <v>DS-2</v>
          </cell>
          <cell r="G140" t="str">
            <v>AAAC-35</v>
          </cell>
          <cell r="H140">
            <v>0</v>
          </cell>
          <cell r="I140">
            <v>2736.45</v>
          </cell>
          <cell r="J140" t="str">
            <v>EXIST</v>
          </cell>
          <cell r="K140" t="str">
            <v>0°</v>
          </cell>
          <cell r="L140">
            <v>28.5</v>
          </cell>
          <cell r="M140">
            <v>1</v>
          </cell>
          <cell r="N140" t="str">
            <v>13/400</v>
          </cell>
          <cell r="O140">
            <v>9.41</v>
          </cell>
          <cell r="P140">
            <v>14.25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Y140" t="str">
            <v>S</v>
          </cell>
          <cell r="Z140">
            <v>0</v>
          </cell>
          <cell r="AA140">
            <v>100</v>
          </cell>
          <cell r="AB140">
            <v>0</v>
          </cell>
          <cell r="AC140">
            <v>0</v>
          </cell>
          <cell r="AK140">
            <v>1</v>
          </cell>
          <cell r="AL140" t="str">
            <v>0</v>
          </cell>
          <cell r="AM140">
            <v>0</v>
          </cell>
          <cell r="AN140">
            <v>0</v>
          </cell>
          <cell r="AO140" t="str">
            <v>56-3</v>
          </cell>
          <cell r="AP140" t="str">
            <v>IPB-36</v>
          </cell>
          <cell r="AQ140" t="str">
            <v>2</v>
          </cell>
          <cell r="AS140">
            <v>138</v>
          </cell>
          <cell r="AT140" t="str">
            <v>MAD</v>
          </cell>
        </row>
        <row r="141">
          <cell r="A141">
            <v>139</v>
          </cell>
          <cell r="B141">
            <v>26</v>
          </cell>
          <cell r="C141" t="str">
            <v>LP 22,9 kV, 2ø-QUIMIN , 2-1x35mm² AAAC</v>
          </cell>
          <cell r="D141">
            <v>1</v>
          </cell>
          <cell r="E141" t="str">
            <v>PS1-2</v>
          </cell>
          <cell r="G141" t="str">
            <v>AAAC-35</v>
          </cell>
          <cell r="H141">
            <v>28.5</v>
          </cell>
          <cell r="I141">
            <v>2738.35</v>
          </cell>
          <cell r="K141" t="str">
            <v>0°</v>
          </cell>
          <cell r="L141">
            <v>33.700000000000003</v>
          </cell>
          <cell r="M141">
            <v>1</v>
          </cell>
          <cell r="N141" t="str">
            <v>11/C6</v>
          </cell>
          <cell r="O141">
            <v>50.32</v>
          </cell>
          <cell r="P141">
            <v>31.1</v>
          </cell>
          <cell r="Q141" t="str">
            <v>1RV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 t="str">
            <v>PAT-1C</v>
          </cell>
          <cell r="Y141" t="str">
            <v>S</v>
          </cell>
          <cell r="Z141">
            <v>0</v>
          </cell>
          <cell r="AA141">
            <v>100</v>
          </cell>
          <cell r="AB141">
            <v>0</v>
          </cell>
          <cell r="AC141">
            <v>0</v>
          </cell>
          <cell r="AK141">
            <v>1</v>
          </cell>
          <cell r="AL141" t="str">
            <v>1</v>
          </cell>
          <cell r="AM141">
            <v>0</v>
          </cell>
          <cell r="AN141">
            <v>0</v>
          </cell>
          <cell r="AO141" t="str">
            <v>56-3</v>
          </cell>
          <cell r="AP141" t="str">
            <v>IPB-36</v>
          </cell>
          <cell r="AQ141" t="str">
            <v>2</v>
          </cell>
          <cell r="AS141">
            <v>139</v>
          </cell>
          <cell r="AT141" t="str">
            <v>MAD</v>
          </cell>
        </row>
        <row r="142">
          <cell r="A142">
            <v>140</v>
          </cell>
          <cell r="B142">
            <v>26</v>
          </cell>
          <cell r="C142" t="str">
            <v>LP 22,9 kV, 2ø-QUIMIN , 2-1x35mm² AAAC</v>
          </cell>
          <cell r="D142">
            <v>2</v>
          </cell>
          <cell r="E142" t="str">
            <v>TS-2</v>
          </cell>
          <cell r="G142" t="str">
            <v>AAAC-35</v>
          </cell>
          <cell r="H142">
            <v>62.2</v>
          </cell>
          <cell r="I142">
            <v>2735.84</v>
          </cell>
          <cell r="J142">
            <v>0</v>
          </cell>
          <cell r="K142" t="str">
            <v>-14°45'46.46"</v>
          </cell>
          <cell r="L142">
            <v>197.18</v>
          </cell>
          <cell r="M142">
            <v>1</v>
          </cell>
          <cell r="N142" t="str">
            <v>11/C6</v>
          </cell>
          <cell r="O142">
            <v>-104.21</v>
          </cell>
          <cell r="P142">
            <v>115.44</v>
          </cell>
          <cell r="Q142" t="str">
            <v>1RI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 t="str">
            <v>PAT-1C</v>
          </cell>
          <cell r="Y142" t="str">
            <v>S</v>
          </cell>
          <cell r="Z142">
            <v>0</v>
          </cell>
          <cell r="AA142">
            <v>100</v>
          </cell>
          <cell r="AB142">
            <v>0</v>
          </cell>
          <cell r="AC142">
            <v>0</v>
          </cell>
          <cell r="AK142">
            <v>1</v>
          </cell>
          <cell r="AL142" t="str">
            <v>1</v>
          </cell>
          <cell r="AM142">
            <v>0</v>
          </cell>
          <cell r="AN142">
            <v>0</v>
          </cell>
          <cell r="AO142" t="str">
            <v>56-3</v>
          </cell>
          <cell r="AP142" t="str">
            <v>IPB-36</v>
          </cell>
          <cell r="AQ142" t="str">
            <v>2</v>
          </cell>
          <cell r="AS142">
            <v>140</v>
          </cell>
          <cell r="AT142" t="str">
            <v>MAD</v>
          </cell>
        </row>
        <row r="143">
          <cell r="A143">
            <v>141</v>
          </cell>
          <cell r="B143">
            <v>26</v>
          </cell>
          <cell r="C143" t="str">
            <v>LP 22,9 kV, 2ø-QUIMIN , 2-1x35mm² AAAC</v>
          </cell>
          <cell r="D143">
            <v>3</v>
          </cell>
          <cell r="E143" t="str">
            <v>PS1-2</v>
          </cell>
          <cell r="G143" t="str">
            <v>AAAC-35</v>
          </cell>
          <cell r="H143">
            <v>259.38</v>
          </cell>
          <cell r="I143">
            <v>2784.26</v>
          </cell>
          <cell r="K143" t="str">
            <v>0°</v>
          </cell>
          <cell r="L143">
            <v>200.54</v>
          </cell>
          <cell r="M143">
            <v>1</v>
          </cell>
          <cell r="N143" t="str">
            <v>11/C6</v>
          </cell>
          <cell r="O143">
            <v>196.45</v>
          </cell>
          <cell r="P143">
            <v>198.86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 t="str">
            <v>PAT-1C</v>
          </cell>
          <cell r="Y143" t="str">
            <v>S</v>
          </cell>
          <cell r="Z143">
            <v>0</v>
          </cell>
          <cell r="AA143">
            <v>100</v>
          </cell>
          <cell r="AB143">
            <v>0</v>
          </cell>
          <cell r="AC143">
            <v>0</v>
          </cell>
          <cell r="AK143">
            <v>1</v>
          </cell>
          <cell r="AL143" t="str">
            <v>0</v>
          </cell>
          <cell r="AM143">
            <v>0</v>
          </cell>
          <cell r="AN143">
            <v>0</v>
          </cell>
          <cell r="AO143" t="str">
            <v>56-3</v>
          </cell>
          <cell r="AP143" t="str">
            <v>IPB-36</v>
          </cell>
          <cell r="AQ143" t="str">
            <v>2</v>
          </cell>
          <cell r="AS143">
            <v>141</v>
          </cell>
          <cell r="AT143" t="str">
            <v>MAD</v>
          </cell>
        </row>
        <row r="144">
          <cell r="A144">
            <v>142</v>
          </cell>
          <cell r="B144">
            <v>26</v>
          </cell>
          <cell r="C144" t="str">
            <v>LP 22,9 kV, 2ø-QUIMIN , 2-1x35mm² AAAC</v>
          </cell>
          <cell r="D144">
            <v>4</v>
          </cell>
          <cell r="E144" t="str">
            <v>PS1-2</v>
          </cell>
          <cell r="G144" t="str">
            <v>AAAC-35</v>
          </cell>
          <cell r="H144">
            <v>459.92</v>
          </cell>
          <cell r="I144">
            <v>2835.79</v>
          </cell>
          <cell r="K144" t="str">
            <v>0°</v>
          </cell>
          <cell r="L144">
            <v>77.52</v>
          </cell>
          <cell r="M144">
            <v>1</v>
          </cell>
          <cell r="N144" t="str">
            <v>11/C6</v>
          </cell>
          <cell r="O144">
            <v>24.61</v>
          </cell>
          <cell r="P144">
            <v>139.03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 t="str">
            <v>PAT-1C</v>
          </cell>
          <cell r="Y144" t="str">
            <v>S</v>
          </cell>
          <cell r="Z144">
            <v>0</v>
          </cell>
          <cell r="AA144">
            <v>100</v>
          </cell>
          <cell r="AB144">
            <v>0</v>
          </cell>
          <cell r="AC144">
            <v>0</v>
          </cell>
          <cell r="AK144">
            <v>1</v>
          </cell>
          <cell r="AL144" t="str">
            <v>0</v>
          </cell>
          <cell r="AM144">
            <v>0</v>
          </cell>
          <cell r="AN144">
            <v>0</v>
          </cell>
          <cell r="AO144" t="str">
            <v>56-3</v>
          </cell>
          <cell r="AP144" t="str">
            <v>IPB-36</v>
          </cell>
          <cell r="AQ144" t="str">
            <v>2</v>
          </cell>
          <cell r="AS144">
            <v>142</v>
          </cell>
          <cell r="AT144" t="str">
            <v>MAD</v>
          </cell>
        </row>
        <row r="145">
          <cell r="A145">
            <v>143</v>
          </cell>
          <cell r="B145">
            <v>26</v>
          </cell>
          <cell r="C145" t="str">
            <v>LP 22,9 kV, 2ø-QUIMIN , 2-1x35mm² AAAC</v>
          </cell>
          <cell r="D145">
            <v>5</v>
          </cell>
          <cell r="E145" t="str">
            <v>PS1-2</v>
          </cell>
          <cell r="G145" t="str">
            <v>AAAC-35</v>
          </cell>
          <cell r="H145">
            <v>537.44000000000005</v>
          </cell>
          <cell r="I145">
            <v>2856.18</v>
          </cell>
          <cell r="K145" t="str">
            <v>0°</v>
          </cell>
          <cell r="L145">
            <v>41.52</v>
          </cell>
          <cell r="M145">
            <v>1</v>
          </cell>
          <cell r="N145" t="str">
            <v>11/C6</v>
          </cell>
          <cell r="O145">
            <v>361.78</v>
          </cell>
          <cell r="P145">
            <v>59.52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 t="str">
            <v>PAT-1C</v>
          </cell>
          <cell r="Y145" t="str">
            <v>S</v>
          </cell>
          <cell r="Z145">
            <v>0</v>
          </cell>
          <cell r="AA145">
            <v>100</v>
          </cell>
          <cell r="AB145">
            <v>0</v>
          </cell>
          <cell r="AC145">
            <v>0</v>
          </cell>
          <cell r="AK145">
            <v>1</v>
          </cell>
          <cell r="AL145" t="str">
            <v>0</v>
          </cell>
          <cell r="AM145">
            <v>0</v>
          </cell>
          <cell r="AN145">
            <v>0</v>
          </cell>
          <cell r="AO145" t="str">
            <v>56-3</v>
          </cell>
          <cell r="AP145" t="str">
            <v>IPB-36</v>
          </cell>
          <cell r="AQ145" t="str">
            <v>2</v>
          </cell>
          <cell r="AS145">
            <v>143</v>
          </cell>
          <cell r="AT145" t="str">
            <v>MAD</v>
          </cell>
        </row>
        <row r="146">
          <cell r="A146">
            <v>144</v>
          </cell>
          <cell r="B146">
            <v>26</v>
          </cell>
          <cell r="C146" t="str">
            <v>LP 22,9 kV, 2ø-QUIMIN , 2-1x35mm² AAAC</v>
          </cell>
          <cell r="D146">
            <v>6</v>
          </cell>
          <cell r="E146" t="str">
            <v>PS1-2</v>
          </cell>
          <cell r="G146" t="str">
            <v>AAAC-35</v>
          </cell>
          <cell r="H146">
            <v>578.96</v>
          </cell>
          <cell r="I146">
            <v>2859.84</v>
          </cell>
          <cell r="K146" t="str">
            <v>0°</v>
          </cell>
          <cell r="L146">
            <v>168.76</v>
          </cell>
          <cell r="M146">
            <v>1</v>
          </cell>
          <cell r="N146" t="str">
            <v>11/C6</v>
          </cell>
          <cell r="O146">
            <v>156.76</v>
          </cell>
          <cell r="P146">
            <v>105.14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 t="str">
            <v>PAT-1C</v>
          </cell>
          <cell r="Y146" t="str">
            <v>S</v>
          </cell>
          <cell r="Z146">
            <v>0</v>
          </cell>
          <cell r="AA146">
            <v>100</v>
          </cell>
          <cell r="AB146">
            <v>0</v>
          </cell>
          <cell r="AC146">
            <v>0</v>
          </cell>
          <cell r="AK146">
            <v>1</v>
          </cell>
          <cell r="AL146" t="str">
            <v>0</v>
          </cell>
          <cell r="AM146">
            <v>0</v>
          </cell>
          <cell r="AN146">
            <v>0</v>
          </cell>
          <cell r="AO146" t="str">
            <v>56-3</v>
          </cell>
          <cell r="AP146" t="str">
            <v>IPB-36</v>
          </cell>
          <cell r="AQ146" t="str">
            <v>2</v>
          </cell>
          <cell r="AS146">
            <v>144</v>
          </cell>
        </row>
        <row r="147">
          <cell r="A147">
            <v>145</v>
          </cell>
          <cell r="B147">
            <v>26</v>
          </cell>
          <cell r="C147" t="str">
            <v>LP 22,9 kV, 2ø-QUIMIN , 2-1x35mm² AAAC</v>
          </cell>
          <cell r="D147">
            <v>7</v>
          </cell>
          <cell r="E147" t="str">
            <v>PS1-2</v>
          </cell>
          <cell r="G147" t="str">
            <v>AAAC-35</v>
          </cell>
          <cell r="H147">
            <v>747.72</v>
          </cell>
          <cell r="I147">
            <v>2856.68</v>
          </cell>
          <cell r="K147" t="str">
            <v>0°</v>
          </cell>
          <cell r="L147">
            <v>80.88</v>
          </cell>
          <cell r="M147">
            <v>1</v>
          </cell>
          <cell r="N147" t="str">
            <v>11/C6</v>
          </cell>
          <cell r="O147">
            <v>118.31</v>
          </cell>
          <cell r="P147">
            <v>124.82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 t="str">
            <v>PAT-1C</v>
          </cell>
          <cell r="Y147" t="str">
            <v>S</v>
          </cell>
          <cell r="Z147">
            <v>0</v>
          </cell>
          <cell r="AA147">
            <v>100</v>
          </cell>
          <cell r="AB147">
            <v>0</v>
          </cell>
          <cell r="AC147">
            <v>0</v>
          </cell>
          <cell r="AK147">
            <v>1</v>
          </cell>
          <cell r="AL147" t="str">
            <v>0</v>
          </cell>
          <cell r="AM147">
            <v>0</v>
          </cell>
          <cell r="AN147">
            <v>0</v>
          </cell>
          <cell r="AO147" t="str">
            <v>56-3</v>
          </cell>
          <cell r="AP147" t="str">
            <v>IPB-36</v>
          </cell>
          <cell r="AQ147" t="str">
            <v>2</v>
          </cell>
          <cell r="AS147">
            <v>145</v>
          </cell>
          <cell r="AT147" t="str">
            <v>MAD</v>
          </cell>
        </row>
        <row r="148">
          <cell r="A148">
            <v>146</v>
          </cell>
          <cell r="B148">
            <v>26</v>
          </cell>
          <cell r="C148" t="str">
            <v>LP 22,9 kV, 2ø-QUIMIN , 2-1x35mm² AAAC</v>
          </cell>
          <cell r="D148">
            <v>8</v>
          </cell>
          <cell r="E148" t="str">
            <v>PS1-2</v>
          </cell>
          <cell r="G148" t="str">
            <v>AAAC-35</v>
          </cell>
          <cell r="H148">
            <v>828.6</v>
          </cell>
          <cell r="I148">
            <v>2855.57</v>
          </cell>
          <cell r="K148" t="str">
            <v>0°</v>
          </cell>
          <cell r="L148">
            <v>80.06</v>
          </cell>
          <cell r="M148">
            <v>1</v>
          </cell>
          <cell r="N148" t="str">
            <v>11/C6</v>
          </cell>
          <cell r="O148">
            <v>269.91000000000003</v>
          </cell>
          <cell r="P148">
            <v>80.47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 t="str">
            <v>PAT-1C</v>
          </cell>
          <cell r="Y148" t="str">
            <v>S</v>
          </cell>
          <cell r="Z148">
            <v>0</v>
          </cell>
          <cell r="AA148">
            <v>100</v>
          </cell>
          <cell r="AB148">
            <v>0</v>
          </cell>
          <cell r="AC148">
            <v>0</v>
          </cell>
          <cell r="AK148">
            <v>1</v>
          </cell>
          <cell r="AL148" t="str">
            <v>0</v>
          </cell>
          <cell r="AM148">
            <v>0</v>
          </cell>
          <cell r="AN148">
            <v>0</v>
          </cell>
          <cell r="AO148" t="str">
            <v>56-3</v>
          </cell>
          <cell r="AP148" t="str">
            <v>IPB-36</v>
          </cell>
          <cell r="AQ148" t="str">
            <v>2</v>
          </cell>
          <cell r="AS148">
            <v>146</v>
          </cell>
          <cell r="AT148" t="str">
            <v>MAD</v>
          </cell>
        </row>
        <row r="149">
          <cell r="A149">
            <v>147</v>
          </cell>
          <cell r="B149">
            <v>26</v>
          </cell>
          <cell r="C149" t="str">
            <v>LP 22,9 kV, 2ø-QUIMIN , 2-1x35mm² AAAC</v>
          </cell>
          <cell r="D149">
            <v>9</v>
          </cell>
          <cell r="E149" t="str">
            <v>PTH-2</v>
          </cell>
          <cell r="G149" t="str">
            <v>AAAC-35</v>
          </cell>
          <cell r="H149">
            <v>908.66</v>
          </cell>
          <cell r="I149">
            <v>2837.71</v>
          </cell>
          <cell r="J149" t="str">
            <v>FLP</v>
          </cell>
          <cell r="K149" t="str">
            <v>0°</v>
          </cell>
          <cell r="L149">
            <v>0</v>
          </cell>
          <cell r="M149">
            <v>1</v>
          </cell>
          <cell r="N149" t="str">
            <v>11/C6</v>
          </cell>
          <cell r="O149">
            <v>-155.79</v>
          </cell>
          <cell r="P149">
            <v>40.03</v>
          </cell>
          <cell r="Q149" t="str">
            <v>1RI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 t="str">
            <v>PAT-1C</v>
          </cell>
          <cell r="Y149" t="str">
            <v>S</v>
          </cell>
          <cell r="Z149">
            <v>0</v>
          </cell>
          <cell r="AA149">
            <v>100</v>
          </cell>
          <cell r="AB149">
            <v>0</v>
          </cell>
          <cell r="AC149">
            <v>0</v>
          </cell>
          <cell r="AK149">
            <v>1</v>
          </cell>
          <cell r="AL149" t="str">
            <v>1</v>
          </cell>
          <cell r="AM149">
            <v>0</v>
          </cell>
          <cell r="AN149">
            <v>0</v>
          </cell>
          <cell r="AO149" t="str">
            <v>56-3</v>
          </cell>
          <cell r="AP149" t="str">
            <v>IPB-36</v>
          </cell>
          <cell r="AQ149" t="str">
            <v>2</v>
          </cell>
          <cell r="AS149">
            <v>147</v>
          </cell>
          <cell r="AT149" t="str">
            <v>MAD</v>
          </cell>
        </row>
        <row r="150">
          <cell r="A150">
            <v>148</v>
          </cell>
          <cell r="B150">
            <v>27</v>
          </cell>
          <cell r="C150" t="str">
            <v>LP 22,9 kV, 2ø-KERO CORRAL , 2-1x35mm² AAAC</v>
          </cell>
          <cell r="H150">
            <v>0</v>
          </cell>
          <cell r="I150">
            <v>0</v>
          </cell>
          <cell r="Y150" t="str">
            <v>S</v>
          </cell>
          <cell r="Z150">
            <v>0</v>
          </cell>
          <cell r="AA150">
            <v>100</v>
          </cell>
          <cell r="AB150">
            <v>0</v>
          </cell>
          <cell r="AC150">
            <v>0</v>
          </cell>
          <cell r="AK150">
            <v>1</v>
          </cell>
          <cell r="AL150">
            <v>0</v>
          </cell>
          <cell r="AM150">
            <v>0</v>
          </cell>
          <cell r="AN150">
            <v>0</v>
          </cell>
          <cell r="AO150" t="str">
            <v>56-3</v>
          </cell>
          <cell r="AP150" t="str">
            <v>IPB-36</v>
          </cell>
          <cell r="AQ150" t="str">
            <v>2</v>
          </cell>
          <cell r="AS150">
            <v>148</v>
          </cell>
          <cell r="AT150" t="str">
            <v>MAD</v>
          </cell>
        </row>
        <row r="151">
          <cell r="A151">
            <v>149</v>
          </cell>
          <cell r="B151">
            <v>28</v>
          </cell>
          <cell r="C151" t="str">
            <v>LP 22,9 kV, 2ø-CAPILLA PAMPA_PUCANANI , 2-1x35mm² AAAC</v>
          </cell>
          <cell r="D151">
            <v>0</v>
          </cell>
          <cell r="E151" t="str">
            <v>DS-2</v>
          </cell>
          <cell r="G151" t="str">
            <v>AAAC-35</v>
          </cell>
          <cell r="H151">
            <v>0</v>
          </cell>
          <cell r="I151">
            <v>2839.15</v>
          </cell>
          <cell r="J151" t="str">
            <v>ED-PUC</v>
          </cell>
          <cell r="K151" t="str">
            <v>0°</v>
          </cell>
          <cell r="L151">
            <v>27.04</v>
          </cell>
          <cell r="M151">
            <v>1</v>
          </cell>
          <cell r="N151" t="str">
            <v>12/200</v>
          </cell>
          <cell r="O151">
            <v>36.31</v>
          </cell>
          <cell r="P151">
            <v>13.52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Y151" t="str">
            <v>S</v>
          </cell>
          <cell r="Z151">
            <v>0</v>
          </cell>
          <cell r="AA151">
            <v>100</v>
          </cell>
          <cell r="AB151">
            <v>0</v>
          </cell>
          <cell r="AC151">
            <v>0</v>
          </cell>
          <cell r="AK151">
            <v>1</v>
          </cell>
          <cell r="AL151" t="str">
            <v>0</v>
          </cell>
          <cell r="AM151">
            <v>0</v>
          </cell>
          <cell r="AN151">
            <v>0</v>
          </cell>
          <cell r="AO151" t="str">
            <v>56-3</v>
          </cell>
          <cell r="AP151" t="str">
            <v>IPB-36</v>
          </cell>
          <cell r="AQ151" t="str">
            <v>2</v>
          </cell>
          <cell r="AS151">
            <v>149</v>
          </cell>
        </row>
        <row r="152">
          <cell r="A152">
            <v>150</v>
          </cell>
          <cell r="B152">
            <v>28</v>
          </cell>
          <cell r="C152" t="str">
            <v>LP 22,9 kV, 2ø-CAPILLA PAMPA_PUCANANI , 2-1x35mm² AAAC</v>
          </cell>
          <cell r="D152">
            <v>1</v>
          </cell>
          <cell r="E152" t="str">
            <v>TS-2</v>
          </cell>
          <cell r="G152" t="str">
            <v>AAAC-35</v>
          </cell>
          <cell r="H152">
            <v>27.04</v>
          </cell>
          <cell r="I152">
            <v>2836.45</v>
          </cell>
          <cell r="K152" t="str">
            <v>0°</v>
          </cell>
          <cell r="L152">
            <v>112.38</v>
          </cell>
          <cell r="M152">
            <v>1</v>
          </cell>
          <cell r="N152" t="str">
            <v>11/C6</v>
          </cell>
          <cell r="O152">
            <v>-8.69</v>
          </cell>
          <cell r="P152">
            <v>69.709999999999994</v>
          </cell>
          <cell r="Q152" t="str">
            <v>1RI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 t="str">
            <v>PAT-1C</v>
          </cell>
          <cell r="W152" t="str">
            <v>CIM1</v>
          </cell>
          <cell r="Y152" t="str">
            <v>S</v>
          </cell>
          <cell r="Z152">
            <v>0</v>
          </cell>
          <cell r="AA152">
            <v>100</v>
          </cell>
          <cell r="AB152">
            <v>0</v>
          </cell>
          <cell r="AC152">
            <v>0</v>
          </cell>
          <cell r="AK152">
            <v>1</v>
          </cell>
          <cell r="AL152" t="str">
            <v>1</v>
          </cell>
          <cell r="AM152">
            <v>0</v>
          </cell>
          <cell r="AN152">
            <v>0</v>
          </cell>
          <cell r="AO152" t="str">
            <v>56-3</v>
          </cell>
          <cell r="AP152" t="str">
            <v>IPB-36</v>
          </cell>
          <cell r="AQ152" t="str">
            <v>2</v>
          </cell>
          <cell r="AS152">
            <v>150</v>
          </cell>
          <cell r="AT152" t="str">
            <v>MAD</v>
          </cell>
        </row>
        <row r="153">
          <cell r="A153">
            <v>151</v>
          </cell>
          <cell r="B153">
            <v>28</v>
          </cell>
          <cell r="C153" t="str">
            <v>LP 22,9 kV, 2ø-CAPILLA PAMPA_PUCANANI , 2-1x35mm² AAAC</v>
          </cell>
          <cell r="D153">
            <v>2</v>
          </cell>
          <cell r="E153" t="str">
            <v>PA1-2</v>
          </cell>
          <cell r="G153" t="str">
            <v>AAAC-35</v>
          </cell>
          <cell r="H153">
            <v>139.41999999999999</v>
          </cell>
          <cell r="I153">
            <v>2840.98</v>
          </cell>
          <cell r="J153" t="str">
            <v>V-1-PUC</v>
          </cell>
          <cell r="K153" t="str">
            <v>24°2'35.88"</v>
          </cell>
          <cell r="L153">
            <v>70.28</v>
          </cell>
          <cell r="M153">
            <v>1</v>
          </cell>
          <cell r="N153" t="str">
            <v>11/C6</v>
          </cell>
          <cell r="O153">
            <v>135.41999999999999</v>
          </cell>
          <cell r="P153">
            <v>91.33</v>
          </cell>
          <cell r="Q153" t="str">
            <v>1RI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 t="str">
            <v>PAT-1C</v>
          </cell>
          <cell r="W153" t="str">
            <v>CIM1</v>
          </cell>
          <cell r="Y153" t="str">
            <v>S</v>
          </cell>
          <cell r="Z153">
            <v>0</v>
          </cell>
          <cell r="AA153">
            <v>100</v>
          </cell>
          <cell r="AB153">
            <v>0</v>
          </cell>
          <cell r="AC153">
            <v>0</v>
          </cell>
          <cell r="AK153">
            <v>1</v>
          </cell>
          <cell r="AL153" t="str">
            <v>1</v>
          </cell>
          <cell r="AM153">
            <v>0</v>
          </cell>
          <cell r="AN153">
            <v>0</v>
          </cell>
          <cell r="AO153" t="str">
            <v>56-3</v>
          </cell>
          <cell r="AP153" t="str">
            <v>IPB-36</v>
          </cell>
          <cell r="AQ153" t="str">
            <v>2</v>
          </cell>
          <cell r="AS153">
            <v>151</v>
          </cell>
          <cell r="AT153" t="str">
            <v>MAD</v>
          </cell>
        </row>
        <row r="154">
          <cell r="A154">
            <v>152</v>
          </cell>
          <cell r="B154">
            <v>28</v>
          </cell>
          <cell r="C154" t="str">
            <v>LP 22,9 kV, 2ø-CAPILLA PAMPA_PUCANANI , 2-1x35mm² AAAC</v>
          </cell>
          <cell r="D154">
            <v>3</v>
          </cell>
          <cell r="E154" t="str">
            <v>PS1-2</v>
          </cell>
          <cell r="G154" t="str">
            <v>AAAC-35</v>
          </cell>
          <cell r="H154">
            <v>209.7</v>
          </cell>
          <cell r="I154">
            <v>2841.63</v>
          </cell>
          <cell r="K154" t="str">
            <v>0°</v>
          </cell>
          <cell r="L154">
            <v>118.47</v>
          </cell>
          <cell r="M154">
            <v>1</v>
          </cell>
          <cell r="N154" t="str">
            <v>11/C6</v>
          </cell>
          <cell r="O154">
            <v>81.06</v>
          </cell>
          <cell r="P154">
            <v>94.37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 t="str">
            <v>PAT-1C</v>
          </cell>
          <cell r="W154" t="str">
            <v>CIM1</v>
          </cell>
          <cell r="Y154" t="str">
            <v>S</v>
          </cell>
          <cell r="Z154">
            <v>0</v>
          </cell>
          <cell r="AA154">
            <v>100</v>
          </cell>
          <cell r="AB154">
            <v>0</v>
          </cell>
          <cell r="AC154">
            <v>0</v>
          </cell>
          <cell r="AK154">
            <v>1</v>
          </cell>
          <cell r="AL154" t="str">
            <v>0</v>
          </cell>
          <cell r="AM154">
            <v>0</v>
          </cell>
          <cell r="AN154">
            <v>0</v>
          </cell>
          <cell r="AO154" t="str">
            <v>56-3</v>
          </cell>
          <cell r="AP154" t="str">
            <v>IPB-36</v>
          </cell>
          <cell r="AQ154" t="str">
            <v>2</v>
          </cell>
          <cell r="AS154">
            <v>152</v>
          </cell>
          <cell r="AT154" t="str">
            <v>MAD</v>
          </cell>
        </row>
        <row r="155">
          <cell r="A155">
            <v>153</v>
          </cell>
          <cell r="B155">
            <v>28</v>
          </cell>
          <cell r="C155" t="str">
            <v>LP 22,9 kV, 2ø-CAPILLA PAMPA_PUCANANI , 2-1x35mm² AAAC</v>
          </cell>
          <cell r="D155">
            <v>4</v>
          </cell>
          <cell r="E155" t="str">
            <v>PS1-2</v>
          </cell>
          <cell r="G155" t="str">
            <v>AAAC-35</v>
          </cell>
          <cell r="H155">
            <v>328.17</v>
          </cell>
          <cell r="I155">
            <v>2843.95</v>
          </cell>
          <cell r="K155" t="str">
            <v>0°</v>
          </cell>
          <cell r="L155">
            <v>230.51</v>
          </cell>
          <cell r="M155">
            <v>1</v>
          </cell>
          <cell r="N155" t="str">
            <v>11/C6</v>
          </cell>
          <cell r="O155">
            <v>54.58</v>
          </cell>
          <cell r="P155">
            <v>174.49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 t="str">
            <v>PAT-1C</v>
          </cell>
          <cell r="W155" t="str">
            <v>CIM1</v>
          </cell>
          <cell r="Y155" t="str">
            <v>S</v>
          </cell>
          <cell r="Z155">
            <v>0</v>
          </cell>
          <cell r="AA155">
            <v>100</v>
          </cell>
          <cell r="AB155">
            <v>0</v>
          </cell>
          <cell r="AC155">
            <v>0</v>
          </cell>
          <cell r="AK155">
            <v>1</v>
          </cell>
          <cell r="AL155" t="str">
            <v>0</v>
          </cell>
          <cell r="AM155">
            <v>0</v>
          </cell>
          <cell r="AN155">
            <v>0</v>
          </cell>
          <cell r="AO155" t="str">
            <v>56-3</v>
          </cell>
          <cell r="AP155" t="str">
            <v>IPB-36</v>
          </cell>
          <cell r="AQ155" t="str">
            <v>2</v>
          </cell>
          <cell r="AS155">
            <v>153</v>
          </cell>
          <cell r="AT155" t="str">
            <v>MAD</v>
          </cell>
        </row>
        <row r="156">
          <cell r="A156">
            <v>154</v>
          </cell>
          <cell r="B156">
            <v>28</v>
          </cell>
          <cell r="C156" t="str">
            <v>LP 22,9 kV, 2ø-CAPILLA PAMPA_PUCANANI , 2-1x35mm² AAAC</v>
          </cell>
          <cell r="D156">
            <v>5</v>
          </cell>
          <cell r="E156" t="str">
            <v>PS1-2</v>
          </cell>
          <cell r="G156" t="str">
            <v>AAAC-35</v>
          </cell>
          <cell r="H156">
            <v>558.66999999999996</v>
          </cell>
          <cell r="I156">
            <v>2870.08</v>
          </cell>
          <cell r="K156" t="str">
            <v>0°</v>
          </cell>
          <cell r="L156">
            <v>102.09</v>
          </cell>
          <cell r="M156">
            <v>1</v>
          </cell>
          <cell r="N156" t="str">
            <v>11/C6</v>
          </cell>
          <cell r="O156">
            <v>99.13</v>
          </cell>
          <cell r="P156">
            <v>166.3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 t="str">
            <v>PAT-1C</v>
          </cell>
          <cell r="W156" t="str">
            <v>CIM1</v>
          </cell>
          <cell r="Y156" t="str">
            <v>S</v>
          </cell>
          <cell r="Z156">
            <v>0</v>
          </cell>
          <cell r="AA156">
            <v>100</v>
          </cell>
          <cell r="AB156">
            <v>0</v>
          </cell>
          <cell r="AC156">
            <v>0</v>
          </cell>
          <cell r="AK156">
            <v>1</v>
          </cell>
          <cell r="AL156" t="str">
            <v>0</v>
          </cell>
          <cell r="AM156">
            <v>0</v>
          </cell>
          <cell r="AN156">
            <v>0</v>
          </cell>
          <cell r="AO156" t="str">
            <v>56-3</v>
          </cell>
          <cell r="AP156" t="str">
            <v>IPB-36</v>
          </cell>
          <cell r="AQ156" t="str">
            <v>2</v>
          </cell>
          <cell r="AS156">
            <v>154</v>
          </cell>
          <cell r="AT156" t="str">
            <v>MAD</v>
          </cell>
        </row>
        <row r="157">
          <cell r="A157">
            <v>155</v>
          </cell>
          <cell r="B157">
            <v>28</v>
          </cell>
          <cell r="C157" t="str">
            <v>LP 22,9 kV, 2ø-CAPILLA PAMPA_PUCANANI , 2-1x35mm² AAAC</v>
          </cell>
          <cell r="D157">
            <v>6</v>
          </cell>
          <cell r="E157" t="str">
            <v>PS1-2</v>
          </cell>
          <cell r="G157" t="str">
            <v>AAAC-35</v>
          </cell>
          <cell r="H157">
            <v>660.76</v>
          </cell>
          <cell r="I157">
            <v>2887.13</v>
          </cell>
          <cell r="K157" t="str">
            <v>0°</v>
          </cell>
          <cell r="L157">
            <v>210.6</v>
          </cell>
          <cell r="M157">
            <v>1</v>
          </cell>
          <cell r="N157" t="str">
            <v>11/C6</v>
          </cell>
          <cell r="O157">
            <v>203.51</v>
          </cell>
          <cell r="P157">
            <v>156.35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 t="str">
            <v>PAT-1C</v>
          </cell>
          <cell r="W157" t="str">
            <v>CIM1</v>
          </cell>
          <cell r="Y157" t="str">
            <v>S</v>
          </cell>
          <cell r="Z157">
            <v>0</v>
          </cell>
          <cell r="AA157">
            <v>100</v>
          </cell>
          <cell r="AB157">
            <v>0</v>
          </cell>
          <cell r="AC157">
            <v>0</v>
          </cell>
          <cell r="AK157">
            <v>1</v>
          </cell>
          <cell r="AL157" t="str">
            <v>0</v>
          </cell>
          <cell r="AM157">
            <v>0</v>
          </cell>
          <cell r="AN157">
            <v>0</v>
          </cell>
          <cell r="AO157" t="str">
            <v>56-3</v>
          </cell>
          <cell r="AP157" t="str">
            <v>IPB-36</v>
          </cell>
          <cell r="AQ157" t="str">
            <v>2</v>
          </cell>
          <cell r="AS157">
            <v>155</v>
          </cell>
          <cell r="AT157" t="str">
            <v>MAD</v>
          </cell>
        </row>
        <row r="158">
          <cell r="A158">
            <v>156</v>
          </cell>
          <cell r="B158">
            <v>28</v>
          </cell>
          <cell r="C158" t="str">
            <v>LP 22,9 kV, 2ø-CAPILLA PAMPA_PUCANANI , 2-1x35mm² AAAC</v>
          </cell>
          <cell r="D158">
            <v>7</v>
          </cell>
          <cell r="E158" t="str">
            <v>PA1-2</v>
          </cell>
          <cell r="G158" t="str">
            <v>AAAC-35</v>
          </cell>
          <cell r="H158">
            <v>871.36</v>
          </cell>
          <cell r="I158">
            <v>2914.83</v>
          </cell>
          <cell r="J158" t="str">
            <v>ESTRUCTURA</v>
          </cell>
          <cell r="K158" t="str">
            <v>-3°51'11.30"</v>
          </cell>
          <cell r="L158">
            <v>261.61</v>
          </cell>
          <cell r="M158">
            <v>1</v>
          </cell>
          <cell r="N158" t="str">
            <v>11/C6</v>
          </cell>
          <cell r="O158">
            <v>714.46</v>
          </cell>
          <cell r="P158">
            <v>236.11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 t="str">
            <v>PAT-1C</v>
          </cell>
          <cell r="W158" t="str">
            <v>CIM1</v>
          </cell>
          <cell r="Y158" t="str">
            <v>S</v>
          </cell>
          <cell r="Z158">
            <v>0</v>
          </cell>
          <cell r="AA158">
            <v>100</v>
          </cell>
          <cell r="AB158">
            <v>0</v>
          </cell>
          <cell r="AC158">
            <v>0</v>
          </cell>
          <cell r="AK158">
            <v>1</v>
          </cell>
          <cell r="AL158" t="str">
            <v>0</v>
          </cell>
          <cell r="AM158">
            <v>0</v>
          </cell>
          <cell r="AN158">
            <v>0</v>
          </cell>
          <cell r="AO158" t="str">
            <v>56-3</v>
          </cell>
          <cell r="AP158" t="str">
            <v>IPB-36</v>
          </cell>
          <cell r="AQ158" t="str">
            <v>2</v>
          </cell>
          <cell r="AS158">
            <v>156</v>
          </cell>
          <cell r="AT158" t="str">
            <v>MAD</v>
          </cell>
        </row>
        <row r="159">
          <cell r="A159">
            <v>157</v>
          </cell>
          <cell r="B159">
            <v>28</v>
          </cell>
          <cell r="C159" t="str">
            <v>LP 22,9 kV, 2ø-CAPILLA PAMPA_PUCANANI , 2-1x35mm² AAAC</v>
          </cell>
          <cell r="D159">
            <v>8</v>
          </cell>
          <cell r="E159" t="str">
            <v>PS1-2</v>
          </cell>
          <cell r="G159" t="str">
            <v>AAAC-35</v>
          </cell>
          <cell r="H159">
            <v>1132.98</v>
          </cell>
          <cell r="I159">
            <v>2853.14</v>
          </cell>
          <cell r="K159" t="str">
            <v>0°</v>
          </cell>
          <cell r="L159">
            <v>71.489999999999995</v>
          </cell>
          <cell r="M159">
            <v>1</v>
          </cell>
          <cell r="N159" t="str">
            <v>11/C6</v>
          </cell>
          <cell r="O159">
            <v>141.96</v>
          </cell>
          <cell r="P159">
            <v>166.55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 t="str">
            <v>PAT-1C</v>
          </cell>
          <cell r="W159" t="str">
            <v>CIM1</v>
          </cell>
          <cell r="Y159" t="str">
            <v>S</v>
          </cell>
          <cell r="Z159">
            <v>0</v>
          </cell>
          <cell r="AA159">
            <v>100</v>
          </cell>
          <cell r="AB159">
            <v>0</v>
          </cell>
          <cell r="AC159">
            <v>0</v>
          </cell>
          <cell r="AK159">
            <v>1</v>
          </cell>
          <cell r="AL159" t="str">
            <v>0</v>
          </cell>
          <cell r="AM159">
            <v>0</v>
          </cell>
          <cell r="AN159">
            <v>0</v>
          </cell>
          <cell r="AO159" t="str">
            <v>56-3</v>
          </cell>
          <cell r="AP159" t="str">
            <v>IPB-36</v>
          </cell>
          <cell r="AQ159" t="str">
            <v>2</v>
          </cell>
          <cell r="AS159">
            <v>157</v>
          </cell>
          <cell r="AT159" t="str">
            <v>MAD</v>
          </cell>
        </row>
        <row r="160">
          <cell r="A160">
            <v>158</v>
          </cell>
          <cell r="B160">
            <v>28</v>
          </cell>
          <cell r="C160" t="str">
            <v>LP 22,9 kV, 2ø-CAPILLA PAMPA_PUCANANI , 2-1x35mm² AAAC</v>
          </cell>
          <cell r="D160">
            <v>9</v>
          </cell>
          <cell r="E160" t="str">
            <v>PS1-2</v>
          </cell>
          <cell r="G160" t="str">
            <v>AAAC-35</v>
          </cell>
          <cell r="H160">
            <v>1204.47</v>
          </cell>
          <cell r="I160">
            <v>2837.85</v>
          </cell>
          <cell r="K160" t="str">
            <v>0°</v>
          </cell>
          <cell r="L160">
            <v>113.15</v>
          </cell>
          <cell r="M160">
            <v>1</v>
          </cell>
          <cell r="N160" t="str">
            <v>11/C6</v>
          </cell>
          <cell r="O160">
            <v>150.4</v>
          </cell>
          <cell r="P160">
            <v>92.32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 t="str">
            <v>PAT-1C</v>
          </cell>
          <cell r="W160" t="str">
            <v>CIM1</v>
          </cell>
          <cell r="Y160" t="str">
            <v>S</v>
          </cell>
          <cell r="Z160">
            <v>0</v>
          </cell>
          <cell r="AA160">
            <v>100</v>
          </cell>
          <cell r="AB160">
            <v>0</v>
          </cell>
          <cell r="AC160">
            <v>0</v>
          </cell>
          <cell r="AK160">
            <v>1</v>
          </cell>
          <cell r="AL160" t="str">
            <v>0</v>
          </cell>
          <cell r="AM160">
            <v>0</v>
          </cell>
          <cell r="AN160">
            <v>0</v>
          </cell>
          <cell r="AO160" t="str">
            <v>56-3</v>
          </cell>
          <cell r="AP160" t="str">
            <v>IPB-36</v>
          </cell>
          <cell r="AQ160" t="str">
            <v>2</v>
          </cell>
          <cell r="AS160">
            <v>158</v>
          </cell>
          <cell r="AT160" t="str">
            <v>MAD</v>
          </cell>
        </row>
        <row r="161">
          <cell r="A161">
            <v>159</v>
          </cell>
          <cell r="B161">
            <v>28</v>
          </cell>
          <cell r="C161" t="str">
            <v>LP 22,9 kV, 2ø-CAPILLA PAMPA_PUCANANI , 2-1x35mm² AAAC</v>
          </cell>
          <cell r="D161">
            <v>10</v>
          </cell>
          <cell r="E161" t="str">
            <v>PTH-2</v>
          </cell>
          <cell r="G161" t="str">
            <v>AAAC-35</v>
          </cell>
          <cell r="H161">
            <v>1317.62</v>
          </cell>
          <cell r="I161">
            <v>2809.13</v>
          </cell>
          <cell r="J161" t="str">
            <v>ESTRUCTURA</v>
          </cell>
          <cell r="K161" t="str">
            <v>0°</v>
          </cell>
          <cell r="L161">
            <v>0</v>
          </cell>
          <cell r="M161">
            <v>1</v>
          </cell>
          <cell r="N161" t="str">
            <v>11/C6</v>
          </cell>
          <cell r="O161">
            <v>-271.88</v>
          </cell>
          <cell r="P161">
            <v>56.58</v>
          </cell>
          <cell r="Q161" t="str">
            <v>1RI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 t="str">
            <v>PAT-1C</v>
          </cell>
          <cell r="W161" t="str">
            <v>CIM1</v>
          </cell>
          <cell r="Y161" t="str">
            <v>S</v>
          </cell>
          <cell r="Z161">
            <v>0</v>
          </cell>
          <cell r="AA161">
            <v>100</v>
          </cell>
          <cell r="AB161">
            <v>0</v>
          </cell>
          <cell r="AC161">
            <v>0</v>
          </cell>
          <cell r="AK161">
            <v>1</v>
          </cell>
          <cell r="AL161" t="str">
            <v>1</v>
          </cell>
          <cell r="AM161">
            <v>0</v>
          </cell>
          <cell r="AN161">
            <v>0</v>
          </cell>
          <cell r="AO161" t="str">
            <v>56-3</v>
          </cell>
          <cell r="AP161" t="str">
            <v>IPB-36</v>
          </cell>
          <cell r="AQ161" t="str">
            <v>2</v>
          </cell>
          <cell r="AS161">
            <v>159</v>
          </cell>
          <cell r="AT161" t="str">
            <v>MAD</v>
          </cell>
        </row>
        <row r="162">
          <cell r="A162">
            <v>160</v>
          </cell>
          <cell r="B162">
            <v>29</v>
          </cell>
          <cell r="C162" t="str">
            <v>LP 22,9 kV, 2ø-CUYAU , 2-1x35mm² AAAC</v>
          </cell>
          <cell r="H162">
            <v>0</v>
          </cell>
          <cell r="I162">
            <v>0</v>
          </cell>
          <cell r="Y162" t="str">
            <v>S</v>
          </cell>
          <cell r="Z162">
            <v>0</v>
          </cell>
          <cell r="AA162">
            <v>100</v>
          </cell>
          <cell r="AB162">
            <v>0</v>
          </cell>
          <cell r="AC162">
            <v>0</v>
          </cell>
          <cell r="AK162">
            <v>1</v>
          </cell>
          <cell r="AL162">
            <v>0</v>
          </cell>
          <cell r="AM162">
            <v>0</v>
          </cell>
          <cell r="AN162">
            <v>0</v>
          </cell>
          <cell r="AO162" t="str">
            <v>56-3</v>
          </cell>
          <cell r="AP162" t="str">
            <v>IPB-36</v>
          </cell>
          <cell r="AQ162" t="str">
            <v>2</v>
          </cell>
          <cell r="AS162">
            <v>160</v>
          </cell>
          <cell r="AT162" t="str">
            <v>MAD</v>
          </cell>
        </row>
        <row r="163">
          <cell r="A163">
            <v>161</v>
          </cell>
          <cell r="B163">
            <v>30</v>
          </cell>
          <cell r="C163" t="str">
            <v>LP 22,9 kV, 2ø-MONZON PAMPA , 2-1x35mm² AAAC</v>
          </cell>
          <cell r="D163">
            <v>0</v>
          </cell>
          <cell r="E163" t="str">
            <v>DS-0</v>
          </cell>
          <cell r="G163" t="str">
            <v>AAAC-35</v>
          </cell>
          <cell r="H163">
            <v>0</v>
          </cell>
          <cell r="I163">
            <v>1978</v>
          </cell>
          <cell r="K163" t="str">
            <v>0°</v>
          </cell>
          <cell r="L163">
            <v>30</v>
          </cell>
          <cell r="M163">
            <v>1</v>
          </cell>
          <cell r="N163" t="str">
            <v>11/C6</v>
          </cell>
          <cell r="O163">
            <v>33.15</v>
          </cell>
          <cell r="P163">
            <v>15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Y163" t="str">
            <v>S</v>
          </cell>
          <cell r="Z163">
            <v>0</v>
          </cell>
          <cell r="AA163">
            <v>100</v>
          </cell>
          <cell r="AB163">
            <v>0</v>
          </cell>
          <cell r="AC163">
            <v>0</v>
          </cell>
          <cell r="AK163">
            <v>1</v>
          </cell>
          <cell r="AL163" t="str">
            <v>0</v>
          </cell>
          <cell r="AM163">
            <v>0</v>
          </cell>
          <cell r="AN163">
            <v>0</v>
          </cell>
          <cell r="AO163" t="str">
            <v>56-3</v>
          </cell>
          <cell r="AP163" t="str">
            <v>IPB-36</v>
          </cell>
          <cell r="AQ163" t="str">
            <v>2</v>
          </cell>
          <cell r="AS163">
            <v>161</v>
          </cell>
          <cell r="AT163" t="str">
            <v>MAD</v>
          </cell>
        </row>
        <row r="164">
          <cell r="A164">
            <v>162</v>
          </cell>
          <cell r="B164">
            <v>30</v>
          </cell>
          <cell r="C164" t="str">
            <v>LP 22,9 kV, 2ø-MONZON PAMPA , 2-1x35mm² AAAC</v>
          </cell>
          <cell r="D164">
            <v>1</v>
          </cell>
          <cell r="E164" t="str">
            <v>TS-2</v>
          </cell>
          <cell r="G164" t="str">
            <v>AAAC-35</v>
          </cell>
          <cell r="H164">
            <v>30</v>
          </cell>
          <cell r="I164">
            <v>1974.16</v>
          </cell>
          <cell r="K164" t="str">
            <v>0°</v>
          </cell>
          <cell r="L164">
            <v>215.42</v>
          </cell>
          <cell r="M164">
            <v>1</v>
          </cell>
          <cell r="N164" t="str">
            <v>11/C6</v>
          </cell>
          <cell r="O164">
            <v>-29.43</v>
          </cell>
          <cell r="P164">
            <v>122.71</v>
          </cell>
          <cell r="Q164" t="str">
            <v>1RI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Y164" t="str">
            <v>S</v>
          </cell>
          <cell r="Z164">
            <v>0</v>
          </cell>
          <cell r="AA164">
            <v>100</v>
          </cell>
          <cell r="AB164">
            <v>0</v>
          </cell>
          <cell r="AC164">
            <v>0</v>
          </cell>
          <cell r="AK164">
            <v>1</v>
          </cell>
          <cell r="AL164" t="str">
            <v>1</v>
          </cell>
          <cell r="AM164">
            <v>0</v>
          </cell>
          <cell r="AN164">
            <v>0</v>
          </cell>
          <cell r="AO164" t="str">
            <v>56-3</v>
          </cell>
          <cell r="AP164" t="str">
            <v>IPB-36</v>
          </cell>
          <cell r="AQ164" t="str">
            <v>2</v>
          </cell>
          <cell r="AS164">
            <v>162</v>
          </cell>
          <cell r="AT164" t="str">
            <v>MAD</v>
          </cell>
        </row>
        <row r="165">
          <cell r="A165">
            <v>163</v>
          </cell>
          <cell r="B165">
            <v>30</v>
          </cell>
          <cell r="C165" t="str">
            <v>LP 22,9 kV, 2ø-MONZON PAMPA , 2-1x35mm² AAAC</v>
          </cell>
          <cell r="D165">
            <v>2</v>
          </cell>
          <cell r="E165" t="str">
            <v>PTV-2</v>
          </cell>
          <cell r="G165" t="str">
            <v>AAAC-35</v>
          </cell>
          <cell r="H165">
            <v>245.42</v>
          </cell>
          <cell r="I165">
            <v>2000</v>
          </cell>
          <cell r="K165" t="str">
            <v>0°</v>
          </cell>
          <cell r="L165">
            <v>0</v>
          </cell>
          <cell r="M165">
            <v>1</v>
          </cell>
          <cell r="N165" t="str">
            <v>11/C6</v>
          </cell>
          <cell r="O165">
            <v>243.66</v>
          </cell>
          <cell r="P165">
            <v>107.71</v>
          </cell>
          <cell r="Q165" t="str">
            <v>1RI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Y165" t="str">
            <v>S</v>
          </cell>
          <cell r="Z165">
            <v>0</v>
          </cell>
          <cell r="AA165">
            <v>100</v>
          </cell>
          <cell r="AB165">
            <v>0</v>
          </cell>
          <cell r="AC165">
            <v>0</v>
          </cell>
          <cell r="AK165">
            <v>1</v>
          </cell>
          <cell r="AL165" t="str">
            <v>1</v>
          </cell>
          <cell r="AM165">
            <v>0</v>
          </cell>
          <cell r="AN165">
            <v>0</v>
          </cell>
          <cell r="AO165" t="str">
            <v>56-3</v>
          </cell>
          <cell r="AP165" t="str">
            <v>IPB-36</v>
          </cell>
          <cell r="AQ165" t="str">
            <v>2</v>
          </cell>
          <cell r="AS165">
            <v>163</v>
          </cell>
          <cell r="AT165" t="str">
            <v>MAD</v>
          </cell>
        </row>
        <row r="166">
          <cell r="A166">
            <v>164</v>
          </cell>
          <cell r="B166">
            <v>31</v>
          </cell>
          <cell r="C166" t="str">
            <v>LP 22,9 kV, 2ø-SEXCEGORA_MACHAHUANCA , 2-1x35mm² AAAC</v>
          </cell>
          <cell r="D166">
            <v>0</v>
          </cell>
          <cell r="E166" t="str">
            <v>DS-0</v>
          </cell>
          <cell r="G166" t="str">
            <v>AAAC-35</v>
          </cell>
          <cell r="H166">
            <v>0</v>
          </cell>
          <cell r="I166">
            <v>2434</v>
          </cell>
          <cell r="K166" t="str">
            <v>0°</v>
          </cell>
          <cell r="L166">
            <v>40.01</v>
          </cell>
          <cell r="M166">
            <v>1</v>
          </cell>
          <cell r="N166" t="str">
            <v>11/C6</v>
          </cell>
          <cell r="O166">
            <v>-212.61</v>
          </cell>
          <cell r="P166">
            <v>20.010000000000002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Y166" t="str">
            <v>S</v>
          </cell>
          <cell r="Z166">
            <v>0</v>
          </cell>
          <cell r="AA166">
            <v>100</v>
          </cell>
          <cell r="AB166">
            <v>0</v>
          </cell>
          <cell r="AC166">
            <v>0</v>
          </cell>
          <cell r="AK166">
            <v>1</v>
          </cell>
          <cell r="AL166" t="str">
            <v>0</v>
          </cell>
          <cell r="AM166">
            <v>0</v>
          </cell>
          <cell r="AN166">
            <v>0</v>
          </cell>
          <cell r="AO166" t="str">
            <v>56-3</v>
          </cell>
          <cell r="AP166" t="str">
            <v>IPB-36</v>
          </cell>
          <cell r="AQ166" t="str">
            <v>2</v>
          </cell>
          <cell r="AS166">
            <v>164</v>
          </cell>
        </row>
        <row r="167">
          <cell r="A167">
            <v>165</v>
          </cell>
          <cell r="B167">
            <v>31</v>
          </cell>
          <cell r="C167" t="str">
            <v>LP 22,9 kV, 2ø-SEXCEGORA_MACHAHUANCA , 2-1x35mm² AAAC</v>
          </cell>
          <cell r="D167">
            <v>1</v>
          </cell>
          <cell r="E167" t="str">
            <v>TS-0</v>
          </cell>
          <cell r="G167" t="str">
            <v>AAAC-35</v>
          </cell>
          <cell r="H167">
            <v>40.01</v>
          </cell>
          <cell r="I167">
            <v>2449</v>
          </cell>
          <cell r="J167" t="str">
            <v>V1</v>
          </cell>
          <cell r="K167" t="str">
            <v>26°17'44.85"</v>
          </cell>
          <cell r="L167">
            <v>235.79</v>
          </cell>
          <cell r="M167">
            <v>1</v>
          </cell>
          <cell r="N167" t="str">
            <v>11/C6</v>
          </cell>
          <cell r="O167">
            <v>-30.35</v>
          </cell>
          <cell r="P167">
            <v>137.9</v>
          </cell>
          <cell r="Q167" t="str">
            <v>1RI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Y167" t="str">
            <v>S</v>
          </cell>
          <cell r="Z167">
            <v>0</v>
          </cell>
          <cell r="AA167">
            <v>100</v>
          </cell>
          <cell r="AB167">
            <v>0</v>
          </cell>
          <cell r="AC167">
            <v>0</v>
          </cell>
          <cell r="AK167">
            <v>1</v>
          </cell>
          <cell r="AL167" t="str">
            <v>1</v>
          </cell>
          <cell r="AM167">
            <v>0</v>
          </cell>
          <cell r="AN167">
            <v>0</v>
          </cell>
          <cell r="AO167" t="str">
            <v>56-3</v>
          </cell>
          <cell r="AP167" t="str">
            <v>IPB-36</v>
          </cell>
          <cell r="AQ167" t="str">
            <v>2</v>
          </cell>
          <cell r="AS167">
            <v>165</v>
          </cell>
          <cell r="AT167" t="str">
            <v>MAD</v>
          </cell>
        </row>
        <row r="168">
          <cell r="A168">
            <v>166</v>
          </cell>
          <cell r="B168">
            <v>31</v>
          </cell>
          <cell r="C168" t="str">
            <v>LP 22,9 kV, 2ø-SEXCEGORA_MACHAHUANCA , 2-1x35mm² AAAC</v>
          </cell>
          <cell r="D168">
            <v>2</v>
          </cell>
          <cell r="E168" t="str">
            <v>PS1-0</v>
          </cell>
          <cell r="G168" t="str">
            <v>AAAC-35</v>
          </cell>
          <cell r="H168">
            <v>275.81</v>
          </cell>
          <cell r="I168">
            <v>2534.33</v>
          </cell>
          <cell r="K168" t="str">
            <v>0°</v>
          </cell>
          <cell r="L168">
            <v>80.53</v>
          </cell>
          <cell r="M168">
            <v>1</v>
          </cell>
          <cell r="N168" t="str">
            <v>11/C6</v>
          </cell>
          <cell r="O168">
            <v>-72.8</v>
          </cell>
          <cell r="P168">
            <v>158.16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 t="str">
            <v>PAT-1C</v>
          </cell>
          <cell r="Y168" t="str">
            <v>S</v>
          </cell>
          <cell r="Z168">
            <v>0</v>
          </cell>
          <cell r="AA168">
            <v>100</v>
          </cell>
          <cell r="AB168">
            <v>0</v>
          </cell>
          <cell r="AC168">
            <v>0</v>
          </cell>
          <cell r="AK168">
            <v>1</v>
          </cell>
          <cell r="AL168" t="str">
            <v>0</v>
          </cell>
          <cell r="AM168">
            <v>0</v>
          </cell>
          <cell r="AN168">
            <v>0</v>
          </cell>
          <cell r="AO168" t="str">
            <v>56-3</v>
          </cell>
          <cell r="AP168" t="str">
            <v>IPB-36</v>
          </cell>
          <cell r="AQ168" t="str">
            <v>2</v>
          </cell>
          <cell r="AS168">
            <v>166</v>
          </cell>
          <cell r="AT168" t="str">
            <v>MAD</v>
          </cell>
        </row>
        <row r="169">
          <cell r="A169">
            <v>167</v>
          </cell>
          <cell r="B169">
            <v>31</v>
          </cell>
          <cell r="C169" t="str">
            <v>LP 22,9 kV, 2ø-SEXCEGORA_MACHAHUANCA , 2-1x35mm² AAAC</v>
          </cell>
          <cell r="D169">
            <v>3</v>
          </cell>
          <cell r="E169" t="str">
            <v>PA1-2</v>
          </cell>
          <cell r="G169" t="str">
            <v>AAAC-35</v>
          </cell>
          <cell r="H169">
            <v>356.33</v>
          </cell>
          <cell r="I169">
            <v>2574</v>
          </cell>
          <cell r="J169" t="str">
            <v>V2</v>
          </cell>
          <cell r="K169" t="str">
            <v>16°26'41.70"</v>
          </cell>
          <cell r="L169">
            <v>43.93</v>
          </cell>
          <cell r="M169">
            <v>1</v>
          </cell>
          <cell r="N169" t="str">
            <v>11/C6</v>
          </cell>
          <cell r="O169">
            <v>250.38</v>
          </cell>
          <cell r="P169">
            <v>62.23</v>
          </cell>
          <cell r="Q169" t="str">
            <v>1RI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Y169" t="str">
            <v>S</v>
          </cell>
          <cell r="Z169">
            <v>0</v>
          </cell>
          <cell r="AA169">
            <v>100</v>
          </cell>
          <cell r="AB169">
            <v>0</v>
          </cell>
          <cell r="AC169">
            <v>0</v>
          </cell>
          <cell r="AK169">
            <v>1</v>
          </cell>
          <cell r="AL169" t="str">
            <v>1</v>
          </cell>
          <cell r="AM169">
            <v>0</v>
          </cell>
          <cell r="AN169">
            <v>0</v>
          </cell>
          <cell r="AO169" t="str">
            <v>56-3</v>
          </cell>
          <cell r="AP169" t="str">
            <v>IPB-36</v>
          </cell>
          <cell r="AQ169" t="str">
            <v>2</v>
          </cell>
          <cell r="AS169">
            <v>167</v>
          </cell>
          <cell r="AT169" t="str">
            <v>MAD</v>
          </cell>
        </row>
        <row r="170">
          <cell r="A170">
            <v>168</v>
          </cell>
          <cell r="B170">
            <v>31</v>
          </cell>
          <cell r="C170" t="str">
            <v>LP 22,9 kV, 2ø-SEXCEGORA_MACHAHUANCA , 2-1x35mm² AAAC</v>
          </cell>
          <cell r="D170">
            <v>4</v>
          </cell>
          <cell r="E170" t="str">
            <v>PTV-2</v>
          </cell>
          <cell r="G170" t="str">
            <v>AAAC-35</v>
          </cell>
          <cell r="H170">
            <v>400.26</v>
          </cell>
          <cell r="I170">
            <v>2590</v>
          </cell>
          <cell r="K170" t="str">
            <v>0°</v>
          </cell>
          <cell r="L170">
            <v>0</v>
          </cell>
          <cell r="M170">
            <v>1</v>
          </cell>
          <cell r="N170" t="str">
            <v>11/C6</v>
          </cell>
          <cell r="O170">
            <v>496.25</v>
          </cell>
          <cell r="P170">
            <v>21.97</v>
          </cell>
          <cell r="Q170" t="str">
            <v>1RI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Y170" t="str">
            <v>S</v>
          </cell>
          <cell r="Z170">
            <v>0</v>
          </cell>
          <cell r="AA170">
            <v>100</v>
          </cell>
          <cell r="AB170">
            <v>0</v>
          </cell>
          <cell r="AC170">
            <v>0</v>
          </cell>
          <cell r="AK170">
            <v>1</v>
          </cell>
          <cell r="AL170" t="str">
            <v>1</v>
          </cell>
          <cell r="AM170">
            <v>0</v>
          </cell>
          <cell r="AN170">
            <v>0</v>
          </cell>
          <cell r="AO170" t="str">
            <v>56-3</v>
          </cell>
          <cell r="AP170" t="str">
            <v>IPB-36</v>
          </cell>
          <cell r="AQ170" t="str">
            <v>2</v>
          </cell>
          <cell r="AS170">
            <v>168</v>
          </cell>
          <cell r="AT170" t="str">
            <v>MAD</v>
          </cell>
        </row>
        <row r="171">
          <cell r="A171">
            <v>169</v>
          </cell>
          <cell r="B171">
            <v>32</v>
          </cell>
          <cell r="C171" t="str">
            <v>LP 22,9 kV, 2ø-SHURUCA , 2-1x35mm² AAAC</v>
          </cell>
          <cell r="D171">
            <v>0</v>
          </cell>
          <cell r="E171" t="str">
            <v>DS-2</v>
          </cell>
          <cell r="G171" t="str">
            <v>AAAC-35</v>
          </cell>
          <cell r="H171">
            <v>0</v>
          </cell>
          <cell r="I171">
            <v>2434</v>
          </cell>
          <cell r="K171" t="str">
            <v>0°</v>
          </cell>
          <cell r="L171">
            <v>40.01</v>
          </cell>
          <cell r="M171">
            <v>1</v>
          </cell>
          <cell r="N171" t="str">
            <v>11/C6</v>
          </cell>
          <cell r="O171">
            <v>-207.28</v>
          </cell>
          <cell r="P171">
            <v>20.010000000000002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Y171" t="str">
            <v>S</v>
          </cell>
          <cell r="Z171">
            <v>0</v>
          </cell>
          <cell r="AA171">
            <v>100</v>
          </cell>
          <cell r="AB171">
            <v>0</v>
          </cell>
          <cell r="AC171">
            <v>0</v>
          </cell>
          <cell r="AK171">
            <v>1</v>
          </cell>
          <cell r="AL171" t="str">
            <v>0</v>
          </cell>
          <cell r="AM171">
            <v>0</v>
          </cell>
          <cell r="AN171">
            <v>0</v>
          </cell>
          <cell r="AO171" t="str">
            <v>56-3</v>
          </cell>
          <cell r="AP171" t="str">
            <v>IPB-36</v>
          </cell>
          <cell r="AQ171" t="str">
            <v>2</v>
          </cell>
          <cell r="AS171">
            <v>169</v>
          </cell>
          <cell r="AT171" t="str">
            <v>MAD</v>
          </cell>
        </row>
        <row r="172">
          <cell r="A172">
            <v>170</v>
          </cell>
          <cell r="B172">
            <v>32</v>
          </cell>
          <cell r="C172" t="str">
            <v>LP 22,9 kV, 2ø-SHURUCA , 2-1x35mm² AAAC</v>
          </cell>
          <cell r="D172">
            <v>1</v>
          </cell>
          <cell r="E172" t="str">
            <v>TS-2</v>
          </cell>
          <cell r="G172" t="str">
            <v>AAAC-35</v>
          </cell>
          <cell r="H172">
            <v>40.01</v>
          </cell>
          <cell r="I172">
            <v>2449</v>
          </cell>
          <cell r="K172" t="str">
            <v>26°17'44.85"</v>
          </cell>
          <cell r="L172">
            <v>69</v>
          </cell>
          <cell r="M172">
            <v>1</v>
          </cell>
          <cell r="N172" t="str">
            <v>11/C6</v>
          </cell>
          <cell r="O172">
            <v>-50.16</v>
          </cell>
          <cell r="P172">
            <v>54.51</v>
          </cell>
          <cell r="Q172" t="str">
            <v>1RI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Y172" t="str">
            <v>S</v>
          </cell>
          <cell r="Z172">
            <v>0</v>
          </cell>
          <cell r="AA172">
            <v>100</v>
          </cell>
          <cell r="AB172">
            <v>0</v>
          </cell>
          <cell r="AC172">
            <v>0</v>
          </cell>
          <cell r="AK172">
            <v>1</v>
          </cell>
          <cell r="AL172" t="str">
            <v>1</v>
          </cell>
          <cell r="AM172">
            <v>0</v>
          </cell>
          <cell r="AN172">
            <v>0</v>
          </cell>
          <cell r="AO172" t="str">
            <v>56-3</v>
          </cell>
          <cell r="AP172" t="str">
            <v>IPB-36</v>
          </cell>
          <cell r="AQ172" t="str">
            <v>2</v>
          </cell>
          <cell r="AS172">
            <v>170</v>
          </cell>
          <cell r="AT172" t="str">
            <v>MAD</v>
          </cell>
        </row>
        <row r="173">
          <cell r="A173">
            <v>171</v>
          </cell>
          <cell r="B173">
            <v>32</v>
          </cell>
          <cell r="C173" t="str">
            <v>LP 22,9 kV, 2ø-SHURUCA , 2-1x35mm² AAAC</v>
          </cell>
          <cell r="D173">
            <v>2</v>
          </cell>
          <cell r="E173" t="str">
            <v>PS1-2</v>
          </cell>
          <cell r="G173" t="str">
            <v>AAAC-35</v>
          </cell>
          <cell r="H173">
            <v>109.01</v>
          </cell>
          <cell r="I173">
            <v>2469.12</v>
          </cell>
          <cell r="K173" t="str">
            <v>0°</v>
          </cell>
          <cell r="L173">
            <v>181.98</v>
          </cell>
          <cell r="M173">
            <v>1</v>
          </cell>
          <cell r="N173" t="str">
            <v>11/C6</v>
          </cell>
          <cell r="O173">
            <v>96.38</v>
          </cell>
          <cell r="P173">
            <v>125.49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 t="str">
            <v>PAT-1C</v>
          </cell>
          <cell r="Y173" t="str">
            <v>S</v>
          </cell>
          <cell r="Z173">
            <v>0</v>
          </cell>
          <cell r="AA173">
            <v>100</v>
          </cell>
          <cell r="AB173">
            <v>0</v>
          </cell>
          <cell r="AC173">
            <v>0</v>
          </cell>
          <cell r="AK173">
            <v>1</v>
          </cell>
          <cell r="AL173" t="str">
            <v>0</v>
          </cell>
          <cell r="AM173">
            <v>0</v>
          </cell>
          <cell r="AN173">
            <v>0</v>
          </cell>
          <cell r="AO173" t="str">
            <v>56-3</v>
          </cell>
          <cell r="AP173" t="str">
            <v>IPB-36</v>
          </cell>
          <cell r="AQ173" t="str">
            <v>2</v>
          </cell>
          <cell r="AS173">
            <v>171</v>
          </cell>
          <cell r="AT173" t="str">
            <v>MAD</v>
          </cell>
        </row>
        <row r="174">
          <cell r="A174">
            <v>172</v>
          </cell>
          <cell r="B174">
            <v>32</v>
          </cell>
          <cell r="C174" t="str">
            <v>LP 22,9 kV, 2ø-SHURUCA , 2-1x35mm² AAAC</v>
          </cell>
          <cell r="D174">
            <v>3</v>
          </cell>
          <cell r="E174" t="str">
            <v>PS1-2</v>
          </cell>
          <cell r="G174" t="str">
            <v>AAAC-35</v>
          </cell>
          <cell r="H174">
            <v>291</v>
          </cell>
          <cell r="I174">
            <v>2543.15</v>
          </cell>
          <cell r="K174" t="str">
            <v>0°</v>
          </cell>
          <cell r="L174">
            <v>65.34</v>
          </cell>
          <cell r="M174">
            <v>1</v>
          </cell>
          <cell r="N174" t="str">
            <v>11/C6</v>
          </cell>
          <cell r="O174">
            <v>-25.44</v>
          </cell>
          <cell r="P174">
            <v>123.66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 t="str">
            <v>PAT-1C</v>
          </cell>
          <cell r="Y174" t="str">
            <v>S</v>
          </cell>
          <cell r="Z174">
            <v>0</v>
          </cell>
          <cell r="AA174">
            <v>100</v>
          </cell>
          <cell r="AB174">
            <v>0</v>
          </cell>
          <cell r="AC174">
            <v>0</v>
          </cell>
          <cell r="AK174">
            <v>1</v>
          </cell>
          <cell r="AL174" t="str">
            <v>0</v>
          </cell>
          <cell r="AM174">
            <v>0</v>
          </cell>
          <cell r="AN174">
            <v>0</v>
          </cell>
          <cell r="AO174" t="str">
            <v>56-3</v>
          </cell>
          <cell r="AP174" t="str">
            <v>IPB-36</v>
          </cell>
          <cell r="AQ174" t="str">
            <v>2</v>
          </cell>
          <cell r="AS174">
            <v>172</v>
          </cell>
          <cell r="AT174" t="str">
            <v>MAD</v>
          </cell>
        </row>
        <row r="175">
          <cell r="A175">
            <v>173</v>
          </cell>
          <cell r="B175">
            <v>32</v>
          </cell>
          <cell r="C175" t="str">
            <v>LP 22,9 kV, 2ø-SHURUCA , 2-1x35mm² AAAC</v>
          </cell>
          <cell r="D175">
            <v>4</v>
          </cell>
          <cell r="E175" t="str">
            <v>PS1-2</v>
          </cell>
          <cell r="G175" t="str">
            <v>AAAC-35</v>
          </cell>
          <cell r="H175">
            <v>356.33</v>
          </cell>
          <cell r="I175">
            <v>2574</v>
          </cell>
          <cell r="K175" t="str">
            <v>16°26'41.70"</v>
          </cell>
          <cell r="L175">
            <v>43.93</v>
          </cell>
          <cell r="M175">
            <v>1</v>
          </cell>
          <cell r="N175" t="str">
            <v>11/C6</v>
          </cell>
          <cell r="O175">
            <v>214.11</v>
          </cell>
          <cell r="P175">
            <v>54.63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 t="str">
            <v>PAT-1C</v>
          </cell>
          <cell r="Y175" t="str">
            <v>S</v>
          </cell>
          <cell r="Z175">
            <v>0</v>
          </cell>
          <cell r="AA175">
            <v>100</v>
          </cell>
          <cell r="AB175">
            <v>0</v>
          </cell>
          <cell r="AC175">
            <v>0</v>
          </cell>
          <cell r="AK175">
            <v>1</v>
          </cell>
          <cell r="AL175" t="str">
            <v>0</v>
          </cell>
          <cell r="AM175">
            <v>0</v>
          </cell>
          <cell r="AN175">
            <v>0</v>
          </cell>
          <cell r="AO175" t="str">
            <v>56-3</v>
          </cell>
          <cell r="AP175" t="str">
            <v>IPB-36</v>
          </cell>
          <cell r="AQ175" t="str">
            <v>2</v>
          </cell>
          <cell r="AS175">
            <v>173</v>
          </cell>
          <cell r="AT175" t="str">
            <v>MAD</v>
          </cell>
        </row>
        <row r="176">
          <cell r="A176">
            <v>174</v>
          </cell>
          <cell r="B176">
            <v>32</v>
          </cell>
          <cell r="C176" t="str">
            <v>LP 22,9 kV, 2ø-SHURUCA , 2-1x35mm² AAAC</v>
          </cell>
          <cell r="D176">
            <v>5</v>
          </cell>
          <cell r="E176" t="str">
            <v>PTV-2</v>
          </cell>
          <cell r="G176" t="str">
            <v>AAAC-35</v>
          </cell>
          <cell r="H176">
            <v>400.26</v>
          </cell>
          <cell r="I176">
            <v>2590</v>
          </cell>
          <cell r="K176" t="str">
            <v>0°</v>
          </cell>
          <cell r="L176">
            <v>0</v>
          </cell>
          <cell r="M176">
            <v>1</v>
          </cell>
          <cell r="N176" t="str">
            <v>11/C6</v>
          </cell>
          <cell r="O176">
            <v>402.7</v>
          </cell>
          <cell r="P176">
            <v>21.97</v>
          </cell>
          <cell r="Q176" t="str">
            <v>1RI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Y176" t="str">
            <v>S</v>
          </cell>
          <cell r="Z176">
            <v>0</v>
          </cell>
          <cell r="AA176">
            <v>100</v>
          </cell>
          <cell r="AB176">
            <v>0</v>
          </cell>
          <cell r="AC176">
            <v>0</v>
          </cell>
          <cell r="AK176">
            <v>1</v>
          </cell>
          <cell r="AL176" t="str">
            <v>1</v>
          </cell>
          <cell r="AM176">
            <v>0</v>
          </cell>
          <cell r="AN176">
            <v>0</v>
          </cell>
          <cell r="AO176" t="str">
            <v>56-3</v>
          </cell>
          <cell r="AP176" t="str">
            <v>IPB-36</v>
          </cell>
          <cell r="AQ176" t="str">
            <v>2</v>
          </cell>
          <cell r="AS176">
            <v>174</v>
          </cell>
          <cell r="AT176" t="str">
            <v>MAD</v>
          </cell>
        </row>
        <row r="177">
          <cell r="A177">
            <v>175</v>
          </cell>
          <cell r="B177">
            <v>33</v>
          </cell>
          <cell r="C177" t="str">
            <v>LP 22,9 kV, 2ø-QUENRAPAMPA , 2-1x35mm² AAAC</v>
          </cell>
          <cell r="D177">
            <v>0</v>
          </cell>
          <cell r="E177" t="str">
            <v>DS-2</v>
          </cell>
          <cell r="G177" t="str">
            <v>AAAC-35</v>
          </cell>
          <cell r="H177">
            <v>0</v>
          </cell>
          <cell r="I177">
            <v>2601</v>
          </cell>
          <cell r="K177" t="str">
            <v>0°</v>
          </cell>
          <cell r="L177">
            <v>34.049999999999997</v>
          </cell>
          <cell r="M177">
            <v>1</v>
          </cell>
          <cell r="N177" t="str">
            <v>11/C6</v>
          </cell>
          <cell r="O177">
            <v>659.22</v>
          </cell>
          <cell r="P177">
            <v>17.02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Y177" t="str">
            <v>S</v>
          </cell>
          <cell r="Z177">
            <v>0</v>
          </cell>
          <cell r="AA177">
            <v>100</v>
          </cell>
          <cell r="AB177">
            <v>0</v>
          </cell>
          <cell r="AC177">
            <v>0</v>
          </cell>
          <cell r="AK177">
            <v>1</v>
          </cell>
          <cell r="AL177" t="str">
            <v>0</v>
          </cell>
          <cell r="AM177">
            <v>0</v>
          </cell>
          <cell r="AN177">
            <v>0</v>
          </cell>
          <cell r="AO177" t="str">
            <v>56-3</v>
          </cell>
          <cell r="AP177" t="str">
            <v>IPB-36</v>
          </cell>
          <cell r="AQ177" t="str">
            <v>2</v>
          </cell>
          <cell r="AS177">
            <v>175</v>
          </cell>
          <cell r="AT177" t="str">
            <v>MAD</v>
          </cell>
        </row>
        <row r="178">
          <cell r="A178">
            <v>176</v>
          </cell>
          <cell r="B178">
            <v>33</v>
          </cell>
          <cell r="C178" t="str">
            <v>LP 22,9 kV, 2ø-QUENRAPAMPA , 2-1x35mm² AAAC</v>
          </cell>
          <cell r="D178">
            <v>1</v>
          </cell>
          <cell r="E178" t="str">
            <v>TS-2</v>
          </cell>
          <cell r="G178" t="str">
            <v>AAAC-35</v>
          </cell>
          <cell r="H178">
            <v>34.049999999999997</v>
          </cell>
          <cell r="I178">
            <v>2588.9699999999998</v>
          </cell>
          <cell r="K178" t="str">
            <v>0°</v>
          </cell>
          <cell r="L178">
            <v>381.1</v>
          </cell>
          <cell r="M178">
            <v>1</v>
          </cell>
          <cell r="N178" t="str">
            <v>11/C6</v>
          </cell>
          <cell r="O178">
            <v>106.13</v>
          </cell>
          <cell r="P178">
            <v>207.57</v>
          </cell>
          <cell r="Q178" t="str">
            <v>1RI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Y178" t="str">
            <v>S</v>
          </cell>
          <cell r="Z178">
            <v>0</v>
          </cell>
          <cell r="AA178">
            <v>100</v>
          </cell>
          <cell r="AB178">
            <v>0</v>
          </cell>
          <cell r="AC178">
            <v>0</v>
          </cell>
          <cell r="AK178">
            <v>1</v>
          </cell>
          <cell r="AL178" t="str">
            <v>1</v>
          </cell>
          <cell r="AM178">
            <v>0</v>
          </cell>
          <cell r="AN178">
            <v>0</v>
          </cell>
          <cell r="AO178" t="str">
            <v>56-3</v>
          </cell>
          <cell r="AP178" t="str">
            <v>IPB-36</v>
          </cell>
          <cell r="AQ178" t="str">
            <v>2</v>
          </cell>
          <cell r="AS178">
            <v>176</v>
          </cell>
          <cell r="AT178" t="str">
            <v>MAD</v>
          </cell>
        </row>
        <row r="179">
          <cell r="A179">
            <v>177</v>
          </cell>
          <cell r="B179">
            <v>33</v>
          </cell>
          <cell r="C179" t="str">
            <v>LP 22,9 kV, 2ø-QUENRAPAMPA , 2-1x35mm² AAAC</v>
          </cell>
          <cell r="D179">
            <v>2</v>
          </cell>
          <cell r="E179" t="str">
            <v>PTV-0</v>
          </cell>
          <cell r="G179" t="str">
            <v>AAAC-35</v>
          </cell>
          <cell r="H179">
            <v>415.15</v>
          </cell>
          <cell r="I179">
            <v>2473</v>
          </cell>
          <cell r="K179" t="str">
            <v>0°</v>
          </cell>
          <cell r="L179">
            <v>0</v>
          </cell>
          <cell r="M179">
            <v>1</v>
          </cell>
          <cell r="N179" t="str">
            <v>11/C6</v>
          </cell>
          <cell r="O179">
            <v>-330.47</v>
          </cell>
          <cell r="P179">
            <v>190.55</v>
          </cell>
          <cell r="Q179" t="str">
            <v>1RI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Y179" t="str">
            <v>S</v>
          </cell>
          <cell r="Z179">
            <v>0</v>
          </cell>
          <cell r="AA179">
            <v>100</v>
          </cell>
          <cell r="AB179">
            <v>0</v>
          </cell>
          <cell r="AC179">
            <v>0</v>
          </cell>
          <cell r="AK179">
            <v>1</v>
          </cell>
          <cell r="AL179" t="str">
            <v>1</v>
          </cell>
          <cell r="AM179">
            <v>0</v>
          </cell>
          <cell r="AN179">
            <v>0</v>
          </cell>
          <cell r="AO179" t="str">
            <v>56-3</v>
          </cell>
          <cell r="AP179" t="str">
            <v>IPB-36</v>
          </cell>
          <cell r="AQ179" t="str">
            <v>2</v>
          </cell>
          <cell r="AS179">
            <v>177</v>
          </cell>
          <cell r="AT179" t="str">
            <v>MAD</v>
          </cell>
        </row>
        <row r="180">
          <cell r="A180">
            <v>178</v>
          </cell>
          <cell r="B180">
            <v>34</v>
          </cell>
          <cell r="C180" t="str">
            <v>LP 22,9 kV, 2ø-MAMATO , 2-1x35mm² AAAC</v>
          </cell>
          <cell r="D180">
            <v>0</v>
          </cell>
          <cell r="E180" t="str">
            <v>DS-2</v>
          </cell>
          <cell r="G180" t="str">
            <v>AAAC-35</v>
          </cell>
          <cell r="H180">
            <v>0</v>
          </cell>
          <cell r="I180">
            <v>2757</v>
          </cell>
          <cell r="K180" t="str">
            <v>0°</v>
          </cell>
          <cell r="L180">
            <v>30</v>
          </cell>
          <cell r="M180">
            <v>1</v>
          </cell>
          <cell r="N180" t="str">
            <v>11/C6</v>
          </cell>
          <cell r="O180">
            <v>-32.9</v>
          </cell>
          <cell r="P180">
            <v>15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Y180" t="str">
            <v>S</v>
          </cell>
          <cell r="Z180">
            <v>0</v>
          </cell>
          <cell r="AA180">
            <v>100</v>
          </cell>
          <cell r="AB180">
            <v>0</v>
          </cell>
          <cell r="AC180">
            <v>0</v>
          </cell>
          <cell r="AK180">
            <v>1</v>
          </cell>
          <cell r="AL180" t="str">
            <v>0</v>
          </cell>
          <cell r="AM180">
            <v>0</v>
          </cell>
          <cell r="AN180">
            <v>0</v>
          </cell>
          <cell r="AO180" t="str">
            <v>56-3</v>
          </cell>
          <cell r="AP180" t="str">
            <v>IPB-36</v>
          </cell>
          <cell r="AQ180" t="str">
            <v>2</v>
          </cell>
          <cell r="AS180">
            <v>178</v>
          </cell>
        </row>
        <row r="181">
          <cell r="A181">
            <v>179</v>
          </cell>
          <cell r="B181">
            <v>34</v>
          </cell>
          <cell r="C181" t="str">
            <v>LP 22,9 kV, 2ø-MAMATO , 2-1x35mm² AAAC</v>
          </cell>
          <cell r="D181">
            <v>1</v>
          </cell>
          <cell r="E181" t="str">
            <v>TS-2</v>
          </cell>
          <cell r="G181" t="str">
            <v>AAAC-35</v>
          </cell>
          <cell r="H181">
            <v>30</v>
          </cell>
          <cell r="I181">
            <v>2761.51</v>
          </cell>
          <cell r="K181" t="str">
            <v>0°</v>
          </cell>
          <cell r="L181">
            <v>100.12</v>
          </cell>
          <cell r="M181">
            <v>1</v>
          </cell>
          <cell r="N181" t="str">
            <v>11/C6</v>
          </cell>
          <cell r="O181">
            <v>-196.68</v>
          </cell>
          <cell r="P181">
            <v>65.06</v>
          </cell>
          <cell r="Q181" t="str">
            <v>1RI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Y181" t="str">
            <v>S</v>
          </cell>
          <cell r="Z181">
            <v>0</v>
          </cell>
          <cell r="AA181">
            <v>100</v>
          </cell>
          <cell r="AB181">
            <v>0</v>
          </cell>
          <cell r="AC181">
            <v>0</v>
          </cell>
          <cell r="AK181">
            <v>1</v>
          </cell>
          <cell r="AL181" t="str">
            <v>1</v>
          </cell>
          <cell r="AM181">
            <v>0</v>
          </cell>
          <cell r="AN181">
            <v>0</v>
          </cell>
          <cell r="AO181" t="str">
            <v>56-3</v>
          </cell>
          <cell r="AP181" t="str">
            <v>IPB-36</v>
          </cell>
          <cell r="AQ181" t="str">
            <v>2</v>
          </cell>
          <cell r="AS181">
            <v>179</v>
          </cell>
          <cell r="AT181" t="str">
            <v>MAD</v>
          </cell>
        </row>
        <row r="182">
          <cell r="A182">
            <v>180</v>
          </cell>
          <cell r="B182">
            <v>34</v>
          </cell>
          <cell r="C182" t="str">
            <v>LP 22,9 kV, 2ø-MAMATO , 2-1x35mm² AAAC</v>
          </cell>
          <cell r="D182">
            <v>2</v>
          </cell>
          <cell r="E182" t="str">
            <v>PS1-2</v>
          </cell>
          <cell r="G182" t="str">
            <v>AAAC-35</v>
          </cell>
          <cell r="H182">
            <v>130.12</v>
          </cell>
          <cell r="I182">
            <v>2788.28</v>
          </cell>
          <cell r="K182" t="str">
            <v>0°</v>
          </cell>
          <cell r="L182">
            <v>91.47</v>
          </cell>
          <cell r="M182">
            <v>1</v>
          </cell>
          <cell r="N182" t="str">
            <v>11/C6</v>
          </cell>
          <cell r="O182">
            <v>-157.30000000000001</v>
          </cell>
          <cell r="P182">
            <v>95.79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 t="str">
            <v>PAT-1C</v>
          </cell>
          <cell r="Y182" t="str">
            <v>S</v>
          </cell>
          <cell r="Z182">
            <v>0</v>
          </cell>
          <cell r="AA182">
            <v>100</v>
          </cell>
          <cell r="AB182">
            <v>0</v>
          </cell>
          <cell r="AC182">
            <v>0</v>
          </cell>
          <cell r="AK182">
            <v>1</v>
          </cell>
          <cell r="AL182" t="str">
            <v>0</v>
          </cell>
          <cell r="AM182">
            <v>0</v>
          </cell>
          <cell r="AN182">
            <v>0</v>
          </cell>
          <cell r="AO182" t="str">
            <v>56-3</v>
          </cell>
          <cell r="AP182" t="str">
            <v>IPB-36</v>
          </cell>
          <cell r="AQ182" t="str">
            <v>2</v>
          </cell>
          <cell r="AS182">
            <v>180</v>
          </cell>
          <cell r="AT182" t="str">
            <v>MAD</v>
          </cell>
        </row>
        <row r="183">
          <cell r="A183">
            <v>181</v>
          </cell>
          <cell r="B183">
            <v>34</v>
          </cell>
          <cell r="C183" t="str">
            <v>LP 22,9 kV, 2ø-MAMATO , 2-1x35mm² AAAC</v>
          </cell>
          <cell r="D183">
            <v>3</v>
          </cell>
          <cell r="E183" t="str">
            <v>PS1-2</v>
          </cell>
          <cell r="G183" t="str">
            <v>AAAC-35</v>
          </cell>
          <cell r="H183">
            <v>221.59</v>
          </cell>
          <cell r="I183">
            <v>2815.01</v>
          </cell>
          <cell r="K183" t="str">
            <v>0°</v>
          </cell>
          <cell r="L183">
            <v>51.27</v>
          </cell>
          <cell r="M183">
            <v>1</v>
          </cell>
          <cell r="N183" t="str">
            <v>11/C6</v>
          </cell>
          <cell r="O183">
            <v>49.78</v>
          </cell>
          <cell r="P183">
            <v>71.37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 t="str">
            <v>PAT-1C</v>
          </cell>
          <cell r="Y183" t="str">
            <v>S</v>
          </cell>
          <cell r="Z183">
            <v>0</v>
          </cell>
          <cell r="AA183">
            <v>100</v>
          </cell>
          <cell r="AB183">
            <v>0</v>
          </cell>
          <cell r="AC183">
            <v>0</v>
          </cell>
          <cell r="AK183">
            <v>1</v>
          </cell>
          <cell r="AL183" t="str">
            <v>0</v>
          </cell>
          <cell r="AM183">
            <v>0</v>
          </cell>
          <cell r="AN183">
            <v>0</v>
          </cell>
          <cell r="AO183" t="str">
            <v>56-3</v>
          </cell>
          <cell r="AP183" t="str">
            <v>IPB-36</v>
          </cell>
          <cell r="AQ183" t="str">
            <v>2</v>
          </cell>
          <cell r="AS183">
            <v>181</v>
          </cell>
          <cell r="AT183" t="str">
            <v>MAD</v>
          </cell>
        </row>
        <row r="184">
          <cell r="A184">
            <v>182</v>
          </cell>
          <cell r="B184">
            <v>34</v>
          </cell>
          <cell r="C184" t="str">
            <v>LP 22,9 kV, 2ø-MAMATO , 2-1x35mm² AAAC</v>
          </cell>
          <cell r="D184">
            <v>4</v>
          </cell>
          <cell r="E184" t="str">
            <v>PA2-2</v>
          </cell>
          <cell r="G184" t="str">
            <v>AAAC-35</v>
          </cell>
          <cell r="H184">
            <v>272.86</v>
          </cell>
          <cell r="I184">
            <v>2832</v>
          </cell>
          <cell r="K184" t="str">
            <v>-55°55'51.78"</v>
          </cell>
          <cell r="L184">
            <v>68.25</v>
          </cell>
          <cell r="M184">
            <v>1</v>
          </cell>
          <cell r="N184" t="str">
            <v>11/C6</v>
          </cell>
          <cell r="O184">
            <v>200.58</v>
          </cell>
          <cell r="P184">
            <v>59.76</v>
          </cell>
          <cell r="Q184" t="str">
            <v>1RI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Y184" t="str">
            <v>S</v>
          </cell>
          <cell r="Z184">
            <v>0</v>
          </cell>
          <cell r="AA184">
            <v>100</v>
          </cell>
          <cell r="AB184">
            <v>0</v>
          </cell>
          <cell r="AC184">
            <v>0</v>
          </cell>
          <cell r="AK184">
            <v>1</v>
          </cell>
          <cell r="AL184" t="str">
            <v>1</v>
          </cell>
          <cell r="AM184">
            <v>0</v>
          </cell>
          <cell r="AN184">
            <v>0</v>
          </cell>
          <cell r="AO184" t="str">
            <v>56-3</v>
          </cell>
          <cell r="AP184" t="str">
            <v>IPB-36</v>
          </cell>
          <cell r="AQ184" t="str">
            <v>2</v>
          </cell>
          <cell r="AS184">
            <v>182</v>
          </cell>
          <cell r="AT184" t="str">
            <v>MAD</v>
          </cell>
        </row>
        <row r="185">
          <cell r="A185">
            <v>183</v>
          </cell>
          <cell r="B185">
            <v>34</v>
          </cell>
          <cell r="C185" t="str">
            <v>LP 22,9 kV, 2ø-MAMATO , 2-1x35mm² AAAC</v>
          </cell>
          <cell r="D185">
            <v>5</v>
          </cell>
          <cell r="E185" t="str">
            <v>PTV-2</v>
          </cell>
          <cell r="G185" t="str">
            <v>AAAC-35</v>
          </cell>
          <cell r="H185">
            <v>341.1</v>
          </cell>
          <cell r="I185">
            <v>2848</v>
          </cell>
          <cell r="K185" t="str">
            <v>0°</v>
          </cell>
          <cell r="L185">
            <v>0</v>
          </cell>
          <cell r="M185">
            <v>1</v>
          </cell>
          <cell r="N185" t="str">
            <v>11/C6</v>
          </cell>
          <cell r="O185">
            <v>489.8</v>
          </cell>
          <cell r="P185">
            <v>34.119999999999997</v>
          </cell>
          <cell r="Q185" t="str">
            <v>1RI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Y185" t="str">
            <v>S</v>
          </cell>
          <cell r="Z185">
            <v>0</v>
          </cell>
          <cell r="AA185">
            <v>100</v>
          </cell>
          <cell r="AB185">
            <v>0</v>
          </cell>
          <cell r="AC185">
            <v>0</v>
          </cell>
          <cell r="AK185">
            <v>1</v>
          </cell>
          <cell r="AL185" t="str">
            <v>1</v>
          </cell>
          <cell r="AM185">
            <v>0</v>
          </cell>
          <cell r="AN185">
            <v>0</v>
          </cell>
          <cell r="AO185" t="str">
            <v>56-3</v>
          </cell>
          <cell r="AP185" t="str">
            <v>IPB-36</v>
          </cell>
          <cell r="AQ185" t="str">
            <v>2</v>
          </cell>
          <cell r="AS185">
            <v>183</v>
          </cell>
          <cell r="AT185" t="str">
            <v>MAD</v>
          </cell>
        </row>
        <row r="186">
          <cell r="A186">
            <v>184</v>
          </cell>
          <cell r="B186">
            <v>35</v>
          </cell>
          <cell r="C186" t="str">
            <v>LP 22,9 kV, 2ø-PUMANACAN , 2-1x35mm² AAAC</v>
          </cell>
          <cell r="H186">
            <v>0</v>
          </cell>
          <cell r="I186">
            <v>0</v>
          </cell>
          <cell r="Y186" t="str">
            <v>S</v>
          </cell>
          <cell r="Z186">
            <v>0</v>
          </cell>
          <cell r="AA186">
            <v>100</v>
          </cell>
          <cell r="AB186">
            <v>0</v>
          </cell>
          <cell r="AC186">
            <v>0</v>
          </cell>
          <cell r="AK186">
            <v>1</v>
          </cell>
          <cell r="AL186">
            <v>0</v>
          </cell>
          <cell r="AM186">
            <v>0</v>
          </cell>
          <cell r="AN186">
            <v>0</v>
          </cell>
          <cell r="AO186" t="str">
            <v>56-3</v>
          </cell>
          <cell r="AP186" t="str">
            <v>IPB-36</v>
          </cell>
          <cell r="AQ186" t="str">
            <v>2</v>
          </cell>
          <cell r="AS186">
            <v>184</v>
          </cell>
          <cell r="AT186" t="str">
            <v>MAD</v>
          </cell>
        </row>
        <row r="187">
          <cell r="A187">
            <v>185</v>
          </cell>
          <cell r="B187">
            <v>36</v>
          </cell>
          <cell r="C187" t="str">
            <v>LP 22,9 kV, 2ø-CULIN PAMPA_CULIN PAMPA ALTA , 2-1x35mm² AAAC</v>
          </cell>
          <cell r="D187">
            <v>0</v>
          </cell>
          <cell r="E187" t="str">
            <v>DS-2</v>
          </cell>
          <cell r="G187" t="str">
            <v>AAAC-35</v>
          </cell>
          <cell r="H187">
            <v>0</v>
          </cell>
          <cell r="I187">
            <v>2692.47</v>
          </cell>
          <cell r="J187" t="str">
            <v>P-Existente</v>
          </cell>
          <cell r="K187" t="str">
            <v>0°</v>
          </cell>
          <cell r="L187">
            <v>43.62</v>
          </cell>
          <cell r="M187">
            <v>1</v>
          </cell>
          <cell r="N187" t="str">
            <v>12/200</v>
          </cell>
          <cell r="O187">
            <v>-79.849999999999994</v>
          </cell>
          <cell r="P187">
            <v>21.81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Y187" t="str">
            <v>S</v>
          </cell>
          <cell r="Z187">
            <v>0</v>
          </cell>
          <cell r="AA187">
            <v>100</v>
          </cell>
          <cell r="AB187">
            <v>0</v>
          </cell>
          <cell r="AC187">
            <v>0</v>
          </cell>
          <cell r="AK187">
            <v>1</v>
          </cell>
          <cell r="AL187" t="str">
            <v>0</v>
          </cell>
          <cell r="AM187">
            <v>0</v>
          </cell>
          <cell r="AN187">
            <v>0</v>
          </cell>
          <cell r="AO187" t="str">
            <v>56-3</v>
          </cell>
          <cell r="AP187" t="str">
            <v>IPB-36</v>
          </cell>
          <cell r="AQ187" t="str">
            <v>2</v>
          </cell>
          <cell r="AS187">
            <v>185</v>
          </cell>
          <cell r="AT187" t="str">
            <v>MAD</v>
          </cell>
        </row>
        <row r="188">
          <cell r="A188">
            <v>186</v>
          </cell>
          <cell r="B188">
            <v>36</v>
          </cell>
          <cell r="C188" t="str">
            <v>LP 22,9 kV, 2ø-CULIN PAMPA_CULIN PAMPA ALTA , 2-1x35mm² AAAC</v>
          </cell>
          <cell r="D188">
            <v>1</v>
          </cell>
          <cell r="E188" t="str">
            <v>TS-2</v>
          </cell>
          <cell r="G188" t="str">
            <v>AAAC-35</v>
          </cell>
          <cell r="H188">
            <v>43.62</v>
          </cell>
          <cell r="I188">
            <v>2700.98</v>
          </cell>
          <cell r="K188" t="str">
            <v>0°</v>
          </cell>
          <cell r="L188">
            <v>237.12</v>
          </cell>
          <cell r="M188">
            <v>1</v>
          </cell>
          <cell r="N188" t="str">
            <v>11/C6</v>
          </cell>
          <cell r="O188">
            <v>-111.81</v>
          </cell>
          <cell r="P188">
            <v>140.37</v>
          </cell>
          <cell r="Q188" t="str">
            <v>1RI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 t="str">
            <v>PAT-1C</v>
          </cell>
          <cell r="W188" t="str">
            <v>CIM1</v>
          </cell>
          <cell r="Y188" t="str">
            <v>S</v>
          </cell>
          <cell r="Z188">
            <v>0</v>
          </cell>
          <cell r="AA188">
            <v>100</v>
          </cell>
          <cell r="AB188">
            <v>0</v>
          </cell>
          <cell r="AC188">
            <v>0</v>
          </cell>
          <cell r="AK188">
            <v>1</v>
          </cell>
          <cell r="AL188" t="str">
            <v>1</v>
          </cell>
          <cell r="AM188">
            <v>0</v>
          </cell>
          <cell r="AN188">
            <v>0</v>
          </cell>
          <cell r="AO188" t="str">
            <v>56-3</v>
          </cell>
          <cell r="AP188" t="str">
            <v>IPB-36</v>
          </cell>
          <cell r="AQ188" t="str">
            <v>2</v>
          </cell>
          <cell r="AS188">
            <v>186</v>
          </cell>
          <cell r="AT188" t="str">
            <v>MAD</v>
          </cell>
        </row>
        <row r="189">
          <cell r="A189">
            <v>187</v>
          </cell>
          <cell r="B189">
            <v>36</v>
          </cell>
          <cell r="C189" t="str">
            <v>LP 22,9 kV, 2ø-CULIN PAMPA_CULIN PAMPA ALTA , 2-1x35mm² AAAC</v>
          </cell>
          <cell r="D189">
            <v>2</v>
          </cell>
          <cell r="E189" t="str">
            <v>PS1-2</v>
          </cell>
          <cell r="G189" t="str">
            <v>AAAC-35</v>
          </cell>
          <cell r="H189">
            <v>280.74</v>
          </cell>
          <cell r="I189">
            <v>2746.23</v>
          </cell>
          <cell r="K189" t="str">
            <v>0°</v>
          </cell>
          <cell r="L189">
            <v>98.83</v>
          </cell>
          <cell r="M189">
            <v>1</v>
          </cell>
          <cell r="N189" t="str">
            <v>11/C6</v>
          </cell>
          <cell r="O189">
            <v>171.86</v>
          </cell>
          <cell r="P189">
            <v>167.97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 t="str">
            <v>PAT-1C</v>
          </cell>
          <cell r="W189" t="str">
            <v>CIM1</v>
          </cell>
          <cell r="Y189" t="str">
            <v>S</v>
          </cell>
          <cell r="Z189">
            <v>0</v>
          </cell>
          <cell r="AA189">
            <v>100</v>
          </cell>
          <cell r="AB189">
            <v>0</v>
          </cell>
          <cell r="AC189">
            <v>0</v>
          </cell>
          <cell r="AK189">
            <v>1</v>
          </cell>
          <cell r="AL189" t="str">
            <v>0</v>
          </cell>
          <cell r="AM189">
            <v>0</v>
          </cell>
          <cell r="AN189">
            <v>0</v>
          </cell>
          <cell r="AO189" t="str">
            <v>56-3</v>
          </cell>
          <cell r="AP189" t="str">
            <v>IPB-36</v>
          </cell>
          <cell r="AQ189" t="str">
            <v>2</v>
          </cell>
          <cell r="AS189">
            <v>187</v>
          </cell>
          <cell r="AT189" t="str">
            <v>MAD</v>
          </cell>
        </row>
        <row r="190">
          <cell r="A190">
            <v>188</v>
          </cell>
          <cell r="B190">
            <v>36</v>
          </cell>
          <cell r="C190" t="str">
            <v>LP 22,9 kV, 2ø-CULIN PAMPA_CULIN PAMPA ALTA , 2-1x35mm² AAAC</v>
          </cell>
          <cell r="D190">
            <v>3</v>
          </cell>
          <cell r="E190" t="str">
            <v>PS1-2</v>
          </cell>
          <cell r="G190" t="str">
            <v>AAAC-35</v>
          </cell>
          <cell r="H190">
            <v>379.56</v>
          </cell>
          <cell r="I190">
            <v>2765.22</v>
          </cell>
          <cell r="K190" t="str">
            <v>0°</v>
          </cell>
          <cell r="L190">
            <v>94</v>
          </cell>
          <cell r="M190">
            <v>1</v>
          </cell>
          <cell r="N190" t="str">
            <v>11/C6</v>
          </cell>
          <cell r="O190">
            <v>91.78</v>
          </cell>
          <cell r="P190">
            <v>96.41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 t="str">
            <v>PAT-1C</v>
          </cell>
          <cell r="W190" t="str">
            <v>CIM1</v>
          </cell>
          <cell r="Y190" t="str">
            <v>S</v>
          </cell>
          <cell r="Z190">
            <v>0</v>
          </cell>
          <cell r="AA190">
            <v>100</v>
          </cell>
          <cell r="AB190">
            <v>0</v>
          </cell>
          <cell r="AC190">
            <v>0</v>
          </cell>
          <cell r="AK190">
            <v>1</v>
          </cell>
          <cell r="AL190" t="str">
            <v>0</v>
          </cell>
          <cell r="AM190">
            <v>0</v>
          </cell>
          <cell r="AN190">
            <v>0</v>
          </cell>
          <cell r="AO190" t="str">
            <v>56-3</v>
          </cell>
          <cell r="AP190" t="str">
            <v>IPB-36</v>
          </cell>
          <cell r="AQ190" t="str">
            <v>2</v>
          </cell>
          <cell r="AS190">
            <v>188</v>
          </cell>
          <cell r="AT190" t="str">
            <v>MAD</v>
          </cell>
        </row>
        <row r="191">
          <cell r="A191">
            <v>189</v>
          </cell>
          <cell r="B191">
            <v>36</v>
          </cell>
          <cell r="C191" t="str">
            <v>LP 22,9 kV, 2ø-CULIN PAMPA_CULIN PAMPA ALTA , 2-1x35mm² AAAC</v>
          </cell>
          <cell r="D191">
            <v>4</v>
          </cell>
          <cell r="E191" t="str">
            <v>PA1H-2</v>
          </cell>
          <cell r="G191" t="str">
            <v>AAAC-35</v>
          </cell>
          <cell r="H191">
            <v>473.56</v>
          </cell>
          <cell r="I191">
            <v>2783.61</v>
          </cell>
          <cell r="J191" t="str">
            <v>V-1</v>
          </cell>
          <cell r="K191" t="str">
            <v>14°9'18.56"</v>
          </cell>
          <cell r="L191">
            <v>659.52</v>
          </cell>
          <cell r="M191">
            <v>2</v>
          </cell>
          <cell r="N191" t="str">
            <v>11/C6</v>
          </cell>
          <cell r="O191">
            <v>894.66</v>
          </cell>
          <cell r="P191">
            <v>376.76</v>
          </cell>
          <cell r="Q191" t="str">
            <v>4RI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 t="str">
            <v>PAT-1C</v>
          </cell>
          <cell r="W191" t="str">
            <v>CIM1</v>
          </cell>
          <cell r="Y191" t="str">
            <v>S</v>
          </cell>
          <cell r="Z191">
            <v>0</v>
          </cell>
          <cell r="AA191">
            <v>100</v>
          </cell>
          <cell r="AB191">
            <v>0</v>
          </cell>
          <cell r="AC191">
            <v>0</v>
          </cell>
          <cell r="AK191">
            <v>1</v>
          </cell>
          <cell r="AL191" t="str">
            <v>4</v>
          </cell>
          <cell r="AM191">
            <v>0</v>
          </cell>
          <cell r="AN191">
            <v>0</v>
          </cell>
          <cell r="AO191" t="str">
            <v>56-3</v>
          </cell>
          <cell r="AP191" t="str">
            <v>IPB-36</v>
          </cell>
          <cell r="AQ191" t="str">
            <v>2</v>
          </cell>
          <cell r="AS191">
            <v>189</v>
          </cell>
          <cell r="AT191" t="str">
            <v>MAD</v>
          </cell>
        </row>
        <row r="192">
          <cell r="A192">
            <v>190</v>
          </cell>
          <cell r="B192">
            <v>36</v>
          </cell>
          <cell r="C192" t="str">
            <v>LP 22,9 kV, 2ø-CULIN PAMPA_CULIN PAMPA ALTA , 2-1x35mm² AAAC</v>
          </cell>
          <cell r="D192">
            <v>5</v>
          </cell>
          <cell r="E192" t="str">
            <v>P3A2-2</v>
          </cell>
          <cell r="G192" t="str">
            <v>AAAC-35</v>
          </cell>
          <cell r="H192">
            <v>1133.08</v>
          </cell>
          <cell r="I192">
            <v>2730.42</v>
          </cell>
          <cell r="J192" t="str">
            <v>V-2</v>
          </cell>
          <cell r="K192" t="str">
            <v>20°45'29.38"</v>
          </cell>
          <cell r="L192">
            <v>51.78</v>
          </cell>
          <cell r="M192">
            <v>2</v>
          </cell>
          <cell r="N192" t="str">
            <v>11/C6</v>
          </cell>
          <cell r="O192">
            <v>426.42</v>
          </cell>
          <cell r="P192">
            <v>355.65</v>
          </cell>
          <cell r="Q192" t="str">
            <v>8RI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 t="str">
            <v>2PAT-1C</v>
          </cell>
          <cell r="W192" t="str">
            <v>CIM1</v>
          </cell>
          <cell r="Y192" t="str">
            <v>S</v>
          </cell>
          <cell r="Z192">
            <v>0</v>
          </cell>
          <cell r="AA192">
            <v>100</v>
          </cell>
          <cell r="AB192">
            <v>0</v>
          </cell>
          <cell r="AC192">
            <v>0</v>
          </cell>
          <cell r="AK192">
            <v>1</v>
          </cell>
          <cell r="AL192" t="str">
            <v>8</v>
          </cell>
          <cell r="AM192">
            <v>0</v>
          </cell>
          <cell r="AN192">
            <v>0</v>
          </cell>
          <cell r="AO192" t="str">
            <v>56-3</v>
          </cell>
          <cell r="AP192" t="str">
            <v>IPB-36</v>
          </cell>
          <cell r="AQ192" t="str">
            <v>2</v>
          </cell>
          <cell r="AS192">
            <v>190</v>
          </cell>
          <cell r="AT192" t="str">
            <v>MAD</v>
          </cell>
        </row>
        <row r="193">
          <cell r="A193">
            <v>191</v>
          </cell>
          <cell r="B193">
            <v>36</v>
          </cell>
          <cell r="C193" t="str">
            <v>LP 22,9 kV, 2ø-CULIN PAMPA_CULIN PAMPA ALTA , 2-1x35mm² AAAC</v>
          </cell>
          <cell r="D193">
            <v>6</v>
          </cell>
          <cell r="E193" t="str">
            <v>2PS1-0</v>
          </cell>
          <cell r="G193" t="str">
            <v>AAAC-35</v>
          </cell>
          <cell r="H193">
            <v>1184.8599999999999</v>
          </cell>
          <cell r="I193">
            <v>2723.97</v>
          </cell>
          <cell r="K193" t="str">
            <v>0°</v>
          </cell>
          <cell r="L193">
            <v>507.92</v>
          </cell>
          <cell r="M193">
            <v>2</v>
          </cell>
          <cell r="N193" t="str">
            <v>11/C6</v>
          </cell>
          <cell r="O193">
            <v>153.1</v>
          </cell>
          <cell r="P193">
            <v>279.85000000000002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 t="str">
            <v>2PAT-1C</v>
          </cell>
          <cell r="W193" t="str">
            <v>CIM1</v>
          </cell>
          <cell r="Y193" t="str">
            <v>S</v>
          </cell>
          <cell r="Z193">
            <v>0</v>
          </cell>
          <cell r="AA193">
            <v>100</v>
          </cell>
          <cell r="AB193">
            <v>0</v>
          </cell>
          <cell r="AC193">
            <v>0</v>
          </cell>
          <cell r="AK193">
            <v>1</v>
          </cell>
          <cell r="AL193" t="str">
            <v>0</v>
          </cell>
          <cell r="AM193">
            <v>0</v>
          </cell>
          <cell r="AN193">
            <v>0</v>
          </cell>
          <cell r="AO193" t="str">
            <v>56-3</v>
          </cell>
          <cell r="AP193" t="str">
            <v>IPB-36</v>
          </cell>
          <cell r="AQ193" t="str">
            <v>2</v>
          </cell>
          <cell r="AS193">
            <v>191</v>
          </cell>
          <cell r="AT193" t="str">
            <v>MAD</v>
          </cell>
        </row>
        <row r="194">
          <cell r="A194">
            <v>192</v>
          </cell>
          <cell r="B194">
            <v>36</v>
          </cell>
          <cell r="C194" t="str">
            <v>LP 22,9 kV, 2ø-CULIN PAMPA_CULIN PAMPA ALTA , 2-1x35mm² AAAC</v>
          </cell>
          <cell r="D194">
            <v>7</v>
          </cell>
          <cell r="E194" t="str">
            <v>P3A2-2</v>
          </cell>
          <cell r="G194" t="str">
            <v>AAAC-35</v>
          </cell>
          <cell r="H194">
            <v>1692.78</v>
          </cell>
          <cell r="I194">
            <v>2698.84</v>
          </cell>
          <cell r="K194" t="str">
            <v>0°</v>
          </cell>
          <cell r="L194">
            <v>382.31</v>
          </cell>
          <cell r="M194">
            <v>2</v>
          </cell>
          <cell r="N194" t="str">
            <v>11/C6</v>
          </cell>
          <cell r="O194">
            <v>629.05999999999995</v>
          </cell>
          <cell r="P194">
            <v>445.12</v>
          </cell>
          <cell r="Q194" t="str">
            <v>8RI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 t="str">
            <v>2PAT-1C</v>
          </cell>
          <cell r="W194" t="str">
            <v>CIM1</v>
          </cell>
          <cell r="Y194" t="str">
            <v>S</v>
          </cell>
          <cell r="Z194">
            <v>0</v>
          </cell>
          <cell r="AA194">
            <v>100</v>
          </cell>
          <cell r="AB194">
            <v>0</v>
          </cell>
          <cell r="AC194">
            <v>0</v>
          </cell>
          <cell r="AK194">
            <v>1</v>
          </cell>
          <cell r="AL194" t="str">
            <v>8</v>
          </cell>
          <cell r="AM194">
            <v>0</v>
          </cell>
          <cell r="AN194">
            <v>0</v>
          </cell>
          <cell r="AO194" t="str">
            <v>56-3</v>
          </cell>
          <cell r="AP194" t="str">
            <v>IPB-36</v>
          </cell>
          <cell r="AQ194" t="str">
            <v>2</v>
          </cell>
          <cell r="AS194">
            <v>192</v>
          </cell>
          <cell r="AT194" t="str">
            <v>MAD</v>
          </cell>
        </row>
        <row r="195">
          <cell r="A195">
            <v>193</v>
          </cell>
          <cell r="B195">
            <v>36</v>
          </cell>
          <cell r="C195" t="str">
            <v>LP 22,9 kV, 2ø-CULIN PAMPA_CULIN PAMPA ALTA , 2-1x35mm² AAAC</v>
          </cell>
          <cell r="D195">
            <v>8</v>
          </cell>
          <cell r="E195" t="str">
            <v>PSH-2</v>
          </cell>
          <cell r="G195" t="str">
            <v>AAAC-35</v>
          </cell>
          <cell r="H195">
            <v>2075.09</v>
          </cell>
          <cell r="I195">
            <v>2635.42</v>
          </cell>
          <cell r="K195" t="str">
            <v>0°</v>
          </cell>
          <cell r="L195">
            <v>368.33</v>
          </cell>
          <cell r="M195">
            <v>2</v>
          </cell>
          <cell r="N195" t="str">
            <v>11/C6</v>
          </cell>
          <cell r="O195">
            <v>93.08</v>
          </cell>
          <cell r="P195">
            <v>375.32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 t="str">
            <v>PAT-1C</v>
          </cell>
          <cell r="W195" t="str">
            <v>CIM1</v>
          </cell>
          <cell r="Y195" t="str">
            <v>S</v>
          </cell>
          <cell r="Z195">
            <v>0</v>
          </cell>
          <cell r="AA195">
            <v>100</v>
          </cell>
          <cell r="AB195">
            <v>0</v>
          </cell>
          <cell r="AC195">
            <v>0</v>
          </cell>
          <cell r="AK195">
            <v>1</v>
          </cell>
          <cell r="AL195" t="str">
            <v>0</v>
          </cell>
          <cell r="AM195">
            <v>0</v>
          </cell>
          <cell r="AN195">
            <v>0</v>
          </cell>
          <cell r="AO195" t="str">
            <v>56-3</v>
          </cell>
          <cell r="AP195" t="str">
            <v>IPB-36</v>
          </cell>
          <cell r="AQ195" t="str">
            <v>2</v>
          </cell>
          <cell r="AS195">
            <v>193</v>
          </cell>
          <cell r="AT195" t="str">
            <v>MAD</v>
          </cell>
        </row>
        <row r="196">
          <cell r="A196">
            <v>194</v>
          </cell>
          <cell r="B196">
            <v>36</v>
          </cell>
          <cell r="C196" t="str">
            <v>LP 22,9 kV, 2ø-CULIN PAMPA_CULIN PAMPA ALTA , 2-1x35mm² AAAC</v>
          </cell>
          <cell r="D196">
            <v>9</v>
          </cell>
          <cell r="E196" t="str">
            <v>P3A1-2</v>
          </cell>
          <cell r="G196" t="str">
            <v>AAAC-35</v>
          </cell>
          <cell r="H196">
            <v>2443.42</v>
          </cell>
          <cell r="I196">
            <v>2639.05</v>
          </cell>
          <cell r="J196" t="str">
            <v>V-3</v>
          </cell>
          <cell r="K196" t="str">
            <v>-47°33'2.69"</v>
          </cell>
          <cell r="L196">
            <v>108.14</v>
          </cell>
          <cell r="M196">
            <v>2</v>
          </cell>
          <cell r="N196" t="str">
            <v>11/C6</v>
          </cell>
          <cell r="O196">
            <v>165.58</v>
          </cell>
          <cell r="P196">
            <v>238.23</v>
          </cell>
          <cell r="Q196" t="str">
            <v>4RI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 t="str">
            <v>2PAT-1C</v>
          </cell>
          <cell r="W196" t="str">
            <v>CIM1</v>
          </cell>
          <cell r="Y196" t="str">
            <v>S</v>
          </cell>
          <cell r="Z196">
            <v>0</v>
          </cell>
          <cell r="AA196">
            <v>100</v>
          </cell>
          <cell r="AB196">
            <v>0</v>
          </cell>
          <cell r="AC196">
            <v>0</v>
          </cell>
          <cell r="AK196">
            <v>1</v>
          </cell>
          <cell r="AL196" t="str">
            <v>4</v>
          </cell>
          <cell r="AM196">
            <v>0</v>
          </cell>
          <cell r="AN196">
            <v>0</v>
          </cell>
          <cell r="AO196" t="str">
            <v>56-3</v>
          </cell>
          <cell r="AP196" t="str">
            <v>IPB-36</v>
          </cell>
          <cell r="AQ196" t="str">
            <v>2</v>
          </cell>
          <cell r="AS196">
            <v>194</v>
          </cell>
          <cell r="AT196" t="str">
            <v>MAD</v>
          </cell>
        </row>
        <row r="197">
          <cell r="A197">
            <v>195</v>
          </cell>
          <cell r="B197">
            <v>36</v>
          </cell>
          <cell r="C197" t="str">
            <v>LP 22,9 kV, 2ø-CULIN PAMPA_CULIN PAMPA ALTA , 2-1x35mm² AAAC</v>
          </cell>
          <cell r="D197">
            <v>10</v>
          </cell>
          <cell r="E197" t="str">
            <v>PSH-2</v>
          </cell>
          <cell r="G197" t="str">
            <v>AAAC-35</v>
          </cell>
          <cell r="H197">
            <v>2551.56</v>
          </cell>
          <cell r="I197">
            <v>2644.52</v>
          </cell>
          <cell r="K197" t="str">
            <v>0°</v>
          </cell>
          <cell r="L197">
            <v>366.5</v>
          </cell>
          <cell r="M197">
            <v>2</v>
          </cell>
          <cell r="N197" t="str">
            <v>11/C6</v>
          </cell>
          <cell r="O197">
            <v>165.69</v>
          </cell>
          <cell r="P197">
            <v>237.32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 t="str">
            <v>PAT-1C</v>
          </cell>
          <cell r="W197" t="str">
            <v>CIM1</v>
          </cell>
          <cell r="Y197" t="str">
            <v>S</v>
          </cell>
          <cell r="Z197">
            <v>0</v>
          </cell>
          <cell r="AA197">
            <v>100</v>
          </cell>
          <cell r="AB197">
            <v>0</v>
          </cell>
          <cell r="AC197">
            <v>0</v>
          </cell>
          <cell r="AK197">
            <v>1</v>
          </cell>
          <cell r="AL197" t="str">
            <v>0</v>
          </cell>
          <cell r="AM197">
            <v>0</v>
          </cell>
          <cell r="AN197">
            <v>0</v>
          </cell>
          <cell r="AO197" t="str">
            <v>56-3</v>
          </cell>
          <cell r="AP197" t="str">
            <v>IPB-36</v>
          </cell>
          <cell r="AQ197" t="str">
            <v>2</v>
          </cell>
          <cell r="AS197">
            <v>195</v>
          </cell>
          <cell r="AT197" t="str">
            <v>MAD</v>
          </cell>
        </row>
        <row r="198">
          <cell r="A198">
            <v>196</v>
          </cell>
          <cell r="B198">
            <v>36</v>
          </cell>
          <cell r="C198" t="str">
            <v>LP 22,9 kV, 2ø-CULIN PAMPA_CULIN PAMPA ALTA , 2-1x35mm² AAAC</v>
          </cell>
          <cell r="D198">
            <v>11</v>
          </cell>
          <cell r="E198" t="str">
            <v>PA1H-2</v>
          </cell>
          <cell r="G198" t="str">
            <v>AAAC-35</v>
          </cell>
          <cell r="H198">
            <v>2918.06</v>
          </cell>
          <cell r="I198">
            <v>2680.47</v>
          </cell>
          <cell r="K198" t="str">
            <v>0°</v>
          </cell>
          <cell r="L198">
            <v>110.34</v>
          </cell>
          <cell r="M198">
            <v>2</v>
          </cell>
          <cell r="N198" t="str">
            <v>11/C6</v>
          </cell>
          <cell r="O198">
            <v>326.52999999999997</v>
          </cell>
          <cell r="P198">
            <v>238.42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 t="str">
            <v>PAT-1C</v>
          </cell>
          <cell r="W198" t="str">
            <v>CIM1</v>
          </cell>
          <cell r="Y198" t="str">
            <v>S</v>
          </cell>
          <cell r="Z198">
            <v>0</v>
          </cell>
          <cell r="AA198">
            <v>100</v>
          </cell>
          <cell r="AB198">
            <v>0</v>
          </cell>
          <cell r="AC198">
            <v>0</v>
          </cell>
          <cell r="AK198">
            <v>1</v>
          </cell>
          <cell r="AL198" t="str">
            <v>0</v>
          </cell>
          <cell r="AM198">
            <v>0</v>
          </cell>
          <cell r="AN198">
            <v>0</v>
          </cell>
          <cell r="AO198" t="str">
            <v>56-3</v>
          </cell>
          <cell r="AP198" t="str">
            <v>IPB-36</v>
          </cell>
          <cell r="AQ198" t="str">
            <v>2</v>
          </cell>
          <cell r="AS198">
            <v>196</v>
          </cell>
          <cell r="AT198" t="str">
            <v>MAD</v>
          </cell>
        </row>
        <row r="199">
          <cell r="A199">
            <v>197</v>
          </cell>
          <cell r="B199">
            <v>36</v>
          </cell>
          <cell r="C199" t="str">
            <v>LP 22,9 kV, 2ø-CULIN PAMPA_CULIN PAMPA ALTA , 2-1x35mm² AAAC</v>
          </cell>
          <cell r="D199">
            <v>12</v>
          </cell>
          <cell r="E199" t="str">
            <v>PS1-2</v>
          </cell>
          <cell r="G199" t="str">
            <v>AAAC-35</v>
          </cell>
          <cell r="H199">
            <v>3028.4</v>
          </cell>
          <cell r="I199">
            <v>2685.47</v>
          </cell>
          <cell r="K199" t="str">
            <v>0°</v>
          </cell>
          <cell r="L199">
            <v>277.77999999999997</v>
          </cell>
          <cell r="M199">
            <v>1</v>
          </cell>
          <cell r="N199" t="str">
            <v>11/C6</v>
          </cell>
          <cell r="O199">
            <v>66.489999999999995</v>
          </cell>
          <cell r="P199">
            <v>194.06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 t="str">
            <v>PAT-1C</v>
          </cell>
          <cell r="W199" t="str">
            <v>CIM1</v>
          </cell>
          <cell r="Y199" t="str">
            <v>S</v>
          </cell>
          <cell r="Z199">
            <v>0</v>
          </cell>
          <cell r="AA199">
            <v>100</v>
          </cell>
          <cell r="AB199">
            <v>0</v>
          </cell>
          <cell r="AC199">
            <v>0</v>
          </cell>
          <cell r="AK199">
            <v>1</v>
          </cell>
          <cell r="AL199" t="str">
            <v>0</v>
          </cell>
          <cell r="AM199">
            <v>0</v>
          </cell>
          <cell r="AN199">
            <v>0</v>
          </cell>
          <cell r="AO199" t="str">
            <v>56-3</v>
          </cell>
          <cell r="AP199" t="str">
            <v>IPB-36</v>
          </cell>
          <cell r="AQ199" t="str">
            <v>2</v>
          </cell>
          <cell r="AS199">
            <v>197</v>
          </cell>
          <cell r="AT199" t="str">
            <v>MAD</v>
          </cell>
        </row>
        <row r="200">
          <cell r="A200">
            <v>198</v>
          </cell>
          <cell r="B200">
            <v>36</v>
          </cell>
          <cell r="C200" t="str">
            <v>LP 22,9 kV, 2ø-CULIN PAMPA_CULIN PAMPA ALTA , 2-1x35mm² AAAC</v>
          </cell>
          <cell r="D200">
            <v>13</v>
          </cell>
          <cell r="E200" t="str">
            <v>PTH-2</v>
          </cell>
          <cell r="G200" t="str">
            <v>AAAC-35</v>
          </cell>
          <cell r="H200">
            <v>3306.18</v>
          </cell>
          <cell r="I200">
            <v>2720.26</v>
          </cell>
          <cell r="J200" t="str">
            <v>F-CA</v>
          </cell>
          <cell r="K200" t="str">
            <v>0°</v>
          </cell>
          <cell r="L200">
            <v>0</v>
          </cell>
          <cell r="M200">
            <v>1</v>
          </cell>
          <cell r="N200" t="str">
            <v>11/C6</v>
          </cell>
          <cell r="O200">
            <v>342.93</v>
          </cell>
          <cell r="P200">
            <v>138.88999999999999</v>
          </cell>
          <cell r="Q200" t="str">
            <v>1RI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 t="str">
            <v>PAT-1C</v>
          </cell>
          <cell r="W200" t="str">
            <v>CIM1</v>
          </cell>
          <cell r="Y200" t="str">
            <v>S</v>
          </cell>
          <cell r="Z200">
            <v>0</v>
          </cell>
          <cell r="AA200">
            <v>100</v>
          </cell>
          <cell r="AB200">
            <v>0</v>
          </cell>
          <cell r="AC200">
            <v>0</v>
          </cell>
          <cell r="AK200">
            <v>1</v>
          </cell>
          <cell r="AL200" t="str">
            <v>1</v>
          </cell>
          <cell r="AM200">
            <v>0</v>
          </cell>
          <cell r="AN200">
            <v>0</v>
          </cell>
          <cell r="AO200" t="str">
            <v>56-3</v>
          </cell>
          <cell r="AP200" t="str">
            <v>IPB-36</v>
          </cell>
          <cell r="AQ200" t="str">
            <v>2</v>
          </cell>
          <cell r="AS200">
            <v>198</v>
          </cell>
          <cell r="AT200" t="str">
            <v>MAD</v>
          </cell>
        </row>
        <row r="201">
          <cell r="A201">
            <v>199</v>
          </cell>
          <cell r="B201">
            <v>37</v>
          </cell>
          <cell r="C201" t="str">
            <v>LP 22,9 kV, 2ø-PIRCO , 2-1x35mm² AAAC</v>
          </cell>
          <cell r="H201">
            <v>0</v>
          </cell>
          <cell r="I201">
            <v>0</v>
          </cell>
          <cell r="Y201" t="str">
            <v>S</v>
          </cell>
          <cell r="Z201">
            <v>0</v>
          </cell>
          <cell r="AA201">
            <v>100</v>
          </cell>
          <cell r="AB201">
            <v>0</v>
          </cell>
          <cell r="AC201">
            <v>0</v>
          </cell>
          <cell r="AK201">
            <v>1</v>
          </cell>
          <cell r="AL201">
            <v>0</v>
          </cell>
          <cell r="AM201">
            <v>0</v>
          </cell>
          <cell r="AN201">
            <v>0</v>
          </cell>
          <cell r="AO201" t="str">
            <v>56-3</v>
          </cell>
          <cell r="AP201" t="str">
            <v>IPB-36</v>
          </cell>
          <cell r="AQ201" t="str">
            <v>2</v>
          </cell>
          <cell r="AS201">
            <v>199</v>
          </cell>
          <cell r="AT201" t="str">
            <v>MAD</v>
          </cell>
        </row>
        <row r="202">
          <cell r="A202">
            <v>200</v>
          </cell>
          <cell r="B202">
            <v>38</v>
          </cell>
          <cell r="C202" t="str">
            <v>LP 22,9 kV, 2ø-YURACNIYOC , 2-1x35mm² AAAC</v>
          </cell>
          <cell r="H202">
            <v>0</v>
          </cell>
          <cell r="I202">
            <v>0</v>
          </cell>
          <cell r="Y202" t="str">
            <v>S</v>
          </cell>
          <cell r="Z202">
            <v>0</v>
          </cell>
          <cell r="AA202">
            <v>100</v>
          </cell>
          <cell r="AB202">
            <v>0</v>
          </cell>
          <cell r="AC202">
            <v>0</v>
          </cell>
          <cell r="AK202">
            <v>1</v>
          </cell>
          <cell r="AL202">
            <v>0</v>
          </cell>
          <cell r="AM202">
            <v>0</v>
          </cell>
          <cell r="AN202">
            <v>0</v>
          </cell>
          <cell r="AO202" t="str">
            <v>56-3</v>
          </cell>
          <cell r="AP202" t="str">
            <v>IPB-36</v>
          </cell>
          <cell r="AQ202" t="str">
            <v>2</v>
          </cell>
          <cell r="AS202">
            <v>200</v>
          </cell>
          <cell r="AT202" t="str">
            <v>MAD</v>
          </cell>
        </row>
        <row r="203">
          <cell r="A203">
            <v>201</v>
          </cell>
          <cell r="B203">
            <v>39</v>
          </cell>
          <cell r="C203" t="str">
            <v>LP 22,9 kV, 2ø-NAHUINPUQUIO , 2-1x35mm² AAAC</v>
          </cell>
          <cell r="D203">
            <v>0</v>
          </cell>
          <cell r="E203" t="str">
            <v>PS1-2</v>
          </cell>
          <cell r="G203" t="str">
            <v>AAAC-35</v>
          </cell>
          <cell r="H203">
            <v>0</v>
          </cell>
          <cell r="I203">
            <v>2531</v>
          </cell>
          <cell r="J203" t="str">
            <v>Seedd</v>
          </cell>
          <cell r="K203" t="str">
            <v>0°</v>
          </cell>
          <cell r="L203">
            <v>62.4</v>
          </cell>
          <cell r="M203">
            <v>1</v>
          </cell>
          <cell r="N203" t="str">
            <v>11/6C</v>
          </cell>
          <cell r="O203">
            <v>-21.1</v>
          </cell>
          <cell r="P203">
            <v>31.2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 t="str">
            <v>PAT-1C</v>
          </cell>
          <cell r="Y203" t="str">
            <v>S</v>
          </cell>
          <cell r="Z203">
            <v>0</v>
          </cell>
          <cell r="AA203">
            <v>100</v>
          </cell>
          <cell r="AB203">
            <v>0</v>
          </cell>
          <cell r="AC203">
            <v>0</v>
          </cell>
          <cell r="AK203">
            <v>1</v>
          </cell>
          <cell r="AL203" t="str">
            <v>0</v>
          </cell>
          <cell r="AM203">
            <v>0</v>
          </cell>
          <cell r="AN203">
            <v>0</v>
          </cell>
          <cell r="AO203" t="str">
            <v>56-3</v>
          </cell>
          <cell r="AP203" t="str">
            <v>IPB-36</v>
          </cell>
          <cell r="AQ203" t="str">
            <v>2</v>
          </cell>
          <cell r="AS203">
            <v>201</v>
          </cell>
          <cell r="AT203" t="str">
            <v>MAD</v>
          </cell>
        </row>
        <row r="204">
          <cell r="A204">
            <v>202</v>
          </cell>
          <cell r="B204">
            <v>39</v>
          </cell>
          <cell r="C204" t="str">
            <v>LP 22,9 kV, 2ø-NAHUINPUQUIO , 2-1x35mm² AAAC</v>
          </cell>
          <cell r="D204">
            <v>1</v>
          </cell>
          <cell r="E204" t="str">
            <v>TS-2</v>
          </cell>
          <cell r="G204" t="str">
            <v>AAAC-35</v>
          </cell>
          <cell r="H204">
            <v>62.4</v>
          </cell>
          <cell r="I204">
            <v>2539</v>
          </cell>
          <cell r="J204">
            <v>1</v>
          </cell>
          <cell r="K204" t="str">
            <v>9°1'36.00"</v>
          </cell>
          <cell r="L204">
            <v>275.35000000000002</v>
          </cell>
          <cell r="M204">
            <v>1</v>
          </cell>
          <cell r="N204" t="str">
            <v>11/6C</v>
          </cell>
          <cell r="O204">
            <v>-203.23</v>
          </cell>
          <cell r="P204">
            <v>168.88</v>
          </cell>
          <cell r="Q204">
            <v>0</v>
          </cell>
          <cell r="R204">
            <v>0</v>
          </cell>
          <cell r="S204">
            <v>4</v>
          </cell>
          <cell r="T204">
            <v>0</v>
          </cell>
          <cell r="U204">
            <v>0</v>
          </cell>
          <cell r="V204" t="str">
            <v>PAT-1C</v>
          </cell>
          <cell r="Y204" t="str">
            <v>S</v>
          </cell>
          <cell r="Z204">
            <v>0</v>
          </cell>
          <cell r="AA204">
            <v>100</v>
          </cell>
          <cell r="AB204">
            <v>0</v>
          </cell>
          <cell r="AC204">
            <v>0</v>
          </cell>
          <cell r="AK204">
            <v>1</v>
          </cell>
          <cell r="AL204" t="str">
            <v>0</v>
          </cell>
          <cell r="AM204">
            <v>0</v>
          </cell>
          <cell r="AN204">
            <v>0</v>
          </cell>
          <cell r="AO204" t="str">
            <v>56-3</v>
          </cell>
          <cell r="AP204" t="str">
            <v>IPB-36</v>
          </cell>
          <cell r="AQ204" t="str">
            <v>2</v>
          </cell>
          <cell r="AS204">
            <v>202</v>
          </cell>
          <cell r="AT204" t="str">
            <v>MAD</v>
          </cell>
        </row>
        <row r="205">
          <cell r="A205">
            <v>203</v>
          </cell>
          <cell r="B205">
            <v>39</v>
          </cell>
          <cell r="C205" t="str">
            <v>LP 22,9 kV, 2ø-NAHUINPUQUIO , 2-1x35mm² AAAC</v>
          </cell>
          <cell r="D205">
            <v>2</v>
          </cell>
          <cell r="E205" t="str">
            <v>PS1-2</v>
          </cell>
          <cell r="G205" t="str">
            <v>AAAC-35</v>
          </cell>
          <cell r="H205">
            <v>337.75</v>
          </cell>
          <cell r="I205">
            <v>2625.96</v>
          </cell>
          <cell r="K205" t="str">
            <v>0°</v>
          </cell>
          <cell r="L205">
            <v>68.209999999999994</v>
          </cell>
          <cell r="M205">
            <v>1</v>
          </cell>
          <cell r="N205" t="str">
            <v>11/6C</v>
          </cell>
          <cell r="O205">
            <v>218.78</v>
          </cell>
          <cell r="P205">
            <v>171.78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 t="str">
            <v>PAT-1C</v>
          </cell>
          <cell r="Y205" t="str">
            <v>S</v>
          </cell>
          <cell r="Z205">
            <v>0</v>
          </cell>
          <cell r="AA205">
            <v>100</v>
          </cell>
          <cell r="AB205">
            <v>0</v>
          </cell>
          <cell r="AC205">
            <v>0</v>
          </cell>
          <cell r="AK205">
            <v>1</v>
          </cell>
          <cell r="AL205" t="str">
            <v>0</v>
          </cell>
          <cell r="AM205">
            <v>0</v>
          </cell>
          <cell r="AN205">
            <v>0</v>
          </cell>
          <cell r="AO205" t="str">
            <v>56-3</v>
          </cell>
          <cell r="AP205" t="str">
            <v>IPB-36</v>
          </cell>
          <cell r="AQ205" t="str">
            <v>2</v>
          </cell>
          <cell r="AS205">
            <v>203</v>
          </cell>
          <cell r="AT205" t="str">
            <v>MAD</v>
          </cell>
        </row>
        <row r="206">
          <cell r="A206">
            <v>204</v>
          </cell>
          <cell r="B206">
            <v>39</v>
          </cell>
          <cell r="C206" t="str">
            <v>LP 22,9 kV, 2ø-NAHUINPUQUIO , 2-1x35mm² AAAC</v>
          </cell>
          <cell r="D206">
            <v>3</v>
          </cell>
          <cell r="E206" t="str">
            <v>PA2-2</v>
          </cell>
          <cell r="G206" t="str">
            <v>AAAC-35</v>
          </cell>
          <cell r="H206">
            <v>405.96</v>
          </cell>
          <cell r="I206">
            <v>2646</v>
          </cell>
          <cell r="J206" t="str">
            <v>Punttooop</v>
          </cell>
          <cell r="K206" t="str">
            <v>26°27'23.00"</v>
          </cell>
          <cell r="L206">
            <v>296.5</v>
          </cell>
          <cell r="M206">
            <v>1</v>
          </cell>
          <cell r="N206" t="str">
            <v>11/6D</v>
          </cell>
          <cell r="O206">
            <v>275.43</v>
          </cell>
          <cell r="P206">
            <v>182.35</v>
          </cell>
          <cell r="Q206" t="str">
            <v>1RI</v>
          </cell>
          <cell r="R206">
            <v>0</v>
          </cell>
          <cell r="S206">
            <v>4</v>
          </cell>
          <cell r="T206">
            <v>0</v>
          </cell>
          <cell r="U206">
            <v>0</v>
          </cell>
          <cell r="V206" t="str">
            <v>PAT-1C</v>
          </cell>
          <cell r="Y206" t="str">
            <v>S</v>
          </cell>
          <cell r="Z206">
            <v>0</v>
          </cell>
          <cell r="AA206">
            <v>100</v>
          </cell>
          <cell r="AB206">
            <v>0</v>
          </cell>
          <cell r="AC206">
            <v>0</v>
          </cell>
          <cell r="AK206">
            <v>1</v>
          </cell>
          <cell r="AL206" t="str">
            <v>1</v>
          </cell>
          <cell r="AM206">
            <v>0</v>
          </cell>
          <cell r="AN206">
            <v>0</v>
          </cell>
          <cell r="AO206" t="str">
            <v>56-3</v>
          </cell>
          <cell r="AP206" t="str">
            <v>IPB-36</v>
          </cell>
          <cell r="AQ206" t="str">
            <v>2</v>
          </cell>
          <cell r="AS206">
            <v>204</v>
          </cell>
          <cell r="AT206" t="str">
            <v>MAD</v>
          </cell>
        </row>
        <row r="207">
          <cell r="A207">
            <v>205</v>
          </cell>
          <cell r="B207">
            <v>39</v>
          </cell>
          <cell r="C207" t="str">
            <v>LP 22,9 kV, 2ø-NAHUINPUQUIO , 2-1x35mm² AAAC</v>
          </cell>
          <cell r="D207">
            <v>4</v>
          </cell>
          <cell r="E207" t="str">
            <v>TS-2</v>
          </cell>
          <cell r="G207" t="str">
            <v>AAAC-35</v>
          </cell>
          <cell r="H207">
            <v>702.46</v>
          </cell>
          <cell r="I207">
            <v>2711</v>
          </cell>
          <cell r="J207" t="str">
            <v>Finnawipukio</v>
          </cell>
          <cell r="K207" t="str">
            <v>0°</v>
          </cell>
          <cell r="L207">
            <v>0</v>
          </cell>
          <cell r="M207">
            <v>1</v>
          </cell>
          <cell r="N207" t="str">
            <v>11/6D</v>
          </cell>
          <cell r="O207">
            <v>457.42</v>
          </cell>
          <cell r="P207">
            <v>148.25</v>
          </cell>
          <cell r="Q207" t="str">
            <v>1RI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 t="str">
            <v>PAT-1C</v>
          </cell>
          <cell r="Y207" t="str">
            <v>S</v>
          </cell>
          <cell r="Z207">
            <v>0</v>
          </cell>
          <cell r="AA207">
            <v>100</v>
          </cell>
          <cell r="AB207">
            <v>0</v>
          </cell>
          <cell r="AC207">
            <v>0</v>
          </cell>
          <cell r="AK207">
            <v>1</v>
          </cell>
          <cell r="AL207" t="str">
            <v>1</v>
          </cell>
          <cell r="AM207">
            <v>0</v>
          </cell>
          <cell r="AN207">
            <v>0</v>
          </cell>
          <cell r="AO207" t="str">
            <v>56-3</v>
          </cell>
          <cell r="AP207" t="str">
            <v>IPB-36</v>
          </cell>
          <cell r="AQ207" t="str">
            <v>2</v>
          </cell>
          <cell r="AS207">
            <v>205</v>
          </cell>
          <cell r="AT207" t="str">
            <v>MAD</v>
          </cell>
        </row>
        <row r="208">
          <cell r="A208">
            <v>206</v>
          </cell>
          <cell r="B208">
            <v>40</v>
          </cell>
          <cell r="C208" t="str">
            <v>LP 22,9 kV, 2ø-TUMARI , 2-1x35mm² AAAC</v>
          </cell>
          <cell r="D208">
            <v>0</v>
          </cell>
          <cell r="E208" t="str">
            <v>TS-2</v>
          </cell>
          <cell r="G208" t="str">
            <v>AAAC-35</v>
          </cell>
          <cell r="H208">
            <v>0</v>
          </cell>
          <cell r="I208">
            <v>2372</v>
          </cell>
          <cell r="J208" t="str">
            <v>Sed</v>
          </cell>
          <cell r="K208" t="str">
            <v>0°</v>
          </cell>
          <cell r="L208">
            <v>17.600000000000001</v>
          </cell>
          <cell r="M208">
            <v>1</v>
          </cell>
          <cell r="N208" t="str">
            <v>11/6D</v>
          </cell>
          <cell r="O208">
            <v>20.98</v>
          </cell>
          <cell r="P208">
            <v>8.8000000000000007</v>
          </cell>
          <cell r="Q208" t="str">
            <v>1RI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 t="str">
            <v>PAT-1C</v>
          </cell>
          <cell r="Y208" t="str">
            <v>S</v>
          </cell>
          <cell r="Z208">
            <v>0</v>
          </cell>
          <cell r="AA208">
            <v>100</v>
          </cell>
          <cell r="AB208">
            <v>0</v>
          </cell>
          <cell r="AC208">
            <v>0</v>
          </cell>
          <cell r="AK208">
            <v>1</v>
          </cell>
          <cell r="AL208" t="str">
            <v>1</v>
          </cell>
          <cell r="AM208">
            <v>0</v>
          </cell>
          <cell r="AN208">
            <v>0</v>
          </cell>
          <cell r="AO208" t="str">
            <v>56-3</v>
          </cell>
          <cell r="AP208" t="str">
            <v>IPB-36</v>
          </cell>
          <cell r="AQ208" t="str">
            <v>2</v>
          </cell>
          <cell r="AS208">
            <v>206</v>
          </cell>
          <cell r="AT208" t="str">
            <v>MAD</v>
          </cell>
        </row>
        <row r="209">
          <cell r="A209">
            <v>207</v>
          </cell>
          <cell r="B209">
            <v>40</v>
          </cell>
          <cell r="C209" t="str">
            <v>LP 22,9 kV, 2ø-TUMARI , 2-1x35mm² AAAC</v>
          </cell>
          <cell r="D209">
            <v>1</v>
          </cell>
          <cell r="E209" t="str">
            <v>TS-2</v>
          </cell>
          <cell r="G209" t="str">
            <v>AAAC-35</v>
          </cell>
          <cell r="H209">
            <v>17.600000000000001</v>
          </cell>
          <cell r="I209">
            <v>2370</v>
          </cell>
          <cell r="J209" t="str">
            <v>Pos</v>
          </cell>
          <cell r="K209" t="str">
            <v>-23°29'17.00"</v>
          </cell>
          <cell r="L209">
            <v>90.25</v>
          </cell>
          <cell r="M209">
            <v>1</v>
          </cell>
          <cell r="N209" t="str">
            <v>11/6C</v>
          </cell>
          <cell r="O209">
            <v>22.75</v>
          </cell>
          <cell r="P209">
            <v>53.92</v>
          </cell>
          <cell r="Q209" t="str">
            <v>1RI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 t="str">
            <v>PAT-1C</v>
          </cell>
          <cell r="Y209" t="str">
            <v>S</v>
          </cell>
          <cell r="Z209">
            <v>0</v>
          </cell>
          <cell r="AA209">
            <v>100</v>
          </cell>
          <cell r="AB209">
            <v>0</v>
          </cell>
          <cell r="AC209">
            <v>0</v>
          </cell>
          <cell r="AK209">
            <v>1</v>
          </cell>
          <cell r="AL209" t="str">
            <v>1</v>
          </cell>
          <cell r="AM209">
            <v>0</v>
          </cell>
          <cell r="AN209">
            <v>0</v>
          </cell>
          <cell r="AO209" t="str">
            <v>56-3</v>
          </cell>
          <cell r="AP209" t="str">
            <v>IPB-36</v>
          </cell>
          <cell r="AQ209" t="str">
            <v>2</v>
          </cell>
          <cell r="AS209">
            <v>207</v>
          </cell>
          <cell r="AT209" t="str">
            <v>MAD</v>
          </cell>
        </row>
        <row r="210">
          <cell r="A210">
            <v>208</v>
          </cell>
          <cell r="B210">
            <v>40</v>
          </cell>
          <cell r="C210" t="str">
            <v>LP 22,9 kV, 2ø-TUMARI , 2-1x35mm² AAAC</v>
          </cell>
          <cell r="D210">
            <v>2</v>
          </cell>
          <cell r="E210" t="str">
            <v>PS1-2</v>
          </cell>
          <cell r="G210" t="str">
            <v>AAAC-35</v>
          </cell>
          <cell r="H210">
            <v>107.85</v>
          </cell>
          <cell r="I210">
            <v>2370.87</v>
          </cell>
          <cell r="K210" t="str">
            <v>0°</v>
          </cell>
          <cell r="L210">
            <v>71.97</v>
          </cell>
          <cell r="M210">
            <v>1</v>
          </cell>
          <cell r="N210" t="str">
            <v>11/6D</v>
          </cell>
          <cell r="O210">
            <v>91.09</v>
          </cell>
          <cell r="P210">
            <v>81.11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 t="str">
            <v>PAT-1C</v>
          </cell>
          <cell r="Y210" t="str">
            <v>S</v>
          </cell>
          <cell r="Z210">
            <v>0</v>
          </cell>
          <cell r="AA210">
            <v>100</v>
          </cell>
          <cell r="AB210">
            <v>0</v>
          </cell>
          <cell r="AC210">
            <v>0</v>
          </cell>
          <cell r="AK210">
            <v>1</v>
          </cell>
          <cell r="AL210" t="str">
            <v>0</v>
          </cell>
          <cell r="AM210">
            <v>0</v>
          </cell>
          <cell r="AN210">
            <v>0</v>
          </cell>
          <cell r="AO210" t="str">
            <v>56-3</v>
          </cell>
          <cell r="AP210" t="str">
            <v>IPB-36</v>
          </cell>
          <cell r="AQ210" t="str">
            <v>2</v>
          </cell>
          <cell r="AS210">
            <v>208</v>
          </cell>
          <cell r="AT210" t="str">
            <v>MAD</v>
          </cell>
        </row>
        <row r="211">
          <cell r="A211">
            <v>209</v>
          </cell>
          <cell r="B211">
            <v>40</v>
          </cell>
          <cell r="C211" t="str">
            <v>LP 22,9 kV, 2ø-TUMARI , 2-1x35mm² AAAC</v>
          </cell>
          <cell r="D211">
            <v>3</v>
          </cell>
          <cell r="E211" t="str">
            <v>2PS1-0</v>
          </cell>
          <cell r="G211" t="str">
            <v>AAAC-35</v>
          </cell>
          <cell r="H211">
            <v>179.82</v>
          </cell>
          <cell r="I211">
            <v>2371</v>
          </cell>
          <cell r="J211" t="str">
            <v>Punt</v>
          </cell>
          <cell r="K211" t="str">
            <v>8°34'59.00"</v>
          </cell>
          <cell r="L211">
            <v>496.36</v>
          </cell>
          <cell r="M211">
            <v>2</v>
          </cell>
          <cell r="N211" t="str">
            <v>11/6D</v>
          </cell>
          <cell r="O211">
            <v>61.85</v>
          </cell>
          <cell r="P211">
            <v>284.16000000000003</v>
          </cell>
          <cell r="Q211">
            <v>0</v>
          </cell>
          <cell r="R211">
            <v>0</v>
          </cell>
          <cell r="S211">
            <v>8</v>
          </cell>
          <cell r="T211">
            <v>0</v>
          </cell>
          <cell r="U211">
            <v>0</v>
          </cell>
          <cell r="V211" t="str">
            <v>PAT-1C</v>
          </cell>
          <cell r="Y211" t="str">
            <v>S</v>
          </cell>
          <cell r="Z211">
            <v>0</v>
          </cell>
          <cell r="AA211">
            <v>100</v>
          </cell>
          <cell r="AB211">
            <v>0</v>
          </cell>
          <cell r="AC211">
            <v>0</v>
          </cell>
          <cell r="AK211">
            <v>1</v>
          </cell>
          <cell r="AL211" t="str">
            <v>0</v>
          </cell>
          <cell r="AM211">
            <v>0</v>
          </cell>
          <cell r="AN211">
            <v>0</v>
          </cell>
          <cell r="AO211" t="str">
            <v>56-3</v>
          </cell>
          <cell r="AP211" t="str">
            <v>IPB-36</v>
          </cell>
          <cell r="AQ211" t="str">
            <v>2</v>
          </cell>
          <cell r="AS211">
            <v>209</v>
          </cell>
          <cell r="AT211" t="str">
            <v>MAD</v>
          </cell>
        </row>
        <row r="212">
          <cell r="A212">
            <v>210</v>
          </cell>
          <cell r="B212">
            <v>40</v>
          </cell>
          <cell r="C212" t="str">
            <v>LP 22,9 kV, 2ø-TUMARI , 2-1x35mm² AAAC</v>
          </cell>
          <cell r="D212">
            <v>4</v>
          </cell>
          <cell r="E212" t="str">
            <v>2PR3-0</v>
          </cell>
          <cell r="G212" t="str">
            <v>AAAC-35</v>
          </cell>
          <cell r="H212">
            <v>676.18</v>
          </cell>
          <cell r="I212">
            <v>2437.6999999999998</v>
          </cell>
          <cell r="K212" t="str">
            <v>0°</v>
          </cell>
          <cell r="L212">
            <v>154.81</v>
          </cell>
          <cell r="M212">
            <v>2</v>
          </cell>
          <cell r="N212" t="str">
            <v>11/6D</v>
          </cell>
          <cell r="O212">
            <v>299.55</v>
          </cell>
          <cell r="P212">
            <v>325.58999999999997</v>
          </cell>
          <cell r="Q212" t="str">
            <v>8RI</v>
          </cell>
          <cell r="R212">
            <v>0</v>
          </cell>
          <cell r="S212">
            <v>4</v>
          </cell>
          <cell r="T212">
            <v>0</v>
          </cell>
          <cell r="U212">
            <v>0</v>
          </cell>
          <cell r="V212" t="str">
            <v>PAT-1C</v>
          </cell>
          <cell r="Y212" t="str">
            <v>S</v>
          </cell>
          <cell r="Z212">
            <v>0</v>
          </cell>
          <cell r="AA212">
            <v>100</v>
          </cell>
          <cell r="AB212">
            <v>0</v>
          </cell>
          <cell r="AC212">
            <v>0</v>
          </cell>
          <cell r="AK212">
            <v>1</v>
          </cell>
          <cell r="AL212" t="str">
            <v>8</v>
          </cell>
          <cell r="AM212">
            <v>0</v>
          </cell>
          <cell r="AN212">
            <v>0</v>
          </cell>
          <cell r="AO212" t="str">
            <v>56-3</v>
          </cell>
          <cell r="AP212" t="str">
            <v>IPB-36</v>
          </cell>
          <cell r="AQ212" t="str">
            <v>2</v>
          </cell>
          <cell r="AS212">
            <v>210</v>
          </cell>
          <cell r="AT212" t="str">
            <v>MAD</v>
          </cell>
        </row>
        <row r="213">
          <cell r="A213">
            <v>211</v>
          </cell>
          <cell r="B213">
            <v>40</v>
          </cell>
          <cell r="C213" t="str">
            <v>LP 22,9 kV, 2ø-TUMARI , 2-1x35mm² AAAC</v>
          </cell>
          <cell r="D213">
            <v>5</v>
          </cell>
          <cell r="E213" t="str">
            <v>PA3-2</v>
          </cell>
          <cell r="G213" t="str">
            <v>AAAC-35</v>
          </cell>
          <cell r="H213">
            <v>830.99</v>
          </cell>
          <cell r="I213">
            <v>2476</v>
          </cell>
          <cell r="J213" t="str">
            <v>POSTANG</v>
          </cell>
          <cell r="K213" t="str">
            <v>34°0'0.00"</v>
          </cell>
          <cell r="L213">
            <v>210.58</v>
          </cell>
          <cell r="M213">
            <v>1</v>
          </cell>
          <cell r="N213" t="str">
            <v>11/6D</v>
          </cell>
          <cell r="O213">
            <v>206.28</v>
          </cell>
          <cell r="P213">
            <v>182.7</v>
          </cell>
          <cell r="Q213" t="str">
            <v>2RI</v>
          </cell>
          <cell r="R213">
            <v>0</v>
          </cell>
          <cell r="S213">
            <v>4</v>
          </cell>
          <cell r="T213">
            <v>0</v>
          </cell>
          <cell r="U213">
            <v>0</v>
          </cell>
          <cell r="V213" t="str">
            <v>PAT-1C</v>
          </cell>
          <cell r="Y213" t="str">
            <v>S</v>
          </cell>
          <cell r="Z213">
            <v>0</v>
          </cell>
          <cell r="AA213">
            <v>100</v>
          </cell>
          <cell r="AB213">
            <v>0</v>
          </cell>
          <cell r="AC213">
            <v>0</v>
          </cell>
          <cell r="AK213">
            <v>1</v>
          </cell>
          <cell r="AL213" t="str">
            <v>2</v>
          </cell>
          <cell r="AM213">
            <v>0</v>
          </cell>
          <cell r="AN213">
            <v>0</v>
          </cell>
          <cell r="AO213" t="str">
            <v>56-3</v>
          </cell>
          <cell r="AP213" t="str">
            <v>IPB-36</v>
          </cell>
          <cell r="AQ213" t="str">
            <v>2</v>
          </cell>
          <cell r="AS213">
            <v>211</v>
          </cell>
          <cell r="AT213" t="str">
            <v>MAD</v>
          </cell>
        </row>
        <row r="214">
          <cell r="A214">
            <v>212</v>
          </cell>
          <cell r="B214">
            <v>40</v>
          </cell>
          <cell r="C214" t="str">
            <v>LP 22,9 kV, 2ø-TUMARI , 2-1x35mm² AAAC</v>
          </cell>
          <cell r="D214">
            <v>6</v>
          </cell>
          <cell r="E214" t="str">
            <v>TS-2</v>
          </cell>
          <cell r="G214" t="str">
            <v>AAAC-35</v>
          </cell>
          <cell r="H214">
            <v>1041.57</v>
          </cell>
          <cell r="I214">
            <v>2515</v>
          </cell>
          <cell r="J214" t="str">
            <v>PFINPOST</v>
          </cell>
          <cell r="K214" t="str">
            <v>0°</v>
          </cell>
          <cell r="L214">
            <v>0</v>
          </cell>
          <cell r="M214">
            <v>1</v>
          </cell>
          <cell r="N214" t="str">
            <v>11/6D</v>
          </cell>
          <cell r="O214">
            <v>353.87</v>
          </cell>
          <cell r="P214">
            <v>105.29</v>
          </cell>
          <cell r="Q214" t="str">
            <v>1RI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 t="str">
            <v>PAT-1C</v>
          </cell>
          <cell r="Y214" t="str">
            <v>S</v>
          </cell>
          <cell r="Z214">
            <v>0</v>
          </cell>
          <cell r="AA214">
            <v>100</v>
          </cell>
          <cell r="AB214">
            <v>0</v>
          </cell>
          <cell r="AC214">
            <v>0</v>
          </cell>
          <cell r="AK214">
            <v>1</v>
          </cell>
          <cell r="AL214" t="str">
            <v>1</v>
          </cell>
          <cell r="AM214">
            <v>0</v>
          </cell>
          <cell r="AN214">
            <v>0</v>
          </cell>
          <cell r="AO214" t="str">
            <v>56-3</v>
          </cell>
          <cell r="AP214" t="str">
            <v>IPB-36</v>
          </cell>
          <cell r="AQ214" t="str">
            <v>2</v>
          </cell>
          <cell r="AS214">
            <v>212</v>
          </cell>
          <cell r="AT214" t="str">
            <v>MAD</v>
          </cell>
        </row>
        <row r="215">
          <cell r="A215">
            <v>213</v>
          </cell>
          <cell r="B215">
            <v>41</v>
          </cell>
          <cell r="C215" t="str">
            <v>LP 22,9 kV, 2ø-LUCMAYOC , 2-1x35mm² AAAC</v>
          </cell>
          <cell r="D215">
            <v>0</v>
          </cell>
          <cell r="E215" t="str">
            <v>PS1-2</v>
          </cell>
          <cell r="G215" t="str">
            <v>AAAC-35</v>
          </cell>
          <cell r="H215">
            <v>0</v>
          </cell>
          <cell r="I215">
            <v>2371</v>
          </cell>
          <cell r="J215" t="str">
            <v>Punt</v>
          </cell>
          <cell r="K215" t="str">
            <v>0°</v>
          </cell>
          <cell r="L215">
            <v>326.06</v>
          </cell>
          <cell r="M215">
            <v>1</v>
          </cell>
          <cell r="N215" t="str">
            <v>12/6D</v>
          </cell>
          <cell r="O215">
            <v>-47.16</v>
          </cell>
          <cell r="P215">
            <v>163.03</v>
          </cell>
          <cell r="Q215">
            <v>0</v>
          </cell>
          <cell r="R215">
            <v>0</v>
          </cell>
          <cell r="S215">
            <v>8</v>
          </cell>
          <cell r="T215">
            <v>0</v>
          </cell>
          <cell r="U215">
            <v>0</v>
          </cell>
          <cell r="V215" t="str">
            <v>PAT-1C</v>
          </cell>
          <cell r="Y215" t="str">
            <v>S</v>
          </cell>
          <cell r="Z215">
            <v>0</v>
          </cell>
          <cell r="AA215">
            <v>100</v>
          </cell>
          <cell r="AB215">
            <v>0</v>
          </cell>
          <cell r="AC215">
            <v>0</v>
          </cell>
          <cell r="AK215">
            <v>1</v>
          </cell>
          <cell r="AL215" t="str">
            <v>0</v>
          </cell>
          <cell r="AM215">
            <v>0</v>
          </cell>
          <cell r="AN215">
            <v>0</v>
          </cell>
          <cell r="AO215" t="str">
            <v>56-3</v>
          </cell>
          <cell r="AP215" t="str">
            <v>IPB-36</v>
          </cell>
          <cell r="AQ215" t="str">
            <v>2</v>
          </cell>
          <cell r="AS215">
            <v>213</v>
          </cell>
          <cell r="AT215" t="str">
            <v>MAD</v>
          </cell>
        </row>
        <row r="216">
          <cell r="A216">
            <v>214</v>
          </cell>
          <cell r="B216">
            <v>41</v>
          </cell>
          <cell r="C216" t="str">
            <v>LP 22,9 kV, 2ø-LUCMAYOC , 2-1x35mm² AAAC</v>
          </cell>
          <cell r="D216">
            <v>1</v>
          </cell>
          <cell r="E216" t="str">
            <v>PS1-2</v>
          </cell>
          <cell r="G216" t="str">
            <v>AAAC-35</v>
          </cell>
          <cell r="H216">
            <v>326.06</v>
          </cell>
          <cell r="I216">
            <v>2422.6999999999998</v>
          </cell>
          <cell r="K216" t="str">
            <v>0°</v>
          </cell>
          <cell r="L216">
            <v>34.24</v>
          </cell>
          <cell r="M216">
            <v>1</v>
          </cell>
          <cell r="N216" t="str">
            <v>11/6C</v>
          </cell>
          <cell r="O216">
            <v>132.96</v>
          </cell>
          <cell r="P216">
            <v>180.15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 t="str">
            <v>PAT-1C</v>
          </cell>
          <cell r="Y216" t="str">
            <v>S</v>
          </cell>
          <cell r="Z216">
            <v>0</v>
          </cell>
          <cell r="AA216">
            <v>100</v>
          </cell>
          <cell r="AB216">
            <v>0</v>
          </cell>
          <cell r="AC216">
            <v>0</v>
          </cell>
          <cell r="AK216">
            <v>1</v>
          </cell>
          <cell r="AL216" t="str">
            <v>0</v>
          </cell>
          <cell r="AM216">
            <v>0</v>
          </cell>
          <cell r="AN216">
            <v>0</v>
          </cell>
          <cell r="AO216" t="str">
            <v>56-3</v>
          </cell>
          <cell r="AP216" t="str">
            <v>IPB-36</v>
          </cell>
          <cell r="AQ216" t="str">
            <v>2</v>
          </cell>
          <cell r="AS216">
            <v>214</v>
          </cell>
          <cell r="AT216" t="str">
            <v>MAD</v>
          </cell>
        </row>
        <row r="217">
          <cell r="A217">
            <v>215</v>
          </cell>
          <cell r="B217">
            <v>41</v>
          </cell>
          <cell r="C217" t="str">
            <v>LP 22,9 kV, 2ø-LUCMAYOC , 2-1x35mm² AAAC</v>
          </cell>
          <cell r="D217">
            <v>2</v>
          </cell>
          <cell r="E217" t="str">
            <v>PA2-2</v>
          </cell>
          <cell r="G217" t="str">
            <v>AAAC-35</v>
          </cell>
          <cell r="H217">
            <v>360.3</v>
          </cell>
          <cell r="I217">
            <v>2428.5</v>
          </cell>
          <cell r="J217" t="str">
            <v>Ver</v>
          </cell>
          <cell r="K217" t="str">
            <v>27°54'23.00"</v>
          </cell>
          <cell r="L217">
            <v>64.61</v>
          </cell>
          <cell r="M217">
            <v>1</v>
          </cell>
          <cell r="N217" t="str">
            <v>12/6D</v>
          </cell>
          <cell r="O217">
            <v>221.4</v>
          </cell>
          <cell r="P217">
            <v>49.43</v>
          </cell>
          <cell r="Q217" t="str">
            <v>1RI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 t="str">
            <v>PAT-1C</v>
          </cell>
          <cell r="Y217" t="str">
            <v>S</v>
          </cell>
          <cell r="Z217">
            <v>0</v>
          </cell>
          <cell r="AA217">
            <v>100</v>
          </cell>
          <cell r="AB217">
            <v>0</v>
          </cell>
          <cell r="AC217">
            <v>0</v>
          </cell>
          <cell r="AK217">
            <v>1</v>
          </cell>
          <cell r="AL217" t="str">
            <v>1</v>
          </cell>
          <cell r="AM217">
            <v>0</v>
          </cell>
          <cell r="AN217">
            <v>0</v>
          </cell>
          <cell r="AO217" t="str">
            <v>56-3</v>
          </cell>
          <cell r="AP217" t="str">
            <v>IPB-36</v>
          </cell>
          <cell r="AQ217" t="str">
            <v>2</v>
          </cell>
          <cell r="AS217">
            <v>215</v>
          </cell>
          <cell r="AT217" t="str">
            <v>MAD</v>
          </cell>
        </row>
        <row r="218">
          <cell r="A218">
            <v>216</v>
          </cell>
          <cell r="B218">
            <v>41</v>
          </cell>
          <cell r="C218" t="str">
            <v>LP 22,9 kV, 2ø-LUCMAYOC , 2-1x35mm² AAAC</v>
          </cell>
          <cell r="D218">
            <v>3</v>
          </cell>
          <cell r="E218" t="str">
            <v>PS1-2</v>
          </cell>
          <cell r="G218" t="str">
            <v>AAAC-35</v>
          </cell>
          <cell r="H218">
            <v>424.91</v>
          </cell>
          <cell r="I218">
            <v>2435.08</v>
          </cell>
          <cell r="K218" t="str">
            <v>0°</v>
          </cell>
          <cell r="L218">
            <v>129.9</v>
          </cell>
          <cell r="M218">
            <v>1</v>
          </cell>
          <cell r="N218" t="str">
            <v>12/6D</v>
          </cell>
          <cell r="O218">
            <v>11.26</v>
          </cell>
          <cell r="P218">
            <v>97.26</v>
          </cell>
          <cell r="Q218">
            <v>0</v>
          </cell>
          <cell r="R218">
            <v>0</v>
          </cell>
          <cell r="S218">
            <v>4</v>
          </cell>
          <cell r="T218">
            <v>0</v>
          </cell>
          <cell r="U218">
            <v>0</v>
          </cell>
          <cell r="V218" t="str">
            <v>PAT-1C</v>
          </cell>
          <cell r="Y218" t="str">
            <v>S</v>
          </cell>
          <cell r="Z218">
            <v>0</v>
          </cell>
          <cell r="AA218">
            <v>100</v>
          </cell>
          <cell r="AB218">
            <v>0</v>
          </cell>
          <cell r="AC218">
            <v>0</v>
          </cell>
          <cell r="AK218">
            <v>1</v>
          </cell>
          <cell r="AL218" t="str">
            <v>0</v>
          </cell>
          <cell r="AM218">
            <v>0</v>
          </cell>
          <cell r="AN218">
            <v>0</v>
          </cell>
          <cell r="AO218" t="str">
            <v>56-3</v>
          </cell>
          <cell r="AP218" t="str">
            <v>IPB-36</v>
          </cell>
          <cell r="AQ218" t="str">
            <v>2</v>
          </cell>
          <cell r="AS218">
            <v>216</v>
          </cell>
          <cell r="AT218" t="str">
            <v>MAD</v>
          </cell>
        </row>
        <row r="219">
          <cell r="A219">
            <v>217</v>
          </cell>
          <cell r="B219">
            <v>41</v>
          </cell>
          <cell r="C219" t="str">
            <v>LP 22,9 kV, 2ø-LUCMAYOC , 2-1x35mm² AAAC</v>
          </cell>
          <cell r="D219">
            <v>4</v>
          </cell>
          <cell r="E219" t="str">
            <v>TS-2</v>
          </cell>
          <cell r="G219" t="str">
            <v>AAAC-35</v>
          </cell>
          <cell r="H219">
            <v>554.80999999999995</v>
          </cell>
          <cell r="I219">
            <v>2454</v>
          </cell>
          <cell r="J219" t="str">
            <v>Finlp</v>
          </cell>
          <cell r="K219" t="str">
            <v>0°</v>
          </cell>
          <cell r="L219">
            <v>0</v>
          </cell>
          <cell r="M219">
            <v>1</v>
          </cell>
          <cell r="N219" t="str">
            <v>12/6D</v>
          </cell>
          <cell r="O219">
            <v>243.36</v>
          </cell>
          <cell r="P219">
            <v>64.95</v>
          </cell>
          <cell r="Q219" t="str">
            <v>1RI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 t="str">
            <v>PAT-1C</v>
          </cell>
          <cell r="Y219" t="str">
            <v>S</v>
          </cell>
          <cell r="Z219">
            <v>0</v>
          </cell>
          <cell r="AA219">
            <v>100</v>
          </cell>
          <cell r="AB219">
            <v>0</v>
          </cell>
          <cell r="AC219">
            <v>0</v>
          </cell>
          <cell r="AK219">
            <v>1</v>
          </cell>
          <cell r="AL219" t="str">
            <v>1</v>
          </cell>
          <cell r="AM219">
            <v>0</v>
          </cell>
          <cell r="AN219">
            <v>0</v>
          </cell>
          <cell r="AO219" t="str">
            <v>56-3</v>
          </cell>
          <cell r="AP219" t="str">
            <v>IPB-36</v>
          </cell>
          <cell r="AQ219" t="str">
            <v>2</v>
          </cell>
          <cell r="AS219">
            <v>217</v>
          </cell>
          <cell r="AT219" t="str">
            <v>MAD</v>
          </cell>
        </row>
        <row r="220">
          <cell r="A220">
            <v>218</v>
          </cell>
          <cell r="B220">
            <v>42</v>
          </cell>
          <cell r="C220" t="str">
            <v>LP 22,9 kV, 2ø-QUINTA PRAGA , 2-1x35mm² AAAC</v>
          </cell>
          <cell r="H220">
            <v>0</v>
          </cell>
          <cell r="I220">
            <v>0</v>
          </cell>
          <cell r="Y220" t="str">
            <v>S</v>
          </cell>
          <cell r="Z220">
            <v>0</v>
          </cell>
          <cell r="AA220">
            <v>100</v>
          </cell>
          <cell r="AB220">
            <v>0</v>
          </cell>
          <cell r="AC220">
            <v>0</v>
          </cell>
          <cell r="AK220">
            <v>1</v>
          </cell>
          <cell r="AL220">
            <v>0</v>
          </cell>
          <cell r="AM220">
            <v>0</v>
          </cell>
          <cell r="AN220">
            <v>0</v>
          </cell>
          <cell r="AO220" t="str">
            <v>56-3</v>
          </cell>
          <cell r="AP220" t="str">
            <v>IPB-36</v>
          </cell>
          <cell r="AQ220" t="str">
            <v>2</v>
          </cell>
          <cell r="AS220">
            <v>218</v>
          </cell>
          <cell r="AT220" t="str">
            <v>MAD</v>
          </cell>
        </row>
        <row r="221">
          <cell r="A221">
            <v>219</v>
          </cell>
          <cell r="B221">
            <v>43</v>
          </cell>
          <cell r="C221" t="str">
            <v>LP 22,9 kV, 2ø-ANTAPUCRO , 2-1x35mm² AAAC</v>
          </cell>
          <cell r="D221">
            <v>0</v>
          </cell>
          <cell r="E221" t="str">
            <v>DS-2</v>
          </cell>
          <cell r="G221" t="str">
            <v>AAAC-35</v>
          </cell>
          <cell r="H221">
            <v>0</v>
          </cell>
          <cell r="I221">
            <v>2566.83</v>
          </cell>
          <cell r="J221" t="str">
            <v>EXIST</v>
          </cell>
          <cell r="K221" t="str">
            <v>0°</v>
          </cell>
          <cell r="L221">
            <v>41.7</v>
          </cell>
          <cell r="M221">
            <v>1</v>
          </cell>
          <cell r="N221" t="str">
            <v>13/400</v>
          </cell>
          <cell r="O221">
            <v>104.52</v>
          </cell>
          <cell r="P221">
            <v>20.85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Y221" t="str">
            <v>S</v>
          </cell>
          <cell r="Z221">
            <v>0</v>
          </cell>
          <cell r="AA221">
            <v>100</v>
          </cell>
          <cell r="AB221">
            <v>0</v>
          </cell>
          <cell r="AC221">
            <v>0</v>
          </cell>
          <cell r="AK221">
            <v>1</v>
          </cell>
          <cell r="AL221" t="str">
            <v>0</v>
          </cell>
          <cell r="AM221">
            <v>0</v>
          </cell>
          <cell r="AN221">
            <v>0</v>
          </cell>
          <cell r="AO221" t="str">
            <v>56-3</v>
          </cell>
          <cell r="AP221" t="str">
            <v>IPB-36</v>
          </cell>
          <cell r="AQ221" t="str">
            <v>2</v>
          </cell>
          <cell r="AS221">
            <v>219</v>
          </cell>
          <cell r="AT221" t="str">
            <v>MAD</v>
          </cell>
        </row>
        <row r="222">
          <cell r="A222">
            <v>220</v>
          </cell>
          <cell r="B222">
            <v>43</v>
          </cell>
          <cell r="C222" t="str">
            <v>LP 22,9 kV, 2ø-ANTAPUCRO , 2-1x35mm² AAAC</v>
          </cell>
          <cell r="D222">
            <v>1</v>
          </cell>
          <cell r="E222" t="str">
            <v>PSEC-2PA</v>
          </cell>
          <cell r="G222" t="str">
            <v>AAAC-35</v>
          </cell>
          <cell r="H222">
            <v>41.7</v>
          </cell>
          <cell r="I222">
            <v>2556.25</v>
          </cell>
          <cell r="K222" t="str">
            <v>0°</v>
          </cell>
          <cell r="L222">
            <v>330.25</v>
          </cell>
          <cell r="M222">
            <v>1</v>
          </cell>
          <cell r="N222" t="str">
            <v>11/C6</v>
          </cell>
          <cell r="O222">
            <v>34.840000000000003</v>
          </cell>
          <cell r="P222">
            <v>185.97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 t="str">
            <v>PAT-1</v>
          </cell>
          <cell r="W222" t="str">
            <v>CIM1</v>
          </cell>
          <cell r="Y222" t="str">
            <v>S</v>
          </cell>
          <cell r="Z222">
            <v>0</v>
          </cell>
          <cell r="AA222">
            <v>100</v>
          </cell>
          <cell r="AB222">
            <v>0</v>
          </cell>
          <cell r="AC222">
            <v>0</v>
          </cell>
          <cell r="AK222">
            <v>1</v>
          </cell>
          <cell r="AL222" t="str">
            <v>0</v>
          </cell>
          <cell r="AM222">
            <v>0</v>
          </cell>
          <cell r="AN222">
            <v>0</v>
          </cell>
          <cell r="AO222" t="str">
            <v>56-3</v>
          </cell>
          <cell r="AP222" t="str">
            <v>IPB-36</v>
          </cell>
          <cell r="AQ222" t="str">
            <v>2</v>
          </cell>
          <cell r="AS222">
            <v>220</v>
          </cell>
          <cell r="AT222" t="str">
            <v>MAD</v>
          </cell>
        </row>
        <row r="223">
          <cell r="A223">
            <v>221</v>
          </cell>
          <cell r="B223">
            <v>43</v>
          </cell>
          <cell r="C223" t="str">
            <v>LP 22,9 kV, 2ø-ANTAPUCRO , 2-1x35mm² AAAC</v>
          </cell>
          <cell r="D223">
            <v>2</v>
          </cell>
          <cell r="E223" t="str">
            <v>P3A1-2</v>
          </cell>
          <cell r="G223" t="str">
            <v>AAAC-35</v>
          </cell>
          <cell r="H223">
            <v>371.95</v>
          </cell>
          <cell r="I223">
            <v>2575.4</v>
          </cell>
          <cell r="J223" t="str">
            <v>V1</v>
          </cell>
          <cell r="K223" t="str">
            <v>32°53'26.58"</v>
          </cell>
          <cell r="L223">
            <v>52.34</v>
          </cell>
          <cell r="M223">
            <v>2</v>
          </cell>
          <cell r="N223" t="str">
            <v>11/C6</v>
          </cell>
          <cell r="O223">
            <v>148.41</v>
          </cell>
          <cell r="P223">
            <v>191.29</v>
          </cell>
          <cell r="Q223" t="str">
            <v>4RI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 t="str">
            <v>PAT-1C</v>
          </cell>
          <cell r="W223" t="str">
            <v>CIM1</v>
          </cell>
          <cell r="Y223" t="str">
            <v>S</v>
          </cell>
          <cell r="Z223">
            <v>0</v>
          </cell>
          <cell r="AA223">
            <v>100</v>
          </cell>
          <cell r="AB223">
            <v>0</v>
          </cell>
          <cell r="AC223">
            <v>0</v>
          </cell>
          <cell r="AK223">
            <v>1</v>
          </cell>
          <cell r="AL223" t="str">
            <v>4</v>
          </cell>
          <cell r="AM223">
            <v>0</v>
          </cell>
          <cell r="AN223">
            <v>0</v>
          </cell>
          <cell r="AO223" t="str">
            <v>56-3</v>
          </cell>
          <cell r="AP223" t="str">
            <v>IPB-36</v>
          </cell>
          <cell r="AQ223" t="str">
            <v>2</v>
          </cell>
          <cell r="AS223">
            <v>221</v>
          </cell>
          <cell r="AT223" t="str">
            <v>MAD</v>
          </cell>
        </row>
        <row r="224">
          <cell r="A224">
            <v>222</v>
          </cell>
          <cell r="B224">
            <v>43</v>
          </cell>
          <cell r="C224" t="str">
            <v>LP 22,9 kV, 2ø-ANTAPUCRO , 2-1x35mm² AAAC</v>
          </cell>
          <cell r="D224">
            <v>3</v>
          </cell>
          <cell r="E224" t="str">
            <v>PS1-2</v>
          </cell>
          <cell r="G224" t="str">
            <v>AAAC-35</v>
          </cell>
          <cell r="H224">
            <v>424.28</v>
          </cell>
          <cell r="I224">
            <v>2586.42</v>
          </cell>
          <cell r="K224" t="str">
            <v>0°</v>
          </cell>
          <cell r="L224">
            <v>91.06</v>
          </cell>
          <cell r="M224">
            <v>1</v>
          </cell>
          <cell r="N224" t="str">
            <v>11/C6</v>
          </cell>
          <cell r="O224">
            <v>171.14</v>
          </cell>
          <cell r="P224">
            <v>71.7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 t="str">
            <v>PAT-1C</v>
          </cell>
          <cell r="Y224" t="str">
            <v>S</v>
          </cell>
          <cell r="Z224">
            <v>0</v>
          </cell>
          <cell r="AA224">
            <v>100</v>
          </cell>
          <cell r="AB224">
            <v>0</v>
          </cell>
          <cell r="AC224">
            <v>0</v>
          </cell>
          <cell r="AK224">
            <v>1</v>
          </cell>
          <cell r="AL224" t="str">
            <v>0</v>
          </cell>
          <cell r="AM224">
            <v>0</v>
          </cell>
          <cell r="AN224">
            <v>0</v>
          </cell>
          <cell r="AO224" t="str">
            <v>56-3</v>
          </cell>
          <cell r="AP224" t="str">
            <v>IPB-36</v>
          </cell>
          <cell r="AQ224" t="str">
            <v>2</v>
          </cell>
          <cell r="AS224">
            <v>222</v>
          </cell>
          <cell r="AT224" t="str">
            <v>MAD</v>
          </cell>
        </row>
        <row r="225">
          <cell r="A225">
            <v>223</v>
          </cell>
          <cell r="B225">
            <v>43</v>
          </cell>
          <cell r="C225" t="str">
            <v>LP 22,9 kV, 2ø-ANTAPUCRO , 2-1x35mm² AAAC</v>
          </cell>
          <cell r="D225">
            <v>4</v>
          </cell>
          <cell r="E225" t="str">
            <v>PS1-2</v>
          </cell>
          <cell r="G225" t="str">
            <v>AAAC-35</v>
          </cell>
          <cell r="H225">
            <v>515.34</v>
          </cell>
          <cell r="I225">
            <v>2588.2600000000002</v>
          </cell>
          <cell r="K225" t="str">
            <v>0°</v>
          </cell>
          <cell r="L225">
            <v>229.06</v>
          </cell>
          <cell r="M225">
            <v>1</v>
          </cell>
          <cell r="N225" t="str">
            <v>11/C6</v>
          </cell>
          <cell r="O225">
            <v>128.6</v>
          </cell>
          <cell r="P225">
            <v>160.06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 t="str">
            <v>PAT-1C</v>
          </cell>
          <cell r="W225" t="str">
            <v>CIM1</v>
          </cell>
          <cell r="Y225" t="str">
            <v>S</v>
          </cell>
          <cell r="Z225">
            <v>0</v>
          </cell>
          <cell r="AA225">
            <v>100</v>
          </cell>
          <cell r="AB225">
            <v>0</v>
          </cell>
          <cell r="AC225">
            <v>0</v>
          </cell>
          <cell r="AK225">
            <v>1</v>
          </cell>
          <cell r="AL225" t="str">
            <v>0</v>
          </cell>
          <cell r="AM225">
            <v>0</v>
          </cell>
          <cell r="AN225">
            <v>0</v>
          </cell>
          <cell r="AO225" t="str">
            <v>56-3</v>
          </cell>
          <cell r="AP225" t="str">
            <v>IPB-36</v>
          </cell>
          <cell r="AQ225" t="str">
            <v>2</v>
          </cell>
          <cell r="AS225">
            <v>223</v>
          </cell>
          <cell r="AT225" t="str">
            <v>MAD</v>
          </cell>
        </row>
        <row r="226">
          <cell r="A226">
            <v>224</v>
          </cell>
          <cell r="B226">
            <v>43</v>
          </cell>
          <cell r="C226" t="str">
            <v>LP 22,9 kV, 2ø-ANTAPUCRO , 2-1x35mm² AAAC</v>
          </cell>
          <cell r="D226">
            <v>5</v>
          </cell>
          <cell r="E226" t="str">
            <v>PSH-2</v>
          </cell>
          <cell r="G226" t="str">
            <v>AAAC-35</v>
          </cell>
          <cell r="H226">
            <v>744.4</v>
          </cell>
          <cell r="I226">
            <v>2598.2199999999998</v>
          </cell>
          <cell r="K226" t="str">
            <v>0°</v>
          </cell>
          <cell r="L226">
            <v>296.12</v>
          </cell>
          <cell r="M226">
            <v>2</v>
          </cell>
          <cell r="N226" t="str">
            <v>11/C6</v>
          </cell>
          <cell r="O226">
            <v>175.57</v>
          </cell>
          <cell r="P226">
            <v>262.58999999999997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 t="str">
            <v>PAT-1C</v>
          </cell>
          <cell r="W226" t="str">
            <v>CIM1</v>
          </cell>
          <cell r="Y226" t="str">
            <v>S</v>
          </cell>
          <cell r="Z226">
            <v>0</v>
          </cell>
          <cell r="AA226">
            <v>100</v>
          </cell>
          <cell r="AB226">
            <v>0</v>
          </cell>
          <cell r="AC226">
            <v>0</v>
          </cell>
          <cell r="AK226">
            <v>1</v>
          </cell>
          <cell r="AL226" t="str">
            <v>0</v>
          </cell>
          <cell r="AM226">
            <v>0</v>
          </cell>
          <cell r="AN226">
            <v>0</v>
          </cell>
          <cell r="AO226" t="str">
            <v>56-3</v>
          </cell>
          <cell r="AP226" t="str">
            <v>IPB-36</v>
          </cell>
          <cell r="AQ226" t="str">
            <v>2</v>
          </cell>
          <cell r="AS226">
            <v>224</v>
          </cell>
          <cell r="AT226" t="str">
            <v>MAD</v>
          </cell>
        </row>
        <row r="227">
          <cell r="A227">
            <v>225</v>
          </cell>
          <cell r="B227">
            <v>43</v>
          </cell>
          <cell r="C227" t="str">
            <v>LP 22,9 kV, 2ø-ANTAPUCRO , 2-1x35mm² AAAC</v>
          </cell>
          <cell r="D227">
            <v>6</v>
          </cell>
          <cell r="E227" t="str">
            <v>2PR3-0</v>
          </cell>
          <cell r="G227" t="str">
            <v>AAAC-35</v>
          </cell>
          <cell r="H227">
            <v>1040.52</v>
          </cell>
          <cell r="I227">
            <v>2632.63</v>
          </cell>
          <cell r="K227" t="str">
            <v>0°</v>
          </cell>
          <cell r="L227">
            <v>584.02</v>
          </cell>
          <cell r="M227">
            <v>2</v>
          </cell>
          <cell r="N227" t="str">
            <v>11/C6</v>
          </cell>
          <cell r="O227">
            <v>544.52</v>
          </cell>
          <cell r="P227">
            <v>440.07</v>
          </cell>
          <cell r="Q227" t="str">
            <v>8RI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 t="str">
            <v>PAT-1C</v>
          </cell>
          <cell r="W227" t="str">
            <v>CIM1</v>
          </cell>
          <cell r="Y227" t="str">
            <v>S</v>
          </cell>
          <cell r="Z227">
            <v>0</v>
          </cell>
          <cell r="AA227">
            <v>100</v>
          </cell>
          <cell r="AB227">
            <v>0</v>
          </cell>
          <cell r="AC227">
            <v>0</v>
          </cell>
          <cell r="AK227">
            <v>1</v>
          </cell>
          <cell r="AL227" t="str">
            <v>8</v>
          </cell>
          <cell r="AM227">
            <v>0</v>
          </cell>
          <cell r="AN227">
            <v>0</v>
          </cell>
          <cell r="AO227" t="str">
            <v>56-3</v>
          </cell>
          <cell r="AP227" t="str">
            <v>IPB-36</v>
          </cell>
          <cell r="AQ227" t="str">
            <v>2</v>
          </cell>
          <cell r="AS227">
            <v>225</v>
          </cell>
          <cell r="AT227" t="str">
            <v>MAD</v>
          </cell>
        </row>
        <row r="228">
          <cell r="A228">
            <v>226</v>
          </cell>
          <cell r="B228">
            <v>43</v>
          </cell>
          <cell r="C228" t="str">
            <v>LP 22,9 kV, 2ø-ANTAPUCRO , 2-1x35mm² AAAC</v>
          </cell>
          <cell r="D228">
            <v>7</v>
          </cell>
          <cell r="E228" t="str">
            <v>2PR3-0</v>
          </cell>
          <cell r="G228" t="str">
            <v>AAAC-35</v>
          </cell>
          <cell r="H228">
            <v>1624.54</v>
          </cell>
          <cell r="I228">
            <v>2644.89</v>
          </cell>
          <cell r="J228" t="str">
            <v>V2</v>
          </cell>
          <cell r="K228" t="str">
            <v>-0°49'22.94"</v>
          </cell>
          <cell r="L228">
            <v>609.51</v>
          </cell>
          <cell r="M228">
            <v>2</v>
          </cell>
          <cell r="N228" t="str">
            <v>11/C6</v>
          </cell>
          <cell r="O228">
            <v>725.38</v>
          </cell>
          <cell r="P228">
            <v>596.76</v>
          </cell>
          <cell r="Q228" t="str">
            <v>8RI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 t="str">
            <v>PAT-1C</v>
          </cell>
          <cell r="W228" t="str">
            <v>CIM1</v>
          </cell>
          <cell r="Y228" t="str">
            <v>S</v>
          </cell>
          <cell r="Z228">
            <v>0</v>
          </cell>
          <cell r="AA228">
            <v>100</v>
          </cell>
          <cell r="AB228">
            <v>0</v>
          </cell>
          <cell r="AC228">
            <v>0</v>
          </cell>
          <cell r="AK228">
            <v>1</v>
          </cell>
          <cell r="AL228" t="str">
            <v>8</v>
          </cell>
          <cell r="AM228">
            <v>0</v>
          </cell>
          <cell r="AN228">
            <v>0</v>
          </cell>
          <cell r="AO228" t="str">
            <v>56-3</v>
          </cell>
          <cell r="AP228" t="str">
            <v>IPB-36</v>
          </cell>
          <cell r="AQ228" t="str">
            <v>2</v>
          </cell>
          <cell r="AS228">
            <v>226</v>
          </cell>
          <cell r="AT228" t="str">
            <v>MAD</v>
          </cell>
        </row>
        <row r="229">
          <cell r="A229">
            <v>227</v>
          </cell>
          <cell r="B229">
            <v>43</v>
          </cell>
          <cell r="C229" t="str">
            <v>LP 22,9 kV, 2ø-ANTAPUCRO , 2-1x35mm² AAAC</v>
          </cell>
          <cell r="D229">
            <v>8</v>
          </cell>
          <cell r="E229" t="str">
            <v>PSH-2</v>
          </cell>
          <cell r="G229" t="str">
            <v>AAAC-35</v>
          </cell>
          <cell r="H229">
            <v>2234.0500000000002</v>
          </cell>
          <cell r="I229">
            <v>2610.4499999999998</v>
          </cell>
          <cell r="K229" t="str">
            <v>0°</v>
          </cell>
          <cell r="L229">
            <v>179.15</v>
          </cell>
          <cell r="M229">
            <v>2</v>
          </cell>
          <cell r="N229" t="str">
            <v>11/C6</v>
          </cell>
          <cell r="O229">
            <v>189.88</v>
          </cell>
          <cell r="P229">
            <v>394.33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 t="str">
            <v>PAT-1C</v>
          </cell>
          <cell r="W229" t="str">
            <v>CIM1</v>
          </cell>
          <cell r="Y229" t="str">
            <v>S</v>
          </cell>
          <cell r="Z229">
            <v>0</v>
          </cell>
          <cell r="AA229">
            <v>100</v>
          </cell>
          <cell r="AB229">
            <v>0</v>
          </cell>
          <cell r="AC229">
            <v>0</v>
          </cell>
          <cell r="AK229">
            <v>1</v>
          </cell>
          <cell r="AL229" t="str">
            <v>0</v>
          </cell>
          <cell r="AM229">
            <v>0</v>
          </cell>
          <cell r="AN229">
            <v>0</v>
          </cell>
          <cell r="AO229" t="str">
            <v>56-3</v>
          </cell>
          <cell r="AP229" t="str">
            <v>IPB-36</v>
          </cell>
          <cell r="AQ229" t="str">
            <v>2</v>
          </cell>
          <cell r="AS229">
            <v>227</v>
          </cell>
          <cell r="AT229" t="str">
            <v>MAD</v>
          </cell>
        </row>
        <row r="230">
          <cell r="A230">
            <v>228</v>
          </cell>
          <cell r="B230">
            <v>43</v>
          </cell>
          <cell r="C230" t="str">
            <v>LP 22,9 kV, 2ø-ANTAPUCRO , 2-1x35mm² AAAC</v>
          </cell>
          <cell r="D230">
            <v>9</v>
          </cell>
          <cell r="E230" t="str">
            <v>PS1-2</v>
          </cell>
          <cell r="G230" t="str">
            <v>AAAC-35</v>
          </cell>
          <cell r="H230">
            <v>2413.1999999999998</v>
          </cell>
          <cell r="I230">
            <v>2629.61</v>
          </cell>
          <cell r="K230" t="str">
            <v>0°</v>
          </cell>
          <cell r="L230">
            <v>149</v>
          </cell>
          <cell r="M230">
            <v>1</v>
          </cell>
          <cell r="N230" t="str">
            <v>11/C6</v>
          </cell>
          <cell r="O230">
            <v>39.82</v>
          </cell>
          <cell r="P230">
            <v>164.08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 t="str">
            <v>PAT-1C</v>
          </cell>
          <cell r="W230" t="str">
            <v>CIM1</v>
          </cell>
          <cell r="Y230" t="str">
            <v>S</v>
          </cell>
          <cell r="Z230">
            <v>0</v>
          </cell>
          <cell r="AA230">
            <v>100</v>
          </cell>
          <cell r="AB230">
            <v>0</v>
          </cell>
          <cell r="AC230">
            <v>0</v>
          </cell>
          <cell r="AK230">
            <v>1</v>
          </cell>
          <cell r="AL230" t="str">
            <v>0</v>
          </cell>
          <cell r="AM230">
            <v>0</v>
          </cell>
          <cell r="AN230">
            <v>0</v>
          </cell>
          <cell r="AO230" t="str">
            <v>56-3</v>
          </cell>
          <cell r="AP230" t="str">
            <v>IPB-36</v>
          </cell>
          <cell r="AQ230" t="str">
            <v>2</v>
          </cell>
          <cell r="AS230">
            <v>228</v>
          </cell>
          <cell r="AT230" t="str">
            <v>MAD</v>
          </cell>
        </row>
        <row r="231">
          <cell r="A231">
            <v>229</v>
          </cell>
          <cell r="B231">
            <v>43</v>
          </cell>
          <cell r="C231" t="str">
            <v>LP 22,9 kV, 2ø-ANTAPUCRO , 2-1x35mm² AAAC</v>
          </cell>
          <cell r="D231">
            <v>10</v>
          </cell>
          <cell r="E231" t="str">
            <v>PS1-2</v>
          </cell>
          <cell r="G231" t="str">
            <v>AAAC-35</v>
          </cell>
          <cell r="H231">
            <v>2562.1999999999998</v>
          </cell>
          <cell r="I231">
            <v>2665.79</v>
          </cell>
          <cell r="K231" t="str">
            <v>0°</v>
          </cell>
          <cell r="L231">
            <v>50.04</v>
          </cell>
          <cell r="M231">
            <v>1</v>
          </cell>
          <cell r="N231" t="str">
            <v>11/C6</v>
          </cell>
          <cell r="O231">
            <v>255.59</v>
          </cell>
          <cell r="P231">
            <v>99.52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 t="str">
            <v>PAT-1C</v>
          </cell>
          <cell r="W231" t="str">
            <v>CIM1</v>
          </cell>
          <cell r="Y231" t="str">
            <v>S</v>
          </cell>
          <cell r="Z231">
            <v>0</v>
          </cell>
          <cell r="AA231">
            <v>100</v>
          </cell>
          <cell r="AB231">
            <v>0</v>
          </cell>
          <cell r="AC231">
            <v>0</v>
          </cell>
          <cell r="AK231">
            <v>1</v>
          </cell>
          <cell r="AL231" t="str">
            <v>0</v>
          </cell>
          <cell r="AM231">
            <v>0</v>
          </cell>
          <cell r="AN231">
            <v>0</v>
          </cell>
          <cell r="AO231" t="str">
            <v>56-3</v>
          </cell>
          <cell r="AP231" t="str">
            <v>IPB-36</v>
          </cell>
          <cell r="AQ231" t="str">
            <v>2</v>
          </cell>
          <cell r="AS231">
            <v>229</v>
          </cell>
          <cell r="AT231" t="str">
            <v>MAD</v>
          </cell>
        </row>
        <row r="232">
          <cell r="A232">
            <v>230</v>
          </cell>
          <cell r="B232">
            <v>43</v>
          </cell>
          <cell r="C232" t="str">
            <v>LP 22,9 kV, 2ø-ANTAPUCRO , 2-1x35mm² AAAC</v>
          </cell>
          <cell r="D232">
            <v>11</v>
          </cell>
          <cell r="E232" t="str">
            <v>PS1-2</v>
          </cell>
          <cell r="G232" t="str">
            <v>AAAC-35</v>
          </cell>
          <cell r="H232">
            <v>2612.2399999999998</v>
          </cell>
          <cell r="I232">
            <v>2675.69</v>
          </cell>
          <cell r="K232" t="str">
            <v>0°</v>
          </cell>
          <cell r="L232">
            <v>175.11</v>
          </cell>
          <cell r="M232">
            <v>1</v>
          </cell>
          <cell r="N232" t="str">
            <v>11/C6</v>
          </cell>
          <cell r="O232">
            <v>191.65</v>
          </cell>
          <cell r="P232">
            <v>112.58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 t="str">
            <v>PAT-1C</v>
          </cell>
          <cell r="W232" t="str">
            <v>CIM1</v>
          </cell>
          <cell r="Y232" t="str">
            <v>S</v>
          </cell>
          <cell r="Z232">
            <v>0</v>
          </cell>
          <cell r="AA232">
            <v>100</v>
          </cell>
          <cell r="AB232">
            <v>0</v>
          </cell>
          <cell r="AC232">
            <v>0</v>
          </cell>
          <cell r="AK232">
            <v>1</v>
          </cell>
          <cell r="AL232" t="str">
            <v>0</v>
          </cell>
          <cell r="AM232">
            <v>0</v>
          </cell>
          <cell r="AN232">
            <v>0</v>
          </cell>
          <cell r="AO232" t="str">
            <v>56-3</v>
          </cell>
          <cell r="AP232" t="str">
            <v>IPB-36</v>
          </cell>
          <cell r="AQ232" t="str">
            <v>2</v>
          </cell>
          <cell r="AS232">
            <v>230</v>
          </cell>
          <cell r="AT232" t="str">
            <v>MAD</v>
          </cell>
        </row>
        <row r="233">
          <cell r="A233">
            <v>231</v>
          </cell>
          <cell r="B233">
            <v>43</v>
          </cell>
          <cell r="C233" t="str">
            <v>LP 22,9 kV, 2ø-ANTAPUCRO , 2-1x35mm² AAAC</v>
          </cell>
          <cell r="D233">
            <v>12</v>
          </cell>
          <cell r="E233" t="str">
            <v>2PR3-0</v>
          </cell>
          <cell r="G233" t="str">
            <v>AAAC-35</v>
          </cell>
          <cell r="H233">
            <v>2787.35</v>
          </cell>
          <cell r="I233">
            <v>2677.72</v>
          </cell>
          <cell r="K233" t="str">
            <v>0°</v>
          </cell>
          <cell r="L233">
            <v>485.56</v>
          </cell>
          <cell r="M233">
            <v>2</v>
          </cell>
          <cell r="N233" t="str">
            <v>11/C6</v>
          </cell>
          <cell r="O233">
            <v>61.25</v>
          </cell>
          <cell r="P233">
            <v>330.34</v>
          </cell>
          <cell r="Q233" t="str">
            <v>8RI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 t="str">
            <v>PAT-1C</v>
          </cell>
          <cell r="W233" t="str">
            <v>CIM1</v>
          </cell>
          <cell r="Y233" t="str">
            <v>S</v>
          </cell>
          <cell r="Z233">
            <v>0</v>
          </cell>
          <cell r="AA233">
            <v>100</v>
          </cell>
          <cell r="AB233">
            <v>0</v>
          </cell>
          <cell r="AC233">
            <v>0</v>
          </cell>
          <cell r="AK233">
            <v>1</v>
          </cell>
          <cell r="AL233" t="str">
            <v>8</v>
          </cell>
          <cell r="AM233">
            <v>0</v>
          </cell>
          <cell r="AN233">
            <v>0</v>
          </cell>
          <cell r="AO233" t="str">
            <v>56-3</v>
          </cell>
          <cell r="AP233" t="str">
            <v>IPB-36</v>
          </cell>
          <cell r="AQ233" t="str">
            <v>2</v>
          </cell>
          <cell r="AS233">
            <v>231</v>
          </cell>
          <cell r="AT233" t="str">
            <v>MAD</v>
          </cell>
        </row>
        <row r="234">
          <cell r="A234">
            <v>232</v>
          </cell>
          <cell r="B234">
            <v>43</v>
          </cell>
          <cell r="C234" t="str">
            <v>LP 22,9 kV, 2ø-ANTAPUCRO , 2-1x35mm² AAAC</v>
          </cell>
          <cell r="D234">
            <v>13</v>
          </cell>
          <cell r="E234" t="str">
            <v>PTH-2</v>
          </cell>
          <cell r="G234" t="str">
            <v>AAAC-35</v>
          </cell>
          <cell r="H234">
            <v>3272.92</v>
          </cell>
          <cell r="I234">
            <v>2769.38</v>
          </cell>
          <cell r="K234" t="str">
            <v>0°</v>
          </cell>
          <cell r="L234">
            <v>0</v>
          </cell>
          <cell r="M234">
            <v>1</v>
          </cell>
          <cell r="N234" t="str">
            <v>11/C6</v>
          </cell>
          <cell r="O234">
            <v>535.29</v>
          </cell>
          <cell r="P234">
            <v>242.78</v>
          </cell>
          <cell r="Q234" t="str">
            <v>1RI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 t="str">
            <v>PAT-1C</v>
          </cell>
          <cell r="W234" t="str">
            <v>CIM1</v>
          </cell>
          <cell r="Y234" t="str">
            <v>S</v>
          </cell>
          <cell r="Z234">
            <v>0</v>
          </cell>
          <cell r="AA234">
            <v>100</v>
          </cell>
          <cell r="AB234">
            <v>0</v>
          </cell>
          <cell r="AC234">
            <v>0</v>
          </cell>
          <cell r="AK234">
            <v>1</v>
          </cell>
          <cell r="AL234" t="str">
            <v>1</v>
          </cell>
          <cell r="AM234">
            <v>0</v>
          </cell>
          <cell r="AN234">
            <v>0</v>
          </cell>
          <cell r="AO234" t="str">
            <v>56-3</v>
          </cell>
          <cell r="AP234" t="str">
            <v>IPB-36</v>
          </cell>
          <cell r="AQ234" t="str">
            <v>2</v>
          </cell>
          <cell r="AS234">
            <v>232</v>
          </cell>
          <cell r="AT234" t="str">
            <v>MAD</v>
          </cell>
        </row>
        <row r="235">
          <cell r="A235">
            <v>233</v>
          </cell>
          <cell r="B235">
            <v>44</v>
          </cell>
          <cell r="C235" t="str">
            <v>LP 22,9 kV, 2ø-MANCACHACA , 2-1x35mm² AAAC</v>
          </cell>
          <cell r="H235">
            <v>0</v>
          </cell>
          <cell r="I235">
            <v>0</v>
          </cell>
          <cell r="Y235" t="str">
            <v>S</v>
          </cell>
          <cell r="Z235">
            <v>0</v>
          </cell>
          <cell r="AA235">
            <v>100</v>
          </cell>
          <cell r="AB235">
            <v>0</v>
          </cell>
          <cell r="AC235">
            <v>0</v>
          </cell>
          <cell r="AK235">
            <v>1</v>
          </cell>
          <cell r="AL235">
            <v>0</v>
          </cell>
          <cell r="AM235">
            <v>0</v>
          </cell>
          <cell r="AN235">
            <v>0</v>
          </cell>
          <cell r="AO235" t="str">
            <v>56-3</v>
          </cell>
          <cell r="AP235" t="str">
            <v>IPB-36</v>
          </cell>
          <cell r="AQ235" t="str">
            <v>2</v>
          </cell>
          <cell r="AS235">
            <v>233</v>
          </cell>
          <cell r="AT235" t="str">
            <v>MAD</v>
          </cell>
        </row>
        <row r="236">
          <cell r="A236">
            <v>234</v>
          </cell>
          <cell r="B236">
            <v>45</v>
          </cell>
          <cell r="C236" t="str">
            <v>LP 22,9 kV, 2ø-HUAGUIN ALTO , 2-1x35mm² AAAC</v>
          </cell>
          <cell r="D236">
            <v>0</v>
          </cell>
          <cell r="E236" t="str">
            <v>DS-2</v>
          </cell>
          <cell r="G236" t="str">
            <v>AAAC-35</v>
          </cell>
          <cell r="H236">
            <v>0</v>
          </cell>
          <cell r="I236">
            <v>2527.38</v>
          </cell>
          <cell r="J236" t="str">
            <v>EXIST</v>
          </cell>
          <cell r="K236" t="str">
            <v>0°</v>
          </cell>
          <cell r="L236">
            <v>45.51</v>
          </cell>
          <cell r="M236">
            <v>1</v>
          </cell>
          <cell r="N236" t="str">
            <v>13/400</v>
          </cell>
          <cell r="O236">
            <v>-176.48</v>
          </cell>
          <cell r="P236">
            <v>22.76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Y236" t="str">
            <v>S</v>
          </cell>
          <cell r="Z236">
            <v>0</v>
          </cell>
          <cell r="AA236">
            <v>100</v>
          </cell>
          <cell r="AB236">
            <v>0</v>
          </cell>
          <cell r="AC236">
            <v>0</v>
          </cell>
          <cell r="AK236">
            <v>1</v>
          </cell>
          <cell r="AL236" t="str">
            <v>0</v>
          </cell>
          <cell r="AM236">
            <v>0</v>
          </cell>
          <cell r="AN236">
            <v>0</v>
          </cell>
          <cell r="AO236" t="str">
            <v>56-3</v>
          </cell>
          <cell r="AP236" t="str">
            <v>IPB-36</v>
          </cell>
          <cell r="AQ236" t="str">
            <v>2</v>
          </cell>
          <cell r="AS236">
            <v>234</v>
          </cell>
          <cell r="AT236" t="str">
            <v>MAD</v>
          </cell>
        </row>
        <row r="237">
          <cell r="A237">
            <v>235</v>
          </cell>
          <cell r="B237">
            <v>45</v>
          </cell>
          <cell r="C237" t="str">
            <v>LP 22,9 kV, 2ø-HUAGUIN ALTO , 2-1x35mm² AAAC</v>
          </cell>
          <cell r="D237">
            <v>1</v>
          </cell>
          <cell r="E237" t="str">
            <v>TS-2</v>
          </cell>
          <cell r="G237" t="str">
            <v>AAAC-35</v>
          </cell>
          <cell r="H237">
            <v>45.51</v>
          </cell>
          <cell r="I237">
            <v>2558.66</v>
          </cell>
          <cell r="J237" t="str">
            <v>E1</v>
          </cell>
          <cell r="K237" t="str">
            <v>8°7'38.09"</v>
          </cell>
          <cell r="L237">
            <v>37.53</v>
          </cell>
          <cell r="M237">
            <v>1</v>
          </cell>
          <cell r="N237" t="str">
            <v>11/C6</v>
          </cell>
          <cell r="O237">
            <v>-49.5</v>
          </cell>
          <cell r="P237">
            <v>41.52</v>
          </cell>
          <cell r="Q237" t="str">
            <v>1RI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 t="str">
            <v>PAT-1C</v>
          </cell>
          <cell r="W237" t="str">
            <v>CIM1</v>
          </cell>
          <cell r="Y237" t="str">
            <v>S</v>
          </cell>
          <cell r="Z237">
            <v>0</v>
          </cell>
          <cell r="AA237">
            <v>100</v>
          </cell>
          <cell r="AB237">
            <v>0</v>
          </cell>
          <cell r="AC237">
            <v>0</v>
          </cell>
          <cell r="AK237">
            <v>1</v>
          </cell>
          <cell r="AL237" t="str">
            <v>1</v>
          </cell>
          <cell r="AM237">
            <v>0</v>
          </cell>
          <cell r="AN237">
            <v>0</v>
          </cell>
          <cell r="AO237" t="str">
            <v>56-3</v>
          </cell>
          <cell r="AP237" t="str">
            <v>IPB-36</v>
          </cell>
          <cell r="AQ237" t="str">
            <v>2</v>
          </cell>
          <cell r="AS237">
            <v>235</v>
          </cell>
          <cell r="AT237" t="str">
            <v>MAD</v>
          </cell>
        </row>
        <row r="238">
          <cell r="A238">
            <v>236</v>
          </cell>
          <cell r="B238">
            <v>45</v>
          </cell>
          <cell r="C238" t="str">
            <v>LP 22,9 kV, 2ø-HUAGUIN ALTO , 2-1x35mm² AAAC</v>
          </cell>
          <cell r="D238">
            <v>2</v>
          </cell>
          <cell r="E238" t="str">
            <v>PR3-2</v>
          </cell>
          <cell r="G238" t="str">
            <v>AAAC-35</v>
          </cell>
          <cell r="H238">
            <v>83.04</v>
          </cell>
          <cell r="I238">
            <v>2583.4899999999998</v>
          </cell>
          <cell r="K238" t="str">
            <v>0°</v>
          </cell>
          <cell r="L238">
            <v>54.09</v>
          </cell>
          <cell r="M238">
            <v>1</v>
          </cell>
          <cell r="N238" t="str">
            <v>11/C6</v>
          </cell>
          <cell r="O238">
            <v>-87.62</v>
          </cell>
          <cell r="P238">
            <v>45.81</v>
          </cell>
          <cell r="Q238" t="str">
            <v>2RI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 t="str">
            <v>PAT-1C</v>
          </cell>
          <cell r="W238" t="str">
            <v>CIM1</v>
          </cell>
          <cell r="Y238" t="str">
            <v>S</v>
          </cell>
          <cell r="Z238">
            <v>0</v>
          </cell>
          <cell r="AA238">
            <v>100</v>
          </cell>
          <cell r="AB238">
            <v>0</v>
          </cell>
          <cell r="AC238">
            <v>0</v>
          </cell>
          <cell r="AK238">
            <v>1</v>
          </cell>
          <cell r="AL238" t="str">
            <v>2</v>
          </cell>
          <cell r="AM238">
            <v>0</v>
          </cell>
          <cell r="AN238">
            <v>0</v>
          </cell>
          <cell r="AO238" t="str">
            <v>56-3</v>
          </cell>
          <cell r="AP238" t="str">
            <v>IPB-36</v>
          </cell>
          <cell r="AQ238" t="str">
            <v>2</v>
          </cell>
          <cell r="AS238">
            <v>236</v>
          </cell>
          <cell r="AT238" t="str">
            <v>MAD</v>
          </cell>
        </row>
        <row r="239">
          <cell r="A239">
            <v>237</v>
          </cell>
          <cell r="B239">
            <v>45</v>
          </cell>
          <cell r="C239" t="str">
            <v>LP 22,9 kV, 2ø-HUAGUIN ALTO , 2-1x35mm² AAAC</v>
          </cell>
          <cell r="D239">
            <v>3</v>
          </cell>
          <cell r="E239" t="str">
            <v>PSH-2</v>
          </cell>
          <cell r="G239" t="str">
            <v>AAAC-35</v>
          </cell>
          <cell r="H239">
            <v>137.13</v>
          </cell>
          <cell r="I239">
            <v>2597.04</v>
          </cell>
          <cell r="K239" t="str">
            <v>0°</v>
          </cell>
          <cell r="L239">
            <v>303.54000000000002</v>
          </cell>
          <cell r="M239">
            <v>2</v>
          </cell>
          <cell r="N239" t="str">
            <v>11/C6</v>
          </cell>
          <cell r="O239">
            <v>406.74</v>
          </cell>
          <cell r="P239">
            <v>178.81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 t="str">
            <v>PAT-1C</v>
          </cell>
          <cell r="W239" t="str">
            <v>CIM1</v>
          </cell>
          <cell r="Y239" t="str">
            <v>S</v>
          </cell>
          <cell r="Z239">
            <v>0</v>
          </cell>
          <cell r="AA239">
            <v>100</v>
          </cell>
          <cell r="AB239">
            <v>0</v>
          </cell>
          <cell r="AC239">
            <v>0</v>
          </cell>
          <cell r="AK239">
            <v>1</v>
          </cell>
          <cell r="AL239" t="str">
            <v>0</v>
          </cell>
          <cell r="AM239">
            <v>0</v>
          </cell>
          <cell r="AN239">
            <v>0</v>
          </cell>
          <cell r="AO239" t="str">
            <v>56-3</v>
          </cell>
          <cell r="AP239" t="str">
            <v>IPB-36</v>
          </cell>
          <cell r="AQ239" t="str">
            <v>2</v>
          </cell>
          <cell r="AS239">
            <v>237</v>
          </cell>
          <cell r="AT239" t="str">
            <v>MAD</v>
          </cell>
        </row>
        <row r="240">
          <cell r="A240">
            <v>238</v>
          </cell>
          <cell r="B240">
            <v>45</v>
          </cell>
          <cell r="C240" t="str">
            <v>LP 22,9 kV, 2ø-HUAGUIN ALTO , 2-1x35mm² AAAC</v>
          </cell>
          <cell r="D240">
            <v>4</v>
          </cell>
          <cell r="E240" t="str">
            <v>PTH-2</v>
          </cell>
          <cell r="G240" t="str">
            <v>AAAC-35</v>
          </cell>
          <cell r="H240">
            <v>440.67</v>
          </cell>
          <cell r="I240">
            <v>2653</v>
          </cell>
          <cell r="J240" t="str">
            <v>FLP</v>
          </cell>
          <cell r="K240" t="str">
            <v>0°</v>
          </cell>
          <cell r="L240">
            <v>0</v>
          </cell>
          <cell r="M240">
            <v>1</v>
          </cell>
          <cell r="N240" t="str">
            <v>11/C6</v>
          </cell>
          <cell r="O240">
            <v>371.62</v>
          </cell>
          <cell r="P240">
            <v>151.77000000000001</v>
          </cell>
          <cell r="Q240" t="str">
            <v>1RI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 t="str">
            <v>PAT-1C</v>
          </cell>
          <cell r="W240" t="str">
            <v>CIM1</v>
          </cell>
          <cell r="Y240" t="str">
            <v>S</v>
          </cell>
          <cell r="Z240">
            <v>0</v>
          </cell>
          <cell r="AA240">
            <v>100</v>
          </cell>
          <cell r="AB240">
            <v>0</v>
          </cell>
          <cell r="AC240">
            <v>0</v>
          </cell>
          <cell r="AK240">
            <v>1</v>
          </cell>
          <cell r="AL240" t="str">
            <v>1</v>
          </cell>
          <cell r="AM240">
            <v>0</v>
          </cell>
          <cell r="AN240">
            <v>0</v>
          </cell>
          <cell r="AO240" t="str">
            <v>56-3</v>
          </cell>
          <cell r="AP240" t="str">
            <v>IPB-36</v>
          </cell>
          <cell r="AQ240" t="str">
            <v>2</v>
          </cell>
          <cell r="AS240">
            <v>238</v>
          </cell>
          <cell r="AT240" t="str">
            <v>MAD</v>
          </cell>
        </row>
        <row r="241">
          <cell r="A241">
            <v>239</v>
          </cell>
          <cell r="B241">
            <v>46</v>
          </cell>
          <cell r="C241" t="str">
            <v>LP 22,9 kV, 2ø-SAN PEDRO DE SAIRICANCHA , 2-1x35mm² AAAC</v>
          </cell>
          <cell r="D241">
            <v>0</v>
          </cell>
          <cell r="E241" t="str">
            <v>DS-2</v>
          </cell>
          <cell r="G241" t="str">
            <v>AAAC-35</v>
          </cell>
          <cell r="H241">
            <v>0</v>
          </cell>
          <cell r="I241">
            <v>2522.92</v>
          </cell>
          <cell r="J241" t="str">
            <v>EXIST</v>
          </cell>
          <cell r="K241" t="str">
            <v>0°</v>
          </cell>
          <cell r="L241">
            <v>29.15</v>
          </cell>
          <cell r="M241">
            <v>1</v>
          </cell>
          <cell r="N241" t="str">
            <v>13/400</v>
          </cell>
          <cell r="O241">
            <v>-63.17</v>
          </cell>
          <cell r="P241">
            <v>14.58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Y241" t="str">
            <v>S</v>
          </cell>
          <cell r="Z241">
            <v>0</v>
          </cell>
          <cell r="AA241">
            <v>100</v>
          </cell>
          <cell r="AB241">
            <v>0</v>
          </cell>
          <cell r="AC241">
            <v>0</v>
          </cell>
          <cell r="AK241">
            <v>1</v>
          </cell>
          <cell r="AL241" t="str">
            <v>0</v>
          </cell>
          <cell r="AM241">
            <v>0</v>
          </cell>
          <cell r="AN241">
            <v>0</v>
          </cell>
          <cell r="AO241" t="str">
            <v>56-3</v>
          </cell>
          <cell r="AP241" t="str">
            <v>IPB-36</v>
          </cell>
          <cell r="AQ241" t="str">
            <v>2</v>
          </cell>
          <cell r="AS241">
            <v>239</v>
          </cell>
          <cell r="AT241" t="str">
            <v>MAD</v>
          </cell>
        </row>
        <row r="242">
          <cell r="A242">
            <v>240</v>
          </cell>
          <cell r="B242">
            <v>46</v>
          </cell>
          <cell r="C242" t="str">
            <v>LP 22,9 kV, 2ø-SAN PEDRO DE SAIRICANCHA , 2-1x35mm² AAAC</v>
          </cell>
          <cell r="D242">
            <v>1</v>
          </cell>
          <cell r="E242" t="str">
            <v>TS-2</v>
          </cell>
          <cell r="G242" t="str">
            <v>AAAC-35</v>
          </cell>
          <cell r="H242">
            <v>29.15</v>
          </cell>
          <cell r="I242">
            <v>2534.89</v>
          </cell>
          <cell r="J242" t="str">
            <v>V1</v>
          </cell>
          <cell r="K242" t="str">
            <v>-2°34'38.32"</v>
          </cell>
          <cell r="L242">
            <v>148.97999999999999</v>
          </cell>
          <cell r="M242">
            <v>1</v>
          </cell>
          <cell r="N242" t="str">
            <v>11/C6</v>
          </cell>
          <cell r="O242">
            <v>46.49</v>
          </cell>
          <cell r="P242">
            <v>89.07</v>
          </cell>
          <cell r="Q242" t="str">
            <v>1RI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 t="str">
            <v>PAT-1C</v>
          </cell>
          <cell r="W242" t="str">
            <v>CIM1</v>
          </cell>
          <cell r="Y242" t="str">
            <v>S</v>
          </cell>
          <cell r="Z242">
            <v>0</v>
          </cell>
          <cell r="AA242">
            <v>100</v>
          </cell>
          <cell r="AB242">
            <v>0</v>
          </cell>
          <cell r="AC242">
            <v>0</v>
          </cell>
          <cell r="AK242">
            <v>1</v>
          </cell>
          <cell r="AL242" t="str">
            <v>1</v>
          </cell>
          <cell r="AM242">
            <v>0</v>
          </cell>
          <cell r="AN242">
            <v>0</v>
          </cell>
          <cell r="AO242" t="str">
            <v>56-3</v>
          </cell>
          <cell r="AP242" t="str">
            <v>IPB-36</v>
          </cell>
          <cell r="AQ242" t="str">
            <v>2</v>
          </cell>
          <cell r="AS242">
            <v>240</v>
          </cell>
          <cell r="AT242" t="str">
            <v>MAD</v>
          </cell>
        </row>
        <row r="243">
          <cell r="A243">
            <v>241</v>
          </cell>
          <cell r="B243">
            <v>46</v>
          </cell>
          <cell r="C243" t="str">
            <v>LP 22,9 kV, 2ø-SAN PEDRO DE SAIRICANCHA , 2-1x35mm² AAAC</v>
          </cell>
          <cell r="D243">
            <v>2</v>
          </cell>
          <cell r="E243" t="str">
            <v>PS1-2</v>
          </cell>
          <cell r="G243" t="str">
            <v>AAAC-35</v>
          </cell>
          <cell r="H243">
            <v>178.13</v>
          </cell>
          <cell r="I243">
            <v>2557.9899999999998</v>
          </cell>
          <cell r="K243" t="str">
            <v>0°</v>
          </cell>
          <cell r="L243">
            <v>117.89</v>
          </cell>
          <cell r="M243">
            <v>1</v>
          </cell>
          <cell r="N243" t="str">
            <v>11/C6</v>
          </cell>
          <cell r="O243">
            <v>58.73</v>
          </cell>
          <cell r="P243">
            <v>133.43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 t="str">
            <v>PAT-1C</v>
          </cell>
          <cell r="W243" t="str">
            <v>CIM1</v>
          </cell>
          <cell r="Y243" t="str">
            <v>S</v>
          </cell>
          <cell r="Z243">
            <v>0</v>
          </cell>
          <cell r="AA243">
            <v>100</v>
          </cell>
          <cell r="AB243">
            <v>0</v>
          </cell>
          <cell r="AC243">
            <v>0</v>
          </cell>
          <cell r="AK243">
            <v>1</v>
          </cell>
          <cell r="AL243" t="str">
            <v>0</v>
          </cell>
          <cell r="AM243">
            <v>0</v>
          </cell>
          <cell r="AN243">
            <v>0</v>
          </cell>
          <cell r="AO243" t="str">
            <v>56-3</v>
          </cell>
          <cell r="AP243" t="str">
            <v>IPB-36</v>
          </cell>
          <cell r="AQ243" t="str">
            <v>2</v>
          </cell>
          <cell r="AS243">
            <v>241</v>
          </cell>
          <cell r="AT243" t="str">
            <v>MAD</v>
          </cell>
        </row>
        <row r="244">
          <cell r="A244">
            <v>242</v>
          </cell>
          <cell r="B244">
            <v>46</v>
          </cell>
          <cell r="C244" t="str">
            <v>LP 22,9 kV, 2ø-SAN PEDRO DE SAIRICANCHA , 2-1x35mm² AAAC</v>
          </cell>
          <cell r="D244">
            <v>3</v>
          </cell>
          <cell r="E244" t="str">
            <v>PS1-2</v>
          </cell>
          <cell r="G244" t="str">
            <v>AAAC-35</v>
          </cell>
          <cell r="H244">
            <v>296.02</v>
          </cell>
          <cell r="I244">
            <v>2590.83</v>
          </cell>
          <cell r="K244" t="str">
            <v>0°</v>
          </cell>
          <cell r="L244">
            <v>94.3</v>
          </cell>
          <cell r="M244">
            <v>1</v>
          </cell>
          <cell r="N244" t="str">
            <v>11/C6</v>
          </cell>
          <cell r="O244">
            <v>77.87</v>
          </cell>
          <cell r="P244">
            <v>106.09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 t="str">
            <v>PAT-1C</v>
          </cell>
          <cell r="W244" t="str">
            <v>CIM1</v>
          </cell>
          <cell r="Y244" t="str">
            <v>S</v>
          </cell>
          <cell r="Z244">
            <v>0</v>
          </cell>
          <cell r="AA244">
            <v>100</v>
          </cell>
          <cell r="AB244">
            <v>0</v>
          </cell>
          <cell r="AC244">
            <v>0</v>
          </cell>
          <cell r="AK244">
            <v>1</v>
          </cell>
          <cell r="AL244" t="str">
            <v>0</v>
          </cell>
          <cell r="AM244">
            <v>0</v>
          </cell>
          <cell r="AN244">
            <v>0</v>
          </cell>
          <cell r="AO244" t="str">
            <v>56-3</v>
          </cell>
          <cell r="AP244" t="str">
            <v>IPB-36</v>
          </cell>
          <cell r="AQ244" t="str">
            <v>2</v>
          </cell>
          <cell r="AS244">
            <v>242</v>
          </cell>
          <cell r="AT244" t="str">
            <v>MAD</v>
          </cell>
        </row>
        <row r="245">
          <cell r="A245">
            <v>243</v>
          </cell>
          <cell r="B245">
            <v>46</v>
          </cell>
          <cell r="C245" t="str">
            <v>LP 22,9 kV, 2ø-SAN PEDRO DE SAIRICANCHA , 2-1x35mm² AAAC</v>
          </cell>
          <cell r="D245">
            <v>4</v>
          </cell>
          <cell r="E245" t="str">
            <v>PS1-2</v>
          </cell>
          <cell r="G245" t="str">
            <v>AAAC-35</v>
          </cell>
          <cell r="H245">
            <v>390.32</v>
          </cell>
          <cell r="I245">
            <v>2613.39</v>
          </cell>
          <cell r="K245" t="str">
            <v>0°</v>
          </cell>
          <cell r="L245">
            <v>223.13</v>
          </cell>
          <cell r="M245">
            <v>1</v>
          </cell>
          <cell r="N245" t="str">
            <v>11/C6</v>
          </cell>
          <cell r="O245">
            <v>173.05</v>
          </cell>
          <cell r="P245">
            <v>158.72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 t="str">
            <v>PAT-1C</v>
          </cell>
          <cell r="W245" t="str">
            <v>CIM1</v>
          </cell>
          <cell r="Y245" t="str">
            <v>S</v>
          </cell>
          <cell r="Z245">
            <v>0</v>
          </cell>
          <cell r="AA245">
            <v>100</v>
          </cell>
          <cell r="AB245">
            <v>0</v>
          </cell>
          <cell r="AC245">
            <v>0</v>
          </cell>
          <cell r="AK245">
            <v>1</v>
          </cell>
          <cell r="AL245" t="str">
            <v>0</v>
          </cell>
          <cell r="AM245">
            <v>0</v>
          </cell>
          <cell r="AN245">
            <v>0</v>
          </cell>
          <cell r="AO245" t="str">
            <v>56-3</v>
          </cell>
          <cell r="AP245" t="str">
            <v>IPB-36</v>
          </cell>
          <cell r="AQ245" t="str">
            <v>2</v>
          </cell>
          <cell r="AS245">
            <v>243</v>
          </cell>
          <cell r="AT245" t="str">
            <v>MAD</v>
          </cell>
        </row>
        <row r="246">
          <cell r="A246">
            <v>244</v>
          </cell>
          <cell r="B246">
            <v>46</v>
          </cell>
          <cell r="C246" t="str">
            <v>LP 22,9 kV, 2ø-SAN PEDRO DE SAIRICANCHA , 2-1x35mm² AAAC</v>
          </cell>
          <cell r="D246">
            <v>5</v>
          </cell>
          <cell r="E246" t="str">
            <v>PS1-2</v>
          </cell>
          <cell r="G246" t="str">
            <v>AAAC-35</v>
          </cell>
          <cell r="H246">
            <v>613.46</v>
          </cell>
          <cell r="I246">
            <v>2670.92</v>
          </cell>
          <cell r="K246" t="str">
            <v>0°</v>
          </cell>
          <cell r="L246">
            <v>44.43</v>
          </cell>
          <cell r="M246">
            <v>1</v>
          </cell>
          <cell r="N246" t="str">
            <v>11/C6</v>
          </cell>
          <cell r="O246">
            <v>251.35</v>
          </cell>
          <cell r="P246">
            <v>133.78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 t="str">
            <v>PAT-1C</v>
          </cell>
          <cell r="W246" t="str">
            <v>CIM1</v>
          </cell>
          <cell r="Y246" t="str">
            <v>S</v>
          </cell>
          <cell r="Z246">
            <v>0</v>
          </cell>
          <cell r="AA246">
            <v>100</v>
          </cell>
          <cell r="AB246">
            <v>0</v>
          </cell>
          <cell r="AC246">
            <v>0</v>
          </cell>
          <cell r="AK246">
            <v>1</v>
          </cell>
          <cell r="AL246" t="str">
            <v>0</v>
          </cell>
          <cell r="AM246">
            <v>0</v>
          </cell>
          <cell r="AN246">
            <v>0</v>
          </cell>
          <cell r="AO246" t="str">
            <v>56-3</v>
          </cell>
          <cell r="AP246" t="str">
            <v>IPB-36</v>
          </cell>
          <cell r="AQ246" t="str">
            <v>2</v>
          </cell>
          <cell r="AS246">
            <v>244</v>
          </cell>
          <cell r="AT246" t="str">
            <v>MAD</v>
          </cell>
        </row>
        <row r="247">
          <cell r="A247">
            <v>245</v>
          </cell>
          <cell r="B247">
            <v>46</v>
          </cell>
          <cell r="C247" t="str">
            <v>LP 22,9 kV, 2ø-SAN PEDRO DE SAIRICANCHA , 2-1x35mm² AAAC</v>
          </cell>
          <cell r="D247">
            <v>6</v>
          </cell>
          <cell r="E247" t="str">
            <v>PS1-2</v>
          </cell>
          <cell r="G247" t="str">
            <v>AAAC-35</v>
          </cell>
          <cell r="H247">
            <v>657.88</v>
          </cell>
          <cell r="I247">
            <v>2681.16</v>
          </cell>
          <cell r="K247" t="str">
            <v>0°</v>
          </cell>
          <cell r="L247">
            <v>114.86</v>
          </cell>
          <cell r="M247">
            <v>1</v>
          </cell>
          <cell r="N247" t="str">
            <v>11/C6</v>
          </cell>
          <cell r="O247">
            <v>178.19</v>
          </cell>
          <cell r="P247">
            <v>79.650000000000006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 t="str">
            <v>PAT-1C</v>
          </cell>
          <cell r="W247" t="str">
            <v>CIM1</v>
          </cell>
          <cell r="Y247" t="str">
            <v>S</v>
          </cell>
          <cell r="Z247">
            <v>0</v>
          </cell>
          <cell r="AA247">
            <v>100</v>
          </cell>
          <cell r="AB247">
            <v>0</v>
          </cell>
          <cell r="AC247">
            <v>0</v>
          </cell>
          <cell r="AK247">
            <v>1</v>
          </cell>
          <cell r="AL247" t="str">
            <v>0</v>
          </cell>
          <cell r="AM247">
            <v>0</v>
          </cell>
          <cell r="AN247">
            <v>0</v>
          </cell>
          <cell r="AO247" t="str">
            <v>56-3</v>
          </cell>
          <cell r="AP247" t="str">
            <v>IPB-36</v>
          </cell>
          <cell r="AQ247" t="str">
            <v>2</v>
          </cell>
          <cell r="AS247">
            <v>245</v>
          </cell>
          <cell r="AT247" t="str">
            <v>MAD</v>
          </cell>
        </row>
        <row r="248">
          <cell r="A248">
            <v>246</v>
          </cell>
          <cell r="B248">
            <v>46</v>
          </cell>
          <cell r="C248" t="str">
            <v>LP 22,9 kV, 2ø-SAN PEDRO DE SAIRICANCHA , 2-1x35mm² AAAC</v>
          </cell>
          <cell r="D248">
            <v>7</v>
          </cell>
          <cell r="E248" t="str">
            <v>PTH-2</v>
          </cell>
          <cell r="G248" t="str">
            <v>AAAC-35</v>
          </cell>
          <cell r="H248">
            <v>772.75</v>
          </cell>
          <cell r="I248">
            <v>2683.6</v>
          </cell>
          <cell r="J248" t="str">
            <v>S,E</v>
          </cell>
          <cell r="K248" t="str">
            <v>0°</v>
          </cell>
          <cell r="L248">
            <v>0</v>
          </cell>
          <cell r="M248">
            <v>1</v>
          </cell>
          <cell r="N248" t="str">
            <v>11/C6</v>
          </cell>
          <cell r="O248">
            <v>70.7</v>
          </cell>
          <cell r="P248">
            <v>57.43</v>
          </cell>
          <cell r="Q248" t="str">
            <v>1RI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 t="str">
            <v>PAT-1C</v>
          </cell>
          <cell r="W248" t="str">
            <v>CIM1</v>
          </cell>
          <cell r="Y248" t="str">
            <v>S</v>
          </cell>
          <cell r="Z248">
            <v>0</v>
          </cell>
          <cell r="AA248">
            <v>100</v>
          </cell>
          <cell r="AB248">
            <v>0</v>
          </cell>
          <cell r="AC248">
            <v>0</v>
          </cell>
          <cell r="AK248">
            <v>1</v>
          </cell>
          <cell r="AL248" t="str">
            <v>1</v>
          </cell>
          <cell r="AM248">
            <v>0</v>
          </cell>
          <cell r="AN248">
            <v>0</v>
          </cell>
          <cell r="AO248" t="str">
            <v>56-3</v>
          </cell>
          <cell r="AP248" t="str">
            <v>IPB-36</v>
          </cell>
          <cell r="AQ248" t="str">
            <v>2</v>
          </cell>
          <cell r="AS248">
            <v>246</v>
          </cell>
          <cell r="AT248" t="str">
            <v>MAD</v>
          </cell>
        </row>
        <row r="249">
          <cell r="A249">
            <v>247</v>
          </cell>
          <cell r="B249">
            <v>47</v>
          </cell>
          <cell r="C249" t="str">
            <v>LP 22,9 kV, 2ø-TINYAHUAIN ALTO , 2-1x35mm² AAAC</v>
          </cell>
          <cell r="D249">
            <v>0</v>
          </cell>
          <cell r="E249" t="str">
            <v>DS-2</v>
          </cell>
          <cell r="G249" t="str">
            <v>AAAC-35</v>
          </cell>
          <cell r="H249">
            <v>0</v>
          </cell>
          <cell r="I249">
            <v>2658.9</v>
          </cell>
          <cell r="J249" t="str">
            <v>EXIST</v>
          </cell>
          <cell r="K249" t="str">
            <v>0°</v>
          </cell>
          <cell r="L249">
            <v>12.06</v>
          </cell>
          <cell r="M249">
            <v>1</v>
          </cell>
          <cell r="N249" t="str">
            <v>13/400</v>
          </cell>
          <cell r="O249">
            <v>17.87</v>
          </cell>
          <cell r="P249">
            <v>6.03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Y249" t="str">
            <v>S</v>
          </cell>
          <cell r="Z249">
            <v>0</v>
          </cell>
          <cell r="AA249">
            <v>100</v>
          </cell>
          <cell r="AB249">
            <v>0</v>
          </cell>
          <cell r="AC249">
            <v>0</v>
          </cell>
          <cell r="AK249">
            <v>1</v>
          </cell>
          <cell r="AL249" t="str">
            <v>0</v>
          </cell>
          <cell r="AM249">
            <v>0</v>
          </cell>
          <cell r="AN249">
            <v>0</v>
          </cell>
          <cell r="AO249" t="str">
            <v>56-3</v>
          </cell>
          <cell r="AP249" t="str">
            <v>IPB-36</v>
          </cell>
          <cell r="AQ249" t="str">
            <v>2</v>
          </cell>
          <cell r="AS249">
            <v>247</v>
          </cell>
          <cell r="AT249" t="str">
            <v>MAD</v>
          </cell>
        </row>
        <row r="250">
          <cell r="A250">
            <v>248</v>
          </cell>
          <cell r="B250">
            <v>47</v>
          </cell>
          <cell r="C250" t="str">
            <v>LP 22,9 kV, 2ø-TINYAHUAIN ALTO , 2-1x35mm² AAAC</v>
          </cell>
          <cell r="D250">
            <v>1</v>
          </cell>
          <cell r="E250" t="str">
            <v>TS-2</v>
          </cell>
          <cell r="G250" t="str">
            <v>AAAC-35</v>
          </cell>
          <cell r="H250">
            <v>12.06</v>
          </cell>
          <cell r="I250">
            <v>2658.18</v>
          </cell>
          <cell r="K250" t="str">
            <v>0°</v>
          </cell>
          <cell r="L250">
            <v>125.79</v>
          </cell>
          <cell r="M250">
            <v>1</v>
          </cell>
          <cell r="N250" t="str">
            <v>11/C5</v>
          </cell>
          <cell r="O250">
            <v>-77.66</v>
          </cell>
          <cell r="P250">
            <v>68.92</v>
          </cell>
          <cell r="Q250" t="str">
            <v>1RI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 t="str">
            <v>PAT-1C</v>
          </cell>
          <cell r="W250" t="str">
            <v>CIM1</v>
          </cell>
          <cell r="Y250" t="str">
            <v>S</v>
          </cell>
          <cell r="Z250">
            <v>0</v>
          </cell>
          <cell r="AA250">
            <v>100</v>
          </cell>
          <cell r="AB250">
            <v>0</v>
          </cell>
          <cell r="AC250">
            <v>0</v>
          </cell>
          <cell r="AK250">
            <v>1</v>
          </cell>
          <cell r="AL250" t="str">
            <v>1</v>
          </cell>
          <cell r="AM250">
            <v>0</v>
          </cell>
          <cell r="AN250">
            <v>0</v>
          </cell>
          <cell r="AO250" t="str">
            <v>56-3</v>
          </cell>
          <cell r="AP250" t="str">
            <v>IPB-36</v>
          </cell>
          <cell r="AQ250" t="str">
            <v>2</v>
          </cell>
          <cell r="AS250">
            <v>248</v>
          </cell>
          <cell r="AT250" t="str">
            <v>MAD</v>
          </cell>
        </row>
        <row r="251">
          <cell r="A251">
            <v>249</v>
          </cell>
          <cell r="B251">
            <v>47</v>
          </cell>
          <cell r="C251" t="str">
            <v>LP 22,9 kV, 2ø-TINYAHUAIN ALTO , 2-1x35mm² AAAC</v>
          </cell>
          <cell r="D251">
            <v>2</v>
          </cell>
          <cell r="E251" t="str">
            <v>PS1-2</v>
          </cell>
          <cell r="G251" t="str">
            <v>AAAC-35</v>
          </cell>
          <cell r="H251">
            <v>137.85</v>
          </cell>
          <cell r="I251">
            <v>2677.65</v>
          </cell>
          <cell r="K251" t="str">
            <v>0°</v>
          </cell>
          <cell r="L251">
            <v>247.11</v>
          </cell>
          <cell r="M251">
            <v>1</v>
          </cell>
          <cell r="N251" t="str">
            <v>11/C5</v>
          </cell>
          <cell r="O251">
            <v>183.85</v>
          </cell>
          <cell r="P251">
            <v>186.45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 t="str">
            <v>PAT-1C</v>
          </cell>
          <cell r="W251" t="str">
            <v>CIM1</v>
          </cell>
          <cell r="Y251" t="str">
            <v>S</v>
          </cell>
          <cell r="Z251">
            <v>0</v>
          </cell>
          <cell r="AA251">
            <v>100</v>
          </cell>
          <cell r="AB251">
            <v>0</v>
          </cell>
          <cell r="AC251">
            <v>0</v>
          </cell>
          <cell r="AK251">
            <v>1</v>
          </cell>
          <cell r="AL251" t="str">
            <v>0</v>
          </cell>
          <cell r="AM251">
            <v>0</v>
          </cell>
          <cell r="AN251">
            <v>0</v>
          </cell>
          <cell r="AO251" t="str">
            <v>56-3</v>
          </cell>
          <cell r="AP251" t="str">
            <v>IPB-36</v>
          </cell>
          <cell r="AQ251" t="str">
            <v>2</v>
          </cell>
          <cell r="AS251">
            <v>249</v>
          </cell>
          <cell r="AT251" t="str">
            <v>MAD</v>
          </cell>
        </row>
        <row r="252">
          <cell r="A252">
            <v>250</v>
          </cell>
          <cell r="B252">
            <v>47</v>
          </cell>
          <cell r="C252" t="str">
            <v>LP 22,9 kV, 2ø-TINYAHUAIN ALTO , 2-1x35mm² AAAC</v>
          </cell>
          <cell r="D252">
            <v>3</v>
          </cell>
          <cell r="E252" t="str">
            <v>PA1-2</v>
          </cell>
          <cell r="G252" t="str">
            <v>AAAC-35</v>
          </cell>
          <cell r="H252">
            <v>384.96</v>
          </cell>
          <cell r="I252">
            <v>2709.65</v>
          </cell>
          <cell r="J252" t="str">
            <v>V1</v>
          </cell>
          <cell r="K252" t="str">
            <v>11°6'28.43"</v>
          </cell>
          <cell r="L252">
            <v>289.61</v>
          </cell>
          <cell r="M252">
            <v>1</v>
          </cell>
          <cell r="N252" t="str">
            <v>11/C5</v>
          </cell>
          <cell r="O252">
            <v>276.89999999999998</v>
          </cell>
          <cell r="P252">
            <v>268.36</v>
          </cell>
          <cell r="Q252" t="str">
            <v>1RI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 t="str">
            <v>PAT-1C</v>
          </cell>
          <cell r="W252" t="str">
            <v>CIM1</v>
          </cell>
          <cell r="Y252" t="str">
            <v>S</v>
          </cell>
          <cell r="Z252">
            <v>0</v>
          </cell>
          <cell r="AA252">
            <v>100</v>
          </cell>
          <cell r="AB252">
            <v>0</v>
          </cell>
          <cell r="AC252">
            <v>0</v>
          </cell>
          <cell r="AK252">
            <v>1</v>
          </cell>
          <cell r="AL252" t="str">
            <v>1</v>
          </cell>
          <cell r="AM252">
            <v>0</v>
          </cell>
          <cell r="AN252">
            <v>0</v>
          </cell>
          <cell r="AO252" t="str">
            <v>56-3</v>
          </cell>
          <cell r="AP252" t="str">
            <v>IPB-36</v>
          </cell>
          <cell r="AQ252" t="str">
            <v>2</v>
          </cell>
          <cell r="AS252">
            <v>250</v>
          </cell>
          <cell r="AT252" t="str">
            <v>MAD</v>
          </cell>
        </row>
        <row r="253">
          <cell r="A253">
            <v>251</v>
          </cell>
          <cell r="B253">
            <v>47</v>
          </cell>
          <cell r="C253" t="str">
            <v>LP 22,9 kV, 2ø-TINYAHUAIN ALTO , 2-1x35mm² AAAC</v>
          </cell>
          <cell r="D253">
            <v>4</v>
          </cell>
          <cell r="E253" t="str">
            <v>PS1-2</v>
          </cell>
          <cell r="G253" t="str">
            <v>AAAC-35</v>
          </cell>
          <cell r="H253">
            <v>674.57</v>
          </cell>
          <cell r="I253">
            <v>2744.03</v>
          </cell>
          <cell r="K253" t="str">
            <v>0°</v>
          </cell>
          <cell r="L253">
            <v>262.63</v>
          </cell>
          <cell r="M253">
            <v>1</v>
          </cell>
          <cell r="N253" t="str">
            <v>11/C5</v>
          </cell>
          <cell r="O253">
            <v>250.02</v>
          </cell>
          <cell r="P253">
            <v>276.12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 t="str">
            <v>PAT-1C</v>
          </cell>
          <cell r="W253" t="str">
            <v>CIM1</v>
          </cell>
          <cell r="Y253" t="str">
            <v>S</v>
          </cell>
          <cell r="Z253">
            <v>0</v>
          </cell>
          <cell r="AA253">
            <v>100</v>
          </cell>
          <cell r="AB253">
            <v>0</v>
          </cell>
          <cell r="AC253">
            <v>0</v>
          </cell>
          <cell r="AK253">
            <v>1</v>
          </cell>
          <cell r="AL253" t="str">
            <v>0</v>
          </cell>
          <cell r="AM253">
            <v>0</v>
          </cell>
          <cell r="AN253">
            <v>0</v>
          </cell>
          <cell r="AO253" t="str">
            <v>56-3</v>
          </cell>
          <cell r="AP253" t="str">
            <v>IPB-36</v>
          </cell>
          <cell r="AQ253" t="str">
            <v>2</v>
          </cell>
          <cell r="AS253">
            <v>251</v>
          </cell>
          <cell r="AT253" t="str">
            <v>MAD</v>
          </cell>
        </row>
        <row r="254">
          <cell r="A254">
            <v>252</v>
          </cell>
          <cell r="B254">
            <v>47</v>
          </cell>
          <cell r="C254" t="str">
            <v>LP 22,9 kV, 2ø-TINYAHUAIN ALTO , 2-1x35mm² AAAC</v>
          </cell>
          <cell r="D254">
            <v>5</v>
          </cell>
          <cell r="E254" t="str">
            <v>P3A2-2</v>
          </cell>
          <cell r="G254" t="str">
            <v>AAAC-35</v>
          </cell>
          <cell r="H254">
            <v>937.2</v>
          </cell>
          <cell r="I254">
            <v>2783.25</v>
          </cell>
          <cell r="J254" t="str">
            <v>V2</v>
          </cell>
          <cell r="K254" t="str">
            <v>-18°26'0.41"</v>
          </cell>
          <cell r="L254">
            <v>438.96</v>
          </cell>
          <cell r="M254">
            <v>2</v>
          </cell>
          <cell r="N254" t="str">
            <v>11/C5</v>
          </cell>
          <cell r="O254">
            <v>452.25</v>
          </cell>
          <cell r="P254">
            <v>350.79</v>
          </cell>
          <cell r="Q254" t="str">
            <v>8RI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 t="str">
            <v>PAT-1C</v>
          </cell>
          <cell r="W254" t="str">
            <v>CIM1</v>
          </cell>
          <cell r="Y254" t="str">
            <v>S</v>
          </cell>
          <cell r="Z254">
            <v>0</v>
          </cell>
          <cell r="AA254">
            <v>100</v>
          </cell>
          <cell r="AB254">
            <v>0</v>
          </cell>
          <cell r="AC254">
            <v>0</v>
          </cell>
          <cell r="AK254">
            <v>1</v>
          </cell>
          <cell r="AL254" t="str">
            <v>8</v>
          </cell>
          <cell r="AM254">
            <v>0</v>
          </cell>
          <cell r="AN254">
            <v>0</v>
          </cell>
          <cell r="AO254" t="str">
            <v>56-3</v>
          </cell>
          <cell r="AP254" t="str">
            <v>IPB-36</v>
          </cell>
          <cell r="AQ254" t="str">
            <v>2</v>
          </cell>
          <cell r="AS254">
            <v>252</v>
          </cell>
          <cell r="AT254" t="str">
            <v>MAD</v>
          </cell>
        </row>
        <row r="255">
          <cell r="A255">
            <v>253</v>
          </cell>
          <cell r="B255">
            <v>47</v>
          </cell>
          <cell r="C255" t="str">
            <v>LP 22,9 kV, 2ø-TINYAHUAIN ALTO , 2-1x35mm² AAAC</v>
          </cell>
          <cell r="D255">
            <v>6</v>
          </cell>
          <cell r="E255" t="str">
            <v>PTH-2</v>
          </cell>
          <cell r="G255" t="str">
            <v>AAAC-35</v>
          </cell>
          <cell r="H255">
            <v>1376.16</v>
          </cell>
          <cell r="I255">
            <v>2802.93</v>
          </cell>
          <cell r="J255">
            <v>0</v>
          </cell>
          <cell r="K255" t="str">
            <v>0°</v>
          </cell>
          <cell r="L255">
            <v>0</v>
          </cell>
          <cell r="M255">
            <v>1</v>
          </cell>
          <cell r="N255" t="str">
            <v>11/C5</v>
          </cell>
          <cell r="O255">
            <v>285.81</v>
          </cell>
          <cell r="P255">
            <v>219.48</v>
          </cell>
          <cell r="Q255" t="str">
            <v>1RI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 t="str">
            <v>PAT-1C</v>
          </cell>
          <cell r="W255" t="str">
            <v>CIM1</v>
          </cell>
          <cell r="Y255" t="str">
            <v>S</v>
          </cell>
          <cell r="Z255">
            <v>0</v>
          </cell>
          <cell r="AA255">
            <v>100</v>
          </cell>
          <cell r="AB255">
            <v>0</v>
          </cell>
          <cell r="AC255">
            <v>0</v>
          </cell>
          <cell r="AK255">
            <v>1</v>
          </cell>
          <cell r="AL255" t="str">
            <v>1</v>
          </cell>
          <cell r="AM255">
            <v>0</v>
          </cell>
          <cell r="AN255">
            <v>0</v>
          </cell>
          <cell r="AO255" t="str">
            <v>56-3</v>
          </cell>
          <cell r="AP255" t="str">
            <v>IPB-36</v>
          </cell>
          <cell r="AQ255" t="str">
            <v>2</v>
          </cell>
          <cell r="AS255">
            <v>253</v>
          </cell>
          <cell r="AT255" t="str">
            <v>MAD</v>
          </cell>
        </row>
        <row r="256">
          <cell r="A256">
            <v>254</v>
          </cell>
          <cell r="B256">
            <v>48</v>
          </cell>
          <cell r="C256" t="str">
            <v>LP 22,9 kV, 2ø-KM. 40 , 2-1x35mm² AAAC</v>
          </cell>
          <cell r="D256">
            <v>0</v>
          </cell>
          <cell r="E256" t="str">
            <v>DS-2</v>
          </cell>
          <cell r="G256" t="str">
            <v>AAAC-35</v>
          </cell>
          <cell r="H256">
            <v>0</v>
          </cell>
          <cell r="I256">
            <v>2793.27</v>
          </cell>
          <cell r="J256" t="str">
            <v>V1</v>
          </cell>
          <cell r="K256" t="str">
            <v>0°</v>
          </cell>
          <cell r="L256">
            <v>22.6</v>
          </cell>
          <cell r="M256">
            <v>1</v>
          </cell>
          <cell r="N256" t="str">
            <v>11/C6</v>
          </cell>
          <cell r="O256">
            <v>119.71</v>
          </cell>
          <cell r="P256">
            <v>11.3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Y256" t="str">
            <v>S</v>
          </cell>
          <cell r="Z256">
            <v>0</v>
          </cell>
          <cell r="AA256">
            <v>100</v>
          </cell>
          <cell r="AB256">
            <v>0</v>
          </cell>
          <cell r="AC256">
            <v>0</v>
          </cell>
          <cell r="AK256">
            <v>1</v>
          </cell>
          <cell r="AL256" t="str">
            <v>0</v>
          </cell>
          <cell r="AM256">
            <v>0</v>
          </cell>
          <cell r="AN256">
            <v>0</v>
          </cell>
          <cell r="AO256" t="str">
            <v>56-3</v>
          </cell>
          <cell r="AP256" t="str">
            <v>IPB-36</v>
          </cell>
          <cell r="AQ256" t="str">
            <v>2</v>
          </cell>
          <cell r="AS256">
            <v>254</v>
          </cell>
          <cell r="AT256" t="str">
            <v>MAD</v>
          </cell>
        </row>
        <row r="257">
          <cell r="A257">
            <v>255</v>
          </cell>
          <cell r="B257">
            <v>48</v>
          </cell>
          <cell r="C257" t="str">
            <v>LP 22,9 kV, 2ø-KM. 40 , 2-1x35mm² AAAC</v>
          </cell>
          <cell r="D257">
            <v>1</v>
          </cell>
          <cell r="E257" t="str">
            <v>TS-2</v>
          </cell>
          <cell r="G257" t="str">
            <v>AAAC-35</v>
          </cell>
          <cell r="H257">
            <v>22.6</v>
          </cell>
          <cell r="I257">
            <v>2784.93</v>
          </cell>
          <cell r="K257" t="str">
            <v>0°</v>
          </cell>
          <cell r="L257">
            <v>233.04</v>
          </cell>
          <cell r="M257">
            <v>1</v>
          </cell>
          <cell r="N257" t="str">
            <v>11/C6</v>
          </cell>
          <cell r="O257">
            <v>504.92</v>
          </cell>
          <cell r="P257">
            <v>127.82</v>
          </cell>
          <cell r="Q257" t="str">
            <v>1RI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 t="str">
            <v>PAT-1C</v>
          </cell>
          <cell r="W257" t="str">
            <v>CIM1</v>
          </cell>
          <cell r="Y257" t="str">
            <v>S</v>
          </cell>
          <cell r="Z257">
            <v>0</v>
          </cell>
          <cell r="AA257">
            <v>100</v>
          </cell>
          <cell r="AB257">
            <v>0</v>
          </cell>
          <cell r="AC257">
            <v>0</v>
          </cell>
          <cell r="AK257">
            <v>1</v>
          </cell>
          <cell r="AL257" t="str">
            <v>1</v>
          </cell>
          <cell r="AM257">
            <v>0</v>
          </cell>
          <cell r="AN257">
            <v>0</v>
          </cell>
          <cell r="AO257" t="str">
            <v>56-3</v>
          </cell>
          <cell r="AP257" t="str">
            <v>IPB-36</v>
          </cell>
          <cell r="AQ257" t="str">
            <v>2</v>
          </cell>
          <cell r="AS257">
            <v>255</v>
          </cell>
          <cell r="AT257" t="str">
            <v>MAD</v>
          </cell>
        </row>
        <row r="258">
          <cell r="A258">
            <v>256</v>
          </cell>
          <cell r="B258">
            <v>48</v>
          </cell>
          <cell r="C258" t="str">
            <v>LP 22,9 kV, 2ø-KM. 40 , 2-1x35mm² AAAC</v>
          </cell>
          <cell r="D258">
            <v>2</v>
          </cell>
          <cell r="E258" t="str">
            <v>PS1-2</v>
          </cell>
          <cell r="G258" t="str">
            <v>AAAC-35</v>
          </cell>
          <cell r="H258">
            <v>255.64</v>
          </cell>
          <cell r="I258">
            <v>2676.38</v>
          </cell>
          <cell r="K258" t="str">
            <v>0°</v>
          </cell>
          <cell r="L258">
            <v>240.78</v>
          </cell>
          <cell r="M258">
            <v>1</v>
          </cell>
          <cell r="N258" t="str">
            <v>11/C6</v>
          </cell>
          <cell r="O258">
            <v>253.63</v>
          </cell>
          <cell r="P258">
            <v>236.91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 t="str">
            <v>PAT-1C</v>
          </cell>
          <cell r="W258" t="str">
            <v>CIM1</v>
          </cell>
          <cell r="Y258" t="str">
            <v>S</v>
          </cell>
          <cell r="Z258">
            <v>0</v>
          </cell>
          <cell r="AA258">
            <v>100</v>
          </cell>
          <cell r="AB258">
            <v>0</v>
          </cell>
          <cell r="AC258">
            <v>0</v>
          </cell>
          <cell r="AK258">
            <v>1</v>
          </cell>
          <cell r="AL258" t="str">
            <v>0</v>
          </cell>
          <cell r="AM258">
            <v>0</v>
          </cell>
          <cell r="AN258">
            <v>0</v>
          </cell>
          <cell r="AO258" t="str">
            <v>56-3</v>
          </cell>
          <cell r="AP258" t="str">
            <v>IPB-36</v>
          </cell>
          <cell r="AQ258" t="str">
            <v>2</v>
          </cell>
          <cell r="AS258">
            <v>256</v>
          </cell>
          <cell r="AT258" t="str">
            <v>MAD</v>
          </cell>
        </row>
        <row r="259">
          <cell r="A259">
            <v>257</v>
          </cell>
          <cell r="B259">
            <v>48</v>
          </cell>
          <cell r="C259" t="str">
            <v>LP 22,9 kV, 2ø-KM. 40 , 2-1x35mm² AAAC</v>
          </cell>
          <cell r="D259">
            <v>3</v>
          </cell>
          <cell r="E259" t="str">
            <v>PTH-2</v>
          </cell>
          <cell r="G259" t="str">
            <v>AAAC-35</v>
          </cell>
          <cell r="H259">
            <v>496.42</v>
          </cell>
          <cell r="I259">
            <v>2567.92</v>
          </cell>
          <cell r="J259" t="str">
            <v>FLP</v>
          </cell>
          <cell r="K259" t="str">
            <v>0°</v>
          </cell>
          <cell r="L259">
            <v>0</v>
          </cell>
          <cell r="M259">
            <v>1</v>
          </cell>
          <cell r="N259" t="str">
            <v>11/C6</v>
          </cell>
          <cell r="O259">
            <v>-332.27</v>
          </cell>
          <cell r="P259">
            <v>120.39</v>
          </cell>
          <cell r="Q259" t="str">
            <v>1RI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 t="str">
            <v>PAT-1C</v>
          </cell>
          <cell r="W259" t="str">
            <v>CIM1</v>
          </cell>
          <cell r="Y259" t="str">
            <v>S</v>
          </cell>
          <cell r="Z259">
            <v>0</v>
          </cell>
          <cell r="AA259">
            <v>100</v>
          </cell>
          <cell r="AB259">
            <v>0</v>
          </cell>
          <cell r="AC259">
            <v>0</v>
          </cell>
          <cell r="AK259">
            <v>1</v>
          </cell>
          <cell r="AL259" t="str">
            <v>1</v>
          </cell>
          <cell r="AM259">
            <v>0</v>
          </cell>
          <cell r="AN259">
            <v>0</v>
          </cell>
          <cell r="AO259" t="str">
            <v>56-3</v>
          </cell>
          <cell r="AP259" t="str">
            <v>IPB-36</v>
          </cell>
          <cell r="AQ259" t="str">
            <v>2</v>
          </cell>
          <cell r="AS259">
            <v>257</v>
          </cell>
          <cell r="AT259" t="str">
            <v>MAD</v>
          </cell>
        </row>
        <row r="260">
          <cell r="A260">
            <v>258</v>
          </cell>
          <cell r="B260">
            <v>49</v>
          </cell>
          <cell r="C260" t="str">
            <v>LP 22,9 kV, 2ø-GAHUINCHO , 2-1x35mm² AAAC</v>
          </cell>
          <cell r="D260">
            <v>0</v>
          </cell>
          <cell r="E260" t="str">
            <v>DS-2</v>
          </cell>
          <cell r="G260" t="str">
            <v>AAAC-35</v>
          </cell>
          <cell r="H260">
            <v>0</v>
          </cell>
          <cell r="I260">
            <v>2670.66</v>
          </cell>
          <cell r="J260" t="str">
            <v>EXIST</v>
          </cell>
          <cell r="K260" t="str">
            <v>0°</v>
          </cell>
          <cell r="L260">
            <v>16.399999999999999</v>
          </cell>
          <cell r="M260">
            <v>1</v>
          </cell>
          <cell r="N260" t="str">
            <v>13/400</v>
          </cell>
          <cell r="O260">
            <v>-8.77</v>
          </cell>
          <cell r="P260">
            <v>8.1999999999999993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Y260" t="str">
            <v>S</v>
          </cell>
          <cell r="Z260">
            <v>0</v>
          </cell>
          <cell r="AA260">
            <v>100</v>
          </cell>
          <cell r="AB260">
            <v>0</v>
          </cell>
          <cell r="AC260">
            <v>0</v>
          </cell>
          <cell r="AK260">
            <v>1</v>
          </cell>
          <cell r="AL260" t="str">
            <v>0</v>
          </cell>
          <cell r="AM260">
            <v>0</v>
          </cell>
          <cell r="AN260">
            <v>0</v>
          </cell>
          <cell r="AO260" t="str">
            <v>56-3</v>
          </cell>
          <cell r="AP260" t="str">
            <v>IPB-36</v>
          </cell>
          <cell r="AQ260" t="str">
            <v>2</v>
          </cell>
          <cell r="AS260">
            <v>258</v>
          </cell>
          <cell r="AT260" t="str">
            <v>MAD</v>
          </cell>
        </row>
        <row r="261">
          <cell r="A261">
            <v>259</v>
          </cell>
          <cell r="B261">
            <v>49</v>
          </cell>
          <cell r="C261" t="str">
            <v>LP 22,9 kV, 2ø-GAHUINCHO , 2-1x35mm² AAAC</v>
          </cell>
          <cell r="D261">
            <v>1</v>
          </cell>
          <cell r="E261" t="str">
            <v>TS-2</v>
          </cell>
          <cell r="G261" t="str">
            <v>AAAC-35</v>
          </cell>
          <cell r="H261">
            <v>16.399999999999999</v>
          </cell>
          <cell r="I261">
            <v>2674.98</v>
          </cell>
          <cell r="K261" t="str">
            <v>0°</v>
          </cell>
          <cell r="L261">
            <v>199.01</v>
          </cell>
          <cell r="M261">
            <v>1</v>
          </cell>
          <cell r="N261" t="str">
            <v>11/C6</v>
          </cell>
          <cell r="O261">
            <v>-162.62</v>
          </cell>
          <cell r="P261">
            <v>107.71</v>
          </cell>
          <cell r="Q261" t="str">
            <v>1RI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 t="str">
            <v>PAT-1C</v>
          </cell>
          <cell r="W261" t="str">
            <v>CIM1</v>
          </cell>
          <cell r="Y261" t="str">
            <v>S</v>
          </cell>
          <cell r="Z261">
            <v>0</v>
          </cell>
          <cell r="AA261">
            <v>100</v>
          </cell>
          <cell r="AB261">
            <v>0</v>
          </cell>
          <cell r="AC261">
            <v>0</v>
          </cell>
          <cell r="AK261">
            <v>1</v>
          </cell>
          <cell r="AL261" t="str">
            <v>1</v>
          </cell>
          <cell r="AM261">
            <v>0</v>
          </cell>
          <cell r="AN261">
            <v>0</v>
          </cell>
          <cell r="AO261" t="str">
            <v>56-3</v>
          </cell>
          <cell r="AP261" t="str">
            <v>IPB-36</v>
          </cell>
          <cell r="AQ261" t="str">
            <v>2</v>
          </cell>
          <cell r="AS261">
            <v>259</v>
          </cell>
          <cell r="AT261" t="str">
            <v>MAD</v>
          </cell>
        </row>
        <row r="262">
          <cell r="A262">
            <v>260</v>
          </cell>
          <cell r="B262">
            <v>49</v>
          </cell>
          <cell r="C262" t="str">
            <v>LP 22,9 kV, 2ø-GAHUINCHO , 2-1x35mm² AAAC</v>
          </cell>
          <cell r="D262">
            <v>2</v>
          </cell>
          <cell r="E262" t="str">
            <v>PS1-2</v>
          </cell>
          <cell r="G262" t="str">
            <v>AAAC-35</v>
          </cell>
          <cell r="H262">
            <v>215.41</v>
          </cell>
          <cell r="I262">
            <v>2735.6</v>
          </cell>
          <cell r="K262" t="str">
            <v>0°</v>
          </cell>
          <cell r="L262">
            <v>137.94</v>
          </cell>
          <cell r="M262">
            <v>1</v>
          </cell>
          <cell r="N262" t="str">
            <v>11/C6</v>
          </cell>
          <cell r="O262">
            <v>169.99</v>
          </cell>
          <cell r="P262">
            <v>168.48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 t="str">
            <v>PAT-1C</v>
          </cell>
          <cell r="W262" t="str">
            <v>CIM1</v>
          </cell>
          <cell r="Y262" t="str">
            <v>S</v>
          </cell>
          <cell r="Z262">
            <v>0</v>
          </cell>
          <cell r="AA262">
            <v>100</v>
          </cell>
          <cell r="AB262">
            <v>0</v>
          </cell>
          <cell r="AC262">
            <v>0</v>
          </cell>
          <cell r="AK262">
            <v>1</v>
          </cell>
          <cell r="AL262" t="str">
            <v>0</v>
          </cell>
          <cell r="AM262">
            <v>0</v>
          </cell>
          <cell r="AN262">
            <v>0</v>
          </cell>
          <cell r="AO262" t="str">
            <v>56-3</v>
          </cell>
          <cell r="AP262" t="str">
            <v>IPB-36</v>
          </cell>
          <cell r="AQ262" t="str">
            <v>2</v>
          </cell>
          <cell r="AS262">
            <v>260</v>
          </cell>
          <cell r="AT262" t="str">
            <v>MAD</v>
          </cell>
        </row>
        <row r="263">
          <cell r="A263">
            <v>261</v>
          </cell>
          <cell r="B263">
            <v>49</v>
          </cell>
          <cell r="C263" t="str">
            <v>LP 22,9 kV, 2ø-GAHUINCHO , 2-1x35mm² AAAC</v>
          </cell>
          <cell r="D263">
            <v>3</v>
          </cell>
          <cell r="E263" t="str">
            <v>PS1-2</v>
          </cell>
          <cell r="G263" t="str">
            <v>AAAC-35</v>
          </cell>
          <cell r="H263">
            <v>353.35</v>
          </cell>
          <cell r="I263">
            <v>2784.78</v>
          </cell>
          <cell r="K263" t="str">
            <v>0°</v>
          </cell>
          <cell r="L263">
            <v>54.12</v>
          </cell>
          <cell r="M263">
            <v>1</v>
          </cell>
          <cell r="N263" t="str">
            <v>11/C6</v>
          </cell>
          <cell r="O263">
            <v>320.01</v>
          </cell>
          <cell r="P263">
            <v>96.03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 t="str">
            <v>PAT-1C</v>
          </cell>
          <cell r="W263" t="str">
            <v>CIM1</v>
          </cell>
          <cell r="Y263" t="str">
            <v>S</v>
          </cell>
          <cell r="Z263">
            <v>0</v>
          </cell>
          <cell r="AA263">
            <v>100</v>
          </cell>
          <cell r="AB263">
            <v>0</v>
          </cell>
          <cell r="AC263">
            <v>0</v>
          </cell>
          <cell r="AK263">
            <v>1</v>
          </cell>
          <cell r="AL263" t="str">
            <v>0</v>
          </cell>
          <cell r="AM263">
            <v>0</v>
          </cell>
          <cell r="AN263">
            <v>0</v>
          </cell>
          <cell r="AO263" t="str">
            <v>56-3</v>
          </cell>
          <cell r="AP263" t="str">
            <v>IPB-36</v>
          </cell>
          <cell r="AQ263" t="str">
            <v>2</v>
          </cell>
          <cell r="AS263">
            <v>261</v>
          </cell>
          <cell r="AT263" t="str">
            <v>MAD</v>
          </cell>
        </row>
        <row r="264">
          <cell r="A264">
            <v>262</v>
          </cell>
          <cell r="B264">
            <v>49</v>
          </cell>
          <cell r="C264" t="str">
            <v>LP 22,9 kV, 2ø-GAHUINCHO , 2-1x35mm² AAAC</v>
          </cell>
          <cell r="D264">
            <v>4</v>
          </cell>
          <cell r="E264" t="str">
            <v>PA2-2</v>
          </cell>
          <cell r="G264" t="str">
            <v>AAAC-35</v>
          </cell>
          <cell r="H264">
            <v>407.47</v>
          </cell>
          <cell r="I264">
            <v>2793.27</v>
          </cell>
          <cell r="J264" t="str">
            <v>V1</v>
          </cell>
          <cell r="K264" t="str">
            <v>-38°51'4.16"</v>
          </cell>
          <cell r="L264">
            <v>153.47999999999999</v>
          </cell>
          <cell r="M264">
            <v>1</v>
          </cell>
          <cell r="N264" t="str">
            <v>11/C6</v>
          </cell>
          <cell r="O264">
            <v>239.51</v>
          </cell>
          <cell r="P264">
            <v>103.8</v>
          </cell>
          <cell r="Q264" t="str">
            <v>1RI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 t="str">
            <v>PAT-1C</v>
          </cell>
          <cell r="W264" t="str">
            <v>CIM1</v>
          </cell>
          <cell r="Y264" t="str">
            <v>S</v>
          </cell>
          <cell r="Z264">
            <v>0</v>
          </cell>
          <cell r="AA264">
            <v>100</v>
          </cell>
          <cell r="AB264">
            <v>0</v>
          </cell>
          <cell r="AC264">
            <v>0</v>
          </cell>
          <cell r="AK264">
            <v>1</v>
          </cell>
          <cell r="AL264" t="str">
            <v>1</v>
          </cell>
          <cell r="AM264">
            <v>0</v>
          </cell>
          <cell r="AN264">
            <v>0</v>
          </cell>
          <cell r="AO264" t="str">
            <v>56-3</v>
          </cell>
          <cell r="AP264" t="str">
            <v>IPB-36</v>
          </cell>
          <cell r="AQ264" t="str">
            <v>2</v>
          </cell>
          <cell r="AS264">
            <v>262</v>
          </cell>
          <cell r="AT264" t="str">
            <v>MAD</v>
          </cell>
        </row>
        <row r="265">
          <cell r="A265">
            <v>263</v>
          </cell>
          <cell r="B265">
            <v>49</v>
          </cell>
          <cell r="C265" t="str">
            <v>LP 22,9 kV, 2ø-GAHUINCHO , 2-1x35mm² AAAC</v>
          </cell>
          <cell r="D265">
            <v>5</v>
          </cell>
          <cell r="E265" t="str">
            <v>PS1-2</v>
          </cell>
          <cell r="G265" t="str">
            <v>AAAC-35</v>
          </cell>
          <cell r="H265">
            <v>560.95000000000005</v>
          </cell>
          <cell r="I265">
            <v>2782.64</v>
          </cell>
          <cell r="K265" t="str">
            <v>0°</v>
          </cell>
          <cell r="L265">
            <v>152.06</v>
          </cell>
          <cell r="M265">
            <v>1</v>
          </cell>
          <cell r="N265" t="str">
            <v>11/C6</v>
          </cell>
          <cell r="O265">
            <v>152.4</v>
          </cell>
          <cell r="P265">
            <v>152.77000000000001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 t="str">
            <v>PAT-1C</v>
          </cell>
          <cell r="W265" t="str">
            <v>CIM1</v>
          </cell>
          <cell r="Y265" t="str">
            <v>S</v>
          </cell>
          <cell r="Z265">
            <v>0</v>
          </cell>
          <cell r="AA265">
            <v>100</v>
          </cell>
          <cell r="AB265">
            <v>0</v>
          </cell>
          <cell r="AC265">
            <v>0</v>
          </cell>
          <cell r="AK265">
            <v>1</v>
          </cell>
          <cell r="AL265" t="str">
            <v>0</v>
          </cell>
          <cell r="AM265">
            <v>0</v>
          </cell>
          <cell r="AN265">
            <v>0</v>
          </cell>
          <cell r="AO265" t="str">
            <v>56-3</v>
          </cell>
          <cell r="AP265" t="str">
            <v>IPB-36</v>
          </cell>
          <cell r="AQ265" t="str">
            <v>2</v>
          </cell>
          <cell r="AS265">
            <v>263</v>
          </cell>
          <cell r="AT265" t="str">
            <v>MAD</v>
          </cell>
        </row>
        <row r="266">
          <cell r="A266">
            <v>264</v>
          </cell>
          <cell r="B266">
            <v>49</v>
          </cell>
          <cell r="C266" t="str">
            <v>LP 22,9 kV, 2ø-GAHUINCHO , 2-1x35mm² AAAC</v>
          </cell>
          <cell r="D266">
            <v>6</v>
          </cell>
          <cell r="E266" t="str">
            <v>PS1-2</v>
          </cell>
          <cell r="G266" t="str">
            <v>AAAC-35</v>
          </cell>
          <cell r="H266">
            <v>713.01</v>
          </cell>
          <cell r="I266">
            <v>2773.4</v>
          </cell>
          <cell r="K266" t="str">
            <v>0°</v>
          </cell>
          <cell r="L266">
            <v>127.04</v>
          </cell>
          <cell r="M266">
            <v>1</v>
          </cell>
          <cell r="N266" t="str">
            <v>11/C6</v>
          </cell>
          <cell r="O266">
            <v>154.41999999999999</v>
          </cell>
          <cell r="P266">
            <v>139.55000000000001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 t="str">
            <v>PAT-1C</v>
          </cell>
          <cell r="W266" t="str">
            <v>CIM1</v>
          </cell>
          <cell r="Y266" t="str">
            <v>S</v>
          </cell>
          <cell r="Z266">
            <v>0</v>
          </cell>
          <cell r="AA266">
            <v>100</v>
          </cell>
          <cell r="AB266">
            <v>0</v>
          </cell>
          <cell r="AC266">
            <v>0</v>
          </cell>
          <cell r="AK266">
            <v>1</v>
          </cell>
          <cell r="AL266" t="str">
            <v>0</v>
          </cell>
          <cell r="AM266">
            <v>0</v>
          </cell>
          <cell r="AN266">
            <v>0</v>
          </cell>
          <cell r="AO266" t="str">
            <v>56-3</v>
          </cell>
          <cell r="AP266" t="str">
            <v>IPB-36</v>
          </cell>
          <cell r="AQ266" t="str">
            <v>2</v>
          </cell>
          <cell r="AS266">
            <v>264</v>
          </cell>
          <cell r="AT266" t="str">
            <v>MAD</v>
          </cell>
        </row>
        <row r="267">
          <cell r="A267">
            <v>265</v>
          </cell>
          <cell r="B267">
            <v>49</v>
          </cell>
          <cell r="C267" t="str">
            <v>LP 22,9 kV, 2ø-GAHUINCHO , 2-1x35mm² AAAC</v>
          </cell>
          <cell r="D267">
            <v>7</v>
          </cell>
          <cell r="E267" t="str">
            <v>PSH-2</v>
          </cell>
          <cell r="G267" t="str">
            <v>AAAC-35</v>
          </cell>
          <cell r="H267">
            <v>840.05</v>
          </cell>
          <cell r="I267">
            <v>2762.99</v>
          </cell>
          <cell r="K267" t="str">
            <v>0°</v>
          </cell>
          <cell r="L267">
            <v>322.52</v>
          </cell>
          <cell r="M267">
            <v>2</v>
          </cell>
          <cell r="N267" t="str">
            <v>11/C6</v>
          </cell>
          <cell r="O267">
            <v>219.06</v>
          </cell>
          <cell r="P267">
            <v>224.78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 t="str">
            <v>PAT-1C</v>
          </cell>
          <cell r="W267" t="str">
            <v>CIM1</v>
          </cell>
          <cell r="Y267" t="str">
            <v>S</v>
          </cell>
          <cell r="Z267">
            <v>0</v>
          </cell>
          <cell r="AA267">
            <v>100</v>
          </cell>
          <cell r="AB267">
            <v>0</v>
          </cell>
          <cell r="AC267">
            <v>0</v>
          </cell>
          <cell r="AK267">
            <v>1</v>
          </cell>
          <cell r="AL267" t="str">
            <v>0</v>
          </cell>
          <cell r="AM267">
            <v>0</v>
          </cell>
          <cell r="AN267">
            <v>0</v>
          </cell>
          <cell r="AO267" t="str">
            <v>56-3</v>
          </cell>
          <cell r="AP267" t="str">
            <v>IPB-36</v>
          </cell>
          <cell r="AQ267" t="str">
            <v>2</v>
          </cell>
          <cell r="AS267">
            <v>265</v>
          </cell>
          <cell r="AT267" t="str">
            <v>MAD</v>
          </cell>
        </row>
        <row r="268">
          <cell r="A268">
            <v>266</v>
          </cell>
          <cell r="B268">
            <v>49</v>
          </cell>
          <cell r="C268" t="str">
            <v>LP 22,9 kV, 2ø-GAHUINCHO , 2-1x35mm² AAAC</v>
          </cell>
          <cell r="D268">
            <v>8</v>
          </cell>
          <cell r="E268" t="str">
            <v>PRH-2</v>
          </cell>
          <cell r="G268" t="str">
            <v>AAAC-35</v>
          </cell>
          <cell r="H268">
            <v>1162.57</v>
          </cell>
          <cell r="I268">
            <v>2745.34</v>
          </cell>
          <cell r="J268" t="str">
            <v>V2</v>
          </cell>
          <cell r="K268" t="str">
            <v>-0°41'44.67"</v>
          </cell>
          <cell r="L268">
            <v>485.23</v>
          </cell>
          <cell r="M268">
            <v>2</v>
          </cell>
          <cell r="N268" t="str">
            <v>11/C6</v>
          </cell>
          <cell r="O268">
            <v>318.67</v>
          </cell>
          <cell r="P268">
            <v>403.88</v>
          </cell>
          <cell r="Q268" t="str">
            <v>8RI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 t="str">
            <v>PAT-1C</v>
          </cell>
          <cell r="W268" t="str">
            <v>CIM1</v>
          </cell>
          <cell r="Y268" t="str">
            <v>S</v>
          </cell>
          <cell r="Z268">
            <v>0</v>
          </cell>
          <cell r="AA268">
            <v>100</v>
          </cell>
          <cell r="AB268">
            <v>0</v>
          </cell>
          <cell r="AC268">
            <v>0</v>
          </cell>
          <cell r="AK268">
            <v>1</v>
          </cell>
          <cell r="AL268" t="str">
            <v>8</v>
          </cell>
          <cell r="AM268">
            <v>0</v>
          </cell>
          <cell r="AN268">
            <v>0</v>
          </cell>
          <cell r="AO268" t="str">
            <v>56-3</v>
          </cell>
          <cell r="AP268" t="str">
            <v>IPB-36</v>
          </cell>
          <cell r="AQ268" t="str">
            <v>2</v>
          </cell>
          <cell r="AS268">
            <v>266</v>
          </cell>
          <cell r="AT268" t="str">
            <v>MAD</v>
          </cell>
        </row>
        <row r="269">
          <cell r="A269">
            <v>267</v>
          </cell>
          <cell r="B269">
            <v>49</v>
          </cell>
          <cell r="C269" t="str">
            <v>LP 22,9 kV, 2ø-GAHUINCHO , 2-1x35mm² AAAC</v>
          </cell>
          <cell r="D269">
            <v>9</v>
          </cell>
          <cell r="E269" t="str">
            <v>PTH-2</v>
          </cell>
          <cell r="G269" t="str">
            <v>AAAC-35</v>
          </cell>
          <cell r="H269">
            <v>1647.8</v>
          </cell>
          <cell r="I269">
            <v>2753.47</v>
          </cell>
          <cell r="J269" t="str">
            <v>FLP</v>
          </cell>
          <cell r="K269" t="str">
            <v>0°</v>
          </cell>
          <cell r="L269">
            <v>0</v>
          </cell>
          <cell r="M269">
            <v>1</v>
          </cell>
          <cell r="N269" t="str">
            <v>11/C6</v>
          </cell>
          <cell r="O269">
            <v>269.35000000000002</v>
          </cell>
          <cell r="P269">
            <v>242.61</v>
          </cell>
          <cell r="Q269" t="str">
            <v>1RI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 t="str">
            <v>PAT-1C</v>
          </cell>
          <cell r="W269" t="str">
            <v>CIM1</v>
          </cell>
          <cell r="Y269" t="str">
            <v>S</v>
          </cell>
          <cell r="Z269">
            <v>0</v>
          </cell>
          <cell r="AA269">
            <v>100</v>
          </cell>
          <cell r="AB269">
            <v>0</v>
          </cell>
          <cell r="AC269">
            <v>0</v>
          </cell>
          <cell r="AK269">
            <v>1</v>
          </cell>
          <cell r="AL269" t="str">
            <v>1</v>
          </cell>
          <cell r="AM269">
            <v>0</v>
          </cell>
          <cell r="AN269">
            <v>0</v>
          </cell>
          <cell r="AO269" t="str">
            <v>56-3</v>
          </cell>
          <cell r="AP269" t="str">
            <v>IPB-36</v>
          </cell>
          <cell r="AQ269" t="str">
            <v>2</v>
          </cell>
          <cell r="AS269">
            <v>267</v>
          </cell>
          <cell r="AT269" t="str">
            <v>MAD</v>
          </cell>
        </row>
        <row r="270">
          <cell r="A270">
            <v>268</v>
          </cell>
          <cell r="B270">
            <v>50</v>
          </cell>
          <cell r="C270" t="str">
            <v>LP 22,9 kV, 2ø-SALAPAMPA_MICHO BAJO , 2-1x35mm² AAAC</v>
          </cell>
          <cell r="D270">
            <v>0</v>
          </cell>
          <cell r="E270" t="str">
            <v>PS1-2</v>
          </cell>
          <cell r="G270" t="str">
            <v>AAAC-35</v>
          </cell>
          <cell r="H270">
            <v>0</v>
          </cell>
          <cell r="I270">
            <v>2497.4</v>
          </cell>
          <cell r="J270" t="str">
            <v>EXIST</v>
          </cell>
          <cell r="K270" t="str">
            <v>0°</v>
          </cell>
          <cell r="L270">
            <v>38.17</v>
          </cell>
          <cell r="M270">
            <v>1</v>
          </cell>
          <cell r="N270" t="str">
            <v>11/C6</v>
          </cell>
          <cell r="O270">
            <v>365.12</v>
          </cell>
          <cell r="P270">
            <v>19.09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Y270" t="str">
            <v>S</v>
          </cell>
          <cell r="Z270">
            <v>0</v>
          </cell>
          <cell r="AA270">
            <v>100</v>
          </cell>
          <cell r="AB270">
            <v>0</v>
          </cell>
          <cell r="AC270">
            <v>0</v>
          </cell>
          <cell r="AK270">
            <v>1</v>
          </cell>
          <cell r="AL270" t="str">
            <v>0</v>
          </cell>
          <cell r="AM270">
            <v>0</v>
          </cell>
          <cell r="AN270">
            <v>0</v>
          </cell>
          <cell r="AO270" t="str">
            <v>56-3</v>
          </cell>
          <cell r="AP270" t="str">
            <v>IPB-36</v>
          </cell>
          <cell r="AQ270" t="str">
            <v>2</v>
          </cell>
          <cell r="AS270">
            <v>268</v>
          </cell>
          <cell r="AT270" t="str">
            <v>MAD</v>
          </cell>
        </row>
        <row r="271">
          <cell r="A271">
            <v>269</v>
          </cell>
          <cell r="B271">
            <v>50</v>
          </cell>
          <cell r="C271" t="str">
            <v>LP 22,9 kV, 2ø-SALAPAMPA_MICHO BAJO , 2-1x35mm² AAAC</v>
          </cell>
          <cell r="D271">
            <v>1</v>
          </cell>
          <cell r="E271" t="str">
            <v>TS-2</v>
          </cell>
          <cell r="G271" t="str">
            <v>AAAC-35</v>
          </cell>
          <cell r="H271">
            <v>38.17</v>
          </cell>
          <cell r="I271">
            <v>2486.08</v>
          </cell>
          <cell r="K271" t="str">
            <v>0°</v>
          </cell>
          <cell r="L271">
            <v>373.88</v>
          </cell>
          <cell r="M271">
            <v>1</v>
          </cell>
          <cell r="N271" t="str">
            <v>11/C6</v>
          </cell>
          <cell r="O271">
            <v>160.18</v>
          </cell>
          <cell r="P271">
            <v>206.02</v>
          </cell>
          <cell r="Q271" t="str">
            <v>1RI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 t="str">
            <v>PAT-1C</v>
          </cell>
          <cell r="W271" t="str">
            <v>CIM1</v>
          </cell>
          <cell r="Y271" t="str">
            <v>S</v>
          </cell>
          <cell r="Z271">
            <v>0</v>
          </cell>
          <cell r="AA271">
            <v>100</v>
          </cell>
          <cell r="AB271">
            <v>0</v>
          </cell>
          <cell r="AC271">
            <v>0</v>
          </cell>
          <cell r="AK271">
            <v>1</v>
          </cell>
          <cell r="AL271" t="str">
            <v>1</v>
          </cell>
          <cell r="AM271">
            <v>0</v>
          </cell>
          <cell r="AN271">
            <v>0</v>
          </cell>
          <cell r="AO271" t="str">
            <v>56-3</v>
          </cell>
          <cell r="AP271" t="str">
            <v>IPB-36</v>
          </cell>
          <cell r="AQ271" t="str">
            <v>2</v>
          </cell>
          <cell r="AS271">
            <v>269</v>
          </cell>
          <cell r="AT271" t="str">
            <v>MAD</v>
          </cell>
        </row>
        <row r="272">
          <cell r="A272">
            <v>270</v>
          </cell>
          <cell r="B272">
            <v>50</v>
          </cell>
          <cell r="C272" t="str">
            <v>LP 22,9 kV, 2ø-SALAPAMPA_MICHO BAJO , 2-1x35mm² AAAC</v>
          </cell>
          <cell r="D272">
            <v>2</v>
          </cell>
          <cell r="E272" t="str">
            <v>PSH-2</v>
          </cell>
          <cell r="G272" t="str">
            <v>AAAC-35</v>
          </cell>
          <cell r="H272">
            <v>412.05</v>
          </cell>
          <cell r="I272">
            <v>2419.2600000000002</v>
          </cell>
          <cell r="K272" t="str">
            <v>0°</v>
          </cell>
          <cell r="L272">
            <v>207.91</v>
          </cell>
          <cell r="M272">
            <v>2</v>
          </cell>
          <cell r="N272" t="str">
            <v>11/C6</v>
          </cell>
          <cell r="O272">
            <v>117.91</v>
          </cell>
          <cell r="P272">
            <v>290.89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 t="str">
            <v>PAT-1C</v>
          </cell>
          <cell r="W272" t="str">
            <v>CIM1</v>
          </cell>
          <cell r="Y272" t="str">
            <v>S</v>
          </cell>
          <cell r="Z272">
            <v>0</v>
          </cell>
          <cell r="AA272">
            <v>100</v>
          </cell>
          <cell r="AB272">
            <v>0</v>
          </cell>
          <cell r="AC272">
            <v>0</v>
          </cell>
          <cell r="AK272">
            <v>1</v>
          </cell>
          <cell r="AL272" t="str">
            <v>0</v>
          </cell>
          <cell r="AM272">
            <v>0</v>
          </cell>
          <cell r="AN272">
            <v>0</v>
          </cell>
          <cell r="AO272" t="str">
            <v>56-3</v>
          </cell>
          <cell r="AP272" t="str">
            <v>IPB-36</v>
          </cell>
          <cell r="AQ272" t="str">
            <v>2</v>
          </cell>
          <cell r="AS272">
            <v>270</v>
          </cell>
          <cell r="AT272" t="str">
            <v>MAD</v>
          </cell>
        </row>
        <row r="273">
          <cell r="A273">
            <v>271</v>
          </cell>
          <cell r="B273">
            <v>50</v>
          </cell>
          <cell r="C273" t="str">
            <v>LP 22,9 kV, 2ø-SALAPAMPA_MICHO BAJO , 2-1x35mm² AAAC</v>
          </cell>
          <cell r="D273">
            <v>3</v>
          </cell>
          <cell r="E273" t="str">
            <v>PTH-2</v>
          </cell>
          <cell r="G273" t="str">
            <v>AAAC-35</v>
          </cell>
          <cell r="H273">
            <v>619.96</v>
          </cell>
          <cell r="I273">
            <v>2400.7399999999998</v>
          </cell>
          <cell r="J273" t="str">
            <v>FLP</v>
          </cell>
          <cell r="K273" t="str">
            <v>0°</v>
          </cell>
          <cell r="L273">
            <v>0</v>
          </cell>
          <cell r="M273">
            <v>1</v>
          </cell>
          <cell r="N273" t="str">
            <v>11/C6</v>
          </cell>
          <cell r="O273">
            <v>-13.77</v>
          </cell>
          <cell r="P273">
            <v>103.96</v>
          </cell>
          <cell r="Q273" t="str">
            <v>1RI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 t="str">
            <v>PAT-1C</v>
          </cell>
          <cell r="W273" t="str">
            <v>CIM1</v>
          </cell>
          <cell r="Y273" t="str">
            <v>S</v>
          </cell>
          <cell r="Z273">
            <v>0</v>
          </cell>
          <cell r="AA273">
            <v>100</v>
          </cell>
          <cell r="AB273">
            <v>0</v>
          </cell>
          <cell r="AC273">
            <v>0</v>
          </cell>
          <cell r="AK273">
            <v>1</v>
          </cell>
          <cell r="AL273" t="str">
            <v>1</v>
          </cell>
          <cell r="AM273">
            <v>0</v>
          </cell>
          <cell r="AN273">
            <v>0</v>
          </cell>
          <cell r="AO273" t="str">
            <v>56-3</v>
          </cell>
          <cell r="AP273" t="str">
            <v>IPB-36</v>
          </cell>
          <cell r="AQ273" t="str">
            <v>2</v>
          </cell>
          <cell r="AS273">
            <v>271</v>
          </cell>
          <cell r="AT273" t="str">
            <v>MAD</v>
          </cell>
        </row>
        <row r="274">
          <cell r="A274">
            <v>272</v>
          </cell>
          <cell r="B274">
            <v>51</v>
          </cell>
          <cell r="C274" t="str">
            <v>LP 22,9 kV, 2ø-NUEVA INDEPENDENCIA , 2-1x35mm² AAAC</v>
          </cell>
          <cell r="D274">
            <v>0</v>
          </cell>
          <cell r="E274" t="str">
            <v>DS-2</v>
          </cell>
          <cell r="G274" t="str">
            <v>AAAC-35</v>
          </cell>
          <cell r="H274">
            <v>0</v>
          </cell>
          <cell r="I274">
            <v>2631.69</v>
          </cell>
          <cell r="J274" t="str">
            <v>EXIST</v>
          </cell>
          <cell r="K274" t="str">
            <v>0°</v>
          </cell>
          <cell r="L274">
            <v>18.649999999999999</v>
          </cell>
          <cell r="M274">
            <v>1</v>
          </cell>
          <cell r="N274" t="str">
            <v>13/400</v>
          </cell>
          <cell r="O274">
            <v>8.73</v>
          </cell>
          <cell r="P274">
            <v>9.33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Y274" t="str">
            <v>S</v>
          </cell>
          <cell r="Z274">
            <v>0</v>
          </cell>
          <cell r="AA274">
            <v>100</v>
          </cell>
          <cell r="AB274">
            <v>0</v>
          </cell>
          <cell r="AC274">
            <v>0</v>
          </cell>
          <cell r="AK274">
            <v>1</v>
          </cell>
          <cell r="AL274" t="str">
            <v>0</v>
          </cell>
          <cell r="AM274">
            <v>0</v>
          </cell>
          <cell r="AN274">
            <v>0</v>
          </cell>
          <cell r="AO274" t="str">
            <v>56-3</v>
          </cell>
          <cell r="AP274" t="str">
            <v>IPB-36</v>
          </cell>
          <cell r="AQ274" t="str">
            <v>2</v>
          </cell>
          <cell r="AS274">
            <v>272</v>
          </cell>
          <cell r="AT274" t="str">
            <v>MAD</v>
          </cell>
        </row>
        <row r="275">
          <cell r="A275">
            <v>273</v>
          </cell>
          <cell r="B275">
            <v>51</v>
          </cell>
          <cell r="C275" t="str">
            <v>LP 22,9 kV, 2ø-NUEVA INDEPENDENCIA , 2-1x35mm² AAAC</v>
          </cell>
          <cell r="D275">
            <v>1</v>
          </cell>
          <cell r="E275" t="str">
            <v>TS-2</v>
          </cell>
          <cell r="G275" t="str">
            <v>AAAC-35</v>
          </cell>
          <cell r="H275">
            <v>18.649999999999999</v>
          </cell>
          <cell r="I275">
            <v>2633.16</v>
          </cell>
          <cell r="K275" t="str">
            <v>0°</v>
          </cell>
          <cell r="L275">
            <v>43.3</v>
          </cell>
          <cell r="M275">
            <v>1</v>
          </cell>
          <cell r="N275" t="str">
            <v>11/C6</v>
          </cell>
          <cell r="O275">
            <v>-131.94</v>
          </cell>
          <cell r="P275">
            <v>30.98</v>
          </cell>
          <cell r="Q275" t="str">
            <v>1RI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 t="str">
            <v>PAT-1C</v>
          </cell>
          <cell r="W275" t="str">
            <v>CIM1</v>
          </cell>
          <cell r="Y275" t="str">
            <v>S</v>
          </cell>
          <cell r="Z275">
            <v>0</v>
          </cell>
          <cell r="AA275">
            <v>100</v>
          </cell>
          <cell r="AB275">
            <v>0</v>
          </cell>
          <cell r="AC275">
            <v>0</v>
          </cell>
          <cell r="AK275">
            <v>1</v>
          </cell>
          <cell r="AL275" t="str">
            <v>1</v>
          </cell>
          <cell r="AM275">
            <v>0</v>
          </cell>
          <cell r="AN275">
            <v>0</v>
          </cell>
          <cell r="AO275" t="str">
            <v>56-3</v>
          </cell>
          <cell r="AP275" t="str">
            <v>IPB-36</v>
          </cell>
          <cell r="AQ275" t="str">
            <v>2</v>
          </cell>
          <cell r="AS275">
            <v>273</v>
          </cell>
          <cell r="AT275" t="str">
            <v>MAD</v>
          </cell>
        </row>
        <row r="276">
          <cell r="A276">
            <v>274</v>
          </cell>
          <cell r="B276">
            <v>51</v>
          </cell>
          <cell r="C276" t="str">
            <v>LP 22,9 kV, 2ø-NUEVA INDEPENDENCIA , 2-1x35mm² AAAC</v>
          </cell>
          <cell r="D276">
            <v>2</v>
          </cell>
          <cell r="E276" t="str">
            <v>PR3-2</v>
          </cell>
          <cell r="G276" t="str">
            <v>AAAC-35</v>
          </cell>
          <cell r="H276">
            <v>61.95</v>
          </cell>
          <cell r="I276">
            <v>2647.22</v>
          </cell>
          <cell r="K276" t="str">
            <v>0°</v>
          </cell>
          <cell r="L276">
            <v>155.4</v>
          </cell>
          <cell r="M276">
            <v>1</v>
          </cell>
          <cell r="N276" t="str">
            <v>11/C6</v>
          </cell>
          <cell r="O276">
            <v>217.01</v>
          </cell>
          <cell r="P276">
            <v>99.35</v>
          </cell>
          <cell r="Q276" t="str">
            <v>1RI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 t="str">
            <v>PAT-1C</v>
          </cell>
          <cell r="W276" t="str">
            <v>CIM1</v>
          </cell>
          <cell r="Y276" t="str">
            <v>S</v>
          </cell>
          <cell r="Z276">
            <v>0</v>
          </cell>
          <cell r="AA276">
            <v>100</v>
          </cell>
          <cell r="AB276">
            <v>0</v>
          </cell>
          <cell r="AC276">
            <v>0</v>
          </cell>
          <cell r="AK276">
            <v>1</v>
          </cell>
          <cell r="AL276" t="str">
            <v>1</v>
          </cell>
          <cell r="AM276">
            <v>0</v>
          </cell>
          <cell r="AN276">
            <v>0</v>
          </cell>
          <cell r="AO276" t="str">
            <v>56-3</v>
          </cell>
          <cell r="AP276" t="str">
            <v>IPB-36</v>
          </cell>
          <cell r="AQ276" t="str">
            <v>2</v>
          </cell>
          <cell r="AS276">
            <v>274</v>
          </cell>
          <cell r="AT276" t="str">
            <v>MAD</v>
          </cell>
        </row>
        <row r="277">
          <cell r="A277">
            <v>275</v>
          </cell>
          <cell r="B277">
            <v>51</v>
          </cell>
          <cell r="C277" t="str">
            <v>LP 22,9 kV, 2ø-NUEVA INDEPENDENCIA , 2-1x35mm² AAAC</v>
          </cell>
          <cell r="D277">
            <v>3</v>
          </cell>
          <cell r="E277" t="str">
            <v>PA1-2</v>
          </cell>
          <cell r="G277" t="str">
            <v>AAAC-35</v>
          </cell>
          <cell r="H277">
            <v>217.35</v>
          </cell>
          <cell r="I277">
            <v>2655.74</v>
          </cell>
          <cell r="J277" t="str">
            <v>V2</v>
          </cell>
          <cell r="K277" t="str">
            <v>-11°41'57.22"</v>
          </cell>
          <cell r="L277">
            <v>168.76</v>
          </cell>
          <cell r="M277">
            <v>1</v>
          </cell>
          <cell r="N277" t="str">
            <v>11/C6</v>
          </cell>
          <cell r="O277">
            <v>163.27000000000001</v>
          </cell>
          <cell r="P277">
            <v>162.08000000000001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 t="str">
            <v>PAT-1C</v>
          </cell>
          <cell r="W277" t="str">
            <v>CIM1</v>
          </cell>
          <cell r="Y277" t="str">
            <v>S</v>
          </cell>
          <cell r="Z277">
            <v>0</v>
          </cell>
          <cell r="AA277">
            <v>100</v>
          </cell>
          <cell r="AB277">
            <v>0</v>
          </cell>
          <cell r="AC277">
            <v>0</v>
          </cell>
          <cell r="AK277">
            <v>1</v>
          </cell>
          <cell r="AL277" t="str">
            <v>0</v>
          </cell>
          <cell r="AM277">
            <v>0</v>
          </cell>
          <cell r="AN277">
            <v>0</v>
          </cell>
          <cell r="AO277" t="str">
            <v>56-3</v>
          </cell>
          <cell r="AP277" t="str">
            <v>IPB-36</v>
          </cell>
          <cell r="AQ277" t="str">
            <v>2</v>
          </cell>
          <cell r="AS277">
            <v>275</v>
          </cell>
          <cell r="AT277" t="str">
            <v>MAD</v>
          </cell>
        </row>
        <row r="278">
          <cell r="A278">
            <v>276</v>
          </cell>
          <cell r="B278">
            <v>51</v>
          </cell>
          <cell r="C278" t="str">
            <v>LP 22,9 kV, 2ø-NUEVA INDEPENDENCIA , 2-1x35mm² AAAC</v>
          </cell>
          <cell r="D278">
            <v>4</v>
          </cell>
          <cell r="E278" t="str">
            <v>PS1-2</v>
          </cell>
          <cell r="G278" t="str">
            <v>AAAC-35</v>
          </cell>
          <cell r="H278">
            <v>386.12</v>
          </cell>
          <cell r="I278">
            <v>2665</v>
          </cell>
          <cell r="K278" t="str">
            <v>0°</v>
          </cell>
          <cell r="L278">
            <v>147.69</v>
          </cell>
          <cell r="M278">
            <v>1</v>
          </cell>
          <cell r="N278" t="str">
            <v>11/C6</v>
          </cell>
          <cell r="O278">
            <v>172.83</v>
          </cell>
          <cell r="P278">
            <v>158.22999999999999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 t="str">
            <v>PAT-1C</v>
          </cell>
          <cell r="W278" t="str">
            <v>CIM1</v>
          </cell>
          <cell r="Y278" t="str">
            <v>S</v>
          </cell>
          <cell r="Z278">
            <v>0</v>
          </cell>
          <cell r="AA278">
            <v>100</v>
          </cell>
          <cell r="AB278">
            <v>0</v>
          </cell>
          <cell r="AC278">
            <v>0</v>
          </cell>
          <cell r="AK278">
            <v>1</v>
          </cell>
          <cell r="AL278" t="str">
            <v>0</v>
          </cell>
          <cell r="AM278">
            <v>0</v>
          </cell>
          <cell r="AN278">
            <v>0</v>
          </cell>
          <cell r="AO278" t="str">
            <v>56-3</v>
          </cell>
          <cell r="AP278" t="str">
            <v>IPB-36</v>
          </cell>
          <cell r="AQ278" t="str">
            <v>2</v>
          </cell>
          <cell r="AS278">
            <v>276</v>
          </cell>
          <cell r="AT278" t="str">
            <v>MAD</v>
          </cell>
        </row>
        <row r="279">
          <cell r="A279">
            <v>277</v>
          </cell>
          <cell r="B279">
            <v>51</v>
          </cell>
          <cell r="C279" t="str">
            <v>LP 22,9 kV, 2ø-NUEVA INDEPENDENCIA , 2-1x35mm² AAAC</v>
          </cell>
          <cell r="D279">
            <v>5</v>
          </cell>
          <cell r="E279" t="str">
            <v>PS1-2</v>
          </cell>
          <cell r="G279" t="str">
            <v>AAAC-35</v>
          </cell>
          <cell r="H279">
            <v>533.80999999999995</v>
          </cell>
          <cell r="I279">
            <v>2670.93</v>
          </cell>
          <cell r="K279" t="str">
            <v>0°</v>
          </cell>
          <cell r="L279">
            <v>241.87</v>
          </cell>
          <cell r="M279">
            <v>1</v>
          </cell>
          <cell r="N279" t="str">
            <v>11/C6</v>
          </cell>
          <cell r="O279">
            <v>249.21</v>
          </cell>
          <cell r="P279">
            <v>194.78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 t="str">
            <v>PAT-1C</v>
          </cell>
          <cell r="W279" t="str">
            <v>CIM1</v>
          </cell>
          <cell r="Y279" t="str">
            <v>S</v>
          </cell>
          <cell r="Z279">
            <v>0</v>
          </cell>
          <cell r="AA279">
            <v>100</v>
          </cell>
          <cell r="AB279">
            <v>0</v>
          </cell>
          <cell r="AC279">
            <v>0</v>
          </cell>
          <cell r="AK279">
            <v>1</v>
          </cell>
          <cell r="AL279" t="str">
            <v>0</v>
          </cell>
          <cell r="AM279">
            <v>0</v>
          </cell>
          <cell r="AN279">
            <v>0</v>
          </cell>
          <cell r="AO279" t="str">
            <v>56-3</v>
          </cell>
          <cell r="AP279" t="str">
            <v>IPB-36</v>
          </cell>
          <cell r="AQ279" t="str">
            <v>2</v>
          </cell>
          <cell r="AS279">
            <v>277</v>
          </cell>
          <cell r="AT279" t="str">
            <v>MAD</v>
          </cell>
        </row>
        <row r="280">
          <cell r="A280">
            <v>278</v>
          </cell>
          <cell r="B280">
            <v>51</v>
          </cell>
          <cell r="C280" t="str">
            <v>LP 22,9 kV, 2ø-NUEVA INDEPENDENCIA , 2-1x35mm² AAAC</v>
          </cell>
          <cell r="D280">
            <v>6</v>
          </cell>
          <cell r="E280" t="str">
            <v>PS1-2</v>
          </cell>
          <cell r="G280" t="str">
            <v>AAAC-35</v>
          </cell>
          <cell r="H280">
            <v>775.68</v>
          </cell>
          <cell r="I280">
            <v>2665.78</v>
          </cell>
          <cell r="K280" t="str">
            <v>0°</v>
          </cell>
          <cell r="L280">
            <v>153.94</v>
          </cell>
          <cell r="M280">
            <v>1</v>
          </cell>
          <cell r="N280" t="str">
            <v>11/C6</v>
          </cell>
          <cell r="O280">
            <v>125.87</v>
          </cell>
          <cell r="P280">
            <v>197.9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 t="str">
            <v>PAT-1C</v>
          </cell>
          <cell r="W280" t="str">
            <v>CIM1</v>
          </cell>
          <cell r="Y280" t="str">
            <v>S</v>
          </cell>
          <cell r="Z280">
            <v>0</v>
          </cell>
          <cell r="AA280">
            <v>100</v>
          </cell>
          <cell r="AB280">
            <v>0</v>
          </cell>
          <cell r="AC280">
            <v>0</v>
          </cell>
          <cell r="AK280">
            <v>1</v>
          </cell>
          <cell r="AL280" t="str">
            <v>0</v>
          </cell>
          <cell r="AM280">
            <v>0</v>
          </cell>
          <cell r="AN280">
            <v>0</v>
          </cell>
          <cell r="AO280" t="str">
            <v>56-3</v>
          </cell>
          <cell r="AP280" t="str">
            <v>IPB-36</v>
          </cell>
          <cell r="AQ280" t="str">
            <v>2</v>
          </cell>
          <cell r="AS280">
            <v>278</v>
          </cell>
          <cell r="AT280" t="str">
            <v>MAD</v>
          </cell>
        </row>
        <row r="281">
          <cell r="A281">
            <v>279</v>
          </cell>
          <cell r="B281">
            <v>51</v>
          </cell>
          <cell r="C281" t="str">
            <v>LP 22,9 kV, 2ø-NUEVA INDEPENDENCIA , 2-1x35mm² AAAC</v>
          </cell>
          <cell r="D281">
            <v>7</v>
          </cell>
          <cell r="E281" t="str">
            <v>PTH-2</v>
          </cell>
          <cell r="G281" t="str">
            <v>AAAC-35</v>
          </cell>
          <cell r="H281">
            <v>929.62</v>
          </cell>
          <cell r="I281">
            <v>2675.65</v>
          </cell>
          <cell r="J281" t="str">
            <v>FLP</v>
          </cell>
          <cell r="K281" t="str">
            <v>0°</v>
          </cell>
          <cell r="L281">
            <v>0</v>
          </cell>
          <cell r="M281">
            <v>1</v>
          </cell>
          <cell r="N281" t="str">
            <v>11/C6</v>
          </cell>
          <cell r="O281">
            <v>129.41999999999999</v>
          </cell>
          <cell r="P281">
            <v>76.97</v>
          </cell>
          <cell r="Q281" t="str">
            <v>1RI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 t="str">
            <v>PAT-1C</v>
          </cell>
          <cell r="W281" t="str">
            <v>CIM1</v>
          </cell>
          <cell r="Y281" t="str">
            <v>S</v>
          </cell>
          <cell r="Z281">
            <v>0</v>
          </cell>
          <cell r="AA281">
            <v>100</v>
          </cell>
          <cell r="AB281">
            <v>0</v>
          </cell>
          <cell r="AC281">
            <v>0</v>
          </cell>
          <cell r="AK281">
            <v>1</v>
          </cell>
          <cell r="AL281" t="str">
            <v>1</v>
          </cell>
          <cell r="AM281">
            <v>0</v>
          </cell>
          <cell r="AN281">
            <v>0</v>
          </cell>
          <cell r="AO281" t="str">
            <v>56-3</v>
          </cell>
          <cell r="AP281" t="str">
            <v>IPB-36</v>
          </cell>
          <cell r="AQ281" t="str">
            <v>2</v>
          </cell>
          <cell r="AS281">
            <v>279</v>
          </cell>
          <cell r="AT281" t="str">
            <v>MAD</v>
          </cell>
        </row>
        <row r="282">
          <cell r="A282">
            <v>280</v>
          </cell>
          <cell r="B282">
            <v>52</v>
          </cell>
          <cell r="C282" t="str">
            <v>LP 22,9 kV, 2ø-COCHATAMA_HUANCHUIRO , 2-1x35mm² AAAC</v>
          </cell>
          <cell r="D282">
            <v>0</v>
          </cell>
          <cell r="E282" t="str">
            <v>DS-2</v>
          </cell>
          <cell r="G282" t="str">
            <v>AAAC-35</v>
          </cell>
          <cell r="H282">
            <v>0</v>
          </cell>
          <cell r="I282">
            <v>2390.89</v>
          </cell>
          <cell r="J282" t="str">
            <v>EXIST</v>
          </cell>
          <cell r="K282" t="str">
            <v>0°</v>
          </cell>
          <cell r="L282">
            <v>20.83</v>
          </cell>
          <cell r="M282">
            <v>1</v>
          </cell>
          <cell r="N282" t="str">
            <v>13/400</v>
          </cell>
          <cell r="O282">
            <v>113.07</v>
          </cell>
          <cell r="P282">
            <v>10.42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Y282" t="str">
            <v>S</v>
          </cell>
          <cell r="Z282">
            <v>0</v>
          </cell>
          <cell r="AA282">
            <v>100</v>
          </cell>
          <cell r="AB282">
            <v>0</v>
          </cell>
          <cell r="AC282">
            <v>0</v>
          </cell>
          <cell r="AK282">
            <v>1</v>
          </cell>
          <cell r="AL282" t="str">
            <v>0</v>
          </cell>
          <cell r="AM282">
            <v>0</v>
          </cell>
          <cell r="AN282">
            <v>0</v>
          </cell>
          <cell r="AO282" t="str">
            <v>56-3</v>
          </cell>
          <cell r="AP282" t="str">
            <v>IPB-36</v>
          </cell>
          <cell r="AQ282" t="str">
            <v>2</v>
          </cell>
          <cell r="AS282">
            <v>280</v>
          </cell>
          <cell r="AT282" t="str">
            <v>MAD</v>
          </cell>
        </row>
        <row r="283">
          <cell r="A283">
            <v>281</v>
          </cell>
          <cell r="B283">
            <v>52</v>
          </cell>
          <cell r="C283" t="str">
            <v>LP 22,9 kV, 2ø-COCHATAMA_HUANCHUIRO , 2-1x35mm² AAAC</v>
          </cell>
          <cell r="D283">
            <v>1</v>
          </cell>
          <cell r="E283" t="str">
            <v>TS-2</v>
          </cell>
          <cell r="G283" t="str">
            <v>AAAC-35</v>
          </cell>
          <cell r="H283">
            <v>20.83</v>
          </cell>
          <cell r="I283">
            <v>2385.1</v>
          </cell>
          <cell r="J283" t="str">
            <v>PSEC</v>
          </cell>
          <cell r="K283" t="str">
            <v>39°3'4.65"</v>
          </cell>
          <cell r="L283">
            <v>185.19</v>
          </cell>
          <cell r="M283">
            <v>1</v>
          </cell>
          <cell r="N283" t="str">
            <v>11/C6</v>
          </cell>
          <cell r="O283">
            <v>266.64</v>
          </cell>
          <cell r="P283">
            <v>103.01</v>
          </cell>
          <cell r="Q283" t="str">
            <v>1RI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 t="str">
            <v>PAT-1C</v>
          </cell>
          <cell r="W283" t="str">
            <v>CIM1</v>
          </cell>
          <cell r="Y283" t="str">
            <v>S</v>
          </cell>
          <cell r="Z283">
            <v>0</v>
          </cell>
          <cell r="AA283">
            <v>100</v>
          </cell>
          <cell r="AB283">
            <v>0</v>
          </cell>
          <cell r="AC283">
            <v>0</v>
          </cell>
          <cell r="AK283">
            <v>1</v>
          </cell>
          <cell r="AL283" t="str">
            <v>1</v>
          </cell>
          <cell r="AM283">
            <v>0</v>
          </cell>
          <cell r="AN283">
            <v>0</v>
          </cell>
          <cell r="AO283" t="str">
            <v>56-3</v>
          </cell>
          <cell r="AP283" t="str">
            <v>IPB-36</v>
          </cell>
          <cell r="AQ283" t="str">
            <v>2</v>
          </cell>
          <cell r="AS283">
            <v>281</v>
          </cell>
          <cell r="AT283" t="str">
            <v>MAD</v>
          </cell>
        </row>
        <row r="284">
          <cell r="A284">
            <v>282</v>
          </cell>
          <cell r="B284">
            <v>52</v>
          </cell>
          <cell r="C284" t="str">
            <v>LP 22,9 kV, 2ø-COCHATAMA_HUANCHUIRO , 2-1x35mm² AAAC</v>
          </cell>
          <cell r="D284">
            <v>2</v>
          </cell>
          <cell r="E284" t="str">
            <v>PA2-2</v>
          </cell>
          <cell r="G284" t="str">
            <v>AAAC-35</v>
          </cell>
          <cell r="H284">
            <v>206.02</v>
          </cell>
          <cell r="I284">
            <v>2337.4899999999998</v>
          </cell>
          <cell r="J284">
            <v>0</v>
          </cell>
          <cell r="K284" t="str">
            <v>32°27'30.34"</v>
          </cell>
          <cell r="L284">
            <v>214.03</v>
          </cell>
          <cell r="M284">
            <v>1</v>
          </cell>
          <cell r="N284" t="str">
            <v>11/C6</v>
          </cell>
          <cell r="O284">
            <v>81.3</v>
          </cell>
          <cell r="P284">
            <v>199.61</v>
          </cell>
          <cell r="Q284" t="str">
            <v>1RI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 t="str">
            <v>PAT-1C</v>
          </cell>
          <cell r="W284" t="str">
            <v>CIM1</v>
          </cell>
          <cell r="Y284" t="str">
            <v>S</v>
          </cell>
          <cell r="Z284">
            <v>0</v>
          </cell>
          <cell r="AA284">
            <v>100</v>
          </cell>
          <cell r="AB284">
            <v>0</v>
          </cell>
          <cell r="AC284">
            <v>0</v>
          </cell>
          <cell r="AK284">
            <v>1</v>
          </cell>
          <cell r="AL284" t="str">
            <v>1</v>
          </cell>
          <cell r="AM284">
            <v>0</v>
          </cell>
          <cell r="AN284">
            <v>0</v>
          </cell>
          <cell r="AO284" t="str">
            <v>56-3</v>
          </cell>
          <cell r="AP284" t="str">
            <v>IPB-36</v>
          </cell>
          <cell r="AQ284" t="str">
            <v>2</v>
          </cell>
          <cell r="AS284">
            <v>282</v>
          </cell>
          <cell r="AT284" t="str">
            <v>MAD</v>
          </cell>
        </row>
        <row r="285">
          <cell r="A285">
            <v>283</v>
          </cell>
          <cell r="B285">
            <v>52</v>
          </cell>
          <cell r="C285" t="str">
            <v>LP 22,9 kV, 2ø-COCHATAMA_HUANCHUIRO , 2-1x35mm² AAAC</v>
          </cell>
          <cell r="D285">
            <v>3</v>
          </cell>
          <cell r="E285" t="str">
            <v>PSH-2</v>
          </cell>
          <cell r="G285" t="str">
            <v>AAAC-35</v>
          </cell>
          <cell r="H285">
            <v>420.05</v>
          </cell>
          <cell r="I285">
            <v>2308.14</v>
          </cell>
          <cell r="K285" t="str">
            <v>0°</v>
          </cell>
          <cell r="L285">
            <v>356.08</v>
          </cell>
          <cell r="M285">
            <v>2</v>
          </cell>
          <cell r="N285" t="str">
            <v>11/C6</v>
          </cell>
          <cell r="O285">
            <v>258.52</v>
          </cell>
          <cell r="P285">
            <v>285.06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 t="str">
            <v>PAT-1C</v>
          </cell>
          <cell r="W285" t="str">
            <v>CIM1</v>
          </cell>
          <cell r="Y285" t="str">
            <v>S</v>
          </cell>
          <cell r="Z285">
            <v>0</v>
          </cell>
          <cell r="AA285">
            <v>100</v>
          </cell>
          <cell r="AB285">
            <v>0</v>
          </cell>
          <cell r="AC285">
            <v>0</v>
          </cell>
          <cell r="AK285">
            <v>1</v>
          </cell>
          <cell r="AL285" t="str">
            <v>0</v>
          </cell>
          <cell r="AM285">
            <v>0</v>
          </cell>
          <cell r="AN285">
            <v>0</v>
          </cell>
          <cell r="AO285" t="str">
            <v>56-3</v>
          </cell>
          <cell r="AP285" t="str">
            <v>IPB-36</v>
          </cell>
          <cell r="AQ285" t="str">
            <v>2</v>
          </cell>
          <cell r="AS285">
            <v>283</v>
          </cell>
          <cell r="AT285" t="str">
            <v>MAD</v>
          </cell>
        </row>
        <row r="286">
          <cell r="A286">
            <v>284</v>
          </cell>
          <cell r="B286">
            <v>52</v>
          </cell>
          <cell r="C286" t="str">
            <v>LP 22,9 kV, 2ø-COCHATAMA_HUANCHUIRO , 2-1x35mm² AAAC</v>
          </cell>
          <cell r="D286">
            <v>4</v>
          </cell>
          <cell r="E286" t="str">
            <v>PA1-2</v>
          </cell>
          <cell r="G286" t="str">
            <v>AAAC-35</v>
          </cell>
          <cell r="H286">
            <v>776.14</v>
          </cell>
          <cell r="I286">
            <v>2276.06</v>
          </cell>
          <cell r="J286" t="str">
            <v>V2</v>
          </cell>
          <cell r="K286" t="str">
            <v>-6°35'57.33"</v>
          </cell>
          <cell r="L286">
            <v>98.03</v>
          </cell>
          <cell r="M286">
            <v>1</v>
          </cell>
          <cell r="N286" t="str">
            <v>11/C6</v>
          </cell>
          <cell r="O286">
            <v>267.67</v>
          </cell>
          <cell r="P286">
            <v>227.06</v>
          </cell>
          <cell r="Q286" t="str">
            <v>1RI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 t="str">
            <v>PAT-1C</v>
          </cell>
          <cell r="W286" t="str">
            <v>CIM1</v>
          </cell>
          <cell r="Y286" t="str">
            <v>S</v>
          </cell>
          <cell r="Z286">
            <v>0</v>
          </cell>
          <cell r="AA286">
            <v>100</v>
          </cell>
          <cell r="AB286">
            <v>0</v>
          </cell>
          <cell r="AC286">
            <v>0</v>
          </cell>
          <cell r="AK286">
            <v>1</v>
          </cell>
          <cell r="AL286" t="str">
            <v>1</v>
          </cell>
          <cell r="AM286">
            <v>0</v>
          </cell>
          <cell r="AN286">
            <v>0</v>
          </cell>
          <cell r="AO286" t="str">
            <v>56-3</v>
          </cell>
          <cell r="AP286" t="str">
            <v>IPB-36</v>
          </cell>
          <cell r="AQ286" t="str">
            <v>2</v>
          </cell>
          <cell r="AS286">
            <v>284</v>
          </cell>
          <cell r="AT286" t="str">
            <v>MAD</v>
          </cell>
        </row>
        <row r="287">
          <cell r="A287">
            <v>285</v>
          </cell>
          <cell r="B287">
            <v>52</v>
          </cell>
          <cell r="C287" t="str">
            <v>LP 22,9 kV, 2ø-COCHATAMA_HUANCHUIRO , 2-1x35mm² AAAC</v>
          </cell>
          <cell r="D287">
            <v>5</v>
          </cell>
          <cell r="E287" t="str">
            <v>2PR3-0</v>
          </cell>
          <cell r="G287" t="str">
            <v>AAAC-35</v>
          </cell>
          <cell r="H287">
            <v>874.16</v>
          </cell>
          <cell r="I287">
            <v>2259.35</v>
          </cell>
          <cell r="K287" t="str">
            <v>0°</v>
          </cell>
          <cell r="L287">
            <v>498.63</v>
          </cell>
          <cell r="M287">
            <v>2</v>
          </cell>
          <cell r="N287" t="str">
            <v>11/C6</v>
          </cell>
          <cell r="O287">
            <v>385.04</v>
          </cell>
          <cell r="P287">
            <v>298.33</v>
          </cell>
          <cell r="Q287" t="str">
            <v>8RI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 t="str">
            <v>PAT-1C</v>
          </cell>
          <cell r="W287" t="str">
            <v>CIM1</v>
          </cell>
          <cell r="Y287" t="str">
            <v>S</v>
          </cell>
          <cell r="Z287">
            <v>0</v>
          </cell>
          <cell r="AA287">
            <v>100</v>
          </cell>
          <cell r="AB287">
            <v>0</v>
          </cell>
          <cell r="AC287">
            <v>0</v>
          </cell>
          <cell r="AK287">
            <v>1</v>
          </cell>
          <cell r="AL287" t="str">
            <v>8</v>
          </cell>
          <cell r="AM287">
            <v>0</v>
          </cell>
          <cell r="AN287">
            <v>0</v>
          </cell>
          <cell r="AO287" t="str">
            <v>56-3</v>
          </cell>
          <cell r="AP287" t="str">
            <v>IPB-36</v>
          </cell>
          <cell r="AQ287" t="str">
            <v>2</v>
          </cell>
          <cell r="AS287">
            <v>285</v>
          </cell>
          <cell r="AT287" t="str">
            <v>MAD</v>
          </cell>
        </row>
        <row r="288">
          <cell r="A288">
            <v>286</v>
          </cell>
          <cell r="B288">
            <v>52</v>
          </cell>
          <cell r="C288" t="str">
            <v>LP 22,9 kV, 2ø-COCHATAMA_HUANCHUIRO , 2-1x35mm² AAAC</v>
          </cell>
          <cell r="D288">
            <v>6</v>
          </cell>
          <cell r="E288" t="str">
            <v>PSH-2</v>
          </cell>
          <cell r="G288" t="str">
            <v>AAAC-35</v>
          </cell>
          <cell r="H288">
            <v>1372.8</v>
          </cell>
          <cell r="I288">
            <v>2179.5300000000002</v>
          </cell>
          <cell r="K288" t="str">
            <v>0°</v>
          </cell>
          <cell r="L288">
            <v>226.93</v>
          </cell>
          <cell r="M288">
            <v>2</v>
          </cell>
          <cell r="N288" t="str">
            <v>12/6D</v>
          </cell>
          <cell r="O288">
            <v>116.79</v>
          </cell>
          <cell r="P288">
            <v>362.78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 t="str">
            <v>PAT-1C</v>
          </cell>
          <cell r="W288" t="str">
            <v>CIM1</v>
          </cell>
          <cell r="Y288" t="str">
            <v>S</v>
          </cell>
          <cell r="Z288">
            <v>0</v>
          </cell>
          <cell r="AA288">
            <v>100</v>
          </cell>
          <cell r="AB288">
            <v>0</v>
          </cell>
          <cell r="AC288">
            <v>0</v>
          </cell>
          <cell r="AK288">
            <v>1</v>
          </cell>
          <cell r="AL288" t="str">
            <v>0</v>
          </cell>
          <cell r="AM288">
            <v>0</v>
          </cell>
          <cell r="AN288">
            <v>0</v>
          </cell>
          <cell r="AO288" t="str">
            <v>56-3</v>
          </cell>
          <cell r="AP288" t="str">
            <v>IPB-36</v>
          </cell>
          <cell r="AQ288" t="str">
            <v>2</v>
          </cell>
          <cell r="AS288">
            <v>286</v>
          </cell>
          <cell r="AT288" t="str">
            <v>MAD</v>
          </cell>
        </row>
        <row r="289">
          <cell r="A289">
            <v>287</v>
          </cell>
          <cell r="B289">
            <v>52</v>
          </cell>
          <cell r="C289" t="str">
            <v>LP 22,9 kV, 2ø-COCHATAMA_HUANCHUIRO , 2-1x35mm² AAAC</v>
          </cell>
          <cell r="D289">
            <v>7</v>
          </cell>
          <cell r="E289" t="str">
            <v>PS1-2</v>
          </cell>
          <cell r="G289" t="str">
            <v>AAAC-35</v>
          </cell>
          <cell r="H289">
            <v>1599.73</v>
          </cell>
          <cell r="I289">
            <v>2183.89</v>
          </cell>
          <cell r="K289" t="str">
            <v>0°</v>
          </cell>
          <cell r="L289">
            <v>47.28</v>
          </cell>
          <cell r="M289">
            <v>1</v>
          </cell>
          <cell r="N289" t="str">
            <v>11/C6</v>
          </cell>
          <cell r="O289">
            <v>186.8</v>
          </cell>
          <cell r="P289">
            <v>137.11000000000001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 t="str">
            <v>PAT-1C</v>
          </cell>
          <cell r="W289" t="str">
            <v>CIM1</v>
          </cell>
          <cell r="Y289" t="str">
            <v>S</v>
          </cell>
          <cell r="Z289">
            <v>0</v>
          </cell>
          <cell r="AA289">
            <v>100</v>
          </cell>
          <cell r="AB289">
            <v>0</v>
          </cell>
          <cell r="AC289">
            <v>0</v>
          </cell>
          <cell r="AK289">
            <v>1</v>
          </cell>
          <cell r="AL289" t="str">
            <v>0</v>
          </cell>
          <cell r="AM289">
            <v>0</v>
          </cell>
          <cell r="AN289">
            <v>0</v>
          </cell>
          <cell r="AO289" t="str">
            <v>56-3</v>
          </cell>
          <cell r="AP289" t="str">
            <v>IPB-36</v>
          </cell>
          <cell r="AQ289" t="str">
            <v>2</v>
          </cell>
          <cell r="AS289">
            <v>287</v>
          </cell>
          <cell r="AT289" t="str">
            <v>MAD</v>
          </cell>
        </row>
        <row r="290">
          <cell r="A290">
            <v>288</v>
          </cell>
          <cell r="B290">
            <v>52</v>
          </cell>
          <cell r="C290" t="str">
            <v>LP 22,9 kV, 2ø-COCHATAMA_HUANCHUIRO , 2-1x35mm² AAAC</v>
          </cell>
          <cell r="D290">
            <v>8</v>
          </cell>
          <cell r="E290" t="str">
            <v>PA1-2</v>
          </cell>
          <cell r="G290" t="str">
            <v>AAAC-35</v>
          </cell>
          <cell r="H290">
            <v>1647.01</v>
          </cell>
          <cell r="I290">
            <v>2180.16</v>
          </cell>
          <cell r="J290" t="str">
            <v>V3</v>
          </cell>
          <cell r="K290" t="str">
            <v>-18°13'17.15"</v>
          </cell>
          <cell r="L290">
            <v>349.5</v>
          </cell>
          <cell r="M290">
            <v>1</v>
          </cell>
          <cell r="N290" t="str">
            <v>11/C6</v>
          </cell>
          <cell r="O290">
            <v>317.01</v>
          </cell>
          <cell r="P290">
            <v>198.39</v>
          </cell>
          <cell r="Q290" t="str">
            <v>1RI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 t="str">
            <v>PAT-1C</v>
          </cell>
          <cell r="W290" t="str">
            <v>CIM1</v>
          </cell>
          <cell r="Y290" t="str">
            <v>S</v>
          </cell>
          <cell r="Z290">
            <v>0</v>
          </cell>
          <cell r="AA290">
            <v>100</v>
          </cell>
          <cell r="AB290">
            <v>0</v>
          </cell>
          <cell r="AC290">
            <v>0</v>
          </cell>
          <cell r="AK290">
            <v>1</v>
          </cell>
          <cell r="AL290" t="str">
            <v>1</v>
          </cell>
          <cell r="AM290">
            <v>0</v>
          </cell>
          <cell r="AN290">
            <v>0</v>
          </cell>
          <cell r="AO290" t="str">
            <v>56-3</v>
          </cell>
          <cell r="AP290" t="str">
            <v>IPB-36</v>
          </cell>
          <cell r="AQ290" t="str">
            <v>2</v>
          </cell>
          <cell r="AS290">
            <v>288</v>
          </cell>
          <cell r="AT290" t="str">
            <v>MAD</v>
          </cell>
        </row>
        <row r="291">
          <cell r="A291">
            <v>289</v>
          </cell>
          <cell r="B291">
            <v>52</v>
          </cell>
          <cell r="C291" t="str">
            <v>LP 22,9 kV, 2ø-COCHATAMA_HUANCHUIRO , 2-1x35mm² AAAC</v>
          </cell>
          <cell r="D291">
            <v>9</v>
          </cell>
          <cell r="E291" t="str">
            <v>PSH-2</v>
          </cell>
          <cell r="G291" t="str">
            <v>AAAC-35</v>
          </cell>
          <cell r="H291">
            <v>1996.51</v>
          </cell>
          <cell r="I291">
            <v>2141.64</v>
          </cell>
          <cell r="K291" t="str">
            <v>0°</v>
          </cell>
          <cell r="L291">
            <v>256.02</v>
          </cell>
          <cell r="M291">
            <v>2</v>
          </cell>
          <cell r="N291" t="str">
            <v>11/C6</v>
          </cell>
          <cell r="O291">
            <v>134.72</v>
          </cell>
          <cell r="P291">
            <v>302.76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 t="str">
            <v>PAT-1C</v>
          </cell>
          <cell r="W291" t="str">
            <v>CIM1</v>
          </cell>
          <cell r="Y291" t="str">
            <v>S</v>
          </cell>
          <cell r="Z291">
            <v>0</v>
          </cell>
          <cell r="AA291">
            <v>100</v>
          </cell>
          <cell r="AB291">
            <v>0</v>
          </cell>
          <cell r="AC291">
            <v>0</v>
          </cell>
          <cell r="AK291">
            <v>1</v>
          </cell>
          <cell r="AL291" t="str">
            <v>0</v>
          </cell>
          <cell r="AM291">
            <v>0</v>
          </cell>
          <cell r="AN291">
            <v>0</v>
          </cell>
          <cell r="AO291" t="str">
            <v>56-3</v>
          </cell>
          <cell r="AP291" t="str">
            <v>IPB-36</v>
          </cell>
          <cell r="AQ291" t="str">
            <v>2</v>
          </cell>
          <cell r="AS291">
            <v>289</v>
          </cell>
          <cell r="AT291" t="str">
            <v>MAD</v>
          </cell>
        </row>
        <row r="292">
          <cell r="A292">
            <v>290</v>
          </cell>
          <cell r="B292">
            <v>52</v>
          </cell>
          <cell r="C292" t="str">
            <v>LP 22,9 kV, 2ø-COCHATAMA_HUANCHUIRO , 2-1x35mm² AAAC</v>
          </cell>
          <cell r="D292">
            <v>10</v>
          </cell>
          <cell r="E292" t="str">
            <v>PS1-2</v>
          </cell>
          <cell r="G292" t="str">
            <v>AAAC-35</v>
          </cell>
          <cell r="H292">
            <v>2252.5300000000002</v>
          </cell>
          <cell r="I292">
            <v>2146.6799999999998</v>
          </cell>
          <cell r="K292" t="str">
            <v>0°</v>
          </cell>
          <cell r="L292">
            <v>44.18</v>
          </cell>
          <cell r="M292">
            <v>1</v>
          </cell>
          <cell r="N292" t="str">
            <v>11/C6</v>
          </cell>
          <cell r="O292">
            <v>167.89</v>
          </cell>
          <cell r="P292">
            <v>150.1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 t="str">
            <v>PAT-1C</v>
          </cell>
          <cell r="W292" t="str">
            <v>CIM1</v>
          </cell>
          <cell r="Y292" t="str">
            <v>S</v>
          </cell>
          <cell r="Z292">
            <v>0</v>
          </cell>
          <cell r="AA292">
            <v>100</v>
          </cell>
          <cell r="AB292">
            <v>0</v>
          </cell>
          <cell r="AC292">
            <v>0</v>
          </cell>
          <cell r="AK292">
            <v>1</v>
          </cell>
          <cell r="AL292" t="str">
            <v>0</v>
          </cell>
          <cell r="AM292">
            <v>0</v>
          </cell>
          <cell r="AN292">
            <v>0</v>
          </cell>
          <cell r="AO292" t="str">
            <v>56-3</v>
          </cell>
          <cell r="AP292" t="str">
            <v>IPB-36</v>
          </cell>
          <cell r="AQ292" t="str">
            <v>2</v>
          </cell>
          <cell r="AS292">
            <v>290</v>
          </cell>
          <cell r="AT292" t="str">
            <v>MAD</v>
          </cell>
        </row>
        <row r="293">
          <cell r="A293">
            <v>291</v>
          </cell>
          <cell r="B293">
            <v>52</v>
          </cell>
          <cell r="C293" t="str">
            <v>LP 22,9 kV, 2ø-COCHATAMA_HUANCHUIRO , 2-1x35mm² AAAC</v>
          </cell>
          <cell r="D293">
            <v>11</v>
          </cell>
          <cell r="E293" t="str">
            <v>PA1-2</v>
          </cell>
          <cell r="G293" t="str">
            <v>AAAC-35</v>
          </cell>
          <cell r="H293">
            <v>2296.71</v>
          </cell>
          <cell r="I293">
            <v>2147.4899999999998</v>
          </cell>
          <cell r="J293" t="str">
            <v>V4</v>
          </cell>
          <cell r="K293" t="str">
            <v>1°49'6.75"</v>
          </cell>
          <cell r="L293">
            <v>41.49</v>
          </cell>
          <cell r="M293">
            <v>1</v>
          </cell>
          <cell r="N293" t="str">
            <v>11/C6</v>
          </cell>
          <cell r="O293">
            <v>91.97</v>
          </cell>
          <cell r="P293">
            <v>42.83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 t="str">
            <v>PAT-1C</v>
          </cell>
          <cell r="W293" t="str">
            <v>CIM1</v>
          </cell>
          <cell r="Y293" t="str">
            <v>S</v>
          </cell>
          <cell r="Z293">
            <v>0</v>
          </cell>
          <cell r="AA293">
            <v>100</v>
          </cell>
          <cell r="AB293">
            <v>0</v>
          </cell>
          <cell r="AC293">
            <v>0</v>
          </cell>
          <cell r="AK293">
            <v>1</v>
          </cell>
          <cell r="AL293" t="str">
            <v>0</v>
          </cell>
          <cell r="AM293">
            <v>0</v>
          </cell>
          <cell r="AN293">
            <v>0</v>
          </cell>
          <cell r="AO293" t="str">
            <v>56-3</v>
          </cell>
          <cell r="AP293" t="str">
            <v>IPB-36</v>
          </cell>
          <cell r="AQ293" t="str">
            <v>2</v>
          </cell>
          <cell r="AS293">
            <v>291</v>
          </cell>
          <cell r="AT293" t="str">
            <v>MAD</v>
          </cell>
        </row>
        <row r="294">
          <cell r="A294">
            <v>292</v>
          </cell>
          <cell r="B294">
            <v>52</v>
          </cell>
          <cell r="C294" t="str">
            <v>LP 22,9 kV, 2ø-COCHATAMA_HUANCHUIRO , 2-1x35mm² AAAC</v>
          </cell>
          <cell r="D294">
            <v>12</v>
          </cell>
          <cell r="E294" t="str">
            <v>PRH-2</v>
          </cell>
          <cell r="G294" t="str">
            <v>AAAC-35</v>
          </cell>
          <cell r="H294">
            <v>2338.19</v>
          </cell>
          <cell r="I294">
            <v>2142.4899999999998</v>
          </cell>
          <cell r="K294" t="str">
            <v>0°</v>
          </cell>
          <cell r="L294">
            <v>536.54999999999995</v>
          </cell>
          <cell r="M294">
            <v>2</v>
          </cell>
          <cell r="N294" t="str">
            <v>11/C6</v>
          </cell>
          <cell r="O294">
            <v>479.42</v>
          </cell>
          <cell r="P294">
            <v>289.02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 t="str">
            <v>PAT-1C</v>
          </cell>
          <cell r="W294" t="str">
            <v>CIM1</v>
          </cell>
          <cell r="Y294" t="str">
            <v>S</v>
          </cell>
          <cell r="Z294">
            <v>0</v>
          </cell>
          <cell r="AA294">
            <v>100</v>
          </cell>
          <cell r="AB294">
            <v>0</v>
          </cell>
          <cell r="AC294">
            <v>0</v>
          </cell>
          <cell r="AK294">
            <v>1</v>
          </cell>
          <cell r="AL294" t="str">
            <v>0</v>
          </cell>
          <cell r="AM294">
            <v>0</v>
          </cell>
          <cell r="AN294">
            <v>0</v>
          </cell>
          <cell r="AO294" t="str">
            <v>56-3</v>
          </cell>
          <cell r="AP294" t="str">
            <v>IPB-36</v>
          </cell>
          <cell r="AQ294" t="str">
            <v>2</v>
          </cell>
          <cell r="AS294">
            <v>292</v>
          </cell>
          <cell r="AT294" t="str">
            <v>MAD</v>
          </cell>
        </row>
        <row r="295">
          <cell r="A295">
            <v>293</v>
          </cell>
          <cell r="B295">
            <v>52</v>
          </cell>
          <cell r="C295" t="str">
            <v>LP 22,9 kV, 2ø-COCHATAMA_HUANCHUIRO , 2-1x35mm² AAAC</v>
          </cell>
          <cell r="D295">
            <v>13</v>
          </cell>
          <cell r="E295" t="str">
            <v>P3A2-2</v>
          </cell>
          <cell r="G295" t="str">
            <v>AAAC-35</v>
          </cell>
          <cell r="H295">
            <v>2874.74</v>
          </cell>
          <cell r="I295">
            <v>2065.3000000000002</v>
          </cell>
          <cell r="J295" t="str">
            <v>V5</v>
          </cell>
          <cell r="K295" t="str">
            <v>105°12'30.08"</v>
          </cell>
          <cell r="L295">
            <v>625.04999999999995</v>
          </cell>
          <cell r="M295">
            <v>2</v>
          </cell>
          <cell r="N295" t="str">
            <v>11/C6</v>
          </cell>
          <cell r="O295">
            <v>256.17</v>
          </cell>
          <cell r="P295">
            <v>580.79999999999995</v>
          </cell>
          <cell r="Q295" t="str">
            <v>8RI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 t="str">
            <v>PAT-1C</v>
          </cell>
          <cell r="W295" t="str">
            <v>CIM1</v>
          </cell>
          <cell r="Y295" t="str">
            <v>S</v>
          </cell>
          <cell r="Z295">
            <v>0</v>
          </cell>
          <cell r="AA295">
            <v>100</v>
          </cell>
          <cell r="AB295">
            <v>0</v>
          </cell>
          <cell r="AC295">
            <v>0</v>
          </cell>
          <cell r="AK295">
            <v>1</v>
          </cell>
          <cell r="AL295" t="str">
            <v>8</v>
          </cell>
          <cell r="AM295">
            <v>0</v>
          </cell>
          <cell r="AN295">
            <v>0</v>
          </cell>
          <cell r="AO295" t="str">
            <v>56-3</v>
          </cell>
          <cell r="AP295" t="str">
            <v>IPB-36</v>
          </cell>
          <cell r="AQ295" t="str">
            <v>2</v>
          </cell>
          <cell r="AS295">
            <v>293</v>
          </cell>
          <cell r="AT295" t="str">
            <v>MAD</v>
          </cell>
        </row>
        <row r="296">
          <cell r="A296">
            <v>294</v>
          </cell>
          <cell r="B296">
            <v>52</v>
          </cell>
          <cell r="C296" t="str">
            <v>LP 22,9 kV, 2ø-COCHATAMA_HUANCHUIRO , 2-1x35mm² AAAC</v>
          </cell>
          <cell r="D296">
            <v>14</v>
          </cell>
          <cell r="E296" t="str">
            <v>2PR3-0</v>
          </cell>
          <cell r="F296">
            <v>0</v>
          </cell>
          <cell r="G296" t="str">
            <v>AAAC-35</v>
          </cell>
          <cell r="H296">
            <v>3499.78</v>
          </cell>
          <cell r="I296">
            <v>2102.91</v>
          </cell>
          <cell r="J296">
            <v>0</v>
          </cell>
          <cell r="K296" t="str">
            <v>0°</v>
          </cell>
          <cell r="L296">
            <v>77.13</v>
          </cell>
          <cell r="M296">
            <v>2</v>
          </cell>
          <cell r="N296" t="str">
            <v>11/C6</v>
          </cell>
          <cell r="O296">
            <v>437.06</v>
          </cell>
          <cell r="P296">
            <v>351.09</v>
          </cell>
          <cell r="Q296" t="str">
            <v>8RI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 t="str">
            <v>PAT-1C</v>
          </cell>
          <cell r="W296" t="str">
            <v>CIM1</v>
          </cell>
          <cell r="X296">
            <v>0</v>
          </cell>
          <cell r="Y296" t="str">
            <v>S</v>
          </cell>
          <cell r="Z296">
            <v>0</v>
          </cell>
          <cell r="AA296">
            <v>100</v>
          </cell>
          <cell r="AB296">
            <v>0</v>
          </cell>
          <cell r="AC296">
            <v>0</v>
          </cell>
          <cell r="AK296">
            <v>1</v>
          </cell>
          <cell r="AL296" t="str">
            <v>8</v>
          </cell>
          <cell r="AM296">
            <v>0</v>
          </cell>
          <cell r="AN296">
            <v>0</v>
          </cell>
          <cell r="AO296" t="str">
            <v>56-3</v>
          </cell>
          <cell r="AP296" t="str">
            <v>IPB-36</v>
          </cell>
          <cell r="AQ296" t="str">
            <v>2</v>
          </cell>
          <cell r="AR296">
            <v>0</v>
          </cell>
          <cell r="AS296">
            <v>294</v>
          </cell>
          <cell r="AT296" t="str">
            <v>MAD</v>
          </cell>
        </row>
        <row r="297">
          <cell r="A297">
            <v>295</v>
          </cell>
          <cell r="B297">
            <v>52</v>
          </cell>
          <cell r="C297" t="str">
            <v>LP 22,9 kV, 2ø-COCHATAMA_HUANCHUIRO , 2-1x35mm² AAAC</v>
          </cell>
          <cell r="D297">
            <v>15</v>
          </cell>
          <cell r="E297" t="str">
            <v>PS1-2</v>
          </cell>
          <cell r="G297" t="str">
            <v>AAAC-35</v>
          </cell>
          <cell r="H297">
            <v>3576.91</v>
          </cell>
          <cell r="I297">
            <v>2106.19</v>
          </cell>
          <cell r="K297" t="str">
            <v>0°</v>
          </cell>
          <cell r="L297">
            <v>71.959999999999994</v>
          </cell>
          <cell r="M297">
            <v>1</v>
          </cell>
          <cell r="N297" t="str">
            <v>11/C6</v>
          </cell>
          <cell r="O297">
            <v>90.26</v>
          </cell>
          <cell r="P297">
            <v>74.540000000000006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 t="str">
            <v>PAT-1C</v>
          </cell>
          <cell r="W297" t="str">
            <v>CIM1</v>
          </cell>
          <cell r="Y297" t="str">
            <v>S</v>
          </cell>
          <cell r="Z297">
            <v>0</v>
          </cell>
          <cell r="AA297">
            <v>100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1</v>
          </cell>
          <cell r="AL297" t="str">
            <v>0</v>
          </cell>
          <cell r="AM297">
            <v>0</v>
          </cell>
          <cell r="AN297">
            <v>0</v>
          </cell>
          <cell r="AO297" t="str">
            <v>56-3</v>
          </cell>
          <cell r="AP297" t="str">
            <v>IPB-36</v>
          </cell>
          <cell r="AQ297" t="str">
            <v>2</v>
          </cell>
          <cell r="AS297">
            <v>295</v>
          </cell>
          <cell r="AT297" t="str">
            <v>MAD</v>
          </cell>
        </row>
        <row r="298">
          <cell r="A298">
            <v>296</v>
          </cell>
          <cell r="B298">
            <v>52</v>
          </cell>
          <cell r="C298" t="str">
            <v>LP 22,9 kV, 2ø-COCHATAMA_HUANCHUIRO , 2-1x35mm² AAAC</v>
          </cell>
          <cell r="D298">
            <v>16</v>
          </cell>
          <cell r="E298" t="str">
            <v>2PR3-0</v>
          </cell>
          <cell r="G298" t="str">
            <v>AAAC-35</v>
          </cell>
          <cell r="H298">
            <v>3648.87</v>
          </cell>
          <cell r="I298">
            <v>2106.69</v>
          </cell>
          <cell r="K298" t="str">
            <v>0°</v>
          </cell>
          <cell r="L298">
            <v>601.85</v>
          </cell>
          <cell r="M298">
            <v>2</v>
          </cell>
          <cell r="N298" t="str">
            <v>11/C6</v>
          </cell>
          <cell r="O298">
            <v>525.49</v>
          </cell>
          <cell r="P298">
            <v>336.9</v>
          </cell>
          <cell r="Q298" t="str">
            <v>8RI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 t="str">
            <v>PAT-1C</v>
          </cell>
          <cell r="W298" t="str">
            <v>CIM1</v>
          </cell>
          <cell r="Y298" t="str">
            <v>S</v>
          </cell>
          <cell r="Z298">
            <v>0</v>
          </cell>
          <cell r="AA298">
            <v>100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1</v>
          </cell>
          <cell r="AL298" t="str">
            <v>8</v>
          </cell>
          <cell r="AM298">
            <v>0</v>
          </cell>
          <cell r="AN298">
            <v>0</v>
          </cell>
          <cell r="AO298" t="str">
            <v>56-3</v>
          </cell>
          <cell r="AP298" t="str">
            <v>IPB-36</v>
          </cell>
          <cell r="AQ298" t="str">
            <v>2</v>
          </cell>
          <cell r="AS298">
            <v>296</v>
          </cell>
          <cell r="AT298" t="str">
            <v>MAD</v>
          </cell>
        </row>
        <row r="299">
          <cell r="A299">
            <v>297</v>
          </cell>
          <cell r="B299">
            <v>52</v>
          </cell>
          <cell r="C299" t="str">
            <v>LP 22,9 kV, 2ø-COCHATAMA_HUANCHUIRO , 2-1x35mm² AAAC</v>
          </cell>
          <cell r="D299">
            <v>17</v>
          </cell>
          <cell r="E299" t="str">
            <v>P3A2-2</v>
          </cell>
          <cell r="G299" t="str">
            <v>AAAC-35</v>
          </cell>
          <cell r="H299">
            <v>4250.72</v>
          </cell>
          <cell r="I299">
            <v>2041.16</v>
          </cell>
          <cell r="J299" t="str">
            <v>V6</v>
          </cell>
          <cell r="K299" t="str">
            <v>-32°8'34.55"</v>
          </cell>
          <cell r="L299">
            <v>156.47999999999999</v>
          </cell>
          <cell r="M299">
            <v>2</v>
          </cell>
          <cell r="N299" t="str">
            <v>11/C6</v>
          </cell>
          <cell r="O299">
            <v>42.05</v>
          </cell>
          <cell r="P299">
            <v>379.16</v>
          </cell>
          <cell r="Q299" t="str">
            <v>8RI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 t="str">
            <v>PAT-1C</v>
          </cell>
          <cell r="W299" t="str">
            <v>CIM1</v>
          </cell>
          <cell r="Y299" t="str">
            <v>S</v>
          </cell>
          <cell r="Z299">
            <v>0</v>
          </cell>
          <cell r="AA299">
            <v>100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1</v>
          </cell>
          <cell r="AL299" t="str">
            <v>8</v>
          </cell>
          <cell r="AM299">
            <v>0</v>
          </cell>
          <cell r="AN299">
            <v>0</v>
          </cell>
          <cell r="AO299" t="str">
            <v>56-3</v>
          </cell>
          <cell r="AP299" t="str">
            <v>IPB-36</v>
          </cell>
          <cell r="AQ299" t="str">
            <v>2</v>
          </cell>
          <cell r="AS299">
            <v>297</v>
          </cell>
          <cell r="AT299" t="str">
            <v>MAD</v>
          </cell>
        </row>
        <row r="300">
          <cell r="A300">
            <v>298</v>
          </cell>
          <cell r="B300">
            <v>52</v>
          </cell>
          <cell r="C300" t="str">
            <v>LP 22,9 kV, 2ø-COCHATAMA_HUANCHUIRO , 2-1x35mm² AAAC</v>
          </cell>
          <cell r="D300">
            <v>18</v>
          </cell>
          <cell r="E300" t="str">
            <v>PS1-2</v>
          </cell>
          <cell r="G300" t="str">
            <v>AAAC-35</v>
          </cell>
          <cell r="H300">
            <v>4407.2</v>
          </cell>
          <cell r="I300">
            <v>2073.0500000000002</v>
          </cell>
          <cell r="K300" t="str">
            <v>0°</v>
          </cell>
          <cell r="L300">
            <v>82.37</v>
          </cell>
          <cell r="M300">
            <v>1</v>
          </cell>
          <cell r="N300" t="str">
            <v>11/C6</v>
          </cell>
          <cell r="O300">
            <v>248.35</v>
          </cell>
          <cell r="P300">
            <v>119.43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 t="str">
            <v>PAT-1C</v>
          </cell>
          <cell r="W300" t="str">
            <v>CIM1</v>
          </cell>
          <cell r="Y300" t="str">
            <v>S</v>
          </cell>
          <cell r="Z300">
            <v>0</v>
          </cell>
          <cell r="AA300">
            <v>100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1</v>
          </cell>
          <cell r="AL300" t="str">
            <v>0</v>
          </cell>
          <cell r="AM300">
            <v>0</v>
          </cell>
          <cell r="AN300">
            <v>0</v>
          </cell>
          <cell r="AO300" t="str">
            <v>56-3</v>
          </cell>
          <cell r="AP300" t="str">
            <v>IPB-36</v>
          </cell>
          <cell r="AQ300" t="str">
            <v>2</v>
          </cell>
          <cell r="AS300">
            <v>298</v>
          </cell>
          <cell r="AT300" t="str">
            <v>MAD</v>
          </cell>
        </row>
        <row r="301">
          <cell r="A301">
            <v>299</v>
          </cell>
          <cell r="B301">
            <v>52</v>
          </cell>
          <cell r="C301" t="str">
            <v>LP 22,9 kV, 2ø-COCHATAMA_HUANCHUIRO , 2-1x35mm² AAAC</v>
          </cell>
          <cell r="D301">
            <v>19</v>
          </cell>
          <cell r="E301" t="str">
            <v>PS1-2</v>
          </cell>
          <cell r="G301" t="str">
            <v>AAAC-35</v>
          </cell>
          <cell r="H301">
            <v>4489.57</v>
          </cell>
          <cell r="I301">
            <v>2077.34</v>
          </cell>
          <cell r="K301" t="str">
            <v>0°</v>
          </cell>
          <cell r="L301">
            <v>145.99</v>
          </cell>
          <cell r="M301">
            <v>1</v>
          </cell>
          <cell r="N301" t="str">
            <v>11/C6</v>
          </cell>
          <cell r="O301">
            <v>109.44</v>
          </cell>
          <cell r="P301">
            <v>114.18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 t="str">
            <v>PAT-1C</v>
          </cell>
          <cell r="W301" t="str">
            <v>CIM1</v>
          </cell>
          <cell r="Y301" t="str">
            <v>S</v>
          </cell>
          <cell r="Z301">
            <v>0</v>
          </cell>
          <cell r="AA301">
            <v>100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1</v>
          </cell>
          <cell r="AL301" t="str">
            <v>0</v>
          </cell>
          <cell r="AM301">
            <v>0</v>
          </cell>
          <cell r="AN301">
            <v>0</v>
          </cell>
          <cell r="AO301" t="str">
            <v>56-3</v>
          </cell>
          <cell r="AP301" t="str">
            <v>IPB-36</v>
          </cell>
          <cell r="AQ301" t="str">
            <v>2</v>
          </cell>
          <cell r="AS301">
            <v>299</v>
          </cell>
          <cell r="AT301" t="str">
            <v>MAD</v>
          </cell>
        </row>
        <row r="302">
          <cell r="A302">
            <v>300</v>
          </cell>
          <cell r="B302">
            <v>52</v>
          </cell>
          <cell r="C302" t="str">
            <v>LP 22,9 kV, 2ø-COCHATAMA_HUANCHUIRO , 2-1x35mm² AAAC</v>
          </cell>
          <cell r="D302">
            <v>20</v>
          </cell>
          <cell r="E302" t="str">
            <v>PA1-2</v>
          </cell>
          <cell r="G302" t="str">
            <v>AAAC-35</v>
          </cell>
          <cell r="H302">
            <v>4635.55</v>
          </cell>
          <cell r="I302">
            <v>2084.6</v>
          </cell>
          <cell r="K302" t="str">
            <v>0°</v>
          </cell>
          <cell r="L302">
            <v>178.35</v>
          </cell>
          <cell r="M302">
            <v>1</v>
          </cell>
          <cell r="N302" t="str">
            <v>11/C5</v>
          </cell>
          <cell r="O302">
            <v>527.42999999999995</v>
          </cell>
          <cell r="P302">
            <v>162.16999999999999</v>
          </cell>
          <cell r="Q302" t="str">
            <v>2RI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 t="str">
            <v>PAT-1C</v>
          </cell>
          <cell r="W302" t="str">
            <v>CIM1</v>
          </cell>
          <cell r="Y302" t="str">
            <v>S</v>
          </cell>
          <cell r="Z302">
            <v>0</v>
          </cell>
          <cell r="AA302">
            <v>100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1</v>
          </cell>
          <cell r="AL302" t="str">
            <v>2</v>
          </cell>
          <cell r="AM302">
            <v>0</v>
          </cell>
          <cell r="AN302">
            <v>0</v>
          </cell>
          <cell r="AO302" t="str">
            <v>56-3</v>
          </cell>
          <cell r="AP302" t="str">
            <v>IPB-36</v>
          </cell>
          <cell r="AQ302" t="str">
            <v>2</v>
          </cell>
          <cell r="AS302">
            <v>300</v>
          </cell>
          <cell r="AT302" t="str">
            <v>MAD</v>
          </cell>
        </row>
        <row r="303">
          <cell r="A303">
            <v>301</v>
          </cell>
          <cell r="B303">
            <v>52</v>
          </cell>
          <cell r="C303" t="str">
            <v>LP 22,9 kV, 2ø-COCHATAMA_HUANCHUIRO , 2-1x35mm² AAAC</v>
          </cell>
          <cell r="D303">
            <v>21</v>
          </cell>
          <cell r="E303" t="str">
            <v>PTH-2</v>
          </cell>
          <cell r="G303" t="str">
            <v>AAAC-35</v>
          </cell>
          <cell r="H303">
            <v>4813.91</v>
          </cell>
          <cell r="I303">
            <v>2013.64</v>
          </cell>
          <cell r="J303" t="str">
            <v>FLP</v>
          </cell>
          <cell r="K303" t="str">
            <v>0°</v>
          </cell>
          <cell r="L303">
            <v>0</v>
          </cell>
          <cell r="M303">
            <v>1</v>
          </cell>
          <cell r="N303" t="str">
            <v>11/C6</v>
          </cell>
          <cell r="O303">
            <v>-223.48</v>
          </cell>
          <cell r="P303">
            <v>89.18</v>
          </cell>
          <cell r="Q303" t="str">
            <v>1RI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 t="str">
            <v>PAT-1C</v>
          </cell>
          <cell r="W303" t="str">
            <v>CIM1</v>
          </cell>
          <cell r="Y303" t="str">
            <v>S</v>
          </cell>
          <cell r="Z303">
            <v>0</v>
          </cell>
          <cell r="AA303">
            <v>100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1</v>
          </cell>
          <cell r="AL303" t="str">
            <v>1</v>
          </cell>
          <cell r="AM303">
            <v>0</v>
          </cell>
          <cell r="AN303">
            <v>0</v>
          </cell>
          <cell r="AO303" t="str">
            <v>56-3</v>
          </cell>
          <cell r="AP303" t="str">
            <v>IPB-36</v>
          </cell>
          <cell r="AQ303" t="str">
            <v>2</v>
          </cell>
          <cell r="AS303">
            <v>301</v>
          </cell>
          <cell r="AT303" t="str">
            <v>MAD</v>
          </cell>
        </row>
        <row r="304">
          <cell r="A304">
            <v>302</v>
          </cell>
          <cell r="B304">
            <v>53</v>
          </cell>
          <cell r="C304" t="str">
            <v>LP 22,9 kV, 2ø-MARAYPAMPA , 2-1x35mm² AAAC</v>
          </cell>
          <cell r="Y304" t="str">
            <v>S</v>
          </cell>
          <cell r="Z304">
            <v>0</v>
          </cell>
          <cell r="AA304">
            <v>100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1</v>
          </cell>
          <cell r="AL304">
            <v>0</v>
          </cell>
          <cell r="AM304">
            <v>0</v>
          </cell>
          <cell r="AN304">
            <v>0</v>
          </cell>
          <cell r="AO304" t="str">
            <v>56-3</v>
          </cell>
          <cell r="AP304" t="str">
            <v>IPB-36</v>
          </cell>
          <cell r="AQ304" t="str">
            <v>2</v>
          </cell>
          <cell r="AS304">
            <v>302</v>
          </cell>
          <cell r="AT304" t="str">
            <v>MAD</v>
          </cell>
        </row>
        <row r="305">
          <cell r="A305">
            <v>303</v>
          </cell>
          <cell r="B305">
            <v>54</v>
          </cell>
          <cell r="C305" t="str">
            <v>LP 22,9 kV, 2ø-TINGO PAMPA , 2-1x35mm² AAAC</v>
          </cell>
          <cell r="D305">
            <v>0</v>
          </cell>
          <cell r="E305" t="str">
            <v>DS-2</v>
          </cell>
          <cell r="G305" t="str">
            <v>AAAC-35</v>
          </cell>
          <cell r="H305">
            <v>0</v>
          </cell>
          <cell r="I305">
            <v>2065.3000000000002</v>
          </cell>
          <cell r="J305" t="str">
            <v>V5</v>
          </cell>
          <cell r="K305" t="str">
            <v>0°</v>
          </cell>
          <cell r="L305">
            <v>17.829999999999998</v>
          </cell>
          <cell r="M305">
            <v>1</v>
          </cell>
          <cell r="N305" t="str">
            <v>11/C5</v>
          </cell>
          <cell r="O305">
            <v>61.88</v>
          </cell>
          <cell r="P305">
            <v>8.92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 t="str">
            <v>-</v>
          </cell>
          <cell r="W305" t="str">
            <v>-</v>
          </cell>
          <cell r="Y305" t="str">
            <v>S</v>
          </cell>
          <cell r="Z305">
            <v>0</v>
          </cell>
          <cell r="AA305">
            <v>100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1</v>
          </cell>
          <cell r="AL305" t="str">
            <v>0</v>
          </cell>
          <cell r="AM305">
            <v>0</v>
          </cell>
          <cell r="AN305">
            <v>0</v>
          </cell>
          <cell r="AO305" t="str">
            <v>56-3</v>
          </cell>
          <cell r="AP305" t="str">
            <v>IPB-36</v>
          </cell>
          <cell r="AQ305" t="str">
            <v>2</v>
          </cell>
          <cell r="AS305">
            <v>303</v>
          </cell>
          <cell r="AT305" t="str">
            <v>MAD</v>
          </cell>
        </row>
        <row r="306">
          <cell r="A306">
            <v>304</v>
          </cell>
          <cell r="B306">
            <v>54</v>
          </cell>
          <cell r="C306" t="str">
            <v>LP 22,9 kV, 2ø-TINGO PAMPA , 2-1x35mm² AAAC</v>
          </cell>
          <cell r="D306">
            <v>1</v>
          </cell>
          <cell r="E306" t="str">
            <v>TS-2</v>
          </cell>
          <cell r="G306" t="str">
            <v>AAAC-35</v>
          </cell>
          <cell r="H306">
            <v>17.829999999999998</v>
          </cell>
          <cell r="I306">
            <v>2057.9</v>
          </cell>
          <cell r="K306" t="str">
            <v>0°</v>
          </cell>
          <cell r="L306">
            <v>174.41</v>
          </cell>
          <cell r="M306">
            <v>1</v>
          </cell>
          <cell r="N306" t="str">
            <v>11/C5</v>
          </cell>
          <cell r="O306">
            <v>430.33</v>
          </cell>
          <cell r="P306">
            <v>96.12</v>
          </cell>
          <cell r="Q306" t="str">
            <v>1RI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 t="str">
            <v>PAT-1C</v>
          </cell>
          <cell r="W306" t="str">
            <v>CIM1</v>
          </cell>
          <cell r="Y306" t="str">
            <v>S</v>
          </cell>
          <cell r="Z306">
            <v>0</v>
          </cell>
          <cell r="AA306">
            <v>100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1</v>
          </cell>
          <cell r="AL306" t="str">
            <v>1</v>
          </cell>
          <cell r="AM306">
            <v>0</v>
          </cell>
          <cell r="AN306">
            <v>0</v>
          </cell>
          <cell r="AO306" t="str">
            <v>56-3</v>
          </cell>
          <cell r="AP306" t="str">
            <v>IPB-36</v>
          </cell>
          <cell r="AQ306" t="str">
            <v>2</v>
          </cell>
          <cell r="AS306">
            <v>304</v>
          </cell>
          <cell r="AT306" t="str">
            <v>MAD</v>
          </cell>
        </row>
        <row r="307">
          <cell r="A307">
            <v>305</v>
          </cell>
          <cell r="B307">
            <v>54</v>
          </cell>
          <cell r="C307" t="str">
            <v>LP 22,9 kV, 2ø-TINGO PAMPA , 2-1x35mm² AAAC</v>
          </cell>
          <cell r="D307">
            <v>2</v>
          </cell>
          <cell r="E307" t="str">
            <v>PSH-2</v>
          </cell>
          <cell r="G307" t="str">
            <v>AAAC-35</v>
          </cell>
          <cell r="H307">
            <v>192.24</v>
          </cell>
          <cell r="I307">
            <v>1989.66</v>
          </cell>
          <cell r="K307" t="str">
            <v>0°</v>
          </cell>
          <cell r="L307">
            <v>321.62</v>
          </cell>
          <cell r="M307">
            <v>2</v>
          </cell>
          <cell r="N307" t="str">
            <v>11/C5</v>
          </cell>
          <cell r="O307">
            <v>330.63</v>
          </cell>
          <cell r="P307">
            <v>248.01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 t="str">
            <v>PAT-1C</v>
          </cell>
          <cell r="W307" t="str">
            <v>CIM1</v>
          </cell>
          <cell r="Y307" t="str">
            <v>S</v>
          </cell>
          <cell r="Z307">
            <v>0</v>
          </cell>
          <cell r="AA307">
            <v>100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1</v>
          </cell>
          <cell r="AL307" t="str">
            <v>0</v>
          </cell>
          <cell r="AM307">
            <v>0</v>
          </cell>
          <cell r="AN307">
            <v>0</v>
          </cell>
          <cell r="AO307" t="str">
            <v>56-3</v>
          </cell>
          <cell r="AP307" t="str">
            <v>IPB-36</v>
          </cell>
          <cell r="AQ307" t="str">
            <v>2</v>
          </cell>
          <cell r="AS307">
            <v>305</v>
          </cell>
          <cell r="AT307" t="str">
            <v>MAD</v>
          </cell>
        </row>
        <row r="308">
          <cell r="A308">
            <v>306</v>
          </cell>
          <cell r="B308">
            <v>54</v>
          </cell>
          <cell r="C308" t="str">
            <v>LP 22,9 kV, 2ø-TINGO PAMPA , 2-1x35mm² AAAC</v>
          </cell>
          <cell r="D308">
            <v>3</v>
          </cell>
          <cell r="E308" t="str">
            <v>PTH-2</v>
          </cell>
          <cell r="G308" t="str">
            <v>AAAC-35</v>
          </cell>
          <cell r="H308">
            <v>513.86</v>
          </cell>
          <cell r="I308">
            <v>1869.5</v>
          </cell>
          <cell r="J308" t="str">
            <v>S,E</v>
          </cell>
          <cell r="K308" t="str">
            <v>0°</v>
          </cell>
          <cell r="L308">
            <v>0</v>
          </cell>
          <cell r="M308">
            <v>1</v>
          </cell>
          <cell r="N308" t="str">
            <v>11/C5</v>
          </cell>
          <cell r="O308">
            <v>-271.99</v>
          </cell>
          <cell r="P308">
            <v>160.81</v>
          </cell>
          <cell r="Q308" t="str">
            <v>1RI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 t="str">
            <v>PAT-1C</v>
          </cell>
          <cell r="W308" t="str">
            <v>CIM1</v>
          </cell>
          <cell r="Y308" t="str">
            <v>S</v>
          </cell>
          <cell r="Z308">
            <v>0</v>
          </cell>
          <cell r="AA308">
            <v>100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1</v>
          </cell>
          <cell r="AL308" t="str">
            <v>1</v>
          </cell>
          <cell r="AM308">
            <v>0</v>
          </cell>
          <cell r="AN308">
            <v>0</v>
          </cell>
          <cell r="AO308" t="str">
            <v>56-3</v>
          </cell>
          <cell r="AP308" t="str">
            <v>IPB-36</v>
          </cell>
          <cell r="AQ308" t="str">
            <v>2</v>
          </cell>
          <cell r="AS308">
            <v>306</v>
          </cell>
          <cell r="AT308" t="str">
            <v>MAD</v>
          </cell>
        </row>
        <row r="309">
          <cell r="A309">
            <v>307</v>
          </cell>
          <cell r="B309">
            <v>55</v>
          </cell>
          <cell r="C309" t="str">
            <v>LP 22,9 kV, 2ø-CHAGLLA PAMPA ALTA , 2-1x35mm² AAAC</v>
          </cell>
          <cell r="D309">
            <v>0</v>
          </cell>
          <cell r="E309" t="str">
            <v>DS-2</v>
          </cell>
          <cell r="G309" t="str">
            <v>AAAC-35</v>
          </cell>
          <cell r="H309">
            <v>0</v>
          </cell>
          <cell r="I309">
            <v>2587.42</v>
          </cell>
          <cell r="J309" t="str">
            <v>EXIST</v>
          </cell>
          <cell r="K309" t="str">
            <v>0°</v>
          </cell>
          <cell r="L309">
            <v>24.12</v>
          </cell>
          <cell r="M309">
            <v>1</v>
          </cell>
          <cell r="N309" t="str">
            <v>13/400</v>
          </cell>
          <cell r="O309">
            <v>12.37</v>
          </cell>
          <cell r="P309">
            <v>12.06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Y309" t="str">
            <v>S</v>
          </cell>
          <cell r="Z309">
            <v>0</v>
          </cell>
          <cell r="AA309">
            <v>100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1</v>
          </cell>
          <cell r="AL309" t="str">
            <v>0</v>
          </cell>
          <cell r="AM309">
            <v>0</v>
          </cell>
          <cell r="AN309">
            <v>0</v>
          </cell>
          <cell r="AO309" t="str">
            <v>56-3</v>
          </cell>
          <cell r="AP309" t="str">
            <v>IPB-36</v>
          </cell>
          <cell r="AQ309" t="str">
            <v>2</v>
          </cell>
          <cell r="AS309">
            <v>307</v>
          </cell>
          <cell r="AT309" t="str">
            <v>MAD</v>
          </cell>
        </row>
        <row r="310">
          <cell r="A310">
            <v>308</v>
          </cell>
          <cell r="B310">
            <v>55</v>
          </cell>
          <cell r="C310" t="str">
            <v>LP 22,9 kV, 2ø-CHAGLLA PAMPA ALTA , 2-1x35mm² AAAC</v>
          </cell>
          <cell r="D310">
            <v>1</v>
          </cell>
          <cell r="E310" t="str">
            <v>TS-2</v>
          </cell>
          <cell r="G310" t="str">
            <v>AAAC-35</v>
          </cell>
          <cell r="H310">
            <v>24.12</v>
          </cell>
          <cell r="I310">
            <v>2588.71</v>
          </cell>
          <cell r="K310" t="str">
            <v>0°</v>
          </cell>
          <cell r="L310">
            <v>84.96</v>
          </cell>
          <cell r="M310">
            <v>1</v>
          </cell>
          <cell r="N310" t="str">
            <v>11/C6</v>
          </cell>
          <cell r="O310">
            <v>-102.75</v>
          </cell>
          <cell r="P310">
            <v>54.54</v>
          </cell>
          <cell r="Q310" t="str">
            <v>1RI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 t="str">
            <v>PAT-1C</v>
          </cell>
          <cell r="W310" t="str">
            <v>CIM1</v>
          </cell>
          <cell r="Y310" t="str">
            <v>S</v>
          </cell>
          <cell r="Z310">
            <v>0</v>
          </cell>
          <cell r="AA310">
            <v>100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1</v>
          </cell>
          <cell r="AL310" t="str">
            <v>1</v>
          </cell>
          <cell r="AM310">
            <v>0</v>
          </cell>
          <cell r="AN310">
            <v>0</v>
          </cell>
          <cell r="AO310" t="str">
            <v>56-3</v>
          </cell>
          <cell r="AP310" t="str">
            <v>IPB-36</v>
          </cell>
          <cell r="AQ310" t="str">
            <v>2</v>
          </cell>
          <cell r="AS310">
            <v>308</v>
          </cell>
          <cell r="AT310" t="str">
            <v>MAD</v>
          </cell>
        </row>
        <row r="311">
          <cell r="A311">
            <v>309</v>
          </cell>
          <cell r="B311">
            <v>55</v>
          </cell>
          <cell r="C311" t="str">
            <v>LP 22,9 kV, 2ø-CHAGLLA PAMPA ALTA , 2-1x35mm² AAAC</v>
          </cell>
          <cell r="D311">
            <v>2</v>
          </cell>
          <cell r="E311" t="str">
            <v>PS1-2</v>
          </cell>
          <cell r="G311" t="str">
            <v>AAAC-35</v>
          </cell>
          <cell r="H311">
            <v>109.08</v>
          </cell>
          <cell r="I311">
            <v>2604.27</v>
          </cell>
          <cell r="K311" t="str">
            <v>0°</v>
          </cell>
          <cell r="L311">
            <v>237.4</v>
          </cell>
          <cell r="M311">
            <v>1</v>
          </cell>
          <cell r="N311" t="str">
            <v>11/C6</v>
          </cell>
          <cell r="O311">
            <v>37.22</v>
          </cell>
          <cell r="P311">
            <v>161.18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 t="str">
            <v>PAT-1C</v>
          </cell>
          <cell r="W311" t="str">
            <v>CIM1</v>
          </cell>
          <cell r="Y311" t="str">
            <v>S</v>
          </cell>
          <cell r="Z311">
            <v>0</v>
          </cell>
          <cell r="AA311">
            <v>100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1</v>
          </cell>
          <cell r="AL311" t="str">
            <v>0</v>
          </cell>
          <cell r="AM311">
            <v>0</v>
          </cell>
          <cell r="AN311">
            <v>0</v>
          </cell>
          <cell r="AO311" t="str">
            <v>56-3</v>
          </cell>
          <cell r="AP311" t="str">
            <v>IPB-36</v>
          </cell>
          <cell r="AQ311" t="str">
            <v>2</v>
          </cell>
          <cell r="AS311">
            <v>309</v>
          </cell>
          <cell r="AT311" t="str">
            <v>MAD</v>
          </cell>
        </row>
        <row r="312">
          <cell r="A312">
            <v>310</v>
          </cell>
          <cell r="B312">
            <v>55</v>
          </cell>
          <cell r="C312" t="str">
            <v>LP 22,9 kV, 2ø-CHAGLLA PAMPA ALTA , 2-1x35mm² AAAC</v>
          </cell>
          <cell r="D312">
            <v>3</v>
          </cell>
          <cell r="E312" t="str">
            <v>PA2-2</v>
          </cell>
          <cell r="G312" t="str">
            <v>AAAC-35</v>
          </cell>
          <cell r="H312">
            <v>346.48</v>
          </cell>
          <cell r="I312">
            <v>2672</v>
          </cell>
          <cell r="J312" t="str">
            <v>V1</v>
          </cell>
          <cell r="K312" t="str">
            <v>-57°0'44.12"</v>
          </cell>
          <cell r="L312">
            <v>244.22</v>
          </cell>
          <cell r="M312">
            <v>1</v>
          </cell>
          <cell r="N312" t="str">
            <v>11/C6</v>
          </cell>
          <cell r="O312">
            <v>394.46</v>
          </cell>
          <cell r="P312">
            <v>240.81</v>
          </cell>
          <cell r="Q312" t="str">
            <v>1RI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 t="str">
            <v>PAT-1C</v>
          </cell>
          <cell r="W312" t="str">
            <v>CIM1</v>
          </cell>
          <cell r="Y312" t="str">
            <v>S</v>
          </cell>
          <cell r="Z312">
            <v>0</v>
          </cell>
          <cell r="AA312">
            <v>100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1</v>
          </cell>
          <cell r="AL312" t="str">
            <v>1</v>
          </cell>
          <cell r="AM312">
            <v>0</v>
          </cell>
          <cell r="AN312">
            <v>0</v>
          </cell>
          <cell r="AO312" t="str">
            <v>56-3</v>
          </cell>
          <cell r="AP312" t="str">
            <v>IPB-36</v>
          </cell>
          <cell r="AQ312" t="str">
            <v>2</v>
          </cell>
          <cell r="AS312">
            <v>310</v>
          </cell>
          <cell r="AT312" t="str">
            <v>MAD</v>
          </cell>
        </row>
        <row r="313">
          <cell r="A313">
            <v>311</v>
          </cell>
          <cell r="B313">
            <v>55</v>
          </cell>
          <cell r="C313" t="str">
            <v>LP 22,9 kV, 2ø-CHAGLLA PAMPA ALTA , 2-1x35mm² AAAC</v>
          </cell>
          <cell r="D313">
            <v>4</v>
          </cell>
          <cell r="E313" t="str">
            <v>PS1-2</v>
          </cell>
          <cell r="G313" t="str">
            <v>AAAC-35</v>
          </cell>
          <cell r="H313">
            <v>590.70000000000005</v>
          </cell>
          <cell r="I313">
            <v>2703.59</v>
          </cell>
          <cell r="K313" t="str">
            <v>0°</v>
          </cell>
          <cell r="L313">
            <v>249.87</v>
          </cell>
          <cell r="M313">
            <v>1</v>
          </cell>
          <cell r="N313" t="str">
            <v>11/C6</v>
          </cell>
          <cell r="O313">
            <v>71.27</v>
          </cell>
          <cell r="P313">
            <v>247.04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 t="str">
            <v>PAT-1C</v>
          </cell>
          <cell r="W313" t="str">
            <v>CIM1</v>
          </cell>
          <cell r="Y313" t="str">
            <v>S</v>
          </cell>
          <cell r="Z313">
            <v>0</v>
          </cell>
          <cell r="AA313">
            <v>100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1</v>
          </cell>
          <cell r="AL313" t="str">
            <v>0</v>
          </cell>
          <cell r="AM313">
            <v>0</v>
          </cell>
          <cell r="AN313">
            <v>0</v>
          </cell>
          <cell r="AO313" t="str">
            <v>56-3</v>
          </cell>
          <cell r="AP313" t="str">
            <v>IPB-36</v>
          </cell>
          <cell r="AQ313" t="str">
            <v>2</v>
          </cell>
          <cell r="AS313">
            <v>311</v>
          </cell>
          <cell r="AT313" t="str">
            <v>MAD</v>
          </cell>
        </row>
        <row r="314">
          <cell r="A314">
            <v>312</v>
          </cell>
          <cell r="B314">
            <v>55</v>
          </cell>
          <cell r="C314" t="str">
            <v>LP 22,9 kV, 2ø-CHAGLLA PAMPA ALTA , 2-1x35mm² AAAC</v>
          </cell>
          <cell r="D314">
            <v>5</v>
          </cell>
          <cell r="E314" t="str">
            <v>PS1-2</v>
          </cell>
          <cell r="G314" t="str">
            <v>AAAC-35</v>
          </cell>
          <cell r="H314">
            <v>840.57</v>
          </cell>
          <cell r="I314">
            <v>2781.41</v>
          </cell>
          <cell r="K314" t="str">
            <v>0°</v>
          </cell>
          <cell r="L314">
            <v>41.85</v>
          </cell>
          <cell r="M314">
            <v>1</v>
          </cell>
          <cell r="N314" t="str">
            <v>11/C6</v>
          </cell>
          <cell r="O314">
            <v>-46.91</v>
          </cell>
          <cell r="P314">
            <v>145.86000000000001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 t="str">
            <v>PAT-1C</v>
          </cell>
          <cell r="W314" t="str">
            <v>CIM1</v>
          </cell>
          <cell r="Y314" t="str">
            <v>S</v>
          </cell>
          <cell r="Z314">
            <v>0</v>
          </cell>
          <cell r="AA314">
            <v>100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1</v>
          </cell>
          <cell r="AL314" t="str">
            <v>0</v>
          </cell>
          <cell r="AM314">
            <v>0</v>
          </cell>
          <cell r="AN314">
            <v>0</v>
          </cell>
          <cell r="AO314" t="str">
            <v>56-3</v>
          </cell>
          <cell r="AP314" t="str">
            <v>IPB-36</v>
          </cell>
          <cell r="AQ314" t="str">
            <v>2</v>
          </cell>
          <cell r="AS314">
            <v>312</v>
          </cell>
          <cell r="AT314" t="str">
            <v>MAD</v>
          </cell>
        </row>
        <row r="315">
          <cell r="A315">
            <v>313</v>
          </cell>
          <cell r="B315">
            <v>55</v>
          </cell>
          <cell r="C315" t="str">
            <v>LP 22,9 kV, 2ø-CHAGLLA PAMPA ALTA , 2-1x35mm² AAAC</v>
          </cell>
          <cell r="D315">
            <v>6</v>
          </cell>
          <cell r="E315" t="str">
            <v>PTH-2</v>
          </cell>
          <cell r="G315" t="str">
            <v>AAAC-35</v>
          </cell>
          <cell r="H315">
            <v>882.42</v>
          </cell>
          <cell r="I315">
            <v>2797.9</v>
          </cell>
          <cell r="K315" t="str">
            <v>0°</v>
          </cell>
          <cell r="L315">
            <v>0</v>
          </cell>
          <cell r="M315">
            <v>1</v>
          </cell>
          <cell r="N315" t="str">
            <v>11/C6</v>
          </cell>
          <cell r="O315">
            <v>546.14</v>
          </cell>
          <cell r="P315">
            <v>20.92</v>
          </cell>
          <cell r="Q315" t="str">
            <v>1RI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 t="str">
            <v>PAT-1C</v>
          </cell>
          <cell r="W315" t="str">
            <v>CIM1</v>
          </cell>
          <cell r="Y315" t="str">
            <v>S</v>
          </cell>
          <cell r="Z315">
            <v>0</v>
          </cell>
          <cell r="AA315">
            <v>100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1</v>
          </cell>
          <cell r="AL315" t="str">
            <v>1</v>
          </cell>
          <cell r="AM315">
            <v>0</v>
          </cell>
          <cell r="AN315">
            <v>0</v>
          </cell>
          <cell r="AO315" t="str">
            <v>56-3</v>
          </cell>
          <cell r="AP315" t="str">
            <v>IPB-36</v>
          </cell>
          <cell r="AQ315" t="str">
            <v>2</v>
          </cell>
          <cell r="AS315">
            <v>313</v>
          </cell>
          <cell r="AT315" t="str">
            <v>MAD</v>
          </cell>
        </row>
        <row r="316">
          <cell r="A316">
            <v>314</v>
          </cell>
          <cell r="B316">
            <v>56</v>
          </cell>
          <cell r="C316" t="str">
            <v>LP 22,9 kV, 2ø-RAMOS CURVA SECTOR ALTO , 2-1x35mm² AAAC</v>
          </cell>
          <cell r="D316">
            <v>0</v>
          </cell>
          <cell r="E316" t="str">
            <v>DS-2</v>
          </cell>
          <cell r="G316" t="str">
            <v>AAAC-35</v>
          </cell>
          <cell r="H316">
            <v>0</v>
          </cell>
          <cell r="I316">
            <v>2768.78</v>
          </cell>
          <cell r="J316" t="str">
            <v>EXIST</v>
          </cell>
          <cell r="K316" t="str">
            <v>0°</v>
          </cell>
          <cell r="L316">
            <v>16.52</v>
          </cell>
          <cell r="M316">
            <v>1</v>
          </cell>
          <cell r="N316" t="str">
            <v>13/400</v>
          </cell>
          <cell r="O316">
            <v>113.89</v>
          </cell>
          <cell r="P316">
            <v>8.26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Y316" t="str">
            <v>S</v>
          </cell>
          <cell r="Z316">
            <v>0</v>
          </cell>
          <cell r="AA316">
            <v>100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1</v>
          </cell>
          <cell r="AL316" t="str">
            <v>0</v>
          </cell>
          <cell r="AM316">
            <v>0</v>
          </cell>
          <cell r="AN316">
            <v>0</v>
          </cell>
          <cell r="AO316" t="str">
            <v>56-3</v>
          </cell>
          <cell r="AP316" t="str">
            <v>IPB-36</v>
          </cell>
          <cell r="AQ316" t="str">
            <v>2</v>
          </cell>
          <cell r="AS316">
            <v>314</v>
          </cell>
          <cell r="AT316" t="str">
            <v>MAD</v>
          </cell>
        </row>
        <row r="317">
          <cell r="A317">
            <v>315</v>
          </cell>
          <cell r="B317">
            <v>56</v>
          </cell>
          <cell r="C317" t="str">
            <v>LP 22,9 kV, 2ø-RAMOS CURVA SECTOR ALTO , 2-1x35mm² AAAC</v>
          </cell>
          <cell r="D317">
            <v>1</v>
          </cell>
          <cell r="E317" t="str">
            <v>TS-2</v>
          </cell>
          <cell r="G317" t="str">
            <v>AAAC-35</v>
          </cell>
          <cell r="H317">
            <v>16.52</v>
          </cell>
          <cell r="I317">
            <v>2756.86</v>
          </cell>
          <cell r="K317" t="str">
            <v>0°</v>
          </cell>
          <cell r="L317">
            <v>417.87</v>
          </cell>
          <cell r="M317">
            <v>1</v>
          </cell>
          <cell r="N317" t="str">
            <v>11/C6</v>
          </cell>
          <cell r="O317">
            <v>63.88</v>
          </cell>
          <cell r="P317">
            <v>217.19</v>
          </cell>
          <cell r="Q317" t="str">
            <v>1RI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 t="str">
            <v>PAT-1C</v>
          </cell>
          <cell r="W317" t="str">
            <v>CIM1</v>
          </cell>
          <cell r="Y317" t="str">
            <v>S</v>
          </cell>
          <cell r="Z317">
            <v>0</v>
          </cell>
          <cell r="AA317">
            <v>100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1</v>
          </cell>
          <cell r="AL317" t="str">
            <v>1</v>
          </cell>
          <cell r="AM317">
            <v>0</v>
          </cell>
          <cell r="AN317">
            <v>0</v>
          </cell>
          <cell r="AO317" t="str">
            <v>56-3</v>
          </cell>
          <cell r="AP317" t="str">
            <v>IPB-36</v>
          </cell>
          <cell r="AQ317" t="str">
            <v>2</v>
          </cell>
          <cell r="AS317">
            <v>315</v>
          </cell>
          <cell r="AT317" t="str">
            <v>MAD</v>
          </cell>
        </row>
        <row r="318">
          <cell r="A318">
            <v>316</v>
          </cell>
          <cell r="B318">
            <v>56</v>
          </cell>
          <cell r="C318" t="str">
            <v>LP 22,9 kV, 2ø-RAMOS CURVA SECTOR ALTO , 2-1x35mm² AAAC</v>
          </cell>
          <cell r="D318">
            <v>2</v>
          </cell>
          <cell r="E318" t="str">
            <v>2TS-0</v>
          </cell>
          <cell r="G318" t="str">
            <v>AAAC-35</v>
          </cell>
          <cell r="H318">
            <v>434.39</v>
          </cell>
          <cell r="I318">
            <v>2772</v>
          </cell>
          <cell r="J318" t="str">
            <v>FLP</v>
          </cell>
          <cell r="K318" t="str">
            <v>0°</v>
          </cell>
          <cell r="L318">
            <v>0</v>
          </cell>
          <cell r="M318">
            <v>2</v>
          </cell>
          <cell r="N318" t="str">
            <v>11/C6</v>
          </cell>
          <cell r="O318">
            <v>263.08</v>
          </cell>
          <cell r="P318">
            <v>208.93</v>
          </cell>
          <cell r="Q318" t="str">
            <v>4RI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 t="str">
            <v>PAT-1C</v>
          </cell>
          <cell r="W318" t="str">
            <v>CIM1</v>
          </cell>
          <cell r="Y318" t="str">
            <v>S</v>
          </cell>
          <cell r="Z318">
            <v>0</v>
          </cell>
          <cell r="AA318">
            <v>100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1</v>
          </cell>
          <cell r="AL318" t="str">
            <v>4</v>
          </cell>
          <cell r="AM318">
            <v>0</v>
          </cell>
          <cell r="AN318">
            <v>0</v>
          </cell>
          <cell r="AO318" t="str">
            <v>56-3</v>
          </cell>
          <cell r="AP318" t="str">
            <v>IPB-36</v>
          </cell>
          <cell r="AQ318" t="str">
            <v>2</v>
          </cell>
          <cell r="AS318">
            <v>316</v>
          </cell>
          <cell r="AT318" t="str">
            <v>MAD</v>
          </cell>
        </row>
        <row r="319">
          <cell r="A319">
            <v>317</v>
          </cell>
          <cell r="B319">
            <v>57</v>
          </cell>
          <cell r="C319" t="str">
            <v>LP 22,9 kV, 2ø-PAVINA BAJO , 2-1x35mm² AAAC</v>
          </cell>
          <cell r="Y319" t="str">
            <v>S</v>
          </cell>
          <cell r="Z319">
            <v>0</v>
          </cell>
          <cell r="AA319">
            <v>100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1</v>
          </cell>
          <cell r="AL319">
            <v>0</v>
          </cell>
          <cell r="AM319">
            <v>0</v>
          </cell>
          <cell r="AN319">
            <v>0</v>
          </cell>
          <cell r="AO319" t="str">
            <v>56-3</v>
          </cell>
          <cell r="AP319" t="str">
            <v>IPB-36</v>
          </cell>
          <cell r="AQ319" t="str">
            <v>2</v>
          </cell>
          <cell r="AS319">
            <v>317</v>
          </cell>
          <cell r="AT319" t="str">
            <v>MAD</v>
          </cell>
        </row>
        <row r="320">
          <cell r="A320">
            <v>318</v>
          </cell>
          <cell r="B320">
            <v>58</v>
          </cell>
          <cell r="C320" t="str">
            <v>LP 22,9 kV, 2ø-ROGOTOYOC , 2-1x35mm² AAAC</v>
          </cell>
          <cell r="D320">
            <v>0</v>
          </cell>
          <cell r="E320" t="str">
            <v>DS-2</v>
          </cell>
          <cell r="G320" t="str">
            <v>AAAC-35</v>
          </cell>
          <cell r="H320">
            <v>0</v>
          </cell>
          <cell r="I320">
            <v>2356.25</v>
          </cell>
          <cell r="J320" t="str">
            <v>EXIST</v>
          </cell>
          <cell r="K320" t="str">
            <v>0°</v>
          </cell>
          <cell r="L320">
            <v>29.18</v>
          </cell>
          <cell r="M320">
            <v>1</v>
          </cell>
          <cell r="N320" t="str">
            <v>13/400</v>
          </cell>
          <cell r="O320">
            <v>-34.65</v>
          </cell>
          <cell r="P320">
            <v>14.59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Y320" t="str">
            <v>S</v>
          </cell>
          <cell r="Z320">
            <v>0</v>
          </cell>
          <cell r="AA320">
            <v>100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1</v>
          </cell>
          <cell r="AL320" t="str">
            <v>0</v>
          </cell>
          <cell r="AM320">
            <v>0</v>
          </cell>
          <cell r="AN320">
            <v>0</v>
          </cell>
          <cell r="AO320" t="str">
            <v>56-3</v>
          </cell>
          <cell r="AP320" t="str">
            <v>IPB-36</v>
          </cell>
          <cell r="AQ320" t="str">
            <v>2</v>
          </cell>
          <cell r="AS320">
            <v>318</v>
          </cell>
          <cell r="AT320" t="str">
            <v>MAD</v>
          </cell>
        </row>
        <row r="321">
          <cell r="A321">
            <v>319</v>
          </cell>
          <cell r="B321">
            <v>58</v>
          </cell>
          <cell r="C321" t="str">
            <v>LP 22,9 kV, 2ø-ROGOTOYOC , 2-1x35mm² AAAC</v>
          </cell>
          <cell r="D321">
            <v>1</v>
          </cell>
          <cell r="E321" t="str">
            <v>TS-2</v>
          </cell>
          <cell r="G321" t="str">
            <v>AAAC-35</v>
          </cell>
          <cell r="H321">
            <v>29.18</v>
          </cell>
          <cell r="I321">
            <v>2364.1799999999998</v>
          </cell>
          <cell r="K321" t="str">
            <v>0°</v>
          </cell>
          <cell r="L321">
            <v>135.62</v>
          </cell>
          <cell r="M321">
            <v>1</v>
          </cell>
          <cell r="N321" t="str">
            <v>11/C6</v>
          </cell>
          <cell r="O321">
            <v>-60.09</v>
          </cell>
          <cell r="P321">
            <v>82.4</v>
          </cell>
          <cell r="Q321" t="str">
            <v>1RI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 t="str">
            <v>PAT-1C</v>
          </cell>
          <cell r="W321" t="str">
            <v>CIM1</v>
          </cell>
          <cell r="Y321" t="str">
            <v>S</v>
          </cell>
          <cell r="Z321">
            <v>0</v>
          </cell>
          <cell r="AA321">
            <v>100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1</v>
          </cell>
          <cell r="AL321" t="str">
            <v>1</v>
          </cell>
          <cell r="AM321">
            <v>0</v>
          </cell>
          <cell r="AN321">
            <v>0</v>
          </cell>
          <cell r="AO321" t="str">
            <v>56-3</v>
          </cell>
          <cell r="AP321" t="str">
            <v>IPB-36</v>
          </cell>
          <cell r="AQ321" t="str">
            <v>2</v>
          </cell>
          <cell r="AS321">
            <v>319</v>
          </cell>
          <cell r="AT321" t="str">
            <v>MAD</v>
          </cell>
        </row>
        <row r="322">
          <cell r="A322">
            <v>320</v>
          </cell>
          <cell r="B322">
            <v>58</v>
          </cell>
          <cell r="C322" t="str">
            <v>LP 22,9 kV, 2ø-ROGOTOYOC , 2-1x35mm² AAAC</v>
          </cell>
          <cell r="D322">
            <v>2</v>
          </cell>
          <cell r="E322" t="str">
            <v>PSH-2</v>
          </cell>
          <cell r="G322" t="str">
            <v>AAAC-35</v>
          </cell>
          <cell r="H322">
            <v>164.8</v>
          </cell>
          <cell r="I322">
            <v>2393.4499999999998</v>
          </cell>
          <cell r="K322" t="str">
            <v>0°</v>
          </cell>
          <cell r="L322">
            <v>310.29000000000002</v>
          </cell>
          <cell r="M322">
            <v>2</v>
          </cell>
          <cell r="N322" t="str">
            <v>11/C6</v>
          </cell>
          <cell r="O322">
            <v>230.01</v>
          </cell>
          <cell r="P322">
            <v>222.95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 t="str">
            <v>PAT-1C</v>
          </cell>
          <cell r="W322" t="str">
            <v>CIM1</v>
          </cell>
          <cell r="Y322" t="str">
            <v>S</v>
          </cell>
          <cell r="Z322">
            <v>0</v>
          </cell>
          <cell r="AA322">
            <v>100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1</v>
          </cell>
          <cell r="AL322" t="str">
            <v>0</v>
          </cell>
          <cell r="AM322">
            <v>0</v>
          </cell>
          <cell r="AN322">
            <v>0</v>
          </cell>
          <cell r="AO322" t="str">
            <v>56-3</v>
          </cell>
          <cell r="AP322" t="str">
            <v>IPB-36</v>
          </cell>
          <cell r="AQ322" t="str">
            <v>2</v>
          </cell>
          <cell r="AS322">
            <v>320</v>
          </cell>
          <cell r="AT322" t="str">
            <v>MAD</v>
          </cell>
        </row>
        <row r="323">
          <cell r="A323">
            <v>321</v>
          </cell>
          <cell r="B323">
            <v>58</v>
          </cell>
          <cell r="C323" t="str">
            <v>LP 22,9 kV, 2ø-ROGOTOYOC , 2-1x35mm² AAAC</v>
          </cell>
          <cell r="D323">
            <v>3</v>
          </cell>
          <cell r="E323" t="str">
            <v>PSH-2</v>
          </cell>
          <cell r="G323" t="str">
            <v>AAAC-35</v>
          </cell>
          <cell r="H323">
            <v>475.09</v>
          </cell>
          <cell r="I323">
            <v>2444.4</v>
          </cell>
          <cell r="K323" t="str">
            <v>0°</v>
          </cell>
          <cell r="L323">
            <v>250.96</v>
          </cell>
          <cell r="M323">
            <v>2</v>
          </cell>
          <cell r="N323" t="str">
            <v>11/C6</v>
          </cell>
          <cell r="O323">
            <v>307.19</v>
          </cell>
          <cell r="P323">
            <v>280.63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 t="str">
            <v>PAT-1C</v>
          </cell>
          <cell r="W323" t="str">
            <v>CIM1</v>
          </cell>
          <cell r="Y323" t="str">
            <v>S</v>
          </cell>
          <cell r="Z323">
            <v>0</v>
          </cell>
          <cell r="AA323">
            <v>100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1</v>
          </cell>
          <cell r="AL323" t="str">
            <v>0</v>
          </cell>
          <cell r="AM323">
            <v>0</v>
          </cell>
          <cell r="AN323">
            <v>0</v>
          </cell>
          <cell r="AO323" t="str">
            <v>56-3</v>
          </cell>
          <cell r="AP323" t="str">
            <v>IPB-36</v>
          </cell>
          <cell r="AQ323" t="str">
            <v>2</v>
          </cell>
          <cell r="AS323">
            <v>321</v>
          </cell>
          <cell r="AT323" t="str">
            <v>MAD</v>
          </cell>
        </row>
        <row r="324">
          <cell r="A324">
            <v>322</v>
          </cell>
          <cell r="B324">
            <v>58</v>
          </cell>
          <cell r="C324" t="str">
            <v>LP 22,9 kV, 2ø-ROGOTOYOC , 2-1x35mm² AAAC</v>
          </cell>
          <cell r="D324">
            <v>4</v>
          </cell>
          <cell r="E324" t="str">
            <v>PS1-2</v>
          </cell>
          <cell r="G324" t="str">
            <v>AAAC-35</v>
          </cell>
          <cell r="H324">
            <v>726.05</v>
          </cell>
          <cell r="I324">
            <v>2483.02</v>
          </cell>
          <cell r="K324" t="str">
            <v>0°</v>
          </cell>
          <cell r="L324">
            <v>255.05</v>
          </cell>
          <cell r="M324">
            <v>1</v>
          </cell>
          <cell r="N324" t="str">
            <v>11/C6</v>
          </cell>
          <cell r="O324">
            <v>159.28</v>
          </cell>
          <cell r="P324">
            <v>253.01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 t="str">
            <v>PAT-1C</v>
          </cell>
          <cell r="W324" t="str">
            <v>CIM1</v>
          </cell>
          <cell r="Y324" t="str">
            <v>S</v>
          </cell>
          <cell r="Z324">
            <v>0</v>
          </cell>
          <cell r="AA324">
            <v>100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1</v>
          </cell>
          <cell r="AL324" t="str">
            <v>0</v>
          </cell>
          <cell r="AM324">
            <v>0</v>
          </cell>
          <cell r="AN324">
            <v>0</v>
          </cell>
          <cell r="AO324" t="str">
            <v>56-3</v>
          </cell>
          <cell r="AP324" t="str">
            <v>IPB-36</v>
          </cell>
          <cell r="AQ324" t="str">
            <v>2</v>
          </cell>
          <cell r="AS324">
            <v>322</v>
          </cell>
          <cell r="AT324" t="str">
            <v>MAD</v>
          </cell>
        </row>
        <row r="325">
          <cell r="A325">
            <v>323</v>
          </cell>
          <cell r="B325">
            <v>58</v>
          </cell>
          <cell r="C325" t="str">
            <v>LP 22,9 kV, 2ø-ROGOTOYOC , 2-1x35mm² AAAC</v>
          </cell>
          <cell r="D325">
            <v>5</v>
          </cell>
          <cell r="E325" t="str">
            <v>PTH-2</v>
          </cell>
          <cell r="G325" t="str">
            <v>AAAC-35</v>
          </cell>
          <cell r="H325">
            <v>981.1</v>
          </cell>
          <cell r="I325">
            <v>2545.73</v>
          </cell>
          <cell r="J325" t="str">
            <v>FLP</v>
          </cell>
          <cell r="K325" t="str">
            <v>0°</v>
          </cell>
          <cell r="L325">
            <v>0</v>
          </cell>
          <cell r="M325">
            <v>1</v>
          </cell>
          <cell r="N325" t="str">
            <v>11/C6</v>
          </cell>
          <cell r="O325">
            <v>400.09</v>
          </cell>
          <cell r="P325">
            <v>127.52</v>
          </cell>
          <cell r="Q325" t="str">
            <v>1RI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 t="str">
            <v>PAT-1C</v>
          </cell>
          <cell r="W325" t="str">
            <v>CIM1</v>
          </cell>
          <cell r="Y325" t="str">
            <v>S</v>
          </cell>
          <cell r="Z325">
            <v>0</v>
          </cell>
          <cell r="AA325">
            <v>100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1</v>
          </cell>
          <cell r="AL325" t="str">
            <v>1</v>
          </cell>
          <cell r="AM325">
            <v>0</v>
          </cell>
          <cell r="AN325">
            <v>0</v>
          </cell>
          <cell r="AO325" t="str">
            <v>56-3</v>
          </cell>
          <cell r="AP325" t="str">
            <v>IPB-36</v>
          </cell>
          <cell r="AQ325" t="str">
            <v>2</v>
          </cell>
          <cell r="AS325">
            <v>323</v>
          </cell>
          <cell r="AT325" t="str">
            <v>MAD</v>
          </cell>
        </row>
        <row r="326">
          <cell r="A326">
            <v>324</v>
          </cell>
          <cell r="B326">
            <v>59</v>
          </cell>
          <cell r="C326" t="str">
            <v>LP 22,9 kV, 2ø-TIERRA BLANCA , 2-1x35mm² AAAC</v>
          </cell>
          <cell r="Y326" t="str">
            <v>S</v>
          </cell>
          <cell r="Z326">
            <v>0</v>
          </cell>
          <cell r="AA326">
            <v>100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1</v>
          </cell>
          <cell r="AL326">
            <v>0</v>
          </cell>
          <cell r="AM326">
            <v>0</v>
          </cell>
          <cell r="AN326">
            <v>0</v>
          </cell>
          <cell r="AO326" t="str">
            <v>56-3</v>
          </cell>
          <cell r="AP326" t="str">
            <v>IPB-36</v>
          </cell>
          <cell r="AQ326" t="str">
            <v>2</v>
          </cell>
          <cell r="AS326">
            <v>324</v>
          </cell>
          <cell r="AT326" t="str">
            <v>MAD</v>
          </cell>
        </row>
        <row r="327">
          <cell r="A327">
            <v>325</v>
          </cell>
          <cell r="B327">
            <v>60</v>
          </cell>
          <cell r="C327" t="str">
            <v>LP 22,9 kV, 2ø-MARCOPATA , 2-1x35mm² AAAC</v>
          </cell>
          <cell r="D327">
            <v>0</v>
          </cell>
          <cell r="E327" t="str">
            <v>DS-2</v>
          </cell>
          <cell r="G327" t="str">
            <v>AAAC-35</v>
          </cell>
          <cell r="H327">
            <v>0</v>
          </cell>
          <cell r="I327">
            <v>2107.69</v>
          </cell>
          <cell r="J327" t="str">
            <v>P-EXIST</v>
          </cell>
          <cell r="K327" t="str">
            <v>0°</v>
          </cell>
          <cell r="L327">
            <v>50.38</v>
          </cell>
          <cell r="M327">
            <v>1</v>
          </cell>
          <cell r="N327" t="str">
            <v>12/200</v>
          </cell>
          <cell r="O327">
            <v>-30.96</v>
          </cell>
          <cell r="P327">
            <v>25.19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Y327" t="str">
            <v>S</v>
          </cell>
          <cell r="Z327">
            <v>0</v>
          </cell>
          <cell r="AA327">
            <v>100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1</v>
          </cell>
          <cell r="AL327" t="str">
            <v>0</v>
          </cell>
          <cell r="AM327">
            <v>0</v>
          </cell>
          <cell r="AN327">
            <v>0</v>
          </cell>
          <cell r="AO327" t="str">
            <v>56-3</v>
          </cell>
          <cell r="AP327" t="str">
            <v>IPB-36</v>
          </cell>
          <cell r="AQ327" t="str">
            <v>2</v>
          </cell>
          <cell r="AS327">
            <v>325</v>
          </cell>
          <cell r="AT327" t="str">
            <v>MAD</v>
          </cell>
        </row>
        <row r="328">
          <cell r="A328">
            <v>326</v>
          </cell>
          <cell r="B328">
            <v>60</v>
          </cell>
          <cell r="C328" t="str">
            <v>LP 22,9 kV, 2ø-MARCOPATA , 2-1x35mm² AAAC</v>
          </cell>
          <cell r="D328">
            <v>1</v>
          </cell>
          <cell r="E328" t="str">
            <v>TS-2</v>
          </cell>
          <cell r="G328" t="str">
            <v>AAAC-35</v>
          </cell>
          <cell r="H328">
            <v>50.38</v>
          </cell>
          <cell r="I328">
            <v>2112.7199999999998</v>
          </cell>
          <cell r="K328" t="str">
            <v>0°</v>
          </cell>
          <cell r="L328">
            <v>93.47</v>
          </cell>
          <cell r="M328">
            <v>1</v>
          </cell>
          <cell r="N328" t="str">
            <v>11/C6</v>
          </cell>
          <cell r="O328">
            <v>-118.23</v>
          </cell>
          <cell r="P328">
            <v>71.930000000000007</v>
          </cell>
          <cell r="Q328" t="str">
            <v>1RI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 t="str">
            <v>PAT-1C</v>
          </cell>
          <cell r="W328" t="str">
            <v>CIM1</v>
          </cell>
          <cell r="Y328" t="str">
            <v>S</v>
          </cell>
          <cell r="Z328">
            <v>0</v>
          </cell>
          <cell r="AA328">
            <v>100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1</v>
          </cell>
          <cell r="AL328" t="str">
            <v>1</v>
          </cell>
          <cell r="AM328">
            <v>0</v>
          </cell>
          <cell r="AN328">
            <v>0</v>
          </cell>
          <cell r="AO328" t="str">
            <v>56-3</v>
          </cell>
          <cell r="AP328" t="str">
            <v>IPB-36</v>
          </cell>
          <cell r="AQ328" t="str">
            <v>2</v>
          </cell>
          <cell r="AS328">
            <v>326</v>
          </cell>
          <cell r="AT328" t="str">
            <v>MAD</v>
          </cell>
        </row>
        <row r="329">
          <cell r="A329">
            <v>327</v>
          </cell>
          <cell r="B329">
            <v>60</v>
          </cell>
          <cell r="C329" t="str">
            <v>LP 22,9 kV, 2ø-MARCOPATA , 2-1x35mm² AAAC</v>
          </cell>
          <cell r="D329">
            <v>2</v>
          </cell>
          <cell r="E329" t="str">
            <v>PS1-2</v>
          </cell>
          <cell r="G329" t="str">
            <v>AAAC-35</v>
          </cell>
          <cell r="H329">
            <v>143.85</v>
          </cell>
          <cell r="I329">
            <v>2126.34</v>
          </cell>
          <cell r="K329" t="str">
            <v>0°</v>
          </cell>
          <cell r="L329">
            <v>147.29</v>
          </cell>
          <cell r="M329">
            <v>1</v>
          </cell>
          <cell r="N329" t="str">
            <v>11/C6</v>
          </cell>
          <cell r="O329">
            <v>147.86000000000001</v>
          </cell>
          <cell r="P329">
            <v>120.38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 t="str">
            <v>PAT-1C</v>
          </cell>
          <cell r="W329" t="str">
            <v>CIM1</v>
          </cell>
          <cell r="Y329" t="str">
            <v>S</v>
          </cell>
          <cell r="Z329">
            <v>0</v>
          </cell>
          <cell r="AA329">
            <v>100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1</v>
          </cell>
          <cell r="AL329" t="str">
            <v>0</v>
          </cell>
          <cell r="AM329">
            <v>0</v>
          </cell>
          <cell r="AN329">
            <v>0</v>
          </cell>
          <cell r="AO329" t="str">
            <v>56-3</v>
          </cell>
          <cell r="AP329" t="str">
            <v>IPB-36</v>
          </cell>
          <cell r="AQ329" t="str">
            <v>2</v>
          </cell>
          <cell r="AS329">
            <v>327</v>
          </cell>
          <cell r="AT329" t="str">
            <v>MAD</v>
          </cell>
        </row>
        <row r="330">
          <cell r="A330">
            <v>328</v>
          </cell>
          <cell r="B330">
            <v>60</v>
          </cell>
          <cell r="C330" t="str">
            <v>LP 22,9 kV, 2ø-MARCOPATA , 2-1x35mm² AAAC</v>
          </cell>
          <cell r="D330">
            <v>3</v>
          </cell>
          <cell r="E330" t="str">
            <v>PS1-2</v>
          </cell>
          <cell r="G330" t="str">
            <v>AAAC-35</v>
          </cell>
          <cell r="H330">
            <v>291.14</v>
          </cell>
          <cell r="I330">
            <v>2146</v>
          </cell>
          <cell r="K330" t="str">
            <v>0°</v>
          </cell>
          <cell r="L330">
            <v>65.7</v>
          </cell>
          <cell r="M330">
            <v>1</v>
          </cell>
          <cell r="N330" t="str">
            <v>11/C6</v>
          </cell>
          <cell r="O330">
            <v>171.6</v>
          </cell>
          <cell r="P330">
            <v>106.49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 t="str">
            <v>PAT-1C</v>
          </cell>
          <cell r="W330" t="str">
            <v>CIM1</v>
          </cell>
          <cell r="Y330" t="str">
            <v>S</v>
          </cell>
          <cell r="Z330">
            <v>0</v>
          </cell>
          <cell r="AA330">
            <v>100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1</v>
          </cell>
          <cell r="AL330" t="str">
            <v>0</v>
          </cell>
          <cell r="AM330">
            <v>0</v>
          </cell>
          <cell r="AN330">
            <v>0</v>
          </cell>
          <cell r="AO330" t="str">
            <v>56-3</v>
          </cell>
          <cell r="AP330" t="str">
            <v>IPB-36</v>
          </cell>
          <cell r="AQ330" t="str">
            <v>2</v>
          </cell>
          <cell r="AS330">
            <v>328</v>
          </cell>
          <cell r="AT330" t="str">
            <v>MAD</v>
          </cell>
        </row>
        <row r="331">
          <cell r="A331">
            <v>329</v>
          </cell>
          <cell r="B331">
            <v>60</v>
          </cell>
          <cell r="C331" t="str">
            <v>LP 22,9 kV, 2ø-MARCOPATA , 2-1x35mm² AAAC</v>
          </cell>
          <cell r="D331">
            <v>4</v>
          </cell>
          <cell r="E331" t="str">
            <v>PA2-2</v>
          </cell>
          <cell r="G331" t="str">
            <v>AAAC-35</v>
          </cell>
          <cell r="H331">
            <v>356.84</v>
          </cell>
          <cell r="I331">
            <v>2153.41</v>
          </cell>
          <cell r="J331" t="str">
            <v>V-1</v>
          </cell>
          <cell r="K331" t="str">
            <v>41°5'15.77"</v>
          </cell>
          <cell r="L331">
            <v>256.97000000000003</v>
          </cell>
          <cell r="M331">
            <v>1</v>
          </cell>
          <cell r="N331" t="str">
            <v>11/C6</v>
          </cell>
          <cell r="O331">
            <v>28.73</v>
          </cell>
          <cell r="P331">
            <v>161.33000000000001</v>
          </cell>
          <cell r="Q331" t="str">
            <v>1RI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 t="str">
            <v>PAT-1C</v>
          </cell>
          <cell r="W331" t="str">
            <v>CIM1</v>
          </cell>
          <cell r="Y331" t="str">
            <v>S</v>
          </cell>
          <cell r="Z331">
            <v>0</v>
          </cell>
          <cell r="AA331">
            <v>100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1</v>
          </cell>
          <cell r="AL331" t="str">
            <v>1</v>
          </cell>
          <cell r="AM331">
            <v>0</v>
          </cell>
          <cell r="AN331">
            <v>0</v>
          </cell>
          <cell r="AO331" t="str">
            <v>56-3</v>
          </cell>
          <cell r="AP331" t="str">
            <v>IPB-36</v>
          </cell>
          <cell r="AQ331" t="str">
            <v>2</v>
          </cell>
          <cell r="AS331">
            <v>329</v>
          </cell>
          <cell r="AT331" t="str">
            <v>MAD</v>
          </cell>
        </row>
        <row r="332">
          <cell r="A332">
            <v>330</v>
          </cell>
          <cell r="B332">
            <v>60</v>
          </cell>
          <cell r="C332" t="str">
            <v>LP 22,9 kV, 2ø-MARCOPATA , 2-1x35mm² AAAC</v>
          </cell>
          <cell r="D332">
            <v>5</v>
          </cell>
          <cell r="E332" t="str">
            <v>PS1-2</v>
          </cell>
          <cell r="G332" t="str">
            <v>AAAC-35</v>
          </cell>
          <cell r="H332">
            <v>613.80999999999995</v>
          </cell>
          <cell r="I332">
            <v>2197.41</v>
          </cell>
          <cell r="K332" t="str">
            <v>0°</v>
          </cell>
          <cell r="L332">
            <v>187.11</v>
          </cell>
          <cell r="M332">
            <v>1</v>
          </cell>
          <cell r="N332" t="str">
            <v>11/C6</v>
          </cell>
          <cell r="O332">
            <v>213.27</v>
          </cell>
          <cell r="P332">
            <v>222.04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 t="str">
            <v>PAT-1C</v>
          </cell>
          <cell r="W332" t="str">
            <v>CIM1</v>
          </cell>
          <cell r="Y332" t="str">
            <v>S</v>
          </cell>
          <cell r="Z332">
            <v>0</v>
          </cell>
          <cell r="AA332">
            <v>100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1</v>
          </cell>
          <cell r="AL332" t="str">
            <v>0</v>
          </cell>
          <cell r="AM332">
            <v>0</v>
          </cell>
          <cell r="AN332">
            <v>0</v>
          </cell>
          <cell r="AO332" t="str">
            <v>56-3</v>
          </cell>
          <cell r="AP332" t="str">
            <v>IPB-36</v>
          </cell>
          <cell r="AQ332" t="str">
            <v>2</v>
          </cell>
          <cell r="AS332">
            <v>330</v>
          </cell>
          <cell r="AT332" t="str">
            <v>MAD</v>
          </cell>
        </row>
        <row r="333">
          <cell r="A333">
            <v>331</v>
          </cell>
          <cell r="B333">
            <v>60</v>
          </cell>
          <cell r="C333" t="str">
            <v>LP 22,9 kV, 2ø-MARCOPATA , 2-1x35mm² AAAC</v>
          </cell>
          <cell r="D333">
            <v>6</v>
          </cell>
          <cell r="E333" t="str">
            <v>PS1-2</v>
          </cell>
          <cell r="G333" t="str">
            <v>AAAC-35</v>
          </cell>
          <cell r="H333">
            <v>800.92</v>
          </cell>
          <cell r="I333">
            <v>2231.77</v>
          </cell>
          <cell r="K333" t="str">
            <v>0°</v>
          </cell>
          <cell r="L333">
            <v>252.21</v>
          </cell>
          <cell r="M333">
            <v>1</v>
          </cell>
          <cell r="N333" t="str">
            <v>11/C6</v>
          </cell>
          <cell r="O333">
            <v>318.45</v>
          </cell>
          <cell r="P333">
            <v>219.66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 t="str">
            <v>PAT-1C</v>
          </cell>
          <cell r="W333" t="str">
            <v>CIM1</v>
          </cell>
          <cell r="Y333" t="str">
            <v>S</v>
          </cell>
          <cell r="Z333">
            <v>0</v>
          </cell>
          <cell r="AA333">
            <v>100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1</v>
          </cell>
          <cell r="AL333" t="str">
            <v>0</v>
          </cell>
          <cell r="AM333">
            <v>0</v>
          </cell>
          <cell r="AN333">
            <v>0</v>
          </cell>
          <cell r="AO333" t="str">
            <v>56-3</v>
          </cell>
          <cell r="AP333" t="str">
            <v>IPB-36</v>
          </cell>
          <cell r="AQ333" t="str">
            <v>2</v>
          </cell>
          <cell r="AS333">
            <v>331</v>
          </cell>
          <cell r="AT333" t="str">
            <v>MAD</v>
          </cell>
        </row>
        <row r="334">
          <cell r="A334">
            <v>332</v>
          </cell>
          <cell r="B334">
            <v>60</v>
          </cell>
          <cell r="C334" t="str">
            <v>LP 22,9 kV, 2ø-MARCOPATA , 2-1x35mm² AAAC</v>
          </cell>
          <cell r="D334">
            <v>7</v>
          </cell>
          <cell r="E334" t="str">
            <v>PS1-2</v>
          </cell>
          <cell r="G334" t="str">
            <v>AAAC-35</v>
          </cell>
          <cell r="H334">
            <v>1053.1400000000001</v>
          </cell>
          <cell r="I334">
            <v>2263.41</v>
          </cell>
          <cell r="K334" t="str">
            <v>0°</v>
          </cell>
          <cell r="L334">
            <v>269.81</v>
          </cell>
          <cell r="M334">
            <v>1</v>
          </cell>
          <cell r="N334" t="str">
            <v>11/C6</v>
          </cell>
          <cell r="O334">
            <v>65.150000000000006</v>
          </cell>
          <cell r="P334">
            <v>261.01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 t="str">
            <v>PAT-1C</v>
          </cell>
          <cell r="W334" t="str">
            <v>CIM1</v>
          </cell>
          <cell r="Y334" t="str">
            <v>S</v>
          </cell>
          <cell r="Z334">
            <v>0</v>
          </cell>
          <cell r="AA334">
            <v>100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1</v>
          </cell>
          <cell r="AL334" t="str">
            <v>0</v>
          </cell>
          <cell r="AM334">
            <v>0</v>
          </cell>
          <cell r="AN334">
            <v>0</v>
          </cell>
          <cell r="AO334" t="str">
            <v>56-3</v>
          </cell>
          <cell r="AP334" t="str">
            <v>IPB-36</v>
          </cell>
          <cell r="AQ334" t="str">
            <v>2</v>
          </cell>
          <cell r="AS334">
            <v>332</v>
          </cell>
          <cell r="AT334" t="str">
            <v>MAD</v>
          </cell>
        </row>
        <row r="335">
          <cell r="A335">
            <v>333</v>
          </cell>
          <cell r="B335">
            <v>60</v>
          </cell>
          <cell r="C335" t="str">
            <v>LP 22,9 kV, 2ø-MARCOPATA , 2-1x35mm² AAAC</v>
          </cell>
          <cell r="D335">
            <v>8</v>
          </cell>
          <cell r="E335" t="str">
            <v>PA1H-2</v>
          </cell>
          <cell r="G335" t="str">
            <v>AAAC-35</v>
          </cell>
          <cell r="H335">
            <v>1322.95</v>
          </cell>
          <cell r="I335">
            <v>2330.0100000000002</v>
          </cell>
          <cell r="J335" t="str">
            <v>V-2</v>
          </cell>
          <cell r="K335" t="str">
            <v>-15°34'12.93"</v>
          </cell>
          <cell r="L335">
            <v>534.61</v>
          </cell>
          <cell r="M335">
            <v>2</v>
          </cell>
          <cell r="N335" t="str">
            <v>11/C6</v>
          </cell>
          <cell r="O335">
            <v>179.13</v>
          </cell>
          <cell r="P335">
            <v>402.21</v>
          </cell>
          <cell r="Q335" t="str">
            <v>4RI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 t="str">
            <v>PAT-1C</v>
          </cell>
          <cell r="W335" t="str">
            <v>CIM1</v>
          </cell>
          <cell r="Y335" t="str">
            <v>S</v>
          </cell>
          <cell r="Z335">
            <v>0</v>
          </cell>
          <cell r="AA335">
            <v>100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1</v>
          </cell>
          <cell r="AL335" t="str">
            <v>4</v>
          </cell>
          <cell r="AM335">
            <v>0</v>
          </cell>
          <cell r="AN335">
            <v>0</v>
          </cell>
          <cell r="AO335" t="str">
            <v>56-3</v>
          </cell>
          <cell r="AP335" t="str">
            <v>IPB-36</v>
          </cell>
          <cell r="AQ335" t="str">
            <v>2</v>
          </cell>
          <cell r="AS335">
            <v>333</v>
          </cell>
          <cell r="AT335" t="str">
            <v>MAD</v>
          </cell>
        </row>
        <row r="336">
          <cell r="A336">
            <v>334</v>
          </cell>
          <cell r="B336">
            <v>60</v>
          </cell>
          <cell r="C336" t="str">
            <v>LP 22,9 kV, 2ø-MARCOPATA , 2-1x35mm² AAAC</v>
          </cell>
          <cell r="D336">
            <v>9</v>
          </cell>
          <cell r="E336" t="str">
            <v>PRH-2</v>
          </cell>
          <cell r="G336" t="str">
            <v>AAAC-35</v>
          </cell>
          <cell r="H336">
            <v>1857.56</v>
          </cell>
          <cell r="I336">
            <v>2541.1</v>
          </cell>
          <cell r="K336" t="str">
            <v>0°</v>
          </cell>
          <cell r="L336">
            <v>73.510000000000005</v>
          </cell>
          <cell r="M336">
            <v>2</v>
          </cell>
          <cell r="N336" t="str">
            <v>11/C6</v>
          </cell>
          <cell r="O336">
            <v>587.99</v>
          </cell>
          <cell r="P336">
            <v>304.06</v>
          </cell>
          <cell r="Q336" t="str">
            <v>4RI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 t="str">
            <v>PAT-1C</v>
          </cell>
          <cell r="W336" t="str">
            <v>CIM1</v>
          </cell>
          <cell r="Y336" t="str">
            <v>S</v>
          </cell>
          <cell r="Z336">
            <v>0</v>
          </cell>
          <cell r="AA336">
            <v>100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1</v>
          </cell>
          <cell r="AL336" t="str">
            <v>4</v>
          </cell>
          <cell r="AM336">
            <v>0</v>
          </cell>
          <cell r="AN336">
            <v>0</v>
          </cell>
          <cell r="AO336" t="str">
            <v>56-3</v>
          </cell>
          <cell r="AP336" t="str">
            <v>IPB-36</v>
          </cell>
          <cell r="AQ336" t="str">
            <v>2</v>
          </cell>
          <cell r="AS336">
            <v>334</v>
          </cell>
          <cell r="AT336" t="str">
            <v>MAD</v>
          </cell>
        </row>
        <row r="337">
          <cell r="A337">
            <v>335</v>
          </cell>
          <cell r="B337">
            <v>60</v>
          </cell>
          <cell r="C337" t="str">
            <v>LP 22,9 kV, 2ø-MARCOPATA , 2-1x35mm² AAAC</v>
          </cell>
          <cell r="D337">
            <v>10</v>
          </cell>
          <cell r="E337" t="str">
            <v>PRH-2</v>
          </cell>
          <cell r="G337" t="str">
            <v>AAAC-35</v>
          </cell>
          <cell r="H337">
            <v>1931.07</v>
          </cell>
          <cell r="I337">
            <v>2580</v>
          </cell>
          <cell r="K337" t="str">
            <v>0°</v>
          </cell>
          <cell r="L337">
            <v>441.91</v>
          </cell>
          <cell r="M337">
            <v>2</v>
          </cell>
          <cell r="N337" t="str">
            <v>11/C6</v>
          </cell>
          <cell r="O337">
            <v>-113.68</v>
          </cell>
          <cell r="P337">
            <v>257.70999999999998</v>
          </cell>
          <cell r="Q337" t="str">
            <v>4RI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 t="str">
            <v>PAT-1C</v>
          </cell>
          <cell r="W337" t="str">
            <v>CIM1</v>
          </cell>
          <cell r="Y337" t="str">
            <v>S</v>
          </cell>
          <cell r="Z337">
            <v>0</v>
          </cell>
          <cell r="AA337">
            <v>100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1</v>
          </cell>
          <cell r="AL337" t="str">
            <v>4</v>
          </cell>
          <cell r="AM337">
            <v>0</v>
          </cell>
          <cell r="AN337">
            <v>0</v>
          </cell>
          <cell r="AO337" t="str">
            <v>56-3</v>
          </cell>
          <cell r="AP337" t="str">
            <v>IPB-36</v>
          </cell>
          <cell r="AQ337" t="str">
            <v>2</v>
          </cell>
          <cell r="AS337">
            <v>335</v>
          </cell>
          <cell r="AT337" t="str">
            <v>MAD</v>
          </cell>
        </row>
        <row r="338">
          <cell r="A338">
            <v>336</v>
          </cell>
          <cell r="B338">
            <v>60</v>
          </cell>
          <cell r="C338" t="str">
            <v>LP 22,9 kV, 2ø-MARCOPATA , 2-1x35mm² AAAC</v>
          </cell>
          <cell r="D338">
            <v>11</v>
          </cell>
          <cell r="E338" t="str">
            <v>PRH-2</v>
          </cell>
          <cell r="G338" t="str">
            <v>AAAC-35</v>
          </cell>
          <cell r="H338">
            <v>2372.98</v>
          </cell>
          <cell r="I338">
            <v>2777.17</v>
          </cell>
          <cell r="K338" t="str">
            <v>0°</v>
          </cell>
          <cell r="L338">
            <v>150.85</v>
          </cell>
          <cell r="M338">
            <v>2</v>
          </cell>
          <cell r="N338" t="str">
            <v>11/C6</v>
          </cell>
          <cell r="O338">
            <v>505.89</v>
          </cell>
          <cell r="P338">
            <v>296.38</v>
          </cell>
          <cell r="Q338" t="str">
            <v>8RI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 t="str">
            <v>PAT-1C</v>
          </cell>
          <cell r="W338" t="str">
            <v>CIM1</v>
          </cell>
          <cell r="Y338" t="str">
            <v>S</v>
          </cell>
          <cell r="Z338">
            <v>0</v>
          </cell>
          <cell r="AA338">
            <v>100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1</v>
          </cell>
          <cell r="AL338" t="str">
            <v>8</v>
          </cell>
          <cell r="AM338">
            <v>0</v>
          </cell>
          <cell r="AN338">
            <v>0</v>
          </cell>
          <cell r="AO338" t="str">
            <v>56-3</v>
          </cell>
          <cell r="AP338" t="str">
            <v>IPB-36</v>
          </cell>
          <cell r="AQ338" t="str">
            <v>2</v>
          </cell>
          <cell r="AS338">
            <v>336</v>
          </cell>
          <cell r="AT338" t="str">
            <v>MAD</v>
          </cell>
        </row>
        <row r="339">
          <cell r="A339">
            <v>337</v>
          </cell>
          <cell r="B339">
            <v>60</v>
          </cell>
          <cell r="C339" t="str">
            <v>LP 22,9 kV, 2ø-MARCOPATA , 2-1x35mm² AAAC</v>
          </cell>
          <cell r="D339">
            <v>12</v>
          </cell>
          <cell r="E339" t="str">
            <v>PS1-2</v>
          </cell>
          <cell r="G339" t="str">
            <v>AAAC-35</v>
          </cell>
          <cell r="H339">
            <v>2523.83</v>
          </cell>
          <cell r="I339">
            <v>2865.44</v>
          </cell>
          <cell r="K339" t="str">
            <v>0°</v>
          </cell>
          <cell r="L339">
            <v>43.09</v>
          </cell>
          <cell r="M339">
            <v>1</v>
          </cell>
          <cell r="N339" t="str">
            <v>11/C6</v>
          </cell>
          <cell r="O339">
            <v>142.16</v>
          </cell>
          <cell r="P339">
            <v>96.97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 t="str">
            <v>PAT-1C</v>
          </cell>
          <cell r="W339" t="str">
            <v>CIM1</v>
          </cell>
          <cell r="Y339" t="str">
            <v>S</v>
          </cell>
          <cell r="Z339">
            <v>0</v>
          </cell>
          <cell r="AA339">
            <v>100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1</v>
          </cell>
          <cell r="AL339" t="str">
            <v>0</v>
          </cell>
          <cell r="AM339">
            <v>0</v>
          </cell>
          <cell r="AN339">
            <v>0</v>
          </cell>
          <cell r="AO339" t="str">
            <v>56-3</v>
          </cell>
          <cell r="AP339" t="str">
            <v>IPB-36</v>
          </cell>
          <cell r="AQ339" t="str">
            <v>2</v>
          </cell>
          <cell r="AS339">
            <v>337</v>
          </cell>
          <cell r="AT339" t="str">
            <v>MAD</v>
          </cell>
        </row>
        <row r="340">
          <cell r="A340">
            <v>338</v>
          </cell>
          <cell r="B340">
            <v>60</v>
          </cell>
          <cell r="C340" t="str">
            <v>LP 22,9 kV, 2ø-MARCOPATA , 2-1x35mm² AAAC</v>
          </cell>
          <cell r="D340">
            <v>13</v>
          </cell>
          <cell r="E340" t="str">
            <v>PA1-2</v>
          </cell>
          <cell r="G340" t="str">
            <v>AAAC-35</v>
          </cell>
          <cell r="H340">
            <v>2566.92</v>
          </cell>
          <cell r="I340">
            <v>2889.57</v>
          </cell>
          <cell r="K340" t="str">
            <v>0°</v>
          </cell>
          <cell r="L340">
            <v>120.4</v>
          </cell>
          <cell r="M340">
            <v>1</v>
          </cell>
          <cell r="N340" t="str">
            <v>11/C6</v>
          </cell>
          <cell r="O340">
            <v>225.56</v>
          </cell>
          <cell r="P340">
            <v>81.75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 t="str">
            <v>PAT-1C</v>
          </cell>
          <cell r="W340" t="str">
            <v>CIM1</v>
          </cell>
          <cell r="Y340" t="str">
            <v>S</v>
          </cell>
          <cell r="Z340">
            <v>0</v>
          </cell>
          <cell r="AA340">
            <v>100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1</v>
          </cell>
          <cell r="AL340" t="str">
            <v>0</v>
          </cell>
          <cell r="AM340">
            <v>0</v>
          </cell>
          <cell r="AN340">
            <v>0</v>
          </cell>
          <cell r="AO340" t="str">
            <v>56-3</v>
          </cell>
          <cell r="AP340" t="str">
            <v>IPB-36</v>
          </cell>
          <cell r="AQ340" t="str">
            <v>2</v>
          </cell>
          <cell r="AS340">
            <v>338</v>
          </cell>
          <cell r="AT340" t="str">
            <v>MAD</v>
          </cell>
        </row>
        <row r="341">
          <cell r="A341">
            <v>339</v>
          </cell>
          <cell r="B341">
            <v>60</v>
          </cell>
          <cell r="C341" t="str">
            <v>LP 22,9 kV, 2ø-MARCOPATA , 2-1x35mm² AAAC</v>
          </cell>
          <cell r="D341">
            <v>14</v>
          </cell>
          <cell r="E341" t="str">
            <v>PTH-2</v>
          </cell>
          <cell r="G341" t="str">
            <v>AAAC-35</v>
          </cell>
          <cell r="H341">
            <v>2687.32</v>
          </cell>
          <cell r="I341">
            <v>2941.87</v>
          </cell>
          <cell r="J341" t="str">
            <v>FLP</v>
          </cell>
          <cell r="K341" t="str">
            <v>0°</v>
          </cell>
          <cell r="L341">
            <v>0</v>
          </cell>
          <cell r="M341">
            <v>1</v>
          </cell>
          <cell r="N341" t="str">
            <v>11/C6</v>
          </cell>
          <cell r="O341">
            <v>521.59</v>
          </cell>
          <cell r="P341">
            <v>60.2</v>
          </cell>
          <cell r="Q341" t="str">
            <v>1RI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 t="str">
            <v>PAT-1C</v>
          </cell>
          <cell r="W341" t="str">
            <v>CIM1</v>
          </cell>
          <cell r="Y341" t="str">
            <v>S</v>
          </cell>
          <cell r="Z341">
            <v>0</v>
          </cell>
          <cell r="AA341">
            <v>100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1</v>
          </cell>
          <cell r="AL341" t="str">
            <v>1</v>
          </cell>
          <cell r="AM341">
            <v>0</v>
          </cell>
          <cell r="AN341">
            <v>0</v>
          </cell>
          <cell r="AO341" t="str">
            <v>56-3</v>
          </cell>
          <cell r="AP341" t="str">
            <v>IPB-36</v>
          </cell>
          <cell r="AQ341" t="str">
            <v>2</v>
          </cell>
          <cell r="AS341">
            <v>339</v>
          </cell>
          <cell r="AT341" t="str">
            <v>MAD</v>
          </cell>
        </row>
        <row r="342">
          <cell r="A342">
            <v>340</v>
          </cell>
          <cell r="B342">
            <v>61</v>
          </cell>
          <cell r="C342" t="str">
            <v>LP 22,9 kV, 2ø-AUCALLA , 2-1x35mm² AAAC</v>
          </cell>
          <cell r="Y342" t="str">
            <v>S</v>
          </cell>
          <cell r="Z342">
            <v>0</v>
          </cell>
          <cell r="AA342">
            <v>100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1</v>
          </cell>
          <cell r="AL342">
            <v>0</v>
          </cell>
          <cell r="AM342">
            <v>0</v>
          </cell>
          <cell r="AN342">
            <v>0</v>
          </cell>
          <cell r="AO342" t="str">
            <v>56-3</v>
          </cell>
          <cell r="AP342" t="str">
            <v>IPB-36</v>
          </cell>
          <cell r="AQ342" t="str">
            <v>2</v>
          </cell>
          <cell r="AS342">
            <v>340</v>
          </cell>
          <cell r="AT342" t="str">
            <v>MAD</v>
          </cell>
        </row>
        <row r="343">
          <cell r="A343">
            <v>341</v>
          </cell>
          <cell r="B343">
            <v>62</v>
          </cell>
          <cell r="C343" t="str">
            <v>LP 22,9 kV, 2ø-CAPILLAPATA DE HUAYRAJIRCA , 2-1x35mm² AAAC</v>
          </cell>
          <cell r="Y343" t="str">
            <v>S</v>
          </cell>
          <cell r="Z343">
            <v>0</v>
          </cell>
          <cell r="AA343">
            <v>100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1</v>
          </cell>
          <cell r="AL343">
            <v>0</v>
          </cell>
          <cell r="AM343">
            <v>0</v>
          </cell>
          <cell r="AN343">
            <v>0</v>
          </cell>
          <cell r="AO343" t="str">
            <v>56-3</v>
          </cell>
          <cell r="AP343" t="str">
            <v>IPB-36</v>
          </cell>
          <cell r="AQ343" t="str">
            <v>2</v>
          </cell>
          <cell r="AS343">
            <v>341</v>
          </cell>
          <cell r="AT343" t="str">
            <v>MAD</v>
          </cell>
        </row>
        <row r="344">
          <cell r="A344">
            <v>342</v>
          </cell>
          <cell r="B344">
            <v>63</v>
          </cell>
          <cell r="C344" t="str">
            <v>LP 22,9 kV, 2ø-YUNCAN , 2-1x35mm² AAAC</v>
          </cell>
          <cell r="D344">
            <v>0</v>
          </cell>
          <cell r="E344" t="str">
            <v>DS-2</v>
          </cell>
          <cell r="G344" t="str">
            <v>AAAC-35</v>
          </cell>
          <cell r="H344">
            <v>0</v>
          </cell>
          <cell r="I344">
            <v>2665</v>
          </cell>
          <cell r="K344" t="str">
            <v>0°</v>
          </cell>
          <cell r="L344">
            <v>27.66</v>
          </cell>
          <cell r="M344">
            <v>1</v>
          </cell>
          <cell r="N344" t="str">
            <v>11/C6</v>
          </cell>
          <cell r="O344">
            <v>10.210000000000001</v>
          </cell>
          <cell r="P344">
            <v>13.83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Y344" t="str">
            <v>S</v>
          </cell>
          <cell r="Z344">
            <v>0</v>
          </cell>
          <cell r="AA344">
            <v>100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1</v>
          </cell>
          <cell r="AL344" t="str">
            <v>0</v>
          </cell>
          <cell r="AM344">
            <v>0</v>
          </cell>
          <cell r="AN344">
            <v>0</v>
          </cell>
          <cell r="AO344" t="str">
            <v>56-3</v>
          </cell>
          <cell r="AP344" t="str">
            <v>IPB-36</v>
          </cell>
          <cell r="AQ344" t="str">
            <v>2</v>
          </cell>
          <cell r="AS344">
            <v>342</v>
          </cell>
          <cell r="AT344" t="str">
            <v>MAD</v>
          </cell>
        </row>
        <row r="345">
          <cell r="A345">
            <v>343</v>
          </cell>
          <cell r="B345">
            <v>63</v>
          </cell>
          <cell r="C345" t="str">
            <v>LP 22,9 kV, 2ø-YUNCAN , 2-1x35mm² AAAC</v>
          </cell>
          <cell r="D345">
            <v>1</v>
          </cell>
          <cell r="E345" t="str">
            <v>TS-2</v>
          </cell>
          <cell r="G345" t="str">
            <v>AAAC-35</v>
          </cell>
          <cell r="H345">
            <v>27.66</v>
          </cell>
          <cell r="I345">
            <v>2665</v>
          </cell>
          <cell r="K345" t="str">
            <v>0°</v>
          </cell>
          <cell r="L345">
            <v>234.72</v>
          </cell>
          <cell r="M345">
            <v>1</v>
          </cell>
          <cell r="N345" t="str">
            <v>11/C6</v>
          </cell>
          <cell r="O345">
            <v>-232.03</v>
          </cell>
          <cell r="P345">
            <v>131.19</v>
          </cell>
          <cell r="Q345" t="str">
            <v>1RI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 t="str">
            <v>PAT-1C</v>
          </cell>
          <cell r="Y345" t="str">
            <v>S</v>
          </cell>
          <cell r="Z345">
            <v>0</v>
          </cell>
          <cell r="AA345">
            <v>100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1</v>
          </cell>
          <cell r="AL345" t="str">
            <v>1</v>
          </cell>
          <cell r="AM345">
            <v>0</v>
          </cell>
          <cell r="AN345">
            <v>0</v>
          </cell>
          <cell r="AO345" t="str">
            <v>56-3</v>
          </cell>
          <cell r="AP345" t="str">
            <v>IPB-36</v>
          </cell>
          <cell r="AQ345" t="str">
            <v>2</v>
          </cell>
          <cell r="AS345">
            <v>343</v>
          </cell>
          <cell r="AT345" t="str">
            <v>MAD</v>
          </cell>
        </row>
        <row r="346">
          <cell r="A346">
            <v>344</v>
          </cell>
          <cell r="B346">
            <v>63</v>
          </cell>
          <cell r="C346" t="str">
            <v>LP 22,9 kV, 2ø-YUNCAN , 2-1x35mm² AAAC</v>
          </cell>
          <cell r="D346">
            <v>2</v>
          </cell>
          <cell r="E346" t="str">
            <v>PS1-2</v>
          </cell>
          <cell r="G346" t="str">
            <v>AAAC-35</v>
          </cell>
          <cell r="H346">
            <v>262.39</v>
          </cell>
          <cell r="I346">
            <v>2742.1</v>
          </cell>
          <cell r="K346" t="str">
            <v>0°</v>
          </cell>
          <cell r="L346">
            <v>62</v>
          </cell>
          <cell r="M346">
            <v>1</v>
          </cell>
          <cell r="N346" t="str">
            <v>11/C6</v>
          </cell>
          <cell r="O346">
            <v>179.68</v>
          </cell>
          <cell r="P346">
            <v>148.36000000000001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 t="str">
            <v>PAT-1C</v>
          </cell>
          <cell r="Y346" t="str">
            <v>S</v>
          </cell>
          <cell r="Z346">
            <v>0</v>
          </cell>
          <cell r="AA346">
            <v>100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1</v>
          </cell>
          <cell r="AL346" t="str">
            <v>0</v>
          </cell>
          <cell r="AM346">
            <v>0</v>
          </cell>
          <cell r="AN346">
            <v>0</v>
          </cell>
          <cell r="AO346" t="str">
            <v>56-3</v>
          </cell>
          <cell r="AP346" t="str">
            <v>IPB-36</v>
          </cell>
          <cell r="AQ346" t="str">
            <v>2</v>
          </cell>
          <cell r="AS346">
            <v>344</v>
          </cell>
          <cell r="AT346" t="str">
            <v>MAD</v>
          </cell>
        </row>
        <row r="347">
          <cell r="A347">
            <v>345</v>
          </cell>
          <cell r="B347">
            <v>63</v>
          </cell>
          <cell r="C347" t="str">
            <v>LP 22,9 kV, 2ø-YUNCAN , 2-1x35mm² AAAC</v>
          </cell>
          <cell r="D347">
            <v>3</v>
          </cell>
          <cell r="E347" t="str">
            <v>PS1-2</v>
          </cell>
          <cell r="G347" t="str">
            <v>AAAC-35</v>
          </cell>
          <cell r="H347">
            <v>324.39</v>
          </cell>
          <cell r="I347">
            <v>2758.48</v>
          </cell>
          <cell r="K347" t="str">
            <v>0°</v>
          </cell>
          <cell r="L347">
            <v>56.44</v>
          </cell>
          <cell r="M347">
            <v>1</v>
          </cell>
          <cell r="N347" t="str">
            <v>11/C6</v>
          </cell>
          <cell r="O347">
            <v>384.28</v>
          </cell>
          <cell r="P347">
            <v>59.22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 t="str">
            <v>PAT-1C</v>
          </cell>
          <cell r="Y347" t="str">
            <v>S</v>
          </cell>
          <cell r="Z347">
            <v>0</v>
          </cell>
          <cell r="AA347">
            <v>100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1</v>
          </cell>
          <cell r="AL347" t="str">
            <v>0</v>
          </cell>
          <cell r="AM347">
            <v>0</v>
          </cell>
          <cell r="AN347">
            <v>0</v>
          </cell>
          <cell r="AO347" t="str">
            <v>56-3</v>
          </cell>
          <cell r="AP347" t="str">
            <v>IPB-36</v>
          </cell>
          <cell r="AQ347" t="str">
            <v>2</v>
          </cell>
          <cell r="AS347">
            <v>345</v>
          </cell>
          <cell r="AT347" t="str">
            <v>MAD</v>
          </cell>
        </row>
        <row r="348">
          <cell r="A348">
            <v>346</v>
          </cell>
          <cell r="B348">
            <v>63</v>
          </cell>
          <cell r="C348" t="str">
            <v>LP 22,9 kV, 2ø-YUNCAN , 2-1x35mm² AAAC</v>
          </cell>
          <cell r="D348">
            <v>4</v>
          </cell>
          <cell r="E348" t="str">
            <v>PTH-2</v>
          </cell>
          <cell r="G348" t="str">
            <v>AAAC-35</v>
          </cell>
          <cell r="H348">
            <v>380.83</v>
          </cell>
          <cell r="I348">
            <v>2762</v>
          </cell>
          <cell r="K348" t="str">
            <v>0°</v>
          </cell>
          <cell r="L348">
            <v>0</v>
          </cell>
          <cell r="M348">
            <v>1</v>
          </cell>
          <cell r="N348" t="str">
            <v>11/C6</v>
          </cell>
          <cell r="O348">
            <v>53.84</v>
          </cell>
          <cell r="P348">
            <v>28.22</v>
          </cell>
          <cell r="Q348" t="str">
            <v>1RI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 t="str">
            <v>PAT-1C</v>
          </cell>
          <cell r="Y348" t="str">
            <v>S</v>
          </cell>
          <cell r="Z348">
            <v>0</v>
          </cell>
          <cell r="AA348">
            <v>100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1</v>
          </cell>
          <cell r="AL348" t="str">
            <v>1</v>
          </cell>
          <cell r="AM348">
            <v>0</v>
          </cell>
          <cell r="AN348">
            <v>0</v>
          </cell>
          <cell r="AO348" t="str">
            <v>56-3</v>
          </cell>
          <cell r="AP348" t="str">
            <v>IPB-36</v>
          </cell>
          <cell r="AQ348" t="str">
            <v>2</v>
          </cell>
          <cell r="AS348">
            <v>346</v>
          </cell>
          <cell r="AT348" t="str">
            <v>MAD</v>
          </cell>
        </row>
        <row r="349">
          <cell r="A349">
            <v>347</v>
          </cell>
          <cell r="B349">
            <v>64</v>
          </cell>
          <cell r="C349" t="str">
            <v>LP 22,9 kV, 2ø-HUARAMPAY , 2-1x35mm² AAAC</v>
          </cell>
          <cell r="D349">
            <v>0</v>
          </cell>
          <cell r="E349" t="str">
            <v>DS-2</v>
          </cell>
          <cell r="G349" t="str">
            <v>AAAC-35</v>
          </cell>
          <cell r="H349">
            <v>0</v>
          </cell>
          <cell r="I349">
            <v>2007</v>
          </cell>
          <cell r="K349" t="str">
            <v>0°</v>
          </cell>
          <cell r="L349">
            <v>29.52</v>
          </cell>
          <cell r="M349">
            <v>1</v>
          </cell>
          <cell r="N349" t="str">
            <v>11/C6</v>
          </cell>
          <cell r="O349">
            <v>49.76</v>
          </cell>
          <cell r="P349">
            <v>14.76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Y349" t="str">
            <v>S</v>
          </cell>
          <cell r="Z349">
            <v>0</v>
          </cell>
          <cell r="AA349">
            <v>100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1</v>
          </cell>
          <cell r="AL349" t="str">
            <v>0</v>
          </cell>
          <cell r="AM349">
            <v>0</v>
          </cell>
          <cell r="AN349">
            <v>0</v>
          </cell>
          <cell r="AO349" t="str">
            <v>56-3</v>
          </cell>
          <cell r="AP349" t="str">
            <v>IPB-36</v>
          </cell>
          <cell r="AQ349" t="str">
            <v>2</v>
          </cell>
          <cell r="AS349">
            <v>347</v>
          </cell>
          <cell r="AT349" t="str">
            <v>MAD</v>
          </cell>
        </row>
        <row r="350">
          <cell r="A350">
            <v>348</v>
          </cell>
          <cell r="B350">
            <v>64</v>
          </cell>
          <cell r="C350" t="str">
            <v>LP 22,9 kV, 2ø-HUARAMPAY , 2-1x35mm² AAAC</v>
          </cell>
          <cell r="D350">
            <v>1</v>
          </cell>
          <cell r="E350" t="str">
            <v>PSEC-2PA</v>
          </cell>
          <cell r="G350" t="str">
            <v>AAAC-35</v>
          </cell>
          <cell r="H350">
            <v>29.52</v>
          </cell>
          <cell r="I350">
            <v>2000.79</v>
          </cell>
          <cell r="K350" t="str">
            <v>0°</v>
          </cell>
          <cell r="L350">
            <v>434.11</v>
          </cell>
          <cell r="M350">
            <v>1</v>
          </cell>
          <cell r="N350" t="str">
            <v>11/C6</v>
          </cell>
          <cell r="O350">
            <v>234.1</v>
          </cell>
          <cell r="P350">
            <v>231.81</v>
          </cell>
          <cell r="Q350" t="str">
            <v>1RI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 t="str">
            <v>PAT-1</v>
          </cell>
          <cell r="Y350" t="str">
            <v>S</v>
          </cell>
          <cell r="Z350">
            <v>0</v>
          </cell>
          <cell r="AA350">
            <v>100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1</v>
          </cell>
          <cell r="AL350" t="str">
            <v>1</v>
          </cell>
          <cell r="AM350">
            <v>0</v>
          </cell>
          <cell r="AN350">
            <v>0</v>
          </cell>
          <cell r="AO350" t="str">
            <v>56-3</v>
          </cell>
          <cell r="AP350" t="str">
            <v>IPB-36</v>
          </cell>
          <cell r="AQ350" t="str">
            <v>2</v>
          </cell>
          <cell r="AS350">
            <v>348</v>
          </cell>
          <cell r="AT350" t="str">
            <v>MAD</v>
          </cell>
        </row>
        <row r="351">
          <cell r="A351">
            <v>349</v>
          </cell>
          <cell r="B351">
            <v>64</v>
          </cell>
          <cell r="C351" t="str">
            <v>LP 22,9 kV, 2ø-HUARAMPAY , 2-1x35mm² AAAC</v>
          </cell>
          <cell r="D351">
            <v>2</v>
          </cell>
          <cell r="E351" t="str">
            <v>PA2-2</v>
          </cell>
          <cell r="G351" t="str">
            <v>AAAC-35</v>
          </cell>
          <cell r="H351">
            <v>463.63</v>
          </cell>
          <cell r="I351">
            <v>1991</v>
          </cell>
          <cell r="K351" t="str">
            <v>-43°8'7.88"</v>
          </cell>
          <cell r="L351">
            <v>190.64</v>
          </cell>
          <cell r="M351">
            <v>1</v>
          </cell>
          <cell r="N351" t="str">
            <v>11/C6</v>
          </cell>
          <cell r="O351">
            <v>80.209999999999994</v>
          </cell>
          <cell r="P351">
            <v>312.38</v>
          </cell>
          <cell r="Q351" t="str">
            <v>1RI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Y351" t="str">
            <v>S</v>
          </cell>
          <cell r="Z351">
            <v>0</v>
          </cell>
          <cell r="AA351">
            <v>100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1</v>
          </cell>
          <cell r="AL351" t="str">
            <v>1</v>
          </cell>
          <cell r="AM351">
            <v>0</v>
          </cell>
          <cell r="AN351">
            <v>0</v>
          </cell>
          <cell r="AO351" t="str">
            <v>56-3</v>
          </cell>
          <cell r="AP351" t="str">
            <v>IPB-36</v>
          </cell>
          <cell r="AQ351" t="str">
            <v>2</v>
          </cell>
          <cell r="AS351">
            <v>349</v>
          </cell>
          <cell r="AT351" t="str">
            <v>MAD</v>
          </cell>
        </row>
        <row r="352">
          <cell r="A352">
            <v>350</v>
          </cell>
          <cell r="B352">
            <v>64</v>
          </cell>
          <cell r="C352" t="str">
            <v>LP 22,9 kV, 2ø-HUARAMPAY , 2-1x35mm² AAAC</v>
          </cell>
          <cell r="D352">
            <v>3</v>
          </cell>
          <cell r="E352" t="str">
            <v>PS1-2</v>
          </cell>
          <cell r="G352" t="str">
            <v>AAAC-35</v>
          </cell>
          <cell r="H352">
            <v>654.27</v>
          </cell>
          <cell r="I352">
            <v>2020.38</v>
          </cell>
          <cell r="K352" t="str">
            <v>0°</v>
          </cell>
          <cell r="L352">
            <v>174.84</v>
          </cell>
          <cell r="M352">
            <v>1</v>
          </cell>
          <cell r="N352" t="str">
            <v>11/C6</v>
          </cell>
          <cell r="O352">
            <v>30.75</v>
          </cell>
          <cell r="P352">
            <v>182.74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 t="str">
            <v>PAT-1C</v>
          </cell>
          <cell r="Y352" t="str">
            <v>S</v>
          </cell>
          <cell r="Z352">
            <v>0</v>
          </cell>
          <cell r="AA352">
            <v>100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1</v>
          </cell>
          <cell r="AL352" t="str">
            <v>0</v>
          </cell>
          <cell r="AM352">
            <v>0</v>
          </cell>
          <cell r="AN352">
            <v>0</v>
          </cell>
          <cell r="AO352" t="str">
            <v>56-3</v>
          </cell>
          <cell r="AP352" t="str">
            <v>IPB-36</v>
          </cell>
          <cell r="AQ352" t="str">
            <v>2</v>
          </cell>
          <cell r="AS352">
            <v>350</v>
          </cell>
          <cell r="AT352" t="str">
            <v>MAD</v>
          </cell>
        </row>
        <row r="353">
          <cell r="A353">
            <v>351</v>
          </cell>
          <cell r="B353">
            <v>64</v>
          </cell>
          <cell r="C353" t="str">
            <v>LP 22,9 kV, 2ø-HUARAMPAY , 2-1x35mm² AAAC</v>
          </cell>
          <cell r="D353">
            <v>4</v>
          </cell>
          <cell r="E353" t="str">
            <v>PS1-2</v>
          </cell>
          <cell r="G353" t="str">
            <v>AAAC-35</v>
          </cell>
          <cell r="H353">
            <v>829.12</v>
          </cell>
          <cell r="I353">
            <v>2072.04</v>
          </cell>
          <cell r="K353" t="str">
            <v>0°</v>
          </cell>
          <cell r="L353">
            <v>35.4</v>
          </cell>
          <cell r="M353">
            <v>1</v>
          </cell>
          <cell r="N353" t="str">
            <v>11/C6</v>
          </cell>
          <cell r="O353">
            <v>132.21</v>
          </cell>
          <cell r="P353">
            <v>105.12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 t="str">
            <v>PAT-1C</v>
          </cell>
          <cell r="Y353" t="str">
            <v>S</v>
          </cell>
          <cell r="Z353">
            <v>0</v>
          </cell>
          <cell r="AA353">
            <v>100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1</v>
          </cell>
          <cell r="AL353" t="str">
            <v>0</v>
          </cell>
          <cell r="AM353">
            <v>0</v>
          </cell>
          <cell r="AN353">
            <v>0</v>
          </cell>
          <cell r="AO353" t="str">
            <v>56-3</v>
          </cell>
          <cell r="AP353" t="str">
            <v>IPB-36</v>
          </cell>
          <cell r="AQ353" t="str">
            <v>2</v>
          </cell>
          <cell r="AS353">
            <v>351</v>
          </cell>
          <cell r="AT353" t="str">
            <v>MAD</v>
          </cell>
        </row>
        <row r="354">
          <cell r="A354">
            <v>352</v>
          </cell>
          <cell r="B354">
            <v>64</v>
          </cell>
          <cell r="C354" t="str">
            <v>LP 22,9 kV, 2ø-HUARAMPAY , 2-1x35mm² AAAC</v>
          </cell>
          <cell r="D354">
            <v>5</v>
          </cell>
          <cell r="E354" t="str">
            <v>PA2-2</v>
          </cell>
          <cell r="G354" t="str">
            <v>AAAC-35</v>
          </cell>
          <cell r="H354">
            <v>864.52</v>
          </cell>
          <cell r="I354">
            <v>2081</v>
          </cell>
          <cell r="K354" t="str">
            <v>17°36'45.08"</v>
          </cell>
          <cell r="L354">
            <v>60.35</v>
          </cell>
          <cell r="M354">
            <v>1</v>
          </cell>
          <cell r="N354" t="str">
            <v>11/C6</v>
          </cell>
          <cell r="O354">
            <v>298.72000000000003</v>
          </cell>
          <cell r="P354">
            <v>47.87</v>
          </cell>
          <cell r="Q354" t="str">
            <v>1RI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Y354" t="str">
            <v>S</v>
          </cell>
          <cell r="Z354">
            <v>0</v>
          </cell>
          <cell r="AA354">
            <v>100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1</v>
          </cell>
          <cell r="AL354" t="str">
            <v>1</v>
          </cell>
          <cell r="AM354">
            <v>0</v>
          </cell>
          <cell r="AN354">
            <v>0</v>
          </cell>
          <cell r="AO354" t="str">
            <v>56-3</v>
          </cell>
          <cell r="AP354" t="str">
            <v>IPB-36</v>
          </cell>
          <cell r="AQ354" t="str">
            <v>2</v>
          </cell>
          <cell r="AS354">
            <v>352</v>
          </cell>
          <cell r="AT354" t="str">
            <v>MAD</v>
          </cell>
        </row>
        <row r="355">
          <cell r="A355">
            <v>353</v>
          </cell>
          <cell r="B355">
            <v>64</v>
          </cell>
          <cell r="C355" t="str">
            <v>LP 22,9 kV, 2ø-HUARAMPAY , 2-1x35mm² AAAC</v>
          </cell>
          <cell r="D355">
            <v>6</v>
          </cell>
          <cell r="E355" t="str">
            <v>PS1-2</v>
          </cell>
          <cell r="G355" t="str">
            <v>AAAC-35</v>
          </cell>
          <cell r="H355">
            <v>924.87</v>
          </cell>
          <cell r="I355">
            <v>2089</v>
          </cell>
          <cell r="K355" t="str">
            <v>0°</v>
          </cell>
          <cell r="L355">
            <v>68.67</v>
          </cell>
          <cell r="M355">
            <v>1</v>
          </cell>
          <cell r="N355" t="str">
            <v>11/C6</v>
          </cell>
          <cell r="O355">
            <v>97.88</v>
          </cell>
          <cell r="P355">
            <v>64.510000000000005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 t="str">
            <v>PAT-1C</v>
          </cell>
          <cell r="Y355" t="str">
            <v>S</v>
          </cell>
          <cell r="Z355">
            <v>0</v>
          </cell>
          <cell r="AA355">
            <v>100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1</v>
          </cell>
          <cell r="AL355" t="str">
            <v>0</v>
          </cell>
          <cell r="AM355">
            <v>0</v>
          </cell>
          <cell r="AN355">
            <v>0</v>
          </cell>
          <cell r="AO355" t="str">
            <v>56-3</v>
          </cell>
          <cell r="AP355" t="str">
            <v>IPB-36</v>
          </cell>
          <cell r="AQ355" t="str">
            <v>2</v>
          </cell>
          <cell r="AS355">
            <v>353</v>
          </cell>
          <cell r="AT355" t="str">
            <v>MAD</v>
          </cell>
        </row>
        <row r="356">
          <cell r="A356">
            <v>354</v>
          </cell>
          <cell r="B356">
            <v>64</v>
          </cell>
          <cell r="C356" t="str">
            <v>LP 22,9 kV, 2ø-HUARAMPAY , 2-1x35mm² AAAC</v>
          </cell>
          <cell r="D356">
            <v>7</v>
          </cell>
          <cell r="E356" t="str">
            <v>PS1-2</v>
          </cell>
          <cell r="G356" t="str">
            <v>AAAC-35</v>
          </cell>
          <cell r="H356">
            <v>993.54</v>
          </cell>
          <cell r="I356">
            <v>2095</v>
          </cell>
          <cell r="K356" t="str">
            <v>0°</v>
          </cell>
          <cell r="L356">
            <v>193.92</v>
          </cell>
          <cell r="M356">
            <v>1</v>
          </cell>
          <cell r="N356" t="str">
            <v>11/C6</v>
          </cell>
          <cell r="O356">
            <v>123.66</v>
          </cell>
          <cell r="P356">
            <v>131.29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 t="str">
            <v>PAT-1C</v>
          </cell>
          <cell r="Y356" t="str">
            <v>S</v>
          </cell>
          <cell r="Z356">
            <v>0</v>
          </cell>
          <cell r="AA356">
            <v>100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1</v>
          </cell>
          <cell r="AL356" t="str">
            <v>0</v>
          </cell>
          <cell r="AM356">
            <v>0</v>
          </cell>
          <cell r="AN356">
            <v>0</v>
          </cell>
          <cell r="AO356" t="str">
            <v>56-3</v>
          </cell>
          <cell r="AP356" t="str">
            <v>IPB-36</v>
          </cell>
          <cell r="AQ356" t="str">
            <v>2</v>
          </cell>
          <cell r="AS356">
            <v>354</v>
          </cell>
          <cell r="AT356" t="str">
            <v>MAD</v>
          </cell>
        </row>
        <row r="357">
          <cell r="A357">
            <v>355</v>
          </cell>
          <cell r="B357">
            <v>64</v>
          </cell>
          <cell r="C357" t="str">
            <v>LP 22,9 kV, 2ø-HUARAMPAY , 2-1x35mm² AAAC</v>
          </cell>
          <cell r="D357">
            <v>8</v>
          </cell>
          <cell r="E357" t="str">
            <v>PS1-2</v>
          </cell>
          <cell r="G357" t="str">
            <v>AAAC-35</v>
          </cell>
          <cell r="H357">
            <v>1187.45</v>
          </cell>
          <cell r="I357">
            <v>2104</v>
          </cell>
          <cell r="K357" t="str">
            <v>0°</v>
          </cell>
          <cell r="L357">
            <v>57.36</v>
          </cell>
          <cell r="M357">
            <v>1</v>
          </cell>
          <cell r="N357" t="str">
            <v>11/C6</v>
          </cell>
          <cell r="O357">
            <v>168.81</v>
          </cell>
          <cell r="P357">
            <v>125.64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 t="str">
            <v>PAT-1C</v>
          </cell>
          <cell r="Y357" t="str">
            <v>S</v>
          </cell>
          <cell r="Z357">
            <v>0</v>
          </cell>
          <cell r="AA357">
            <v>100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1</v>
          </cell>
          <cell r="AL357" t="str">
            <v>0</v>
          </cell>
          <cell r="AM357">
            <v>0</v>
          </cell>
          <cell r="AN357">
            <v>0</v>
          </cell>
          <cell r="AO357" t="str">
            <v>56-3</v>
          </cell>
          <cell r="AP357" t="str">
            <v>IPB-36</v>
          </cell>
          <cell r="AQ357" t="str">
            <v>2</v>
          </cell>
          <cell r="AS357">
            <v>355</v>
          </cell>
          <cell r="AT357" t="str">
            <v>MAD</v>
          </cell>
        </row>
        <row r="358">
          <cell r="A358">
            <v>356</v>
          </cell>
          <cell r="B358">
            <v>64</v>
          </cell>
          <cell r="C358" t="str">
            <v>LP 22,9 kV, 2ø-HUARAMPAY , 2-1x35mm² AAAC</v>
          </cell>
          <cell r="D358">
            <v>9</v>
          </cell>
          <cell r="E358" t="str">
            <v>PTV-2</v>
          </cell>
          <cell r="G358" t="str">
            <v>AAAC-35</v>
          </cell>
          <cell r="H358">
            <v>1244.81</v>
          </cell>
          <cell r="I358">
            <v>2107</v>
          </cell>
          <cell r="K358" t="str">
            <v>0°</v>
          </cell>
          <cell r="L358">
            <v>0</v>
          </cell>
          <cell r="M358">
            <v>1</v>
          </cell>
          <cell r="N358" t="str">
            <v>11/C6</v>
          </cell>
          <cell r="O358">
            <v>43.59</v>
          </cell>
          <cell r="P358">
            <v>28.68</v>
          </cell>
          <cell r="Q358" t="str">
            <v>1RI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Y358" t="str">
            <v>S</v>
          </cell>
          <cell r="Z358">
            <v>0</v>
          </cell>
          <cell r="AA358">
            <v>100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1</v>
          </cell>
          <cell r="AL358" t="str">
            <v>1</v>
          </cell>
          <cell r="AM358">
            <v>0</v>
          </cell>
          <cell r="AN358">
            <v>0</v>
          </cell>
          <cell r="AO358" t="str">
            <v>56-3</v>
          </cell>
          <cell r="AP358" t="str">
            <v>IPB-36</v>
          </cell>
          <cell r="AQ358" t="str">
            <v>2</v>
          </cell>
          <cell r="AS358">
            <v>356</v>
          </cell>
          <cell r="AT358" t="str">
            <v>MAD</v>
          </cell>
        </row>
        <row r="359">
          <cell r="A359">
            <v>357</v>
          </cell>
          <cell r="B359">
            <v>65</v>
          </cell>
          <cell r="C359" t="str">
            <v>LP 22,9 kV, 2ø-SANTA FE DE QUEPAYNA , 2-1x35mm² AAAC</v>
          </cell>
          <cell r="D359">
            <v>0</v>
          </cell>
          <cell r="E359" t="str">
            <v>DS-2</v>
          </cell>
          <cell r="G359" t="str">
            <v>AAAC-35</v>
          </cell>
          <cell r="H359">
            <v>0</v>
          </cell>
          <cell r="I359">
            <v>2820.74</v>
          </cell>
          <cell r="J359" t="str">
            <v>P-A-QUE</v>
          </cell>
          <cell r="K359" t="str">
            <v>0°</v>
          </cell>
          <cell r="L359">
            <v>38</v>
          </cell>
          <cell r="M359">
            <v>1</v>
          </cell>
          <cell r="N359" t="str">
            <v>12/200</v>
          </cell>
          <cell r="O359">
            <v>5.08</v>
          </cell>
          <cell r="P359">
            <v>19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Y359" t="str">
            <v>S</v>
          </cell>
          <cell r="Z359">
            <v>0</v>
          </cell>
          <cell r="AA359">
            <v>100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1</v>
          </cell>
          <cell r="AL359" t="str">
            <v>0</v>
          </cell>
          <cell r="AM359">
            <v>0</v>
          </cell>
          <cell r="AN359">
            <v>0</v>
          </cell>
          <cell r="AO359" t="str">
            <v>56-3</v>
          </cell>
          <cell r="AP359" t="str">
            <v>IPB-36</v>
          </cell>
          <cell r="AQ359" t="str">
            <v>2</v>
          </cell>
          <cell r="AS359">
            <v>357</v>
          </cell>
          <cell r="AT359" t="str">
            <v>-</v>
          </cell>
        </row>
        <row r="360">
          <cell r="A360">
            <v>358</v>
          </cell>
          <cell r="B360">
            <v>65</v>
          </cell>
          <cell r="C360" t="str">
            <v>LP 22,9 kV, 2ø-SANTA FE DE QUEPAYNA , 2-1x35mm² AAAC</v>
          </cell>
          <cell r="D360">
            <v>1</v>
          </cell>
          <cell r="E360" t="str">
            <v>TS-2</v>
          </cell>
          <cell r="G360" t="str">
            <v>AAAC-35</v>
          </cell>
          <cell r="H360">
            <v>38</v>
          </cell>
          <cell r="I360">
            <v>2822.89</v>
          </cell>
          <cell r="K360" t="str">
            <v>0°</v>
          </cell>
          <cell r="L360">
            <v>226.11</v>
          </cell>
          <cell r="M360">
            <v>1</v>
          </cell>
          <cell r="N360" t="str">
            <v>11/C6</v>
          </cell>
          <cell r="O360">
            <v>-335.51</v>
          </cell>
          <cell r="P360">
            <v>132.05000000000001</v>
          </cell>
          <cell r="Q360" t="str">
            <v>1RI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 t="str">
            <v>PAT-1C</v>
          </cell>
          <cell r="W360" t="str">
            <v>CIM1</v>
          </cell>
          <cell r="Y360" t="str">
            <v>S</v>
          </cell>
          <cell r="Z360">
            <v>0</v>
          </cell>
          <cell r="AA360">
            <v>100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1</v>
          </cell>
          <cell r="AL360" t="str">
            <v>1</v>
          </cell>
          <cell r="AM360">
            <v>0</v>
          </cell>
          <cell r="AN360">
            <v>0</v>
          </cell>
          <cell r="AO360" t="str">
            <v>56-3</v>
          </cell>
          <cell r="AP360" t="str">
            <v>IPB-36</v>
          </cell>
          <cell r="AQ360" t="str">
            <v>2</v>
          </cell>
          <cell r="AS360">
            <v>358</v>
          </cell>
          <cell r="AT360" t="str">
            <v>MAD</v>
          </cell>
        </row>
        <row r="361">
          <cell r="A361">
            <v>359</v>
          </cell>
          <cell r="B361">
            <v>65</v>
          </cell>
          <cell r="C361" t="str">
            <v>LP 22,9 kV, 2ø-SANTA FE DE QUEPAYNA , 2-1x35mm² AAAC</v>
          </cell>
          <cell r="D361">
            <v>2</v>
          </cell>
          <cell r="E361" t="str">
            <v>PS1-2</v>
          </cell>
          <cell r="G361" t="str">
            <v>AAAC-35</v>
          </cell>
          <cell r="H361">
            <v>264.10000000000002</v>
          </cell>
          <cell r="I361">
            <v>2882.19</v>
          </cell>
          <cell r="K361" t="str">
            <v>0°</v>
          </cell>
          <cell r="L361">
            <v>158.01</v>
          </cell>
          <cell r="M361">
            <v>1</v>
          </cell>
          <cell r="N361" t="str">
            <v>11/C6</v>
          </cell>
          <cell r="O361">
            <v>166.13</v>
          </cell>
          <cell r="P361">
            <v>192.06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 t="str">
            <v>PAT-1C</v>
          </cell>
          <cell r="W361" t="str">
            <v>CIM1</v>
          </cell>
          <cell r="Y361" t="str">
            <v>S</v>
          </cell>
          <cell r="Z361">
            <v>0</v>
          </cell>
          <cell r="AA361">
            <v>100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1</v>
          </cell>
          <cell r="AL361" t="str">
            <v>0</v>
          </cell>
          <cell r="AM361">
            <v>0</v>
          </cell>
          <cell r="AN361">
            <v>0</v>
          </cell>
          <cell r="AO361" t="str">
            <v>56-3</v>
          </cell>
          <cell r="AP361" t="str">
            <v>IPB-36</v>
          </cell>
          <cell r="AQ361" t="str">
            <v>2</v>
          </cell>
          <cell r="AS361">
            <v>359</v>
          </cell>
          <cell r="AT361" t="str">
            <v>MAD</v>
          </cell>
        </row>
        <row r="362">
          <cell r="A362">
            <v>360</v>
          </cell>
          <cell r="B362">
            <v>65</v>
          </cell>
          <cell r="C362" t="str">
            <v>LP 22,9 kV, 2ø-SANTA FE DE QUEPAYNA , 2-1x35mm² AAAC</v>
          </cell>
          <cell r="D362">
            <v>3</v>
          </cell>
          <cell r="E362" t="str">
            <v>PA1-2</v>
          </cell>
          <cell r="G362" t="str">
            <v>AAAC-35</v>
          </cell>
          <cell r="H362">
            <v>422.12</v>
          </cell>
          <cell r="I362">
            <v>2926.73</v>
          </cell>
          <cell r="J362" t="str">
            <v>V-1</v>
          </cell>
          <cell r="K362" t="str">
            <v>-2°34'9.99"</v>
          </cell>
          <cell r="L362">
            <v>359.84</v>
          </cell>
          <cell r="M362">
            <v>1</v>
          </cell>
          <cell r="N362" t="str">
            <v>11/C6</v>
          </cell>
          <cell r="O362">
            <v>259.24</v>
          </cell>
          <cell r="P362">
            <v>258.93</v>
          </cell>
          <cell r="Q362" t="str">
            <v>1RI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 t="str">
            <v>PAT-1C</v>
          </cell>
          <cell r="W362" t="str">
            <v>CIM1</v>
          </cell>
          <cell r="Y362" t="str">
            <v>S</v>
          </cell>
          <cell r="Z362">
            <v>0</v>
          </cell>
          <cell r="AA362">
            <v>100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1</v>
          </cell>
          <cell r="AL362" t="str">
            <v>1</v>
          </cell>
          <cell r="AM362">
            <v>0</v>
          </cell>
          <cell r="AN362">
            <v>0</v>
          </cell>
          <cell r="AO362" t="str">
            <v>56-3</v>
          </cell>
          <cell r="AP362" t="str">
            <v>IPB-36</v>
          </cell>
          <cell r="AQ362" t="str">
            <v>2</v>
          </cell>
          <cell r="AS362">
            <v>360</v>
          </cell>
          <cell r="AT362" t="str">
            <v>MAD</v>
          </cell>
        </row>
        <row r="363">
          <cell r="A363">
            <v>361</v>
          </cell>
          <cell r="B363">
            <v>65</v>
          </cell>
          <cell r="C363" t="str">
            <v>LP 22,9 kV, 2ø-SANTA FE DE QUEPAYNA , 2-1x35mm² AAAC</v>
          </cell>
          <cell r="D363">
            <v>4</v>
          </cell>
          <cell r="E363" t="str">
            <v>P3A1-2</v>
          </cell>
          <cell r="G363" t="str">
            <v>AAAC-35</v>
          </cell>
          <cell r="H363">
            <v>781.96</v>
          </cell>
          <cell r="I363">
            <v>3030.27</v>
          </cell>
          <cell r="J363" t="str">
            <v>V-2</v>
          </cell>
          <cell r="K363" t="str">
            <v>-19°30'27.27"</v>
          </cell>
          <cell r="L363">
            <v>670.61</v>
          </cell>
          <cell r="M363">
            <v>2</v>
          </cell>
          <cell r="N363" t="str">
            <v>11/C6</v>
          </cell>
          <cell r="O363">
            <v>943.51</v>
          </cell>
          <cell r="P363">
            <v>515.23</v>
          </cell>
          <cell r="Q363" t="str">
            <v>4RI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 t="str">
            <v>2PAT-1C</v>
          </cell>
          <cell r="W363" t="str">
            <v>CIM1</v>
          </cell>
          <cell r="Y363" t="str">
            <v>S</v>
          </cell>
          <cell r="Z363">
            <v>0</v>
          </cell>
          <cell r="AA363">
            <v>100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1</v>
          </cell>
          <cell r="AL363" t="str">
            <v>4</v>
          </cell>
          <cell r="AM363">
            <v>0</v>
          </cell>
          <cell r="AN363">
            <v>0</v>
          </cell>
          <cell r="AO363" t="str">
            <v>56-4</v>
          </cell>
          <cell r="AP363" t="str">
            <v>IPB-36</v>
          </cell>
          <cell r="AQ363" t="str">
            <v>2</v>
          </cell>
          <cell r="AS363">
            <v>361</v>
          </cell>
          <cell r="AT363" t="str">
            <v>MAD</v>
          </cell>
        </row>
        <row r="364">
          <cell r="A364">
            <v>362</v>
          </cell>
          <cell r="B364">
            <v>65</v>
          </cell>
          <cell r="C364" t="str">
            <v>LP 22,9 kV, 2ø-SANTA FE DE QUEPAYNA , 2-1x35mm² AAAC</v>
          </cell>
          <cell r="D364">
            <v>5</v>
          </cell>
          <cell r="E364" t="str">
            <v>2TS-0</v>
          </cell>
          <cell r="G364" t="str">
            <v>AAAC-35</v>
          </cell>
          <cell r="H364">
            <v>1452.57</v>
          </cell>
          <cell r="I364">
            <v>3069.76</v>
          </cell>
          <cell r="J364">
            <v>0</v>
          </cell>
          <cell r="K364" t="str">
            <v>0°</v>
          </cell>
          <cell r="L364">
            <v>0</v>
          </cell>
          <cell r="M364">
            <v>2</v>
          </cell>
          <cell r="N364" t="str">
            <v>11/C6</v>
          </cell>
          <cell r="O364">
            <v>448.23</v>
          </cell>
          <cell r="P364">
            <v>335.31</v>
          </cell>
          <cell r="Q364" t="str">
            <v>4RI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 t="str">
            <v>2PAT-1C</v>
          </cell>
          <cell r="W364" t="str">
            <v>CIM1</v>
          </cell>
          <cell r="Y364" t="str">
            <v>S</v>
          </cell>
          <cell r="Z364">
            <v>0</v>
          </cell>
          <cell r="AA364">
            <v>100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1</v>
          </cell>
          <cell r="AL364" t="str">
            <v>4</v>
          </cell>
          <cell r="AM364">
            <v>0</v>
          </cell>
          <cell r="AN364">
            <v>0</v>
          </cell>
          <cell r="AO364" t="str">
            <v>56-4</v>
          </cell>
          <cell r="AP364" t="str">
            <v>IPB-36</v>
          </cell>
          <cell r="AQ364" t="str">
            <v>2</v>
          </cell>
          <cell r="AS364">
            <v>362</v>
          </cell>
          <cell r="AT364" t="str">
            <v>MAD</v>
          </cell>
        </row>
        <row r="365">
          <cell r="A365">
            <v>363</v>
          </cell>
          <cell r="B365">
            <v>66</v>
          </cell>
          <cell r="C365" t="str">
            <v>LP 22,9 kV, 2ø-AUCALLA , 2-1x35mm² AAAC</v>
          </cell>
          <cell r="N365">
            <v>0</v>
          </cell>
          <cell r="Y365" t="str">
            <v>S</v>
          </cell>
          <cell r="Z365">
            <v>0</v>
          </cell>
          <cell r="AA365">
            <v>100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1</v>
          </cell>
          <cell r="AL365">
            <v>0</v>
          </cell>
          <cell r="AM365">
            <v>0</v>
          </cell>
          <cell r="AN365">
            <v>0</v>
          </cell>
          <cell r="AO365" t="str">
            <v>56-3</v>
          </cell>
          <cell r="AP365" t="str">
            <v>IPB-36</v>
          </cell>
          <cell r="AQ365" t="str">
            <v>2</v>
          </cell>
          <cell r="AS365">
            <v>363</v>
          </cell>
          <cell r="AT365" t="str">
            <v>MAD</v>
          </cell>
        </row>
        <row r="366">
          <cell r="A366">
            <v>364</v>
          </cell>
          <cell r="B366">
            <v>67</v>
          </cell>
          <cell r="C366" t="str">
            <v>LP 22,9 kV, 2ø-LA LINDA , 2-1x35mm² AAAC</v>
          </cell>
          <cell r="Y366" t="str">
            <v>S</v>
          </cell>
          <cell r="Z366">
            <v>0</v>
          </cell>
          <cell r="AA366">
            <v>100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1</v>
          </cell>
          <cell r="AL366">
            <v>0</v>
          </cell>
          <cell r="AM366">
            <v>0</v>
          </cell>
          <cell r="AN366">
            <v>0</v>
          </cell>
          <cell r="AO366" t="str">
            <v>56-3</v>
          </cell>
          <cell r="AP366" t="str">
            <v>IPB-36</v>
          </cell>
          <cell r="AQ366" t="str">
            <v>2</v>
          </cell>
          <cell r="AS366">
            <v>364</v>
          </cell>
          <cell r="AT366" t="str">
            <v>MAD</v>
          </cell>
        </row>
        <row r="367">
          <cell r="A367">
            <v>365</v>
          </cell>
          <cell r="B367">
            <v>68</v>
          </cell>
          <cell r="C367" t="str">
            <v>LP 22,9 kV, 2ø-BARRIOS ALTOS DE TAPRAG_SAN RAFAEL DE MILPO , 2-1x35mm² AAAC</v>
          </cell>
          <cell r="D367">
            <v>0</v>
          </cell>
          <cell r="E367" t="str">
            <v>DS-2</v>
          </cell>
          <cell r="G367" t="str">
            <v>AAAC-35</v>
          </cell>
          <cell r="H367">
            <v>0</v>
          </cell>
          <cell r="I367">
            <v>2693.89</v>
          </cell>
          <cell r="J367" t="str">
            <v>EXIST</v>
          </cell>
          <cell r="K367" t="str">
            <v>0°</v>
          </cell>
          <cell r="L367">
            <v>48.13</v>
          </cell>
          <cell r="M367">
            <v>1</v>
          </cell>
          <cell r="N367" t="str">
            <v>13/400</v>
          </cell>
          <cell r="O367">
            <v>2.87</v>
          </cell>
          <cell r="P367">
            <v>24.07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Y367" t="str">
            <v>S</v>
          </cell>
          <cell r="Z367">
            <v>0</v>
          </cell>
          <cell r="AA367">
            <v>100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1</v>
          </cell>
          <cell r="AL367" t="str">
            <v>0</v>
          </cell>
          <cell r="AM367">
            <v>0</v>
          </cell>
          <cell r="AN367">
            <v>0</v>
          </cell>
          <cell r="AO367" t="str">
            <v>56-3</v>
          </cell>
          <cell r="AP367" t="str">
            <v>IPB-36</v>
          </cell>
          <cell r="AQ367" t="str">
            <v>2</v>
          </cell>
          <cell r="AS367">
            <v>365</v>
          </cell>
          <cell r="AT367" t="str">
            <v>MAD</v>
          </cell>
        </row>
        <row r="368">
          <cell r="A368">
            <v>366</v>
          </cell>
          <cell r="B368">
            <v>68</v>
          </cell>
          <cell r="C368" t="str">
            <v>LP 22,9 kV, 2ø-BARRIOS ALTOS DE TAPRAG_SAN RAFAEL DE MILPO , 2-1x35mm² AAAC</v>
          </cell>
          <cell r="D368">
            <v>1</v>
          </cell>
          <cell r="E368" t="str">
            <v>TS-2</v>
          </cell>
          <cell r="G368" t="str">
            <v>AAAC-35</v>
          </cell>
          <cell r="H368">
            <v>48.13</v>
          </cell>
          <cell r="I368">
            <v>2699.11</v>
          </cell>
          <cell r="J368" t="str">
            <v>V1</v>
          </cell>
          <cell r="K368" t="str">
            <v>-113°17'25.30"</v>
          </cell>
          <cell r="L368">
            <v>131.19999999999999</v>
          </cell>
          <cell r="M368">
            <v>1</v>
          </cell>
          <cell r="N368" t="str">
            <v>11/C6</v>
          </cell>
          <cell r="O368">
            <v>-112.03</v>
          </cell>
          <cell r="P368">
            <v>89.67</v>
          </cell>
          <cell r="Q368" t="str">
            <v>1RI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 t="str">
            <v>PAT-1C</v>
          </cell>
          <cell r="W368" t="str">
            <v>CIM1</v>
          </cell>
          <cell r="Y368" t="str">
            <v>S</v>
          </cell>
          <cell r="Z368">
            <v>0</v>
          </cell>
          <cell r="AA368">
            <v>100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1</v>
          </cell>
          <cell r="AL368" t="str">
            <v>1</v>
          </cell>
          <cell r="AM368">
            <v>0</v>
          </cell>
          <cell r="AN368">
            <v>0</v>
          </cell>
          <cell r="AO368" t="str">
            <v>56-3</v>
          </cell>
          <cell r="AP368" t="str">
            <v>IPB-36</v>
          </cell>
          <cell r="AQ368" t="str">
            <v>2</v>
          </cell>
          <cell r="AS368">
            <v>366</v>
          </cell>
          <cell r="AT368" t="str">
            <v>MAD</v>
          </cell>
        </row>
        <row r="369">
          <cell r="A369">
            <v>367</v>
          </cell>
          <cell r="B369">
            <v>68</v>
          </cell>
          <cell r="C369" t="str">
            <v>LP 22,9 kV, 2ø-BARRIOS ALTOS DE TAPRAG_SAN RAFAEL DE MILPO , 2-1x35mm² AAAC</v>
          </cell>
          <cell r="D369">
            <v>2</v>
          </cell>
          <cell r="E369" t="str">
            <v>PS1-2</v>
          </cell>
          <cell r="G369" t="str">
            <v>AAAC-35</v>
          </cell>
          <cell r="H369">
            <v>179.34</v>
          </cell>
          <cell r="I369">
            <v>2733.16</v>
          </cell>
          <cell r="K369" t="str">
            <v>0°</v>
          </cell>
          <cell r="L369">
            <v>52.23</v>
          </cell>
          <cell r="M369">
            <v>1</v>
          </cell>
          <cell r="N369" t="str">
            <v>11/C6</v>
          </cell>
          <cell r="O369">
            <v>209.22</v>
          </cell>
          <cell r="P369">
            <v>91.72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 t="str">
            <v>PAT-1C</v>
          </cell>
          <cell r="W369" t="str">
            <v>CIM1</v>
          </cell>
          <cell r="Y369" t="str">
            <v>S</v>
          </cell>
          <cell r="Z369">
            <v>0</v>
          </cell>
          <cell r="AA369">
            <v>100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1</v>
          </cell>
          <cell r="AL369" t="str">
            <v>0</v>
          </cell>
          <cell r="AM369">
            <v>0</v>
          </cell>
          <cell r="AN369">
            <v>0</v>
          </cell>
          <cell r="AO369" t="str">
            <v>56-3</v>
          </cell>
          <cell r="AP369" t="str">
            <v>IPB-36</v>
          </cell>
          <cell r="AQ369" t="str">
            <v>2</v>
          </cell>
          <cell r="AS369">
            <v>367</v>
          </cell>
          <cell r="AT369" t="str">
            <v>MAD</v>
          </cell>
        </row>
        <row r="370">
          <cell r="A370">
            <v>368</v>
          </cell>
          <cell r="B370">
            <v>68</v>
          </cell>
          <cell r="C370" t="str">
            <v>LP 22,9 kV, 2ø-BARRIOS ALTOS DE TAPRAG_SAN RAFAEL DE MILPO , 2-1x35mm² AAAC</v>
          </cell>
          <cell r="D370">
            <v>3</v>
          </cell>
          <cell r="E370" t="str">
            <v>PSH-2</v>
          </cell>
          <cell r="G370" t="str">
            <v>AAAC-35</v>
          </cell>
          <cell r="H370">
            <v>231.56</v>
          </cell>
          <cell r="I370">
            <v>2744.42</v>
          </cell>
          <cell r="K370" t="str">
            <v>0°</v>
          </cell>
          <cell r="L370">
            <v>366.83</v>
          </cell>
          <cell r="M370">
            <v>2</v>
          </cell>
          <cell r="N370" t="str">
            <v>11/C6</v>
          </cell>
          <cell r="O370">
            <v>250.59</v>
          </cell>
          <cell r="P370">
            <v>209.53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 t="str">
            <v>PAT-1C</v>
          </cell>
          <cell r="W370" t="str">
            <v>CIM1</v>
          </cell>
          <cell r="Y370" t="str">
            <v>S</v>
          </cell>
          <cell r="Z370">
            <v>0</v>
          </cell>
          <cell r="AA370">
            <v>100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1</v>
          </cell>
          <cell r="AL370" t="str">
            <v>0</v>
          </cell>
          <cell r="AM370">
            <v>0</v>
          </cell>
          <cell r="AN370">
            <v>0</v>
          </cell>
          <cell r="AO370" t="str">
            <v>56-3</v>
          </cell>
          <cell r="AP370" t="str">
            <v>IPB-36</v>
          </cell>
          <cell r="AQ370" t="str">
            <v>2</v>
          </cell>
          <cell r="AS370">
            <v>368</v>
          </cell>
          <cell r="AT370" t="str">
            <v>MAD</v>
          </cell>
        </row>
        <row r="371">
          <cell r="A371">
            <v>369</v>
          </cell>
          <cell r="B371">
            <v>68</v>
          </cell>
          <cell r="C371" t="str">
            <v>LP 22,9 kV, 2ø-BARRIOS ALTOS DE TAPRAG_SAN RAFAEL DE MILPO , 2-1x35mm² AAAC</v>
          </cell>
          <cell r="D371">
            <v>4</v>
          </cell>
          <cell r="E371" t="str">
            <v>PA1-2</v>
          </cell>
          <cell r="G371" t="str">
            <v>AAAC-35</v>
          </cell>
          <cell r="H371">
            <v>598.39</v>
          </cell>
          <cell r="I371">
            <v>2766.49</v>
          </cell>
          <cell r="J371" t="str">
            <v>V2</v>
          </cell>
          <cell r="K371" t="str">
            <v>24°21'45.54"</v>
          </cell>
          <cell r="L371">
            <v>261.18</v>
          </cell>
          <cell r="M371">
            <v>1</v>
          </cell>
          <cell r="N371" t="str">
            <v>11/C6</v>
          </cell>
          <cell r="O371">
            <v>195.34</v>
          </cell>
          <cell r="P371">
            <v>314</v>
          </cell>
          <cell r="Q371" t="str">
            <v>1RI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 t="str">
            <v>PAT-1C</v>
          </cell>
          <cell r="W371" t="str">
            <v>CIM1</v>
          </cell>
          <cell r="Y371" t="str">
            <v>S</v>
          </cell>
          <cell r="Z371">
            <v>0</v>
          </cell>
          <cell r="AA371">
            <v>100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1</v>
          </cell>
          <cell r="AL371" t="str">
            <v>1</v>
          </cell>
          <cell r="AM371">
            <v>0</v>
          </cell>
          <cell r="AN371">
            <v>0</v>
          </cell>
          <cell r="AO371" t="str">
            <v>56-3</v>
          </cell>
          <cell r="AP371" t="str">
            <v>IPB-36</v>
          </cell>
          <cell r="AQ371" t="str">
            <v>2</v>
          </cell>
          <cell r="AS371">
            <v>369</v>
          </cell>
          <cell r="AT371" t="str">
            <v>MAD</v>
          </cell>
        </row>
        <row r="372">
          <cell r="A372">
            <v>370</v>
          </cell>
          <cell r="B372">
            <v>68</v>
          </cell>
          <cell r="C372" t="str">
            <v>LP 22,9 kV, 2ø-BARRIOS ALTOS DE TAPRAG_SAN RAFAEL DE MILPO , 2-1x35mm² AAAC</v>
          </cell>
          <cell r="D372">
            <v>5</v>
          </cell>
          <cell r="E372" t="str">
            <v>PS1-2</v>
          </cell>
          <cell r="G372" t="str">
            <v>AAAC-35</v>
          </cell>
          <cell r="H372">
            <v>859.57</v>
          </cell>
          <cell r="I372">
            <v>2813.12</v>
          </cell>
          <cell r="K372" t="str">
            <v>0°</v>
          </cell>
          <cell r="L372">
            <v>91.66</v>
          </cell>
          <cell r="M372">
            <v>1</v>
          </cell>
          <cell r="N372" t="str">
            <v>11/C6</v>
          </cell>
          <cell r="O372">
            <v>102.9</v>
          </cell>
          <cell r="P372">
            <v>176.42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 t="str">
            <v>PAT-1C</v>
          </cell>
          <cell r="W372" t="str">
            <v>CIM1</v>
          </cell>
          <cell r="Y372" t="str">
            <v>S</v>
          </cell>
          <cell r="Z372">
            <v>0</v>
          </cell>
          <cell r="AA372">
            <v>100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1</v>
          </cell>
          <cell r="AL372" t="str">
            <v>0</v>
          </cell>
          <cell r="AM372">
            <v>0</v>
          </cell>
          <cell r="AN372">
            <v>0</v>
          </cell>
          <cell r="AO372" t="str">
            <v>56-3</v>
          </cell>
          <cell r="AP372" t="str">
            <v>IPB-36</v>
          </cell>
          <cell r="AQ372" t="str">
            <v>2</v>
          </cell>
          <cell r="AS372">
            <v>370</v>
          </cell>
          <cell r="AT372" t="str">
            <v>MAD</v>
          </cell>
        </row>
        <row r="373">
          <cell r="A373">
            <v>371</v>
          </cell>
          <cell r="B373">
            <v>68</v>
          </cell>
          <cell r="C373" t="str">
            <v>LP 22,9 kV, 2ø-BARRIOS ALTOS DE TAPRAG_SAN RAFAEL DE MILPO , 2-1x35mm² AAAC</v>
          </cell>
          <cell r="D373">
            <v>6</v>
          </cell>
          <cell r="E373" t="str">
            <v>PS1-2</v>
          </cell>
          <cell r="G373" t="str">
            <v>AAAC-35</v>
          </cell>
          <cell r="H373">
            <v>951.22</v>
          </cell>
          <cell r="I373">
            <v>2834.73</v>
          </cell>
          <cell r="K373" t="str">
            <v>0°</v>
          </cell>
          <cell r="L373">
            <v>217.21</v>
          </cell>
          <cell r="M373">
            <v>1</v>
          </cell>
          <cell r="N373" t="str">
            <v>11/C6</v>
          </cell>
          <cell r="O373">
            <v>236.41</v>
          </cell>
          <cell r="P373">
            <v>154.43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 t="str">
            <v>PAT-1C</v>
          </cell>
          <cell r="W373" t="str">
            <v>CIM1</v>
          </cell>
          <cell r="Y373" t="str">
            <v>S</v>
          </cell>
          <cell r="Z373">
            <v>0</v>
          </cell>
          <cell r="AA373">
            <v>100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1</v>
          </cell>
          <cell r="AL373" t="str">
            <v>0</v>
          </cell>
          <cell r="AM373">
            <v>0</v>
          </cell>
          <cell r="AN373">
            <v>0</v>
          </cell>
          <cell r="AO373" t="str">
            <v>56-3</v>
          </cell>
          <cell r="AP373" t="str">
            <v>IPB-36</v>
          </cell>
          <cell r="AQ373" t="str">
            <v>2</v>
          </cell>
          <cell r="AS373">
            <v>371</v>
          </cell>
          <cell r="AT373" t="str">
            <v>MAD</v>
          </cell>
        </row>
        <row r="374">
          <cell r="A374">
            <v>372</v>
          </cell>
          <cell r="B374">
            <v>68</v>
          </cell>
          <cell r="C374" t="str">
            <v>LP 22,9 kV, 2ø-BARRIOS ALTOS DE TAPRAG_SAN RAFAEL DE MILPO , 2-1x35mm² AAAC</v>
          </cell>
          <cell r="D374">
            <v>7</v>
          </cell>
          <cell r="E374" t="str">
            <v>PS1-2</v>
          </cell>
          <cell r="G374" t="str">
            <v>AAAC-35</v>
          </cell>
          <cell r="H374">
            <v>1168.43</v>
          </cell>
          <cell r="I374">
            <v>2875.36</v>
          </cell>
          <cell r="K374" t="str">
            <v>0°</v>
          </cell>
          <cell r="L374">
            <v>174.42</v>
          </cell>
          <cell r="M374">
            <v>1</v>
          </cell>
          <cell r="N374" t="str">
            <v>11/C6</v>
          </cell>
          <cell r="O374">
            <v>143.4</v>
          </cell>
          <cell r="P374">
            <v>195.81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 t="str">
            <v>PAT-1C</v>
          </cell>
          <cell r="W374" t="str">
            <v>CIM1</v>
          </cell>
          <cell r="Y374" t="str">
            <v>S</v>
          </cell>
          <cell r="Z374">
            <v>0</v>
          </cell>
          <cell r="AA374">
            <v>100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1</v>
          </cell>
          <cell r="AL374" t="str">
            <v>0</v>
          </cell>
          <cell r="AM374">
            <v>0</v>
          </cell>
          <cell r="AN374">
            <v>0</v>
          </cell>
          <cell r="AO374" t="str">
            <v>56-3</v>
          </cell>
          <cell r="AP374" t="str">
            <v>IPB-36</v>
          </cell>
          <cell r="AQ374" t="str">
            <v>2</v>
          </cell>
          <cell r="AS374">
            <v>372</v>
          </cell>
          <cell r="AT374" t="str">
            <v>MAD</v>
          </cell>
        </row>
        <row r="375">
          <cell r="A375">
            <v>373</v>
          </cell>
          <cell r="B375">
            <v>68</v>
          </cell>
          <cell r="C375" t="str">
            <v>LP 22,9 kV, 2ø-BARRIOS ALTOS DE TAPRAG_SAN RAFAEL DE MILPO , 2-1x35mm² AAAC</v>
          </cell>
          <cell r="D375">
            <v>8</v>
          </cell>
          <cell r="E375" t="str">
            <v>PS1-2</v>
          </cell>
          <cell r="G375" t="str">
            <v>AAAC-35</v>
          </cell>
          <cell r="H375">
            <v>1342.85</v>
          </cell>
          <cell r="I375">
            <v>2921.09</v>
          </cell>
          <cell r="K375" t="str">
            <v>0°</v>
          </cell>
          <cell r="L375">
            <v>151.72999999999999</v>
          </cell>
          <cell r="M375">
            <v>1</v>
          </cell>
          <cell r="N375" t="str">
            <v>11/C6</v>
          </cell>
          <cell r="O375">
            <v>324.05</v>
          </cell>
          <cell r="P375">
            <v>163.07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 t="str">
            <v>PAT-1C</v>
          </cell>
          <cell r="W375" t="str">
            <v>CIM1</v>
          </cell>
          <cell r="Y375" t="str">
            <v>S</v>
          </cell>
          <cell r="Z375">
            <v>0</v>
          </cell>
          <cell r="AA375">
            <v>100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1</v>
          </cell>
          <cell r="AL375" t="str">
            <v>0</v>
          </cell>
          <cell r="AM375">
            <v>0</v>
          </cell>
          <cell r="AN375">
            <v>0</v>
          </cell>
          <cell r="AO375" t="str">
            <v>56-3</v>
          </cell>
          <cell r="AP375" t="str">
            <v>IPB-36</v>
          </cell>
          <cell r="AQ375" t="str">
            <v>2</v>
          </cell>
          <cell r="AS375">
            <v>373</v>
          </cell>
          <cell r="AT375" t="str">
            <v>MAD</v>
          </cell>
        </row>
        <row r="376">
          <cell r="A376">
            <v>374</v>
          </cell>
          <cell r="B376">
            <v>68</v>
          </cell>
          <cell r="C376" t="str">
            <v>LP 22,9 kV, 2ø-BARRIOS ALTOS DE TAPRAG_SAN RAFAEL DE MILPO , 2-1x35mm² AAAC</v>
          </cell>
          <cell r="D376">
            <v>9</v>
          </cell>
          <cell r="E376" t="str">
            <v>PA1-2</v>
          </cell>
          <cell r="G376" t="str">
            <v>AAAC-35</v>
          </cell>
          <cell r="H376">
            <v>1494.58</v>
          </cell>
          <cell r="I376">
            <v>2936.35</v>
          </cell>
          <cell r="J376" t="str">
            <v>V2</v>
          </cell>
          <cell r="K376" t="str">
            <v>1°19'59.99"</v>
          </cell>
          <cell r="L376">
            <v>83.66</v>
          </cell>
          <cell r="M376">
            <v>1</v>
          </cell>
          <cell r="N376" t="str">
            <v>11/C6</v>
          </cell>
          <cell r="O376">
            <v>278.17</v>
          </cell>
          <cell r="P376">
            <v>117.69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 t="str">
            <v>PAT-1C</v>
          </cell>
          <cell r="W376" t="str">
            <v>CIM1</v>
          </cell>
          <cell r="Y376" t="str">
            <v>S</v>
          </cell>
          <cell r="Z376">
            <v>0</v>
          </cell>
          <cell r="AA376">
            <v>100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1</v>
          </cell>
          <cell r="AL376" t="str">
            <v>0</v>
          </cell>
          <cell r="AM376">
            <v>0</v>
          </cell>
          <cell r="AN376">
            <v>0</v>
          </cell>
          <cell r="AO376" t="str">
            <v>56-3</v>
          </cell>
          <cell r="AP376" t="str">
            <v>IPB-36</v>
          </cell>
          <cell r="AQ376" t="str">
            <v>2</v>
          </cell>
          <cell r="AS376">
            <v>374</v>
          </cell>
          <cell r="AT376" t="str">
            <v>MAD</v>
          </cell>
        </row>
        <row r="377">
          <cell r="A377">
            <v>375</v>
          </cell>
          <cell r="B377">
            <v>68</v>
          </cell>
          <cell r="C377" t="str">
            <v>LP 22,9 kV, 2ø-BARRIOS ALTOS DE TAPRAG_SAN RAFAEL DE MILPO , 2-1x35mm² AAAC</v>
          </cell>
          <cell r="D377">
            <v>10</v>
          </cell>
          <cell r="E377" t="str">
            <v>P3A2-2</v>
          </cell>
          <cell r="G377" t="str">
            <v>AAAC-35</v>
          </cell>
          <cell r="H377">
            <v>1578.24</v>
          </cell>
          <cell r="I377">
            <v>2928.79</v>
          </cell>
          <cell r="K377" t="str">
            <v>0°</v>
          </cell>
          <cell r="L377">
            <v>639.67999999999995</v>
          </cell>
          <cell r="M377">
            <v>2</v>
          </cell>
          <cell r="N377" t="str">
            <v>11/C6</v>
          </cell>
          <cell r="O377">
            <v>221.8</v>
          </cell>
          <cell r="P377">
            <v>361.67</v>
          </cell>
          <cell r="Q377" t="str">
            <v>8RI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 t="str">
            <v>PAT-1C</v>
          </cell>
          <cell r="W377" t="str">
            <v>CIM1</v>
          </cell>
          <cell r="Y377" t="str">
            <v>S</v>
          </cell>
          <cell r="Z377">
            <v>0</v>
          </cell>
          <cell r="AA377">
            <v>100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1</v>
          </cell>
          <cell r="AL377" t="str">
            <v>8</v>
          </cell>
          <cell r="AM377">
            <v>0</v>
          </cell>
          <cell r="AN377">
            <v>0</v>
          </cell>
          <cell r="AO377" t="str">
            <v>56-3</v>
          </cell>
          <cell r="AP377" t="str">
            <v>IPB-36</v>
          </cell>
          <cell r="AQ377" t="str">
            <v>2</v>
          </cell>
          <cell r="AS377">
            <v>375</v>
          </cell>
          <cell r="AT377" t="str">
            <v>MAD</v>
          </cell>
        </row>
        <row r="378">
          <cell r="A378">
            <v>376</v>
          </cell>
          <cell r="B378">
            <v>68</v>
          </cell>
          <cell r="C378" t="str">
            <v>LP 22,9 kV, 2ø-BARRIOS ALTOS DE TAPRAG_SAN RAFAEL DE MILPO , 2-1x35mm² AAAC</v>
          </cell>
          <cell r="D378">
            <v>11</v>
          </cell>
          <cell r="E378" t="str">
            <v>PTH-2</v>
          </cell>
          <cell r="G378" t="str">
            <v>AAAC-35</v>
          </cell>
          <cell r="H378">
            <v>2217.92</v>
          </cell>
          <cell r="I378">
            <v>2957</v>
          </cell>
          <cell r="J378" t="str">
            <v>FLP</v>
          </cell>
          <cell r="K378" t="str">
            <v>0°</v>
          </cell>
          <cell r="L378">
            <v>0</v>
          </cell>
          <cell r="M378">
            <v>1</v>
          </cell>
          <cell r="N378" t="str">
            <v>11/C6</v>
          </cell>
          <cell r="O378">
            <v>396.76</v>
          </cell>
          <cell r="P378">
            <v>319.83999999999997</v>
          </cell>
          <cell r="Q378" t="str">
            <v>1RI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 t="str">
            <v>PAT-1C</v>
          </cell>
          <cell r="W378" t="str">
            <v>CIM1</v>
          </cell>
          <cell r="Y378" t="str">
            <v>S</v>
          </cell>
          <cell r="Z378">
            <v>0</v>
          </cell>
          <cell r="AA378">
            <v>100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1</v>
          </cell>
          <cell r="AL378" t="str">
            <v>1</v>
          </cell>
          <cell r="AM378">
            <v>0</v>
          </cell>
          <cell r="AN378">
            <v>0</v>
          </cell>
          <cell r="AO378" t="str">
            <v>56-3</v>
          </cell>
          <cell r="AP378" t="str">
            <v>IPB-36</v>
          </cell>
          <cell r="AQ378" t="str">
            <v>2</v>
          </cell>
          <cell r="AS378">
            <v>376</v>
          </cell>
          <cell r="AT378" t="str">
            <v>MAD</v>
          </cell>
        </row>
        <row r="379">
          <cell r="A379">
            <v>377</v>
          </cell>
          <cell r="B379">
            <v>69</v>
          </cell>
          <cell r="C379" t="str">
            <v>LP 22,9 kV, 2ø-TAMBO , 2-1x35mm² AAAC</v>
          </cell>
          <cell r="D379">
            <v>0</v>
          </cell>
          <cell r="E379" t="str">
            <v>DS-2</v>
          </cell>
          <cell r="G379" t="str">
            <v>AAAC-35</v>
          </cell>
          <cell r="H379">
            <v>0</v>
          </cell>
          <cell r="I379">
            <v>2049.16</v>
          </cell>
          <cell r="J379" t="str">
            <v>V6</v>
          </cell>
          <cell r="K379" t="str">
            <v>0°</v>
          </cell>
          <cell r="L379">
            <v>28.11</v>
          </cell>
          <cell r="M379">
            <v>1</v>
          </cell>
          <cell r="N379" t="str">
            <v>11/C6</v>
          </cell>
          <cell r="O379">
            <v>-3.26</v>
          </cell>
          <cell r="P379">
            <v>14.06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Y379" t="str">
            <v>S</v>
          </cell>
          <cell r="Z379">
            <v>0</v>
          </cell>
          <cell r="AA379">
            <v>100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1</v>
          </cell>
          <cell r="AL379" t="str">
            <v>0</v>
          </cell>
          <cell r="AM379">
            <v>0</v>
          </cell>
          <cell r="AN379">
            <v>0</v>
          </cell>
          <cell r="AO379" t="str">
            <v>56-3</v>
          </cell>
          <cell r="AP379" t="str">
            <v>IPB-36</v>
          </cell>
          <cell r="AQ379" t="str">
            <v>2</v>
          </cell>
          <cell r="AS379">
            <v>377</v>
          </cell>
          <cell r="AT379" t="str">
            <v>MAD</v>
          </cell>
        </row>
        <row r="380">
          <cell r="A380">
            <v>378</v>
          </cell>
          <cell r="B380">
            <v>69</v>
          </cell>
          <cell r="C380" t="str">
            <v>LP 22,9 kV, 2ø-TAMBO , 2-1x35mm² AAAC</v>
          </cell>
          <cell r="D380">
            <v>1</v>
          </cell>
          <cell r="E380" t="str">
            <v>TS-2</v>
          </cell>
          <cell r="G380" t="str">
            <v>AAAC-35</v>
          </cell>
          <cell r="H380">
            <v>28.11</v>
          </cell>
          <cell r="I380">
            <v>2051.4299999999998</v>
          </cell>
          <cell r="K380" t="str">
            <v>0°</v>
          </cell>
          <cell r="L380">
            <v>164.41</v>
          </cell>
          <cell r="M380">
            <v>1</v>
          </cell>
          <cell r="N380" t="str">
            <v>11/C6</v>
          </cell>
          <cell r="O380">
            <v>44.37</v>
          </cell>
          <cell r="P380">
            <v>96.26</v>
          </cell>
          <cell r="Q380" t="str">
            <v>1RI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 t="str">
            <v>PAT-1C</v>
          </cell>
          <cell r="W380" t="str">
            <v>CIM1</v>
          </cell>
          <cell r="Y380" t="str">
            <v>S</v>
          </cell>
          <cell r="Z380">
            <v>0</v>
          </cell>
          <cell r="AA380">
            <v>100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1</v>
          </cell>
          <cell r="AL380" t="str">
            <v>1</v>
          </cell>
          <cell r="AM380">
            <v>0</v>
          </cell>
          <cell r="AN380">
            <v>0</v>
          </cell>
          <cell r="AO380" t="str">
            <v>56-3</v>
          </cell>
          <cell r="AP380" t="str">
            <v>IPB-36</v>
          </cell>
          <cell r="AQ380" t="str">
            <v>2</v>
          </cell>
          <cell r="AS380">
            <v>378</v>
          </cell>
          <cell r="AT380" t="str">
            <v>MAD</v>
          </cell>
        </row>
        <row r="381">
          <cell r="A381">
            <v>379</v>
          </cell>
          <cell r="B381">
            <v>69</v>
          </cell>
          <cell r="C381" t="str">
            <v>LP 22,9 kV, 2ø-TAMBO , 2-1x35mm² AAAC</v>
          </cell>
          <cell r="D381">
            <v>2</v>
          </cell>
          <cell r="E381" t="str">
            <v>PS1-2</v>
          </cell>
          <cell r="G381" t="str">
            <v>AAAC-35</v>
          </cell>
          <cell r="H381">
            <v>192.52</v>
          </cell>
          <cell r="I381">
            <v>2065.61</v>
          </cell>
          <cell r="K381" t="str">
            <v>0°</v>
          </cell>
          <cell r="L381">
            <v>122.67</v>
          </cell>
          <cell r="M381">
            <v>1</v>
          </cell>
          <cell r="N381" t="str">
            <v>11/C6</v>
          </cell>
          <cell r="O381">
            <v>271.04000000000002</v>
          </cell>
          <cell r="P381">
            <v>143.54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 t="str">
            <v>PAT-1C</v>
          </cell>
          <cell r="W381" t="str">
            <v>CIM1</v>
          </cell>
          <cell r="Y381" t="str">
            <v>S</v>
          </cell>
          <cell r="Z381">
            <v>0</v>
          </cell>
          <cell r="AA381">
            <v>100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1</v>
          </cell>
          <cell r="AL381" t="str">
            <v>0</v>
          </cell>
          <cell r="AM381">
            <v>0</v>
          </cell>
          <cell r="AN381">
            <v>0</v>
          </cell>
          <cell r="AO381" t="str">
            <v>56-3</v>
          </cell>
          <cell r="AP381" t="str">
            <v>IPB-36</v>
          </cell>
          <cell r="AQ381" t="str">
            <v>2</v>
          </cell>
          <cell r="AS381">
            <v>379</v>
          </cell>
          <cell r="AT381" t="str">
            <v>MAD</v>
          </cell>
        </row>
        <row r="382">
          <cell r="A382">
            <v>380</v>
          </cell>
          <cell r="B382">
            <v>69</v>
          </cell>
          <cell r="C382" t="str">
            <v>LP 22,9 kV, 2ø-TAMBO , 2-1x35mm² AAAC</v>
          </cell>
          <cell r="D382">
            <v>3</v>
          </cell>
          <cell r="E382" t="str">
            <v>PS1-2</v>
          </cell>
          <cell r="G382" t="str">
            <v>AAAC-35</v>
          </cell>
          <cell r="H382">
            <v>315.19</v>
          </cell>
          <cell r="I382">
            <v>2055.9899999999998</v>
          </cell>
          <cell r="K382" t="str">
            <v>0°</v>
          </cell>
          <cell r="L382">
            <v>155.02000000000001</v>
          </cell>
          <cell r="M382">
            <v>1</v>
          </cell>
          <cell r="N382" t="str">
            <v>11/C6</v>
          </cell>
          <cell r="O382">
            <v>88.88</v>
          </cell>
          <cell r="P382">
            <v>138.84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 t="str">
            <v>PAT-1C</v>
          </cell>
          <cell r="W382" t="str">
            <v>CIM1</v>
          </cell>
          <cell r="Y382" t="str">
            <v>S</v>
          </cell>
          <cell r="Z382">
            <v>0</v>
          </cell>
          <cell r="AA382">
            <v>100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1</v>
          </cell>
          <cell r="AL382" t="str">
            <v>0</v>
          </cell>
          <cell r="AM382">
            <v>0</v>
          </cell>
          <cell r="AN382">
            <v>0</v>
          </cell>
          <cell r="AO382" t="str">
            <v>56-3</v>
          </cell>
          <cell r="AP382" t="str">
            <v>IPB-36</v>
          </cell>
          <cell r="AQ382" t="str">
            <v>2</v>
          </cell>
          <cell r="AS382">
            <v>380</v>
          </cell>
          <cell r="AT382" t="str">
            <v>MAD</v>
          </cell>
        </row>
        <row r="383">
          <cell r="A383">
            <v>381</v>
          </cell>
          <cell r="B383">
            <v>69</v>
          </cell>
          <cell r="C383" t="str">
            <v>LP 22,9 kV, 2ø-TAMBO , 2-1x35mm² AAAC</v>
          </cell>
          <cell r="D383">
            <v>4</v>
          </cell>
          <cell r="E383" t="str">
            <v>PTH-2</v>
          </cell>
          <cell r="G383" t="str">
            <v>AAAC-35</v>
          </cell>
          <cell r="H383">
            <v>470.21</v>
          </cell>
          <cell r="I383">
            <v>2055.04</v>
          </cell>
          <cell r="J383" t="str">
            <v>S,E</v>
          </cell>
          <cell r="K383" t="str">
            <v>0°</v>
          </cell>
          <cell r="L383">
            <v>0</v>
          </cell>
          <cell r="M383">
            <v>1</v>
          </cell>
          <cell r="N383" t="str">
            <v>11/C6</v>
          </cell>
          <cell r="O383">
            <v>71.08</v>
          </cell>
          <cell r="P383">
            <v>77.510000000000005</v>
          </cell>
          <cell r="Q383" t="str">
            <v>1RI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 t="str">
            <v>PAT-1C</v>
          </cell>
          <cell r="W383" t="str">
            <v>CIM1</v>
          </cell>
          <cell r="Y383" t="str">
            <v>S</v>
          </cell>
          <cell r="Z383">
            <v>0</v>
          </cell>
          <cell r="AA383">
            <v>100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1</v>
          </cell>
          <cell r="AL383" t="str">
            <v>1</v>
          </cell>
          <cell r="AM383">
            <v>0</v>
          </cell>
          <cell r="AN383">
            <v>0</v>
          </cell>
          <cell r="AO383" t="str">
            <v>56-3</v>
          </cell>
          <cell r="AP383" t="str">
            <v>IPB-36</v>
          </cell>
          <cell r="AQ383" t="str">
            <v>2</v>
          </cell>
          <cell r="AS383">
            <v>381</v>
          </cell>
          <cell r="AT383" t="str">
            <v>MAD</v>
          </cell>
        </row>
        <row r="384">
          <cell r="A384">
            <v>382</v>
          </cell>
          <cell r="B384">
            <v>70</v>
          </cell>
          <cell r="C384" t="str">
            <v>LP 22,9 kV, 2ø-HUANUCALLA BAJA , 2-1x35mm² AAAC</v>
          </cell>
          <cell r="D384">
            <v>0</v>
          </cell>
          <cell r="E384" t="str">
            <v>DS-2</v>
          </cell>
          <cell r="G384" t="str">
            <v>AAAC-35</v>
          </cell>
          <cell r="H384">
            <v>0</v>
          </cell>
          <cell r="I384">
            <v>2406.71</v>
          </cell>
          <cell r="J384" t="str">
            <v>EXIST</v>
          </cell>
          <cell r="K384" t="str">
            <v>0°</v>
          </cell>
          <cell r="L384">
            <v>21.79</v>
          </cell>
          <cell r="M384">
            <v>1</v>
          </cell>
          <cell r="N384" t="str">
            <v>13/400</v>
          </cell>
          <cell r="O384">
            <v>296.86</v>
          </cell>
          <cell r="P384">
            <v>10.89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Y384" t="str">
            <v>S</v>
          </cell>
          <cell r="Z384">
            <v>0</v>
          </cell>
          <cell r="AA384">
            <v>100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1</v>
          </cell>
          <cell r="AL384" t="str">
            <v>0</v>
          </cell>
          <cell r="AM384">
            <v>0</v>
          </cell>
          <cell r="AN384">
            <v>0</v>
          </cell>
          <cell r="AO384" t="str">
            <v>56-3</v>
          </cell>
          <cell r="AP384" t="str">
            <v>IPB-36</v>
          </cell>
          <cell r="AQ384" t="str">
            <v>2</v>
          </cell>
          <cell r="AS384">
            <v>382</v>
          </cell>
          <cell r="AT384" t="str">
            <v>MAD</v>
          </cell>
        </row>
        <row r="385">
          <cell r="A385">
            <v>383</v>
          </cell>
          <cell r="B385">
            <v>70</v>
          </cell>
          <cell r="C385" t="str">
            <v>LP 22,9 kV, 2ø-HUANUCALLA BAJA , 2-1x35mm² AAAC</v>
          </cell>
          <cell r="D385">
            <v>1</v>
          </cell>
          <cell r="E385" t="str">
            <v>2TS-0</v>
          </cell>
          <cell r="G385" t="str">
            <v>AAAC-70</v>
          </cell>
          <cell r="H385">
            <v>21.79</v>
          </cell>
          <cell r="I385">
            <v>2399.3000000000002</v>
          </cell>
          <cell r="J385" t="str">
            <v>EJE</v>
          </cell>
          <cell r="K385" t="str">
            <v>-13°40'36.19"</v>
          </cell>
          <cell r="L385">
            <v>858.18</v>
          </cell>
          <cell r="M385">
            <v>2</v>
          </cell>
          <cell r="N385" t="str">
            <v>11/C6</v>
          </cell>
          <cell r="O385">
            <v>447.59</v>
          </cell>
          <cell r="P385">
            <v>439.98</v>
          </cell>
          <cell r="Q385" t="str">
            <v>4RI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 t="str">
            <v>2PAT-1C</v>
          </cell>
          <cell r="W385" t="str">
            <v>CIM1</v>
          </cell>
          <cell r="Y385" t="str">
            <v>S</v>
          </cell>
          <cell r="Z385">
            <v>0</v>
          </cell>
          <cell r="AA385">
            <v>100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1</v>
          </cell>
          <cell r="AL385" t="str">
            <v>4</v>
          </cell>
          <cell r="AM385">
            <v>0</v>
          </cell>
          <cell r="AN385">
            <v>0</v>
          </cell>
          <cell r="AO385" t="str">
            <v>56-3</v>
          </cell>
          <cell r="AP385" t="str">
            <v>IPB-36</v>
          </cell>
          <cell r="AQ385" t="str">
            <v>2</v>
          </cell>
          <cell r="AS385">
            <v>383</v>
          </cell>
          <cell r="AT385" t="str">
            <v>MAD</v>
          </cell>
        </row>
        <row r="386">
          <cell r="A386">
            <v>384</v>
          </cell>
          <cell r="B386">
            <v>70</v>
          </cell>
          <cell r="C386" t="str">
            <v>LP 22,9 kV, 2ø-HUANUCALLA BAJA , 2-1x35mm² AAAC</v>
          </cell>
          <cell r="D386">
            <v>2</v>
          </cell>
          <cell r="E386" t="str">
            <v>2TS-0</v>
          </cell>
          <cell r="G386" t="str">
            <v>AAAC-35</v>
          </cell>
          <cell r="H386">
            <v>879.96</v>
          </cell>
          <cell r="I386">
            <v>2273.63</v>
          </cell>
          <cell r="K386" t="str">
            <v>0°</v>
          </cell>
          <cell r="L386">
            <v>0</v>
          </cell>
          <cell r="M386">
            <v>2</v>
          </cell>
          <cell r="N386" t="str">
            <v>11/C6</v>
          </cell>
          <cell r="O386">
            <v>153.41</v>
          </cell>
          <cell r="P386">
            <v>429.09</v>
          </cell>
          <cell r="Q386" t="str">
            <v>4RI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 t="str">
            <v>2PAT-1C</v>
          </cell>
          <cell r="W386" t="str">
            <v>CIM1</v>
          </cell>
          <cell r="Y386" t="str">
            <v>S</v>
          </cell>
          <cell r="Z386">
            <v>0</v>
          </cell>
          <cell r="AA386">
            <v>100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1</v>
          </cell>
          <cell r="AL386" t="str">
            <v>4</v>
          </cell>
          <cell r="AM386">
            <v>0</v>
          </cell>
          <cell r="AN386">
            <v>0</v>
          </cell>
          <cell r="AO386" t="str">
            <v>56-3</v>
          </cell>
          <cell r="AP386" t="str">
            <v>IPB-36</v>
          </cell>
          <cell r="AQ386" t="str">
            <v>2</v>
          </cell>
          <cell r="AS386">
            <v>384</v>
          </cell>
          <cell r="AT386" t="str">
            <v>MAD</v>
          </cell>
        </row>
        <row r="387">
          <cell r="A387">
            <v>385</v>
          </cell>
          <cell r="B387">
            <v>71</v>
          </cell>
          <cell r="C387" t="str">
            <v>LP 22,9 kV, 2ø-HUANUCALLA ALTA , 2-1x35mm² AAAC</v>
          </cell>
          <cell r="D387">
            <v>0</v>
          </cell>
          <cell r="E387" t="str">
            <v>DS-2</v>
          </cell>
          <cell r="G387" t="str">
            <v>AAAC-35</v>
          </cell>
          <cell r="H387">
            <v>0</v>
          </cell>
          <cell r="I387">
            <v>2573.71</v>
          </cell>
          <cell r="J387" t="str">
            <v>EXIST</v>
          </cell>
          <cell r="K387" t="str">
            <v>0°</v>
          </cell>
          <cell r="L387">
            <v>21.71</v>
          </cell>
          <cell r="M387">
            <v>1</v>
          </cell>
          <cell r="N387" t="str">
            <v>12/200</v>
          </cell>
          <cell r="O387">
            <v>0.11</v>
          </cell>
          <cell r="P387">
            <v>10.85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W387" t="str">
            <v>-</v>
          </cell>
          <cell r="Y387" t="str">
            <v>S</v>
          </cell>
          <cell r="Z387">
            <v>0</v>
          </cell>
          <cell r="AA387">
            <v>100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1</v>
          </cell>
          <cell r="AL387" t="str">
            <v>0</v>
          </cell>
          <cell r="AM387">
            <v>0</v>
          </cell>
          <cell r="AN387">
            <v>0</v>
          </cell>
          <cell r="AO387" t="str">
            <v>56-3</v>
          </cell>
          <cell r="AP387" t="str">
            <v>IPB-36</v>
          </cell>
          <cell r="AQ387" t="str">
            <v>2</v>
          </cell>
          <cell r="AS387">
            <v>385</v>
          </cell>
          <cell r="AT387" t="str">
            <v>MAD</v>
          </cell>
        </row>
        <row r="388">
          <cell r="A388">
            <v>386</v>
          </cell>
          <cell r="B388">
            <v>71</v>
          </cell>
          <cell r="C388" t="str">
            <v>LP 22,9 kV, 2ø-HUANUCALLA ALTA , 2-1x35mm² AAAC</v>
          </cell>
          <cell r="D388">
            <v>1</v>
          </cell>
          <cell r="E388" t="str">
            <v>TS-2</v>
          </cell>
          <cell r="G388" t="str">
            <v>AAAC-35</v>
          </cell>
          <cell r="H388">
            <v>21.71</v>
          </cell>
          <cell r="I388">
            <v>2576.0300000000002</v>
          </cell>
          <cell r="K388" t="str">
            <v>0°</v>
          </cell>
          <cell r="L388">
            <v>75.599999999999994</v>
          </cell>
          <cell r="M388">
            <v>1</v>
          </cell>
          <cell r="N388" t="str">
            <v>11/C6</v>
          </cell>
          <cell r="O388">
            <v>-0.04</v>
          </cell>
          <cell r="P388">
            <v>48.66</v>
          </cell>
          <cell r="Q388" t="str">
            <v>1RI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 t="str">
            <v>PAT-1C</v>
          </cell>
          <cell r="W388" t="str">
            <v>CIM1</v>
          </cell>
          <cell r="Y388" t="str">
            <v>S</v>
          </cell>
          <cell r="Z388">
            <v>0</v>
          </cell>
          <cell r="AA388">
            <v>100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1</v>
          </cell>
          <cell r="AL388" t="str">
            <v>1</v>
          </cell>
          <cell r="AM388">
            <v>0</v>
          </cell>
          <cell r="AN388">
            <v>0</v>
          </cell>
          <cell r="AO388" t="str">
            <v>56-3</v>
          </cell>
          <cell r="AP388" t="str">
            <v>IPB-36</v>
          </cell>
          <cell r="AQ388" t="str">
            <v>2</v>
          </cell>
          <cell r="AS388">
            <v>386</v>
          </cell>
          <cell r="AT388" t="str">
            <v>MAD</v>
          </cell>
        </row>
        <row r="389">
          <cell r="A389">
            <v>387</v>
          </cell>
          <cell r="B389">
            <v>71</v>
          </cell>
          <cell r="C389" t="str">
            <v>LP 22,9 kV, 2ø-HUANUCALLA ALTA , 2-1x35mm² AAAC</v>
          </cell>
          <cell r="D389">
            <v>2</v>
          </cell>
          <cell r="E389" t="str">
            <v>PS1-2</v>
          </cell>
          <cell r="G389" t="str">
            <v>AAAC-35</v>
          </cell>
          <cell r="H389">
            <v>97.31</v>
          </cell>
          <cell r="I389">
            <v>2584.5</v>
          </cell>
          <cell r="K389" t="str">
            <v>0°</v>
          </cell>
          <cell r="L389">
            <v>84.94</v>
          </cell>
          <cell r="M389">
            <v>1</v>
          </cell>
          <cell r="N389" t="str">
            <v>11/C6</v>
          </cell>
          <cell r="O389">
            <v>74.209999999999994</v>
          </cell>
          <cell r="P389">
            <v>80.27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 t="str">
            <v>PAT-1C</v>
          </cell>
          <cell r="W389" t="str">
            <v>CIM1</v>
          </cell>
          <cell r="Y389" t="str">
            <v>S</v>
          </cell>
          <cell r="Z389">
            <v>0</v>
          </cell>
          <cell r="AA389">
            <v>100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1</v>
          </cell>
          <cell r="AL389" t="str">
            <v>0</v>
          </cell>
          <cell r="AM389">
            <v>0</v>
          </cell>
          <cell r="AN389">
            <v>0</v>
          </cell>
          <cell r="AO389" t="str">
            <v>56-3</v>
          </cell>
          <cell r="AP389" t="str">
            <v>IPB-36</v>
          </cell>
          <cell r="AQ389" t="str">
            <v>2</v>
          </cell>
          <cell r="AS389">
            <v>387</v>
          </cell>
          <cell r="AT389" t="str">
            <v>MAD</v>
          </cell>
        </row>
        <row r="390">
          <cell r="A390">
            <v>388</v>
          </cell>
          <cell r="B390">
            <v>71</v>
          </cell>
          <cell r="C390" t="str">
            <v>LP 22,9 kV, 2ø-HUANUCALLA ALTA , 2-1x35mm² AAAC</v>
          </cell>
          <cell r="D390">
            <v>3</v>
          </cell>
          <cell r="E390" t="str">
            <v>PS1-2</v>
          </cell>
          <cell r="G390" t="str">
            <v>AAAC-35</v>
          </cell>
          <cell r="H390">
            <v>182.25</v>
          </cell>
          <cell r="I390">
            <v>2595.12</v>
          </cell>
          <cell r="K390" t="str">
            <v>0°</v>
          </cell>
          <cell r="L390">
            <v>111.62</v>
          </cell>
          <cell r="M390">
            <v>1</v>
          </cell>
          <cell r="N390" t="str">
            <v>11/C6</v>
          </cell>
          <cell r="O390">
            <v>101.99</v>
          </cell>
          <cell r="P390">
            <v>98.28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 t="str">
            <v>PAT-1C</v>
          </cell>
          <cell r="W390" t="str">
            <v>CIM1</v>
          </cell>
          <cell r="Y390" t="str">
            <v>S</v>
          </cell>
          <cell r="Z390">
            <v>0</v>
          </cell>
          <cell r="AA390">
            <v>100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1</v>
          </cell>
          <cell r="AL390" t="str">
            <v>0</v>
          </cell>
          <cell r="AM390">
            <v>0</v>
          </cell>
          <cell r="AN390">
            <v>0</v>
          </cell>
          <cell r="AO390" t="str">
            <v>56-3</v>
          </cell>
          <cell r="AP390" t="str">
            <v>IPB-36</v>
          </cell>
          <cell r="AQ390" t="str">
            <v>2</v>
          </cell>
          <cell r="AS390">
            <v>388</v>
          </cell>
          <cell r="AT390" t="str">
            <v>MAD</v>
          </cell>
        </row>
        <row r="391">
          <cell r="A391">
            <v>389</v>
          </cell>
          <cell r="B391">
            <v>71</v>
          </cell>
          <cell r="C391" t="str">
            <v>LP 22,9 kV, 2ø-HUANUCALLA ALTA , 2-1x35mm² AAAC</v>
          </cell>
          <cell r="D391">
            <v>4</v>
          </cell>
          <cell r="E391" t="str">
            <v>PTV-2</v>
          </cell>
          <cell r="G391" t="str">
            <v>AAAC-35</v>
          </cell>
          <cell r="H391">
            <v>293.86</v>
          </cell>
          <cell r="I391">
            <v>2609</v>
          </cell>
          <cell r="J391" t="str">
            <v>FLP</v>
          </cell>
          <cell r="K391" t="str">
            <v>0°</v>
          </cell>
          <cell r="L391">
            <v>0</v>
          </cell>
          <cell r="M391">
            <v>1</v>
          </cell>
          <cell r="N391" t="str">
            <v>11/C6</v>
          </cell>
          <cell r="O391">
            <v>119.94</v>
          </cell>
          <cell r="P391">
            <v>55.81</v>
          </cell>
          <cell r="Q391" t="str">
            <v>1RI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 t="str">
            <v>PAT-1C</v>
          </cell>
          <cell r="W391" t="str">
            <v>CIM1</v>
          </cell>
          <cell r="Y391" t="str">
            <v>S</v>
          </cell>
          <cell r="Z391">
            <v>0</v>
          </cell>
          <cell r="AA391">
            <v>100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1</v>
          </cell>
          <cell r="AL391" t="str">
            <v>1</v>
          </cell>
          <cell r="AM391">
            <v>0</v>
          </cell>
          <cell r="AN391">
            <v>0</v>
          </cell>
          <cell r="AO391" t="str">
            <v>56-3</v>
          </cell>
          <cell r="AP391" t="str">
            <v>IPB-36</v>
          </cell>
          <cell r="AQ391" t="str">
            <v>2</v>
          </cell>
          <cell r="AS391">
            <v>389</v>
          </cell>
          <cell r="AT391" t="str">
            <v>MAD</v>
          </cell>
        </row>
        <row r="392">
          <cell r="A392">
            <v>390</v>
          </cell>
          <cell r="B392">
            <v>72</v>
          </cell>
          <cell r="C392" t="str">
            <v>LP 22,9 kV, 2ø-SAGRAG , 2-1x35mm² AAAC</v>
          </cell>
          <cell r="D392">
            <v>0</v>
          </cell>
          <cell r="E392" t="str">
            <v>DS-2</v>
          </cell>
          <cell r="G392" t="str">
            <v>AAAC-35</v>
          </cell>
          <cell r="H392">
            <v>0</v>
          </cell>
          <cell r="I392">
            <v>2839.58</v>
          </cell>
          <cell r="J392" t="str">
            <v>EXIST</v>
          </cell>
          <cell r="K392" t="str">
            <v>0°</v>
          </cell>
          <cell r="L392">
            <v>33.9</v>
          </cell>
          <cell r="M392">
            <v>1</v>
          </cell>
          <cell r="N392" t="str">
            <v>12/6D</v>
          </cell>
          <cell r="O392">
            <v>19.329999999999998</v>
          </cell>
          <cell r="P392">
            <v>16.95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Y392" t="str">
            <v>S</v>
          </cell>
          <cell r="Z392">
            <v>0</v>
          </cell>
          <cell r="AA392">
            <v>100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1</v>
          </cell>
          <cell r="AL392" t="str">
            <v>0</v>
          </cell>
          <cell r="AM392">
            <v>0</v>
          </cell>
          <cell r="AN392">
            <v>0</v>
          </cell>
          <cell r="AO392" t="str">
            <v>56-3</v>
          </cell>
          <cell r="AP392" t="str">
            <v>IPB-36</v>
          </cell>
          <cell r="AQ392" t="str">
            <v>2</v>
          </cell>
          <cell r="AS392">
            <v>390</v>
          </cell>
          <cell r="AT392" t="str">
            <v>MAD</v>
          </cell>
        </row>
        <row r="393">
          <cell r="A393">
            <v>391</v>
          </cell>
          <cell r="B393">
            <v>72</v>
          </cell>
          <cell r="C393" t="str">
            <v>LP 22,9 kV, 2ø-SAGRAG , 2-1x35mm² AAAC</v>
          </cell>
          <cell r="D393">
            <v>1</v>
          </cell>
          <cell r="E393" t="str">
            <v>TS-2</v>
          </cell>
          <cell r="G393" t="str">
            <v>AAAC-35</v>
          </cell>
          <cell r="H393">
            <v>33.9</v>
          </cell>
          <cell r="I393">
            <v>2839.52</v>
          </cell>
          <cell r="K393" t="str">
            <v>0°</v>
          </cell>
          <cell r="L393">
            <v>87.81</v>
          </cell>
          <cell r="M393">
            <v>1</v>
          </cell>
          <cell r="N393" t="str">
            <v>11/C6</v>
          </cell>
          <cell r="O393">
            <v>-348.32</v>
          </cell>
          <cell r="P393">
            <v>60.86</v>
          </cell>
          <cell r="Q393" t="str">
            <v>1RI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 t="str">
            <v>PAT-1C</v>
          </cell>
          <cell r="W393" t="str">
            <v>CIM1</v>
          </cell>
          <cell r="Y393" t="str">
            <v>S</v>
          </cell>
          <cell r="Z393">
            <v>0</v>
          </cell>
          <cell r="AA393">
            <v>100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1</v>
          </cell>
          <cell r="AL393" t="str">
            <v>1</v>
          </cell>
          <cell r="AM393">
            <v>0</v>
          </cell>
          <cell r="AN393">
            <v>0</v>
          </cell>
          <cell r="AO393" t="str">
            <v>56-3</v>
          </cell>
          <cell r="AP393" t="str">
            <v>IPB-36</v>
          </cell>
          <cell r="AQ393" t="str">
            <v>2</v>
          </cell>
          <cell r="AS393">
            <v>391</v>
          </cell>
          <cell r="AT393" t="str">
            <v>MAD</v>
          </cell>
        </row>
        <row r="394">
          <cell r="A394">
            <v>392</v>
          </cell>
          <cell r="B394">
            <v>72</v>
          </cell>
          <cell r="C394" t="str">
            <v>LP 22,9 kV, 2ø-SAGRAG , 2-1x35mm² AAAC</v>
          </cell>
          <cell r="D394">
            <v>2</v>
          </cell>
          <cell r="E394" t="str">
            <v>PS1-2</v>
          </cell>
          <cell r="G394" t="str">
            <v>AAAC-35</v>
          </cell>
          <cell r="H394">
            <v>121.71</v>
          </cell>
          <cell r="I394">
            <v>2862.95</v>
          </cell>
          <cell r="K394" t="str">
            <v>0°</v>
          </cell>
          <cell r="L394">
            <v>240.96</v>
          </cell>
          <cell r="M394">
            <v>1</v>
          </cell>
          <cell r="N394" t="str">
            <v>11/C6</v>
          </cell>
          <cell r="O394">
            <v>244.11</v>
          </cell>
          <cell r="P394">
            <v>164.39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 t="str">
            <v>PAT-1C</v>
          </cell>
          <cell r="W394" t="str">
            <v>CIM1</v>
          </cell>
          <cell r="Y394" t="str">
            <v>S</v>
          </cell>
          <cell r="Z394">
            <v>0</v>
          </cell>
          <cell r="AA394">
            <v>100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1</v>
          </cell>
          <cell r="AL394" t="str">
            <v>0</v>
          </cell>
          <cell r="AM394">
            <v>0</v>
          </cell>
          <cell r="AN394">
            <v>0</v>
          </cell>
          <cell r="AO394" t="str">
            <v>56-3</v>
          </cell>
          <cell r="AP394" t="str">
            <v>IPB-36</v>
          </cell>
          <cell r="AQ394" t="str">
            <v>2</v>
          </cell>
          <cell r="AS394">
            <v>392</v>
          </cell>
          <cell r="AT394" t="str">
            <v>MAD</v>
          </cell>
        </row>
        <row r="395">
          <cell r="A395">
            <v>393</v>
          </cell>
          <cell r="B395">
            <v>72</v>
          </cell>
          <cell r="C395" t="str">
            <v>LP 22,9 kV, 2ø-SAGRAG , 2-1x35mm² AAAC</v>
          </cell>
          <cell r="D395">
            <v>3</v>
          </cell>
          <cell r="E395" t="str">
            <v>PS1-2</v>
          </cell>
          <cell r="G395" t="str">
            <v>AAAC-35</v>
          </cell>
          <cell r="H395">
            <v>362.67</v>
          </cell>
          <cell r="I395">
            <v>2950.19</v>
          </cell>
          <cell r="K395" t="str">
            <v>0°</v>
          </cell>
          <cell r="L395">
            <v>64.069999999999993</v>
          </cell>
          <cell r="M395">
            <v>1</v>
          </cell>
          <cell r="N395" t="str">
            <v>11/C6</v>
          </cell>
          <cell r="O395">
            <v>301.77</v>
          </cell>
          <cell r="P395">
            <v>152.52000000000001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 t="str">
            <v>PAT-1C</v>
          </cell>
          <cell r="W395" t="str">
            <v>CIM1</v>
          </cell>
          <cell r="Y395" t="str">
            <v>S</v>
          </cell>
          <cell r="Z395">
            <v>0</v>
          </cell>
          <cell r="AA395">
            <v>100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1</v>
          </cell>
          <cell r="AL395" t="str">
            <v>0</v>
          </cell>
          <cell r="AM395">
            <v>0</v>
          </cell>
          <cell r="AN395">
            <v>0</v>
          </cell>
          <cell r="AO395" t="str">
            <v>56-3</v>
          </cell>
          <cell r="AP395" t="str">
            <v>IPB-36</v>
          </cell>
          <cell r="AQ395" t="str">
            <v>2</v>
          </cell>
          <cell r="AS395">
            <v>393</v>
          </cell>
          <cell r="AT395" t="str">
            <v>MAD</v>
          </cell>
        </row>
        <row r="396">
          <cell r="A396">
            <v>394</v>
          </cell>
          <cell r="B396">
            <v>72</v>
          </cell>
          <cell r="C396" t="str">
            <v>LP 22,9 kV, 2ø-SAGRAG , 2-1x35mm² AAAC</v>
          </cell>
          <cell r="D396">
            <v>4</v>
          </cell>
          <cell r="E396" t="str">
            <v>PS1-2</v>
          </cell>
          <cell r="G396" t="str">
            <v>AAAC-35</v>
          </cell>
          <cell r="H396">
            <v>426.75</v>
          </cell>
          <cell r="I396">
            <v>2964.36</v>
          </cell>
          <cell r="K396" t="str">
            <v>0°</v>
          </cell>
          <cell r="L396">
            <v>99.82</v>
          </cell>
          <cell r="M396">
            <v>1</v>
          </cell>
          <cell r="N396" t="str">
            <v>11/C6</v>
          </cell>
          <cell r="O396">
            <v>235.5</v>
          </cell>
          <cell r="P396">
            <v>81.95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 t="str">
            <v>PAT-1C</v>
          </cell>
          <cell r="W396" t="str">
            <v>CIM1</v>
          </cell>
          <cell r="Y396" t="str">
            <v>S</v>
          </cell>
          <cell r="Z396">
            <v>0</v>
          </cell>
          <cell r="AA396">
            <v>100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1</v>
          </cell>
          <cell r="AL396" t="str">
            <v>0</v>
          </cell>
          <cell r="AM396">
            <v>0</v>
          </cell>
          <cell r="AN396">
            <v>0</v>
          </cell>
          <cell r="AO396" t="str">
            <v>56-3</v>
          </cell>
          <cell r="AP396" t="str">
            <v>IPB-36</v>
          </cell>
          <cell r="AQ396" t="str">
            <v>2</v>
          </cell>
          <cell r="AS396">
            <v>394</v>
          </cell>
          <cell r="AT396" t="str">
            <v>MAD</v>
          </cell>
        </row>
        <row r="397">
          <cell r="A397">
            <v>395</v>
          </cell>
          <cell r="B397">
            <v>72</v>
          </cell>
          <cell r="C397" t="str">
            <v>LP 22,9 kV, 2ø-SAGRAG , 2-1x35mm² AAAC</v>
          </cell>
          <cell r="D397">
            <v>5</v>
          </cell>
          <cell r="E397" t="str">
            <v>PTH-2</v>
          </cell>
          <cell r="G397" t="str">
            <v>AAAC-35</v>
          </cell>
          <cell r="H397">
            <v>526.57000000000005</v>
          </cell>
          <cell r="I397">
            <v>2970.93</v>
          </cell>
          <cell r="J397" t="str">
            <v>FLP</v>
          </cell>
          <cell r="K397" t="str">
            <v>0°</v>
          </cell>
          <cell r="L397">
            <v>0</v>
          </cell>
          <cell r="M397">
            <v>1</v>
          </cell>
          <cell r="N397" t="str">
            <v>11/C6</v>
          </cell>
          <cell r="O397">
            <v>95.17</v>
          </cell>
          <cell r="P397">
            <v>49.91</v>
          </cell>
          <cell r="Q397" t="str">
            <v>1RI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 t="str">
            <v>PAT-1C</v>
          </cell>
          <cell r="W397" t="str">
            <v>CIM1</v>
          </cell>
          <cell r="Y397" t="str">
            <v>S</v>
          </cell>
          <cell r="Z397">
            <v>0</v>
          </cell>
          <cell r="AA397">
            <v>100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1</v>
          </cell>
          <cell r="AL397" t="str">
            <v>1</v>
          </cell>
          <cell r="AM397">
            <v>0</v>
          </cell>
          <cell r="AN397">
            <v>0</v>
          </cell>
          <cell r="AO397" t="str">
            <v>56-3</v>
          </cell>
          <cell r="AP397" t="str">
            <v>IPB-36</v>
          </cell>
          <cell r="AQ397" t="str">
            <v>2</v>
          </cell>
          <cell r="AS397">
            <v>395</v>
          </cell>
          <cell r="AT397" t="str">
            <v>MAD</v>
          </cell>
        </row>
        <row r="398">
          <cell r="A398">
            <v>396</v>
          </cell>
          <cell r="B398">
            <v>73</v>
          </cell>
          <cell r="C398" t="str">
            <v>LP 22,9 kV, 2ø-NUEVA FLORIDA , 2-1x35mm² AAAC</v>
          </cell>
          <cell r="Y398" t="str">
            <v>S</v>
          </cell>
          <cell r="Z398">
            <v>0</v>
          </cell>
          <cell r="AA398">
            <v>100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1</v>
          </cell>
          <cell r="AL398">
            <v>0</v>
          </cell>
          <cell r="AM398">
            <v>0</v>
          </cell>
          <cell r="AN398">
            <v>0</v>
          </cell>
          <cell r="AO398" t="str">
            <v>56-3</v>
          </cell>
          <cell r="AP398" t="str">
            <v>IPB-36</v>
          </cell>
          <cell r="AQ398" t="str">
            <v>2</v>
          </cell>
          <cell r="AS398">
            <v>396</v>
          </cell>
          <cell r="AT398" t="str">
            <v>MAD</v>
          </cell>
        </row>
        <row r="399">
          <cell r="A399">
            <v>397</v>
          </cell>
          <cell r="B399">
            <v>74</v>
          </cell>
          <cell r="C399" t="str">
            <v>LP 22,9 kV, 2ø-SAN PEDRO DE CHAUPALLGA , 2-1x35mm² AAAC</v>
          </cell>
          <cell r="D399">
            <v>0</v>
          </cell>
          <cell r="E399" t="str">
            <v>DS-2</v>
          </cell>
          <cell r="G399" t="str">
            <v>AAAC-35</v>
          </cell>
          <cell r="H399">
            <v>0</v>
          </cell>
          <cell r="I399">
            <v>3160.02</v>
          </cell>
          <cell r="J399" t="str">
            <v>EXIST</v>
          </cell>
          <cell r="K399" t="str">
            <v>0°</v>
          </cell>
          <cell r="L399">
            <v>15.38</v>
          </cell>
          <cell r="M399">
            <v>1</v>
          </cell>
          <cell r="N399" t="str">
            <v>12/200</v>
          </cell>
          <cell r="O399">
            <v>-101.01</v>
          </cell>
          <cell r="P399">
            <v>7.69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Y399" t="str">
            <v>S</v>
          </cell>
          <cell r="Z399">
            <v>0</v>
          </cell>
          <cell r="AA399">
            <v>100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1</v>
          </cell>
          <cell r="AL399" t="str">
            <v>0</v>
          </cell>
          <cell r="AM399">
            <v>0</v>
          </cell>
          <cell r="AN399">
            <v>0</v>
          </cell>
          <cell r="AO399" t="str">
            <v>56-4</v>
          </cell>
          <cell r="AP399" t="str">
            <v>IPB-36</v>
          </cell>
          <cell r="AQ399" t="str">
            <v>2</v>
          </cell>
          <cell r="AS399">
            <v>397</v>
          </cell>
          <cell r="AT399" t="str">
            <v>MAD</v>
          </cell>
        </row>
        <row r="400">
          <cell r="A400">
            <v>398</v>
          </cell>
          <cell r="B400">
            <v>74</v>
          </cell>
          <cell r="C400" t="str">
            <v>LP 22,9 kV, 2ø-SAN PEDRO DE CHAUPALLGA , 2-1x35mm² AAAC</v>
          </cell>
          <cell r="D400">
            <v>1</v>
          </cell>
          <cell r="E400" t="str">
            <v>TS-2</v>
          </cell>
          <cell r="G400" t="str">
            <v>AAAC-35</v>
          </cell>
          <cell r="H400">
            <v>15.38</v>
          </cell>
          <cell r="I400">
            <v>3167.49</v>
          </cell>
          <cell r="K400" t="str">
            <v>0°</v>
          </cell>
          <cell r="L400">
            <v>25.48</v>
          </cell>
          <cell r="M400">
            <v>1</v>
          </cell>
          <cell r="N400" t="str">
            <v>11/C6</v>
          </cell>
          <cell r="O400">
            <v>88.43</v>
          </cell>
          <cell r="P400">
            <v>20.43</v>
          </cell>
          <cell r="Q400" t="str">
            <v>1RI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 t="str">
            <v>PAT-1C</v>
          </cell>
          <cell r="W400" t="str">
            <v>CIM1</v>
          </cell>
          <cell r="Y400" t="str">
            <v>S</v>
          </cell>
          <cell r="Z400">
            <v>0</v>
          </cell>
          <cell r="AA400">
            <v>100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1</v>
          </cell>
          <cell r="AL400" t="str">
            <v>1</v>
          </cell>
          <cell r="AM400">
            <v>0</v>
          </cell>
          <cell r="AN400">
            <v>0</v>
          </cell>
          <cell r="AO400" t="str">
            <v>56-4</v>
          </cell>
          <cell r="AP400" t="str">
            <v>IPB-36</v>
          </cell>
          <cell r="AQ400" t="str">
            <v>2</v>
          </cell>
          <cell r="AS400">
            <v>398</v>
          </cell>
          <cell r="AT400" t="str">
            <v>MAD</v>
          </cell>
        </row>
        <row r="401">
          <cell r="A401">
            <v>399</v>
          </cell>
          <cell r="B401">
            <v>74</v>
          </cell>
          <cell r="C401" t="str">
            <v>LP 22,9 kV, 2ø-SAN PEDRO DE CHAUPALLGA , 2-1x35mm² AAAC</v>
          </cell>
          <cell r="D401">
            <v>2</v>
          </cell>
          <cell r="E401" t="str">
            <v>PA1-2</v>
          </cell>
          <cell r="G401" t="str">
            <v>AAAC-35</v>
          </cell>
          <cell r="H401">
            <v>40.85</v>
          </cell>
          <cell r="I401">
            <v>3172</v>
          </cell>
          <cell r="J401" t="str">
            <v>V1</v>
          </cell>
          <cell r="K401" t="str">
            <v>27°32'6.38"</v>
          </cell>
          <cell r="L401">
            <v>168.32</v>
          </cell>
          <cell r="M401">
            <v>1</v>
          </cell>
          <cell r="N401" t="str">
            <v>11/C6</v>
          </cell>
          <cell r="O401">
            <v>29.61</v>
          </cell>
          <cell r="P401">
            <v>96.9</v>
          </cell>
          <cell r="Q401" t="str">
            <v>1RI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 t="str">
            <v>PAT-1C</v>
          </cell>
          <cell r="W401" t="str">
            <v>CIM1</v>
          </cell>
          <cell r="Y401" t="str">
            <v>S</v>
          </cell>
          <cell r="Z401">
            <v>0</v>
          </cell>
          <cell r="AA401">
            <v>100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1</v>
          </cell>
          <cell r="AL401" t="str">
            <v>1</v>
          </cell>
          <cell r="AM401">
            <v>0</v>
          </cell>
          <cell r="AN401">
            <v>0</v>
          </cell>
          <cell r="AO401" t="str">
            <v>56-4</v>
          </cell>
          <cell r="AP401" t="str">
            <v>IPB-36</v>
          </cell>
          <cell r="AQ401" t="str">
            <v>2</v>
          </cell>
          <cell r="AS401">
            <v>399</v>
          </cell>
          <cell r="AT401" t="str">
            <v>MAD</v>
          </cell>
        </row>
        <row r="402">
          <cell r="A402">
            <v>400</v>
          </cell>
          <cell r="B402">
            <v>74</v>
          </cell>
          <cell r="C402" t="str">
            <v>LP 22,9 kV, 2ø-SAN PEDRO DE CHAUPALLGA , 2-1x35mm² AAAC</v>
          </cell>
          <cell r="D402">
            <v>3</v>
          </cell>
          <cell r="E402" t="str">
            <v>PA3-2</v>
          </cell>
          <cell r="G402" t="str">
            <v>AAAC-35</v>
          </cell>
          <cell r="H402">
            <v>209.18</v>
          </cell>
          <cell r="I402">
            <v>3196.26</v>
          </cell>
          <cell r="J402" t="str">
            <v>V2</v>
          </cell>
          <cell r="K402" t="str">
            <v>-55°5'29.14"</v>
          </cell>
          <cell r="L402">
            <v>438.3</v>
          </cell>
          <cell r="M402">
            <v>1</v>
          </cell>
          <cell r="N402" t="str">
            <v>11/C6</v>
          </cell>
          <cell r="O402">
            <v>382.06</v>
          </cell>
          <cell r="P402">
            <v>303.31</v>
          </cell>
          <cell r="Q402" t="str">
            <v>2RI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 t="str">
            <v>PAT-1C</v>
          </cell>
          <cell r="W402" t="str">
            <v>CIM1</v>
          </cell>
          <cell r="Y402" t="str">
            <v>S</v>
          </cell>
          <cell r="Z402">
            <v>0</v>
          </cell>
          <cell r="AA402">
            <v>100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1</v>
          </cell>
          <cell r="AL402" t="str">
            <v>2</v>
          </cell>
          <cell r="AM402">
            <v>0</v>
          </cell>
          <cell r="AN402">
            <v>0</v>
          </cell>
          <cell r="AO402" t="str">
            <v>56-4</v>
          </cell>
          <cell r="AP402" t="str">
            <v>IPB-36</v>
          </cell>
          <cell r="AQ402" t="str">
            <v>2</v>
          </cell>
          <cell r="AS402">
            <v>400</v>
          </cell>
          <cell r="AT402" t="str">
            <v>MAD</v>
          </cell>
        </row>
        <row r="403">
          <cell r="A403">
            <v>401</v>
          </cell>
          <cell r="B403">
            <v>74</v>
          </cell>
          <cell r="C403" t="str">
            <v>LP 22,9 kV, 2ø-SAN PEDRO DE CHAUPALLGA , 2-1x35mm² AAAC</v>
          </cell>
          <cell r="D403">
            <v>4</v>
          </cell>
          <cell r="E403" t="str">
            <v>PRH-2</v>
          </cell>
          <cell r="G403" t="str">
            <v>AAAC-35</v>
          </cell>
          <cell r="H403">
            <v>647.48</v>
          </cell>
          <cell r="I403">
            <v>3205.59</v>
          </cell>
          <cell r="K403" t="str">
            <v>0°</v>
          </cell>
          <cell r="L403">
            <v>74.72</v>
          </cell>
          <cell r="M403">
            <v>2</v>
          </cell>
          <cell r="N403" t="str">
            <v>11/C6</v>
          </cell>
          <cell r="O403">
            <v>268.01</v>
          </cell>
          <cell r="P403">
            <v>256.51</v>
          </cell>
          <cell r="Q403" t="str">
            <v>8RI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 t="str">
            <v>PAT-1C</v>
          </cell>
          <cell r="W403" t="str">
            <v>CIM1</v>
          </cell>
          <cell r="Y403" t="str">
            <v>S</v>
          </cell>
          <cell r="Z403">
            <v>0</v>
          </cell>
          <cell r="AA403">
            <v>100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1</v>
          </cell>
          <cell r="AL403" t="str">
            <v>8</v>
          </cell>
          <cell r="AM403">
            <v>0</v>
          </cell>
          <cell r="AN403">
            <v>0</v>
          </cell>
          <cell r="AO403" t="str">
            <v>56-4</v>
          </cell>
          <cell r="AP403" t="str">
            <v>IPB-36</v>
          </cell>
          <cell r="AQ403" t="str">
            <v>2</v>
          </cell>
          <cell r="AS403">
            <v>401</v>
          </cell>
          <cell r="AT403" t="str">
            <v>MAD</v>
          </cell>
        </row>
        <row r="404">
          <cell r="A404">
            <v>402</v>
          </cell>
          <cell r="B404">
            <v>74</v>
          </cell>
          <cell r="C404" t="str">
            <v>LP 22,9 kV, 2ø-SAN PEDRO DE CHAUPALLGA , 2-1x35mm² AAAC</v>
          </cell>
          <cell r="D404">
            <v>5</v>
          </cell>
          <cell r="E404" t="str">
            <v>PS1-2</v>
          </cell>
          <cell r="G404" t="str">
            <v>AAAC-35</v>
          </cell>
          <cell r="H404">
            <v>722.2</v>
          </cell>
          <cell r="I404">
            <v>3208.02</v>
          </cell>
          <cell r="K404" t="str">
            <v>0°</v>
          </cell>
          <cell r="L404">
            <v>192.55</v>
          </cell>
          <cell r="M404">
            <v>1</v>
          </cell>
          <cell r="N404" t="str">
            <v>11/C6</v>
          </cell>
          <cell r="O404">
            <v>130.72999999999999</v>
          </cell>
          <cell r="P404">
            <v>133.63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 t="str">
            <v>PAT-1C</v>
          </cell>
          <cell r="W404" t="str">
            <v>CIM1</v>
          </cell>
          <cell r="Y404" t="str">
            <v>S</v>
          </cell>
          <cell r="Z404">
            <v>0</v>
          </cell>
          <cell r="AA404">
            <v>100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1</v>
          </cell>
          <cell r="AL404" t="str">
            <v>0</v>
          </cell>
          <cell r="AM404">
            <v>0</v>
          </cell>
          <cell r="AN404">
            <v>0</v>
          </cell>
          <cell r="AO404" t="str">
            <v>56-4</v>
          </cell>
          <cell r="AP404" t="str">
            <v>IPB-36</v>
          </cell>
          <cell r="AQ404" t="str">
            <v>2</v>
          </cell>
          <cell r="AS404">
            <v>402</v>
          </cell>
          <cell r="AT404" t="str">
            <v>MAD</v>
          </cell>
        </row>
        <row r="405">
          <cell r="A405">
            <v>403</v>
          </cell>
          <cell r="B405">
            <v>74</v>
          </cell>
          <cell r="C405" t="str">
            <v>LP 22,9 kV, 2ø-SAN PEDRO DE CHAUPALLGA , 2-1x35mm² AAAC</v>
          </cell>
          <cell r="D405">
            <v>6</v>
          </cell>
          <cell r="E405" t="str">
            <v>PTH-2</v>
          </cell>
          <cell r="G405" t="str">
            <v>AAAC-35</v>
          </cell>
          <cell r="H405">
            <v>914.74</v>
          </cell>
          <cell r="I405">
            <v>3214.29</v>
          </cell>
          <cell r="J405" t="str">
            <v>FLP</v>
          </cell>
          <cell r="K405" t="str">
            <v>0°</v>
          </cell>
          <cell r="L405">
            <v>0</v>
          </cell>
          <cell r="M405">
            <v>1</v>
          </cell>
          <cell r="N405" t="str">
            <v>11/C6</v>
          </cell>
          <cell r="O405">
            <v>123.2</v>
          </cell>
          <cell r="P405">
            <v>96.27</v>
          </cell>
          <cell r="Q405" t="str">
            <v>1RI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 t="str">
            <v>PAT-1C</v>
          </cell>
          <cell r="W405" t="str">
            <v>CIM1</v>
          </cell>
          <cell r="Y405" t="str">
            <v>S</v>
          </cell>
          <cell r="Z405">
            <v>0</v>
          </cell>
          <cell r="AA405">
            <v>100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1</v>
          </cell>
          <cell r="AL405" t="str">
            <v>1</v>
          </cell>
          <cell r="AM405">
            <v>0</v>
          </cell>
          <cell r="AN405">
            <v>0</v>
          </cell>
          <cell r="AO405" t="str">
            <v>56-4</v>
          </cell>
          <cell r="AP405" t="str">
            <v>IPB-36</v>
          </cell>
          <cell r="AQ405" t="str">
            <v>2</v>
          </cell>
          <cell r="AS405">
            <v>403</v>
          </cell>
          <cell r="AT405" t="str">
            <v>MAD</v>
          </cell>
        </row>
        <row r="406">
          <cell r="A406">
            <v>404</v>
          </cell>
          <cell r="B406">
            <v>75</v>
          </cell>
          <cell r="C406" t="str">
            <v>LP 22,9 kV, 2ø-SHIPA , 2-1x35mm² AAAC</v>
          </cell>
          <cell r="D406">
            <v>0</v>
          </cell>
          <cell r="E406" t="str">
            <v>DS-2</v>
          </cell>
          <cell r="G406" t="str">
            <v>AAAC-35</v>
          </cell>
          <cell r="H406">
            <v>0</v>
          </cell>
          <cell r="I406">
            <v>3003.77</v>
          </cell>
          <cell r="J406" t="str">
            <v>EXIST</v>
          </cell>
          <cell r="K406" t="str">
            <v>0°</v>
          </cell>
          <cell r="L406">
            <v>36.130000000000003</v>
          </cell>
          <cell r="M406">
            <v>1</v>
          </cell>
          <cell r="N406" t="str">
            <v>12/200</v>
          </cell>
          <cell r="O406">
            <v>35.9</v>
          </cell>
          <cell r="P406">
            <v>18.059999999999999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Y406" t="str">
            <v>S</v>
          </cell>
          <cell r="Z406">
            <v>0</v>
          </cell>
          <cell r="AA406">
            <v>100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1</v>
          </cell>
          <cell r="AL406" t="str">
            <v>0</v>
          </cell>
          <cell r="AM406">
            <v>0</v>
          </cell>
          <cell r="AN406">
            <v>0</v>
          </cell>
          <cell r="AO406" t="str">
            <v>56-4</v>
          </cell>
          <cell r="AP406" t="str">
            <v>IPB-36</v>
          </cell>
          <cell r="AQ406" t="str">
            <v>2</v>
          </cell>
          <cell r="AS406">
            <v>404</v>
          </cell>
          <cell r="AT406" t="str">
            <v>MAD</v>
          </cell>
        </row>
        <row r="407">
          <cell r="A407">
            <v>405</v>
          </cell>
          <cell r="B407">
            <v>75</v>
          </cell>
          <cell r="C407" t="str">
            <v>LP 22,9 kV, 2ø-SHIPA , 2-1x35mm² AAAC</v>
          </cell>
          <cell r="D407">
            <v>1</v>
          </cell>
          <cell r="E407" t="str">
            <v>TS-2</v>
          </cell>
          <cell r="G407" t="str">
            <v>AAAC-35</v>
          </cell>
          <cell r="H407">
            <v>36.130000000000003</v>
          </cell>
          <cell r="I407">
            <v>3000.71</v>
          </cell>
          <cell r="K407" t="str">
            <v>0°</v>
          </cell>
          <cell r="L407">
            <v>79.680000000000007</v>
          </cell>
          <cell r="M407">
            <v>1</v>
          </cell>
          <cell r="N407" t="str">
            <v>11/C6</v>
          </cell>
          <cell r="O407">
            <v>91.09</v>
          </cell>
          <cell r="P407">
            <v>57.91</v>
          </cell>
          <cell r="Q407" t="str">
            <v>1RI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 t="str">
            <v>PAT-1C</v>
          </cell>
          <cell r="W407" t="str">
            <v>CIM1</v>
          </cell>
          <cell r="Y407" t="str">
            <v>S</v>
          </cell>
          <cell r="Z407">
            <v>0</v>
          </cell>
          <cell r="AA407">
            <v>100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J407">
            <v>0</v>
          </cell>
          <cell r="AK407">
            <v>1</v>
          </cell>
          <cell r="AL407" t="str">
            <v>1</v>
          </cell>
          <cell r="AM407">
            <v>0</v>
          </cell>
          <cell r="AN407">
            <v>0</v>
          </cell>
          <cell r="AO407" t="str">
            <v>56-4</v>
          </cell>
          <cell r="AP407" t="str">
            <v>IPB-36</v>
          </cell>
          <cell r="AQ407" t="str">
            <v>2</v>
          </cell>
          <cell r="AS407">
            <v>405</v>
          </cell>
          <cell r="AT407" t="str">
            <v>MAD</v>
          </cell>
        </row>
        <row r="408">
          <cell r="A408">
            <v>406</v>
          </cell>
          <cell r="B408">
            <v>75</v>
          </cell>
          <cell r="C408" t="str">
            <v>LP 22,9 kV, 2ø-SHIPA , 2-1x35mm² AAAC</v>
          </cell>
          <cell r="D408">
            <v>2</v>
          </cell>
          <cell r="E408" t="str">
            <v>PRH-2</v>
          </cell>
          <cell r="G408" t="str">
            <v>AAAC-35</v>
          </cell>
          <cell r="H408">
            <v>115.81</v>
          </cell>
          <cell r="I408">
            <v>2992.16</v>
          </cell>
          <cell r="K408" t="str">
            <v>0°</v>
          </cell>
          <cell r="L408">
            <v>406.26</v>
          </cell>
          <cell r="M408">
            <v>2</v>
          </cell>
          <cell r="N408" t="str">
            <v>11/C6</v>
          </cell>
          <cell r="O408">
            <v>313.98</v>
          </cell>
          <cell r="P408">
            <v>242.97</v>
          </cell>
          <cell r="Q408" t="str">
            <v>8RI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 t="str">
            <v>PAT-1C</v>
          </cell>
          <cell r="W408" t="str">
            <v>CIM1</v>
          </cell>
          <cell r="Y408" t="str">
            <v>S</v>
          </cell>
          <cell r="Z408">
            <v>0</v>
          </cell>
          <cell r="AA408">
            <v>100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1</v>
          </cell>
          <cell r="AL408" t="str">
            <v>8</v>
          </cell>
          <cell r="AM408">
            <v>0</v>
          </cell>
          <cell r="AN408">
            <v>0</v>
          </cell>
          <cell r="AO408" t="str">
            <v>56-3</v>
          </cell>
          <cell r="AP408" t="str">
            <v>IPB-36</v>
          </cell>
          <cell r="AQ408" t="str">
            <v>2</v>
          </cell>
          <cell r="AS408">
            <v>406</v>
          </cell>
          <cell r="AT408" t="str">
            <v>MAD</v>
          </cell>
        </row>
        <row r="409">
          <cell r="A409">
            <v>407</v>
          </cell>
          <cell r="B409">
            <v>75</v>
          </cell>
          <cell r="C409" t="str">
            <v>LP 22,9 kV, 2ø-SHIPA , 2-1x35mm² AAAC</v>
          </cell>
          <cell r="D409">
            <v>3</v>
          </cell>
          <cell r="E409" t="str">
            <v>PTH-2</v>
          </cell>
          <cell r="G409" t="str">
            <v>AAAC-35</v>
          </cell>
          <cell r="H409">
            <v>522.07000000000005</v>
          </cell>
          <cell r="I409">
            <v>2957.74</v>
          </cell>
          <cell r="J409" t="str">
            <v>FLP</v>
          </cell>
          <cell r="K409" t="str">
            <v>0°</v>
          </cell>
          <cell r="L409">
            <v>0</v>
          </cell>
          <cell r="M409">
            <v>1</v>
          </cell>
          <cell r="N409" t="str">
            <v>11/C6</v>
          </cell>
          <cell r="O409">
            <v>84.74</v>
          </cell>
          <cell r="P409">
            <v>203.13</v>
          </cell>
          <cell r="Q409" t="str">
            <v>1RI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 t="str">
            <v>PAT-1C</v>
          </cell>
          <cell r="W409" t="str">
            <v>CIM1</v>
          </cell>
          <cell r="Y409" t="str">
            <v>S</v>
          </cell>
          <cell r="Z409">
            <v>0</v>
          </cell>
          <cell r="AA409">
            <v>100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1</v>
          </cell>
          <cell r="AL409" t="str">
            <v>1</v>
          </cell>
          <cell r="AM409">
            <v>0</v>
          </cell>
          <cell r="AN409">
            <v>0</v>
          </cell>
          <cell r="AO409" t="str">
            <v>56-3</v>
          </cell>
          <cell r="AP409" t="str">
            <v>IPB-36</v>
          </cell>
          <cell r="AQ409" t="str">
            <v>2</v>
          </cell>
          <cell r="AS409">
            <v>407</v>
          </cell>
          <cell r="AT409" t="str">
            <v>MAD</v>
          </cell>
        </row>
        <row r="410">
          <cell r="A410">
            <v>408</v>
          </cell>
          <cell r="B410">
            <v>76</v>
          </cell>
          <cell r="C410" t="str">
            <v>LP 22,9 kV, 2ø-BUENOS AIRES DE PICAHUAY , 2-1x35mm² AAAC</v>
          </cell>
          <cell r="D410">
            <v>0</v>
          </cell>
          <cell r="E410" t="str">
            <v>DS-2</v>
          </cell>
          <cell r="G410" t="str">
            <v>AAAC-35</v>
          </cell>
          <cell r="H410">
            <v>0</v>
          </cell>
          <cell r="I410">
            <v>3079.19</v>
          </cell>
          <cell r="J410" t="str">
            <v>EXIST</v>
          </cell>
          <cell r="K410" t="str">
            <v>0°</v>
          </cell>
          <cell r="L410">
            <v>27.85</v>
          </cell>
          <cell r="M410">
            <v>1</v>
          </cell>
          <cell r="N410" t="str">
            <v>12/200</v>
          </cell>
          <cell r="O410">
            <v>16.54</v>
          </cell>
          <cell r="P410">
            <v>13.93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Y410" t="str">
            <v>S</v>
          </cell>
          <cell r="Z410">
            <v>0</v>
          </cell>
          <cell r="AA410">
            <v>100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1</v>
          </cell>
          <cell r="AL410" t="str">
            <v>0</v>
          </cell>
          <cell r="AM410">
            <v>0</v>
          </cell>
          <cell r="AN410">
            <v>0</v>
          </cell>
          <cell r="AO410" t="str">
            <v>56-4</v>
          </cell>
          <cell r="AP410" t="str">
            <v>IPB-36</v>
          </cell>
          <cell r="AQ410" t="str">
            <v>2</v>
          </cell>
          <cell r="AS410">
            <v>408</v>
          </cell>
          <cell r="AT410" t="str">
            <v>MAD</v>
          </cell>
        </row>
        <row r="411">
          <cell r="A411">
            <v>409</v>
          </cell>
          <cell r="B411">
            <v>76</v>
          </cell>
          <cell r="C411" t="str">
            <v>LP 22,9 kV, 2ø-BUENOS AIRES DE PICAHUAY , 2-1x35mm² AAAC</v>
          </cell>
          <cell r="D411">
            <v>1</v>
          </cell>
          <cell r="E411" t="str">
            <v>TS-2</v>
          </cell>
          <cell r="G411" t="str">
            <v>AAAC-35</v>
          </cell>
          <cell r="H411">
            <v>27.85</v>
          </cell>
          <cell r="I411">
            <v>3079.04</v>
          </cell>
          <cell r="K411" t="str">
            <v>0°</v>
          </cell>
          <cell r="L411">
            <v>130.22999999999999</v>
          </cell>
          <cell r="M411">
            <v>1</v>
          </cell>
          <cell r="N411" t="str">
            <v>11/C6</v>
          </cell>
          <cell r="O411">
            <v>189.02</v>
          </cell>
          <cell r="P411">
            <v>79.040000000000006</v>
          </cell>
          <cell r="Q411" t="str">
            <v>1RI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 t="str">
            <v>PAT-1C</v>
          </cell>
          <cell r="W411" t="str">
            <v>CIM1</v>
          </cell>
          <cell r="Y411" t="str">
            <v>S</v>
          </cell>
          <cell r="Z411">
            <v>0</v>
          </cell>
          <cell r="AA411">
            <v>100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J411">
            <v>0</v>
          </cell>
          <cell r="AK411">
            <v>1</v>
          </cell>
          <cell r="AL411" t="str">
            <v>1</v>
          </cell>
          <cell r="AM411">
            <v>0</v>
          </cell>
          <cell r="AN411">
            <v>0</v>
          </cell>
          <cell r="AO411" t="str">
            <v>56-4</v>
          </cell>
          <cell r="AP411" t="str">
            <v>IPB-36</v>
          </cell>
          <cell r="AQ411" t="str">
            <v>2</v>
          </cell>
          <cell r="AS411">
            <v>409</v>
          </cell>
          <cell r="AT411" t="str">
            <v>MAD</v>
          </cell>
        </row>
        <row r="412">
          <cell r="A412">
            <v>410</v>
          </cell>
          <cell r="B412">
            <v>76</v>
          </cell>
          <cell r="C412" t="str">
            <v>LP 22,9 kV, 2ø-BUENOS AIRES DE PICAHUAY , 2-1x35mm² AAAC</v>
          </cell>
          <cell r="D412">
            <v>2</v>
          </cell>
          <cell r="E412" t="str">
            <v>PTH-2</v>
          </cell>
          <cell r="G412" t="str">
            <v>AAAC-35</v>
          </cell>
          <cell r="H412">
            <v>158.08000000000001</v>
          </cell>
          <cell r="I412">
            <v>3058</v>
          </cell>
          <cell r="J412" t="str">
            <v>FLP</v>
          </cell>
          <cell r="K412" t="str">
            <v>0°</v>
          </cell>
          <cell r="L412">
            <v>0</v>
          </cell>
          <cell r="M412">
            <v>1</v>
          </cell>
          <cell r="N412" t="str">
            <v>11/C6</v>
          </cell>
          <cell r="O412">
            <v>-45.54</v>
          </cell>
          <cell r="P412">
            <v>65.12</v>
          </cell>
          <cell r="Q412" t="str">
            <v>1RI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 t="str">
            <v>PAT-1C</v>
          </cell>
          <cell r="W412" t="str">
            <v>CIM1</v>
          </cell>
          <cell r="Y412" t="str">
            <v>S</v>
          </cell>
          <cell r="Z412">
            <v>0</v>
          </cell>
          <cell r="AA412">
            <v>100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  <cell r="AJ412">
            <v>0</v>
          </cell>
          <cell r="AK412">
            <v>1</v>
          </cell>
          <cell r="AL412" t="str">
            <v>1</v>
          </cell>
          <cell r="AM412">
            <v>0</v>
          </cell>
          <cell r="AN412">
            <v>0</v>
          </cell>
          <cell r="AO412" t="str">
            <v>56-4</v>
          </cell>
          <cell r="AP412" t="str">
            <v>IPB-36</v>
          </cell>
          <cell r="AQ412" t="str">
            <v>2</v>
          </cell>
          <cell r="AS412">
            <v>410</v>
          </cell>
          <cell r="AT412" t="str">
            <v>MAD</v>
          </cell>
        </row>
        <row r="413">
          <cell r="A413">
            <v>411</v>
          </cell>
          <cell r="B413">
            <v>77</v>
          </cell>
          <cell r="C413" t="str">
            <v>LP 22,9 kV, 2ø-SAN PEDRO DE MONTERREY , 2-1x35mm² AAAC</v>
          </cell>
          <cell r="D413">
            <v>0</v>
          </cell>
          <cell r="E413" t="str">
            <v>DS-2</v>
          </cell>
          <cell r="G413" t="str">
            <v>AAAC-35</v>
          </cell>
          <cell r="H413">
            <v>0</v>
          </cell>
          <cell r="I413">
            <v>2881.38</v>
          </cell>
          <cell r="J413" t="str">
            <v>EXIST</v>
          </cell>
          <cell r="K413" t="str">
            <v>0°</v>
          </cell>
          <cell r="L413">
            <v>29.99</v>
          </cell>
          <cell r="M413">
            <v>1</v>
          </cell>
          <cell r="N413" t="str">
            <v>12/200</v>
          </cell>
          <cell r="O413">
            <v>-5.17</v>
          </cell>
          <cell r="P413">
            <v>15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Y413" t="str">
            <v>S</v>
          </cell>
          <cell r="Z413">
            <v>0</v>
          </cell>
          <cell r="AA413">
            <v>100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0</v>
          </cell>
          <cell r="AK413">
            <v>1</v>
          </cell>
          <cell r="AL413" t="str">
            <v>0</v>
          </cell>
          <cell r="AM413">
            <v>0</v>
          </cell>
          <cell r="AN413">
            <v>0</v>
          </cell>
          <cell r="AO413" t="str">
            <v>56-3</v>
          </cell>
          <cell r="AP413" t="str">
            <v>IPB-36</v>
          </cell>
          <cell r="AQ413" t="str">
            <v>2</v>
          </cell>
          <cell r="AS413">
            <v>411</v>
          </cell>
          <cell r="AT413" t="str">
            <v>MAD</v>
          </cell>
        </row>
        <row r="414">
          <cell r="A414">
            <v>412</v>
          </cell>
          <cell r="B414">
            <v>77</v>
          </cell>
          <cell r="C414" t="str">
            <v>LP 22,9 kV, 2ø-SAN PEDRO DE MONTERREY , 2-1x35mm² AAAC</v>
          </cell>
          <cell r="D414">
            <v>1</v>
          </cell>
          <cell r="E414" t="str">
            <v>TSVE-2</v>
          </cell>
          <cell r="G414" t="str">
            <v>AAAC-35</v>
          </cell>
          <cell r="H414">
            <v>29.99</v>
          </cell>
          <cell r="I414">
            <v>2885.26</v>
          </cell>
          <cell r="J414" t="str">
            <v>E1</v>
          </cell>
          <cell r="K414" t="str">
            <v>-5°58'24.41"</v>
          </cell>
          <cell r="L414">
            <v>41.9</v>
          </cell>
          <cell r="M414">
            <v>1</v>
          </cell>
          <cell r="N414" t="str">
            <v>11/C6</v>
          </cell>
          <cell r="O414">
            <v>43.93</v>
          </cell>
          <cell r="P414">
            <v>35.950000000000003</v>
          </cell>
          <cell r="Q414" t="str">
            <v>1RI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 t="str">
            <v>PAT-1C</v>
          </cell>
          <cell r="W414" t="str">
            <v>CIM1</v>
          </cell>
          <cell r="Y414" t="str">
            <v>S</v>
          </cell>
          <cell r="Z414">
            <v>0</v>
          </cell>
          <cell r="AA414">
            <v>100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0</v>
          </cell>
          <cell r="AK414">
            <v>1</v>
          </cell>
          <cell r="AL414" t="str">
            <v>1</v>
          </cell>
          <cell r="AM414">
            <v>0</v>
          </cell>
          <cell r="AN414">
            <v>0</v>
          </cell>
          <cell r="AO414" t="str">
            <v>56-3</v>
          </cell>
          <cell r="AP414" t="str">
            <v>IPB-36</v>
          </cell>
          <cell r="AQ414" t="str">
            <v>2</v>
          </cell>
          <cell r="AS414">
            <v>412</v>
          </cell>
          <cell r="AT414" t="str">
            <v>MAD</v>
          </cell>
        </row>
        <row r="415">
          <cell r="A415">
            <v>413</v>
          </cell>
          <cell r="B415">
            <v>77</v>
          </cell>
          <cell r="C415" t="str">
            <v>LP 22,9 kV, 2ø-SAN PEDRO DE MONTERREY , 2-1x35mm² AAAC</v>
          </cell>
          <cell r="D415">
            <v>2</v>
          </cell>
          <cell r="E415" t="str">
            <v>PSVE-2</v>
          </cell>
          <cell r="G415" t="str">
            <v>AAAC-35</v>
          </cell>
          <cell r="H415">
            <v>71.89</v>
          </cell>
          <cell r="I415">
            <v>2886.99</v>
          </cell>
          <cell r="K415" t="str">
            <v>0°</v>
          </cell>
          <cell r="L415">
            <v>32.46</v>
          </cell>
          <cell r="M415">
            <v>1</v>
          </cell>
          <cell r="N415" t="str">
            <v>11/C6</v>
          </cell>
          <cell r="O415">
            <v>63.37</v>
          </cell>
          <cell r="P415">
            <v>37.18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 t="str">
            <v>PAT-1C</v>
          </cell>
          <cell r="W415" t="str">
            <v>CIM1</v>
          </cell>
          <cell r="Y415" t="str">
            <v>S</v>
          </cell>
          <cell r="Z415">
            <v>0</v>
          </cell>
          <cell r="AA415">
            <v>100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1</v>
          </cell>
          <cell r="AL415" t="str">
            <v>0</v>
          </cell>
          <cell r="AM415">
            <v>0</v>
          </cell>
          <cell r="AN415">
            <v>0</v>
          </cell>
          <cell r="AO415" t="str">
            <v>56-3</v>
          </cell>
          <cell r="AP415" t="str">
            <v>IPB-36</v>
          </cell>
          <cell r="AQ415" t="str">
            <v>2</v>
          </cell>
          <cell r="AS415">
            <v>413</v>
          </cell>
          <cell r="AT415" t="str">
            <v>MAD</v>
          </cell>
        </row>
        <row r="416">
          <cell r="A416">
            <v>414</v>
          </cell>
          <cell r="B416">
            <v>77</v>
          </cell>
          <cell r="C416" t="str">
            <v>LP 22,9 kV, 2ø-SAN PEDRO DE MONTERREY , 2-1x35mm² AAAC</v>
          </cell>
          <cell r="D416">
            <v>3</v>
          </cell>
          <cell r="E416" t="str">
            <v>PSVE-2</v>
          </cell>
          <cell r="G416" t="str">
            <v>AAAC-35</v>
          </cell>
          <cell r="H416">
            <v>104.35</v>
          </cell>
          <cell r="I416">
            <v>2885</v>
          </cell>
          <cell r="J416" t="str">
            <v>V2</v>
          </cell>
          <cell r="K416" t="str">
            <v>-11°33'33.19"</v>
          </cell>
          <cell r="L416">
            <v>82.06</v>
          </cell>
          <cell r="M416">
            <v>1</v>
          </cell>
          <cell r="N416" t="str">
            <v>11/C6</v>
          </cell>
          <cell r="O416">
            <v>103.5</v>
          </cell>
          <cell r="P416">
            <v>57.26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 t="str">
            <v>PAT-1C</v>
          </cell>
          <cell r="W416" t="str">
            <v>CIM1</v>
          </cell>
          <cell r="Y416" t="str">
            <v>S</v>
          </cell>
          <cell r="Z416">
            <v>0</v>
          </cell>
          <cell r="AA416">
            <v>100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1</v>
          </cell>
          <cell r="AL416" t="str">
            <v>0</v>
          </cell>
          <cell r="AM416">
            <v>0</v>
          </cell>
          <cell r="AN416">
            <v>0</v>
          </cell>
          <cell r="AO416" t="str">
            <v>56-3</v>
          </cell>
          <cell r="AP416" t="str">
            <v>IPB-36</v>
          </cell>
          <cell r="AQ416" t="str">
            <v>2</v>
          </cell>
          <cell r="AS416">
            <v>414</v>
          </cell>
          <cell r="AT416" t="str">
            <v>MAD</v>
          </cell>
        </row>
        <row r="417">
          <cell r="A417">
            <v>415</v>
          </cell>
          <cell r="B417">
            <v>77</v>
          </cell>
          <cell r="C417" t="str">
            <v>LP 22,9 kV, 2ø-SAN PEDRO DE MONTERREY , 2-1x35mm² AAAC</v>
          </cell>
          <cell r="D417">
            <v>4</v>
          </cell>
          <cell r="E417" t="str">
            <v>TS-2</v>
          </cell>
          <cell r="G417" t="str">
            <v>AAAC-35</v>
          </cell>
          <cell r="H417">
            <v>186.41</v>
          </cell>
          <cell r="I417">
            <v>2872.89</v>
          </cell>
          <cell r="K417" t="str">
            <v>0°</v>
          </cell>
          <cell r="L417">
            <v>330.05</v>
          </cell>
          <cell r="M417">
            <v>1</v>
          </cell>
          <cell r="N417" t="str">
            <v>11/C6</v>
          </cell>
          <cell r="O417">
            <v>58.82</v>
          </cell>
          <cell r="P417">
            <v>206.05</v>
          </cell>
          <cell r="Q417" t="str">
            <v>1RI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 t="str">
            <v>PAT-1C</v>
          </cell>
          <cell r="W417" t="str">
            <v>CIM1</v>
          </cell>
          <cell r="Y417" t="str">
            <v>S</v>
          </cell>
          <cell r="Z417">
            <v>0</v>
          </cell>
          <cell r="AA417">
            <v>100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  <cell r="AJ417">
            <v>0</v>
          </cell>
          <cell r="AK417">
            <v>1</v>
          </cell>
          <cell r="AL417" t="str">
            <v>1</v>
          </cell>
          <cell r="AM417">
            <v>0</v>
          </cell>
          <cell r="AN417">
            <v>0</v>
          </cell>
          <cell r="AO417" t="str">
            <v>56-3</v>
          </cell>
          <cell r="AP417" t="str">
            <v>IPB-36</v>
          </cell>
          <cell r="AQ417" t="str">
            <v>2</v>
          </cell>
          <cell r="AS417">
            <v>415</v>
          </cell>
          <cell r="AT417" t="str">
            <v>MAD</v>
          </cell>
        </row>
        <row r="418">
          <cell r="A418">
            <v>416</v>
          </cell>
          <cell r="B418">
            <v>77</v>
          </cell>
          <cell r="C418" t="str">
            <v>LP 22,9 kV, 2ø-SAN PEDRO DE MONTERREY , 2-1x35mm² AAAC</v>
          </cell>
          <cell r="D418">
            <v>5</v>
          </cell>
          <cell r="E418" t="str">
            <v>PRH-2</v>
          </cell>
          <cell r="G418" t="str">
            <v>AAAC-35</v>
          </cell>
          <cell r="H418">
            <v>516.46</v>
          </cell>
          <cell r="I418">
            <v>2896.02</v>
          </cell>
          <cell r="K418" t="str">
            <v>0°</v>
          </cell>
          <cell r="L418">
            <v>175.4</v>
          </cell>
          <cell r="M418">
            <v>2</v>
          </cell>
          <cell r="N418" t="str">
            <v>11/C6</v>
          </cell>
          <cell r="O418">
            <v>236.65</v>
          </cell>
          <cell r="P418">
            <v>252.72</v>
          </cell>
          <cell r="Q418" t="str">
            <v>8RI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 t="str">
            <v>PAT-1C</v>
          </cell>
          <cell r="W418" t="str">
            <v>CIM1</v>
          </cell>
          <cell r="Y418" t="str">
            <v>S</v>
          </cell>
          <cell r="Z418">
            <v>0</v>
          </cell>
          <cell r="AA418">
            <v>100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1</v>
          </cell>
          <cell r="AL418" t="str">
            <v>8</v>
          </cell>
          <cell r="AM418">
            <v>0</v>
          </cell>
          <cell r="AN418">
            <v>0</v>
          </cell>
          <cell r="AO418" t="str">
            <v>56-3</v>
          </cell>
          <cell r="AP418" t="str">
            <v>IPB-36</v>
          </cell>
          <cell r="AQ418" t="str">
            <v>2</v>
          </cell>
          <cell r="AS418">
            <v>416</v>
          </cell>
          <cell r="AT418" t="str">
            <v>MAD</v>
          </cell>
        </row>
        <row r="419">
          <cell r="A419">
            <v>417</v>
          </cell>
          <cell r="B419">
            <v>77</v>
          </cell>
          <cell r="C419" t="str">
            <v>LP 22,9 kV, 2ø-SAN PEDRO DE MONTERREY , 2-1x35mm² AAAC</v>
          </cell>
          <cell r="D419">
            <v>6</v>
          </cell>
          <cell r="E419" t="str">
            <v>PS1-2</v>
          </cell>
          <cell r="G419" t="str">
            <v>AAAC-35</v>
          </cell>
          <cell r="H419">
            <v>691.86</v>
          </cell>
          <cell r="I419">
            <v>2918.99</v>
          </cell>
          <cell r="K419" t="str">
            <v>0°</v>
          </cell>
          <cell r="L419">
            <v>150.94</v>
          </cell>
          <cell r="M419">
            <v>1</v>
          </cell>
          <cell r="N419" t="str">
            <v>11/C6</v>
          </cell>
          <cell r="O419">
            <v>139.4</v>
          </cell>
          <cell r="P419">
            <v>163.16999999999999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 t="str">
            <v>PAT-1C</v>
          </cell>
          <cell r="W419" t="str">
            <v>CIM1</v>
          </cell>
          <cell r="Y419" t="str">
            <v>S</v>
          </cell>
          <cell r="Z419">
            <v>0</v>
          </cell>
          <cell r="AA419">
            <v>100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1</v>
          </cell>
          <cell r="AL419" t="str">
            <v>0</v>
          </cell>
          <cell r="AM419">
            <v>0</v>
          </cell>
          <cell r="AN419">
            <v>0</v>
          </cell>
          <cell r="AO419" t="str">
            <v>56-3</v>
          </cell>
          <cell r="AP419" t="str">
            <v>IPB-36</v>
          </cell>
          <cell r="AQ419" t="str">
            <v>2</v>
          </cell>
          <cell r="AS419">
            <v>417</v>
          </cell>
          <cell r="AT419" t="str">
            <v>MAD</v>
          </cell>
        </row>
        <row r="420">
          <cell r="A420">
            <v>418</v>
          </cell>
          <cell r="B420">
            <v>77</v>
          </cell>
          <cell r="C420" t="str">
            <v>LP 22,9 kV, 2ø-SAN PEDRO DE MONTERREY , 2-1x35mm² AAAC</v>
          </cell>
          <cell r="D420">
            <v>7</v>
          </cell>
          <cell r="E420" t="str">
            <v>PS1-2</v>
          </cell>
          <cell r="G420" t="str">
            <v>AAAC-35</v>
          </cell>
          <cell r="H420">
            <v>842.8</v>
          </cell>
          <cell r="I420">
            <v>2945.01</v>
          </cell>
          <cell r="K420" t="str">
            <v>0°</v>
          </cell>
          <cell r="L420">
            <v>80.930000000000007</v>
          </cell>
          <cell r="M420">
            <v>1</v>
          </cell>
          <cell r="N420" t="str">
            <v>11/C6</v>
          </cell>
          <cell r="O420">
            <v>66.3</v>
          </cell>
          <cell r="P420">
            <v>115.94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 t="str">
            <v>PAT-1C</v>
          </cell>
          <cell r="W420" t="str">
            <v>CIM1</v>
          </cell>
          <cell r="Y420" t="str">
            <v>S</v>
          </cell>
          <cell r="Z420">
            <v>0</v>
          </cell>
          <cell r="AA420">
            <v>100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1</v>
          </cell>
          <cell r="AL420" t="str">
            <v>0</v>
          </cell>
          <cell r="AM420">
            <v>0</v>
          </cell>
          <cell r="AN420">
            <v>0</v>
          </cell>
          <cell r="AO420" t="str">
            <v>56-3</v>
          </cell>
          <cell r="AP420" t="str">
            <v>IPB-36</v>
          </cell>
          <cell r="AQ420" t="str">
            <v>2</v>
          </cell>
          <cell r="AS420">
            <v>418</v>
          </cell>
          <cell r="AT420" t="str">
            <v>MAD</v>
          </cell>
        </row>
        <row r="421">
          <cell r="A421">
            <v>419</v>
          </cell>
          <cell r="B421">
            <v>77</v>
          </cell>
          <cell r="C421" t="str">
            <v>LP 22,9 kV, 2ø-SAN PEDRO DE MONTERREY , 2-1x35mm² AAAC</v>
          </cell>
          <cell r="D421">
            <v>8</v>
          </cell>
          <cell r="E421" t="str">
            <v>P3A2-2</v>
          </cell>
          <cell r="G421" t="str">
            <v>AAAC-35</v>
          </cell>
          <cell r="H421">
            <v>923.73</v>
          </cell>
          <cell r="I421">
            <v>2963.03</v>
          </cell>
          <cell r="J421" t="str">
            <v>V3</v>
          </cell>
          <cell r="K421" t="str">
            <v>-79°1'58.33"</v>
          </cell>
          <cell r="L421">
            <v>322.83</v>
          </cell>
          <cell r="M421">
            <v>2</v>
          </cell>
          <cell r="N421" t="str">
            <v>11/C6</v>
          </cell>
          <cell r="O421">
            <v>446.62</v>
          </cell>
          <cell r="P421">
            <v>201.88</v>
          </cell>
          <cell r="Q421" t="str">
            <v>8RI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 t="str">
            <v>2PAT-1C</v>
          </cell>
          <cell r="W421" t="str">
            <v>CIM1</v>
          </cell>
          <cell r="Y421" t="str">
            <v>S</v>
          </cell>
          <cell r="Z421">
            <v>0</v>
          </cell>
          <cell r="AA421">
            <v>100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1</v>
          </cell>
          <cell r="AL421" t="str">
            <v>8</v>
          </cell>
          <cell r="AM421">
            <v>0</v>
          </cell>
          <cell r="AN421">
            <v>0</v>
          </cell>
          <cell r="AO421" t="str">
            <v>56-3</v>
          </cell>
          <cell r="AP421" t="str">
            <v>IPB-36</v>
          </cell>
          <cell r="AQ421" t="str">
            <v>2</v>
          </cell>
          <cell r="AS421">
            <v>419</v>
          </cell>
          <cell r="AT421" t="str">
            <v>MAD</v>
          </cell>
        </row>
        <row r="422">
          <cell r="A422">
            <v>420</v>
          </cell>
          <cell r="B422">
            <v>77</v>
          </cell>
          <cell r="C422" t="str">
            <v>LP 22,9 kV, 2ø-SAN PEDRO DE MONTERREY , 2-1x35mm² AAAC</v>
          </cell>
          <cell r="D422">
            <v>9</v>
          </cell>
          <cell r="E422" t="str">
            <v>PSH-2</v>
          </cell>
          <cell r="G422" t="str">
            <v>AAAC-35</v>
          </cell>
          <cell r="H422">
            <v>1246.56</v>
          </cell>
          <cell r="I422">
            <v>2947.91</v>
          </cell>
          <cell r="K422" t="str">
            <v>0°</v>
          </cell>
          <cell r="L422">
            <v>322.76</v>
          </cell>
          <cell r="M422">
            <v>2</v>
          </cell>
          <cell r="N422" t="str">
            <v>11/C6</v>
          </cell>
          <cell r="O422">
            <v>104.12</v>
          </cell>
          <cell r="P422">
            <v>322.79000000000002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 t="str">
            <v>PAT-1C</v>
          </cell>
          <cell r="W422" t="str">
            <v>CIM1</v>
          </cell>
          <cell r="Y422" t="str">
            <v>S</v>
          </cell>
          <cell r="Z422">
            <v>0</v>
          </cell>
          <cell r="AA422">
            <v>100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1</v>
          </cell>
          <cell r="AL422" t="str">
            <v>0</v>
          </cell>
          <cell r="AM422">
            <v>0</v>
          </cell>
          <cell r="AN422">
            <v>0</v>
          </cell>
          <cell r="AO422" t="str">
            <v>56-3</v>
          </cell>
          <cell r="AP422" t="str">
            <v>IPB-36</v>
          </cell>
          <cell r="AQ422" t="str">
            <v>2</v>
          </cell>
          <cell r="AS422">
            <v>420</v>
          </cell>
          <cell r="AT422" t="str">
            <v>MAD</v>
          </cell>
        </row>
        <row r="423">
          <cell r="A423">
            <v>421</v>
          </cell>
          <cell r="B423">
            <v>77</v>
          </cell>
          <cell r="C423" t="str">
            <v>LP 22,9 kV, 2ø-SAN PEDRO DE MONTERREY , 2-1x35mm² AAAC</v>
          </cell>
          <cell r="D423">
            <v>10</v>
          </cell>
          <cell r="E423" t="str">
            <v>PRH-2</v>
          </cell>
          <cell r="G423" t="str">
            <v>AAAC-35</v>
          </cell>
          <cell r="H423">
            <v>1569.32</v>
          </cell>
          <cell r="I423">
            <v>2990.11</v>
          </cell>
          <cell r="K423" t="str">
            <v>0°</v>
          </cell>
          <cell r="L423">
            <v>122.59</v>
          </cell>
          <cell r="M423">
            <v>2</v>
          </cell>
          <cell r="N423" t="str">
            <v>11/C6</v>
          </cell>
          <cell r="O423">
            <v>430.31</v>
          </cell>
          <cell r="P423">
            <v>222.68</v>
          </cell>
          <cell r="Q423" t="str">
            <v>8RI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 t="str">
            <v>PAT-1C</v>
          </cell>
          <cell r="W423" t="str">
            <v>CIM1</v>
          </cell>
          <cell r="Y423" t="str">
            <v>S</v>
          </cell>
          <cell r="Z423">
            <v>0</v>
          </cell>
          <cell r="AA423">
            <v>100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>
            <v>0</v>
          </cell>
          <cell r="AK423">
            <v>1</v>
          </cell>
          <cell r="AL423" t="str">
            <v>8</v>
          </cell>
          <cell r="AM423">
            <v>0</v>
          </cell>
          <cell r="AN423">
            <v>0</v>
          </cell>
          <cell r="AO423" t="str">
            <v>56-3</v>
          </cell>
          <cell r="AP423" t="str">
            <v>IPB-36</v>
          </cell>
          <cell r="AQ423" t="str">
            <v>2</v>
          </cell>
          <cell r="AS423">
            <v>421</v>
          </cell>
          <cell r="AT423" t="str">
            <v>MAD</v>
          </cell>
        </row>
        <row r="424">
          <cell r="A424">
            <v>422</v>
          </cell>
          <cell r="B424">
            <v>77</v>
          </cell>
          <cell r="C424" t="str">
            <v>LP 22,9 kV, 2ø-SAN PEDRO DE MONTERREY , 2-1x35mm² AAAC</v>
          </cell>
          <cell r="D424">
            <v>11</v>
          </cell>
          <cell r="E424" t="str">
            <v>PS1-2</v>
          </cell>
          <cell r="G424" t="str">
            <v>AAAC-35</v>
          </cell>
          <cell r="H424">
            <v>1691.91</v>
          </cell>
          <cell r="I424">
            <v>2983.17</v>
          </cell>
          <cell r="K424" t="str">
            <v>0°</v>
          </cell>
          <cell r="L424">
            <v>233.99</v>
          </cell>
          <cell r="M424">
            <v>1</v>
          </cell>
          <cell r="N424" t="str">
            <v>11/C6</v>
          </cell>
          <cell r="O424">
            <v>123.8</v>
          </cell>
          <cell r="P424">
            <v>178.29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 t="str">
            <v>PAT-1C</v>
          </cell>
          <cell r="W424" t="str">
            <v>CIM1</v>
          </cell>
          <cell r="Y424" t="str">
            <v>S</v>
          </cell>
          <cell r="Z424">
            <v>0</v>
          </cell>
          <cell r="AA424">
            <v>100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1</v>
          </cell>
          <cell r="AL424" t="str">
            <v>0</v>
          </cell>
          <cell r="AM424">
            <v>0</v>
          </cell>
          <cell r="AN424">
            <v>0</v>
          </cell>
          <cell r="AO424" t="str">
            <v>56-3</v>
          </cell>
          <cell r="AP424" t="str">
            <v>IPB-36</v>
          </cell>
          <cell r="AQ424" t="str">
            <v>2</v>
          </cell>
          <cell r="AS424">
            <v>422</v>
          </cell>
          <cell r="AT424" t="str">
            <v>MAD</v>
          </cell>
        </row>
        <row r="425">
          <cell r="A425">
            <v>423</v>
          </cell>
          <cell r="B425">
            <v>77</v>
          </cell>
          <cell r="C425" t="str">
            <v>LP 22,9 kV, 2ø-SAN PEDRO DE MONTERREY , 2-1x35mm² AAAC</v>
          </cell>
          <cell r="D425">
            <v>12</v>
          </cell>
          <cell r="E425" t="str">
            <v>PS1-2</v>
          </cell>
          <cell r="G425" t="str">
            <v>AAAC-35</v>
          </cell>
          <cell r="H425">
            <v>1925.9</v>
          </cell>
          <cell r="I425">
            <v>2986.1</v>
          </cell>
          <cell r="K425" t="str">
            <v>0°</v>
          </cell>
          <cell r="L425">
            <v>169.28</v>
          </cell>
          <cell r="M425">
            <v>1</v>
          </cell>
          <cell r="N425" t="str">
            <v>11/C6</v>
          </cell>
          <cell r="O425">
            <v>210.6</v>
          </cell>
          <cell r="P425">
            <v>201.64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 t="str">
            <v>PAT-1C</v>
          </cell>
          <cell r="W425" t="str">
            <v>CIM1</v>
          </cell>
          <cell r="Y425" t="str">
            <v>S</v>
          </cell>
          <cell r="Z425">
            <v>0</v>
          </cell>
          <cell r="AA425">
            <v>100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0</v>
          </cell>
          <cell r="AK425">
            <v>1</v>
          </cell>
          <cell r="AL425" t="str">
            <v>0</v>
          </cell>
          <cell r="AM425">
            <v>0</v>
          </cell>
          <cell r="AN425">
            <v>0</v>
          </cell>
          <cell r="AO425" t="str">
            <v>56-3</v>
          </cell>
          <cell r="AP425" t="str">
            <v>IPB-36</v>
          </cell>
          <cell r="AQ425" t="str">
            <v>2</v>
          </cell>
          <cell r="AS425">
            <v>423</v>
          </cell>
          <cell r="AT425" t="str">
            <v>MAD</v>
          </cell>
        </row>
        <row r="426">
          <cell r="A426">
            <v>424</v>
          </cell>
          <cell r="B426">
            <v>77</v>
          </cell>
          <cell r="C426" t="str">
            <v>LP 22,9 kV, 2ø-SAN PEDRO DE MONTERREY , 2-1x35mm² AAAC</v>
          </cell>
          <cell r="D426">
            <v>13</v>
          </cell>
          <cell r="E426" t="str">
            <v>PTH-2</v>
          </cell>
          <cell r="G426" t="str">
            <v>AAAC-35</v>
          </cell>
          <cell r="H426">
            <v>2095.1799999999998</v>
          </cell>
          <cell r="I426">
            <v>2987.15</v>
          </cell>
          <cell r="J426" t="str">
            <v>FLP</v>
          </cell>
          <cell r="K426" t="str">
            <v>0°</v>
          </cell>
          <cell r="L426">
            <v>0</v>
          </cell>
          <cell r="M426">
            <v>1</v>
          </cell>
          <cell r="N426" t="str">
            <v>11/C6</v>
          </cell>
          <cell r="O426">
            <v>88.39</v>
          </cell>
          <cell r="P426">
            <v>84.64</v>
          </cell>
          <cell r="Q426" t="str">
            <v>1RI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 t="str">
            <v>PAT-1C</v>
          </cell>
          <cell r="W426" t="str">
            <v>CIM1</v>
          </cell>
          <cell r="Y426" t="str">
            <v>S</v>
          </cell>
          <cell r="Z426">
            <v>0</v>
          </cell>
          <cell r="AA426">
            <v>100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J426">
            <v>0</v>
          </cell>
          <cell r="AK426">
            <v>1</v>
          </cell>
          <cell r="AL426" t="str">
            <v>1</v>
          </cell>
          <cell r="AM426">
            <v>0</v>
          </cell>
          <cell r="AN426">
            <v>0</v>
          </cell>
          <cell r="AO426" t="str">
            <v>56-3</v>
          </cell>
          <cell r="AP426" t="str">
            <v>IPB-36</v>
          </cell>
          <cell r="AQ426" t="str">
            <v>2</v>
          </cell>
          <cell r="AS426">
            <v>424</v>
          </cell>
          <cell r="AT426" t="str">
            <v>MAD</v>
          </cell>
        </row>
        <row r="427">
          <cell r="A427">
            <v>425</v>
          </cell>
          <cell r="B427">
            <v>78</v>
          </cell>
          <cell r="C427" t="str">
            <v>LP 22,9 kV, 2ø-HUAYRAPATA , 2-1x35mm² AAAC</v>
          </cell>
          <cell r="D427">
            <v>0</v>
          </cell>
          <cell r="E427" t="str">
            <v>DS-2</v>
          </cell>
          <cell r="G427" t="str">
            <v>AAAC-35</v>
          </cell>
          <cell r="H427">
            <v>0</v>
          </cell>
          <cell r="I427">
            <v>2784.53</v>
          </cell>
          <cell r="J427" t="str">
            <v>EXIST</v>
          </cell>
          <cell r="K427" t="str">
            <v>0°</v>
          </cell>
          <cell r="L427">
            <v>28.71</v>
          </cell>
          <cell r="M427">
            <v>1</v>
          </cell>
          <cell r="N427" t="str">
            <v>13/400</v>
          </cell>
          <cell r="O427">
            <v>34.08</v>
          </cell>
          <cell r="P427">
            <v>14.35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Y427" t="str">
            <v>S</v>
          </cell>
          <cell r="Z427">
            <v>0</v>
          </cell>
          <cell r="AA427">
            <v>100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1</v>
          </cell>
          <cell r="AL427" t="str">
            <v>0</v>
          </cell>
          <cell r="AM427">
            <v>0</v>
          </cell>
          <cell r="AN427">
            <v>0</v>
          </cell>
          <cell r="AO427" t="str">
            <v>56-3</v>
          </cell>
          <cell r="AP427" t="str">
            <v>IPB-36</v>
          </cell>
          <cell r="AQ427" t="str">
            <v>2</v>
          </cell>
          <cell r="AS427">
            <v>425</v>
          </cell>
          <cell r="AT427" t="str">
            <v>MAD</v>
          </cell>
        </row>
        <row r="428">
          <cell r="A428">
            <v>426</v>
          </cell>
          <cell r="B428">
            <v>78</v>
          </cell>
          <cell r="C428" t="str">
            <v>LP 22,9 kV, 2ø-HUAYRAPATA , 2-1x35mm² AAAC</v>
          </cell>
          <cell r="D428">
            <v>1</v>
          </cell>
          <cell r="E428" t="str">
            <v>TS-2</v>
          </cell>
          <cell r="G428" t="str">
            <v>AAAC-35</v>
          </cell>
          <cell r="H428">
            <v>28.71</v>
          </cell>
          <cell r="I428">
            <v>2782.13</v>
          </cell>
          <cell r="K428" t="str">
            <v>0°</v>
          </cell>
          <cell r="L428">
            <v>84.77</v>
          </cell>
          <cell r="M428">
            <v>1</v>
          </cell>
          <cell r="N428" t="str">
            <v>11/C6</v>
          </cell>
          <cell r="O428">
            <v>76.59</v>
          </cell>
          <cell r="P428">
            <v>56.74</v>
          </cell>
          <cell r="Q428" t="str">
            <v>1RI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 t="str">
            <v>PAT-1C</v>
          </cell>
          <cell r="W428" t="str">
            <v>CIM1</v>
          </cell>
          <cell r="Y428" t="str">
            <v>S</v>
          </cell>
          <cell r="Z428">
            <v>0</v>
          </cell>
          <cell r="AA428">
            <v>100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1</v>
          </cell>
          <cell r="AL428" t="str">
            <v>1</v>
          </cell>
          <cell r="AM428">
            <v>0</v>
          </cell>
          <cell r="AN428">
            <v>0</v>
          </cell>
          <cell r="AO428" t="str">
            <v>56-3</v>
          </cell>
          <cell r="AP428" t="str">
            <v>IPB-36</v>
          </cell>
          <cell r="AQ428" t="str">
            <v>2</v>
          </cell>
          <cell r="AS428">
            <v>426</v>
          </cell>
          <cell r="AT428" t="str">
            <v>MAD</v>
          </cell>
        </row>
        <row r="429">
          <cell r="A429">
            <v>427</v>
          </cell>
          <cell r="B429">
            <v>78</v>
          </cell>
          <cell r="C429" t="str">
            <v>LP 22,9 kV, 2ø-HUAYRAPATA , 2-1x35mm² AAAC</v>
          </cell>
          <cell r="D429">
            <v>2</v>
          </cell>
          <cell r="E429" t="str">
            <v>PS1-2</v>
          </cell>
          <cell r="G429" t="str">
            <v>AAAC-35</v>
          </cell>
          <cell r="H429">
            <v>113.47</v>
          </cell>
          <cell r="I429">
            <v>2777.23</v>
          </cell>
          <cell r="K429" t="str">
            <v>0°</v>
          </cell>
          <cell r="L429">
            <v>54.62</v>
          </cell>
          <cell r="M429">
            <v>1</v>
          </cell>
          <cell r="N429" t="str">
            <v>11/C6</v>
          </cell>
          <cell r="O429">
            <v>262.91000000000003</v>
          </cell>
          <cell r="P429">
            <v>69.69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 t="str">
            <v>PAT-1C</v>
          </cell>
          <cell r="W429" t="str">
            <v>CIM1</v>
          </cell>
          <cell r="Y429" t="str">
            <v>S</v>
          </cell>
          <cell r="Z429">
            <v>0</v>
          </cell>
          <cell r="AA429">
            <v>100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0</v>
          </cell>
          <cell r="AK429">
            <v>1</v>
          </cell>
          <cell r="AL429" t="str">
            <v>0</v>
          </cell>
          <cell r="AM429">
            <v>0</v>
          </cell>
          <cell r="AN429">
            <v>0</v>
          </cell>
          <cell r="AO429" t="str">
            <v>56-3</v>
          </cell>
          <cell r="AP429" t="str">
            <v>IPB-36</v>
          </cell>
          <cell r="AQ429" t="str">
            <v>2</v>
          </cell>
          <cell r="AS429">
            <v>427</v>
          </cell>
          <cell r="AT429" t="str">
            <v>MAD</v>
          </cell>
        </row>
        <row r="430">
          <cell r="A430">
            <v>428</v>
          </cell>
          <cell r="B430">
            <v>78</v>
          </cell>
          <cell r="C430" t="str">
            <v>LP 22,9 kV, 2ø-HUAYRAPATA , 2-1x35mm² AAAC</v>
          </cell>
          <cell r="D430">
            <v>3</v>
          </cell>
          <cell r="E430" t="str">
            <v>PA2-2</v>
          </cell>
          <cell r="G430" t="str">
            <v>AAAC-35</v>
          </cell>
          <cell r="H430">
            <v>168.09</v>
          </cell>
          <cell r="I430">
            <v>2766.14</v>
          </cell>
          <cell r="J430" t="str">
            <v>V1</v>
          </cell>
          <cell r="K430" t="str">
            <v>-52°53'19.66"</v>
          </cell>
          <cell r="L430">
            <v>168.41</v>
          </cell>
          <cell r="M430">
            <v>1</v>
          </cell>
          <cell r="N430" t="str">
            <v>11/C6</v>
          </cell>
          <cell r="O430">
            <v>113.37</v>
          </cell>
          <cell r="P430">
            <v>111.51</v>
          </cell>
          <cell r="Q430" t="str">
            <v>1RI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 t="str">
            <v>PAT-1C</v>
          </cell>
          <cell r="W430" t="str">
            <v>CIM1</v>
          </cell>
          <cell r="Y430" t="str">
            <v>S</v>
          </cell>
          <cell r="Z430">
            <v>0</v>
          </cell>
          <cell r="AA430">
            <v>100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J430">
            <v>0</v>
          </cell>
          <cell r="AK430">
            <v>1</v>
          </cell>
          <cell r="AL430" t="str">
            <v>1</v>
          </cell>
          <cell r="AM430">
            <v>0</v>
          </cell>
          <cell r="AN430">
            <v>0</v>
          </cell>
          <cell r="AO430" t="str">
            <v>56-3</v>
          </cell>
          <cell r="AP430" t="str">
            <v>IPB-36</v>
          </cell>
          <cell r="AQ430" t="str">
            <v>2</v>
          </cell>
          <cell r="AS430">
            <v>428</v>
          </cell>
          <cell r="AT430" t="str">
            <v>MAD</v>
          </cell>
        </row>
        <row r="431">
          <cell r="A431">
            <v>429</v>
          </cell>
          <cell r="B431">
            <v>78</v>
          </cell>
          <cell r="C431" t="str">
            <v>LP 22,9 kV, 2ø-HUAYRAPATA , 2-1x35mm² AAAC</v>
          </cell>
          <cell r="D431">
            <v>4</v>
          </cell>
          <cell r="E431" t="str">
            <v>PSH-2</v>
          </cell>
          <cell r="G431" t="str">
            <v>AAAC-35</v>
          </cell>
          <cell r="H431">
            <v>336.5</v>
          </cell>
          <cell r="I431">
            <v>2724.09</v>
          </cell>
          <cell r="K431" t="str">
            <v>0°</v>
          </cell>
          <cell r="L431">
            <v>335.7</v>
          </cell>
          <cell r="M431">
            <v>2</v>
          </cell>
          <cell r="N431" t="str">
            <v>11/C6</v>
          </cell>
          <cell r="O431">
            <v>242.45</v>
          </cell>
          <cell r="P431">
            <v>252.06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 t="str">
            <v>PAT-1C</v>
          </cell>
          <cell r="W431" t="str">
            <v>CIM1</v>
          </cell>
          <cell r="Y431" t="str">
            <v>S</v>
          </cell>
          <cell r="Z431">
            <v>0</v>
          </cell>
          <cell r="AA431">
            <v>100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1</v>
          </cell>
          <cell r="AL431" t="str">
            <v>0</v>
          </cell>
          <cell r="AM431">
            <v>0</v>
          </cell>
          <cell r="AN431">
            <v>0</v>
          </cell>
          <cell r="AO431" t="str">
            <v>56-3</v>
          </cell>
          <cell r="AP431" t="str">
            <v>IPB-36</v>
          </cell>
          <cell r="AQ431" t="str">
            <v>2</v>
          </cell>
          <cell r="AS431">
            <v>429</v>
          </cell>
          <cell r="AT431" t="str">
            <v>MAD</v>
          </cell>
        </row>
        <row r="432">
          <cell r="A432">
            <v>430</v>
          </cell>
          <cell r="B432">
            <v>78</v>
          </cell>
          <cell r="C432" t="str">
            <v>LP 22,9 kV, 2ø-HUAYRAPATA , 2-1x35mm² AAAC</v>
          </cell>
          <cell r="D432">
            <v>5</v>
          </cell>
          <cell r="E432" t="str">
            <v>PSH-2</v>
          </cell>
          <cell r="G432" t="str">
            <v>AAAC-35</v>
          </cell>
          <cell r="H432">
            <v>672.2</v>
          </cell>
          <cell r="I432">
            <v>2662.43</v>
          </cell>
          <cell r="K432" t="str">
            <v>0°</v>
          </cell>
          <cell r="L432">
            <v>58.33</v>
          </cell>
          <cell r="M432">
            <v>2</v>
          </cell>
          <cell r="N432" t="str">
            <v>11/C6</v>
          </cell>
          <cell r="O432">
            <v>82.07</v>
          </cell>
          <cell r="P432">
            <v>197.01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 t="str">
            <v>PAT-1C</v>
          </cell>
          <cell r="W432" t="str">
            <v>CIM1</v>
          </cell>
          <cell r="Y432" t="str">
            <v>S</v>
          </cell>
          <cell r="Z432">
            <v>0</v>
          </cell>
          <cell r="AA432">
            <v>100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0</v>
          </cell>
          <cell r="AK432">
            <v>1</v>
          </cell>
          <cell r="AL432" t="str">
            <v>0</v>
          </cell>
          <cell r="AM432">
            <v>0</v>
          </cell>
          <cell r="AN432">
            <v>0</v>
          </cell>
          <cell r="AO432" t="str">
            <v>56-3</v>
          </cell>
          <cell r="AP432" t="str">
            <v>IPB-36</v>
          </cell>
          <cell r="AQ432" t="str">
            <v>2</v>
          </cell>
          <cell r="AS432">
            <v>430</v>
          </cell>
          <cell r="AT432" t="str">
            <v>MAD</v>
          </cell>
        </row>
        <row r="433">
          <cell r="A433">
            <v>431</v>
          </cell>
          <cell r="B433">
            <v>78</v>
          </cell>
          <cell r="C433" t="str">
            <v>LP 22,9 kV, 2ø-HUAYRAPATA , 2-1x35mm² AAAC</v>
          </cell>
          <cell r="D433">
            <v>6</v>
          </cell>
          <cell r="E433" t="str">
            <v>PTH-2</v>
          </cell>
          <cell r="G433" t="str">
            <v>AAAC-35</v>
          </cell>
          <cell r="H433">
            <v>730.53</v>
          </cell>
          <cell r="I433">
            <v>2654.2</v>
          </cell>
          <cell r="J433" t="str">
            <v>FLP</v>
          </cell>
          <cell r="K433" t="str">
            <v>0°</v>
          </cell>
          <cell r="L433">
            <v>0</v>
          </cell>
          <cell r="M433">
            <v>1</v>
          </cell>
          <cell r="N433" t="str">
            <v>11/C6</v>
          </cell>
          <cell r="O433">
            <v>-66.599999999999994</v>
          </cell>
          <cell r="P433">
            <v>29.16</v>
          </cell>
          <cell r="Q433" t="str">
            <v>1RI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 t="str">
            <v>PAT-1C</v>
          </cell>
          <cell r="W433" t="str">
            <v>CIM1</v>
          </cell>
          <cell r="Y433" t="str">
            <v>S</v>
          </cell>
          <cell r="Z433">
            <v>0</v>
          </cell>
          <cell r="AA433">
            <v>100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J433">
            <v>0</v>
          </cell>
          <cell r="AK433">
            <v>1</v>
          </cell>
          <cell r="AL433" t="str">
            <v>1</v>
          </cell>
          <cell r="AM433">
            <v>0</v>
          </cell>
          <cell r="AN433">
            <v>0</v>
          </cell>
          <cell r="AO433" t="str">
            <v>56-3</v>
          </cell>
          <cell r="AP433" t="str">
            <v>IPB-36</v>
          </cell>
          <cell r="AQ433" t="str">
            <v>2</v>
          </cell>
          <cell r="AS433">
            <v>431</v>
          </cell>
          <cell r="AT433" t="str">
            <v>MAD</v>
          </cell>
        </row>
        <row r="434">
          <cell r="A434">
            <v>432</v>
          </cell>
          <cell r="B434">
            <v>79</v>
          </cell>
          <cell r="C434" t="str">
            <v>LP 22,9 kV, 2ø-PARADA , 2-1x35mm² AAAC</v>
          </cell>
          <cell r="D434">
            <v>0</v>
          </cell>
          <cell r="E434" t="str">
            <v>DS-2</v>
          </cell>
          <cell r="G434" t="str">
            <v>AAAC-35</v>
          </cell>
          <cell r="H434">
            <v>0</v>
          </cell>
          <cell r="I434">
            <v>2793.3</v>
          </cell>
          <cell r="J434" t="str">
            <v>EXIST</v>
          </cell>
          <cell r="K434" t="str">
            <v>0°</v>
          </cell>
          <cell r="L434">
            <v>48.53</v>
          </cell>
          <cell r="M434">
            <v>1</v>
          </cell>
          <cell r="N434" t="str">
            <v>11/C6</v>
          </cell>
          <cell r="O434">
            <v>-226.11</v>
          </cell>
          <cell r="P434">
            <v>24.26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Y434" t="str">
            <v>S</v>
          </cell>
          <cell r="Z434">
            <v>0</v>
          </cell>
          <cell r="AA434">
            <v>100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0</v>
          </cell>
          <cell r="AK434">
            <v>1</v>
          </cell>
          <cell r="AL434" t="str">
            <v>0</v>
          </cell>
          <cell r="AM434">
            <v>0</v>
          </cell>
          <cell r="AN434">
            <v>0</v>
          </cell>
          <cell r="AO434" t="str">
            <v>56-3</v>
          </cell>
          <cell r="AP434" t="str">
            <v>IPB-36</v>
          </cell>
          <cell r="AQ434" t="str">
            <v>2</v>
          </cell>
          <cell r="AS434">
            <v>432</v>
          </cell>
          <cell r="AT434" t="str">
            <v>MAD</v>
          </cell>
        </row>
        <row r="435">
          <cell r="A435">
            <v>433</v>
          </cell>
          <cell r="B435">
            <v>79</v>
          </cell>
          <cell r="C435" t="str">
            <v>LP 22,9 kV, 2ø-PARADA , 2-1x35mm² AAAC</v>
          </cell>
          <cell r="D435">
            <v>1</v>
          </cell>
          <cell r="E435" t="str">
            <v>TS-2</v>
          </cell>
          <cell r="G435" t="str">
            <v>AAAC-35</v>
          </cell>
          <cell r="H435">
            <v>48.53</v>
          </cell>
          <cell r="I435">
            <v>2815</v>
          </cell>
          <cell r="J435" t="str">
            <v>FLP</v>
          </cell>
          <cell r="K435" t="str">
            <v>0°</v>
          </cell>
          <cell r="L435">
            <v>0</v>
          </cell>
          <cell r="M435">
            <v>1</v>
          </cell>
          <cell r="N435" t="str">
            <v>11/C6</v>
          </cell>
          <cell r="O435">
            <v>279.55</v>
          </cell>
          <cell r="P435">
            <v>24.26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 t="str">
            <v>PAT-1C</v>
          </cell>
          <cell r="W435" t="str">
            <v>CIM1</v>
          </cell>
          <cell r="Y435" t="str">
            <v>S</v>
          </cell>
          <cell r="Z435">
            <v>0</v>
          </cell>
          <cell r="AA435">
            <v>100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0</v>
          </cell>
          <cell r="AK435">
            <v>1</v>
          </cell>
          <cell r="AL435" t="str">
            <v>0</v>
          </cell>
          <cell r="AM435">
            <v>0</v>
          </cell>
          <cell r="AN435">
            <v>0</v>
          </cell>
          <cell r="AO435" t="str">
            <v>56-3</v>
          </cell>
          <cell r="AP435" t="str">
            <v>IPB-36</v>
          </cell>
          <cell r="AQ435" t="str">
            <v>2</v>
          </cell>
          <cell r="AS435">
            <v>433</v>
          </cell>
          <cell r="AT435" t="str">
            <v>MAD</v>
          </cell>
        </row>
        <row r="436">
          <cell r="A436">
            <v>434</v>
          </cell>
          <cell r="B436">
            <v>80</v>
          </cell>
          <cell r="C436" t="str">
            <v>LP 22,9 kV, 2ø-LAS ESTELAS , 2-1x35mm² AAAC</v>
          </cell>
          <cell r="D436">
            <v>0</v>
          </cell>
          <cell r="E436" t="str">
            <v>DS-2</v>
          </cell>
          <cell r="G436" t="str">
            <v>AAAC-35</v>
          </cell>
          <cell r="H436">
            <v>0</v>
          </cell>
          <cell r="I436">
            <v>2895.12</v>
          </cell>
          <cell r="J436" t="str">
            <v>EXIST</v>
          </cell>
          <cell r="K436" t="str">
            <v>0°</v>
          </cell>
          <cell r="L436">
            <v>38.31</v>
          </cell>
          <cell r="M436">
            <v>1</v>
          </cell>
          <cell r="N436" t="str">
            <v>12/200</v>
          </cell>
          <cell r="O436">
            <v>-59.31</v>
          </cell>
          <cell r="P436">
            <v>19.149999999999999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Y436" t="str">
            <v>S</v>
          </cell>
          <cell r="Z436">
            <v>0</v>
          </cell>
          <cell r="AA436">
            <v>100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1</v>
          </cell>
          <cell r="AL436" t="str">
            <v>0</v>
          </cell>
          <cell r="AM436">
            <v>0</v>
          </cell>
          <cell r="AN436">
            <v>0</v>
          </cell>
          <cell r="AO436" t="str">
            <v>56-3</v>
          </cell>
          <cell r="AP436" t="str">
            <v>IPB-36</v>
          </cell>
          <cell r="AQ436" t="str">
            <v>2</v>
          </cell>
          <cell r="AS436">
            <v>434</v>
          </cell>
          <cell r="AT436" t="str">
            <v>MAD</v>
          </cell>
        </row>
        <row r="437">
          <cell r="A437">
            <v>435</v>
          </cell>
          <cell r="B437">
            <v>80</v>
          </cell>
          <cell r="C437" t="str">
            <v>LP 22,9 kV, 2ø-LAS ESTELAS , 2-1x35mm² AAAC</v>
          </cell>
          <cell r="D437">
            <v>1</v>
          </cell>
          <cell r="E437" t="str">
            <v>TS-2</v>
          </cell>
          <cell r="G437" t="str">
            <v>AAAC-35</v>
          </cell>
          <cell r="H437">
            <v>38.31</v>
          </cell>
          <cell r="I437">
            <v>2906.7</v>
          </cell>
          <cell r="K437" t="str">
            <v>0°</v>
          </cell>
          <cell r="L437">
            <v>37.03</v>
          </cell>
          <cell r="M437">
            <v>1</v>
          </cell>
          <cell r="N437" t="str">
            <v>11/C6</v>
          </cell>
          <cell r="O437">
            <v>-80.25</v>
          </cell>
          <cell r="P437">
            <v>37.67</v>
          </cell>
          <cell r="Q437" t="str">
            <v>1RI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 t="str">
            <v>PAT-1C</v>
          </cell>
          <cell r="W437" t="str">
            <v>CIM1</v>
          </cell>
          <cell r="Y437" t="str">
            <v>S</v>
          </cell>
          <cell r="Z437">
            <v>0</v>
          </cell>
          <cell r="AA437">
            <v>100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J437">
            <v>0</v>
          </cell>
          <cell r="AK437">
            <v>1</v>
          </cell>
          <cell r="AL437" t="str">
            <v>1</v>
          </cell>
          <cell r="AM437">
            <v>0</v>
          </cell>
          <cell r="AN437">
            <v>0</v>
          </cell>
          <cell r="AO437" t="str">
            <v>56-3</v>
          </cell>
          <cell r="AP437" t="str">
            <v>IPB-36</v>
          </cell>
          <cell r="AQ437" t="str">
            <v>2</v>
          </cell>
          <cell r="AS437">
            <v>435</v>
          </cell>
          <cell r="AT437" t="str">
            <v>MAD</v>
          </cell>
        </row>
        <row r="438">
          <cell r="A438">
            <v>436</v>
          </cell>
          <cell r="B438">
            <v>80</v>
          </cell>
          <cell r="C438" t="str">
            <v>LP 22,9 kV, 2ø-LAS ESTELAS , 2-1x35mm² AAAC</v>
          </cell>
          <cell r="D438">
            <v>2</v>
          </cell>
          <cell r="E438" t="str">
            <v>PTH-2</v>
          </cell>
          <cell r="G438" t="str">
            <v>AAAC-35</v>
          </cell>
          <cell r="H438">
            <v>75.34</v>
          </cell>
          <cell r="I438">
            <v>2923</v>
          </cell>
          <cell r="J438" t="str">
            <v>F-ES</v>
          </cell>
          <cell r="K438" t="str">
            <v>0°</v>
          </cell>
          <cell r="L438">
            <v>0</v>
          </cell>
          <cell r="M438">
            <v>1</v>
          </cell>
          <cell r="N438" t="str">
            <v>11/C6</v>
          </cell>
          <cell r="O438">
            <v>219.98</v>
          </cell>
          <cell r="P438">
            <v>18.510000000000002</v>
          </cell>
          <cell r="Q438" t="str">
            <v>1RI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 t="str">
            <v>PAT-1C</v>
          </cell>
          <cell r="W438" t="str">
            <v>CIM1</v>
          </cell>
          <cell r="Y438" t="str">
            <v>S</v>
          </cell>
          <cell r="Z438">
            <v>0</v>
          </cell>
          <cell r="AA438">
            <v>100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J438">
            <v>0</v>
          </cell>
          <cell r="AK438">
            <v>1</v>
          </cell>
          <cell r="AL438" t="str">
            <v>1</v>
          </cell>
          <cell r="AM438">
            <v>0</v>
          </cell>
          <cell r="AN438">
            <v>0</v>
          </cell>
          <cell r="AO438" t="str">
            <v>56-3</v>
          </cell>
          <cell r="AP438" t="str">
            <v>IPB-36</v>
          </cell>
          <cell r="AQ438" t="str">
            <v>2</v>
          </cell>
          <cell r="AS438">
            <v>436</v>
          </cell>
          <cell r="AT438" t="str">
            <v>MAD</v>
          </cell>
        </row>
        <row r="439">
          <cell r="A439">
            <v>437</v>
          </cell>
          <cell r="B439">
            <v>81</v>
          </cell>
          <cell r="C439" t="str">
            <v>LP 22,9 kV, 2ø-HUANACAURE SECTOR SUR , 2-1x35mm² AAAC</v>
          </cell>
          <cell r="D439">
            <v>0</v>
          </cell>
          <cell r="E439" t="str">
            <v>DS-2</v>
          </cell>
          <cell r="G439" t="str">
            <v>AAAC-35</v>
          </cell>
          <cell r="H439">
            <v>0</v>
          </cell>
          <cell r="I439">
            <v>2801.12</v>
          </cell>
          <cell r="J439" t="str">
            <v>EXIST</v>
          </cell>
          <cell r="K439" t="str">
            <v>0°</v>
          </cell>
          <cell r="L439">
            <v>24.35</v>
          </cell>
          <cell r="M439">
            <v>1</v>
          </cell>
          <cell r="N439" t="str">
            <v>11/C6</v>
          </cell>
          <cell r="O439">
            <v>27.36</v>
          </cell>
          <cell r="P439">
            <v>12.18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Y439" t="str">
            <v>S</v>
          </cell>
          <cell r="Z439">
            <v>0</v>
          </cell>
          <cell r="AA439">
            <v>100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J439">
            <v>0</v>
          </cell>
          <cell r="AK439">
            <v>1</v>
          </cell>
          <cell r="AL439" t="str">
            <v>0</v>
          </cell>
          <cell r="AM439">
            <v>0</v>
          </cell>
          <cell r="AN439">
            <v>0</v>
          </cell>
          <cell r="AO439" t="str">
            <v>56-3</v>
          </cell>
          <cell r="AP439" t="str">
            <v>IPB-36</v>
          </cell>
          <cell r="AQ439" t="str">
            <v>2</v>
          </cell>
          <cell r="AS439">
            <v>437</v>
          </cell>
          <cell r="AT439" t="str">
            <v>MAD</v>
          </cell>
        </row>
        <row r="440">
          <cell r="A440">
            <v>438</v>
          </cell>
          <cell r="B440">
            <v>81</v>
          </cell>
          <cell r="C440" t="str">
            <v>LP 22,9 kV, 2ø-HUANACAURE SECTOR SUR , 2-1x35mm² AAAC</v>
          </cell>
          <cell r="D440">
            <v>1</v>
          </cell>
          <cell r="E440" t="str">
            <v>TS-2</v>
          </cell>
          <cell r="G440" t="str">
            <v>AAAC-35</v>
          </cell>
          <cell r="H440">
            <v>24.35</v>
          </cell>
          <cell r="I440">
            <v>2797.74</v>
          </cell>
          <cell r="K440" t="str">
            <v>0°</v>
          </cell>
          <cell r="L440">
            <v>157.91</v>
          </cell>
          <cell r="M440">
            <v>1</v>
          </cell>
          <cell r="N440" t="str">
            <v>11/C6</v>
          </cell>
          <cell r="O440">
            <v>1.73</v>
          </cell>
          <cell r="P440">
            <v>91.13</v>
          </cell>
          <cell r="Q440" t="str">
            <v>1RI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 t="str">
            <v>PAT-1C</v>
          </cell>
          <cell r="W440" t="str">
            <v>CIM1</v>
          </cell>
          <cell r="Y440" t="str">
            <v>S</v>
          </cell>
          <cell r="Z440">
            <v>0</v>
          </cell>
          <cell r="AA440">
            <v>100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1</v>
          </cell>
          <cell r="AL440" t="str">
            <v>1</v>
          </cell>
          <cell r="AM440">
            <v>0</v>
          </cell>
          <cell r="AN440">
            <v>0</v>
          </cell>
          <cell r="AO440" t="str">
            <v>56-3</v>
          </cell>
          <cell r="AP440" t="str">
            <v>IPB-36</v>
          </cell>
          <cell r="AQ440" t="str">
            <v>2</v>
          </cell>
          <cell r="AS440">
            <v>438</v>
          </cell>
          <cell r="AT440" t="str">
            <v>MAD</v>
          </cell>
        </row>
        <row r="441">
          <cell r="A441">
            <v>439</v>
          </cell>
          <cell r="B441">
            <v>81</v>
          </cell>
          <cell r="C441" t="str">
            <v>LP 22,9 kV, 2ø-HUANACAURE SECTOR SUR , 2-1x35mm² AAAC</v>
          </cell>
          <cell r="D441">
            <v>2</v>
          </cell>
          <cell r="E441" t="str">
            <v>PA1-2</v>
          </cell>
          <cell r="G441" t="str">
            <v>AAAC-35</v>
          </cell>
          <cell r="H441">
            <v>182.26</v>
          </cell>
          <cell r="I441">
            <v>2812.78</v>
          </cell>
          <cell r="K441" t="str">
            <v>0°</v>
          </cell>
          <cell r="L441">
            <v>127.65</v>
          </cell>
          <cell r="M441">
            <v>1</v>
          </cell>
          <cell r="N441" t="str">
            <v>11/C6</v>
          </cell>
          <cell r="O441">
            <v>425.53</v>
          </cell>
          <cell r="P441">
            <v>142.78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 t="str">
            <v>PAT-1C</v>
          </cell>
          <cell r="W441" t="str">
            <v>CIM1</v>
          </cell>
          <cell r="Y441" t="str">
            <v>S</v>
          </cell>
          <cell r="Z441">
            <v>0</v>
          </cell>
          <cell r="AA441">
            <v>100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1</v>
          </cell>
          <cell r="AL441" t="str">
            <v>0</v>
          </cell>
          <cell r="AM441">
            <v>0</v>
          </cell>
          <cell r="AN441">
            <v>0</v>
          </cell>
          <cell r="AO441" t="str">
            <v>56-3</v>
          </cell>
          <cell r="AP441" t="str">
            <v>IPB-36</v>
          </cell>
          <cell r="AQ441" t="str">
            <v>2</v>
          </cell>
          <cell r="AS441">
            <v>439</v>
          </cell>
          <cell r="AT441" t="str">
            <v>MAD</v>
          </cell>
        </row>
        <row r="442">
          <cell r="A442">
            <v>440</v>
          </cell>
          <cell r="B442">
            <v>81</v>
          </cell>
          <cell r="C442" t="str">
            <v>LP 22,9 kV, 2ø-HUANACAURE SECTOR SUR , 2-1x35mm² AAAC</v>
          </cell>
          <cell r="D442">
            <v>3</v>
          </cell>
          <cell r="E442" t="str">
            <v>PTH-2</v>
          </cell>
          <cell r="G442" t="str">
            <v>AAAC-35</v>
          </cell>
          <cell r="H442">
            <v>309.91000000000003</v>
          </cell>
          <cell r="I442">
            <v>2776.64</v>
          </cell>
          <cell r="J442" t="str">
            <v>FLP</v>
          </cell>
          <cell r="K442" t="str">
            <v>0°</v>
          </cell>
          <cell r="L442">
            <v>0</v>
          </cell>
          <cell r="M442">
            <v>1</v>
          </cell>
          <cell r="N442" t="str">
            <v>11/C6</v>
          </cell>
          <cell r="O442">
            <v>-138.21</v>
          </cell>
          <cell r="P442">
            <v>63.83</v>
          </cell>
          <cell r="Q442" t="str">
            <v>1RI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 t="str">
            <v>PAT-1C</v>
          </cell>
          <cell r="W442" t="str">
            <v>CIM1</v>
          </cell>
          <cell r="Y442" t="str">
            <v>S</v>
          </cell>
          <cell r="Z442">
            <v>0</v>
          </cell>
          <cell r="AA442">
            <v>100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1</v>
          </cell>
          <cell r="AL442" t="str">
            <v>1</v>
          </cell>
          <cell r="AM442">
            <v>0</v>
          </cell>
          <cell r="AN442">
            <v>0</v>
          </cell>
          <cell r="AO442" t="str">
            <v>56-3</v>
          </cell>
          <cell r="AP442" t="str">
            <v>IPB-36</v>
          </cell>
          <cell r="AQ442" t="str">
            <v>2</v>
          </cell>
          <cell r="AS442">
            <v>440</v>
          </cell>
          <cell r="AT442" t="str">
            <v>MAD</v>
          </cell>
        </row>
        <row r="443">
          <cell r="A443">
            <v>441</v>
          </cell>
          <cell r="B443">
            <v>82</v>
          </cell>
          <cell r="C443" t="str">
            <v>LP 22,9 kV, 2ø-PAMPA ALEGRE DE HUANACAURE , 2-1x35mm² AAAC</v>
          </cell>
          <cell r="D443">
            <v>0</v>
          </cell>
          <cell r="E443" t="str">
            <v>DS-2</v>
          </cell>
          <cell r="G443" t="str">
            <v>AAAC-35</v>
          </cell>
          <cell r="H443">
            <v>0</v>
          </cell>
          <cell r="I443">
            <v>2813.05</v>
          </cell>
          <cell r="J443" t="str">
            <v>EXIST</v>
          </cell>
          <cell r="K443" t="str">
            <v>0°</v>
          </cell>
          <cell r="L443">
            <v>53.63</v>
          </cell>
          <cell r="M443">
            <v>1</v>
          </cell>
          <cell r="N443" t="str">
            <v>13/400</v>
          </cell>
          <cell r="O443">
            <v>-59.28</v>
          </cell>
          <cell r="P443">
            <v>26.82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Y443" t="str">
            <v>S</v>
          </cell>
          <cell r="Z443">
            <v>0</v>
          </cell>
          <cell r="AA443">
            <v>100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1</v>
          </cell>
          <cell r="AL443" t="str">
            <v>0</v>
          </cell>
          <cell r="AM443">
            <v>0</v>
          </cell>
          <cell r="AN443">
            <v>0</v>
          </cell>
          <cell r="AO443" t="str">
            <v>56-3</v>
          </cell>
          <cell r="AP443" t="str">
            <v>IPB-36</v>
          </cell>
          <cell r="AQ443" t="str">
            <v>2</v>
          </cell>
          <cell r="AS443">
            <v>441</v>
          </cell>
          <cell r="AT443" t="str">
            <v>MAD</v>
          </cell>
        </row>
        <row r="444">
          <cell r="A444">
            <v>442</v>
          </cell>
          <cell r="B444">
            <v>82</v>
          </cell>
          <cell r="C444" t="str">
            <v>LP 22,9 kV, 2ø-PAMPA ALEGRE DE HUANACAURE , 2-1x35mm² AAAC</v>
          </cell>
          <cell r="D444">
            <v>1</v>
          </cell>
          <cell r="E444" t="str">
            <v>TS-2</v>
          </cell>
          <cell r="G444" t="str">
            <v>AAAC-35</v>
          </cell>
          <cell r="H444">
            <v>53.63</v>
          </cell>
          <cell r="I444">
            <v>2827.2</v>
          </cell>
          <cell r="K444" t="str">
            <v>0°</v>
          </cell>
          <cell r="L444">
            <v>47.02</v>
          </cell>
          <cell r="M444">
            <v>1</v>
          </cell>
          <cell r="N444" t="str">
            <v>11/C6</v>
          </cell>
          <cell r="O444">
            <v>-326.52999999999997</v>
          </cell>
          <cell r="P444">
            <v>50.33</v>
          </cell>
          <cell r="Q444" t="str">
            <v>1RI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 t="str">
            <v>PAT-1C</v>
          </cell>
          <cell r="Y444" t="str">
            <v>S</v>
          </cell>
          <cell r="Z444">
            <v>0</v>
          </cell>
          <cell r="AA444">
            <v>100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J444">
            <v>0</v>
          </cell>
          <cell r="AK444">
            <v>1</v>
          </cell>
          <cell r="AL444" t="str">
            <v>1</v>
          </cell>
          <cell r="AM444">
            <v>0</v>
          </cell>
          <cell r="AN444">
            <v>0</v>
          </cell>
          <cell r="AO444" t="str">
            <v>56-3</v>
          </cell>
          <cell r="AP444" t="str">
            <v>IPB-36</v>
          </cell>
          <cell r="AQ444" t="str">
            <v>2</v>
          </cell>
          <cell r="AS444">
            <v>442</v>
          </cell>
          <cell r="AT444" t="str">
            <v>MAD</v>
          </cell>
        </row>
        <row r="445">
          <cell r="A445">
            <v>443</v>
          </cell>
          <cell r="B445">
            <v>82</v>
          </cell>
          <cell r="C445" t="str">
            <v>LP 22,9 kV, 2ø-PAMPA ALEGRE DE HUANACAURE , 2-1x35mm² AAAC</v>
          </cell>
          <cell r="D445">
            <v>2</v>
          </cell>
          <cell r="E445" t="str">
            <v>PS1-2</v>
          </cell>
          <cell r="G445" t="str">
            <v>AAAC-35</v>
          </cell>
          <cell r="H445">
            <v>100.65</v>
          </cell>
          <cell r="I445">
            <v>2844.01</v>
          </cell>
          <cell r="K445" t="str">
            <v>0°</v>
          </cell>
          <cell r="L445">
            <v>57.88</v>
          </cell>
          <cell r="M445">
            <v>1</v>
          </cell>
          <cell r="N445" t="str">
            <v>11/C6</v>
          </cell>
          <cell r="O445">
            <v>191.45</v>
          </cell>
          <cell r="P445">
            <v>52.45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 t="str">
            <v>PAT-1C</v>
          </cell>
          <cell r="Y445" t="str">
            <v>S</v>
          </cell>
          <cell r="Z445">
            <v>0</v>
          </cell>
          <cell r="AA445">
            <v>100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>
            <v>0</v>
          </cell>
          <cell r="AK445">
            <v>1</v>
          </cell>
          <cell r="AL445" t="str">
            <v>0</v>
          </cell>
          <cell r="AM445">
            <v>0</v>
          </cell>
          <cell r="AN445">
            <v>0</v>
          </cell>
          <cell r="AO445" t="str">
            <v>56-3</v>
          </cell>
          <cell r="AP445" t="str">
            <v>IPB-36</v>
          </cell>
          <cell r="AQ445" t="str">
            <v>2</v>
          </cell>
          <cell r="AS445">
            <v>443</v>
          </cell>
          <cell r="AT445" t="str">
            <v>MAD</v>
          </cell>
        </row>
        <row r="446">
          <cell r="A446">
            <v>444</v>
          </cell>
          <cell r="B446">
            <v>82</v>
          </cell>
          <cell r="C446" t="str">
            <v>LP 22,9 kV, 2ø-PAMPA ALEGRE DE HUANACAURE , 2-1x35mm² AAAC</v>
          </cell>
          <cell r="D446">
            <v>3</v>
          </cell>
          <cell r="E446" t="str">
            <v>PA1-2</v>
          </cell>
          <cell r="G446" t="str">
            <v>AAAC-35</v>
          </cell>
          <cell r="H446">
            <v>158.53</v>
          </cell>
          <cell r="I446">
            <v>2858.57</v>
          </cell>
          <cell r="J446" t="str">
            <v>V1</v>
          </cell>
          <cell r="K446" t="str">
            <v>19°9'45.47"</v>
          </cell>
          <cell r="L446">
            <v>293.95</v>
          </cell>
          <cell r="M446">
            <v>1</v>
          </cell>
          <cell r="N446" t="str">
            <v>11/C6</v>
          </cell>
          <cell r="O446">
            <v>327.79</v>
          </cell>
          <cell r="P446">
            <v>175.91</v>
          </cell>
          <cell r="Q446" t="str">
            <v>1RI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 t="str">
            <v>PAT-1C</v>
          </cell>
          <cell r="Y446" t="str">
            <v>S</v>
          </cell>
          <cell r="Z446">
            <v>0</v>
          </cell>
          <cell r="AA446">
            <v>100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0</v>
          </cell>
          <cell r="AK446">
            <v>1</v>
          </cell>
          <cell r="AL446" t="str">
            <v>1</v>
          </cell>
          <cell r="AM446">
            <v>0</v>
          </cell>
          <cell r="AN446">
            <v>0</v>
          </cell>
          <cell r="AO446" t="str">
            <v>56-3</v>
          </cell>
          <cell r="AP446" t="str">
            <v>IPB-36</v>
          </cell>
          <cell r="AQ446" t="str">
            <v>2</v>
          </cell>
          <cell r="AS446">
            <v>444</v>
          </cell>
          <cell r="AT446" t="str">
            <v>MAD</v>
          </cell>
        </row>
        <row r="447">
          <cell r="A447">
            <v>445</v>
          </cell>
          <cell r="B447">
            <v>82</v>
          </cell>
          <cell r="C447" t="str">
            <v>LP 22,9 kV, 2ø-PAMPA ALEGRE DE HUANACAURE , 2-1x35mm² AAAC</v>
          </cell>
          <cell r="D447">
            <v>4</v>
          </cell>
          <cell r="E447" t="str">
            <v>PSH-2</v>
          </cell>
          <cell r="G447" t="str">
            <v>AAAC-35</v>
          </cell>
          <cell r="H447">
            <v>452.48</v>
          </cell>
          <cell r="I447">
            <v>2909.96</v>
          </cell>
          <cell r="K447" t="str">
            <v>0°</v>
          </cell>
          <cell r="L447">
            <v>90.95</v>
          </cell>
          <cell r="M447">
            <v>2</v>
          </cell>
          <cell r="N447" t="str">
            <v>11/C6</v>
          </cell>
          <cell r="O447">
            <v>252.19</v>
          </cell>
          <cell r="P447">
            <v>192.45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 t="str">
            <v>PAT-1C</v>
          </cell>
          <cell r="Y447" t="str">
            <v>S</v>
          </cell>
          <cell r="Z447">
            <v>0</v>
          </cell>
          <cell r="AA447">
            <v>100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0</v>
          </cell>
          <cell r="AK447">
            <v>1</v>
          </cell>
          <cell r="AL447" t="str">
            <v>0</v>
          </cell>
          <cell r="AM447">
            <v>0</v>
          </cell>
          <cell r="AN447">
            <v>0</v>
          </cell>
          <cell r="AO447" t="str">
            <v>56-3</v>
          </cell>
          <cell r="AP447" t="str">
            <v>IPB-36</v>
          </cell>
          <cell r="AQ447" t="str">
            <v>2</v>
          </cell>
          <cell r="AS447">
            <v>445</v>
          </cell>
          <cell r="AT447" t="str">
            <v>MAD</v>
          </cell>
        </row>
        <row r="448">
          <cell r="A448">
            <v>446</v>
          </cell>
          <cell r="B448">
            <v>82</v>
          </cell>
          <cell r="C448" t="str">
            <v>LP 22,9 kV, 2ø-PAMPA ALEGRE DE HUANACAURE , 2-1x35mm² AAAC</v>
          </cell>
          <cell r="D448">
            <v>5</v>
          </cell>
          <cell r="E448" t="str">
            <v>PS1-2</v>
          </cell>
          <cell r="G448" t="str">
            <v>AAAC-35</v>
          </cell>
          <cell r="H448">
            <v>543.42999999999995</v>
          </cell>
          <cell r="I448">
            <v>2924.64</v>
          </cell>
          <cell r="K448" t="str">
            <v>0°</v>
          </cell>
          <cell r="L448">
            <v>186.5</v>
          </cell>
          <cell r="M448">
            <v>1</v>
          </cell>
          <cell r="N448" t="str">
            <v>11/C6</v>
          </cell>
          <cell r="O448">
            <v>202.56</v>
          </cell>
          <cell r="P448">
            <v>138.72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 t="str">
            <v>PAT-1C</v>
          </cell>
          <cell r="Y448" t="str">
            <v>S</v>
          </cell>
          <cell r="Z448">
            <v>0</v>
          </cell>
          <cell r="AA448">
            <v>100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J448">
            <v>0</v>
          </cell>
          <cell r="AK448">
            <v>1</v>
          </cell>
          <cell r="AL448" t="str">
            <v>0</v>
          </cell>
          <cell r="AM448">
            <v>0</v>
          </cell>
          <cell r="AN448">
            <v>0</v>
          </cell>
          <cell r="AO448" t="str">
            <v>56-3</v>
          </cell>
          <cell r="AP448" t="str">
            <v>IPB-36</v>
          </cell>
          <cell r="AQ448" t="str">
            <v>2</v>
          </cell>
          <cell r="AS448">
            <v>446</v>
          </cell>
          <cell r="AT448" t="str">
            <v>MAD</v>
          </cell>
        </row>
        <row r="449">
          <cell r="A449">
            <v>447</v>
          </cell>
          <cell r="B449">
            <v>82</v>
          </cell>
          <cell r="C449" t="str">
            <v>LP 22,9 kV, 2ø-PAMPA ALEGRE DE HUANACAURE , 2-1x35mm² AAAC</v>
          </cell>
          <cell r="D449">
            <v>6</v>
          </cell>
          <cell r="E449" t="str">
            <v>PS1-2</v>
          </cell>
          <cell r="G449" t="str">
            <v>AAAC-35</v>
          </cell>
          <cell r="H449">
            <v>729.93</v>
          </cell>
          <cell r="I449">
            <v>2937.2</v>
          </cell>
          <cell r="K449" t="str">
            <v>0°</v>
          </cell>
          <cell r="L449">
            <v>188.11</v>
          </cell>
          <cell r="M449">
            <v>1</v>
          </cell>
          <cell r="N449" t="str">
            <v>11/C6</v>
          </cell>
          <cell r="O449">
            <v>95.67</v>
          </cell>
          <cell r="P449">
            <v>187.3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 t="str">
            <v>PAT-1C</v>
          </cell>
          <cell r="Y449" t="str">
            <v>S</v>
          </cell>
          <cell r="Z449">
            <v>0</v>
          </cell>
          <cell r="AA449">
            <v>100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0</v>
          </cell>
          <cell r="AK449">
            <v>1</v>
          </cell>
          <cell r="AL449" t="str">
            <v>0</v>
          </cell>
          <cell r="AM449">
            <v>0</v>
          </cell>
          <cell r="AN449">
            <v>0</v>
          </cell>
          <cell r="AO449" t="str">
            <v>56-3</v>
          </cell>
          <cell r="AP449" t="str">
            <v>IPB-36</v>
          </cell>
          <cell r="AQ449" t="str">
            <v>2</v>
          </cell>
          <cell r="AS449">
            <v>447</v>
          </cell>
          <cell r="AT449" t="str">
            <v>MAD</v>
          </cell>
        </row>
        <row r="450">
          <cell r="A450">
            <v>448</v>
          </cell>
          <cell r="B450">
            <v>82</v>
          </cell>
          <cell r="C450" t="str">
            <v>LP 22,9 kV, 2ø-PAMPA ALEGRE DE HUANACAURE , 2-1x35mm² AAAC</v>
          </cell>
          <cell r="D450">
            <v>7</v>
          </cell>
          <cell r="E450" t="str">
            <v>PS1-2</v>
          </cell>
          <cell r="G450" t="str">
            <v>AAAC-35</v>
          </cell>
          <cell r="H450">
            <v>918.04</v>
          </cell>
          <cell r="I450">
            <v>2969.04</v>
          </cell>
          <cell r="K450" t="str">
            <v>0°</v>
          </cell>
          <cell r="L450">
            <v>149.29</v>
          </cell>
          <cell r="M450">
            <v>1</v>
          </cell>
          <cell r="N450" t="str">
            <v>11/C6</v>
          </cell>
          <cell r="O450">
            <v>170.49</v>
          </cell>
          <cell r="P450">
            <v>168.7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 t="str">
            <v>PAT-1C</v>
          </cell>
          <cell r="Y450" t="str">
            <v>S</v>
          </cell>
          <cell r="Z450">
            <v>0</v>
          </cell>
          <cell r="AA450">
            <v>100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1</v>
          </cell>
          <cell r="AL450" t="str">
            <v>0</v>
          </cell>
          <cell r="AM450">
            <v>0</v>
          </cell>
          <cell r="AN450">
            <v>0</v>
          </cell>
          <cell r="AO450" t="str">
            <v>56-3</v>
          </cell>
          <cell r="AP450" t="str">
            <v>IPB-36</v>
          </cell>
          <cell r="AQ450" t="str">
            <v>2</v>
          </cell>
          <cell r="AS450">
            <v>448</v>
          </cell>
          <cell r="AT450" t="str">
            <v>MAD</v>
          </cell>
        </row>
        <row r="451">
          <cell r="A451">
            <v>449</v>
          </cell>
          <cell r="B451">
            <v>82</v>
          </cell>
          <cell r="C451" t="str">
            <v>LP 22,9 kV, 2ø-PAMPA ALEGRE DE HUANACAURE , 2-1x35mm² AAAC</v>
          </cell>
          <cell r="D451">
            <v>8</v>
          </cell>
          <cell r="E451" t="str">
            <v>PS1-2</v>
          </cell>
          <cell r="G451" t="str">
            <v>AAAC-35</v>
          </cell>
          <cell r="H451">
            <v>1067.33</v>
          </cell>
          <cell r="I451">
            <v>2996.39</v>
          </cell>
          <cell r="K451" t="str">
            <v>0°</v>
          </cell>
          <cell r="L451">
            <v>118.46</v>
          </cell>
          <cell r="M451">
            <v>1</v>
          </cell>
          <cell r="N451" t="str">
            <v>11/C6</v>
          </cell>
          <cell r="O451">
            <v>129.91</v>
          </cell>
          <cell r="P451">
            <v>133.87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 t="str">
            <v>PAT-1C</v>
          </cell>
          <cell r="Y451" t="str">
            <v>S</v>
          </cell>
          <cell r="Z451">
            <v>0</v>
          </cell>
          <cell r="AA451">
            <v>100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1</v>
          </cell>
          <cell r="AL451" t="str">
            <v>0</v>
          </cell>
          <cell r="AM451">
            <v>0</v>
          </cell>
          <cell r="AN451">
            <v>0</v>
          </cell>
          <cell r="AO451" t="str">
            <v>56-3</v>
          </cell>
          <cell r="AP451" t="str">
            <v>IPB-36</v>
          </cell>
          <cell r="AQ451" t="str">
            <v>2</v>
          </cell>
          <cell r="AS451">
            <v>449</v>
          </cell>
          <cell r="AT451" t="str">
            <v>MAD</v>
          </cell>
        </row>
        <row r="452">
          <cell r="A452">
            <v>450</v>
          </cell>
          <cell r="B452">
            <v>82</v>
          </cell>
          <cell r="C452" t="str">
            <v>LP 22,9 kV, 2ø-PAMPA ALEGRE DE HUANACAURE , 2-1x35mm² AAAC</v>
          </cell>
          <cell r="D452">
            <v>9</v>
          </cell>
          <cell r="E452" t="str">
            <v>PTH-2</v>
          </cell>
          <cell r="G452" t="str">
            <v>AAAC-35</v>
          </cell>
          <cell r="H452">
            <v>1185.78</v>
          </cell>
          <cell r="I452">
            <v>3021.28</v>
          </cell>
          <cell r="J452" t="str">
            <v>FLP</v>
          </cell>
          <cell r="K452" t="str">
            <v>0°</v>
          </cell>
          <cell r="L452">
            <v>0</v>
          </cell>
          <cell r="M452">
            <v>1</v>
          </cell>
          <cell r="N452" t="str">
            <v>11/C6</v>
          </cell>
          <cell r="O452">
            <v>223.63</v>
          </cell>
          <cell r="P452">
            <v>59.23</v>
          </cell>
          <cell r="Q452" t="str">
            <v>1RI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 t="str">
            <v>PAT-1C</v>
          </cell>
          <cell r="Y452" t="str">
            <v>S</v>
          </cell>
          <cell r="Z452">
            <v>0</v>
          </cell>
          <cell r="AA452">
            <v>100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1</v>
          </cell>
          <cell r="AL452" t="str">
            <v>1</v>
          </cell>
          <cell r="AM452">
            <v>0</v>
          </cell>
          <cell r="AN452">
            <v>0</v>
          </cell>
          <cell r="AO452" t="str">
            <v>56-4</v>
          </cell>
          <cell r="AP452" t="str">
            <v>IPB-36</v>
          </cell>
          <cell r="AQ452" t="str">
            <v>2</v>
          </cell>
          <cell r="AS452">
            <v>450</v>
          </cell>
          <cell r="AT452" t="str">
            <v>MAD</v>
          </cell>
        </row>
        <row r="453">
          <cell r="A453">
            <v>451</v>
          </cell>
          <cell r="B453">
            <v>83</v>
          </cell>
          <cell r="C453" t="str">
            <v>LP 22,9 kV, 2ø-PICAHUAY , 2-1x35mm² AAAC</v>
          </cell>
          <cell r="D453">
            <v>0</v>
          </cell>
          <cell r="E453" t="str">
            <v>DS-2</v>
          </cell>
          <cell r="G453" t="str">
            <v>AAAC-35</v>
          </cell>
          <cell r="H453">
            <v>0</v>
          </cell>
          <cell r="I453">
            <v>2631.06</v>
          </cell>
          <cell r="J453" t="str">
            <v>EXIST</v>
          </cell>
          <cell r="K453" t="str">
            <v>0°</v>
          </cell>
          <cell r="L453">
            <v>14.26</v>
          </cell>
          <cell r="M453">
            <v>1</v>
          </cell>
          <cell r="N453" t="str">
            <v>13/400</v>
          </cell>
          <cell r="O453">
            <v>2.3199999999999998</v>
          </cell>
          <cell r="P453">
            <v>7.13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Y453" t="str">
            <v>S</v>
          </cell>
          <cell r="Z453">
            <v>0</v>
          </cell>
          <cell r="AA453">
            <v>100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1</v>
          </cell>
          <cell r="AL453" t="str">
            <v>0</v>
          </cell>
          <cell r="AM453">
            <v>0</v>
          </cell>
          <cell r="AN453">
            <v>0</v>
          </cell>
          <cell r="AO453" t="str">
            <v>56-3</v>
          </cell>
          <cell r="AP453" t="str">
            <v>IPB-36</v>
          </cell>
          <cell r="AQ453" t="str">
            <v>2</v>
          </cell>
          <cell r="AS453">
            <v>451</v>
          </cell>
          <cell r="AT453" t="str">
            <v>MAD</v>
          </cell>
        </row>
        <row r="454">
          <cell r="A454">
            <v>452</v>
          </cell>
          <cell r="B454">
            <v>83</v>
          </cell>
          <cell r="C454" t="str">
            <v>LP 22,9 kV, 2ø-PICAHUAY , 2-1x35mm² AAAC</v>
          </cell>
          <cell r="D454">
            <v>1</v>
          </cell>
          <cell r="E454" t="str">
            <v>TS-2</v>
          </cell>
          <cell r="G454" t="str">
            <v>AAAC-35</v>
          </cell>
          <cell r="H454">
            <v>14.26</v>
          </cell>
          <cell r="I454">
            <v>2633.05</v>
          </cell>
          <cell r="K454" t="str">
            <v>0°</v>
          </cell>
          <cell r="L454">
            <v>251.12</v>
          </cell>
          <cell r="M454">
            <v>1</v>
          </cell>
          <cell r="N454" t="str">
            <v>11/C6</v>
          </cell>
          <cell r="O454">
            <v>223.2</v>
          </cell>
          <cell r="P454">
            <v>132.69</v>
          </cell>
          <cell r="Q454" t="str">
            <v>1RI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 t="str">
            <v>PAT-1C</v>
          </cell>
          <cell r="W454" t="str">
            <v>CIM1</v>
          </cell>
          <cell r="Y454" t="str">
            <v>S</v>
          </cell>
          <cell r="Z454">
            <v>0</v>
          </cell>
          <cell r="AA454">
            <v>100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J454">
            <v>0</v>
          </cell>
          <cell r="AK454">
            <v>1</v>
          </cell>
          <cell r="AL454" t="str">
            <v>1</v>
          </cell>
          <cell r="AM454">
            <v>0</v>
          </cell>
          <cell r="AN454">
            <v>0</v>
          </cell>
          <cell r="AO454" t="str">
            <v>56-3</v>
          </cell>
          <cell r="AP454" t="str">
            <v>IPB-36</v>
          </cell>
          <cell r="AQ454" t="str">
            <v>2</v>
          </cell>
          <cell r="AS454">
            <v>452</v>
          </cell>
          <cell r="AT454" t="str">
            <v>MAD</v>
          </cell>
        </row>
        <row r="455">
          <cell r="A455">
            <v>453</v>
          </cell>
          <cell r="B455">
            <v>83</v>
          </cell>
          <cell r="C455" t="str">
            <v>LP 22,9 kV, 2ø-PICAHUAY , 2-1x35mm² AAAC</v>
          </cell>
          <cell r="D455">
            <v>2</v>
          </cell>
          <cell r="E455" t="str">
            <v>PSH-2</v>
          </cell>
          <cell r="G455" t="str">
            <v>AAAC-35</v>
          </cell>
          <cell r="H455">
            <v>265.38</v>
          </cell>
          <cell r="I455">
            <v>2614.0300000000002</v>
          </cell>
          <cell r="K455" t="str">
            <v>0°</v>
          </cell>
          <cell r="L455">
            <v>415.05</v>
          </cell>
          <cell r="M455">
            <v>2</v>
          </cell>
          <cell r="N455" t="str">
            <v>11/C6</v>
          </cell>
          <cell r="O455">
            <v>139.46</v>
          </cell>
          <cell r="P455">
            <v>333.09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 t="str">
            <v>PAT-1C</v>
          </cell>
          <cell r="W455" t="str">
            <v>CIM1</v>
          </cell>
          <cell r="Y455" t="str">
            <v>S</v>
          </cell>
          <cell r="Z455">
            <v>0</v>
          </cell>
          <cell r="AA455">
            <v>100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J455">
            <v>0</v>
          </cell>
          <cell r="AK455">
            <v>1</v>
          </cell>
          <cell r="AL455" t="str">
            <v>0</v>
          </cell>
          <cell r="AM455">
            <v>0</v>
          </cell>
          <cell r="AN455">
            <v>0</v>
          </cell>
          <cell r="AO455" t="str">
            <v>56-3</v>
          </cell>
          <cell r="AP455" t="str">
            <v>IPB-36</v>
          </cell>
          <cell r="AQ455" t="str">
            <v>2</v>
          </cell>
          <cell r="AS455">
            <v>453</v>
          </cell>
          <cell r="AT455" t="str">
            <v>MAD</v>
          </cell>
        </row>
        <row r="456">
          <cell r="A456">
            <v>454</v>
          </cell>
          <cell r="B456">
            <v>83</v>
          </cell>
          <cell r="C456" t="str">
            <v>LP 22,9 kV, 2ø-PICAHUAY , 2-1x35mm² AAAC</v>
          </cell>
          <cell r="D456">
            <v>3</v>
          </cell>
          <cell r="E456" t="str">
            <v>P3A2-2</v>
          </cell>
          <cell r="G456" t="str">
            <v>AAAC-70</v>
          </cell>
          <cell r="H456">
            <v>680.43</v>
          </cell>
          <cell r="I456">
            <v>2650.18</v>
          </cell>
          <cell r="J456" t="str">
            <v>V1</v>
          </cell>
          <cell r="K456" t="str">
            <v>11°36'55.27"</v>
          </cell>
          <cell r="L456">
            <v>732.34</v>
          </cell>
          <cell r="M456">
            <v>2</v>
          </cell>
          <cell r="N456" t="str">
            <v>11/C6</v>
          </cell>
          <cell r="O456">
            <v>392.51</v>
          </cell>
          <cell r="P456">
            <v>573.70000000000005</v>
          </cell>
          <cell r="Q456" t="str">
            <v>8RI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 t="str">
            <v>2PAT-1C</v>
          </cell>
          <cell r="W456" t="str">
            <v>CIM1</v>
          </cell>
          <cell r="Y456" t="str">
            <v>S</v>
          </cell>
          <cell r="Z456">
            <v>0</v>
          </cell>
          <cell r="AA456">
            <v>100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1</v>
          </cell>
          <cell r="AL456" t="str">
            <v>8</v>
          </cell>
          <cell r="AM456">
            <v>0</v>
          </cell>
          <cell r="AN456">
            <v>0</v>
          </cell>
          <cell r="AO456" t="str">
            <v>56-3</v>
          </cell>
          <cell r="AP456" t="str">
            <v>IPB-36</v>
          </cell>
          <cell r="AQ456" t="str">
            <v>2</v>
          </cell>
          <cell r="AS456">
            <v>454</v>
          </cell>
          <cell r="AT456" t="str">
            <v>MAD</v>
          </cell>
        </row>
        <row r="457">
          <cell r="A457">
            <v>455</v>
          </cell>
          <cell r="B457">
            <v>83</v>
          </cell>
          <cell r="C457" t="str">
            <v>LP 22,9 kV, 2ø-PICAHUAY , 2-1x35mm² AAAC</v>
          </cell>
          <cell r="D457">
            <v>4</v>
          </cell>
          <cell r="E457" t="str">
            <v>2TS-0</v>
          </cell>
          <cell r="G457" t="str">
            <v>AAAC-35</v>
          </cell>
          <cell r="H457">
            <v>1412.77</v>
          </cell>
          <cell r="I457">
            <v>2777.31</v>
          </cell>
          <cell r="J457" t="str">
            <v>FLP</v>
          </cell>
          <cell r="K457" t="str">
            <v>0°</v>
          </cell>
          <cell r="L457">
            <v>0</v>
          </cell>
          <cell r="M457">
            <v>2</v>
          </cell>
          <cell r="N457" t="str">
            <v>11/C6</v>
          </cell>
          <cell r="O457">
            <v>676.43</v>
          </cell>
          <cell r="P457">
            <v>366.17</v>
          </cell>
          <cell r="Q457" t="str">
            <v>4RI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 t="str">
            <v>2PAT-1C</v>
          </cell>
          <cell r="W457" t="str">
            <v>CIM1</v>
          </cell>
          <cell r="Y457" t="str">
            <v>S</v>
          </cell>
          <cell r="Z457">
            <v>0</v>
          </cell>
          <cell r="AA457">
            <v>100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1</v>
          </cell>
          <cell r="AL457" t="str">
            <v>4</v>
          </cell>
          <cell r="AM457">
            <v>0</v>
          </cell>
          <cell r="AN457">
            <v>0</v>
          </cell>
          <cell r="AO457" t="str">
            <v>56-3</v>
          </cell>
          <cell r="AP457" t="str">
            <v>IPB-36</v>
          </cell>
          <cell r="AQ457" t="str">
            <v>2</v>
          </cell>
          <cell r="AS457">
            <v>455</v>
          </cell>
          <cell r="AT457" t="str">
            <v>MAD</v>
          </cell>
        </row>
        <row r="458">
          <cell r="A458">
            <v>456</v>
          </cell>
          <cell r="B458">
            <v>84</v>
          </cell>
          <cell r="C458" t="str">
            <v>LP 22,9 kV, 2ø-CANGRA BAJA , 2-1x35mm² AAAC</v>
          </cell>
          <cell r="D458">
            <v>0</v>
          </cell>
          <cell r="E458" t="str">
            <v>DS-2</v>
          </cell>
          <cell r="G458" t="str">
            <v>AAAC-35</v>
          </cell>
          <cell r="H458">
            <v>0</v>
          </cell>
          <cell r="I458">
            <v>2667.3</v>
          </cell>
          <cell r="J458" t="str">
            <v>EXIST</v>
          </cell>
          <cell r="K458" t="str">
            <v>0°</v>
          </cell>
          <cell r="L458">
            <v>26.52</v>
          </cell>
          <cell r="M458">
            <v>1</v>
          </cell>
          <cell r="N458" t="str">
            <v>12/200</v>
          </cell>
          <cell r="O458">
            <v>146.07</v>
          </cell>
          <cell r="P458">
            <v>13.26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Y458" t="str">
            <v>S</v>
          </cell>
          <cell r="Z458">
            <v>0</v>
          </cell>
          <cell r="AA458">
            <v>100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0</v>
          </cell>
          <cell r="AK458">
            <v>1</v>
          </cell>
          <cell r="AL458" t="str">
            <v>0</v>
          </cell>
          <cell r="AM458">
            <v>0</v>
          </cell>
          <cell r="AN458">
            <v>0</v>
          </cell>
          <cell r="AO458" t="str">
            <v>56-3</v>
          </cell>
          <cell r="AP458" t="str">
            <v>IPB-36</v>
          </cell>
          <cell r="AQ458" t="str">
            <v>2</v>
          </cell>
          <cell r="AS458">
            <v>456</v>
          </cell>
          <cell r="AT458" t="str">
            <v>MAD</v>
          </cell>
        </row>
        <row r="459">
          <cell r="A459">
            <v>457</v>
          </cell>
          <cell r="B459">
            <v>84</v>
          </cell>
          <cell r="C459" t="str">
            <v>LP 22,9 kV, 2ø-CANGRA BAJA , 2-1x35mm² AAAC</v>
          </cell>
          <cell r="D459">
            <v>1</v>
          </cell>
          <cell r="E459" t="str">
            <v>TS-2</v>
          </cell>
          <cell r="G459" t="str">
            <v>AAAC-35</v>
          </cell>
          <cell r="H459">
            <v>26.52</v>
          </cell>
          <cell r="I459">
            <v>2657.83</v>
          </cell>
          <cell r="K459" t="str">
            <v>0°</v>
          </cell>
          <cell r="L459">
            <v>423.67</v>
          </cell>
          <cell r="M459">
            <v>1</v>
          </cell>
          <cell r="N459" t="str">
            <v>11/C6</v>
          </cell>
          <cell r="O459">
            <v>380.66</v>
          </cell>
          <cell r="P459">
            <v>225.09</v>
          </cell>
          <cell r="Q459" t="str">
            <v>1RI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 t="str">
            <v>PAT-1C</v>
          </cell>
          <cell r="W459" t="str">
            <v>CIM1</v>
          </cell>
          <cell r="Y459" t="str">
            <v>S</v>
          </cell>
          <cell r="Z459">
            <v>0</v>
          </cell>
          <cell r="AA459">
            <v>100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0</v>
          </cell>
          <cell r="AK459">
            <v>1</v>
          </cell>
          <cell r="AL459" t="str">
            <v>1</v>
          </cell>
          <cell r="AM459">
            <v>0</v>
          </cell>
          <cell r="AN459">
            <v>0</v>
          </cell>
          <cell r="AO459" t="str">
            <v>56-3</v>
          </cell>
          <cell r="AP459" t="str">
            <v>IPB-36</v>
          </cell>
          <cell r="AQ459" t="str">
            <v>2</v>
          </cell>
          <cell r="AS459">
            <v>457</v>
          </cell>
          <cell r="AT459" t="str">
            <v>MAD</v>
          </cell>
        </row>
        <row r="460">
          <cell r="A460">
            <v>458</v>
          </cell>
          <cell r="B460">
            <v>84</v>
          </cell>
          <cell r="C460" t="str">
            <v>LP 22,9 kV, 2ø-CANGRA BAJA , 2-1x35mm² AAAC</v>
          </cell>
          <cell r="D460">
            <v>2</v>
          </cell>
          <cell r="E460" t="str">
            <v>PRH-2</v>
          </cell>
          <cell r="G460" t="str">
            <v>AAAC-35</v>
          </cell>
          <cell r="H460">
            <v>450.19</v>
          </cell>
          <cell r="I460">
            <v>2574.77</v>
          </cell>
          <cell r="K460" t="str">
            <v>0°</v>
          </cell>
          <cell r="L460">
            <v>67.27</v>
          </cell>
          <cell r="M460">
            <v>2</v>
          </cell>
          <cell r="N460" t="str">
            <v>11/C6</v>
          </cell>
          <cell r="O460">
            <v>1365.63</v>
          </cell>
          <cell r="P460">
            <v>245.47</v>
          </cell>
          <cell r="Q460" t="str">
            <v>8RI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 t="str">
            <v>PAT-1C</v>
          </cell>
          <cell r="W460" t="str">
            <v>CIM1</v>
          </cell>
          <cell r="Y460" t="str">
            <v>S</v>
          </cell>
          <cell r="Z460">
            <v>0</v>
          </cell>
          <cell r="AA460">
            <v>100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J460">
            <v>0</v>
          </cell>
          <cell r="AK460">
            <v>1</v>
          </cell>
          <cell r="AL460" t="str">
            <v>8</v>
          </cell>
          <cell r="AM460">
            <v>0</v>
          </cell>
          <cell r="AN460">
            <v>0</v>
          </cell>
          <cell r="AO460" t="str">
            <v>56-3</v>
          </cell>
          <cell r="AP460" t="str">
            <v>IPB-36</v>
          </cell>
          <cell r="AQ460" t="str">
            <v>2</v>
          </cell>
          <cell r="AS460">
            <v>458</v>
          </cell>
          <cell r="AT460" t="str">
            <v>MAD</v>
          </cell>
        </row>
        <row r="461">
          <cell r="A461">
            <v>459</v>
          </cell>
          <cell r="B461">
            <v>84</v>
          </cell>
          <cell r="C461" t="str">
            <v>LP 22,9 kV, 2ø-CANGRA BAJA , 2-1x35mm² AAAC</v>
          </cell>
          <cell r="D461">
            <v>3</v>
          </cell>
          <cell r="E461" t="str">
            <v>PTH-2</v>
          </cell>
          <cell r="G461" t="str">
            <v>AAAC-35</v>
          </cell>
          <cell r="H461">
            <v>517.46</v>
          </cell>
          <cell r="I461">
            <v>2555.3000000000002</v>
          </cell>
          <cell r="J461" t="str">
            <v>FLP</v>
          </cell>
          <cell r="K461" t="str">
            <v>0°</v>
          </cell>
          <cell r="L461">
            <v>0</v>
          </cell>
          <cell r="M461">
            <v>1</v>
          </cell>
          <cell r="N461" t="str">
            <v>11/C6</v>
          </cell>
          <cell r="O461">
            <v>-1360.78</v>
          </cell>
          <cell r="P461">
            <v>33.64</v>
          </cell>
          <cell r="Q461" t="str">
            <v>1RI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 t="str">
            <v>PAT-1C</v>
          </cell>
          <cell r="W461" t="str">
            <v>CIM1</v>
          </cell>
          <cell r="Y461" t="str">
            <v>S</v>
          </cell>
          <cell r="Z461">
            <v>0</v>
          </cell>
          <cell r="AA461">
            <v>100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>
            <v>0</v>
          </cell>
          <cell r="AJ461">
            <v>0</v>
          </cell>
          <cell r="AK461">
            <v>1</v>
          </cell>
          <cell r="AL461" t="str">
            <v>1</v>
          </cell>
          <cell r="AM461">
            <v>0</v>
          </cell>
          <cell r="AN461">
            <v>0</v>
          </cell>
          <cell r="AO461" t="str">
            <v>56-3</v>
          </cell>
          <cell r="AP461" t="str">
            <v>IPB-36</v>
          </cell>
          <cell r="AQ461" t="str">
            <v>2</v>
          </cell>
          <cell r="AS461">
            <v>459</v>
          </cell>
          <cell r="AT461" t="str">
            <v>MAD</v>
          </cell>
        </row>
        <row r="462">
          <cell r="A462">
            <v>460</v>
          </cell>
          <cell r="B462">
            <v>85</v>
          </cell>
          <cell r="C462" t="str">
            <v>LP 22,9 kV, 2ø-CUCHO BAJO , 2-1x35mm² AAAC</v>
          </cell>
          <cell r="D462">
            <v>0</v>
          </cell>
          <cell r="E462" t="str">
            <v>DS-2</v>
          </cell>
          <cell r="G462" t="str">
            <v>AAAC-35</v>
          </cell>
          <cell r="H462">
            <v>0</v>
          </cell>
          <cell r="I462">
            <v>2585.56</v>
          </cell>
          <cell r="J462" t="str">
            <v>EXIST</v>
          </cell>
          <cell r="K462" t="str">
            <v>0°</v>
          </cell>
          <cell r="L462">
            <v>30.33</v>
          </cell>
          <cell r="M462">
            <v>1</v>
          </cell>
          <cell r="N462" t="str">
            <v>12/200</v>
          </cell>
          <cell r="O462">
            <v>43.86</v>
          </cell>
          <cell r="P462">
            <v>15.17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Y462" t="str">
            <v>S</v>
          </cell>
          <cell r="Z462">
            <v>0</v>
          </cell>
          <cell r="AA462">
            <v>100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J462">
            <v>0</v>
          </cell>
          <cell r="AK462">
            <v>1</v>
          </cell>
          <cell r="AL462" t="str">
            <v>0</v>
          </cell>
          <cell r="AM462">
            <v>0</v>
          </cell>
          <cell r="AN462">
            <v>0</v>
          </cell>
          <cell r="AO462" t="str">
            <v>56-3</v>
          </cell>
          <cell r="AP462" t="str">
            <v>IPB-36</v>
          </cell>
          <cell r="AQ462" t="str">
            <v>2</v>
          </cell>
          <cell r="AS462">
            <v>460</v>
          </cell>
          <cell r="AT462" t="str">
            <v>MAD</v>
          </cell>
        </row>
        <row r="463">
          <cell r="A463">
            <v>461</v>
          </cell>
          <cell r="B463">
            <v>85</v>
          </cell>
          <cell r="C463" t="str">
            <v>LP 22,9 kV, 2ø-CUCHO BAJO , 2-1x35mm² AAAC</v>
          </cell>
          <cell r="D463">
            <v>1</v>
          </cell>
          <cell r="E463" t="str">
            <v>TS-2</v>
          </cell>
          <cell r="G463" t="str">
            <v>AAAC-35</v>
          </cell>
          <cell r="H463">
            <v>30.33</v>
          </cell>
          <cell r="I463">
            <v>2581.2399999999998</v>
          </cell>
          <cell r="K463" t="str">
            <v>0°</v>
          </cell>
          <cell r="L463">
            <v>293.23</v>
          </cell>
          <cell r="M463">
            <v>1</v>
          </cell>
          <cell r="N463" t="str">
            <v>11/C6</v>
          </cell>
          <cell r="O463">
            <v>226.03</v>
          </cell>
          <cell r="P463">
            <v>161.78</v>
          </cell>
          <cell r="Q463" t="str">
            <v>1RI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 t="str">
            <v>PAT-1C</v>
          </cell>
          <cell r="W463" t="str">
            <v>CIM1</v>
          </cell>
          <cell r="Y463" t="str">
            <v>S</v>
          </cell>
          <cell r="Z463">
            <v>0</v>
          </cell>
          <cell r="AA463">
            <v>100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J463">
            <v>0</v>
          </cell>
          <cell r="AK463">
            <v>1</v>
          </cell>
          <cell r="AL463" t="str">
            <v>1</v>
          </cell>
          <cell r="AM463">
            <v>0</v>
          </cell>
          <cell r="AN463">
            <v>0</v>
          </cell>
          <cell r="AO463" t="str">
            <v>56-3</v>
          </cell>
          <cell r="AP463" t="str">
            <v>IPB-36</v>
          </cell>
          <cell r="AQ463" t="str">
            <v>2</v>
          </cell>
          <cell r="AS463">
            <v>461</v>
          </cell>
          <cell r="AT463" t="str">
            <v>MAD</v>
          </cell>
        </row>
        <row r="464">
          <cell r="A464">
            <v>462</v>
          </cell>
          <cell r="B464">
            <v>85</v>
          </cell>
          <cell r="C464" t="str">
            <v>LP 22,9 kV, 2ø-CUCHO BAJO , 2-1x35mm² AAAC</v>
          </cell>
          <cell r="D464">
            <v>2</v>
          </cell>
          <cell r="E464" t="str">
            <v>PS1-2</v>
          </cell>
          <cell r="G464" t="str">
            <v>AAAC-35</v>
          </cell>
          <cell r="H464">
            <v>323.56</v>
          </cell>
          <cell r="I464">
            <v>2556.9499999999998</v>
          </cell>
          <cell r="K464" t="str">
            <v>0°</v>
          </cell>
          <cell r="L464">
            <v>195.48</v>
          </cell>
          <cell r="M464">
            <v>1</v>
          </cell>
          <cell r="N464" t="str">
            <v>11/C6</v>
          </cell>
          <cell r="O464">
            <v>180.18</v>
          </cell>
          <cell r="P464">
            <v>244.35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 t="str">
            <v>PAT-1C</v>
          </cell>
          <cell r="W464" t="str">
            <v>CIM1</v>
          </cell>
          <cell r="Y464" t="str">
            <v>S</v>
          </cell>
          <cell r="Z464">
            <v>0</v>
          </cell>
          <cell r="AA464">
            <v>100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J464">
            <v>0</v>
          </cell>
          <cell r="AK464">
            <v>1</v>
          </cell>
          <cell r="AL464" t="str">
            <v>0</v>
          </cell>
          <cell r="AM464">
            <v>0</v>
          </cell>
          <cell r="AN464">
            <v>0</v>
          </cell>
          <cell r="AO464" t="str">
            <v>56-3</v>
          </cell>
          <cell r="AP464" t="str">
            <v>IPB-36</v>
          </cell>
          <cell r="AQ464" t="str">
            <v>2</v>
          </cell>
          <cell r="AS464">
            <v>462</v>
          </cell>
          <cell r="AT464" t="str">
            <v>MAD</v>
          </cell>
        </row>
        <row r="465">
          <cell r="A465">
            <v>463</v>
          </cell>
          <cell r="B465">
            <v>85</v>
          </cell>
          <cell r="C465" t="str">
            <v>LP 22,9 kV, 2ø-CUCHO BAJO , 2-1x35mm² AAAC</v>
          </cell>
          <cell r="D465">
            <v>3</v>
          </cell>
          <cell r="E465" t="str">
            <v>PS1-2</v>
          </cell>
          <cell r="G465" t="str">
            <v>AAAC-35</v>
          </cell>
          <cell r="H465">
            <v>519.04</v>
          </cell>
          <cell r="I465">
            <v>2551.79</v>
          </cell>
          <cell r="K465" t="str">
            <v>0°</v>
          </cell>
          <cell r="L465">
            <v>71.959999999999994</v>
          </cell>
          <cell r="M465">
            <v>1</v>
          </cell>
          <cell r="N465" t="str">
            <v>11/C6</v>
          </cell>
          <cell r="O465">
            <v>79.19</v>
          </cell>
          <cell r="P465">
            <v>133.72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 t="str">
            <v>PAT-1C</v>
          </cell>
          <cell r="W465" t="str">
            <v>CIM1</v>
          </cell>
          <cell r="Y465" t="str">
            <v>S</v>
          </cell>
          <cell r="Z465">
            <v>0</v>
          </cell>
          <cell r="AA465">
            <v>100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1</v>
          </cell>
          <cell r="AL465" t="str">
            <v>0</v>
          </cell>
          <cell r="AM465">
            <v>0</v>
          </cell>
          <cell r="AN465">
            <v>0</v>
          </cell>
          <cell r="AO465" t="str">
            <v>56-3</v>
          </cell>
          <cell r="AP465" t="str">
            <v>IPB-36</v>
          </cell>
          <cell r="AQ465" t="str">
            <v>2</v>
          </cell>
          <cell r="AS465">
            <v>463</v>
          </cell>
          <cell r="AT465" t="str">
            <v>MAD</v>
          </cell>
        </row>
        <row r="466">
          <cell r="A466">
            <v>464</v>
          </cell>
          <cell r="B466">
            <v>85</v>
          </cell>
          <cell r="C466" t="str">
            <v>LP 22,9 kV, 2ø-CUCHO BAJO , 2-1x35mm² AAAC</v>
          </cell>
          <cell r="D466">
            <v>4</v>
          </cell>
          <cell r="E466" t="str">
            <v>PS1-2</v>
          </cell>
          <cell r="G466" t="str">
            <v>AAAC-35</v>
          </cell>
          <cell r="H466">
            <v>591</v>
          </cell>
          <cell r="I466">
            <v>2554.84</v>
          </cell>
          <cell r="J466" t="str">
            <v>FLP</v>
          </cell>
          <cell r="K466" t="str">
            <v>0°</v>
          </cell>
          <cell r="L466">
            <v>0</v>
          </cell>
          <cell r="M466">
            <v>1</v>
          </cell>
          <cell r="N466" t="str">
            <v>11/C6</v>
          </cell>
          <cell r="O466">
            <v>64.42</v>
          </cell>
          <cell r="P466">
            <v>35.979999999999997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Y466" t="str">
            <v>S</v>
          </cell>
          <cell r="Z466">
            <v>0</v>
          </cell>
          <cell r="AA466">
            <v>100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1</v>
          </cell>
          <cell r="AL466" t="str">
            <v>0</v>
          </cell>
          <cell r="AM466">
            <v>0</v>
          </cell>
          <cell r="AN466">
            <v>0</v>
          </cell>
          <cell r="AO466" t="str">
            <v>56-3</v>
          </cell>
          <cell r="AP466" t="str">
            <v>IPB-36</v>
          </cell>
          <cell r="AQ466" t="str">
            <v>2</v>
          </cell>
          <cell r="AS466">
            <v>464</v>
          </cell>
          <cell r="AT466" t="str">
            <v>MAD</v>
          </cell>
        </row>
        <row r="467">
          <cell r="A467">
            <v>465</v>
          </cell>
          <cell r="B467">
            <v>86</v>
          </cell>
          <cell r="C467" t="str">
            <v>LP 22,9 kV, 2ø-CASA BLANCA , 2-1x35mm² AAAC</v>
          </cell>
          <cell r="D467">
            <v>0</v>
          </cell>
          <cell r="E467" t="str">
            <v>DS-2</v>
          </cell>
          <cell r="G467" t="str">
            <v>AAAC-35</v>
          </cell>
          <cell r="H467">
            <v>0</v>
          </cell>
          <cell r="I467">
            <v>2611.87</v>
          </cell>
          <cell r="J467" t="str">
            <v>EXIST</v>
          </cell>
          <cell r="K467" t="str">
            <v>0°</v>
          </cell>
          <cell r="L467">
            <v>13.12</v>
          </cell>
          <cell r="M467">
            <v>1</v>
          </cell>
          <cell r="N467" t="str">
            <v>12/200</v>
          </cell>
          <cell r="O467">
            <v>17.32</v>
          </cell>
          <cell r="P467">
            <v>6.56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Y467" t="str">
            <v>S</v>
          </cell>
          <cell r="Z467">
            <v>0</v>
          </cell>
          <cell r="AA467">
            <v>100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J467">
            <v>0</v>
          </cell>
          <cell r="AK467">
            <v>1</v>
          </cell>
          <cell r="AL467" t="str">
            <v>0</v>
          </cell>
          <cell r="AM467">
            <v>0</v>
          </cell>
          <cell r="AN467">
            <v>0</v>
          </cell>
          <cell r="AO467" t="str">
            <v>56-3</v>
          </cell>
          <cell r="AP467" t="str">
            <v>IPB-36</v>
          </cell>
          <cell r="AQ467" t="str">
            <v>2</v>
          </cell>
          <cell r="AS467">
            <v>465</v>
          </cell>
          <cell r="AT467" t="str">
            <v>MAD</v>
          </cell>
        </row>
        <row r="468">
          <cell r="A468">
            <v>466</v>
          </cell>
          <cell r="B468">
            <v>86</v>
          </cell>
          <cell r="C468" t="str">
            <v>LP 22,9 kV, 2ø-CASA BLANCA , 2-1x35mm² AAAC</v>
          </cell>
          <cell r="D468">
            <v>1</v>
          </cell>
          <cell r="E468" t="str">
            <v>TS-2</v>
          </cell>
          <cell r="G468" t="str">
            <v>AAAC-35</v>
          </cell>
          <cell r="H468">
            <v>13.12</v>
          </cell>
          <cell r="I468">
            <v>2610.3000000000002</v>
          </cell>
          <cell r="K468" t="str">
            <v>0°</v>
          </cell>
          <cell r="L468">
            <v>152.22999999999999</v>
          </cell>
          <cell r="M468">
            <v>1</v>
          </cell>
          <cell r="N468" t="str">
            <v>11/C6</v>
          </cell>
          <cell r="O468">
            <v>273.81</v>
          </cell>
          <cell r="P468">
            <v>82.68</v>
          </cell>
          <cell r="Q468" t="str">
            <v>1RI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 t="str">
            <v>PAT-1C</v>
          </cell>
          <cell r="W468" t="str">
            <v>CIM1</v>
          </cell>
          <cell r="Y468" t="str">
            <v>S</v>
          </cell>
          <cell r="Z468">
            <v>0</v>
          </cell>
          <cell r="AA468">
            <v>100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J468">
            <v>0</v>
          </cell>
          <cell r="AK468">
            <v>1</v>
          </cell>
          <cell r="AL468" t="str">
            <v>1</v>
          </cell>
          <cell r="AM468">
            <v>0</v>
          </cell>
          <cell r="AN468">
            <v>0</v>
          </cell>
          <cell r="AO468" t="str">
            <v>56-3</v>
          </cell>
          <cell r="AP468" t="str">
            <v>IPB-36</v>
          </cell>
          <cell r="AQ468" t="str">
            <v>2</v>
          </cell>
          <cell r="AS468">
            <v>466</v>
          </cell>
          <cell r="AT468" t="str">
            <v>MAD</v>
          </cell>
        </row>
        <row r="469">
          <cell r="A469">
            <v>467</v>
          </cell>
          <cell r="B469">
            <v>86</v>
          </cell>
          <cell r="C469" t="str">
            <v>LP 22,9 kV, 2ø-CASA BLANCA , 2-1x35mm² AAAC</v>
          </cell>
          <cell r="D469">
            <v>2</v>
          </cell>
          <cell r="E469" t="str">
            <v>PTH-2</v>
          </cell>
          <cell r="G469" t="str">
            <v>AAAC-35</v>
          </cell>
          <cell r="H469">
            <v>165.35</v>
          </cell>
          <cell r="I469">
            <v>2571</v>
          </cell>
          <cell r="J469" t="str">
            <v>FLP</v>
          </cell>
          <cell r="K469" t="str">
            <v>0°</v>
          </cell>
          <cell r="L469">
            <v>0</v>
          </cell>
          <cell r="M469">
            <v>1</v>
          </cell>
          <cell r="N469" t="str">
            <v>11/C6</v>
          </cell>
          <cell r="O469">
            <v>-120.4</v>
          </cell>
          <cell r="P469">
            <v>76.12</v>
          </cell>
          <cell r="Q469" t="str">
            <v>1RI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 t="str">
            <v>PAT-1C</v>
          </cell>
          <cell r="W469" t="str">
            <v>CIM1</v>
          </cell>
          <cell r="Y469" t="str">
            <v>S</v>
          </cell>
          <cell r="Z469">
            <v>0</v>
          </cell>
          <cell r="AA469">
            <v>100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J469">
            <v>0</v>
          </cell>
          <cell r="AK469">
            <v>1</v>
          </cell>
          <cell r="AL469" t="str">
            <v>1</v>
          </cell>
          <cell r="AM469">
            <v>0</v>
          </cell>
          <cell r="AN469">
            <v>0</v>
          </cell>
          <cell r="AO469" t="str">
            <v>56-3</v>
          </cell>
          <cell r="AP469" t="str">
            <v>IPB-36</v>
          </cell>
          <cell r="AQ469" t="str">
            <v>2</v>
          </cell>
          <cell r="AS469">
            <v>467</v>
          </cell>
          <cell r="AT469" t="str">
            <v>MAD</v>
          </cell>
        </row>
        <row r="470">
          <cell r="A470">
            <v>468</v>
          </cell>
          <cell r="B470">
            <v>87</v>
          </cell>
          <cell r="C470" t="str">
            <v>LP 22,9 kV, 2ø-OLLUCOLOMA BAJO , 2-1x35mm² AAAC</v>
          </cell>
          <cell r="D470">
            <v>0</v>
          </cell>
          <cell r="E470" t="str">
            <v>DS-2</v>
          </cell>
          <cell r="G470" t="str">
            <v>AAAC-35</v>
          </cell>
          <cell r="H470">
            <v>0</v>
          </cell>
          <cell r="I470">
            <v>3044.01</v>
          </cell>
          <cell r="J470" t="str">
            <v>EXIST</v>
          </cell>
          <cell r="K470" t="str">
            <v>0°</v>
          </cell>
          <cell r="L470">
            <v>36.21</v>
          </cell>
          <cell r="M470">
            <v>1</v>
          </cell>
          <cell r="N470" t="str">
            <v>12/200</v>
          </cell>
          <cell r="O470">
            <v>45.71</v>
          </cell>
          <cell r="P470">
            <v>18.100000000000001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Y470" t="str">
            <v>S</v>
          </cell>
          <cell r="Z470">
            <v>0</v>
          </cell>
          <cell r="AA470">
            <v>100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1</v>
          </cell>
          <cell r="AL470" t="str">
            <v>0</v>
          </cell>
          <cell r="AM470">
            <v>0</v>
          </cell>
          <cell r="AN470">
            <v>0</v>
          </cell>
          <cell r="AO470" t="str">
            <v>56-4</v>
          </cell>
          <cell r="AP470" t="str">
            <v>IPB-36</v>
          </cell>
          <cell r="AQ470" t="str">
            <v>2</v>
          </cell>
          <cell r="AS470">
            <v>468</v>
          </cell>
          <cell r="AT470" t="str">
            <v>MAD</v>
          </cell>
        </row>
        <row r="471">
          <cell r="A471">
            <v>469</v>
          </cell>
          <cell r="B471">
            <v>87</v>
          </cell>
          <cell r="C471" t="str">
            <v>LP 22,9 kV, 2ø-OLLUCOLOMA BAJO , 2-1x35mm² AAAC</v>
          </cell>
          <cell r="D471">
            <v>1</v>
          </cell>
          <cell r="E471" t="str">
            <v>TS-2</v>
          </cell>
          <cell r="G471" t="str">
            <v>AAAC-35</v>
          </cell>
          <cell r="H471">
            <v>36.21</v>
          </cell>
          <cell r="I471">
            <v>3039.17</v>
          </cell>
          <cell r="K471" t="str">
            <v>0°</v>
          </cell>
          <cell r="L471">
            <v>35.5</v>
          </cell>
          <cell r="M471">
            <v>1</v>
          </cell>
          <cell r="N471" t="str">
            <v>11/C6</v>
          </cell>
          <cell r="O471">
            <v>46.64</v>
          </cell>
          <cell r="P471">
            <v>35.86</v>
          </cell>
          <cell r="Q471" t="str">
            <v>1RI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 t="str">
            <v>PAT-1C</v>
          </cell>
          <cell r="W471" t="str">
            <v>CIM1</v>
          </cell>
          <cell r="Y471" t="str">
            <v>S</v>
          </cell>
          <cell r="Z471">
            <v>0</v>
          </cell>
          <cell r="AA471">
            <v>100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1</v>
          </cell>
          <cell r="AL471" t="str">
            <v>1</v>
          </cell>
          <cell r="AM471">
            <v>0</v>
          </cell>
          <cell r="AN471">
            <v>0</v>
          </cell>
          <cell r="AO471" t="str">
            <v>56-4</v>
          </cell>
          <cell r="AP471" t="str">
            <v>IPB-36</v>
          </cell>
          <cell r="AQ471" t="str">
            <v>2</v>
          </cell>
          <cell r="AS471">
            <v>469</v>
          </cell>
          <cell r="AT471" t="str">
            <v>MAD</v>
          </cell>
        </row>
        <row r="472">
          <cell r="A472">
            <v>470</v>
          </cell>
          <cell r="B472">
            <v>87</v>
          </cell>
          <cell r="C472" t="str">
            <v>LP 22,9 kV, 2ø-OLLUCOLOMA BAJO , 2-1x35mm² AAAC</v>
          </cell>
          <cell r="D472">
            <v>2</v>
          </cell>
          <cell r="E472" t="str">
            <v>PS1-2</v>
          </cell>
          <cell r="G472" t="str">
            <v>AAAC-35</v>
          </cell>
          <cell r="H472">
            <v>71.709999999999994</v>
          </cell>
          <cell r="I472">
            <v>3033.66</v>
          </cell>
          <cell r="K472" t="str">
            <v>0°</v>
          </cell>
          <cell r="L472">
            <v>98.56</v>
          </cell>
          <cell r="M472">
            <v>1</v>
          </cell>
          <cell r="N472" t="str">
            <v>11/C6</v>
          </cell>
          <cell r="O472">
            <v>171.55</v>
          </cell>
          <cell r="P472">
            <v>67.03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 t="str">
            <v>PAT-1C</v>
          </cell>
          <cell r="W472" t="str">
            <v>CIM1</v>
          </cell>
          <cell r="Y472" t="str">
            <v>S</v>
          </cell>
          <cell r="Z472">
            <v>0</v>
          </cell>
          <cell r="AA472">
            <v>100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1</v>
          </cell>
          <cell r="AL472" t="str">
            <v>0</v>
          </cell>
          <cell r="AM472">
            <v>0</v>
          </cell>
          <cell r="AN472">
            <v>0</v>
          </cell>
          <cell r="AO472" t="str">
            <v>56-4</v>
          </cell>
          <cell r="AP472" t="str">
            <v>IPB-36</v>
          </cell>
          <cell r="AQ472" t="str">
            <v>2</v>
          </cell>
          <cell r="AS472">
            <v>470</v>
          </cell>
          <cell r="AT472" t="str">
            <v>MAD</v>
          </cell>
        </row>
        <row r="473">
          <cell r="A473">
            <v>471</v>
          </cell>
          <cell r="B473">
            <v>87</v>
          </cell>
          <cell r="C473" t="str">
            <v>LP 22,9 kV, 2ø-OLLUCOLOMA BAJO , 2-1x35mm² AAAC</v>
          </cell>
          <cell r="D473">
            <v>3</v>
          </cell>
          <cell r="E473" t="str">
            <v>PS1-2</v>
          </cell>
          <cell r="G473" t="str">
            <v>AAAC-35</v>
          </cell>
          <cell r="H473">
            <v>170.27</v>
          </cell>
          <cell r="I473">
            <v>3011.49</v>
          </cell>
          <cell r="K473" t="str">
            <v>0°</v>
          </cell>
          <cell r="L473">
            <v>102.46</v>
          </cell>
          <cell r="M473">
            <v>1</v>
          </cell>
          <cell r="N473" t="str">
            <v>11/C6</v>
          </cell>
          <cell r="O473">
            <v>10.78</v>
          </cell>
          <cell r="P473">
            <v>100.51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 t="str">
            <v>PAT-1C</v>
          </cell>
          <cell r="W473" t="str">
            <v>CIM1</v>
          </cell>
          <cell r="Y473" t="str">
            <v>S</v>
          </cell>
          <cell r="Z473">
            <v>0</v>
          </cell>
          <cell r="AA473">
            <v>100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1</v>
          </cell>
          <cell r="AL473" t="str">
            <v>0</v>
          </cell>
          <cell r="AM473">
            <v>0</v>
          </cell>
          <cell r="AN473">
            <v>0</v>
          </cell>
          <cell r="AO473" t="str">
            <v>56-4</v>
          </cell>
          <cell r="AP473" t="str">
            <v>IPB-36</v>
          </cell>
          <cell r="AQ473" t="str">
            <v>2</v>
          </cell>
          <cell r="AS473">
            <v>471</v>
          </cell>
          <cell r="AT473" t="str">
            <v>MAD</v>
          </cell>
        </row>
        <row r="474">
          <cell r="A474">
            <v>472</v>
          </cell>
          <cell r="B474">
            <v>87</v>
          </cell>
          <cell r="C474" t="str">
            <v>LP 22,9 kV, 2ø-OLLUCOLOMA BAJO , 2-1x35mm² AAAC</v>
          </cell>
          <cell r="D474">
            <v>4</v>
          </cell>
          <cell r="E474" t="str">
            <v>PS1-2</v>
          </cell>
          <cell r="G474" t="str">
            <v>AAAC-35</v>
          </cell>
          <cell r="H474">
            <v>272.74</v>
          </cell>
          <cell r="I474">
            <v>3001.72</v>
          </cell>
          <cell r="K474" t="str">
            <v>0°</v>
          </cell>
          <cell r="L474">
            <v>55.53</v>
          </cell>
          <cell r="M474">
            <v>1</v>
          </cell>
          <cell r="N474" t="str">
            <v>11/C6</v>
          </cell>
          <cell r="O474">
            <v>315.87</v>
          </cell>
          <cell r="P474">
            <v>79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 t="str">
            <v>PAT-1C</v>
          </cell>
          <cell r="W474" t="str">
            <v>CIM1</v>
          </cell>
          <cell r="Y474" t="str">
            <v>S</v>
          </cell>
          <cell r="Z474">
            <v>0</v>
          </cell>
          <cell r="AA474">
            <v>100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1</v>
          </cell>
          <cell r="AL474" t="str">
            <v>0</v>
          </cell>
          <cell r="AM474">
            <v>0</v>
          </cell>
          <cell r="AN474">
            <v>0</v>
          </cell>
          <cell r="AO474" t="str">
            <v>56-4</v>
          </cell>
          <cell r="AP474" t="str">
            <v>IPB-36</v>
          </cell>
          <cell r="AQ474" t="str">
            <v>2</v>
          </cell>
          <cell r="AS474">
            <v>472</v>
          </cell>
          <cell r="AT474" t="str">
            <v>MAD</v>
          </cell>
        </row>
        <row r="475">
          <cell r="A475">
            <v>473</v>
          </cell>
          <cell r="B475">
            <v>87</v>
          </cell>
          <cell r="C475" t="str">
            <v>LP 22,9 kV, 2ø-OLLUCOLOMA BAJO , 2-1x35mm² AAAC</v>
          </cell>
          <cell r="D475">
            <v>5</v>
          </cell>
          <cell r="E475" t="str">
            <v>PS1-2</v>
          </cell>
          <cell r="G475" t="str">
            <v>AAAC-35</v>
          </cell>
          <cell r="H475">
            <v>328.27</v>
          </cell>
          <cell r="I475">
            <v>2982</v>
          </cell>
          <cell r="K475" t="str">
            <v>0°</v>
          </cell>
          <cell r="L475">
            <v>78.03</v>
          </cell>
          <cell r="M475">
            <v>1</v>
          </cell>
          <cell r="N475" t="str">
            <v>11/C6</v>
          </cell>
          <cell r="O475">
            <v>186.59</v>
          </cell>
          <cell r="P475">
            <v>66.78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 t="str">
            <v>PAT-1C</v>
          </cell>
          <cell r="W475" t="str">
            <v>CIM1</v>
          </cell>
          <cell r="Y475" t="str">
            <v>S</v>
          </cell>
          <cell r="Z475">
            <v>0</v>
          </cell>
          <cell r="AA475">
            <v>100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1</v>
          </cell>
          <cell r="AL475" t="str">
            <v>0</v>
          </cell>
          <cell r="AM475">
            <v>0</v>
          </cell>
          <cell r="AN475">
            <v>0</v>
          </cell>
          <cell r="AO475" t="str">
            <v>56-3</v>
          </cell>
          <cell r="AP475" t="str">
            <v>IPB-36</v>
          </cell>
          <cell r="AQ475" t="str">
            <v>2</v>
          </cell>
          <cell r="AS475">
            <v>473</v>
          </cell>
          <cell r="AT475" t="str">
            <v>MAD</v>
          </cell>
        </row>
        <row r="476">
          <cell r="A476">
            <v>474</v>
          </cell>
          <cell r="B476">
            <v>87</v>
          </cell>
          <cell r="C476" t="str">
            <v>LP 22,9 kV, 2ø-OLLUCOLOMA BAJO , 2-1x35mm² AAAC</v>
          </cell>
          <cell r="D476">
            <v>6</v>
          </cell>
          <cell r="E476" t="str">
            <v>PTH-2</v>
          </cell>
          <cell r="G476" t="str">
            <v>AAAC-35</v>
          </cell>
          <cell r="H476">
            <v>406.3</v>
          </cell>
          <cell r="I476">
            <v>2943</v>
          </cell>
          <cell r="J476" t="str">
            <v>FLP</v>
          </cell>
          <cell r="K476" t="str">
            <v>0°</v>
          </cell>
          <cell r="L476">
            <v>0</v>
          </cell>
          <cell r="M476">
            <v>1</v>
          </cell>
          <cell r="N476" t="str">
            <v>11/C6</v>
          </cell>
          <cell r="O476">
            <v>-354.04</v>
          </cell>
          <cell r="P476">
            <v>39.020000000000003</v>
          </cell>
          <cell r="Q476" t="str">
            <v>1RI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 t="str">
            <v>PAT-1C</v>
          </cell>
          <cell r="W476" t="str">
            <v>CIM1</v>
          </cell>
          <cell r="Y476" t="str">
            <v>S</v>
          </cell>
          <cell r="Z476">
            <v>0</v>
          </cell>
          <cell r="AA476">
            <v>100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1</v>
          </cell>
          <cell r="AL476" t="str">
            <v>1</v>
          </cell>
          <cell r="AM476">
            <v>0</v>
          </cell>
          <cell r="AN476">
            <v>0</v>
          </cell>
          <cell r="AO476" t="str">
            <v>56-3</v>
          </cell>
          <cell r="AP476" t="str">
            <v>IPB-36</v>
          </cell>
          <cell r="AQ476" t="str">
            <v>2</v>
          </cell>
          <cell r="AS476">
            <v>474</v>
          </cell>
          <cell r="AT476" t="str">
            <v>MAD</v>
          </cell>
        </row>
        <row r="477">
          <cell r="A477">
            <v>475</v>
          </cell>
          <cell r="B477">
            <v>88</v>
          </cell>
          <cell r="C477" t="str">
            <v>LP 22,9 kV, 2ø-OLLUCOLOMA ALTO , 2-1x35mm² AAAC</v>
          </cell>
          <cell r="D477">
            <v>0</v>
          </cell>
          <cell r="E477" t="str">
            <v>DS-2</v>
          </cell>
          <cell r="G477" t="str">
            <v>AAAC-35</v>
          </cell>
          <cell r="H477">
            <v>0</v>
          </cell>
          <cell r="I477">
            <v>3044.97</v>
          </cell>
          <cell r="J477" t="str">
            <v>EXIST</v>
          </cell>
          <cell r="K477" t="str">
            <v>0°</v>
          </cell>
          <cell r="L477">
            <v>40.1</v>
          </cell>
          <cell r="M477">
            <v>1</v>
          </cell>
          <cell r="N477" t="str">
            <v>12/200</v>
          </cell>
          <cell r="O477">
            <v>-21.89</v>
          </cell>
          <cell r="P477">
            <v>20.05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Y477" t="str">
            <v>S</v>
          </cell>
          <cell r="Z477">
            <v>0</v>
          </cell>
          <cell r="AA477">
            <v>100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0</v>
          </cell>
          <cell r="AK477">
            <v>1</v>
          </cell>
          <cell r="AL477" t="str">
            <v>0</v>
          </cell>
          <cell r="AM477">
            <v>0</v>
          </cell>
          <cell r="AN477">
            <v>0</v>
          </cell>
          <cell r="AO477" t="str">
            <v>56-4</v>
          </cell>
          <cell r="AP477" t="str">
            <v>IPB-36</v>
          </cell>
          <cell r="AQ477" t="str">
            <v>2</v>
          </cell>
          <cell r="AS477">
            <v>475</v>
          </cell>
          <cell r="AT477" t="str">
            <v>MAD</v>
          </cell>
        </row>
        <row r="478">
          <cell r="A478">
            <v>476</v>
          </cell>
          <cell r="B478">
            <v>88</v>
          </cell>
          <cell r="C478" t="str">
            <v>LP 22,9 kV, 2ø-OLLUCOLOMA ALTO , 2-1x35mm² AAAC</v>
          </cell>
          <cell r="D478">
            <v>1</v>
          </cell>
          <cell r="E478" t="str">
            <v>TS-2</v>
          </cell>
          <cell r="G478" t="str">
            <v>AAAC-35</v>
          </cell>
          <cell r="H478">
            <v>40.1</v>
          </cell>
          <cell r="I478">
            <v>3052.34</v>
          </cell>
          <cell r="K478" t="str">
            <v>0°</v>
          </cell>
          <cell r="L478">
            <v>46.45</v>
          </cell>
          <cell r="M478">
            <v>1</v>
          </cell>
          <cell r="N478" t="str">
            <v>11/C6</v>
          </cell>
          <cell r="O478">
            <v>-64.64</v>
          </cell>
          <cell r="P478">
            <v>43.27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 t="str">
            <v>PAT-1C</v>
          </cell>
          <cell r="W478" t="str">
            <v>CIM1</v>
          </cell>
          <cell r="Y478" t="str">
            <v>S</v>
          </cell>
          <cell r="Z478">
            <v>0</v>
          </cell>
          <cell r="AA478">
            <v>100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1</v>
          </cell>
          <cell r="AL478" t="str">
            <v>0</v>
          </cell>
          <cell r="AM478">
            <v>0</v>
          </cell>
          <cell r="AN478">
            <v>0</v>
          </cell>
          <cell r="AO478" t="str">
            <v>56-4</v>
          </cell>
          <cell r="AP478" t="str">
            <v>IPB-36</v>
          </cell>
          <cell r="AQ478" t="str">
            <v>2</v>
          </cell>
          <cell r="AS478">
            <v>476</v>
          </cell>
          <cell r="AT478" t="str">
            <v>MAD</v>
          </cell>
        </row>
        <row r="479">
          <cell r="A479">
            <v>477</v>
          </cell>
          <cell r="B479">
            <v>88</v>
          </cell>
          <cell r="C479" t="str">
            <v>LP 22,9 kV, 2ø-OLLUCOLOMA ALTO , 2-1x35mm² AAAC</v>
          </cell>
          <cell r="D479">
            <v>2</v>
          </cell>
          <cell r="E479" t="str">
            <v>PTH-2</v>
          </cell>
          <cell r="G479" t="str">
            <v>AAAC-35</v>
          </cell>
          <cell r="H479">
            <v>86.54</v>
          </cell>
          <cell r="I479">
            <v>3065.55</v>
          </cell>
          <cell r="J479" t="str">
            <v>FLP</v>
          </cell>
          <cell r="K479" t="str">
            <v>0°</v>
          </cell>
          <cell r="L479">
            <v>0</v>
          </cell>
          <cell r="M479">
            <v>1</v>
          </cell>
          <cell r="N479" t="str">
            <v>11/C6</v>
          </cell>
          <cell r="O479">
            <v>175.59</v>
          </cell>
          <cell r="P479">
            <v>23.22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 t="str">
            <v>PAT-1C</v>
          </cell>
          <cell r="W479" t="str">
            <v>CIM1</v>
          </cell>
          <cell r="Y479" t="str">
            <v>S</v>
          </cell>
          <cell r="Z479">
            <v>0</v>
          </cell>
          <cell r="AA479">
            <v>100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1</v>
          </cell>
          <cell r="AL479" t="str">
            <v>0</v>
          </cell>
          <cell r="AM479">
            <v>0</v>
          </cell>
          <cell r="AN479">
            <v>0</v>
          </cell>
          <cell r="AO479" t="str">
            <v>56-4</v>
          </cell>
          <cell r="AP479" t="str">
            <v>IPB-36</v>
          </cell>
          <cell r="AQ479" t="str">
            <v>2</v>
          </cell>
          <cell r="AS479">
            <v>477</v>
          </cell>
          <cell r="AT479" t="str">
            <v>MAD</v>
          </cell>
        </row>
        <row r="480">
          <cell r="A480">
            <v>478</v>
          </cell>
          <cell r="B480">
            <v>89</v>
          </cell>
          <cell r="C480" t="str">
            <v>LP 22,9 kV, 2ø-TAMBILLO ALTO , 2-1x35mm² AAAC</v>
          </cell>
          <cell r="D480">
            <v>0</v>
          </cell>
          <cell r="E480" t="str">
            <v>DS-2</v>
          </cell>
          <cell r="G480" t="str">
            <v>AAAC-35</v>
          </cell>
          <cell r="H480">
            <v>0</v>
          </cell>
          <cell r="I480">
            <v>2597</v>
          </cell>
          <cell r="J480">
            <v>0</v>
          </cell>
          <cell r="K480" t="str">
            <v>0°</v>
          </cell>
          <cell r="L480">
            <v>42.11</v>
          </cell>
          <cell r="M480">
            <v>1</v>
          </cell>
          <cell r="N480" t="str">
            <v>12/200</v>
          </cell>
          <cell r="O480">
            <v>-11.08</v>
          </cell>
          <cell r="P480">
            <v>21.05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Y480" t="str">
            <v>S</v>
          </cell>
          <cell r="Z480">
            <v>0</v>
          </cell>
          <cell r="AA480">
            <v>100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0</v>
          </cell>
          <cell r="AK480">
            <v>1</v>
          </cell>
          <cell r="AL480" t="str">
            <v>0</v>
          </cell>
          <cell r="AM480">
            <v>0</v>
          </cell>
          <cell r="AN480">
            <v>0</v>
          </cell>
          <cell r="AO480" t="str">
            <v>56-3</v>
          </cell>
          <cell r="AP480" t="str">
            <v>IPB-36</v>
          </cell>
          <cell r="AQ480" t="str">
            <v>2</v>
          </cell>
          <cell r="AS480">
            <v>478</v>
          </cell>
          <cell r="AT480" t="str">
            <v>MAD</v>
          </cell>
        </row>
        <row r="481">
          <cell r="A481">
            <v>479</v>
          </cell>
          <cell r="B481">
            <v>89</v>
          </cell>
          <cell r="C481" t="str">
            <v>LP 22,9 kV, 2ø-TAMBILLO ALTO , 2-1x35mm² AAAC</v>
          </cell>
          <cell r="D481">
            <v>1</v>
          </cell>
          <cell r="E481" t="str">
            <v>TS-2</v>
          </cell>
          <cell r="G481" t="str">
            <v>AAAC-35</v>
          </cell>
          <cell r="H481">
            <v>42.11</v>
          </cell>
          <cell r="I481">
            <v>2603</v>
          </cell>
          <cell r="J481">
            <v>0</v>
          </cell>
          <cell r="K481" t="str">
            <v>-3°48'9.84"</v>
          </cell>
          <cell r="L481">
            <v>122.11</v>
          </cell>
          <cell r="M481">
            <v>1</v>
          </cell>
          <cell r="N481" t="str">
            <v>11/C6</v>
          </cell>
          <cell r="O481">
            <v>-94.59</v>
          </cell>
          <cell r="P481">
            <v>82.11</v>
          </cell>
          <cell r="Q481" t="str">
            <v>1RI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 t="str">
            <v>PAT-1C</v>
          </cell>
          <cell r="W481" t="str">
            <v>CIM1</v>
          </cell>
          <cell r="Y481" t="str">
            <v>S</v>
          </cell>
          <cell r="Z481">
            <v>0</v>
          </cell>
          <cell r="AA481">
            <v>100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1</v>
          </cell>
          <cell r="AL481" t="str">
            <v>1</v>
          </cell>
          <cell r="AM481">
            <v>0</v>
          </cell>
          <cell r="AN481">
            <v>0</v>
          </cell>
          <cell r="AO481" t="str">
            <v>56-3</v>
          </cell>
          <cell r="AP481" t="str">
            <v>IPB-36</v>
          </cell>
          <cell r="AQ481" t="str">
            <v>2</v>
          </cell>
          <cell r="AS481">
            <v>479</v>
          </cell>
          <cell r="AT481" t="str">
            <v>MAD</v>
          </cell>
        </row>
        <row r="482">
          <cell r="A482">
            <v>480</v>
          </cell>
          <cell r="B482">
            <v>89</v>
          </cell>
          <cell r="C482" t="str">
            <v>LP 22,9 kV, 2ø-TAMBILLO ALTO , 2-1x35mm² AAAC</v>
          </cell>
          <cell r="D482">
            <v>2</v>
          </cell>
          <cell r="E482" t="str">
            <v>PS1-2</v>
          </cell>
          <cell r="G482" t="str">
            <v>AAAC-35</v>
          </cell>
          <cell r="H482">
            <v>164.21</v>
          </cell>
          <cell r="I482">
            <v>2636</v>
          </cell>
          <cell r="K482" t="str">
            <v>0°</v>
          </cell>
          <cell r="L482">
            <v>213.07</v>
          </cell>
          <cell r="M482">
            <v>1</v>
          </cell>
          <cell r="N482" t="str">
            <v>11/C6</v>
          </cell>
          <cell r="O482">
            <v>136.32</v>
          </cell>
          <cell r="P482">
            <v>167.59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 t="str">
            <v>PAT-1C</v>
          </cell>
          <cell r="W482" t="str">
            <v>CIM1</v>
          </cell>
          <cell r="Y482" t="str">
            <v>S</v>
          </cell>
          <cell r="Z482">
            <v>0</v>
          </cell>
          <cell r="AA482">
            <v>100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1</v>
          </cell>
          <cell r="AL482" t="str">
            <v>0</v>
          </cell>
          <cell r="AM482">
            <v>0</v>
          </cell>
          <cell r="AN482">
            <v>0</v>
          </cell>
          <cell r="AO482" t="str">
            <v>56-3</v>
          </cell>
          <cell r="AP482" t="str">
            <v>IPB-36</v>
          </cell>
          <cell r="AQ482" t="str">
            <v>2</v>
          </cell>
          <cell r="AS482">
            <v>480</v>
          </cell>
          <cell r="AT482" t="str">
            <v>MAD</v>
          </cell>
        </row>
        <row r="483">
          <cell r="A483">
            <v>481</v>
          </cell>
          <cell r="B483">
            <v>89</v>
          </cell>
          <cell r="C483" t="str">
            <v>LP 22,9 kV, 2ø-TAMBILLO ALTO , 2-1x35mm² AAAC</v>
          </cell>
          <cell r="D483">
            <v>3</v>
          </cell>
          <cell r="E483" t="str">
            <v>PTH-2</v>
          </cell>
          <cell r="G483" t="str">
            <v>AAAC-35</v>
          </cell>
          <cell r="H483">
            <v>377.28</v>
          </cell>
          <cell r="I483">
            <v>2694</v>
          </cell>
          <cell r="J483">
            <v>0</v>
          </cell>
          <cell r="K483" t="str">
            <v>0°</v>
          </cell>
          <cell r="L483">
            <v>0</v>
          </cell>
          <cell r="M483">
            <v>1</v>
          </cell>
          <cell r="N483" t="str">
            <v>11/C6</v>
          </cell>
          <cell r="O483">
            <v>359.78</v>
          </cell>
          <cell r="P483">
            <v>106.53</v>
          </cell>
          <cell r="Q483" t="str">
            <v>1RI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 t="str">
            <v>PAT-1C</v>
          </cell>
          <cell r="W483" t="str">
            <v>CIM1</v>
          </cell>
          <cell r="Y483" t="str">
            <v>S</v>
          </cell>
          <cell r="Z483">
            <v>0</v>
          </cell>
          <cell r="AA483">
            <v>100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1</v>
          </cell>
          <cell r="AL483" t="str">
            <v>1</v>
          </cell>
          <cell r="AM483">
            <v>0</v>
          </cell>
          <cell r="AN483">
            <v>0</v>
          </cell>
          <cell r="AO483" t="str">
            <v>56-3</v>
          </cell>
          <cell r="AP483" t="str">
            <v>IPB-36</v>
          </cell>
          <cell r="AQ483" t="str">
            <v>2</v>
          </cell>
          <cell r="AS483">
            <v>481</v>
          </cell>
          <cell r="AT483" t="str">
            <v>MAD</v>
          </cell>
        </row>
        <row r="484">
          <cell r="A484">
            <v>482</v>
          </cell>
          <cell r="B484">
            <v>90</v>
          </cell>
          <cell r="C484" t="str">
            <v>LP 22,9 kV, 2ø-SHALLA BAJA , 2-1x35mm² AAAC</v>
          </cell>
          <cell r="D484">
            <v>0</v>
          </cell>
          <cell r="E484" t="str">
            <v>DS-2</v>
          </cell>
          <cell r="G484" t="str">
            <v>AAAC-35</v>
          </cell>
          <cell r="H484">
            <v>0</v>
          </cell>
          <cell r="I484">
            <v>2687.86</v>
          </cell>
          <cell r="J484" t="str">
            <v>EXIST</v>
          </cell>
          <cell r="K484" t="str">
            <v>0°</v>
          </cell>
          <cell r="L484">
            <v>42.16</v>
          </cell>
          <cell r="M484">
            <v>1</v>
          </cell>
          <cell r="N484" t="str">
            <v>13/400</v>
          </cell>
          <cell r="O484">
            <v>136.83000000000001</v>
          </cell>
          <cell r="P484">
            <v>21.08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Y484" t="str">
            <v>S</v>
          </cell>
          <cell r="Z484">
            <v>0</v>
          </cell>
          <cell r="AA484">
            <v>100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1</v>
          </cell>
          <cell r="AL484" t="str">
            <v>0</v>
          </cell>
          <cell r="AM484">
            <v>0</v>
          </cell>
          <cell r="AN484">
            <v>0</v>
          </cell>
          <cell r="AO484" t="str">
            <v>56-3</v>
          </cell>
          <cell r="AP484" t="str">
            <v>IPB-36</v>
          </cell>
          <cell r="AQ484" t="str">
            <v>2</v>
          </cell>
          <cell r="AS484">
            <v>482</v>
          </cell>
          <cell r="AT484" t="str">
            <v>MAD</v>
          </cell>
        </row>
        <row r="485">
          <cell r="A485">
            <v>483</v>
          </cell>
          <cell r="B485">
            <v>90</v>
          </cell>
          <cell r="C485" t="str">
            <v>LP 22,9 kV, 2ø-SHALLA BAJA , 2-1x35mm² AAAC</v>
          </cell>
          <cell r="D485">
            <v>1</v>
          </cell>
          <cell r="E485" t="str">
            <v>TS-2</v>
          </cell>
          <cell r="G485" t="str">
            <v>AAAC-35</v>
          </cell>
          <cell r="H485">
            <v>42.16</v>
          </cell>
          <cell r="I485">
            <v>2672.72</v>
          </cell>
          <cell r="K485" t="str">
            <v>0°</v>
          </cell>
          <cell r="L485">
            <v>336.81</v>
          </cell>
          <cell r="M485">
            <v>1</v>
          </cell>
          <cell r="N485" t="str">
            <v>11/C6</v>
          </cell>
          <cell r="O485">
            <v>354.4</v>
          </cell>
          <cell r="P485">
            <v>189.48</v>
          </cell>
          <cell r="Q485" t="str">
            <v>1RI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 t="str">
            <v>PAT-1C</v>
          </cell>
          <cell r="W485" t="str">
            <v>CIM1</v>
          </cell>
          <cell r="Y485" t="str">
            <v>S</v>
          </cell>
          <cell r="Z485">
            <v>0</v>
          </cell>
          <cell r="AA485">
            <v>100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0</v>
          </cell>
          <cell r="AK485">
            <v>1</v>
          </cell>
          <cell r="AL485" t="str">
            <v>1</v>
          </cell>
          <cell r="AM485">
            <v>0</v>
          </cell>
          <cell r="AN485">
            <v>0</v>
          </cell>
          <cell r="AO485" t="str">
            <v>56-3</v>
          </cell>
          <cell r="AP485" t="str">
            <v>IPB-36</v>
          </cell>
          <cell r="AQ485" t="str">
            <v>2</v>
          </cell>
          <cell r="AS485">
            <v>483</v>
          </cell>
          <cell r="AT485" t="str">
            <v>MAD</v>
          </cell>
        </row>
        <row r="486">
          <cell r="A486">
            <v>484</v>
          </cell>
          <cell r="B486">
            <v>90</v>
          </cell>
          <cell r="C486" t="str">
            <v>LP 22,9 kV, 2ø-SHALLA BAJA , 2-1x35mm² AAAC</v>
          </cell>
          <cell r="D486">
            <v>2</v>
          </cell>
          <cell r="E486" t="str">
            <v>P3A1-2</v>
          </cell>
          <cell r="G486" t="str">
            <v>AAAC-35</v>
          </cell>
          <cell r="H486">
            <v>378.96</v>
          </cell>
          <cell r="I486">
            <v>2600.86</v>
          </cell>
          <cell r="J486" t="str">
            <v>FLP</v>
          </cell>
          <cell r="K486" t="str">
            <v>0°</v>
          </cell>
          <cell r="L486">
            <v>0</v>
          </cell>
          <cell r="M486">
            <v>2</v>
          </cell>
          <cell r="N486" t="str">
            <v>11/C6</v>
          </cell>
          <cell r="O486">
            <v>-100.57</v>
          </cell>
          <cell r="P486">
            <v>168.4</v>
          </cell>
          <cell r="Q486" t="str">
            <v>4RI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 t="str">
            <v>2PAT-1C</v>
          </cell>
          <cell r="W486" t="str">
            <v>CIM1</v>
          </cell>
          <cell r="Y486" t="str">
            <v>S</v>
          </cell>
          <cell r="Z486">
            <v>0</v>
          </cell>
          <cell r="AA486">
            <v>100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1</v>
          </cell>
          <cell r="AL486" t="str">
            <v>4</v>
          </cell>
          <cell r="AM486">
            <v>0</v>
          </cell>
          <cell r="AN486">
            <v>0</v>
          </cell>
          <cell r="AO486" t="str">
            <v>56-3</v>
          </cell>
          <cell r="AP486" t="str">
            <v>IPB-36</v>
          </cell>
          <cell r="AQ486" t="str">
            <v>2</v>
          </cell>
          <cell r="AS486">
            <v>484</v>
          </cell>
          <cell r="AT486" t="str">
            <v>MAD</v>
          </cell>
        </row>
        <row r="487">
          <cell r="A487">
            <v>485</v>
          </cell>
          <cell r="B487">
            <v>91</v>
          </cell>
          <cell r="C487" t="str">
            <v>LP 22,9 kV, 2ø-CHOJNI , 2-1x35mm² AAAC</v>
          </cell>
          <cell r="D487">
            <v>0</v>
          </cell>
          <cell r="E487" t="str">
            <v>DS-2</v>
          </cell>
          <cell r="G487" t="str">
            <v>AAAC-35</v>
          </cell>
          <cell r="H487">
            <v>0</v>
          </cell>
          <cell r="I487">
            <v>3003.68</v>
          </cell>
          <cell r="J487" t="str">
            <v>EXIST</v>
          </cell>
          <cell r="K487" t="str">
            <v>0°</v>
          </cell>
          <cell r="L487">
            <v>31.14</v>
          </cell>
          <cell r="M487">
            <v>1</v>
          </cell>
          <cell r="N487" t="str">
            <v>13/400</v>
          </cell>
          <cell r="O487">
            <v>138.28</v>
          </cell>
          <cell r="P487">
            <v>15.57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Y487" t="str">
            <v>S</v>
          </cell>
          <cell r="Z487">
            <v>0</v>
          </cell>
          <cell r="AA487">
            <v>100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J487">
            <v>0</v>
          </cell>
          <cell r="AK487">
            <v>1</v>
          </cell>
          <cell r="AL487" t="str">
            <v>0</v>
          </cell>
          <cell r="AM487">
            <v>0</v>
          </cell>
          <cell r="AN487">
            <v>0</v>
          </cell>
          <cell r="AO487" t="str">
            <v>56-4</v>
          </cell>
          <cell r="AP487" t="str">
            <v>IPB-36</v>
          </cell>
          <cell r="AQ487" t="str">
            <v>2</v>
          </cell>
          <cell r="AS487">
            <v>485</v>
          </cell>
          <cell r="AT487" t="str">
            <v>MAD</v>
          </cell>
        </row>
        <row r="488">
          <cell r="A488">
            <v>486</v>
          </cell>
          <cell r="B488">
            <v>91</v>
          </cell>
          <cell r="C488" t="str">
            <v>LP 22,9 kV, 2ø-CHOJNI , 2-1x35mm² AAAC</v>
          </cell>
          <cell r="D488">
            <v>1</v>
          </cell>
          <cell r="E488" t="str">
            <v>TS-2</v>
          </cell>
          <cell r="G488" t="str">
            <v>AAAC-35</v>
          </cell>
          <cell r="H488">
            <v>31.14</v>
          </cell>
          <cell r="I488">
            <v>2995.55</v>
          </cell>
          <cell r="K488" t="str">
            <v>0°</v>
          </cell>
          <cell r="L488">
            <v>226.45</v>
          </cell>
          <cell r="M488">
            <v>1</v>
          </cell>
          <cell r="N488" t="str">
            <v>11/C6</v>
          </cell>
          <cell r="O488">
            <v>264.04000000000002</v>
          </cell>
          <cell r="P488">
            <v>128.80000000000001</v>
          </cell>
          <cell r="Q488" t="str">
            <v>1RI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 t="str">
            <v>PAT-1C</v>
          </cell>
          <cell r="W488" t="str">
            <v>CIM1</v>
          </cell>
          <cell r="Y488" t="str">
            <v>S</v>
          </cell>
          <cell r="Z488">
            <v>0</v>
          </cell>
          <cell r="AA488">
            <v>100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1</v>
          </cell>
          <cell r="AL488" t="str">
            <v>1</v>
          </cell>
          <cell r="AM488">
            <v>0</v>
          </cell>
          <cell r="AN488">
            <v>0</v>
          </cell>
          <cell r="AO488" t="str">
            <v>56-3</v>
          </cell>
          <cell r="AP488" t="str">
            <v>IPB-36</v>
          </cell>
          <cell r="AQ488" t="str">
            <v>2</v>
          </cell>
          <cell r="AS488">
            <v>486</v>
          </cell>
          <cell r="AT488" t="str">
            <v>MAD</v>
          </cell>
        </row>
        <row r="489">
          <cell r="A489">
            <v>487</v>
          </cell>
          <cell r="B489">
            <v>91</v>
          </cell>
          <cell r="C489" t="str">
            <v>LP 22,9 kV, 2ø-CHOJNI , 2-1x35mm² AAAC</v>
          </cell>
          <cell r="D489">
            <v>2</v>
          </cell>
          <cell r="E489" t="str">
            <v>PTH-2</v>
          </cell>
          <cell r="G489" t="str">
            <v>AAAC-35</v>
          </cell>
          <cell r="H489">
            <v>257.60000000000002</v>
          </cell>
          <cell r="I489">
            <v>2939</v>
          </cell>
          <cell r="J489" t="str">
            <v>FLP</v>
          </cell>
          <cell r="K489" t="str">
            <v>0°</v>
          </cell>
          <cell r="L489">
            <v>0</v>
          </cell>
          <cell r="M489">
            <v>1</v>
          </cell>
          <cell r="N489" t="str">
            <v>11/C6</v>
          </cell>
          <cell r="O489">
            <v>-135.88999999999999</v>
          </cell>
          <cell r="P489">
            <v>113.23</v>
          </cell>
          <cell r="Q489" t="str">
            <v>1RI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 t="str">
            <v>PAT-1C</v>
          </cell>
          <cell r="W489" t="str">
            <v>CIM1</v>
          </cell>
          <cell r="Y489" t="str">
            <v>S</v>
          </cell>
          <cell r="Z489">
            <v>0</v>
          </cell>
          <cell r="AA489">
            <v>100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J489">
            <v>0</v>
          </cell>
          <cell r="AK489">
            <v>1</v>
          </cell>
          <cell r="AL489" t="str">
            <v>1</v>
          </cell>
          <cell r="AM489">
            <v>0</v>
          </cell>
          <cell r="AN489">
            <v>0</v>
          </cell>
          <cell r="AO489" t="str">
            <v>56-3</v>
          </cell>
          <cell r="AP489" t="str">
            <v>IPB-36</v>
          </cell>
          <cell r="AQ489" t="str">
            <v>2</v>
          </cell>
          <cell r="AS489">
            <v>487</v>
          </cell>
          <cell r="AT489" t="str">
            <v>MAD</v>
          </cell>
        </row>
        <row r="490">
          <cell r="A490">
            <v>488</v>
          </cell>
          <cell r="B490">
            <v>92</v>
          </cell>
          <cell r="C490" t="str">
            <v>LP 22,9 kV, 2ø-TAYAPAMPA_BARRIOS ALTOS DE CUCHO , 2-1x35mm² AAAC</v>
          </cell>
          <cell r="D490">
            <v>0</v>
          </cell>
          <cell r="E490" t="str">
            <v>DS-2</v>
          </cell>
          <cell r="G490" t="str">
            <v>AAAC-35</v>
          </cell>
          <cell r="H490">
            <v>0</v>
          </cell>
          <cell r="I490">
            <v>3061.73</v>
          </cell>
          <cell r="J490" t="str">
            <v>EXIST</v>
          </cell>
          <cell r="K490" t="str">
            <v>0°</v>
          </cell>
          <cell r="L490">
            <v>21.79</v>
          </cell>
          <cell r="M490">
            <v>1</v>
          </cell>
          <cell r="N490" t="str">
            <v>13/400</v>
          </cell>
          <cell r="O490">
            <v>101.3</v>
          </cell>
          <cell r="P490">
            <v>10.89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Y490" t="str">
            <v>S</v>
          </cell>
          <cell r="Z490">
            <v>0</v>
          </cell>
          <cell r="AA490">
            <v>100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J490">
            <v>0</v>
          </cell>
          <cell r="AK490">
            <v>1</v>
          </cell>
          <cell r="AL490" t="str">
            <v>0</v>
          </cell>
          <cell r="AM490">
            <v>0</v>
          </cell>
          <cell r="AN490">
            <v>0</v>
          </cell>
          <cell r="AO490" t="str">
            <v>56-4</v>
          </cell>
          <cell r="AP490" t="str">
            <v>IPB-36</v>
          </cell>
          <cell r="AQ490" t="str">
            <v>2</v>
          </cell>
          <cell r="AS490">
            <v>488</v>
          </cell>
          <cell r="AT490" t="str">
            <v>MAD</v>
          </cell>
        </row>
        <row r="491">
          <cell r="A491">
            <v>489</v>
          </cell>
          <cell r="B491">
            <v>92</v>
          </cell>
          <cell r="C491" t="str">
            <v>LP 22,9 kV, 2ø-TAYAPAMPA_BARRIOS ALTOS DE CUCHO , 2-1x35mm² AAAC</v>
          </cell>
          <cell r="D491">
            <v>1</v>
          </cell>
          <cell r="E491" t="str">
            <v>TS-2</v>
          </cell>
          <cell r="G491" t="str">
            <v>AAAC-35</v>
          </cell>
          <cell r="H491">
            <v>21.79</v>
          </cell>
          <cell r="I491">
            <v>3056.72</v>
          </cell>
          <cell r="K491" t="str">
            <v>0°</v>
          </cell>
          <cell r="L491">
            <v>104.69</v>
          </cell>
          <cell r="M491">
            <v>1</v>
          </cell>
          <cell r="N491" t="str">
            <v>11/C6</v>
          </cell>
          <cell r="O491">
            <v>191.12</v>
          </cell>
          <cell r="P491">
            <v>63.24</v>
          </cell>
          <cell r="Q491" t="str">
            <v>1RI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 t="str">
            <v>PAT-1C</v>
          </cell>
          <cell r="W491" t="str">
            <v>CIM1</v>
          </cell>
          <cell r="Y491" t="str">
            <v>S</v>
          </cell>
          <cell r="Z491">
            <v>0</v>
          </cell>
          <cell r="AA491">
            <v>100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J491">
            <v>0</v>
          </cell>
          <cell r="AK491">
            <v>1</v>
          </cell>
          <cell r="AL491" t="str">
            <v>1</v>
          </cell>
          <cell r="AM491">
            <v>0</v>
          </cell>
          <cell r="AN491">
            <v>0</v>
          </cell>
          <cell r="AO491" t="str">
            <v>56-4</v>
          </cell>
          <cell r="AP491" t="str">
            <v>IPB-36</v>
          </cell>
          <cell r="AQ491" t="str">
            <v>2</v>
          </cell>
          <cell r="AS491">
            <v>489</v>
          </cell>
          <cell r="AT491" t="str">
            <v>MAD</v>
          </cell>
        </row>
        <row r="492">
          <cell r="A492">
            <v>490</v>
          </cell>
          <cell r="B492">
            <v>92</v>
          </cell>
          <cell r="C492" t="str">
            <v>LP 22,9 kV, 2ø-TAYAPAMPA_BARRIOS ALTOS DE CUCHO , 2-1x35mm² AAAC</v>
          </cell>
          <cell r="D492">
            <v>2</v>
          </cell>
          <cell r="E492" t="str">
            <v>PS1-2</v>
          </cell>
          <cell r="G492" t="str">
            <v>AAAC-35</v>
          </cell>
          <cell r="H492">
            <v>126.48</v>
          </cell>
          <cell r="I492">
            <v>3022.63</v>
          </cell>
          <cell r="K492" t="str">
            <v>0°</v>
          </cell>
          <cell r="L492">
            <v>147.88999999999999</v>
          </cell>
          <cell r="M492">
            <v>1</v>
          </cell>
          <cell r="N492" t="str">
            <v>11/C6</v>
          </cell>
          <cell r="O492">
            <v>140.94</v>
          </cell>
          <cell r="P492">
            <v>126.29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 t="str">
            <v>PAT-1C</v>
          </cell>
          <cell r="W492" t="str">
            <v>CIM1</v>
          </cell>
          <cell r="Y492" t="str">
            <v>S</v>
          </cell>
          <cell r="Z492">
            <v>0</v>
          </cell>
          <cell r="AA492">
            <v>100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1</v>
          </cell>
          <cell r="AL492" t="str">
            <v>0</v>
          </cell>
          <cell r="AM492">
            <v>0</v>
          </cell>
          <cell r="AN492">
            <v>0</v>
          </cell>
          <cell r="AO492" t="str">
            <v>56-4</v>
          </cell>
          <cell r="AP492" t="str">
            <v>IPB-36</v>
          </cell>
          <cell r="AQ492" t="str">
            <v>2</v>
          </cell>
          <cell r="AS492">
            <v>490</v>
          </cell>
          <cell r="AT492" t="str">
            <v>MAD</v>
          </cell>
        </row>
        <row r="493">
          <cell r="A493">
            <v>491</v>
          </cell>
          <cell r="B493">
            <v>92</v>
          </cell>
          <cell r="C493" t="str">
            <v>LP 22,9 kV, 2ø-TAYAPAMPA_BARRIOS ALTOS DE CUCHO , 2-1x35mm² AAAC</v>
          </cell>
          <cell r="D493">
            <v>3</v>
          </cell>
          <cell r="E493" t="str">
            <v>PS1-2</v>
          </cell>
          <cell r="G493" t="str">
            <v>AAAC-35</v>
          </cell>
          <cell r="H493">
            <v>274.37</v>
          </cell>
          <cell r="I493">
            <v>2978.13</v>
          </cell>
          <cell r="K493" t="str">
            <v>0°</v>
          </cell>
          <cell r="L493">
            <v>186.18</v>
          </cell>
          <cell r="M493">
            <v>1</v>
          </cell>
          <cell r="N493" t="str">
            <v>11/C6</v>
          </cell>
          <cell r="O493">
            <v>142.22999999999999</v>
          </cell>
          <cell r="P493">
            <v>167.04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 t="str">
            <v>PAT-1C</v>
          </cell>
          <cell r="W493" t="str">
            <v>CIM1</v>
          </cell>
          <cell r="Y493" t="str">
            <v>S</v>
          </cell>
          <cell r="Z493">
            <v>0</v>
          </cell>
          <cell r="AA493">
            <v>100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1</v>
          </cell>
          <cell r="AL493" t="str">
            <v>0</v>
          </cell>
          <cell r="AM493">
            <v>0</v>
          </cell>
          <cell r="AN493">
            <v>0</v>
          </cell>
          <cell r="AO493" t="str">
            <v>56-3</v>
          </cell>
          <cell r="AP493" t="str">
            <v>IPB-36</v>
          </cell>
          <cell r="AQ493" t="str">
            <v>2</v>
          </cell>
          <cell r="AS493">
            <v>491</v>
          </cell>
          <cell r="AT493" t="str">
            <v>MAD</v>
          </cell>
        </row>
        <row r="494">
          <cell r="A494">
            <v>492</v>
          </cell>
          <cell r="B494">
            <v>92</v>
          </cell>
          <cell r="C494" t="str">
            <v>LP 22,9 kV, 2ø-TAYAPAMPA_BARRIOS ALTOS DE CUCHO , 2-1x35mm² AAAC</v>
          </cell>
          <cell r="D494">
            <v>4</v>
          </cell>
          <cell r="E494" t="str">
            <v>PS1-2</v>
          </cell>
          <cell r="G494" t="str">
            <v>AAAC-35</v>
          </cell>
          <cell r="H494">
            <v>460.55</v>
          </cell>
          <cell r="I494">
            <v>2933</v>
          </cell>
          <cell r="K494" t="str">
            <v>0°</v>
          </cell>
          <cell r="L494">
            <v>105.96</v>
          </cell>
          <cell r="M494">
            <v>1</v>
          </cell>
          <cell r="N494" t="str">
            <v>11/C6</v>
          </cell>
          <cell r="O494">
            <v>180.48</v>
          </cell>
          <cell r="P494">
            <v>146.07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 t="str">
            <v>PAT-1C</v>
          </cell>
          <cell r="W494" t="str">
            <v>CIM1</v>
          </cell>
          <cell r="Y494" t="str">
            <v>S</v>
          </cell>
          <cell r="Z494">
            <v>0</v>
          </cell>
          <cell r="AA494">
            <v>100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J494">
            <v>0</v>
          </cell>
          <cell r="AK494">
            <v>1</v>
          </cell>
          <cell r="AL494" t="str">
            <v>0</v>
          </cell>
          <cell r="AM494">
            <v>0</v>
          </cell>
          <cell r="AN494">
            <v>0</v>
          </cell>
          <cell r="AO494" t="str">
            <v>56-3</v>
          </cell>
          <cell r="AP494" t="str">
            <v>IPB-36</v>
          </cell>
          <cell r="AQ494" t="str">
            <v>2</v>
          </cell>
          <cell r="AS494">
            <v>492</v>
          </cell>
          <cell r="AT494" t="str">
            <v>MAD</v>
          </cell>
        </row>
        <row r="495">
          <cell r="A495">
            <v>493</v>
          </cell>
          <cell r="B495">
            <v>92</v>
          </cell>
          <cell r="C495" t="str">
            <v>LP 22,9 kV, 2ø-TAYAPAMPA_BARRIOS ALTOS DE CUCHO , 2-1x35mm² AAAC</v>
          </cell>
          <cell r="D495">
            <v>5</v>
          </cell>
          <cell r="E495" t="str">
            <v>PA1-2</v>
          </cell>
          <cell r="G495" t="str">
            <v>AAAC-35</v>
          </cell>
          <cell r="H495">
            <v>566.51</v>
          </cell>
          <cell r="I495">
            <v>2898</v>
          </cell>
          <cell r="J495" t="str">
            <v>V1</v>
          </cell>
          <cell r="K495" t="str">
            <v>-16°26'26.55"</v>
          </cell>
          <cell r="L495">
            <v>112.69</v>
          </cell>
          <cell r="M495">
            <v>1</v>
          </cell>
          <cell r="N495" t="str">
            <v>11/C6</v>
          </cell>
          <cell r="O495">
            <v>65.7</v>
          </cell>
          <cell r="P495">
            <v>109.33</v>
          </cell>
          <cell r="Q495" t="str">
            <v>1RI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 t="str">
            <v>PAT-1C</v>
          </cell>
          <cell r="W495" t="str">
            <v>CIM1</v>
          </cell>
          <cell r="Y495" t="str">
            <v>S</v>
          </cell>
          <cell r="Z495">
            <v>0</v>
          </cell>
          <cell r="AA495">
            <v>100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J495">
            <v>0</v>
          </cell>
          <cell r="AK495">
            <v>1</v>
          </cell>
          <cell r="AL495" t="str">
            <v>1</v>
          </cell>
          <cell r="AM495">
            <v>0</v>
          </cell>
          <cell r="AN495">
            <v>0</v>
          </cell>
          <cell r="AO495" t="str">
            <v>56-3</v>
          </cell>
          <cell r="AP495" t="str">
            <v>IPB-36</v>
          </cell>
          <cell r="AQ495" t="str">
            <v>2</v>
          </cell>
          <cell r="AS495">
            <v>493</v>
          </cell>
          <cell r="AT495" t="str">
            <v>MAD</v>
          </cell>
        </row>
        <row r="496">
          <cell r="A496">
            <v>494</v>
          </cell>
          <cell r="B496">
            <v>92</v>
          </cell>
          <cell r="C496" t="str">
            <v>LP 22,9 kV, 2ø-TAYAPAMPA_BARRIOS ALTOS DE CUCHO , 2-1x35mm² AAAC</v>
          </cell>
          <cell r="D496">
            <v>6</v>
          </cell>
          <cell r="E496" t="str">
            <v>PRH-2</v>
          </cell>
          <cell r="G496" t="str">
            <v>AAAC-35</v>
          </cell>
          <cell r="H496">
            <v>679.2</v>
          </cell>
          <cell r="I496">
            <v>2870.04</v>
          </cell>
          <cell r="K496" t="str">
            <v>0°</v>
          </cell>
          <cell r="L496">
            <v>525.76</v>
          </cell>
          <cell r="M496">
            <v>2</v>
          </cell>
          <cell r="N496" t="str">
            <v>11/C6</v>
          </cell>
          <cell r="O496">
            <v>522.08000000000004</v>
          </cell>
          <cell r="P496">
            <v>319.22000000000003</v>
          </cell>
          <cell r="Q496" t="str">
            <v>8RI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 t="str">
            <v>PAT-1C</v>
          </cell>
          <cell r="W496" t="str">
            <v>CIM1</v>
          </cell>
          <cell r="Y496" t="str">
            <v>S</v>
          </cell>
          <cell r="Z496">
            <v>0</v>
          </cell>
          <cell r="AA496">
            <v>100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J496">
            <v>0</v>
          </cell>
          <cell r="AK496">
            <v>1</v>
          </cell>
          <cell r="AL496" t="str">
            <v>8</v>
          </cell>
          <cell r="AM496">
            <v>0</v>
          </cell>
          <cell r="AN496">
            <v>0</v>
          </cell>
          <cell r="AO496" t="str">
            <v>56-3</v>
          </cell>
          <cell r="AP496" t="str">
            <v>IPB-36</v>
          </cell>
          <cell r="AQ496" t="str">
            <v>2</v>
          </cell>
          <cell r="AS496">
            <v>494</v>
          </cell>
          <cell r="AT496" t="str">
            <v>MAD</v>
          </cell>
        </row>
        <row r="497">
          <cell r="A497">
            <v>495</v>
          </cell>
          <cell r="B497">
            <v>92</v>
          </cell>
          <cell r="C497" t="str">
            <v>LP 22,9 kV, 2ø-TAYAPAMPA_BARRIOS ALTOS DE CUCHO , 2-1x35mm² AAAC</v>
          </cell>
          <cell r="D497">
            <v>7</v>
          </cell>
          <cell r="E497" t="str">
            <v>P3A2-2</v>
          </cell>
          <cell r="G497" t="str">
            <v>AAAC-35</v>
          </cell>
          <cell r="H497">
            <v>1204.96</v>
          </cell>
          <cell r="I497">
            <v>2747.99</v>
          </cell>
          <cell r="J497" t="str">
            <v>V2</v>
          </cell>
          <cell r="K497" t="str">
            <v>34°19'9.74"</v>
          </cell>
          <cell r="L497">
            <v>69.94</v>
          </cell>
          <cell r="M497">
            <v>2</v>
          </cell>
          <cell r="N497" t="str">
            <v>11/C6</v>
          </cell>
          <cell r="O497">
            <v>92.17</v>
          </cell>
          <cell r="P497">
            <v>297.85000000000002</v>
          </cell>
          <cell r="Q497" t="str">
            <v>8RI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 t="str">
            <v>2PAT-1C</v>
          </cell>
          <cell r="W497" t="str">
            <v>CIM1</v>
          </cell>
          <cell r="Y497" t="str">
            <v>S</v>
          </cell>
          <cell r="Z497">
            <v>0</v>
          </cell>
          <cell r="AA497">
            <v>100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J497">
            <v>0</v>
          </cell>
          <cell r="AK497">
            <v>1</v>
          </cell>
          <cell r="AL497" t="str">
            <v>8</v>
          </cell>
          <cell r="AM497">
            <v>0</v>
          </cell>
          <cell r="AN497">
            <v>0</v>
          </cell>
          <cell r="AO497" t="str">
            <v>56-3</v>
          </cell>
          <cell r="AP497" t="str">
            <v>IPB-36</v>
          </cell>
          <cell r="AQ497" t="str">
            <v>2</v>
          </cell>
          <cell r="AS497">
            <v>495</v>
          </cell>
          <cell r="AT497" t="str">
            <v>MAD</v>
          </cell>
        </row>
        <row r="498">
          <cell r="A498">
            <v>496</v>
          </cell>
          <cell r="B498">
            <v>92</v>
          </cell>
          <cell r="C498" t="str">
            <v>LP 22,9 kV, 2ø-TAYAPAMPA_BARRIOS ALTOS DE CUCHO , 2-1x35mm² AAAC</v>
          </cell>
          <cell r="D498">
            <v>8</v>
          </cell>
          <cell r="E498" t="str">
            <v>PS1-2</v>
          </cell>
          <cell r="G498" t="str">
            <v>AAAC-35</v>
          </cell>
          <cell r="H498">
            <v>1274.8900000000001</v>
          </cell>
          <cell r="I498">
            <v>2730.43</v>
          </cell>
          <cell r="K498" t="str">
            <v>0°</v>
          </cell>
          <cell r="L498">
            <v>46.4</v>
          </cell>
          <cell r="M498">
            <v>1</v>
          </cell>
          <cell r="N498" t="str">
            <v>11/C6</v>
          </cell>
          <cell r="O498">
            <v>76.27</v>
          </cell>
          <cell r="P498">
            <v>58.17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 t="str">
            <v>PAT-1C</v>
          </cell>
          <cell r="W498" t="str">
            <v>CIM1</v>
          </cell>
          <cell r="Y498" t="str">
            <v>S</v>
          </cell>
          <cell r="Z498">
            <v>0</v>
          </cell>
          <cell r="AA498">
            <v>100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0</v>
          </cell>
          <cell r="AJ498">
            <v>0</v>
          </cell>
          <cell r="AK498">
            <v>1</v>
          </cell>
          <cell r="AL498" t="str">
            <v>0</v>
          </cell>
          <cell r="AM498">
            <v>0</v>
          </cell>
          <cell r="AN498">
            <v>0</v>
          </cell>
          <cell r="AO498" t="str">
            <v>56-3</v>
          </cell>
          <cell r="AP498" t="str">
            <v>IPB-36</v>
          </cell>
          <cell r="AQ498" t="str">
            <v>2</v>
          </cell>
          <cell r="AS498">
            <v>496</v>
          </cell>
          <cell r="AT498" t="str">
            <v>MAD</v>
          </cell>
        </row>
        <row r="499">
          <cell r="A499">
            <v>497</v>
          </cell>
          <cell r="B499">
            <v>92</v>
          </cell>
          <cell r="C499" t="str">
            <v>LP 22,9 kV, 2ø-TAYAPAMPA_BARRIOS ALTOS DE CUCHO , 2-1x35mm² AAAC</v>
          </cell>
          <cell r="D499">
            <v>9</v>
          </cell>
          <cell r="E499" t="str">
            <v>PR3-2</v>
          </cell>
          <cell r="G499" t="str">
            <v>AAAC-35</v>
          </cell>
          <cell r="H499">
            <v>1321.3</v>
          </cell>
          <cell r="I499">
            <v>2718.79</v>
          </cell>
          <cell r="K499" t="str">
            <v>0°</v>
          </cell>
          <cell r="L499">
            <v>200.03</v>
          </cell>
          <cell r="M499">
            <v>1</v>
          </cell>
          <cell r="N499" t="str">
            <v>11/C6</v>
          </cell>
          <cell r="O499">
            <v>228.87</v>
          </cell>
          <cell r="P499">
            <v>123.22</v>
          </cell>
          <cell r="Q499" t="str">
            <v>2RI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 t="str">
            <v>PAT-1C</v>
          </cell>
          <cell r="W499" t="str">
            <v>CIM1</v>
          </cell>
          <cell r="Y499" t="str">
            <v>S</v>
          </cell>
          <cell r="Z499">
            <v>0</v>
          </cell>
          <cell r="AA499">
            <v>100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>
            <v>0</v>
          </cell>
          <cell r="AJ499">
            <v>0</v>
          </cell>
          <cell r="AK499">
            <v>1</v>
          </cell>
          <cell r="AL499" t="str">
            <v>2</v>
          </cell>
          <cell r="AM499">
            <v>0</v>
          </cell>
          <cell r="AN499">
            <v>0</v>
          </cell>
          <cell r="AO499" t="str">
            <v>56-3</v>
          </cell>
          <cell r="AP499" t="str">
            <v>IPB-36</v>
          </cell>
          <cell r="AQ499" t="str">
            <v>2</v>
          </cell>
          <cell r="AS499">
            <v>497</v>
          </cell>
          <cell r="AT499" t="str">
            <v>MAD</v>
          </cell>
        </row>
        <row r="500">
          <cell r="A500">
            <v>498</v>
          </cell>
          <cell r="B500">
            <v>92</v>
          </cell>
          <cell r="C500" t="str">
            <v>LP 22,9 kV, 2ø-TAYAPAMPA_BARRIOS ALTOS DE CUCHO , 2-1x35mm² AAAC</v>
          </cell>
          <cell r="D500">
            <v>10</v>
          </cell>
          <cell r="E500" t="str">
            <v>PTH-2</v>
          </cell>
          <cell r="G500" t="str">
            <v>AAAC-35</v>
          </cell>
          <cell r="H500">
            <v>1521.33</v>
          </cell>
          <cell r="I500">
            <v>2661.37</v>
          </cell>
          <cell r="J500" t="str">
            <v>FLP</v>
          </cell>
          <cell r="K500" t="str">
            <v>0°</v>
          </cell>
          <cell r="L500">
            <v>0</v>
          </cell>
          <cell r="M500">
            <v>1</v>
          </cell>
          <cell r="N500" t="str">
            <v>11/C6</v>
          </cell>
          <cell r="O500">
            <v>-163.05000000000001</v>
          </cell>
          <cell r="P500">
            <v>100.02</v>
          </cell>
          <cell r="Q500" t="str">
            <v>1RI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 t="str">
            <v>PAT-1C</v>
          </cell>
          <cell r="W500" t="str">
            <v>CIM1</v>
          </cell>
          <cell r="Y500" t="str">
            <v>S</v>
          </cell>
          <cell r="Z500">
            <v>0</v>
          </cell>
          <cell r="AA500">
            <v>100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>
            <v>0</v>
          </cell>
          <cell r="AK500">
            <v>1</v>
          </cell>
          <cell r="AL500" t="str">
            <v>1</v>
          </cell>
          <cell r="AM500">
            <v>0</v>
          </cell>
          <cell r="AN500">
            <v>0</v>
          </cell>
          <cell r="AO500" t="str">
            <v>56-3</v>
          </cell>
          <cell r="AP500" t="str">
            <v>IPB-36</v>
          </cell>
          <cell r="AQ500" t="str">
            <v>2</v>
          </cell>
          <cell r="AS500">
            <v>498</v>
          </cell>
          <cell r="AT500" t="str">
            <v>MAD</v>
          </cell>
        </row>
        <row r="501">
          <cell r="A501">
            <v>499</v>
          </cell>
          <cell r="B501">
            <v>93</v>
          </cell>
          <cell r="C501" t="str">
            <v>LP 22,9 kV, 2ø-AMBAR , 2-1x35mm² AAAC</v>
          </cell>
          <cell r="D501">
            <v>0</v>
          </cell>
          <cell r="E501" t="str">
            <v>DS-2</v>
          </cell>
          <cell r="G501" t="str">
            <v>AAAC-35</v>
          </cell>
          <cell r="H501">
            <v>0</v>
          </cell>
          <cell r="I501">
            <v>2487.4899999999998</v>
          </cell>
          <cell r="J501" t="str">
            <v>EXIST</v>
          </cell>
          <cell r="K501" t="str">
            <v>0°</v>
          </cell>
          <cell r="L501">
            <v>40.32</v>
          </cell>
          <cell r="M501">
            <v>1</v>
          </cell>
          <cell r="N501" t="str">
            <v>13/400</v>
          </cell>
          <cell r="O501">
            <v>89.21</v>
          </cell>
          <cell r="P501">
            <v>20.16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Y501" t="str">
            <v>S</v>
          </cell>
          <cell r="Z501">
            <v>0</v>
          </cell>
          <cell r="AA501">
            <v>100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  <cell r="AJ501">
            <v>0</v>
          </cell>
          <cell r="AK501">
            <v>1</v>
          </cell>
          <cell r="AL501" t="str">
            <v>0</v>
          </cell>
          <cell r="AM501">
            <v>0</v>
          </cell>
          <cell r="AN501">
            <v>0</v>
          </cell>
          <cell r="AO501" t="str">
            <v>56-3</v>
          </cell>
          <cell r="AP501" t="str">
            <v>IPB-36</v>
          </cell>
          <cell r="AQ501" t="str">
            <v>2</v>
          </cell>
          <cell r="AS501">
            <v>499</v>
          </cell>
          <cell r="AT501" t="str">
            <v>MAD</v>
          </cell>
        </row>
        <row r="502">
          <cell r="A502">
            <v>500</v>
          </cell>
          <cell r="B502">
            <v>93</v>
          </cell>
          <cell r="C502" t="str">
            <v>LP 22,9 kV, 2ø-AMBAR , 2-1x35mm² AAAC</v>
          </cell>
          <cell r="D502">
            <v>1</v>
          </cell>
          <cell r="E502" t="str">
            <v>TSH-2</v>
          </cell>
          <cell r="G502" t="str">
            <v>AAAC-70</v>
          </cell>
          <cell r="H502">
            <v>40.32</v>
          </cell>
          <cell r="I502">
            <v>2479.0500000000002</v>
          </cell>
          <cell r="K502" t="str">
            <v>0°</v>
          </cell>
          <cell r="L502">
            <v>980.29</v>
          </cell>
          <cell r="M502">
            <v>2</v>
          </cell>
          <cell r="N502" t="str">
            <v>11/C6</v>
          </cell>
          <cell r="O502">
            <v>279.73</v>
          </cell>
          <cell r="P502">
            <v>510.31</v>
          </cell>
          <cell r="Q502" t="str">
            <v>4RI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 t="str">
            <v>PAT-1C</v>
          </cell>
          <cell r="W502" t="str">
            <v>CIM1</v>
          </cell>
          <cell r="Y502" t="str">
            <v>S</v>
          </cell>
          <cell r="Z502">
            <v>0</v>
          </cell>
          <cell r="AA502">
            <v>100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>
            <v>0</v>
          </cell>
          <cell r="AJ502">
            <v>0</v>
          </cell>
          <cell r="AK502">
            <v>1</v>
          </cell>
          <cell r="AL502" t="str">
            <v>4</v>
          </cell>
          <cell r="AM502">
            <v>0</v>
          </cell>
          <cell r="AN502">
            <v>0</v>
          </cell>
          <cell r="AO502" t="str">
            <v>56-3</v>
          </cell>
          <cell r="AP502" t="str">
            <v>IPB-36</v>
          </cell>
          <cell r="AQ502" t="str">
            <v>2</v>
          </cell>
          <cell r="AS502">
            <v>500</v>
          </cell>
          <cell r="AT502" t="str">
            <v>MAD</v>
          </cell>
        </row>
        <row r="503">
          <cell r="A503">
            <v>501</v>
          </cell>
          <cell r="B503">
            <v>93</v>
          </cell>
          <cell r="C503" t="str">
            <v>LP 22,9 kV, 2ø-AMBAR , 2-1x35mm² AAAC</v>
          </cell>
          <cell r="D503">
            <v>2</v>
          </cell>
          <cell r="E503" t="str">
            <v>P3A2-2</v>
          </cell>
          <cell r="G503" t="str">
            <v>AAAC-35</v>
          </cell>
          <cell r="H503">
            <v>1020.61</v>
          </cell>
          <cell r="I503">
            <v>2567</v>
          </cell>
          <cell r="J503" t="str">
            <v>V1</v>
          </cell>
          <cell r="K503" t="str">
            <v>71°44'39.50"</v>
          </cell>
          <cell r="L503">
            <v>157.02000000000001</v>
          </cell>
          <cell r="M503">
            <v>2</v>
          </cell>
          <cell r="N503" t="str">
            <v>11/C6</v>
          </cell>
          <cell r="O503">
            <v>772.3</v>
          </cell>
          <cell r="P503">
            <v>568.66</v>
          </cell>
          <cell r="Q503" t="str">
            <v>8RI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 t="str">
            <v>2PAT-1C</v>
          </cell>
          <cell r="W503" t="str">
            <v>CIM1</v>
          </cell>
          <cell r="X503">
            <v>0</v>
          </cell>
          <cell r="Y503" t="str">
            <v>S</v>
          </cell>
          <cell r="Z503">
            <v>0</v>
          </cell>
          <cell r="AA503">
            <v>100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  <cell r="AG503">
            <v>0</v>
          </cell>
          <cell r="AH503">
            <v>0</v>
          </cell>
          <cell r="AI503">
            <v>0</v>
          </cell>
          <cell r="AJ503">
            <v>0</v>
          </cell>
          <cell r="AK503">
            <v>1</v>
          </cell>
          <cell r="AL503" t="str">
            <v>8</v>
          </cell>
          <cell r="AM503">
            <v>0</v>
          </cell>
          <cell r="AN503">
            <v>0</v>
          </cell>
          <cell r="AO503" t="str">
            <v>56-3</v>
          </cell>
          <cell r="AP503" t="str">
            <v>IPB-36</v>
          </cell>
          <cell r="AQ503" t="str">
            <v>2</v>
          </cell>
          <cell r="AS503">
            <v>501</v>
          </cell>
          <cell r="AT503" t="str">
            <v>MAD</v>
          </cell>
        </row>
        <row r="504">
          <cell r="A504">
            <v>502</v>
          </cell>
          <cell r="B504">
            <v>93</v>
          </cell>
          <cell r="C504" t="str">
            <v>LP 22,9 kV, 2ø-AMBAR , 2-1x35mm² AAAC</v>
          </cell>
          <cell r="D504">
            <v>3</v>
          </cell>
          <cell r="E504" t="str">
            <v>PA1H-2</v>
          </cell>
          <cell r="G504" t="str">
            <v>AAAC-35</v>
          </cell>
          <cell r="H504">
            <v>1177.6400000000001</v>
          </cell>
          <cell r="I504">
            <v>2562.73</v>
          </cell>
          <cell r="K504" t="str">
            <v>0°</v>
          </cell>
          <cell r="L504">
            <v>364.85</v>
          </cell>
          <cell r="M504">
            <v>2</v>
          </cell>
          <cell r="N504" t="str">
            <v>11/C6</v>
          </cell>
          <cell r="O504">
            <v>252.44</v>
          </cell>
          <cell r="P504">
            <v>260.93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 t="str">
            <v>PAT-1C</v>
          </cell>
          <cell r="W504" t="str">
            <v>CIM1</v>
          </cell>
          <cell r="X504">
            <v>0</v>
          </cell>
          <cell r="Y504" t="str">
            <v>S</v>
          </cell>
          <cell r="Z504">
            <v>0</v>
          </cell>
          <cell r="AA504">
            <v>100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0</v>
          </cell>
          <cell r="AJ504">
            <v>0</v>
          </cell>
          <cell r="AK504">
            <v>1</v>
          </cell>
          <cell r="AL504" t="str">
            <v>0</v>
          </cell>
          <cell r="AM504">
            <v>0</v>
          </cell>
          <cell r="AN504">
            <v>0</v>
          </cell>
          <cell r="AO504" t="str">
            <v>56-3</v>
          </cell>
          <cell r="AP504" t="str">
            <v>IPB-36</v>
          </cell>
          <cell r="AQ504" t="str">
            <v>2</v>
          </cell>
          <cell r="AS504">
            <v>502</v>
          </cell>
          <cell r="AT504" t="str">
            <v>MAD</v>
          </cell>
        </row>
        <row r="505">
          <cell r="A505">
            <v>503</v>
          </cell>
          <cell r="B505">
            <v>93</v>
          </cell>
          <cell r="C505" t="str">
            <v>LP 22,9 kV, 2ø-AMBAR , 2-1x35mm² AAAC</v>
          </cell>
          <cell r="D505">
            <v>4</v>
          </cell>
          <cell r="E505" t="str">
            <v>PTH-2</v>
          </cell>
          <cell r="G505" t="str">
            <v>AAAC-35</v>
          </cell>
          <cell r="H505">
            <v>1542.48</v>
          </cell>
          <cell r="I505">
            <v>2558.46</v>
          </cell>
          <cell r="J505" t="str">
            <v>FLP</v>
          </cell>
          <cell r="K505" t="str">
            <v>0°</v>
          </cell>
          <cell r="L505">
            <v>0</v>
          </cell>
          <cell r="M505">
            <v>1</v>
          </cell>
          <cell r="N505" t="str">
            <v>11/C6</v>
          </cell>
          <cell r="O505">
            <v>166.66</v>
          </cell>
          <cell r="P505">
            <v>182.42</v>
          </cell>
          <cell r="Q505" t="str">
            <v>1RI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 t="str">
            <v>PAT-1C</v>
          </cell>
          <cell r="W505" t="str">
            <v>CIM1</v>
          </cell>
          <cell r="X505">
            <v>0</v>
          </cell>
          <cell r="Y505" t="str">
            <v>S</v>
          </cell>
          <cell r="Z505">
            <v>0</v>
          </cell>
          <cell r="AA505">
            <v>100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0</v>
          </cell>
          <cell r="AJ505">
            <v>0</v>
          </cell>
          <cell r="AK505">
            <v>1</v>
          </cell>
          <cell r="AL505" t="str">
            <v>1</v>
          </cell>
          <cell r="AM505">
            <v>0</v>
          </cell>
          <cell r="AN505">
            <v>0</v>
          </cell>
          <cell r="AO505" t="str">
            <v>56-3</v>
          </cell>
          <cell r="AP505" t="str">
            <v>IPB-36</v>
          </cell>
          <cell r="AQ505" t="str">
            <v>2</v>
          </cell>
          <cell r="AS505">
            <v>503</v>
          </cell>
          <cell r="AT505" t="str">
            <v>MAD</v>
          </cell>
        </row>
        <row r="506">
          <cell r="A506">
            <v>504</v>
          </cell>
          <cell r="B506">
            <v>94</v>
          </cell>
          <cell r="C506" t="str">
            <v>LP 22,9 kV, 2ø-CARANCHO , 2-1x35mm² AAAC</v>
          </cell>
          <cell r="D506">
            <v>0</v>
          </cell>
          <cell r="E506" t="str">
            <v>DS-2</v>
          </cell>
          <cell r="G506" t="str">
            <v>AAAC-35</v>
          </cell>
          <cell r="H506">
            <v>0</v>
          </cell>
          <cell r="I506">
            <v>2567</v>
          </cell>
          <cell r="J506" t="str">
            <v>V1</v>
          </cell>
          <cell r="K506" t="str">
            <v>0°</v>
          </cell>
          <cell r="L506">
            <v>15.04</v>
          </cell>
          <cell r="M506">
            <v>1</v>
          </cell>
          <cell r="N506" t="str">
            <v>11/C6</v>
          </cell>
          <cell r="O506">
            <v>34.4</v>
          </cell>
          <cell r="P506">
            <v>7.52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 t="str">
            <v>S</v>
          </cell>
          <cell r="Z506">
            <v>0</v>
          </cell>
          <cell r="AA506">
            <v>100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  <cell r="AJ506">
            <v>0</v>
          </cell>
          <cell r="AK506">
            <v>1</v>
          </cell>
          <cell r="AL506" t="str">
            <v>0</v>
          </cell>
          <cell r="AM506">
            <v>0</v>
          </cell>
          <cell r="AN506">
            <v>0</v>
          </cell>
          <cell r="AO506" t="str">
            <v>56-3</v>
          </cell>
          <cell r="AP506" t="str">
            <v>IPB-36</v>
          </cell>
          <cell r="AQ506" t="str">
            <v>2</v>
          </cell>
          <cell r="AS506">
            <v>504</v>
          </cell>
          <cell r="AT506" t="str">
            <v>MAD</v>
          </cell>
        </row>
        <row r="507">
          <cell r="A507">
            <v>505</v>
          </cell>
          <cell r="B507">
            <v>94</v>
          </cell>
          <cell r="C507" t="str">
            <v>LP 22,9 kV, 2ø-CARANCHO , 2-1x35mm² AAAC</v>
          </cell>
          <cell r="D507">
            <v>1</v>
          </cell>
          <cell r="E507" t="str">
            <v>TS-2</v>
          </cell>
          <cell r="G507" t="str">
            <v>AAAC-35</v>
          </cell>
          <cell r="H507">
            <v>15.04</v>
          </cell>
          <cell r="I507">
            <v>2562.94</v>
          </cell>
          <cell r="K507" t="str">
            <v>0°</v>
          </cell>
          <cell r="L507">
            <v>262.85000000000002</v>
          </cell>
          <cell r="M507">
            <v>1</v>
          </cell>
          <cell r="N507" t="str">
            <v>11/C6</v>
          </cell>
          <cell r="O507">
            <v>104.85</v>
          </cell>
          <cell r="P507">
            <v>138.94</v>
          </cell>
          <cell r="Q507" t="str">
            <v>1RI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 t="str">
            <v>PAT-1C</v>
          </cell>
          <cell r="W507" t="str">
            <v>CIM1</v>
          </cell>
          <cell r="X507">
            <v>0</v>
          </cell>
          <cell r="Y507" t="str">
            <v>S</v>
          </cell>
          <cell r="Z507">
            <v>0</v>
          </cell>
          <cell r="AA507">
            <v>100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0</v>
          </cell>
          <cell r="AJ507">
            <v>0</v>
          </cell>
          <cell r="AK507">
            <v>1</v>
          </cell>
          <cell r="AL507" t="str">
            <v>1</v>
          </cell>
          <cell r="AM507">
            <v>0</v>
          </cell>
          <cell r="AN507">
            <v>0</v>
          </cell>
          <cell r="AO507" t="str">
            <v>56-3</v>
          </cell>
          <cell r="AP507" t="str">
            <v>IPB-36</v>
          </cell>
          <cell r="AQ507" t="str">
            <v>2</v>
          </cell>
          <cell r="AS507">
            <v>505</v>
          </cell>
          <cell r="AT507" t="str">
            <v>MAD</v>
          </cell>
        </row>
        <row r="508">
          <cell r="A508">
            <v>506</v>
          </cell>
          <cell r="B508">
            <v>94</v>
          </cell>
          <cell r="C508" t="str">
            <v>LP 22,9 kV, 2ø-CARANCHO , 2-1x35mm² AAAC</v>
          </cell>
          <cell r="D508">
            <v>2</v>
          </cell>
          <cell r="E508" t="str">
            <v>PTH-2</v>
          </cell>
          <cell r="G508" t="str">
            <v>AAAC-35</v>
          </cell>
          <cell r="H508">
            <v>277.88</v>
          </cell>
          <cell r="I508">
            <v>2564.8000000000002</v>
          </cell>
          <cell r="J508" t="str">
            <v>FLP</v>
          </cell>
          <cell r="K508" t="str">
            <v>0°</v>
          </cell>
          <cell r="L508">
            <v>0</v>
          </cell>
          <cell r="M508">
            <v>1</v>
          </cell>
          <cell r="N508" t="str">
            <v>11/C6</v>
          </cell>
          <cell r="O508">
            <v>139.65</v>
          </cell>
          <cell r="P508">
            <v>131.41999999999999</v>
          </cell>
          <cell r="Q508" t="str">
            <v>1RI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 t="str">
            <v>PAT-1C</v>
          </cell>
          <cell r="W508" t="str">
            <v>CIM1</v>
          </cell>
          <cell r="X508">
            <v>0</v>
          </cell>
          <cell r="Y508" t="str">
            <v>S</v>
          </cell>
          <cell r="Z508">
            <v>0</v>
          </cell>
          <cell r="AA508">
            <v>100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>
            <v>0</v>
          </cell>
          <cell r="AJ508">
            <v>0</v>
          </cell>
          <cell r="AK508">
            <v>1</v>
          </cell>
          <cell r="AL508" t="str">
            <v>1</v>
          </cell>
          <cell r="AM508">
            <v>0</v>
          </cell>
          <cell r="AN508">
            <v>0</v>
          </cell>
          <cell r="AO508" t="str">
            <v>56-3</v>
          </cell>
          <cell r="AP508" t="str">
            <v>IPB-36</v>
          </cell>
          <cell r="AQ508" t="str">
            <v>2</v>
          </cell>
          <cell r="AS508">
            <v>506</v>
          </cell>
          <cell r="AT508" t="str">
            <v>MAD</v>
          </cell>
        </row>
        <row r="509">
          <cell r="A509">
            <v>507</v>
          </cell>
          <cell r="B509">
            <v>95</v>
          </cell>
          <cell r="C509" t="str">
            <v>LP 22,9 kV, 2ø-USHNO , 2-1x35mm² AAAC</v>
          </cell>
          <cell r="D509">
            <v>0</v>
          </cell>
          <cell r="E509" t="str">
            <v>DS-2</v>
          </cell>
          <cell r="G509" t="str">
            <v>AAAC-35</v>
          </cell>
          <cell r="H509">
            <v>0</v>
          </cell>
          <cell r="I509">
            <v>2872.74</v>
          </cell>
          <cell r="J509" t="str">
            <v>EXIST</v>
          </cell>
          <cell r="K509" t="str">
            <v>0°</v>
          </cell>
          <cell r="L509">
            <v>25.87</v>
          </cell>
          <cell r="M509">
            <v>1</v>
          </cell>
          <cell r="N509" t="str">
            <v>13/400</v>
          </cell>
          <cell r="O509">
            <v>97.24</v>
          </cell>
          <cell r="P509">
            <v>12.94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 t="str">
            <v>S</v>
          </cell>
          <cell r="Z509">
            <v>0</v>
          </cell>
          <cell r="AA509">
            <v>100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>
            <v>0</v>
          </cell>
          <cell r="AK509">
            <v>1</v>
          </cell>
          <cell r="AL509" t="str">
            <v>0</v>
          </cell>
          <cell r="AM509">
            <v>0</v>
          </cell>
          <cell r="AN509">
            <v>0</v>
          </cell>
          <cell r="AO509" t="str">
            <v>56-3</v>
          </cell>
          <cell r="AP509" t="str">
            <v>IPB-36</v>
          </cell>
          <cell r="AQ509" t="str">
            <v>2</v>
          </cell>
          <cell r="AS509">
            <v>507</v>
          </cell>
          <cell r="AT509" t="str">
            <v>MAD</v>
          </cell>
        </row>
        <row r="510">
          <cell r="A510">
            <v>508</v>
          </cell>
          <cell r="B510">
            <v>95</v>
          </cell>
          <cell r="C510" t="str">
            <v>LP 22,9 kV, 2ø-USHNO , 2-1x35mm² AAAC</v>
          </cell>
          <cell r="D510">
            <v>1</v>
          </cell>
          <cell r="E510" t="str">
            <v>TS-2</v>
          </cell>
          <cell r="G510" t="str">
            <v>AAAC-35</v>
          </cell>
          <cell r="H510">
            <v>25.87</v>
          </cell>
          <cell r="I510">
            <v>2863.03</v>
          </cell>
          <cell r="K510" t="str">
            <v>0°</v>
          </cell>
          <cell r="L510">
            <v>54.49</v>
          </cell>
          <cell r="M510">
            <v>1</v>
          </cell>
          <cell r="N510" t="str">
            <v>11/C6</v>
          </cell>
          <cell r="O510">
            <v>483.89</v>
          </cell>
          <cell r="P510">
            <v>40.18</v>
          </cell>
          <cell r="Q510" t="str">
            <v>1RI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 t="str">
            <v>PAT-1C</v>
          </cell>
          <cell r="W510" t="str">
            <v>CIM1</v>
          </cell>
          <cell r="X510">
            <v>0</v>
          </cell>
          <cell r="Y510" t="str">
            <v>S</v>
          </cell>
          <cell r="Z510">
            <v>0</v>
          </cell>
          <cell r="AA510">
            <v>100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  <cell r="AJ510">
            <v>0</v>
          </cell>
          <cell r="AK510">
            <v>1</v>
          </cell>
          <cell r="AL510" t="str">
            <v>1</v>
          </cell>
          <cell r="AM510">
            <v>0</v>
          </cell>
          <cell r="AN510">
            <v>0</v>
          </cell>
          <cell r="AO510" t="str">
            <v>56-3</v>
          </cell>
          <cell r="AP510" t="str">
            <v>IPB-36</v>
          </cell>
          <cell r="AQ510" t="str">
            <v>2</v>
          </cell>
          <cell r="AS510">
            <v>508</v>
          </cell>
          <cell r="AT510" t="str">
            <v>MAD</v>
          </cell>
        </row>
        <row r="511">
          <cell r="A511">
            <v>509</v>
          </cell>
          <cell r="B511">
            <v>95</v>
          </cell>
          <cell r="C511" t="str">
            <v>LP 22,9 kV, 2ø-USHNO , 2-1x35mm² AAAC</v>
          </cell>
          <cell r="D511">
            <v>2</v>
          </cell>
          <cell r="E511" t="str">
            <v>PA2-2</v>
          </cell>
          <cell r="G511" t="str">
            <v>AAAC-35</v>
          </cell>
          <cell r="H511">
            <v>80.37</v>
          </cell>
          <cell r="I511">
            <v>2845</v>
          </cell>
          <cell r="J511" t="str">
            <v>V1</v>
          </cell>
          <cell r="K511" t="str">
            <v>35°11'4.34"</v>
          </cell>
          <cell r="L511">
            <v>166.81</v>
          </cell>
          <cell r="M511">
            <v>1</v>
          </cell>
          <cell r="N511" t="str">
            <v>11/C6</v>
          </cell>
          <cell r="O511">
            <v>-342.55</v>
          </cell>
          <cell r="P511">
            <v>110.65</v>
          </cell>
          <cell r="Q511" t="str">
            <v>1RI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 t="str">
            <v>PAT-1C</v>
          </cell>
          <cell r="W511" t="str">
            <v>CIM1</v>
          </cell>
          <cell r="X511">
            <v>0</v>
          </cell>
          <cell r="Y511" t="str">
            <v>S</v>
          </cell>
          <cell r="Z511">
            <v>0</v>
          </cell>
          <cell r="AA511">
            <v>100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0</v>
          </cell>
          <cell r="AH511">
            <v>0</v>
          </cell>
          <cell r="AI511">
            <v>0</v>
          </cell>
          <cell r="AJ511">
            <v>0</v>
          </cell>
          <cell r="AK511">
            <v>1</v>
          </cell>
          <cell r="AL511" t="str">
            <v>1</v>
          </cell>
          <cell r="AM511">
            <v>0</v>
          </cell>
          <cell r="AN511">
            <v>0</v>
          </cell>
          <cell r="AO511" t="str">
            <v>56-3</v>
          </cell>
          <cell r="AP511" t="str">
            <v>IPB-36</v>
          </cell>
          <cell r="AQ511" t="str">
            <v>2</v>
          </cell>
          <cell r="AS511">
            <v>509</v>
          </cell>
          <cell r="AT511" t="str">
            <v>MAD</v>
          </cell>
        </row>
        <row r="512">
          <cell r="A512">
            <v>510</v>
          </cell>
          <cell r="B512">
            <v>95</v>
          </cell>
          <cell r="C512" t="str">
            <v>LP 22,9 kV, 2ø-USHNO , 2-1x35mm² AAAC</v>
          </cell>
          <cell r="D512">
            <v>3</v>
          </cell>
          <cell r="E512" t="str">
            <v>PS1-2</v>
          </cell>
          <cell r="G512" t="str">
            <v>AAAC-35</v>
          </cell>
          <cell r="H512">
            <v>247.18</v>
          </cell>
          <cell r="I512">
            <v>2832.23</v>
          </cell>
          <cell r="K512" t="str">
            <v>0°</v>
          </cell>
          <cell r="L512">
            <v>93.75</v>
          </cell>
          <cell r="M512">
            <v>1</v>
          </cell>
          <cell r="N512" t="str">
            <v>11/C6</v>
          </cell>
          <cell r="O512">
            <v>122.71</v>
          </cell>
          <cell r="P512">
            <v>130.28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 t="str">
            <v>PAT-1C</v>
          </cell>
          <cell r="W512" t="str">
            <v>CIM1</v>
          </cell>
          <cell r="X512">
            <v>0</v>
          </cell>
          <cell r="Y512" t="str">
            <v>S</v>
          </cell>
          <cell r="Z512">
            <v>0</v>
          </cell>
          <cell r="AA512">
            <v>100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0</v>
          </cell>
          <cell r="AI512">
            <v>0</v>
          </cell>
          <cell r="AJ512">
            <v>0</v>
          </cell>
          <cell r="AK512">
            <v>1</v>
          </cell>
          <cell r="AL512" t="str">
            <v>0</v>
          </cell>
          <cell r="AM512">
            <v>0</v>
          </cell>
          <cell r="AN512">
            <v>0</v>
          </cell>
          <cell r="AO512" t="str">
            <v>56-3</v>
          </cell>
          <cell r="AP512" t="str">
            <v>IPB-36</v>
          </cell>
          <cell r="AQ512" t="str">
            <v>2</v>
          </cell>
          <cell r="AS512">
            <v>510</v>
          </cell>
          <cell r="AT512" t="str">
            <v>MAD</v>
          </cell>
        </row>
        <row r="513">
          <cell r="A513">
            <v>511</v>
          </cell>
          <cell r="B513">
            <v>95</v>
          </cell>
          <cell r="C513" t="str">
            <v>LP 22,9 kV, 2ø-USHNO , 2-1x35mm² AAAC</v>
          </cell>
          <cell r="D513">
            <v>4</v>
          </cell>
          <cell r="E513" t="str">
            <v>PA1-2</v>
          </cell>
          <cell r="G513" t="str">
            <v>AAAC-35</v>
          </cell>
          <cell r="H513">
            <v>340.93</v>
          </cell>
          <cell r="I513">
            <v>2824.99</v>
          </cell>
          <cell r="K513" t="str">
            <v>0°</v>
          </cell>
          <cell r="L513">
            <v>361.37</v>
          </cell>
          <cell r="M513">
            <v>1</v>
          </cell>
          <cell r="N513" t="str">
            <v>11/C6</v>
          </cell>
          <cell r="O513">
            <v>288.81</v>
          </cell>
          <cell r="P513">
            <v>227.56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 t="str">
            <v>PAT-1C</v>
          </cell>
          <cell r="W513" t="str">
            <v>CIM1</v>
          </cell>
          <cell r="Y513" t="str">
            <v>S</v>
          </cell>
          <cell r="Z513">
            <v>0</v>
          </cell>
          <cell r="AA513">
            <v>100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>
            <v>0</v>
          </cell>
          <cell r="AK513">
            <v>1</v>
          </cell>
          <cell r="AL513" t="str">
            <v>0</v>
          </cell>
          <cell r="AM513">
            <v>0</v>
          </cell>
          <cell r="AN513">
            <v>0</v>
          </cell>
          <cell r="AO513" t="str">
            <v>56-3</v>
          </cell>
          <cell r="AP513" t="str">
            <v>IPB-36</v>
          </cell>
          <cell r="AQ513" t="str">
            <v>2</v>
          </cell>
          <cell r="AS513">
            <v>511</v>
          </cell>
          <cell r="AT513" t="str">
            <v>MAD</v>
          </cell>
        </row>
        <row r="514">
          <cell r="A514">
            <v>512</v>
          </cell>
          <cell r="B514">
            <v>95</v>
          </cell>
          <cell r="C514" t="str">
            <v>LP 22,9 kV, 2ø-USHNO , 2-1x35mm² AAAC</v>
          </cell>
          <cell r="D514">
            <v>5</v>
          </cell>
          <cell r="E514" t="str">
            <v>PA1H-2</v>
          </cell>
          <cell r="G514" t="str">
            <v>AAAC-35</v>
          </cell>
          <cell r="H514">
            <v>702.29</v>
          </cell>
          <cell r="I514">
            <v>2790.49</v>
          </cell>
          <cell r="K514" t="str">
            <v>0°</v>
          </cell>
          <cell r="L514">
            <v>326.08</v>
          </cell>
          <cell r="M514">
            <v>2</v>
          </cell>
          <cell r="N514" t="str">
            <v>11/C6</v>
          </cell>
          <cell r="O514">
            <v>160.54</v>
          </cell>
          <cell r="P514">
            <v>343.72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 t="str">
            <v>PAT-1C</v>
          </cell>
          <cell r="W514" t="str">
            <v>CIM1</v>
          </cell>
          <cell r="Y514" t="str">
            <v>S</v>
          </cell>
          <cell r="Z514">
            <v>0</v>
          </cell>
          <cell r="AA514">
            <v>100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>
            <v>0</v>
          </cell>
          <cell r="AK514">
            <v>1</v>
          </cell>
          <cell r="AL514" t="str">
            <v>0</v>
          </cell>
          <cell r="AM514">
            <v>0</v>
          </cell>
          <cell r="AN514">
            <v>0</v>
          </cell>
          <cell r="AO514" t="str">
            <v>56-3</v>
          </cell>
          <cell r="AP514" t="str">
            <v>IPB-36</v>
          </cell>
          <cell r="AQ514" t="str">
            <v>2</v>
          </cell>
          <cell r="AS514">
            <v>512</v>
          </cell>
          <cell r="AT514" t="str">
            <v>MAD</v>
          </cell>
        </row>
        <row r="515">
          <cell r="A515">
            <v>513</v>
          </cell>
          <cell r="B515">
            <v>95</v>
          </cell>
          <cell r="C515" t="str">
            <v>LP 22,9 kV, 2ø-USHNO , 2-1x35mm² AAAC</v>
          </cell>
          <cell r="D515">
            <v>6</v>
          </cell>
          <cell r="E515" t="str">
            <v>PTH-2</v>
          </cell>
          <cell r="G515" t="str">
            <v>AAAC-35</v>
          </cell>
          <cell r="H515">
            <v>1028.3699999999999</v>
          </cell>
          <cell r="I515">
            <v>2807.97</v>
          </cell>
          <cell r="J515" t="str">
            <v>FLP</v>
          </cell>
          <cell r="K515" t="str">
            <v>0°</v>
          </cell>
          <cell r="L515">
            <v>0</v>
          </cell>
          <cell r="M515">
            <v>1</v>
          </cell>
          <cell r="N515" t="str">
            <v>11/C6</v>
          </cell>
          <cell r="O515">
            <v>228.44</v>
          </cell>
          <cell r="P515">
            <v>163.04</v>
          </cell>
          <cell r="Q515" t="str">
            <v>1RI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 t="str">
            <v>PAT-1C</v>
          </cell>
          <cell r="W515" t="str">
            <v>CIM1</v>
          </cell>
          <cell r="Y515" t="str">
            <v>S</v>
          </cell>
          <cell r="Z515">
            <v>0</v>
          </cell>
          <cell r="AA515">
            <v>100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>
            <v>0</v>
          </cell>
          <cell r="AK515">
            <v>1</v>
          </cell>
          <cell r="AL515" t="str">
            <v>1</v>
          </cell>
          <cell r="AM515">
            <v>0</v>
          </cell>
          <cell r="AN515">
            <v>0</v>
          </cell>
          <cell r="AO515" t="str">
            <v>56-3</v>
          </cell>
          <cell r="AP515" t="str">
            <v>IPB-36</v>
          </cell>
          <cell r="AQ515" t="str">
            <v>2</v>
          </cell>
          <cell r="AS515">
            <v>513</v>
          </cell>
          <cell r="AT515" t="str">
            <v>MAD</v>
          </cell>
        </row>
        <row r="516">
          <cell r="A516">
            <v>514</v>
          </cell>
          <cell r="B516">
            <v>96</v>
          </cell>
          <cell r="C516" t="str">
            <v>LP 22,9 kV, 2ø-COCHAPAMPA , 2-1x35mm² AAAC</v>
          </cell>
          <cell r="D516">
            <v>0</v>
          </cell>
          <cell r="E516" t="str">
            <v>DS-2</v>
          </cell>
          <cell r="G516" t="str">
            <v>AAAC-35</v>
          </cell>
          <cell r="H516">
            <v>0</v>
          </cell>
          <cell r="I516">
            <v>2791.88</v>
          </cell>
          <cell r="J516" t="str">
            <v>EXIST</v>
          </cell>
          <cell r="K516" t="str">
            <v>0°</v>
          </cell>
          <cell r="L516">
            <v>20.399999999999999</v>
          </cell>
          <cell r="M516">
            <v>1</v>
          </cell>
          <cell r="N516" t="str">
            <v>13/400</v>
          </cell>
          <cell r="O516">
            <v>101.5</v>
          </cell>
          <cell r="P516">
            <v>10.199999999999999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Y516" t="str">
            <v>S</v>
          </cell>
          <cell r="Z516">
            <v>0</v>
          </cell>
          <cell r="AA516">
            <v>100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>
            <v>0</v>
          </cell>
          <cell r="AK516">
            <v>1</v>
          </cell>
          <cell r="AL516" t="str">
            <v>0</v>
          </cell>
          <cell r="AM516">
            <v>0</v>
          </cell>
          <cell r="AN516">
            <v>0</v>
          </cell>
          <cell r="AO516" t="str">
            <v>56-3</v>
          </cell>
          <cell r="AP516" t="str">
            <v>IPB-36</v>
          </cell>
          <cell r="AQ516" t="str">
            <v>2</v>
          </cell>
          <cell r="AS516">
            <v>514</v>
          </cell>
          <cell r="AT516" t="str">
            <v>MAD</v>
          </cell>
        </row>
        <row r="517">
          <cell r="A517">
            <v>515</v>
          </cell>
          <cell r="B517">
            <v>96</v>
          </cell>
          <cell r="C517" t="str">
            <v>LP 22,9 kV, 2ø-COCHAPAMPA , 2-1x35mm² AAAC</v>
          </cell>
          <cell r="D517">
            <v>1</v>
          </cell>
          <cell r="E517" t="str">
            <v>TS-2</v>
          </cell>
          <cell r="G517" t="str">
            <v>AAAC-35</v>
          </cell>
          <cell r="H517">
            <v>20.399999999999999</v>
          </cell>
          <cell r="I517">
            <v>2781.54</v>
          </cell>
          <cell r="K517" t="str">
            <v>0°</v>
          </cell>
          <cell r="L517">
            <v>211.7</v>
          </cell>
          <cell r="M517">
            <v>1</v>
          </cell>
          <cell r="N517" t="str">
            <v>11/C6</v>
          </cell>
          <cell r="O517">
            <v>271.82</v>
          </cell>
          <cell r="P517">
            <v>116.05</v>
          </cell>
          <cell r="Q517" t="str">
            <v>1RI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 t="str">
            <v>PAT-1C</v>
          </cell>
          <cell r="W517" t="str">
            <v>CIM1</v>
          </cell>
          <cell r="Y517" t="str">
            <v>S</v>
          </cell>
          <cell r="Z517">
            <v>0</v>
          </cell>
          <cell r="AA517">
            <v>100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>
            <v>0</v>
          </cell>
          <cell r="AK517">
            <v>1</v>
          </cell>
          <cell r="AL517" t="str">
            <v>1</v>
          </cell>
          <cell r="AM517">
            <v>0</v>
          </cell>
          <cell r="AN517">
            <v>0</v>
          </cell>
          <cell r="AO517" t="str">
            <v>56-3</v>
          </cell>
          <cell r="AP517" t="str">
            <v>IPB-36</v>
          </cell>
          <cell r="AQ517" t="str">
            <v>2</v>
          </cell>
          <cell r="AS517">
            <v>515</v>
          </cell>
          <cell r="AT517" t="str">
            <v>MAD</v>
          </cell>
        </row>
        <row r="518">
          <cell r="A518">
            <v>516</v>
          </cell>
          <cell r="B518">
            <v>96</v>
          </cell>
          <cell r="C518" t="str">
            <v>LP 22,9 kV, 2ø-COCHAPAMPA , 2-1x35mm² AAAC</v>
          </cell>
          <cell r="D518">
            <v>2</v>
          </cell>
          <cell r="E518" t="str">
            <v>PA1-2</v>
          </cell>
          <cell r="G518" t="str">
            <v>AAAC-35</v>
          </cell>
          <cell r="H518">
            <v>232.11</v>
          </cell>
          <cell r="I518">
            <v>2732</v>
          </cell>
          <cell r="J518" t="str">
            <v>V1</v>
          </cell>
          <cell r="K518" t="str">
            <v>6°26'13.85"</v>
          </cell>
          <cell r="L518">
            <v>267.83999999999997</v>
          </cell>
          <cell r="M518">
            <v>1</v>
          </cell>
          <cell r="N518" t="str">
            <v>11/C6</v>
          </cell>
          <cell r="O518">
            <v>331.11</v>
          </cell>
          <cell r="P518">
            <v>239.77</v>
          </cell>
          <cell r="Q518" t="str">
            <v>1RI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 t="str">
            <v>PAT-1C</v>
          </cell>
          <cell r="W518" t="str">
            <v>CIM1</v>
          </cell>
          <cell r="Y518" t="str">
            <v>S</v>
          </cell>
          <cell r="Z518">
            <v>0</v>
          </cell>
          <cell r="AA518">
            <v>100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>
            <v>0</v>
          </cell>
          <cell r="AK518">
            <v>1</v>
          </cell>
          <cell r="AL518" t="str">
            <v>1</v>
          </cell>
          <cell r="AM518">
            <v>0</v>
          </cell>
          <cell r="AN518">
            <v>0</v>
          </cell>
          <cell r="AO518" t="str">
            <v>56-3</v>
          </cell>
          <cell r="AP518" t="str">
            <v>IPB-36</v>
          </cell>
          <cell r="AQ518" t="str">
            <v>2</v>
          </cell>
          <cell r="AS518">
            <v>516</v>
          </cell>
          <cell r="AT518" t="str">
            <v>MAD</v>
          </cell>
        </row>
        <row r="519">
          <cell r="A519">
            <v>517</v>
          </cell>
          <cell r="B519">
            <v>96</v>
          </cell>
          <cell r="C519" t="str">
            <v>LP 22,9 kV, 2ø-COCHAPAMPA , 2-1x35mm² AAAC</v>
          </cell>
          <cell r="D519">
            <v>3</v>
          </cell>
          <cell r="E519" t="str">
            <v>PS1-2</v>
          </cell>
          <cell r="G519" t="str">
            <v>AAAC-35</v>
          </cell>
          <cell r="H519">
            <v>499.95</v>
          </cell>
          <cell r="I519">
            <v>2653.88</v>
          </cell>
          <cell r="K519" t="str">
            <v>0°</v>
          </cell>
          <cell r="L519">
            <v>283.23</v>
          </cell>
          <cell r="M519">
            <v>1</v>
          </cell>
          <cell r="N519" t="str">
            <v>11/C6</v>
          </cell>
          <cell r="O519">
            <v>334.59</v>
          </cell>
          <cell r="P519">
            <v>275.54000000000002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 t="str">
            <v>PAT-1C</v>
          </cell>
          <cell r="W519" t="str">
            <v>CIM1</v>
          </cell>
          <cell r="Y519" t="str">
            <v>S</v>
          </cell>
          <cell r="Z519">
            <v>0</v>
          </cell>
          <cell r="AA519">
            <v>100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>
            <v>0</v>
          </cell>
          <cell r="AK519">
            <v>1</v>
          </cell>
          <cell r="AL519" t="str">
            <v>0</v>
          </cell>
          <cell r="AM519">
            <v>0</v>
          </cell>
          <cell r="AN519">
            <v>0</v>
          </cell>
          <cell r="AO519" t="str">
            <v>56-3</v>
          </cell>
          <cell r="AP519" t="str">
            <v>IPB-36</v>
          </cell>
          <cell r="AQ519" t="str">
            <v>2</v>
          </cell>
          <cell r="AS519">
            <v>517</v>
          </cell>
          <cell r="AT519" t="str">
            <v>MAD</v>
          </cell>
        </row>
        <row r="520">
          <cell r="A520">
            <v>518</v>
          </cell>
          <cell r="B520">
            <v>96</v>
          </cell>
          <cell r="C520" t="str">
            <v>LP 22,9 kV, 2ø-COCHAPAMPA , 2-1x35mm² AAAC</v>
          </cell>
          <cell r="D520">
            <v>4</v>
          </cell>
          <cell r="E520" t="str">
            <v>PTH-2</v>
          </cell>
          <cell r="G520" t="str">
            <v>AAAC-35</v>
          </cell>
          <cell r="H520">
            <v>783.18</v>
          </cell>
          <cell r="I520">
            <v>2561.2600000000002</v>
          </cell>
          <cell r="J520" t="str">
            <v>FLP</v>
          </cell>
          <cell r="K520" t="str">
            <v>0°</v>
          </cell>
          <cell r="L520">
            <v>0</v>
          </cell>
          <cell r="M520">
            <v>1</v>
          </cell>
          <cell r="N520" t="str">
            <v>11/C6</v>
          </cell>
          <cell r="O520">
            <v>-219.34</v>
          </cell>
          <cell r="P520">
            <v>141.62</v>
          </cell>
          <cell r="Q520" t="str">
            <v>1RI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 t="str">
            <v>PAT-1C</v>
          </cell>
          <cell r="W520" t="str">
            <v>CIM1</v>
          </cell>
          <cell r="Y520" t="str">
            <v>S</v>
          </cell>
          <cell r="Z520">
            <v>0</v>
          </cell>
          <cell r="AA520">
            <v>100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  <cell r="AH520">
            <v>0</v>
          </cell>
          <cell r="AI520">
            <v>0</v>
          </cell>
          <cell r="AJ520">
            <v>0</v>
          </cell>
          <cell r="AK520">
            <v>1</v>
          </cell>
          <cell r="AL520" t="str">
            <v>1</v>
          </cell>
          <cell r="AM520">
            <v>0</v>
          </cell>
          <cell r="AN520">
            <v>0</v>
          </cell>
          <cell r="AO520" t="str">
            <v>56-3</v>
          </cell>
          <cell r="AP520" t="str">
            <v>IPB-36</v>
          </cell>
          <cell r="AQ520" t="str">
            <v>2</v>
          </cell>
          <cell r="AS520">
            <v>518</v>
          </cell>
          <cell r="AT520" t="str">
            <v>MAD</v>
          </cell>
        </row>
        <row r="521">
          <cell r="A521">
            <v>519</v>
          </cell>
          <cell r="B521">
            <v>97</v>
          </cell>
          <cell r="C521" t="str">
            <v>LP 22,9 kV, 2ø-INCA POZO , 2-1x35mm² AAAC</v>
          </cell>
          <cell r="D521">
            <v>0</v>
          </cell>
          <cell r="E521" t="str">
            <v>DS-2</v>
          </cell>
          <cell r="G521" t="str">
            <v>AAAC-35</v>
          </cell>
          <cell r="H521">
            <v>0</v>
          </cell>
          <cell r="I521">
            <v>2943.63</v>
          </cell>
          <cell r="J521" t="str">
            <v>EXIST</v>
          </cell>
          <cell r="K521" t="str">
            <v>0°</v>
          </cell>
          <cell r="L521">
            <v>16.440000000000001</v>
          </cell>
          <cell r="M521">
            <v>1</v>
          </cell>
          <cell r="N521" t="str">
            <v>11/C6</v>
          </cell>
          <cell r="O521">
            <v>-56.07</v>
          </cell>
          <cell r="P521">
            <v>8.2200000000000006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Y521" t="str">
            <v>S</v>
          </cell>
          <cell r="Z521">
            <v>0</v>
          </cell>
          <cell r="AA521">
            <v>100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1</v>
          </cell>
          <cell r="AL521" t="str">
            <v>0</v>
          </cell>
          <cell r="AM521">
            <v>0</v>
          </cell>
          <cell r="AN521">
            <v>0</v>
          </cell>
          <cell r="AO521" t="str">
            <v>56-3</v>
          </cell>
          <cell r="AP521" t="str">
            <v>IPB-36</v>
          </cell>
          <cell r="AQ521" t="str">
            <v>2</v>
          </cell>
          <cell r="AS521">
            <v>519</v>
          </cell>
          <cell r="AT521" t="str">
            <v>MAD</v>
          </cell>
        </row>
        <row r="522">
          <cell r="A522">
            <v>520</v>
          </cell>
          <cell r="B522">
            <v>97</v>
          </cell>
          <cell r="C522" t="str">
            <v>LP 22,9 kV, 2ø-INCA POZO , 2-1x35mm² AAAC</v>
          </cell>
          <cell r="D522">
            <v>1</v>
          </cell>
          <cell r="E522" t="str">
            <v>TS-2</v>
          </cell>
          <cell r="G522" t="str">
            <v>AAAC-35</v>
          </cell>
          <cell r="H522">
            <v>16.440000000000001</v>
          </cell>
          <cell r="I522">
            <v>2947.24</v>
          </cell>
          <cell r="J522" t="str">
            <v>E1</v>
          </cell>
          <cell r="K522" t="str">
            <v>-27°8'32.16"</v>
          </cell>
          <cell r="L522">
            <v>166.67</v>
          </cell>
          <cell r="M522">
            <v>1</v>
          </cell>
          <cell r="N522" t="str">
            <v>11/C6</v>
          </cell>
          <cell r="O522">
            <v>-131.58000000000001</v>
          </cell>
          <cell r="P522">
            <v>91.56</v>
          </cell>
          <cell r="Q522" t="str">
            <v>1RI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 t="str">
            <v>PAT-1C</v>
          </cell>
          <cell r="W522" t="str">
            <v>CIM1</v>
          </cell>
          <cell r="Y522" t="str">
            <v>S</v>
          </cell>
          <cell r="Z522">
            <v>0</v>
          </cell>
          <cell r="AA522">
            <v>100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  <cell r="AI522">
            <v>0</v>
          </cell>
          <cell r="AJ522">
            <v>0</v>
          </cell>
          <cell r="AK522">
            <v>1</v>
          </cell>
          <cell r="AL522" t="str">
            <v>1</v>
          </cell>
          <cell r="AM522">
            <v>0</v>
          </cell>
          <cell r="AN522">
            <v>0</v>
          </cell>
          <cell r="AO522" t="str">
            <v>56-3</v>
          </cell>
          <cell r="AP522" t="str">
            <v>IPB-36</v>
          </cell>
          <cell r="AQ522" t="str">
            <v>2</v>
          </cell>
          <cell r="AS522">
            <v>520</v>
          </cell>
          <cell r="AT522" t="str">
            <v>MAD</v>
          </cell>
        </row>
        <row r="523">
          <cell r="A523">
            <v>521</v>
          </cell>
          <cell r="B523">
            <v>97</v>
          </cell>
          <cell r="C523" t="str">
            <v>LP 22,9 kV, 2ø-INCA POZO , 2-1x35mm² AAAC</v>
          </cell>
          <cell r="D523">
            <v>2</v>
          </cell>
          <cell r="E523" t="str">
            <v>PS1-2</v>
          </cell>
          <cell r="G523" t="str">
            <v>AAAC-35</v>
          </cell>
          <cell r="H523">
            <v>183.11</v>
          </cell>
          <cell r="I523">
            <v>3010.82</v>
          </cell>
          <cell r="K523" t="str">
            <v>0°</v>
          </cell>
          <cell r="L523">
            <v>97.87</v>
          </cell>
          <cell r="M523">
            <v>1</v>
          </cell>
          <cell r="N523" t="str">
            <v>11/C6</v>
          </cell>
          <cell r="O523">
            <v>69.239999999999995</v>
          </cell>
          <cell r="P523">
            <v>132.27000000000001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 t="str">
            <v>PAT-1C</v>
          </cell>
          <cell r="W523" t="str">
            <v>CIM1</v>
          </cell>
          <cell r="Y523" t="str">
            <v>S</v>
          </cell>
          <cell r="Z523">
            <v>0</v>
          </cell>
          <cell r="AA523">
            <v>100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>
            <v>0</v>
          </cell>
          <cell r="AK523">
            <v>1</v>
          </cell>
          <cell r="AL523" t="str">
            <v>0</v>
          </cell>
          <cell r="AM523">
            <v>0</v>
          </cell>
          <cell r="AN523">
            <v>0</v>
          </cell>
          <cell r="AO523" t="str">
            <v>56-4</v>
          </cell>
          <cell r="AP523" t="str">
            <v>IPB-36</v>
          </cell>
          <cell r="AQ523" t="str">
            <v>2</v>
          </cell>
          <cell r="AS523">
            <v>521</v>
          </cell>
          <cell r="AT523" t="str">
            <v>MAD</v>
          </cell>
        </row>
        <row r="524">
          <cell r="A524">
            <v>522</v>
          </cell>
          <cell r="B524">
            <v>97</v>
          </cell>
          <cell r="C524" t="str">
            <v>LP 22,9 kV, 2ø-INCA POZO , 2-1x35mm² AAAC</v>
          </cell>
          <cell r="D524">
            <v>3</v>
          </cell>
          <cell r="E524" t="str">
            <v>PR3-2</v>
          </cell>
          <cell r="G524" t="str">
            <v>AAAC-35</v>
          </cell>
          <cell r="H524">
            <v>280.98</v>
          </cell>
          <cell r="I524">
            <v>3044.97</v>
          </cell>
          <cell r="K524" t="str">
            <v>0°</v>
          </cell>
          <cell r="L524">
            <v>70.040000000000006</v>
          </cell>
          <cell r="M524">
            <v>1</v>
          </cell>
          <cell r="N524" t="str">
            <v>11/C6</v>
          </cell>
          <cell r="O524">
            <v>890.83</v>
          </cell>
          <cell r="P524">
            <v>83.95</v>
          </cell>
          <cell r="Q524" t="str">
            <v>2RI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 t="str">
            <v>PAT-1C</v>
          </cell>
          <cell r="W524" t="str">
            <v>CIM1</v>
          </cell>
          <cell r="Y524" t="str">
            <v>S</v>
          </cell>
          <cell r="Z524">
            <v>0</v>
          </cell>
          <cell r="AA524">
            <v>100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  <cell r="AH524">
            <v>0</v>
          </cell>
          <cell r="AI524">
            <v>0</v>
          </cell>
          <cell r="AJ524">
            <v>0</v>
          </cell>
          <cell r="AK524">
            <v>1</v>
          </cell>
          <cell r="AL524" t="str">
            <v>2</v>
          </cell>
          <cell r="AM524">
            <v>0</v>
          </cell>
          <cell r="AN524">
            <v>0</v>
          </cell>
          <cell r="AO524" t="str">
            <v>56-4</v>
          </cell>
          <cell r="AP524" t="str">
            <v>IPB-36</v>
          </cell>
          <cell r="AQ524" t="str">
            <v>2</v>
          </cell>
          <cell r="AS524">
            <v>522</v>
          </cell>
          <cell r="AT524" t="str">
            <v>MAD</v>
          </cell>
        </row>
        <row r="525">
          <cell r="A525">
            <v>523</v>
          </cell>
          <cell r="B525">
            <v>97</v>
          </cell>
          <cell r="C525" t="str">
            <v>LP 22,9 kV, 2ø-INCA POZO , 2-1x35mm² AAAC</v>
          </cell>
          <cell r="D525">
            <v>4</v>
          </cell>
          <cell r="E525" t="str">
            <v>PA1H-2</v>
          </cell>
          <cell r="G525" t="str">
            <v>AAAC-35</v>
          </cell>
          <cell r="H525">
            <v>351.02</v>
          </cell>
          <cell r="I525">
            <v>3023.88</v>
          </cell>
          <cell r="K525" t="str">
            <v>0°</v>
          </cell>
          <cell r="L525">
            <v>312.81</v>
          </cell>
          <cell r="M525">
            <v>2</v>
          </cell>
          <cell r="N525" t="str">
            <v>11/C6</v>
          </cell>
          <cell r="O525">
            <v>35.630000000000003</v>
          </cell>
          <cell r="P525">
            <v>191.42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 t="str">
            <v>PAT-1C</v>
          </cell>
          <cell r="W525" t="str">
            <v>CIM1</v>
          </cell>
          <cell r="Y525" t="str">
            <v>S</v>
          </cell>
          <cell r="Z525">
            <v>0</v>
          </cell>
          <cell r="AA525">
            <v>100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>
            <v>0</v>
          </cell>
          <cell r="AK525">
            <v>1</v>
          </cell>
          <cell r="AL525" t="str">
            <v>0</v>
          </cell>
          <cell r="AM525">
            <v>0</v>
          </cell>
          <cell r="AN525">
            <v>0</v>
          </cell>
          <cell r="AO525" t="str">
            <v>56-4</v>
          </cell>
          <cell r="AP525" t="str">
            <v>IPB-36</v>
          </cell>
          <cell r="AQ525" t="str">
            <v>2</v>
          </cell>
          <cell r="AS525">
            <v>523</v>
          </cell>
          <cell r="AT525" t="str">
            <v>MAD</v>
          </cell>
        </row>
        <row r="526">
          <cell r="A526">
            <v>524</v>
          </cell>
          <cell r="B526">
            <v>97</v>
          </cell>
          <cell r="C526" t="str">
            <v>LP 22,9 kV, 2ø-INCA POZO , 2-1x35mm² AAAC</v>
          </cell>
          <cell r="D526">
            <v>5</v>
          </cell>
          <cell r="E526" t="str">
            <v>PTH-2</v>
          </cell>
          <cell r="G526" t="str">
            <v>AAAC-35</v>
          </cell>
          <cell r="H526">
            <v>663.83</v>
          </cell>
          <cell r="I526">
            <v>2952.38</v>
          </cell>
          <cell r="J526" t="str">
            <v>FLP</v>
          </cell>
          <cell r="K526" t="str">
            <v>0°</v>
          </cell>
          <cell r="L526">
            <v>0</v>
          </cell>
          <cell r="M526">
            <v>1</v>
          </cell>
          <cell r="N526" t="str">
            <v>11/C6</v>
          </cell>
          <cell r="O526">
            <v>-113.77</v>
          </cell>
          <cell r="P526">
            <v>156.4</v>
          </cell>
          <cell r="Q526" t="str">
            <v>1RI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 t="str">
            <v>PAT-1C</v>
          </cell>
          <cell r="W526" t="str">
            <v>CIM1</v>
          </cell>
          <cell r="Y526" t="str">
            <v>S</v>
          </cell>
          <cell r="Z526">
            <v>0</v>
          </cell>
          <cell r="AA526">
            <v>100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  <cell r="AH526">
            <v>0</v>
          </cell>
          <cell r="AI526">
            <v>0</v>
          </cell>
          <cell r="AJ526">
            <v>0</v>
          </cell>
          <cell r="AK526">
            <v>1</v>
          </cell>
          <cell r="AL526" t="str">
            <v>1</v>
          </cell>
          <cell r="AM526">
            <v>0</v>
          </cell>
          <cell r="AN526">
            <v>0</v>
          </cell>
          <cell r="AO526" t="str">
            <v>56-3</v>
          </cell>
          <cell r="AP526" t="str">
            <v>IPB-36</v>
          </cell>
          <cell r="AQ526" t="str">
            <v>2</v>
          </cell>
          <cell r="AS526">
            <v>524</v>
          </cell>
          <cell r="AT526" t="str">
            <v>MAD</v>
          </cell>
        </row>
        <row r="527">
          <cell r="A527">
            <v>525</v>
          </cell>
          <cell r="B527">
            <v>98</v>
          </cell>
          <cell r="C527" t="str">
            <v>LP 22,9 kV, 2ø-ISHISPICALLA , 2-1x35mm² AAAC</v>
          </cell>
          <cell r="D527">
            <v>0</v>
          </cell>
          <cell r="E527" t="str">
            <v>DS-2</v>
          </cell>
          <cell r="G527" t="str">
            <v>AAAC-35</v>
          </cell>
          <cell r="H527">
            <v>0</v>
          </cell>
          <cell r="I527">
            <v>3130.13</v>
          </cell>
          <cell r="J527" t="str">
            <v>EXIST</v>
          </cell>
          <cell r="K527" t="str">
            <v>0°</v>
          </cell>
          <cell r="L527">
            <v>39.380000000000003</v>
          </cell>
          <cell r="M527">
            <v>1</v>
          </cell>
          <cell r="N527" t="str">
            <v>12/200</v>
          </cell>
          <cell r="O527">
            <v>143.94999999999999</v>
          </cell>
          <cell r="P527">
            <v>19.690000000000001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Y527" t="str">
            <v>S</v>
          </cell>
          <cell r="Z527">
            <v>0</v>
          </cell>
          <cell r="AA527">
            <v>100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0</v>
          </cell>
          <cell r="AH527">
            <v>0</v>
          </cell>
          <cell r="AI527">
            <v>0</v>
          </cell>
          <cell r="AJ527">
            <v>0</v>
          </cell>
          <cell r="AK527">
            <v>1</v>
          </cell>
          <cell r="AL527" t="str">
            <v>0</v>
          </cell>
          <cell r="AM527">
            <v>0</v>
          </cell>
          <cell r="AN527">
            <v>0</v>
          </cell>
          <cell r="AO527" t="str">
            <v>56-4</v>
          </cell>
          <cell r="AP527" t="str">
            <v>IPB-36</v>
          </cell>
          <cell r="AQ527" t="str">
            <v>2</v>
          </cell>
          <cell r="AS527">
            <v>525</v>
          </cell>
          <cell r="AT527" t="str">
            <v>MAD</v>
          </cell>
        </row>
        <row r="528">
          <cell r="A528">
            <v>526</v>
          </cell>
          <cell r="B528">
            <v>98</v>
          </cell>
          <cell r="C528" t="str">
            <v>LP 22,9 kV, 2ø-ISHISPICALLA , 2-1x35mm² AAAC</v>
          </cell>
          <cell r="D528">
            <v>1</v>
          </cell>
          <cell r="E528" t="str">
            <v>PS1-2</v>
          </cell>
          <cell r="G528" t="str">
            <v>AAAC-35</v>
          </cell>
          <cell r="H528">
            <v>39.380000000000003</v>
          </cell>
          <cell r="I528">
            <v>3117.44</v>
          </cell>
          <cell r="K528" t="str">
            <v>0°</v>
          </cell>
          <cell r="L528">
            <v>27.17</v>
          </cell>
          <cell r="M528">
            <v>1</v>
          </cell>
          <cell r="N528" t="str">
            <v>11/C6</v>
          </cell>
          <cell r="O528">
            <v>21.1</v>
          </cell>
          <cell r="P528">
            <v>33.28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 t="str">
            <v>PAT-1C</v>
          </cell>
          <cell r="W528" t="str">
            <v>CIM1</v>
          </cell>
          <cell r="Y528" t="str">
            <v>S</v>
          </cell>
          <cell r="Z528">
            <v>0</v>
          </cell>
          <cell r="AA528">
            <v>100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  <cell r="AI528">
            <v>0</v>
          </cell>
          <cell r="AJ528">
            <v>0</v>
          </cell>
          <cell r="AK528">
            <v>1</v>
          </cell>
          <cell r="AL528" t="str">
            <v>0</v>
          </cell>
          <cell r="AM528">
            <v>0</v>
          </cell>
          <cell r="AN528">
            <v>0</v>
          </cell>
          <cell r="AO528" t="str">
            <v>56-4</v>
          </cell>
          <cell r="AP528" t="str">
            <v>IPB-36</v>
          </cell>
          <cell r="AQ528" t="str">
            <v>2</v>
          </cell>
          <cell r="AS528">
            <v>526</v>
          </cell>
          <cell r="AT528" t="str">
            <v>MAD</v>
          </cell>
        </row>
        <row r="529">
          <cell r="A529">
            <v>527</v>
          </cell>
          <cell r="B529">
            <v>98</v>
          </cell>
          <cell r="C529" t="str">
            <v>LP 22,9 kV, 2ø-ISHISPICALLA , 2-1x35mm² AAAC</v>
          </cell>
          <cell r="D529">
            <v>2</v>
          </cell>
          <cell r="E529" t="str">
            <v>TS-2</v>
          </cell>
          <cell r="G529" t="str">
            <v>AAAC-35</v>
          </cell>
          <cell r="H529">
            <v>66.55</v>
          </cell>
          <cell r="I529">
            <v>3110</v>
          </cell>
          <cell r="J529" t="str">
            <v>FLP</v>
          </cell>
          <cell r="K529" t="str">
            <v>0°</v>
          </cell>
          <cell r="L529">
            <v>0</v>
          </cell>
          <cell r="M529">
            <v>1</v>
          </cell>
          <cell r="N529" t="str">
            <v>11/C6</v>
          </cell>
          <cell r="O529">
            <v>-95.4</v>
          </cell>
          <cell r="P529">
            <v>13.59</v>
          </cell>
          <cell r="Q529" t="str">
            <v>1RI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 t="str">
            <v>PAT-1C</v>
          </cell>
          <cell r="W529" t="str">
            <v>CIM1</v>
          </cell>
          <cell r="Y529" t="str">
            <v>S</v>
          </cell>
          <cell r="Z529">
            <v>0</v>
          </cell>
          <cell r="AA529">
            <v>100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  <cell r="AH529">
            <v>0</v>
          </cell>
          <cell r="AI529">
            <v>0</v>
          </cell>
          <cell r="AJ529">
            <v>0</v>
          </cell>
          <cell r="AK529">
            <v>1</v>
          </cell>
          <cell r="AL529" t="str">
            <v>1</v>
          </cell>
          <cell r="AM529">
            <v>0</v>
          </cell>
          <cell r="AN529">
            <v>0</v>
          </cell>
          <cell r="AO529" t="str">
            <v>56-4</v>
          </cell>
          <cell r="AP529" t="str">
            <v>IPB-36</v>
          </cell>
          <cell r="AQ529" t="str">
            <v>2</v>
          </cell>
          <cell r="AS529">
            <v>527</v>
          </cell>
          <cell r="AT529" t="str">
            <v>MAD</v>
          </cell>
        </row>
        <row r="530">
          <cell r="A530">
            <v>528</v>
          </cell>
          <cell r="B530">
            <v>99</v>
          </cell>
          <cell r="C530" t="str">
            <v>LP 22,9 kV, 2ø-PICHANAYOC , 2-1x35mm² AAAC</v>
          </cell>
          <cell r="D530">
            <v>0</v>
          </cell>
          <cell r="E530" t="str">
            <v>DS-2</v>
          </cell>
          <cell r="G530" t="str">
            <v>AAAC-35</v>
          </cell>
          <cell r="H530">
            <v>0</v>
          </cell>
          <cell r="I530">
            <v>3060.99</v>
          </cell>
          <cell r="J530" t="str">
            <v>EXIST</v>
          </cell>
          <cell r="K530" t="str">
            <v>0°</v>
          </cell>
          <cell r="L530">
            <v>36.729999999999997</v>
          </cell>
          <cell r="M530">
            <v>1</v>
          </cell>
          <cell r="N530" t="str">
            <v>12/200</v>
          </cell>
          <cell r="O530">
            <v>384.63</v>
          </cell>
          <cell r="P530">
            <v>18.37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Y530" t="str">
            <v>S</v>
          </cell>
          <cell r="Z530">
            <v>0</v>
          </cell>
          <cell r="AA530">
            <v>100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  <cell r="AH530">
            <v>0</v>
          </cell>
          <cell r="AI530">
            <v>0</v>
          </cell>
          <cell r="AJ530">
            <v>0</v>
          </cell>
          <cell r="AK530">
            <v>1</v>
          </cell>
          <cell r="AL530" t="str">
            <v>0</v>
          </cell>
          <cell r="AM530">
            <v>0</v>
          </cell>
          <cell r="AN530">
            <v>0</v>
          </cell>
          <cell r="AO530" t="str">
            <v>56-4</v>
          </cell>
          <cell r="AP530" t="str">
            <v>IPB-36</v>
          </cell>
          <cell r="AQ530" t="str">
            <v>2</v>
          </cell>
          <cell r="AS530">
            <v>528</v>
          </cell>
          <cell r="AT530" t="str">
            <v>MAD</v>
          </cell>
        </row>
        <row r="531">
          <cell r="A531">
            <v>529</v>
          </cell>
          <cell r="B531">
            <v>99</v>
          </cell>
          <cell r="C531" t="str">
            <v>LP 22,9 kV, 2ø-PICHANAYOC , 2-1x35mm² AAAC</v>
          </cell>
          <cell r="D531">
            <v>1</v>
          </cell>
          <cell r="E531" t="str">
            <v>TS-2</v>
          </cell>
          <cell r="G531" t="str">
            <v>AAAC-35</v>
          </cell>
          <cell r="H531">
            <v>36.729999999999997</v>
          </cell>
          <cell r="I531">
            <v>3031.93</v>
          </cell>
          <cell r="K531" t="str">
            <v>0°</v>
          </cell>
          <cell r="L531">
            <v>132.99</v>
          </cell>
          <cell r="M531">
            <v>1</v>
          </cell>
          <cell r="N531" t="str">
            <v>11/C6</v>
          </cell>
          <cell r="O531">
            <v>-41.47</v>
          </cell>
          <cell r="P531">
            <v>84.86</v>
          </cell>
          <cell r="Q531" t="str">
            <v>1RI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 t="str">
            <v>PAT-1C</v>
          </cell>
          <cell r="W531" t="str">
            <v>CIM1</v>
          </cell>
          <cell r="Y531" t="str">
            <v>S</v>
          </cell>
          <cell r="Z531">
            <v>0</v>
          </cell>
          <cell r="AA531">
            <v>100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0</v>
          </cell>
          <cell r="AJ531">
            <v>0</v>
          </cell>
          <cell r="AK531">
            <v>1</v>
          </cell>
          <cell r="AL531" t="str">
            <v>1</v>
          </cell>
          <cell r="AM531">
            <v>0</v>
          </cell>
          <cell r="AN531">
            <v>0</v>
          </cell>
          <cell r="AO531" t="str">
            <v>56-4</v>
          </cell>
          <cell r="AP531" t="str">
            <v>IPB-36</v>
          </cell>
          <cell r="AQ531" t="str">
            <v>2</v>
          </cell>
          <cell r="AS531">
            <v>529</v>
          </cell>
          <cell r="AT531" t="str">
            <v>MAD</v>
          </cell>
        </row>
        <row r="532">
          <cell r="A532">
            <v>530</v>
          </cell>
          <cell r="B532">
            <v>99</v>
          </cell>
          <cell r="C532" t="str">
            <v>LP 22,9 kV, 2ø-PICHANAYOC , 2-1x35mm² AAAC</v>
          </cell>
          <cell r="D532">
            <v>2</v>
          </cell>
          <cell r="E532" t="str">
            <v>PS1-2</v>
          </cell>
          <cell r="G532" t="str">
            <v>AAAC-35</v>
          </cell>
          <cell r="H532">
            <v>169.73</v>
          </cell>
          <cell r="I532">
            <v>2993.7</v>
          </cell>
          <cell r="K532" t="str">
            <v>0°</v>
          </cell>
          <cell r="L532">
            <v>218.38</v>
          </cell>
          <cell r="M532">
            <v>1</v>
          </cell>
          <cell r="N532" t="str">
            <v>11/C6</v>
          </cell>
          <cell r="O532">
            <v>164.51</v>
          </cell>
          <cell r="P532">
            <v>175.69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 t="str">
            <v>PAT-1C</v>
          </cell>
          <cell r="W532" t="str">
            <v>CIM1</v>
          </cell>
          <cell r="Y532" t="str">
            <v>S</v>
          </cell>
          <cell r="Z532">
            <v>0</v>
          </cell>
          <cell r="AA532">
            <v>100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>
            <v>0</v>
          </cell>
          <cell r="AK532">
            <v>1</v>
          </cell>
          <cell r="AL532" t="str">
            <v>0</v>
          </cell>
          <cell r="AM532">
            <v>0</v>
          </cell>
          <cell r="AN532">
            <v>0</v>
          </cell>
          <cell r="AO532" t="str">
            <v>56-3</v>
          </cell>
          <cell r="AP532" t="str">
            <v>IPB-36</v>
          </cell>
          <cell r="AQ532" t="str">
            <v>2</v>
          </cell>
          <cell r="AS532">
            <v>530</v>
          </cell>
          <cell r="AT532" t="str">
            <v>MAD</v>
          </cell>
        </row>
        <row r="533">
          <cell r="A533">
            <v>531</v>
          </cell>
          <cell r="B533">
            <v>99</v>
          </cell>
          <cell r="C533" t="str">
            <v>LP 22,9 kV, 2ø-PICHANAYOC , 2-1x35mm² AAAC</v>
          </cell>
          <cell r="D533">
            <v>3</v>
          </cell>
          <cell r="E533" t="str">
            <v>PS1-2</v>
          </cell>
          <cell r="G533" t="str">
            <v>AAAC-35</v>
          </cell>
          <cell r="H533">
            <v>388.1</v>
          </cell>
          <cell r="I533">
            <v>2944.36</v>
          </cell>
          <cell r="K533" t="str">
            <v>0°</v>
          </cell>
          <cell r="L533">
            <v>162.69999999999999</v>
          </cell>
          <cell r="M533">
            <v>1</v>
          </cell>
          <cell r="N533" t="str">
            <v>11/C6</v>
          </cell>
          <cell r="O533">
            <v>112.34</v>
          </cell>
          <cell r="P533">
            <v>190.54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 t="str">
            <v>PAT-1C</v>
          </cell>
          <cell r="W533" t="str">
            <v>CIM1</v>
          </cell>
          <cell r="Y533" t="str">
            <v>S</v>
          </cell>
          <cell r="Z533">
            <v>0</v>
          </cell>
          <cell r="AA533">
            <v>100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0</v>
          </cell>
          <cell r="AJ533">
            <v>0</v>
          </cell>
          <cell r="AK533">
            <v>1</v>
          </cell>
          <cell r="AL533" t="str">
            <v>0</v>
          </cell>
          <cell r="AM533">
            <v>0</v>
          </cell>
          <cell r="AN533">
            <v>0</v>
          </cell>
          <cell r="AO533" t="str">
            <v>56-3</v>
          </cell>
          <cell r="AP533" t="str">
            <v>IPB-36</v>
          </cell>
          <cell r="AQ533" t="str">
            <v>2</v>
          </cell>
          <cell r="AS533">
            <v>531</v>
          </cell>
          <cell r="AT533" t="str">
            <v>MAD</v>
          </cell>
        </row>
        <row r="534">
          <cell r="A534">
            <v>532</v>
          </cell>
          <cell r="B534">
            <v>99</v>
          </cell>
          <cell r="C534" t="str">
            <v>LP 22,9 kV, 2ø-PICHANAYOC , 2-1x35mm² AAAC</v>
          </cell>
          <cell r="D534">
            <v>4</v>
          </cell>
          <cell r="E534" t="str">
            <v>PS1-2</v>
          </cell>
          <cell r="G534" t="str">
            <v>AAAC-35</v>
          </cell>
          <cell r="H534">
            <v>550.80999999999995</v>
          </cell>
          <cell r="I534">
            <v>2920.11</v>
          </cell>
          <cell r="K534" t="str">
            <v>0°</v>
          </cell>
          <cell r="L534">
            <v>192.25</v>
          </cell>
          <cell r="M534">
            <v>1</v>
          </cell>
          <cell r="N534" t="str">
            <v>11/C6</v>
          </cell>
          <cell r="O534">
            <v>200.93</v>
          </cell>
          <cell r="P534">
            <v>177.48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 t="str">
            <v>PAT-1C</v>
          </cell>
          <cell r="W534" t="str">
            <v>CIM1</v>
          </cell>
          <cell r="Y534" t="str">
            <v>S</v>
          </cell>
          <cell r="Z534">
            <v>0</v>
          </cell>
          <cell r="AA534">
            <v>100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0</v>
          </cell>
          <cell r="AJ534">
            <v>0</v>
          </cell>
          <cell r="AK534">
            <v>1</v>
          </cell>
          <cell r="AL534" t="str">
            <v>0</v>
          </cell>
          <cell r="AM534">
            <v>0</v>
          </cell>
          <cell r="AN534">
            <v>0</v>
          </cell>
          <cell r="AO534" t="str">
            <v>56-3</v>
          </cell>
          <cell r="AP534" t="str">
            <v>IPB-36</v>
          </cell>
          <cell r="AQ534" t="str">
            <v>2</v>
          </cell>
          <cell r="AS534">
            <v>532</v>
          </cell>
          <cell r="AT534" t="str">
            <v>MAD</v>
          </cell>
        </row>
        <row r="535">
          <cell r="A535">
            <v>533</v>
          </cell>
          <cell r="B535">
            <v>99</v>
          </cell>
          <cell r="C535" t="str">
            <v>LP 22,9 kV, 2ø-PICHANAYOC , 2-1x35mm² AAAC</v>
          </cell>
          <cell r="D535">
            <v>5</v>
          </cell>
          <cell r="E535" t="str">
            <v>PTH-2</v>
          </cell>
          <cell r="G535" t="str">
            <v>AAAC-35</v>
          </cell>
          <cell r="H535">
            <v>743.06</v>
          </cell>
          <cell r="I535">
            <v>2888.69</v>
          </cell>
          <cell r="J535" t="str">
            <v>E5</v>
          </cell>
          <cell r="K535" t="str">
            <v>0°</v>
          </cell>
          <cell r="L535">
            <v>0</v>
          </cell>
          <cell r="M535">
            <v>1</v>
          </cell>
          <cell r="N535" t="str">
            <v>11/C6</v>
          </cell>
          <cell r="O535">
            <v>-51.11</v>
          </cell>
          <cell r="P535">
            <v>96.13</v>
          </cell>
          <cell r="Q535" t="str">
            <v>1RI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V535" t="str">
            <v>PAT-1C</v>
          </cell>
          <cell r="W535" t="str">
            <v>CIM1</v>
          </cell>
          <cell r="Y535" t="str">
            <v>S</v>
          </cell>
          <cell r="Z535">
            <v>0</v>
          </cell>
          <cell r="AA535">
            <v>100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  <cell r="AJ535">
            <v>0</v>
          </cell>
          <cell r="AK535">
            <v>1</v>
          </cell>
          <cell r="AL535" t="str">
            <v>1</v>
          </cell>
          <cell r="AM535">
            <v>0</v>
          </cell>
          <cell r="AN535">
            <v>0</v>
          </cell>
          <cell r="AO535" t="str">
            <v>56-3</v>
          </cell>
          <cell r="AP535" t="str">
            <v>IPB-36</v>
          </cell>
          <cell r="AQ535" t="str">
            <v>2</v>
          </cell>
          <cell r="AS535">
            <v>533</v>
          </cell>
          <cell r="AT535" t="str">
            <v>MAD</v>
          </cell>
        </row>
        <row r="536">
          <cell r="A536">
            <v>534</v>
          </cell>
          <cell r="B536">
            <v>100</v>
          </cell>
          <cell r="C536" t="str">
            <v>LP 22,9 kV, 2ø-MARAYPAMPA , 2-1x35mm² AAAC</v>
          </cell>
          <cell r="D536">
            <v>0</v>
          </cell>
          <cell r="E536" t="str">
            <v>DS-2</v>
          </cell>
          <cell r="G536" t="str">
            <v>AAAC-35</v>
          </cell>
          <cell r="H536">
            <v>0</v>
          </cell>
          <cell r="I536">
            <v>2945.86</v>
          </cell>
          <cell r="J536" t="str">
            <v>EXIST</v>
          </cell>
          <cell r="K536" t="str">
            <v>0°</v>
          </cell>
          <cell r="L536">
            <v>45.89</v>
          </cell>
          <cell r="M536">
            <v>1</v>
          </cell>
          <cell r="N536" t="str">
            <v>12/200</v>
          </cell>
          <cell r="O536">
            <v>87.29</v>
          </cell>
          <cell r="P536">
            <v>22.94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Y536" t="str">
            <v>S</v>
          </cell>
          <cell r="Z536">
            <v>0</v>
          </cell>
          <cell r="AA536">
            <v>100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>
            <v>0</v>
          </cell>
          <cell r="AK536">
            <v>1</v>
          </cell>
          <cell r="AL536" t="str">
            <v>0</v>
          </cell>
          <cell r="AM536">
            <v>0</v>
          </cell>
          <cell r="AN536">
            <v>0</v>
          </cell>
          <cell r="AO536" t="str">
            <v>56-3</v>
          </cell>
          <cell r="AP536" t="str">
            <v>IPB-36</v>
          </cell>
          <cell r="AQ536" t="str">
            <v>2</v>
          </cell>
          <cell r="AS536">
            <v>534</v>
          </cell>
          <cell r="AT536" t="str">
            <v>MAD</v>
          </cell>
        </row>
        <row r="537">
          <cell r="A537">
            <v>535</v>
          </cell>
          <cell r="B537">
            <v>100</v>
          </cell>
          <cell r="C537" t="str">
            <v>LP 22,9 kV, 2ø-MARAYPAMPA , 2-1x35mm² AAAC</v>
          </cell>
          <cell r="D537">
            <v>1</v>
          </cell>
          <cell r="E537" t="str">
            <v>PTH-2</v>
          </cell>
          <cell r="G537" t="str">
            <v>AAAC-35</v>
          </cell>
          <cell r="H537">
            <v>45.89</v>
          </cell>
          <cell r="I537">
            <v>2935.77</v>
          </cell>
          <cell r="J537" t="str">
            <v>E1</v>
          </cell>
          <cell r="K537" t="str">
            <v>0°</v>
          </cell>
          <cell r="L537">
            <v>0</v>
          </cell>
          <cell r="M537">
            <v>1</v>
          </cell>
          <cell r="N537" t="str">
            <v>11/C6</v>
          </cell>
          <cell r="O537">
            <v>-40.17</v>
          </cell>
          <cell r="P537">
            <v>22.94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 t="str">
            <v>PAT-1C</v>
          </cell>
          <cell r="W537" t="str">
            <v>CIM1</v>
          </cell>
          <cell r="Y537" t="str">
            <v>S</v>
          </cell>
          <cell r="Z537">
            <v>0</v>
          </cell>
          <cell r="AA537">
            <v>100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0</v>
          </cell>
          <cell r="AJ537">
            <v>0</v>
          </cell>
          <cell r="AK537">
            <v>1</v>
          </cell>
          <cell r="AL537" t="str">
            <v>0</v>
          </cell>
          <cell r="AM537">
            <v>0</v>
          </cell>
          <cell r="AN537">
            <v>0</v>
          </cell>
          <cell r="AO537" t="str">
            <v>56-3</v>
          </cell>
          <cell r="AP537" t="str">
            <v>IPB-36</v>
          </cell>
          <cell r="AQ537" t="str">
            <v>2</v>
          </cell>
          <cell r="AS537">
            <v>535</v>
          </cell>
          <cell r="AT537" t="str">
            <v>MAD</v>
          </cell>
        </row>
        <row r="538">
          <cell r="A538">
            <v>536</v>
          </cell>
          <cell r="B538">
            <v>101</v>
          </cell>
          <cell r="C538" t="str">
            <v>LP 22,9 kV, 2ø-WILLCA BAJA , 2-1x35mm² AAAC</v>
          </cell>
          <cell r="D538">
            <v>0</v>
          </cell>
          <cell r="E538" t="str">
            <v>DS-2</v>
          </cell>
          <cell r="G538" t="str">
            <v>AAAC-35</v>
          </cell>
          <cell r="H538">
            <v>0</v>
          </cell>
          <cell r="I538">
            <v>2912.23</v>
          </cell>
          <cell r="J538" t="str">
            <v>EXIST</v>
          </cell>
          <cell r="K538" t="str">
            <v>0°</v>
          </cell>
          <cell r="L538">
            <v>50.45</v>
          </cell>
          <cell r="M538">
            <v>1</v>
          </cell>
          <cell r="N538" t="str">
            <v>12/200</v>
          </cell>
          <cell r="O538">
            <v>-34.770000000000003</v>
          </cell>
          <cell r="P538">
            <v>25.23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Y538" t="str">
            <v>S</v>
          </cell>
          <cell r="Z538">
            <v>0</v>
          </cell>
          <cell r="AA538">
            <v>100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  <cell r="AJ538">
            <v>0</v>
          </cell>
          <cell r="AK538">
            <v>1</v>
          </cell>
          <cell r="AL538" t="str">
            <v>0</v>
          </cell>
          <cell r="AM538">
            <v>0</v>
          </cell>
          <cell r="AN538">
            <v>0</v>
          </cell>
          <cell r="AO538" t="str">
            <v>56-3</v>
          </cell>
          <cell r="AP538" t="str">
            <v>IPB-36</v>
          </cell>
          <cell r="AQ538" t="str">
            <v>2</v>
          </cell>
          <cell r="AS538">
            <v>536</v>
          </cell>
          <cell r="AT538" t="str">
            <v>MAD</v>
          </cell>
        </row>
        <row r="539">
          <cell r="A539">
            <v>537</v>
          </cell>
          <cell r="B539">
            <v>101</v>
          </cell>
          <cell r="C539" t="str">
            <v>LP 22,9 kV, 2ø-WILLCA BAJA , 2-1x35mm² AAAC</v>
          </cell>
          <cell r="D539">
            <v>1</v>
          </cell>
          <cell r="E539" t="str">
            <v>TS-2</v>
          </cell>
          <cell r="G539" t="str">
            <v>AAAC-35</v>
          </cell>
          <cell r="H539">
            <v>50.45</v>
          </cell>
          <cell r="I539">
            <v>2923.1</v>
          </cell>
          <cell r="K539" t="str">
            <v>0°</v>
          </cell>
          <cell r="L539">
            <v>49.53</v>
          </cell>
          <cell r="M539">
            <v>1</v>
          </cell>
          <cell r="N539" t="str">
            <v>11/C6</v>
          </cell>
          <cell r="O539">
            <v>85.43</v>
          </cell>
          <cell r="P539">
            <v>49.99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 t="str">
            <v>PAT-1C</v>
          </cell>
          <cell r="W539" t="str">
            <v>CIM1</v>
          </cell>
          <cell r="Y539" t="str">
            <v>S</v>
          </cell>
          <cell r="Z539">
            <v>0</v>
          </cell>
          <cell r="AA539">
            <v>100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  <cell r="AH539">
            <v>0</v>
          </cell>
          <cell r="AI539">
            <v>0</v>
          </cell>
          <cell r="AJ539">
            <v>0</v>
          </cell>
          <cell r="AK539">
            <v>1</v>
          </cell>
          <cell r="AL539" t="str">
            <v>0</v>
          </cell>
          <cell r="AM539">
            <v>0</v>
          </cell>
          <cell r="AN539">
            <v>0</v>
          </cell>
          <cell r="AO539" t="str">
            <v>56-3</v>
          </cell>
          <cell r="AP539" t="str">
            <v>IPB-36</v>
          </cell>
          <cell r="AQ539" t="str">
            <v>2</v>
          </cell>
          <cell r="AS539">
            <v>537</v>
          </cell>
          <cell r="AT539" t="str">
            <v>MAD</v>
          </cell>
        </row>
        <row r="540">
          <cell r="A540">
            <v>538</v>
          </cell>
          <cell r="B540">
            <v>101</v>
          </cell>
          <cell r="C540" t="str">
            <v>LP 22,9 kV, 2ø-WILLCA BAJA , 2-1x35mm² AAAC</v>
          </cell>
          <cell r="D540">
            <v>2</v>
          </cell>
          <cell r="E540" t="str">
            <v>PR3-2</v>
          </cell>
          <cell r="G540" t="str">
            <v>AAAC-35</v>
          </cell>
          <cell r="H540">
            <v>99.98</v>
          </cell>
          <cell r="I540">
            <v>2928.04</v>
          </cell>
          <cell r="K540" t="str">
            <v>0°</v>
          </cell>
          <cell r="L540">
            <v>214.68</v>
          </cell>
          <cell r="M540">
            <v>1</v>
          </cell>
          <cell r="N540" t="str">
            <v>11/C6</v>
          </cell>
          <cell r="O540">
            <v>62.57</v>
          </cell>
          <cell r="P540">
            <v>132.1</v>
          </cell>
          <cell r="Q540" t="str">
            <v>1RI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 t="str">
            <v>PAT-1C</v>
          </cell>
          <cell r="W540" t="str">
            <v>CIM1</v>
          </cell>
          <cell r="Y540" t="str">
            <v>S</v>
          </cell>
          <cell r="Z540">
            <v>0</v>
          </cell>
          <cell r="AA540">
            <v>100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0</v>
          </cell>
          <cell r="AJ540">
            <v>0</v>
          </cell>
          <cell r="AK540">
            <v>1</v>
          </cell>
          <cell r="AL540" t="str">
            <v>1</v>
          </cell>
          <cell r="AM540">
            <v>0</v>
          </cell>
          <cell r="AN540">
            <v>0</v>
          </cell>
          <cell r="AO540" t="str">
            <v>56-3</v>
          </cell>
          <cell r="AP540" t="str">
            <v>IPB-36</v>
          </cell>
          <cell r="AQ540" t="str">
            <v>2</v>
          </cell>
          <cell r="AS540">
            <v>538</v>
          </cell>
          <cell r="AT540" t="str">
            <v>MAD</v>
          </cell>
        </row>
        <row r="541">
          <cell r="A541">
            <v>539</v>
          </cell>
          <cell r="B541">
            <v>101</v>
          </cell>
          <cell r="C541" t="str">
            <v>LP 22,9 kV, 2ø-WILLCA BAJA , 2-1x35mm² AAAC</v>
          </cell>
          <cell r="D541">
            <v>3</v>
          </cell>
          <cell r="E541" t="str">
            <v>PS1-2</v>
          </cell>
          <cell r="G541" t="str">
            <v>AAAC-35</v>
          </cell>
          <cell r="H541">
            <v>314.66000000000003</v>
          </cell>
          <cell r="I541">
            <v>2947.78</v>
          </cell>
          <cell r="K541" t="str">
            <v>0°</v>
          </cell>
          <cell r="L541">
            <v>264.62</v>
          </cell>
          <cell r="M541">
            <v>1</v>
          </cell>
          <cell r="N541" t="str">
            <v>11/C6</v>
          </cell>
          <cell r="O541">
            <v>86.31</v>
          </cell>
          <cell r="P541">
            <v>239.65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 t="str">
            <v>PAT-1C</v>
          </cell>
          <cell r="W541" t="str">
            <v>CIM1</v>
          </cell>
          <cell r="Y541" t="str">
            <v>S</v>
          </cell>
          <cell r="Z541">
            <v>0</v>
          </cell>
          <cell r="AA541">
            <v>100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  <cell r="AH541">
            <v>0</v>
          </cell>
          <cell r="AI541">
            <v>0</v>
          </cell>
          <cell r="AJ541">
            <v>0</v>
          </cell>
          <cell r="AK541">
            <v>1</v>
          </cell>
          <cell r="AL541" t="str">
            <v>0</v>
          </cell>
          <cell r="AM541">
            <v>0</v>
          </cell>
          <cell r="AN541">
            <v>0</v>
          </cell>
          <cell r="AO541" t="str">
            <v>56-3</v>
          </cell>
          <cell r="AP541" t="str">
            <v>IPB-36</v>
          </cell>
          <cell r="AQ541" t="str">
            <v>2</v>
          </cell>
          <cell r="AS541">
            <v>539</v>
          </cell>
          <cell r="AT541" t="str">
            <v>MAD</v>
          </cell>
        </row>
        <row r="542">
          <cell r="A542">
            <v>540</v>
          </cell>
          <cell r="B542">
            <v>101</v>
          </cell>
          <cell r="C542" t="str">
            <v>LP 22,9 kV, 2ø-WILLCA BAJA , 2-1x35mm² AAAC</v>
          </cell>
          <cell r="D542">
            <v>4</v>
          </cell>
          <cell r="E542" t="str">
            <v>PTH-2</v>
          </cell>
          <cell r="G542" t="str">
            <v>AAAC-35</v>
          </cell>
          <cell r="H542">
            <v>579.28</v>
          </cell>
          <cell r="I542">
            <v>3010.03</v>
          </cell>
          <cell r="J542" t="str">
            <v>FLP</v>
          </cell>
          <cell r="K542" t="str">
            <v>0°</v>
          </cell>
          <cell r="L542">
            <v>0</v>
          </cell>
          <cell r="M542">
            <v>1</v>
          </cell>
          <cell r="N542" t="str">
            <v>11/C6</v>
          </cell>
          <cell r="O542">
            <v>390.32</v>
          </cell>
          <cell r="P542">
            <v>132.31</v>
          </cell>
          <cell r="Q542" t="str">
            <v>1RI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 t="str">
            <v>PAT-1C</v>
          </cell>
          <cell r="W542" t="str">
            <v>CIM1</v>
          </cell>
          <cell r="Y542" t="str">
            <v>S</v>
          </cell>
          <cell r="Z542">
            <v>0</v>
          </cell>
          <cell r="AA542">
            <v>100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  <cell r="AH542">
            <v>0</v>
          </cell>
          <cell r="AI542">
            <v>0</v>
          </cell>
          <cell r="AJ542">
            <v>0</v>
          </cell>
          <cell r="AK542">
            <v>1</v>
          </cell>
          <cell r="AL542" t="str">
            <v>1</v>
          </cell>
          <cell r="AM542">
            <v>0</v>
          </cell>
          <cell r="AN542">
            <v>0</v>
          </cell>
          <cell r="AO542" t="str">
            <v>56-4</v>
          </cell>
          <cell r="AP542" t="str">
            <v>IPB-36</v>
          </cell>
          <cell r="AQ542" t="str">
            <v>2</v>
          </cell>
          <cell r="AS542">
            <v>540</v>
          </cell>
          <cell r="AT542" t="str">
            <v>MAD</v>
          </cell>
        </row>
        <row r="543">
          <cell r="A543">
            <v>541</v>
          </cell>
          <cell r="B543">
            <v>102</v>
          </cell>
          <cell r="C543" t="str">
            <v>LP 22,9 kV, 2ø-WILLCA ALTA , 2-1x35mm² AAAC</v>
          </cell>
          <cell r="D543">
            <v>0</v>
          </cell>
          <cell r="E543" t="str">
            <v>DS-2</v>
          </cell>
          <cell r="G543" t="str">
            <v>AAAC-35</v>
          </cell>
          <cell r="H543">
            <v>0</v>
          </cell>
          <cell r="I543">
            <v>2913.15</v>
          </cell>
          <cell r="J543" t="str">
            <v>EXIST</v>
          </cell>
          <cell r="K543" t="str">
            <v>0°</v>
          </cell>
          <cell r="L543">
            <v>17.53</v>
          </cell>
          <cell r="M543">
            <v>1</v>
          </cell>
          <cell r="N543" t="str">
            <v>12/200</v>
          </cell>
          <cell r="O543">
            <v>114.96</v>
          </cell>
          <cell r="P543">
            <v>8.76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Y543" t="str">
            <v>S</v>
          </cell>
          <cell r="Z543">
            <v>0</v>
          </cell>
          <cell r="AA543">
            <v>100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0</v>
          </cell>
          <cell r="AK543">
            <v>1</v>
          </cell>
          <cell r="AL543" t="str">
            <v>0</v>
          </cell>
          <cell r="AM543">
            <v>0</v>
          </cell>
          <cell r="AN543">
            <v>0</v>
          </cell>
          <cell r="AO543" t="str">
            <v>56-3</v>
          </cell>
          <cell r="AP543" t="str">
            <v>IPB-36</v>
          </cell>
          <cell r="AQ543" t="str">
            <v>2</v>
          </cell>
          <cell r="AS543">
            <v>541</v>
          </cell>
          <cell r="AT543" t="str">
            <v>MAD</v>
          </cell>
        </row>
        <row r="544">
          <cell r="A544">
            <v>542</v>
          </cell>
          <cell r="B544">
            <v>102</v>
          </cell>
          <cell r="C544" t="str">
            <v>LP 22,9 kV, 2ø-WILLCA ALTA , 2-1x35mm² AAAC</v>
          </cell>
          <cell r="D544">
            <v>1</v>
          </cell>
          <cell r="E544" t="str">
            <v>TS-2</v>
          </cell>
          <cell r="G544" t="str">
            <v>AAAC-35</v>
          </cell>
          <cell r="H544">
            <v>17.53</v>
          </cell>
          <cell r="I544">
            <v>2906.42</v>
          </cell>
          <cell r="K544" t="str">
            <v>0°</v>
          </cell>
          <cell r="L544">
            <v>184.39</v>
          </cell>
          <cell r="M544">
            <v>1</v>
          </cell>
          <cell r="N544" t="str">
            <v>11/C6</v>
          </cell>
          <cell r="O544">
            <v>203.87</v>
          </cell>
          <cell r="P544">
            <v>100.96</v>
          </cell>
          <cell r="Q544" t="str">
            <v>1RI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 t="str">
            <v>PAT-1C</v>
          </cell>
          <cell r="W544" t="str">
            <v>CIM1</v>
          </cell>
          <cell r="Y544" t="str">
            <v>S</v>
          </cell>
          <cell r="Z544">
            <v>0</v>
          </cell>
          <cell r="AA544">
            <v>100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  <cell r="AJ544">
            <v>0</v>
          </cell>
          <cell r="AK544">
            <v>1</v>
          </cell>
          <cell r="AL544" t="str">
            <v>1</v>
          </cell>
          <cell r="AM544">
            <v>0</v>
          </cell>
          <cell r="AN544">
            <v>0</v>
          </cell>
          <cell r="AO544" t="str">
            <v>56-3</v>
          </cell>
          <cell r="AP544" t="str">
            <v>IPB-36</v>
          </cell>
          <cell r="AQ544" t="str">
            <v>2</v>
          </cell>
          <cell r="AS544">
            <v>542</v>
          </cell>
          <cell r="AT544" t="str">
            <v>MAD</v>
          </cell>
        </row>
        <row r="545">
          <cell r="A545">
            <v>543</v>
          </cell>
          <cell r="B545">
            <v>102</v>
          </cell>
          <cell r="C545" t="str">
            <v>LP 22,9 kV, 2ø-WILLCA ALTA , 2-1x35mm² AAAC</v>
          </cell>
          <cell r="D545">
            <v>2</v>
          </cell>
          <cell r="E545" t="str">
            <v>PS1-2</v>
          </cell>
          <cell r="G545" t="str">
            <v>AAAC-35</v>
          </cell>
          <cell r="H545">
            <v>201.92</v>
          </cell>
          <cell r="I545">
            <v>2860.23</v>
          </cell>
          <cell r="K545" t="str">
            <v>0°</v>
          </cell>
          <cell r="L545">
            <v>69.790000000000006</v>
          </cell>
          <cell r="M545">
            <v>1</v>
          </cell>
          <cell r="N545" t="str">
            <v>11/C6</v>
          </cell>
          <cell r="O545">
            <v>263.02999999999997</v>
          </cell>
          <cell r="P545">
            <v>127.09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 t="str">
            <v>PAT-1C</v>
          </cell>
          <cell r="W545" t="str">
            <v>CIM1</v>
          </cell>
          <cell r="Y545" t="str">
            <v>S</v>
          </cell>
          <cell r="Z545">
            <v>0</v>
          </cell>
          <cell r="AA545">
            <v>100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0</v>
          </cell>
          <cell r="AJ545">
            <v>0</v>
          </cell>
          <cell r="AK545">
            <v>1</v>
          </cell>
          <cell r="AL545" t="str">
            <v>0</v>
          </cell>
          <cell r="AM545">
            <v>0</v>
          </cell>
          <cell r="AN545">
            <v>0</v>
          </cell>
          <cell r="AO545" t="str">
            <v>56-3</v>
          </cell>
          <cell r="AP545" t="str">
            <v>IPB-36</v>
          </cell>
          <cell r="AQ545" t="str">
            <v>2</v>
          </cell>
          <cell r="AS545">
            <v>543</v>
          </cell>
          <cell r="AT545" t="str">
            <v>MAD</v>
          </cell>
        </row>
        <row r="546">
          <cell r="A546">
            <v>544</v>
          </cell>
          <cell r="B546">
            <v>102</v>
          </cell>
          <cell r="C546" t="str">
            <v>LP 22,9 kV, 2ø-WILLCA ALTA , 2-1x35mm² AAAC</v>
          </cell>
          <cell r="D546">
            <v>3</v>
          </cell>
          <cell r="E546" t="str">
            <v>PS1-2</v>
          </cell>
          <cell r="G546" t="str">
            <v>AAAC-35</v>
          </cell>
          <cell r="H546">
            <v>271.72000000000003</v>
          </cell>
          <cell r="I546">
            <v>2842.03</v>
          </cell>
          <cell r="K546" t="str">
            <v>0°</v>
          </cell>
          <cell r="L546">
            <v>146.81</v>
          </cell>
          <cell r="M546">
            <v>1</v>
          </cell>
          <cell r="N546" t="str">
            <v>11/C6</v>
          </cell>
          <cell r="O546">
            <v>-0.6</v>
          </cell>
          <cell r="P546">
            <v>108.3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 t="str">
            <v>PAT-1C</v>
          </cell>
          <cell r="W546" t="str">
            <v>CIM1</v>
          </cell>
          <cell r="Y546" t="str">
            <v>S</v>
          </cell>
          <cell r="Z546">
            <v>0</v>
          </cell>
          <cell r="AA546">
            <v>100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  <cell r="AH546">
            <v>0</v>
          </cell>
          <cell r="AI546">
            <v>0</v>
          </cell>
          <cell r="AJ546">
            <v>0</v>
          </cell>
          <cell r="AK546">
            <v>1</v>
          </cell>
          <cell r="AL546" t="str">
            <v>0</v>
          </cell>
          <cell r="AM546">
            <v>0</v>
          </cell>
          <cell r="AN546">
            <v>0</v>
          </cell>
          <cell r="AO546" t="str">
            <v>56-3</v>
          </cell>
          <cell r="AP546" t="str">
            <v>IPB-36</v>
          </cell>
          <cell r="AQ546" t="str">
            <v>2</v>
          </cell>
          <cell r="AS546">
            <v>544</v>
          </cell>
          <cell r="AT546" t="str">
            <v>MAD</v>
          </cell>
        </row>
        <row r="547">
          <cell r="A547">
            <v>545</v>
          </cell>
          <cell r="B547">
            <v>102</v>
          </cell>
          <cell r="C547" t="str">
            <v>LP 22,9 kV, 2ø-WILLCA ALTA , 2-1x35mm² AAAC</v>
          </cell>
          <cell r="D547">
            <v>4</v>
          </cell>
          <cell r="E547" t="str">
            <v>PTH-2</v>
          </cell>
          <cell r="G547" t="str">
            <v>AAAC-35</v>
          </cell>
          <cell r="H547">
            <v>418.53</v>
          </cell>
          <cell r="I547">
            <v>2799.8</v>
          </cell>
          <cell r="J547" t="str">
            <v>FLP</v>
          </cell>
          <cell r="K547" t="str">
            <v>0°</v>
          </cell>
          <cell r="L547">
            <v>0</v>
          </cell>
          <cell r="M547">
            <v>1</v>
          </cell>
          <cell r="N547" t="str">
            <v>11/C6</v>
          </cell>
          <cell r="O547">
            <v>-146.75</v>
          </cell>
          <cell r="P547">
            <v>73.41</v>
          </cell>
          <cell r="Q547" t="str">
            <v>1RI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 t="str">
            <v>PAT-1C</v>
          </cell>
          <cell r="W547" t="str">
            <v>CIM1</v>
          </cell>
          <cell r="Y547" t="str">
            <v>S</v>
          </cell>
          <cell r="Z547">
            <v>0</v>
          </cell>
          <cell r="AA547">
            <v>100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1</v>
          </cell>
          <cell r="AL547" t="str">
            <v>1</v>
          </cell>
          <cell r="AM547">
            <v>0</v>
          </cell>
          <cell r="AN547">
            <v>0</v>
          </cell>
          <cell r="AO547" t="str">
            <v>56-3</v>
          </cell>
          <cell r="AP547" t="str">
            <v>IPB-36</v>
          </cell>
          <cell r="AQ547" t="str">
            <v>2</v>
          </cell>
          <cell r="AS547">
            <v>545</v>
          </cell>
          <cell r="AT547" t="str">
            <v>MAD</v>
          </cell>
        </row>
        <row r="548">
          <cell r="A548">
            <v>546</v>
          </cell>
          <cell r="B548">
            <v>103</v>
          </cell>
          <cell r="C548" t="str">
            <v>LP 22,9 kV, 2ø-CHALHUAYOC , 2-1x35mm² AAAC</v>
          </cell>
          <cell r="D548">
            <v>1</v>
          </cell>
          <cell r="E548" t="str">
            <v>TS-2</v>
          </cell>
          <cell r="G548" t="str">
            <v>AAAC-35</v>
          </cell>
          <cell r="H548">
            <v>35.880000000000003</v>
          </cell>
          <cell r="I548">
            <v>3003.23</v>
          </cell>
          <cell r="K548" t="str">
            <v>0°</v>
          </cell>
          <cell r="L548">
            <v>258.99</v>
          </cell>
          <cell r="M548">
            <v>1</v>
          </cell>
          <cell r="N548" t="str">
            <v>11/C6</v>
          </cell>
          <cell r="O548">
            <v>351.18</v>
          </cell>
          <cell r="P548">
            <v>147.43</v>
          </cell>
          <cell r="Q548" t="str">
            <v>1RI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 t="str">
            <v>PAT-1C</v>
          </cell>
          <cell r="W548" t="str">
            <v>CIM1</v>
          </cell>
          <cell r="Y548" t="str">
            <v>S</v>
          </cell>
          <cell r="Z548">
            <v>0</v>
          </cell>
          <cell r="AA548">
            <v>100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0</v>
          </cell>
          <cell r="AJ548">
            <v>0</v>
          </cell>
          <cell r="AK548">
            <v>1</v>
          </cell>
          <cell r="AL548" t="str">
            <v>1</v>
          </cell>
          <cell r="AM548">
            <v>0</v>
          </cell>
          <cell r="AN548">
            <v>0</v>
          </cell>
          <cell r="AO548" t="str">
            <v>56-4</v>
          </cell>
          <cell r="AP548" t="str">
            <v>IPB-36</v>
          </cell>
          <cell r="AQ548" t="str">
            <v>2</v>
          </cell>
          <cell r="AS548">
            <v>546</v>
          </cell>
          <cell r="AT548" t="str">
            <v>MAD</v>
          </cell>
        </row>
        <row r="549">
          <cell r="A549">
            <v>547</v>
          </cell>
          <cell r="B549">
            <v>103</v>
          </cell>
          <cell r="C549" t="str">
            <v>LP 22,9 kV, 2ø-CHALHUAYOC , 2-1x35mm² AAAC</v>
          </cell>
          <cell r="D549">
            <v>2</v>
          </cell>
          <cell r="E549" t="str">
            <v>PA1H-2</v>
          </cell>
          <cell r="G549" t="str">
            <v>AAAC-35</v>
          </cell>
          <cell r="H549">
            <v>294.86</v>
          </cell>
          <cell r="I549">
            <v>2917.96</v>
          </cell>
          <cell r="K549" t="str">
            <v>0°</v>
          </cell>
          <cell r="L549">
            <v>410.74</v>
          </cell>
          <cell r="M549">
            <v>2</v>
          </cell>
          <cell r="N549" t="str">
            <v>11/C6</v>
          </cell>
          <cell r="O549">
            <v>422.63</v>
          </cell>
          <cell r="P549">
            <v>334.86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 t="str">
            <v>PAT-1C</v>
          </cell>
          <cell r="W549" t="str">
            <v>CIM1</v>
          </cell>
          <cell r="Y549" t="str">
            <v>S</v>
          </cell>
          <cell r="Z549">
            <v>0</v>
          </cell>
          <cell r="AA549">
            <v>100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0</v>
          </cell>
          <cell r="AJ549">
            <v>0</v>
          </cell>
          <cell r="AK549">
            <v>1</v>
          </cell>
          <cell r="AL549" t="str">
            <v>0</v>
          </cell>
          <cell r="AM549">
            <v>0</v>
          </cell>
          <cell r="AN549">
            <v>0</v>
          </cell>
          <cell r="AO549" t="str">
            <v>56-3</v>
          </cell>
          <cell r="AP549" t="str">
            <v>IPB-36</v>
          </cell>
          <cell r="AQ549" t="str">
            <v>2</v>
          </cell>
          <cell r="AS549">
            <v>547</v>
          </cell>
          <cell r="AT549" t="str">
            <v>MAD</v>
          </cell>
        </row>
        <row r="550">
          <cell r="A550">
            <v>548</v>
          </cell>
          <cell r="B550">
            <v>103</v>
          </cell>
          <cell r="C550" t="str">
            <v>LP 22,9 kV, 2ø-CHALHUAYOC , 2-1x35mm² AAAC</v>
          </cell>
          <cell r="D550">
            <v>3</v>
          </cell>
          <cell r="E550" t="str">
            <v>PS1-2</v>
          </cell>
          <cell r="G550" t="str">
            <v>AAAC-35</v>
          </cell>
          <cell r="H550">
            <v>705.6</v>
          </cell>
          <cell r="I550">
            <v>2777.73</v>
          </cell>
          <cell r="K550" t="str">
            <v>0°</v>
          </cell>
          <cell r="L550">
            <v>119.76</v>
          </cell>
          <cell r="M550">
            <v>1</v>
          </cell>
          <cell r="N550" t="str">
            <v>11/C6</v>
          </cell>
          <cell r="O550">
            <v>1.25</v>
          </cell>
          <cell r="P550">
            <v>265.25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 t="str">
            <v>PAT-1C</v>
          </cell>
          <cell r="W550" t="str">
            <v>CIM1</v>
          </cell>
          <cell r="Y550" t="str">
            <v>S</v>
          </cell>
          <cell r="Z550">
            <v>0</v>
          </cell>
          <cell r="AA550">
            <v>100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  <cell r="AJ550">
            <v>0</v>
          </cell>
          <cell r="AK550">
            <v>1</v>
          </cell>
          <cell r="AL550" t="str">
            <v>0</v>
          </cell>
          <cell r="AM550">
            <v>0</v>
          </cell>
          <cell r="AN550">
            <v>0</v>
          </cell>
          <cell r="AO550" t="str">
            <v>56-3</v>
          </cell>
          <cell r="AP550" t="str">
            <v>IPB-36</v>
          </cell>
          <cell r="AQ550" t="str">
            <v>2</v>
          </cell>
          <cell r="AS550">
            <v>548</v>
          </cell>
          <cell r="AT550" t="str">
            <v>MAD</v>
          </cell>
        </row>
        <row r="551">
          <cell r="A551">
            <v>549</v>
          </cell>
          <cell r="B551">
            <v>103</v>
          </cell>
          <cell r="C551" t="str">
            <v>LP 22,9 kV, 2ø-CHALHUAYOC , 2-1x35mm² AAAC</v>
          </cell>
          <cell r="D551">
            <v>4</v>
          </cell>
          <cell r="E551" t="str">
            <v>PA1-2</v>
          </cell>
          <cell r="G551" t="str">
            <v>AAAC-35</v>
          </cell>
          <cell r="H551">
            <v>825.36</v>
          </cell>
          <cell r="I551">
            <v>2755</v>
          </cell>
          <cell r="J551" t="str">
            <v>V1</v>
          </cell>
          <cell r="K551" t="str">
            <v>-24°43'17.47"</v>
          </cell>
          <cell r="L551">
            <v>155.74</v>
          </cell>
          <cell r="M551">
            <v>1</v>
          </cell>
          <cell r="N551" t="str">
            <v>11/C6</v>
          </cell>
          <cell r="O551">
            <v>477.46</v>
          </cell>
          <cell r="P551">
            <v>137.75</v>
          </cell>
          <cell r="Q551" t="str">
            <v>1RI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V551" t="str">
            <v>PAT-1C</v>
          </cell>
          <cell r="W551" t="str">
            <v>CIM1</v>
          </cell>
          <cell r="Y551" t="str">
            <v>S</v>
          </cell>
          <cell r="Z551">
            <v>0</v>
          </cell>
          <cell r="AA551">
            <v>100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>
            <v>0</v>
          </cell>
          <cell r="AH551">
            <v>0</v>
          </cell>
          <cell r="AI551">
            <v>0</v>
          </cell>
          <cell r="AJ551">
            <v>0</v>
          </cell>
          <cell r="AK551">
            <v>1</v>
          </cell>
          <cell r="AL551" t="str">
            <v>1</v>
          </cell>
          <cell r="AM551">
            <v>0</v>
          </cell>
          <cell r="AN551">
            <v>0</v>
          </cell>
          <cell r="AO551" t="str">
            <v>56-3</v>
          </cell>
          <cell r="AP551" t="str">
            <v>IPB-36</v>
          </cell>
          <cell r="AQ551" t="str">
            <v>2</v>
          </cell>
          <cell r="AS551">
            <v>549</v>
          </cell>
          <cell r="AT551" t="str">
            <v>MAD</v>
          </cell>
        </row>
        <row r="552">
          <cell r="A552">
            <v>550</v>
          </cell>
          <cell r="B552">
            <v>103</v>
          </cell>
          <cell r="C552" t="str">
            <v>LP 22,9 kV, 2ø-CHALHUAYOC , 2-1x35mm² AAAC</v>
          </cell>
          <cell r="D552">
            <v>5</v>
          </cell>
          <cell r="E552" t="str">
            <v>PA1-2</v>
          </cell>
          <cell r="G552" t="str">
            <v>AAAC-35</v>
          </cell>
          <cell r="H552">
            <v>981.1</v>
          </cell>
          <cell r="I552">
            <v>2672.39</v>
          </cell>
          <cell r="K552" t="str">
            <v>0°</v>
          </cell>
          <cell r="L552">
            <v>68.77</v>
          </cell>
          <cell r="M552">
            <v>1</v>
          </cell>
          <cell r="N552" t="str">
            <v>11/C6</v>
          </cell>
          <cell r="O552">
            <v>452.44</v>
          </cell>
          <cell r="P552">
            <v>112.26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 t="str">
            <v>PAT-1C</v>
          </cell>
          <cell r="W552" t="str">
            <v>CIM1</v>
          </cell>
          <cell r="Y552" t="str">
            <v>S</v>
          </cell>
          <cell r="Z552">
            <v>0</v>
          </cell>
          <cell r="AA552">
            <v>100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1</v>
          </cell>
          <cell r="AL552" t="str">
            <v>0</v>
          </cell>
          <cell r="AM552">
            <v>0</v>
          </cell>
          <cell r="AN552">
            <v>0</v>
          </cell>
          <cell r="AO552" t="str">
            <v>56-3</v>
          </cell>
          <cell r="AP552" t="str">
            <v>IPB-36</v>
          </cell>
          <cell r="AQ552" t="str">
            <v>2</v>
          </cell>
          <cell r="AS552">
            <v>550</v>
          </cell>
          <cell r="AT552" t="str">
            <v>MAD</v>
          </cell>
        </row>
        <row r="553">
          <cell r="A553">
            <v>551</v>
          </cell>
          <cell r="B553">
            <v>103</v>
          </cell>
          <cell r="C553" t="str">
            <v>LP 22,9 kV, 2ø-CHALHUAYOC , 2-1x35mm² AAAC</v>
          </cell>
          <cell r="D553">
            <v>6</v>
          </cell>
          <cell r="E553" t="str">
            <v>PTH-2</v>
          </cell>
          <cell r="G553" t="str">
            <v>AAAC-35</v>
          </cell>
          <cell r="H553">
            <v>1049.8699999999999</v>
          </cell>
          <cell r="I553">
            <v>2635.59</v>
          </cell>
          <cell r="J553" t="str">
            <v>FLP</v>
          </cell>
          <cell r="K553" t="str">
            <v>0°</v>
          </cell>
          <cell r="L553">
            <v>0</v>
          </cell>
          <cell r="M553">
            <v>1</v>
          </cell>
          <cell r="N553" t="str">
            <v>11/C6</v>
          </cell>
          <cell r="O553">
            <v>-779.89</v>
          </cell>
          <cell r="P553">
            <v>34.39</v>
          </cell>
          <cell r="Q553" t="str">
            <v>1RI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 t="str">
            <v>PAT-1C</v>
          </cell>
          <cell r="W553" t="str">
            <v>CIM1</v>
          </cell>
          <cell r="Y553" t="str">
            <v>S</v>
          </cell>
          <cell r="Z553">
            <v>0</v>
          </cell>
          <cell r="AA553">
            <v>100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>
            <v>0</v>
          </cell>
          <cell r="AJ553">
            <v>0</v>
          </cell>
          <cell r="AK553">
            <v>1</v>
          </cell>
          <cell r="AL553" t="str">
            <v>1</v>
          </cell>
          <cell r="AM553">
            <v>0</v>
          </cell>
          <cell r="AN553">
            <v>0</v>
          </cell>
          <cell r="AO553" t="str">
            <v>56-3</v>
          </cell>
          <cell r="AP553" t="str">
            <v>IPB-36</v>
          </cell>
          <cell r="AQ553" t="str">
            <v>2</v>
          </cell>
          <cell r="AS553">
            <v>551</v>
          </cell>
          <cell r="AT553" t="str">
            <v>MAD</v>
          </cell>
        </row>
        <row r="554">
          <cell r="A554">
            <v>552</v>
          </cell>
          <cell r="B554">
            <v>104</v>
          </cell>
          <cell r="C554" t="str">
            <v>LP 22,9 kV, 2ø-TRANCA DE MITOQUERA , 2-1x35mm² AAAC</v>
          </cell>
          <cell r="D554">
            <v>0</v>
          </cell>
          <cell r="E554" t="str">
            <v>DS-2</v>
          </cell>
          <cell r="G554" t="str">
            <v>AAAC-35</v>
          </cell>
          <cell r="H554">
            <v>0</v>
          </cell>
          <cell r="I554">
            <v>2592</v>
          </cell>
          <cell r="K554" t="str">
            <v>0°</v>
          </cell>
          <cell r="L554">
            <v>30</v>
          </cell>
          <cell r="M554">
            <v>1</v>
          </cell>
          <cell r="N554" t="str">
            <v>11/C6</v>
          </cell>
          <cell r="O554">
            <v>187.23</v>
          </cell>
          <cell r="P554">
            <v>15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Y554" t="str">
            <v>S</v>
          </cell>
          <cell r="Z554">
            <v>0</v>
          </cell>
          <cell r="AA554">
            <v>100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0</v>
          </cell>
          <cell r="AK554">
            <v>1</v>
          </cell>
          <cell r="AL554" t="str">
            <v>0</v>
          </cell>
          <cell r="AM554">
            <v>0</v>
          </cell>
          <cell r="AN554">
            <v>0</v>
          </cell>
          <cell r="AO554" t="str">
            <v>56-3</v>
          </cell>
          <cell r="AP554" t="str">
            <v>IPB-36</v>
          </cell>
          <cell r="AQ554" t="str">
            <v>2</v>
          </cell>
          <cell r="AS554">
            <v>552</v>
          </cell>
          <cell r="AT554" t="str">
            <v>MAD</v>
          </cell>
        </row>
        <row r="555">
          <cell r="A555">
            <v>553</v>
          </cell>
          <cell r="B555">
            <v>104</v>
          </cell>
          <cell r="C555" t="str">
            <v>LP 22,9 kV, 2ø-TRANCA DE MITOQUERA , 2-1x35mm² AAAC</v>
          </cell>
          <cell r="D555">
            <v>1</v>
          </cell>
          <cell r="E555" t="str">
            <v>TS-2</v>
          </cell>
          <cell r="G555" t="str">
            <v>AAAC-35</v>
          </cell>
          <cell r="H555">
            <v>30</v>
          </cell>
          <cell r="I555">
            <v>2581</v>
          </cell>
          <cell r="K555" t="str">
            <v>0°</v>
          </cell>
          <cell r="L555">
            <v>117.25</v>
          </cell>
          <cell r="M555">
            <v>1</v>
          </cell>
          <cell r="N555" t="str">
            <v>11/C6</v>
          </cell>
          <cell r="O555">
            <v>233.13</v>
          </cell>
          <cell r="P555">
            <v>73.62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 t="str">
            <v>PAT-1C</v>
          </cell>
          <cell r="Y555" t="str">
            <v>S</v>
          </cell>
          <cell r="Z555">
            <v>0</v>
          </cell>
          <cell r="AA555">
            <v>100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0</v>
          </cell>
          <cell r="AI555">
            <v>0</v>
          </cell>
          <cell r="AJ555">
            <v>0</v>
          </cell>
          <cell r="AK555">
            <v>1</v>
          </cell>
          <cell r="AL555" t="str">
            <v>0</v>
          </cell>
          <cell r="AM555">
            <v>0</v>
          </cell>
          <cell r="AN555">
            <v>0</v>
          </cell>
          <cell r="AO555" t="str">
            <v>56-3</v>
          </cell>
          <cell r="AP555" t="str">
            <v>IPB-36</v>
          </cell>
          <cell r="AQ555" t="str">
            <v>2</v>
          </cell>
          <cell r="AS555">
            <v>553</v>
          </cell>
          <cell r="AT555" t="str">
            <v>MAD</v>
          </cell>
        </row>
        <row r="556">
          <cell r="A556">
            <v>554</v>
          </cell>
          <cell r="B556">
            <v>104</v>
          </cell>
          <cell r="C556" t="str">
            <v>LP 22,9 kV, 2ø-TRANCA DE MITOQUERA , 2-1x35mm² AAAC</v>
          </cell>
          <cell r="D556">
            <v>2</v>
          </cell>
          <cell r="E556" t="str">
            <v>PTH-2</v>
          </cell>
          <cell r="G556" t="str">
            <v>AAAC-35</v>
          </cell>
          <cell r="H556">
            <v>147.25</v>
          </cell>
          <cell r="I556">
            <v>2532</v>
          </cell>
          <cell r="K556" t="str">
            <v>0°</v>
          </cell>
          <cell r="L556">
            <v>0</v>
          </cell>
          <cell r="M556">
            <v>1</v>
          </cell>
          <cell r="N556" t="str">
            <v>11/C6</v>
          </cell>
          <cell r="O556">
            <v>-261.43</v>
          </cell>
          <cell r="P556">
            <v>58.62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 t="str">
            <v>PAT-1C</v>
          </cell>
          <cell r="Y556" t="str">
            <v>S</v>
          </cell>
          <cell r="Z556">
            <v>0</v>
          </cell>
          <cell r="AA556">
            <v>100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0</v>
          </cell>
          <cell r="AJ556">
            <v>0</v>
          </cell>
          <cell r="AK556">
            <v>1</v>
          </cell>
          <cell r="AL556" t="str">
            <v>0</v>
          </cell>
          <cell r="AM556">
            <v>0</v>
          </cell>
          <cell r="AN556">
            <v>0</v>
          </cell>
          <cell r="AO556" t="str">
            <v>56-3</v>
          </cell>
          <cell r="AP556" t="str">
            <v>IPB-36</v>
          </cell>
          <cell r="AQ556" t="str">
            <v>2</v>
          </cell>
          <cell r="AS556">
            <v>554</v>
          </cell>
          <cell r="AT556" t="str">
            <v>MAD</v>
          </cell>
        </row>
        <row r="557">
          <cell r="A557">
            <v>555</v>
          </cell>
          <cell r="B557">
            <v>105</v>
          </cell>
          <cell r="C557" t="str">
            <v>LP 22,9 kV, 2ø-INGENIO BAJO , 2-1x35mm² AAAC</v>
          </cell>
          <cell r="D557">
            <v>0</v>
          </cell>
          <cell r="E557" t="str">
            <v>DT-2</v>
          </cell>
          <cell r="G557" t="str">
            <v>AAAC-35</v>
          </cell>
          <cell r="H557">
            <v>0</v>
          </cell>
          <cell r="I557">
            <v>1976</v>
          </cell>
          <cell r="K557" t="str">
            <v>0°</v>
          </cell>
          <cell r="L557">
            <v>83.49</v>
          </cell>
          <cell r="M557">
            <v>1</v>
          </cell>
          <cell r="N557" t="str">
            <v>11/C6</v>
          </cell>
          <cell r="O557">
            <v>-61.23</v>
          </cell>
          <cell r="P557">
            <v>41.74</v>
          </cell>
          <cell r="Q557" t="str">
            <v>1RI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 t="str">
            <v>PAT-1C</v>
          </cell>
          <cell r="Y557" t="str">
            <v>S</v>
          </cell>
          <cell r="Z557">
            <v>0</v>
          </cell>
          <cell r="AA557">
            <v>100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  <cell r="AH557">
            <v>0</v>
          </cell>
          <cell r="AI557">
            <v>0</v>
          </cell>
          <cell r="AJ557">
            <v>0</v>
          </cell>
          <cell r="AK557">
            <v>1</v>
          </cell>
          <cell r="AL557" t="str">
            <v>1</v>
          </cell>
          <cell r="AM557">
            <v>0</v>
          </cell>
          <cell r="AN557">
            <v>0</v>
          </cell>
          <cell r="AO557" t="str">
            <v>56-3</v>
          </cell>
          <cell r="AP557" t="str">
            <v>IPB-36</v>
          </cell>
          <cell r="AQ557" t="str">
            <v>2</v>
          </cell>
          <cell r="AS557">
            <v>555</v>
          </cell>
          <cell r="AT557" t="str">
            <v>MAD</v>
          </cell>
        </row>
        <row r="558">
          <cell r="A558">
            <v>556</v>
          </cell>
          <cell r="B558">
            <v>105</v>
          </cell>
          <cell r="C558" t="str">
            <v>LP 22,9 kV, 2ø-INGENIO BAJO , 2-1x35mm² AAAC</v>
          </cell>
          <cell r="D558">
            <v>1</v>
          </cell>
          <cell r="E558" t="str">
            <v>PTV-2</v>
          </cell>
          <cell r="G558" t="str">
            <v>AAAC-35</v>
          </cell>
          <cell r="H558">
            <v>83.49</v>
          </cell>
          <cell r="I558">
            <v>1989</v>
          </cell>
          <cell r="K558" t="str">
            <v>0°</v>
          </cell>
          <cell r="L558">
            <v>0</v>
          </cell>
          <cell r="M558">
            <v>1</v>
          </cell>
          <cell r="N558" t="str">
            <v>11/C6</v>
          </cell>
          <cell r="O558">
            <v>145.77000000000001</v>
          </cell>
          <cell r="P558">
            <v>41.74</v>
          </cell>
          <cell r="Q558" t="str">
            <v>1RI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 t="str">
            <v>PAT-1C</v>
          </cell>
          <cell r="Y558" t="str">
            <v>S</v>
          </cell>
          <cell r="Z558">
            <v>0</v>
          </cell>
          <cell r="AA558">
            <v>100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  <cell r="AH558">
            <v>0</v>
          </cell>
          <cell r="AI558">
            <v>0</v>
          </cell>
          <cell r="AJ558">
            <v>0</v>
          </cell>
          <cell r="AK558">
            <v>1</v>
          </cell>
          <cell r="AL558" t="str">
            <v>1</v>
          </cell>
          <cell r="AM558">
            <v>0</v>
          </cell>
          <cell r="AN558">
            <v>0</v>
          </cell>
          <cell r="AO558" t="str">
            <v>56-3</v>
          </cell>
          <cell r="AP558" t="str">
            <v>IPB-36</v>
          </cell>
          <cell r="AQ558" t="str">
            <v>2</v>
          </cell>
          <cell r="AS558">
            <v>556</v>
          </cell>
          <cell r="AT558" t="str">
            <v>MAD</v>
          </cell>
        </row>
        <row r="559">
          <cell r="A559">
            <v>557</v>
          </cell>
          <cell r="B559">
            <v>106</v>
          </cell>
          <cell r="C559" t="str">
            <v>LP 22,9 kV, 2ø-MARANQUILLA , 2-1x35mm² AAAC</v>
          </cell>
          <cell r="D559">
            <v>0</v>
          </cell>
          <cell r="E559" t="str">
            <v>DS-3</v>
          </cell>
          <cell r="G559" t="str">
            <v>AAAC-35</v>
          </cell>
          <cell r="H559">
            <v>0</v>
          </cell>
          <cell r="I559">
            <v>2548</v>
          </cell>
          <cell r="K559" t="str">
            <v>0°</v>
          </cell>
          <cell r="L559">
            <v>11.41</v>
          </cell>
          <cell r="M559">
            <v>0</v>
          </cell>
          <cell r="N559" t="str">
            <v>11/C6</v>
          </cell>
          <cell r="O559">
            <v>138.49</v>
          </cell>
          <cell r="P559">
            <v>5.7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 t="str">
            <v>PAT-1C</v>
          </cell>
          <cell r="Y559" t="str">
            <v>S</v>
          </cell>
          <cell r="Z559">
            <v>0</v>
          </cell>
          <cell r="AA559">
            <v>100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0</v>
          </cell>
          <cell r="AI559">
            <v>0</v>
          </cell>
          <cell r="AJ559">
            <v>0</v>
          </cell>
          <cell r="AK559">
            <v>1</v>
          </cell>
          <cell r="AL559" t="str">
            <v>0</v>
          </cell>
          <cell r="AM559">
            <v>0</v>
          </cell>
          <cell r="AN559">
            <v>0</v>
          </cell>
          <cell r="AO559" t="str">
            <v>56-3</v>
          </cell>
          <cell r="AP559" t="str">
            <v>IPB-36</v>
          </cell>
          <cell r="AQ559" t="str">
            <v>2</v>
          </cell>
          <cell r="AS559">
            <v>557</v>
          </cell>
          <cell r="AT559" t="str">
            <v>MAD</v>
          </cell>
        </row>
        <row r="560">
          <cell r="A560">
            <v>558</v>
          </cell>
          <cell r="B560">
            <v>106</v>
          </cell>
          <cell r="C560" t="str">
            <v>LP 22,9 kV, 2ø-MARANQUILLA , 2-1x35mm² AAAC</v>
          </cell>
          <cell r="D560">
            <v>1</v>
          </cell>
          <cell r="E560" t="str">
            <v>TS-2</v>
          </cell>
          <cell r="G560" t="str">
            <v>AAAC-35</v>
          </cell>
          <cell r="H560">
            <v>11.41</v>
          </cell>
          <cell r="I560">
            <v>2542.2600000000002</v>
          </cell>
          <cell r="K560" t="str">
            <v>0°</v>
          </cell>
          <cell r="L560">
            <v>73.5</v>
          </cell>
          <cell r="M560">
            <v>1</v>
          </cell>
          <cell r="N560" t="str">
            <v>11/C6</v>
          </cell>
          <cell r="O560">
            <v>-38.43</v>
          </cell>
          <cell r="P560">
            <v>42.45</v>
          </cell>
          <cell r="Q560" t="str">
            <v>1RI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 t="str">
            <v>PAT-1C</v>
          </cell>
          <cell r="Y560" t="str">
            <v>S</v>
          </cell>
          <cell r="Z560">
            <v>0</v>
          </cell>
          <cell r="AA560">
            <v>100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0</v>
          </cell>
          <cell r="AJ560">
            <v>0</v>
          </cell>
          <cell r="AK560">
            <v>1</v>
          </cell>
          <cell r="AL560" t="str">
            <v>1</v>
          </cell>
          <cell r="AM560">
            <v>0</v>
          </cell>
          <cell r="AN560">
            <v>0</v>
          </cell>
          <cell r="AO560" t="str">
            <v>56-3</v>
          </cell>
          <cell r="AP560" t="str">
            <v>IPB-36</v>
          </cell>
          <cell r="AQ560" t="str">
            <v>2</v>
          </cell>
          <cell r="AS560">
            <v>558</v>
          </cell>
          <cell r="AT560" t="str">
            <v>MAD</v>
          </cell>
        </row>
        <row r="561">
          <cell r="A561">
            <v>559</v>
          </cell>
          <cell r="B561">
            <v>106</v>
          </cell>
          <cell r="C561" t="str">
            <v>LP 22,9 kV, 2ø-MARANQUILLA , 2-1x35mm² AAAC</v>
          </cell>
          <cell r="D561">
            <v>2</v>
          </cell>
          <cell r="E561" t="str">
            <v>PA1-2</v>
          </cell>
          <cell r="G561" t="str">
            <v>AAAC-35</v>
          </cell>
          <cell r="H561">
            <v>84.91</v>
          </cell>
          <cell r="I561">
            <v>2534</v>
          </cell>
          <cell r="K561" t="str">
            <v>-12°38'50.55"</v>
          </cell>
          <cell r="L561">
            <v>116.67</v>
          </cell>
          <cell r="M561">
            <v>1</v>
          </cell>
          <cell r="N561" t="str">
            <v>11/C6</v>
          </cell>
          <cell r="O561">
            <v>118.15</v>
          </cell>
          <cell r="P561">
            <v>95.09</v>
          </cell>
          <cell r="Q561" t="str">
            <v>1RI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 t="str">
            <v>PAT-1C</v>
          </cell>
          <cell r="Y561" t="str">
            <v>S</v>
          </cell>
          <cell r="Z561">
            <v>0</v>
          </cell>
          <cell r="AA561">
            <v>100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I561">
            <v>0</v>
          </cell>
          <cell r="AJ561">
            <v>0</v>
          </cell>
          <cell r="AK561">
            <v>1</v>
          </cell>
          <cell r="AL561" t="str">
            <v>1</v>
          </cell>
          <cell r="AM561">
            <v>0</v>
          </cell>
          <cell r="AN561">
            <v>0</v>
          </cell>
          <cell r="AO561" t="str">
            <v>56-3</v>
          </cell>
          <cell r="AP561" t="str">
            <v>IPB-36</v>
          </cell>
          <cell r="AQ561" t="str">
            <v>2</v>
          </cell>
          <cell r="AS561">
            <v>559</v>
          </cell>
          <cell r="AT561" t="str">
            <v>MAD</v>
          </cell>
        </row>
        <row r="562">
          <cell r="A562">
            <v>560</v>
          </cell>
          <cell r="B562">
            <v>106</v>
          </cell>
          <cell r="C562" t="str">
            <v>LP 22,9 kV, 2ø-MARANQUILLA , 2-1x35mm² AAAC</v>
          </cell>
          <cell r="D562">
            <v>3</v>
          </cell>
          <cell r="E562" t="str">
            <v>TS-2</v>
          </cell>
          <cell r="G562" t="str">
            <v>AAAC-35</v>
          </cell>
          <cell r="H562">
            <v>201.58</v>
          </cell>
          <cell r="I562">
            <v>2523</v>
          </cell>
          <cell r="K562" t="str">
            <v>0°</v>
          </cell>
          <cell r="L562">
            <v>0</v>
          </cell>
          <cell r="M562">
            <v>1</v>
          </cell>
          <cell r="N562" t="str">
            <v>11/C6</v>
          </cell>
          <cell r="O562">
            <v>-14.4</v>
          </cell>
          <cell r="P562">
            <v>58.34</v>
          </cell>
          <cell r="Q562" t="str">
            <v>1RI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 t="str">
            <v>PAT-1C</v>
          </cell>
          <cell r="Y562" t="str">
            <v>S</v>
          </cell>
          <cell r="Z562">
            <v>0</v>
          </cell>
          <cell r="AA562">
            <v>100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0</v>
          </cell>
          <cell r="AJ562">
            <v>0</v>
          </cell>
          <cell r="AK562">
            <v>1</v>
          </cell>
          <cell r="AL562" t="str">
            <v>1</v>
          </cell>
          <cell r="AM562">
            <v>0</v>
          </cell>
          <cell r="AN562">
            <v>0</v>
          </cell>
          <cell r="AO562" t="str">
            <v>56-3</v>
          </cell>
          <cell r="AP562" t="str">
            <v>IPB-36</v>
          </cell>
          <cell r="AQ562" t="str">
            <v>2</v>
          </cell>
          <cell r="AS562">
            <v>560</v>
          </cell>
          <cell r="AT562" t="str">
            <v>MAD</v>
          </cell>
        </row>
        <row r="563">
          <cell r="A563">
            <v>561</v>
          </cell>
          <cell r="B563">
            <v>107</v>
          </cell>
          <cell r="C563" t="str">
            <v>LP 22,9 kV, 2ø-LLAMAPUNTA , 2-1x35mm² AAAC</v>
          </cell>
          <cell r="Y563" t="str">
            <v>S</v>
          </cell>
          <cell r="Z563">
            <v>0</v>
          </cell>
          <cell r="AA563">
            <v>100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>
            <v>0</v>
          </cell>
          <cell r="AJ563">
            <v>0</v>
          </cell>
          <cell r="AK563">
            <v>1</v>
          </cell>
          <cell r="AL563">
            <v>0</v>
          </cell>
          <cell r="AM563">
            <v>0</v>
          </cell>
          <cell r="AN563">
            <v>0</v>
          </cell>
          <cell r="AO563" t="str">
            <v>56-3</v>
          </cell>
          <cell r="AP563" t="str">
            <v>IPB-36</v>
          </cell>
          <cell r="AQ563" t="str">
            <v>2</v>
          </cell>
          <cell r="AS563">
            <v>561</v>
          </cell>
          <cell r="AT563" t="str">
            <v>MAD</v>
          </cell>
        </row>
        <row r="564">
          <cell r="A564">
            <v>562</v>
          </cell>
          <cell r="B564">
            <v>108</v>
          </cell>
          <cell r="C564" t="str">
            <v>LP 22,9 kV, 2ø-VINCHOS CUCHO , 2-1x35mm² AAAC</v>
          </cell>
          <cell r="Y564" t="str">
            <v>S</v>
          </cell>
          <cell r="Z564">
            <v>0</v>
          </cell>
          <cell r="AA564">
            <v>100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>
            <v>0</v>
          </cell>
          <cell r="AK564">
            <v>1</v>
          </cell>
          <cell r="AL564">
            <v>0</v>
          </cell>
          <cell r="AM564">
            <v>0</v>
          </cell>
          <cell r="AN564">
            <v>0</v>
          </cell>
          <cell r="AO564" t="str">
            <v>56-3</v>
          </cell>
          <cell r="AP564" t="str">
            <v>IPB-36</v>
          </cell>
          <cell r="AQ564" t="str">
            <v>2</v>
          </cell>
          <cell r="AS564">
            <v>562</v>
          </cell>
          <cell r="AT564" t="str">
            <v>MAD</v>
          </cell>
        </row>
        <row r="565">
          <cell r="A565">
            <v>563</v>
          </cell>
          <cell r="B565">
            <v>109</v>
          </cell>
          <cell r="C565" t="str">
            <v>LP 22,9 kV, 2ø-CHOGOPAMPA , 2-1x35mm² AAAC</v>
          </cell>
          <cell r="D565">
            <v>0</v>
          </cell>
          <cell r="E565" t="str">
            <v>PS1-2</v>
          </cell>
          <cell r="G565" t="str">
            <v>AAAC-35</v>
          </cell>
          <cell r="H565">
            <v>0</v>
          </cell>
          <cell r="I565">
            <v>2820</v>
          </cell>
          <cell r="J565" t="str">
            <v>Pex</v>
          </cell>
          <cell r="K565" t="str">
            <v>0°</v>
          </cell>
          <cell r="L565">
            <v>30.41</v>
          </cell>
          <cell r="M565">
            <v>1</v>
          </cell>
          <cell r="N565" t="str">
            <v>11/6C</v>
          </cell>
          <cell r="O565">
            <v>17.47</v>
          </cell>
          <cell r="P565">
            <v>15.21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 t="str">
            <v>PAT-1C</v>
          </cell>
          <cell r="Y565" t="str">
            <v>S</v>
          </cell>
          <cell r="Z565">
            <v>0</v>
          </cell>
          <cell r="AA565">
            <v>100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  <cell r="AJ565">
            <v>0</v>
          </cell>
          <cell r="AK565">
            <v>1</v>
          </cell>
          <cell r="AL565" t="str">
            <v>0</v>
          </cell>
          <cell r="AM565">
            <v>0</v>
          </cell>
          <cell r="AN565">
            <v>0</v>
          </cell>
          <cell r="AO565" t="str">
            <v>56-3</v>
          </cell>
          <cell r="AP565" t="str">
            <v>IPB-36</v>
          </cell>
          <cell r="AQ565" t="str">
            <v>2</v>
          </cell>
          <cell r="AS565">
            <v>563</v>
          </cell>
          <cell r="AT565" t="str">
            <v>MAD</v>
          </cell>
        </row>
        <row r="566">
          <cell r="A566">
            <v>564</v>
          </cell>
          <cell r="B566">
            <v>109</v>
          </cell>
          <cell r="C566" t="str">
            <v>LP 22,9 kV, 2ø-CHOGOPAMPA , 2-1x35mm² AAAC</v>
          </cell>
          <cell r="D566">
            <v>1</v>
          </cell>
          <cell r="E566" t="str">
            <v>TS-2</v>
          </cell>
          <cell r="G566" t="str">
            <v>AAAC-35</v>
          </cell>
          <cell r="H566">
            <v>30.41</v>
          </cell>
          <cell r="I566">
            <v>2820</v>
          </cell>
          <cell r="K566" t="str">
            <v>0°</v>
          </cell>
          <cell r="L566">
            <v>150.07</v>
          </cell>
          <cell r="M566">
            <v>1</v>
          </cell>
          <cell r="N566" t="str">
            <v>11/6C</v>
          </cell>
          <cell r="O566">
            <v>114.53</v>
          </cell>
          <cell r="P566">
            <v>90.24</v>
          </cell>
          <cell r="Q566" t="str">
            <v>1RI</v>
          </cell>
          <cell r="R566">
            <v>0</v>
          </cell>
          <cell r="S566">
            <v>4</v>
          </cell>
          <cell r="T566">
            <v>0</v>
          </cell>
          <cell r="U566">
            <v>0</v>
          </cell>
          <cell r="V566" t="str">
            <v>PAT-1C</v>
          </cell>
          <cell r="Y566" t="str">
            <v>S</v>
          </cell>
          <cell r="Z566">
            <v>0</v>
          </cell>
          <cell r="AA566">
            <v>100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>
            <v>0</v>
          </cell>
          <cell r="AK566">
            <v>1</v>
          </cell>
          <cell r="AL566" t="str">
            <v>1</v>
          </cell>
          <cell r="AM566">
            <v>0</v>
          </cell>
          <cell r="AN566">
            <v>0</v>
          </cell>
          <cell r="AO566" t="str">
            <v>56-3</v>
          </cell>
          <cell r="AP566" t="str">
            <v>IPB-36</v>
          </cell>
          <cell r="AQ566" t="str">
            <v>2</v>
          </cell>
          <cell r="AS566">
            <v>564</v>
          </cell>
          <cell r="AT566" t="str">
            <v>MAD</v>
          </cell>
        </row>
        <row r="567">
          <cell r="A567">
            <v>565</v>
          </cell>
          <cell r="B567">
            <v>109</v>
          </cell>
          <cell r="C567" t="str">
            <v>LP 22,9 kV, 2ø-CHOGOPAMPA , 2-1x35mm² AAAC</v>
          </cell>
          <cell r="D567">
            <v>2</v>
          </cell>
          <cell r="E567" t="str">
            <v>PA3-2</v>
          </cell>
          <cell r="G567" t="str">
            <v>AAAC-35</v>
          </cell>
          <cell r="H567">
            <v>180.49</v>
          </cell>
          <cell r="I567">
            <v>2817</v>
          </cell>
          <cell r="J567" t="str">
            <v>pa3</v>
          </cell>
          <cell r="K567" t="str">
            <v>80°13'3.33"</v>
          </cell>
          <cell r="L567">
            <v>197.17</v>
          </cell>
          <cell r="M567">
            <v>1</v>
          </cell>
          <cell r="N567" t="str">
            <v>11/6C</v>
          </cell>
          <cell r="O567">
            <v>411.83</v>
          </cell>
          <cell r="P567">
            <v>173.62</v>
          </cell>
          <cell r="Q567">
            <v>0</v>
          </cell>
          <cell r="R567">
            <v>0</v>
          </cell>
          <cell r="S567">
            <v>4</v>
          </cell>
          <cell r="T567">
            <v>0</v>
          </cell>
          <cell r="U567">
            <v>0</v>
          </cell>
          <cell r="V567" t="str">
            <v>PAT-1C</v>
          </cell>
          <cell r="Y567" t="str">
            <v>S</v>
          </cell>
          <cell r="Z567">
            <v>0</v>
          </cell>
          <cell r="AA567">
            <v>100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>
            <v>0</v>
          </cell>
          <cell r="AK567">
            <v>1</v>
          </cell>
          <cell r="AL567" t="str">
            <v>0</v>
          </cell>
          <cell r="AM567">
            <v>0</v>
          </cell>
          <cell r="AN567">
            <v>0</v>
          </cell>
          <cell r="AO567" t="str">
            <v>56-3</v>
          </cell>
          <cell r="AP567" t="str">
            <v>IPB-36</v>
          </cell>
          <cell r="AQ567" t="str">
            <v>2</v>
          </cell>
          <cell r="AS567">
            <v>565</v>
          </cell>
          <cell r="AT567" t="str">
            <v>MAD</v>
          </cell>
        </row>
        <row r="568">
          <cell r="A568">
            <v>566</v>
          </cell>
          <cell r="B568">
            <v>109</v>
          </cell>
          <cell r="C568" t="str">
            <v>LP 22,9 kV, 2ø-CHOGOPAMPA , 2-1x35mm² AAAC</v>
          </cell>
          <cell r="D568">
            <v>3</v>
          </cell>
          <cell r="E568" t="str">
            <v>PS1-2</v>
          </cell>
          <cell r="G568" t="str">
            <v>AAAC-35</v>
          </cell>
          <cell r="H568">
            <v>377.66</v>
          </cell>
          <cell r="I568">
            <v>2769.99</v>
          </cell>
          <cell r="K568" t="str">
            <v>0°</v>
          </cell>
          <cell r="L568">
            <v>63.94</v>
          </cell>
          <cell r="M568">
            <v>1</v>
          </cell>
          <cell r="N568" t="str">
            <v>11/6C</v>
          </cell>
          <cell r="O568">
            <v>199.88</v>
          </cell>
          <cell r="P568">
            <v>130.56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 t="str">
            <v>PAT-1C</v>
          </cell>
          <cell r="Y568" t="str">
            <v>S</v>
          </cell>
          <cell r="Z568">
            <v>0</v>
          </cell>
          <cell r="AA568">
            <v>100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0</v>
          </cell>
          <cell r="AJ568">
            <v>0</v>
          </cell>
          <cell r="AK568">
            <v>1</v>
          </cell>
          <cell r="AL568" t="str">
            <v>0</v>
          </cell>
          <cell r="AM568">
            <v>0</v>
          </cell>
          <cell r="AN568">
            <v>0</v>
          </cell>
          <cell r="AO568" t="str">
            <v>56-3</v>
          </cell>
          <cell r="AP568" t="str">
            <v>IPB-36</v>
          </cell>
          <cell r="AQ568" t="str">
            <v>2</v>
          </cell>
          <cell r="AS568">
            <v>566</v>
          </cell>
          <cell r="AT568" t="str">
            <v>MAD</v>
          </cell>
        </row>
        <row r="569">
          <cell r="A569">
            <v>567</v>
          </cell>
          <cell r="B569">
            <v>109</v>
          </cell>
          <cell r="C569" t="str">
            <v>LP 22,9 kV, 2ø-CHOGOPAMPA , 2-1x35mm² AAAC</v>
          </cell>
          <cell r="D569">
            <v>4</v>
          </cell>
          <cell r="E569" t="str">
            <v>TS-2</v>
          </cell>
          <cell r="G569" t="str">
            <v>AAAC-35</v>
          </cell>
          <cell r="H569">
            <v>441.6</v>
          </cell>
          <cell r="I569">
            <v>2753</v>
          </cell>
          <cell r="J569" t="str">
            <v>Finchonpapmp</v>
          </cell>
          <cell r="K569" t="str">
            <v>0°</v>
          </cell>
          <cell r="L569">
            <v>0</v>
          </cell>
          <cell r="M569">
            <v>1</v>
          </cell>
          <cell r="N569" t="str">
            <v>11/6C</v>
          </cell>
          <cell r="O569">
            <v>-294.08999999999997</v>
          </cell>
          <cell r="P569">
            <v>31.97</v>
          </cell>
          <cell r="Q569" t="str">
            <v>1RI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 t="str">
            <v>PAT-1C</v>
          </cell>
          <cell r="Y569" t="str">
            <v>S</v>
          </cell>
          <cell r="Z569">
            <v>0</v>
          </cell>
          <cell r="AA569">
            <v>100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0</v>
          </cell>
          <cell r="AK569">
            <v>1</v>
          </cell>
          <cell r="AL569" t="str">
            <v>1</v>
          </cell>
          <cell r="AM569">
            <v>0</v>
          </cell>
          <cell r="AN569">
            <v>0</v>
          </cell>
          <cell r="AO569" t="str">
            <v>56-3</v>
          </cell>
          <cell r="AP569" t="str">
            <v>IPB-36</v>
          </cell>
          <cell r="AQ569" t="str">
            <v>2</v>
          </cell>
          <cell r="AS569">
            <v>567</v>
          </cell>
          <cell r="AT569" t="str">
            <v>MAD</v>
          </cell>
        </row>
        <row r="570">
          <cell r="A570">
            <v>568</v>
          </cell>
          <cell r="B570">
            <v>110</v>
          </cell>
          <cell r="C570" t="str">
            <v xml:space="preserve">REHABILITACIÓN DE ALIMENTADORES 4259 Y 4260 </v>
          </cell>
          <cell r="D570">
            <v>0</v>
          </cell>
          <cell r="E570" t="str">
            <v>3PTSV-2</v>
          </cell>
          <cell r="G570" t="str">
            <v>AAAC-70</v>
          </cell>
          <cell r="H570">
            <v>0</v>
          </cell>
          <cell r="I570">
            <v>1938.66</v>
          </cell>
          <cell r="J570" t="str">
            <v>P_EXISTENTE</v>
          </cell>
          <cell r="K570" t="str">
            <v>0°</v>
          </cell>
          <cell r="L570">
            <v>186.48</v>
          </cell>
          <cell r="M570">
            <v>3</v>
          </cell>
          <cell r="N570" t="str">
            <v>12/C5</v>
          </cell>
          <cell r="O570">
            <v>-892.01</v>
          </cell>
          <cell r="P570">
            <v>93.24</v>
          </cell>
          <cell r="Q570" t="str">
            <v>-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 t="str">
            <v>3PAT-1C</v>
          </cell>
          <cell r="Y570" t="str">
            <v>S</v>
          </cell>
          <cell r="Z570">
            <v>0</v>
          </cell>
          <cell r="AA570">
            <v>100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>
            <v>0</v>
          </cell>
          <cell r="AK570">
            <v>1</v>
          </cell>
          <cell r="AL570">
            <v>0</v>
          </cell>
          <cell r="AM570">
            <v>0</v>
          </cell>
          <cell r="AN570">
            <v>0</v>
          </cell>
          <cell r="AO570" t="str">
            <v>56-3</v>
          </cell>
          <cell r="AP570" t="str">
            <v>IPB-36</v>
          </cell>
          <cell r="AQ570">
            <v>3</v>
          </cell>
          <cell r="AS570">
            <v>568</v>
          </cell>
          <cell r="AT570" t="str">
            <v>MAD</v>
          </cell>
        </row>
        <row r="571">
          <cell r="A571">
            <v>569</v>
          </cell>
          <cell r="B571">
            <v>110</v>
          </cell>
          <cell r="C571" t="str">
            <v xml:space="preserve">REHABILITACIÓN DE ALIMENTADORES 4259 Y 4260 </v>
          </cell>
          <cell r="D571">
            <v>1</v>
          </cell>
          <cell r="E571" t="str">
            <v>2PTSV-2</v>
          </cell>
          <cell r="G571" t="str">
            <v>AAAC-70</v>
          </cell>
          <cell r="H571">
            <v>186.48</v>
          </cell>
          <cell r="I571">
            <v>2032.04</v>
          </cell>
          <cell r="J571" t="str">
            <v>V_1</v>
          </cell>
          <cell r="K571" t="str">
            <v>52°58'56.96"</v>
          </cell>
          <cell r="L571">
            <v>92.85</v>
          </cell>
          <cell r="M571">
            <v>2</v>
          </cell>
          <cell r="N571" t="str">
            <v>12/C5</v>
          </cell>
          <cell r="O571">
            <v>134.74</v>
          </cell>
          <cell r="P571">
            <v>139.66999999999999</v>
          </cell>
          <cell r="Q571" t="str">
            <v>4RI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 t="str">
            <v>3PAT-1C</v>
          </cell>
          <cell r="W571" t="str">
            <v>CIM1</v>
          </cell>
          <cell r="Y571" t="str">
            <v>S</v>
          </cell>
          <cell r="Z571">
            <v>0</v>
          </cell>
          <cell r="AA571">
            <v>100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0</v>
          </cell>
          <cell r="AI571">
            <v>0</v>
          </cell>
          <cell r="AJ571">
            <v>0</v>
          </cell>
          <cell r="AK571">
            <v>1</v>
          </cell>
          <cell r="AL571" t="str">
            <v>4</v>
          </cell>
          <cell r="AM571">
            <v>0</v>
          </cell>
          <cell r="AN571">
            <v>0</v>
          </cell>
          <cell r="AO571" t="str">
            <v>56-3</v>
          </cell>
          <cell r="AP571" t="str">
            <v>IPB-36</v>
          </cell>
          <cell r="AQ571">
            <v>3</v>
          </cell>
          <cell r="AS571">
            <v>569</v>
          </cell>
          <cell r="AT571" t="str">
            <v>MAD</v>
          </cell>
        </row>
        <row r="572">
          <cell r="A572">
            <v>570</v>
          </cell>
          <cell r="B572">
            <v>110</v>
          </cell>
          <cell r="C572" t="str">
            <v xml:space="preserve">REHABILITACIÓN DE ALIMENTADORES 4259 Y 4260 </v>
          </cell>
          <cell r="D572">
            <v>2</v>
          </cell>
          <cell r="E572" t="str">
            <v>2PSH-3</v>
          </cell>
          <cell r="G572" t="str">
            <v>AAAC-70</v>
          </cell>
          <cell r="H572">
            <v>279.33</v>
          </cell>
          <cell r="I572">
            <v>2075.0500000000002</v>
          </cell>
          <cell r="K572" t="str">
            <v>0°</v>
          </cell>
          <cell r="L572">
            <v>35.130000000000003</v>
          </cell>
          <cell r="M572">
            <v>2</v>
          </cell>
          <cell r="N572" t="str">
            <v>12/C5</v>
          </cell>
          <cell r="O572">
            <v>572.76</v>
          </cell>
          <cell r="P572">
            <v>63.99</v>
          </cell>
          <cell r="Q572" t="str">
            <v>-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 t="str">
            <v>3PAT-1C</v>
          </cell>
          <cell r="W572" t="str">
            <v>CIM1</v>
          </cell>
          <cell r="Y572" t="str">
            <v>S</v>
          </cell>
          <cell r="Z572">
            <v>0</v>
          </cell>
          <cell r="AA572">
            <v>100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1</v>
          </cell>
          <cell r="AL572">
            <v>0</v>
          </cell>
          <cell r="AM572">
            <v>0</v>
          </cell>
          <cell r="AN572">
            <v>0</v>
          </cell>
          <cell r="AO572" t="str">
            <v>56-3</v>
          </cell>
          <cell r="AP572" t="str">
            <v>IPB-36</v>
          </cell>
          <cell r="AQ572">
            <v>3</v>
          </cell>
          <cell r="AS572">
            <v>570</v>
          </cell>
          <cell r="AT572" t="str">
            <v>MAD</v>
          </cell>
        </row>
        <row r="573">
          <cell r="A573">
            <v>571</v>
          </cell>
          <cell r="B573">
            <v>110</v>
          </cell>
          <cell r="C573" t="str">
            <v xml:space="preserve">REHABILITACIÓN DE ALIMENTADORES 4259 Y 4260 </v>
          </cell>
          <cell r="D573">
            <v>3</v>
          </cell>
          <cell r="E573" t="str">
            <v>3PTSV-2</v>
          </cell>
          <cell r="G573" t="str">
            <v>AAAC-70</v>
          </cell>
          <cell r="H573">
            <v>314.45999999999998</v>
          </cell>
          <cell r="I573">
            <v>2084.11</v>
          </cell>
          <cell r="J573" t="str">
            <v>V_2</v>
          </cell>
          <cell r="K573" t="str">
            <v>5°45'54.61"</v>
          </cell>
          <cell r="L573">
            <v>499.14</v>
          </cell>
          <cell r="M573">
            <v>3</v>
          </cell>
          <cell r="N573" t="str">
            <v>12/C5</v>
          </cell>
          <cell r="O573">
            <v>875.39</v>
          </cell>
          <cell r="P573">
            <v>267.13</v>
          </cell>
          <cell r="Q573" t="str">
            <v>9RI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 t="str">
            <v>3PAT-1C</v>
          </cell>
          <cell r="W573" t="str">
            <v>CIM1</v>
          </cell>
          <cell r="Y573" t="str">
            <v>S</v>
          </cell>
          <cell r="Z573">
            <v>0</v>
          </cell>
          <cell r="AA573">
            <v>100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0</v>
          </cell>
          <cell r="AK573">
            <v>1</v>
          </cell>
          <cell r="AL573" t="str">
            <v>9</v>
          </cell>
          <cell r="AM573">
            <v>0</v>
          </cell>
          <cell r="AN573">
            <v>0</v>
          </cell>
          <cell r="AO573" t="str">
            <v>56-3</v>
          </cell>
          <cell r="AP573" t="str">
            <v>IPB-36</v>
          </cell>
          <cell r="AQ573">
            <v>3</v>
          </cell>
          <cell r="AS573">
            <v>571</v>
          </cell>
          <cell r="AT573" t="str">
            <v>MAD</v>
          </cell>
        </row>
        <row r="574">
          <cell r="A574">
            <v>572</v>
          </cell>
          <cell r="B574">
            <v>110</v>
          </cell>
          <cell r="C574" t="str">
            <v xml:space="preserve">REHABILITACIÓN DE ALIMENTADORES 4259 Y 4260 </v>
          </cell>
          <cell r="D574">
            <v>4</v>
          </cell>
          <cell r="E574" t="str">
            <v>3PTSV-2</v>
          </cell>
          <cell r="G574" t="str">
            <v>AAAC-70</v>
          </cell>
          <cell r="H574">
            <v>813.6</v>
          </cell>
          <cell r="I574">
            <v>2061.5100000000002</v>
          </cell>
          <cell r="K574" t="str">
            <v>0°</v>
          </cell>
          <cell r="L574">
            <v>27.6</v>
          </cell>
          <cell r="M574">
            <v>3</v>
          </cell>
          <cell r="N574" t="str">
            <v>12/C5</v>
          </cell>
          <cell r="O574">
            <v>319.43</v>
          </cell>
          <cell r="P574">
            <v>263.37</v>
          </cell>
          <cell r="Q574" t="str">
            <v>9RI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 t="str">
            <v>3PAT-1C</v>
          </cell>
          <cell r="W574" t="str">
            <v>CIM1</v>
          </cell>
          <cell r="Y574" t="str">
            <v>S</v>
          </cell>
          <cell r="Z574">
            <v>0</v>
          </cell>
          <cell r="AA574">
            <v>100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I574">
            <v>0</v>
          </cell>
          <cell r="AJ574">
            <v>0</v>
          </cell>
          <cell r="AK574">
            <v>1</v>
          </cell>
          <cell r="AL574" t="str">
            <v>9</v>
          </cell>
          <cell r="AM574">
            <v>0</v>
          </cell>
          <cell r="AN574">
            <v>0</v>
          </cell>
          <cell r="AO574" t="str">
            <v>56-3</v>
          </cell>
          <cell r="AP574" t="str">
            <v>IPB-36</v>
          </cell>
          <cell r="AQ574">
            <v>3</v>
          </cell>
          <cell r="AS574">
            <v>572</v>
          </cell>
          <cell r="AT574" t="str">
            <v>MAD</v>
          </cell>
        </row>
        <row r="575">
          <cell r="A575">
            <v>573</v>
          </cell>
          <cell r="B575">
            <v>110</v>
          </cell>
          <cell r="C575" t="str">
            <v xml:space="preserve">REHABILITACIÓN DE ALIMENTADORES 4259 Y 4260 </v>
          </cell>
          <cell r="D575">
            <v>5</v>
          </cell>
          <cell r="E575" t="str">
            <v>2PTSV-2</v>
          </cell>
          <cell r="G575" t="str">
            <v>AAAC-70</v>
          </cell>
          <cell r="H575">
            <v>841.2</v>
          </cell>
          <cell r="I575">
            <v>2059.1799999999998</v>
          </cell>
          <cell r="J575" t="str">
            <v>V_3</v>
          </cell>
          <cell r="K575" t="str">
            <v>-59°51'15.08"</v>
          </cell>
          <cell r="L575">
            <v>139.87</v>
          </cell>
          <cell r="M575">
            <v>2</v>
          </cell>
          <cell r="N575" t="str">
            <v>12/C5</v>
          </cell>
          <cell r="O575">
            <v>-442.06</v>
          </cell>
          <cell r="P575">
            <v>83.74</v>
          </cell>
          <cell r="Q575" t="str">
            <v>-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 t="str">
            <v>3PAT-1C</v>
          </cell>
          <cell r="W575" t="str">
            <v>CIM1</v>
          </cell>
          <cell r="Y575" t="str">
            <v>S</v>
          </cell>
          <cell r="Z575">
            <v>0</v>
          </cell>
          <cell r="AA575">
            <v>100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0</v>
          </cell>
          <cell r="AJ575">
            <v>0</v>
          </cell>
          <cell r="AK575">
            <v>1</v>
          </cell>
          <cell r="AL575">
            <v>0</v>
          </cell>
          <cell r="AM575">
            <v>0</v>
          </cell>
          <cell r="AN575">
            <v>0</v>
          </cell>
          <cell r="AO575" t="str">
            <v>56-3</v>
          </cell>
          <cell r="AP575" t="str">
            <v>IPB-36</v>
          </cell>
          <cell r="AQ575">
            <v>3</v>
          </cell>
          <cell r="AS575">
            <v>573</v>
          </cell>
          <cell r="AT575" t="str">
            <v>MAD</v>
          </cell>
        </row>
        <row r="576">
          <cell r="A576">
            <v>574</v>
          </cell>
          <cell r="B576">
            <v>110</v>
          </cell>
          <cell r="C576" t="str">
            <v xml:space="preserve">REHABILITACIÓN DE ALIMENTADORES 4259 Y 4260 </v>
          </cell>
          <cell r="D576">
            <v>6</v>
          </cell>
          <cell r="E576" t="str">
            <v>2PSH-3</v>
          </cell>
          <cell r="G576" t="str">
            <v>AAAC-70</v>
          </cell>
          <cell r="H576">
            <v>981.07</v>
          </cell>
          <cell r="I576">
            <v>2082</v>
          </cell>
          <cell r="K576" t="str">
            <v>0°</v>
          </cell>
          <cell r="L576">
            <v>208.03</v>
          </cell>
          <cell r="M576">
            <v>2</v>
          </cell>
          <cell r="N576" t="str">
            <v>12/C5</v>
          </cell>
          <cell r="O576">
            <v>359.34</v>
          </cell>
          <cell r="P576">
            <v>173.95</v>
          </cell>
          <cell r="Q576" t="str">
            <v>6RI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 t="str">
            <v>3PAT-1C</v>
          </cell>
          <cell r="W576" t="str">
            <v>CIM1</v>
          </cell>
          <cell r="Y576" t="str">
            <v>S</v>
          </cell>
          <cell r="Z576">
            <v>0</v>
          </cell>
          <cell r="AA576">
            <v>100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>
            <v>0</v>
          </cell>
          <cell r="AK576">
            <v>1</v>
          </cell>
          <cell r="AL576" t="str">
            <v>6</v>
          </cell>
          <cell r="AM576">
            <v>0</v>
          </cell>
          <cell r="AN576">
            <v>0</v>
          </cell>
          <cell r="AO576" t="str">
            <v>56-3</v>
          </cell>
          <cell r="AP576" t="str">
            <v>IPB-36</v>
          </cell>
          <cell r="AQ576">
            <v>3</v>
          </cell>
          <cell r="AS576">
            <v>574</v>
          </cell>
          <cell r="AT576" t="str">
            <v>MAD</v>
          </cell>
        </row>
        <row r="577">
          <cell r="A577">
            <v>575</v>
          </cell>
          <cell r="B577">
            <v>110</v>
          </cell>
          <cell r="C577" t="str">
            <v xml:space="preserve">REHABILITACIÓN DE ALIMENTADORES 4259 Y 4260 </v>
          </cell>
          <cell r="D577">
            <v>7</v>
          </cell>
          <cell r="E577" t="str">
            <v>3PTSV-2</v>
          </cell>
          <cell r="G577" t="str">
            <v>AAAC-70</v>
          </cell>
          <cell r="H577">
            <v>1189.1099999999999</v>
          </cell>
          <cell r="I577">
            <v>2102.08</v>
          </cell>
          <cell r="J577" t="str">
            <v>V_4</v>
          </cell>
          <cell r="K577" t="str">
            <v>70°20'42.01"</v>
          </cell>
          <cell r="L577">
            <v>499.79</v>
          </cell>
          <cell r="M577">
            <v>3</v>
          </cell>
          <cell r="N577" t="str">
            <v>12/C5</v>
          </cell>
          <cell r="O577">
            <v>639.59</v>
          </cell>
          <cell r="P577">
            <v>353.91</v>
          </cell>
          <cell r="Q577" t="str">
            <v>18RI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 t="str">
            <v>3PAT-1C</v>
          </cell>
          <cell r="W577" t="str">
            <v>CIM1</v>
          </cell>
          <cell r="Y577" t="str">
            <v>S</v>
          </cell>
          <cell r="Z577">
            <v>0</v>
          </cell>
          <cell r="AA577">
            <v>100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1</v>
          </cell>
          <cell r="AL577" t="str">
            <v>1</v>
          </cell>
          <cell r="AM577">
            <v>0</v>
          </cell>
          <cell r="AN577">
            <v>0</v>
          </cell>
          <cell r="AO577" t="str">
            <v>56-3</v>
          </cell>
          <cell r="AP577" t="str">
            <v>IPB-36</v>
          </cell>
          <cell r="AQ577">
            <v>3</v>
          </cell>
          <cell r="AS577">
            <v>575</v>
          </cell>
          <cell r="AT577" t="str">
            <v>MAD</v>
          </cell>
        </row>
        <row r="578">
          <cell r="A578">
            <v>576</v>
          </cell>
          <cell r="B578">
            <v>110</v>
          </cell>
          <cell r="C578" t="str">
            <v xml:space="preserve">REHABILITACIÓN DE ALIMENTADORES 4259 Y 4260 </v>
          </cell>
          <cell r="D578">
            <v>8</v>
          </cell>
          <cell r="E578" t="str">
            <v>3PTSV-2</v>
          </cell>
          <cell r="G578" t="str">
            <v>AAAC-70</v>
          </cell>
          <cell r="H578">
            <v>1688.9</v>
          </cell>
          <cell r="I578">
            <v>2080.5</v>
          </cell>
          <cell r="J578" t="str">
            <v>V_5</v>
          </cell>
          <cell r="K578" t="str">
            <v>30°17'37.69"</v>
          </cell>
          <cell r="L578">
            <v>114.34</v>
          </cell>
          <cell r="M578">
            <v>3</v>
          </cell>
          <cell r="N578" t="str">
            <v>12/C5</v>
          </cell>
          <cell r="O578">
            <v>48.61</v>
          </cell>
          <cell r="P578">
            <v>307.07</v>
          </cell>
          <cell r="Q578" t="str">
            <v>18RI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 t="str">
            <v>3PAT-1C</v>
          </cell>
          <cell r="W578" t="str">
            <v>CIM1</v>
          </cell>
          <cell r="Y578" t="str">
            <v>S</v>
          </cell>
          <cell r="Z578">
            <v>0</v>
          </cell>
          <cell r="AA578">
            <v>100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  <cell r="AJ578">
            <v>0</v>
          </cell>
          <cell r="AK578">
            <v>1</v>
          </cell>
          <cell r="AL578" t="str">
            <v>1</v>
          </cell>
          <cell r="AM578">
            <v>0</v>
          </cell>
          <cell r="AN578">
            <v>0</v>
          </cell>
          <cell r="AO578" t="str">
            <v>56-3</v>
          </cell>
          <cell r="AP578" t="str">
            <v>IPB-36</v>
          </cell>
          <cell r="AQ578">
            <v>3</v>
          </cell>
          <cell r="AS578">
            <v>576</v>
          </cell>
          <cell r="AT578" t="str">
            <v>MAD</v>
          </cell>
        </row>
        <row r="579">
          <cell r="A579">
            <v>577</v>
          </cell>
          <cell r="B579">
            <v>110</v>
          </cell>
          <cell r="C579" t="str">
            <v xml:space="preserve">REHABILITACIÓN DE ALIMENTADORES 4259 Y 4260 </v>
          </cell>
          <cell r="D579">
            <v>9</v>
          </cell>
          <cell r="E579" t="str">
            <v>2PSH-3</v>
          </cell>
          <cell r="G579" t="str">
            <v>AAAC-70</v>
          </cell>
          <cell r="H579">
            <v>1803.24</v>
          </cell>
          <cell r="I579">
            <v>2089.7800000000002</v>
          </cell>
          <cell r="K579" t="str">
            <v>0°</v>
          </cell>
          <cell r="L579">
            <v>191.3</v>
          </cell>
          <cell r="M579">
            <v>2</v>
          </cell>
          <cell r="N579" t="str">
            <v>12/C5</v>
          </cell>
          <cell r="O579">
            <v>126.83</v>
          </cell>
          <cell r="P579">
            <v>152.82</v>
          </cell>
          <cell r="Q579" t="str">
            <v>-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 t="str">
            <v>3PAT-1C</v>
          </cell>
          <cell r="W579" t="str">
            <v>CIM1</v>
          </cell>
          <cell r="Y579" t="str">
            <v>S</v>
          </cell>
          <cell r="Z579">
            <v>0</v>
          </cell>
          <cell r="AA579">
            <v>100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  <cell r="AJ579">
            <v>0</v>
          </cell>
          <cell r="AK579">
            <v>1</v>
          </cell>
          <cell r="AL579">
            <v>0</v>
          </cell>
          <cell r="AM579">
            <v>0</v>
          </cell>
          <cell r="AN579">
            <v>0</v>
          </cell>
          <cell r="AO579" t="str">
            <v>56-3</v>
          </cell>
          <cell r="AP579" t="str">
            <v>IPB-36</v>
          </cell>
          <cell r="AQ579">
            <v>3</v>
          </cell>
          <cell r="AS579">
            <v>577</v>
          </cell>
          <cell r="AT579" t="str">
            <v>MAD</v>
          </cell>
        </row>
        <row r="580">
          <cell r="A580">
            <v>578</v>
          </cell>
          <cell r="B580">
            <v>110</v>
          </cell>
          <cell r="C580" t="str">
            <v xml:space="preserve">REHABILITACIÓN DE ALIMENTADORES 4259 Y 4260 </v>
          </cell>
          <cell r="D580">
            <v>10</v>
          </cell>
          <cell r="E580" t="str">
            <v>2PTSV-2</v>
          </cell>
          <cell r="G580" t="str">
            <v>AAAC-70</v>
          </cell>
          <cell r="H580">
            <v>1994.54</v>
          </cell>
          <cell r="I580">
            <v>2111.2399999999998</v>
          </cell>
          <cell r="K580" t="str">
            <v>0°</v>
          </cell>
          <cell r="L580">
            <v>31</v>
          </cell>
          <cell r="M580">
            <v>2</v>
          </cell>
          <cell r="N580" t="str">
            <v>12/C5</v>
          </cell>
          <cell r="O580">
            <v>373.22</v>
          </cell>
          <cell r="P580">
            <v>111.15</v>
          </cell>
          <cell r="Q580" t="str">
            <v>4RI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 t="str">
            <v>3PAT-1C</v>
          </cell>
          <cell r="W580" t="str">
            <v>CIM1</v>
          </cell>
          <cell r="Y580" t="str">
            <v>S</v>
          </cell>
          <cell r="Z580">
            <v>0</v>
          </cell>
          <cell r="AA580">
            <v>100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1</v>
          </cell>
          <cell r="AL580" t="str">
            <v>4</v>
          </cell>
          <cell r="AM580">
            <v>0</v>
          </cell>
          <cell r="AN580">
            <v>0</v>
          </cell>
          <cell r="AO580" t="str">
            <v>56-3</v>
          </cell>
          <cell r="AP580" t="str">
            <v>IPB-36</v>
          </cell>
          <cell r="AQ580">
            <v>3</v>
          </cell>
          <cell r="AS580">
            <v>578</v>
          </cell>
          <cell r="AT580" t="str">
            <v>MAD</v>
          </cell>
        </row>
        <row r="581">
          <cell r="A581">
            <v>579</v>
          </cell>
          <cell r="B581">
            <v>110</v>
          </cell>
          <cell r="C581" t="str">
            <v xml:space="preserve">REHABILITACIÓN DE ALIMENTADORES 4259 Y 4260 </v>
          </cell>
          <cell r="D581">
            <v>11</v>
          </cell>
          <cell r="E581" t="str">
            <v>3PTSV-2</v>
          </cell>
          <cell r="G581" t="str">
            <v>AAAC-70</v>
          </cell>
          <cell r="H581">
            <v>2025.54</v>
          </cell>
          <cell r="I581">
            <v>2105.9299999999998</v>
          </cell>
          <cell r="J581" t="str">
            <v>V_6</v>
          </cell>
          <cell r="K581" t="str">
            <v>-21°43'41.51"</v>
          </cell>
          <cell r="L581">
            <v>619.33000000000004</v>
          </cell>
          <cell r="M581">
            <v>3</v>
          </cell>
          <cell r="N581" t="str">
            <v>12/C5</v>
          </cell>
          <cell r="O581">
            <v>375.05</v>
          </cell>
          <cell r="P581">
            <v>325.17</v>
          </cell>
          <cell r="Q581" t="str">
            <v>9RI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 t="str">
            <v>3PAT-1C</v>
          </cell>
          <cell r="W581" t="str">
            <v>CIM1</v>
          </cell>
          <cell r="Y581" t="str">
            <v>S</v>
          </cell>
          <cell r="Z581">
            <v>0</v>
          </cell>
          <cell r="AA581">
            <v>100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  <cell r="AJ581">
            <v>0</v>
          </cell>
          <cell r="AK581">
            <v>1</v>
          </cell>
          <cell r="AL581" t="str">
            <v>9</v>
          </cell>
          <cell r="AM581">
            <v>0</v>
          </cell>
          <cell r="AN581">
            <v>0</v>
          </cell>
          <cell r="AO581" t="str">
            <v>56-3</v>
          </cell>
          <cell r="AP581" t="str">
            <v>IPB-36</v>
          </cell>
          <cell r="AQ581">
            <v>3</v>
          </cell>
          <cell r="AS581">
            <v>579</v>
          </cell>
          <cell r="AT581" t="str">
            <v>MAD</v>
          </cell>
        </row>
        <row r="582">
          <cell r="A582">
            <v>580</v>
          </cell>
          <cell r="B582">
            <v>110</v>
          </cell>
          <cell r="C582" t="str">
            <v xml:space="preserve">REHABILITACIÓN DE ALIMENTADORES 4259 Y 4260 </v>
          </cell>
          <cell r="D582">
            <v>12</v>
          </cell>
          <cell r="E582" t="str">
            <v>3PTSV-2</v>
          </cell>
          <cell r="G582" t="str">
            <v>AAAC-70</v>
          </cell>
          <cell r="H582">
            <v>2644.87</v>
          </cell>
          <cell r="I582">
            <v>2072.1999999999998</v>
          </cell>
          <cell r="J582" t="str">
            <v>V_7</v>
          </cell>
          <cell r="K582" t="str">
            <v>-11°53'47.54"</v>
          </cell>
          <cell r="L582">
            <v>56.85</v>
          </cell>
          <cell r="M582">
            <v>3</v>
          </cell>
          <cell r="N582" t="str">
            <v>12/C5</v>
          </cell>
          <cell r="O582">
            <v>366.04</v>
          </cell>
          <cell r="P582">
            <v>338.09</v>
          </cell>
          <cell r="Q582" t="str">
            <v>9RI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 t="str">
            <v>3PAT-1C</v>
          </cell>
          <cell r="W582" t="str">
            <v>CIM1</v>
          </cell>
          <cell r="Y582" t="str">
            <v>S</v>
          </cell>
          <cell r="Z582">
            <v>0</v>
          </cell>
          <cell r="AA582">
            <v>100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  <cell r="AJ582">
            <v>0</v>
          </cell>
          <cell r="AK582">
            <v>1</v>
          </cell>
          <cell r="AL582" t="str">
            <v>9</v>
          </cell>
          <cell r="AM582">
            <v>0</v>
          </cell>
          <cell r="AN582">
            <v>0</v>
          </cell>
          <cell r="AO582" t="str">
            <v>56-3</v>
          </cell>
          <cell r="AP582" t="str">
            <v>IPB-36</v>
          </cell>
          <cell r="AQ582">
            <v>3</v>
          </cell>
          <cell r="AS582">
            <v>580</v>
          </cell>
          <cell r="AT582" t="str">
            <v>MAD</v>
          </cell>
        </row>
        <row r="583">
          <cell r="A583">
            <v>581</v>
          </cell>
          <cell r="B583">
            <v>110</v>
          </cell>
          <cell r="C583" t="str">
            <v xml:space="preserve">REHABILITACIÓN DE ALIMENTADORES 4259 Y 4260 </v>
          </cell>
          <cell r="D583">
            <v>13</v>
          </cell>
          <cell r="E583" t="str">
            <v>2PSH-3</v>
          </cell>
          <cell r="G583" t="str">
            <v>AAAC-70</v>
          </cell>
          <cell r="H583">
            <v>2701.72</v>
          </cell>
          <cell r="I583">
            <v>2068.1</v>
          </cell>
          <cell r="K583" t="str">
            <v>0°</v>
          </cell>
          <cell r="L583">
            <v>48.72</v>
          </cell>
          <cell r="M583">
            <v>2</v>
          </cell>
          <cell r="N583" t="str">
            <v>12/C5</v>
          </cell>
          <cell r="O583">
            <v>310.66000000000003</v>
          </cell>
          <cell r="P583">
            <v>52.78</v>
          </cell>
          <cell r="Q583" t="str">
            <v>-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 t="str">
            <v>3PAT-1C</v>
          </cell>
          <cell r="Y583" t="str">
            <v>S</v>
          </cell>
          <cell r="Z583">
            <v>0</v>
          </cell>
          <cell r="AA583">
            <v>100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1</v>
          </cell>
          <cell r="AL583">
            <v>0</v>
          </cell>
          <cell r="AM583">
            <v>0</v>
          </cell>
          <cell r="AN583">
            <v>0</v>
          </cell>
          <cell r="AO583" t="str">
            <v>56-3</v>
          </cell>
          <cell r="AP583" t="str">
            <v>IPB-36</v>
          </cell>
          <cell r="AQ583">
            <v>3</v>
          </cell>
          <cell r="AS583">
            <v>581</v>
          </cell>
          <cell r="AT583" t="str">
            <v>MAD</v>
          </cell>
        </row>
        <row r="584">
          <cell r="A584">
            <v>582</v>
          </cell>
          <cell r="B584">
            <v>110</v>
          </cell>
          <cell r="C584" t="str">
            <v xml:space="preserve">REHABILITACIÓN DE ALIMENTADORES 4259 Y 4260 </v>
          </cell>
          <cell r="D584">
            <v>14</v>
          </cell>
          <cell r="E584" t="str">
            <v>3PTSV-2</v>
          </cell>
          <cell r="G584" t="str">
            <v>AAAC-70</v>
          </cell>
          <cell r="H584">
            <v>2750.44</v>
          </cell>
          <cell r="I584">
            <v>2058.9299999999998</v>
          </cell>
          <cell r="K584" t="str">
            <v>0°</v>
          </cell>
          <cell r="L584">
            <v>983.03</v>
          </cell>
          <cell r="M584">
            <v>3</v>
          </cell>
          <cell r="N584" t="str">
            <v>12/C5</v>
          </cell>
          <cell r="O584">
            <v>117.04</v>
          </cell>
          <cell r="P584">
            <v>515.87</v>
          </cell>
          <cell r="Q584" t="str">
            <v>9RI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 t="str">
            <v>3PAT-1C</v>
          </cell>
          <cell r="W584" t="str">
            <v>CIM1</v>
          </cell>
          <cell r="Y584" t="str">
            <v>S</v>
          </cell>
          <cell r="Z584">
            <v>0</v>
          </cell>
          <cell r="AA584">
            <v>100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1</v>
          </cell>
          <cell r="AL584" t="str">
            <v>9</v>
          </cell>
          <cell r="AM584">
            <v>0</v>
          </cell>
          <cell r="AN584">
            <v>0</v>
          </cell>
          <cell r="AO584" t="str">
            <v>56-3</v>
          </cell>
          <cell r="AP584" t="str">
            <v>IPB-36</v>
          </cell>
          <cell r="AQ584">
            <v>3</v>
          </cell>
          <cell r="AS584">
            <v>582</v>
          </cell>
          <cell r="AT584" t="str">
            <v>MAD</v>
          </cell>
        </row>
        <row r="585">
          <cell r="A585">
            <v>583</v>
          </cell>
          <cell r="B585">
            <v>110</v>
          </cell>
          <cell r="C585" t="str">
            <v xml:space="preserve">REHABILITACIÓN DE ALIMENTADORES 4259 Y 4260 </v>
          </cell>
          <cell r="D585">
            <v>15</v>
          </cell>
          <cell r="E585" t="str">
            <v>3PTSV-2</v>
          </cell>
          <cell r="G585" t="str">
            <v>AAAC-70</v>
          </cell>
          <cell r="H585">
            <v>3733.47</v>
          </cell>
          <cell r="I585">
            <v>2062.6799999999998</v>
          </cell>
          <cell r="K585" t="str">
            <v>0°</v>
          </cell>
          <cell r="L585">
            <v>24.3</v>
          </cell>
          <cell r="M585">
            <v>3</v>
          </cell>
          <cell r="N585" t="str">
            <v>12/C5</v>
          </cell>
          <cell r="O585">
            <v>508.38</v>
          </cell>
          <cell r="P585">
            <v>503.67</v>
          </cell>
          <cell r="Q585" t="str">
            <v>9RI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 t="str">
            <v>3PAT-1C</v>
          </cell>
          <cell r="W585" t="str">
            <v>CIM1</v>
          </cell>
          <cell r="Y585" t="str">
            <v>S</v>
          </cell>
          <cell r="Z585">
            <v>0</v>
          </cell>
          <cell r="AA585">
            <v>100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>
            <v>1</v>
          </cell>
          <cell r="AL585" t="str">
            <v>9</v>
          </cell>
          <cell r="AM585">
            <v>0</v>
          </cell>
          <cell r="AN585">
            <v>0</v>
          </cell>
          <cell r="AO585" t="str">
            <v>56-3</v>
          </cell>
          <cell r="AP585" t="str">
            <v>IPB-36</v>
          </cell>
          <cell r="AQ585">
            <v>3</v>
          </cell>
          <cell r="AS585">
            <v>583</v>
          </cell>
          <cell r="AT585" t="str">
            <v>MAD</v>
          </cell>
        </row>
        <row r="586">
          <cell r="A586">
            <v>584</v>
          </cell>
          <cell r="B586">
            <v>110</v>
          </cell>
          <cell r="C586" t="str">
            <v xml:space="preserve">REHABILITACIÓN DE ALIMENTADORES 4259 Y 4260 </v>
          </cell>
          <cell r="D586">
            <v>16</v>
          </cell>
          <cell r="E586" t="str">
            <v>3PTSV-2</v>
          </cell>
          <cell r="G586" t="str">
            <v>AAAC-70</v>
          </cell>
          <cell r="H586">
            <v>3757.77</v>
          </cell>
          <cell r="I586">
            <v>2062.92</v>
          </cell>
          <cell r="K586" t="str">
            <v>0°</v>
          </cell>
          <cell r="L586">
            <v>444.79</v>
          </cell>
          <cell r="M586">
            <v>3</v>
          </cell>
          <cell r="N586" t="str">
            <v>12/C5</v>
          </cell>
          <cell r="O586">
            <v>152.99</v>
          </cell>
          <cell r="P586">
            <v>234.54</v>
          </cell>
          <cell r="Q586" t="str">
            <v>9RI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V586" t="str">
            <v>3PAT-1C</v>
          </cell>
          <cell r="Y586" t="str">
            <v>S</v>
          </cell>
          <cell r="Z586">
            <v>0</v>
          </cell>
          <cell r="AA586">
            <v>100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1</v>
          </cell>
          <cell r="AL586" t="str">
            <v>9</v>
          </cell>
          <cell r="AM586">
            <v>0</v>
          </cell>
          <cell r="AN586">
            <v>0</v>
          </cell>
          <cell r="AO586" t="str">
            <v>56-3</v>
          </cell>
          <cell r="AP586" t="str">
            <v>IPB-36</v>
          </cell>
          <cell r="AQ586">
            <v>3</v>
          </cell>
          <cell r="AS586">
            <v>584</v>
          </cell>
          <cell r="AT586" t="str">
            <v>MAD</v>
          </cell>
        </row>
        <row r="587">
          <cell r="A587">
            <v>585</v>
          </cell>
          <cell r="B587">
            <v>110</v>
          </cell>
          <cell r="C587" t="str">
            <v xml:space="preserve">REHABILITACIÓN DE ALIMENTADORES 4259 Y 4260 </v>
          </cell>
          <cell r="D587">
            <v>17</v>
          </cell>
          <cell r="E587" t="str">
            <v>3PTSV-2</v>
          </cell>
          <cell r="G587" t="str">
            <v>AAAC-70</v>
          </cell>
          <cell r="H587">
            <v>4202.5600000000004</v>
          </cell>
          <cell r="I587">
            <v>2082.44</v>
          </cell>
          <cell r="K587" t="str">
            <v>0°</v>
          </cell>
          <cell r="L587">
            <v>122.12</v>
          </cell>
          <cell r="M587">
            <v>3</v>
          </cell>
          <cell r="N587" t="str">
            <v>12/C5</v>
          </cell>
          <cell r="O587">
            <v>491.96</v>
          </cell>
          <cell r="P587">
            <v>283.45</v>
          </cell>
          <cell r="Q587" t="str">
            <v>9RI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 t="str">
            <v>3PAT-1C</v>
          </cell>
          <cell r="W587" t="str">
            <v>CIM1</v>
          </cell>
          <cell r="Y587" t="str">
            <v>S</v>
          </cell>
          <cell r="Z587">
            <v>0</v>
          </cell>
          <cell r="AA587">
            <v>100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  <cell r="AJ587">
            <v>0</v>
          </cell>
          <cell r="AK587">
            <v>1</v>
          </cell>
          <cell r="AL587" t="str">
            <v>9</v>
          </cell>
          <cell r="AM587">
            <v>0</v>
          </cell>
          <cell r="AN587">
            <v>0</v>
          </cell>
          <cell r="AO587" t="str">
            <v>56-3</v>
          </cell>
          <cell r="AP587" t="str">
            <v>IPB-36</v>
          </cell>
          <cell r="AQ587">
            <v>3</v>
          </cell>
          <cell r="AS587">
            <v>585</v>
          </cell>
          <cell r="AT587" t="str">
            <v>MAD</v>
          </cell>
        </row>
        <row r="588">
          <cell r="A588">
            <v>586</v>
          </cell>
          <cell r="B588">
            <v>110</v>
          </cell>
          <cell r="C588" t="str">
            <v xml:space="preserve">REHABILITACIÓN DE ALIMENTADORES 4259 Y 4260 </v>
          </cell>
          <cell r="D588">
            <v>18</v>
          </cell>
          <cell r="E588" t="str">
            <v>3PTSV-2</v>
          </cell>
          <cell r="G588" t="str">
            <v>AAAC-70</v>
          </cell>
          <cell r="H588">
            <v>4324.68</v>
          </cell>
          <cell r="I588">
            <v>2075.44</v>
          </cell>
          <cell r="K588" t="str">
            <v>0°</v>
          </cell>
          <cell r="L588">
            <v>502.58</v>
          </cell>
          <cell r="M588">
            <v>3</v>
          </cell>
          <cell r="N588" t="str">
            <v>12/C5</v>
          </cell>
          <cell r="O588">
            <v>231.44</v>
          </cell>
          <cell r="P588">
            <v>312.35000000000002</v>
          </cell>
          <cell r="Q588" t="str">
            <v>9RI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 t="str">
            <v>3PAT-1C</v>
          </cell>
          <cell r="W588" t="str">
            <v>CIM1</v>
          </cell>
          <cell r="Y588" t="str">
            <v>S</v>
          </cell>
          <cell r="Z588">
            <v>0</v>
          </cell>
          <cell r="AA588">
            <v>100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  <cell r="AJ588">
            <v>0</v>
          </cell>
          <cell r="AK588">
            <v>1</v>
          </cell>
          <cell r="AL588" t="str">
            <v>9</v>
          </cell>
          <cell r="AM588">
            <v>0</v>
          </cell>
          <cell r="AN588">
            <v>0</v>
          </cell>
          <cell r="AO588" t="str">
            <v>56-3</v>
          </cell>
          <cell r="AP588" t="str">
            <v>IPB-36</v>
          </cell>
          <cell r="AQ588">
            <v>3</v>
          </cell>
          <cell r="AS588">
            <v>586</v>
          </cell>
          <cell r="AT588" t="str">
            <v>MAD</v>
          </cell>
        </row>
        <row r="589">
          <cell r="A589">
            <v>587</v>
          </cell>
          <cell r="B589">
            <v>110</v>
          </cell>
          <cell r="C589" t="str">
            <v xml:space="preserve">REHABILITACIÓN DE ALIMENTADORES 4259 Y 4260 </v>
          </cell>
          <cell r="D589">
            <v>19</v>
          </cell>
          <cell r="E589" t="str">
            <v>3PTSV-2</v>
          </cell>
          <cell r="G589" t="str">
            <v>AAAC-70</v>
          </cell>
          <cell r="H589">
            <v>4827.2700000000004</v>
          </cell>
          <cell r="I589">
            <v>2066.6799999999998</v>
          </cell>
          <cell r="K589" t="str">
            <v>0°</v>
          </cell>
          <cell r="L589">
            <v>96.84</v>
          </cell>
          <cell r="M589">
            <v>3</v>
          </cell>
          <cell r="N589" t="str">
            <v>12/C5</v>
          </cell>
          <cell r="O589">
            <v>484.24</v>
          </cell>
          <cell r="P589">
            <v>299.70999999999998</v>
          </cell>
          <cell r="Q589" t="str">
            <v>9RI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 t="str">
            <v>3PAT-1C</v>
          </cell>
          <cell r="Y589" t="str">
            <v>S</v>
          </cell>
          <cell r="Z589">
            <v>0</v>
          </cell>
          <cell r="AA589">
            <v>100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1</v>
          </cell>
          <cell r="AL589" t="str">
            <v>9</v>
          </cell>
          <cell r="AM589">
            <v>0</v>
          </cell>
          <cell r="AN589">
            <v>0</v>
          </cell>
          <cell r="AO589" t="str">
            <v>56-3</v>
          </cell>
          <cell r="AP589" t="str">
            <v>IPB-36</v>
          </cell>
          <cell r="AQ589">
            <v>3</v>
          </cell>
          <cell r="AS589">
            <v>587</v>
          </cell>
          <cell r="AT589" t="str">
            <v>MAD</v>
          </cell>
        </row>
        <row r="590">
          <cell r="A590">
            <v>588</v>
          </cell>
          <cell r="B590">
            <v>110</v>
          </cell>
          <cell r="C590" t="str">
            <v xml:space="preserve">REHABILITACIÓN DE ALIMENTADORES 4259 Y 4260 </v>
          </cell>
          <cell r="D590">
            <v>20</v>
          </cell>
          <cell r="E590" t="str">
            <v>2PTSV-2</v>
          </cell>
          <cell r="G590" t="str">
            <v>AAAC-70</v>
          </cell>
          <cell r="H590">
            <v>4924.1099999999997</v>
          </cell>
          <cell r="I590">
            <v>2059.11</v>
          </cell>
          <cell r="J590" t="str">
            <v>V_8</v>
          </cell>
          <cell r="K590" t="str">
            <v>-15°50'52.32"</v>
          </cell>
          <cell r="L590">
            <v>28.09</v>
          </cell>
          <cell r="M590">
            <v>2</v>
          </cell>
          <cell r="N590" t="str">
            <v>12/C5</v>
          </cell>
          <cell r="O590">
            <v>-159.74</v>
          </cell>
          <cell r="P590">
            <v>62.46</v>
          </cell>
          <cell r="Q590" t="str">
            <v>4RI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 t="str">
            <v>3PAT-1C</v>
          </cell>
          <cell r="Y590" t="str">
            <v>S</v>
          </cell>
          <cell r="Z590">
            <v>0</v>
          </cell>
          <cell r="AA590">
            <v>100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1</v>
          </cell>
          <cell r="AL590" t="str">
            <v>4</v>
          </cell>
          <cell r="AM590">
            <v>0</v>
          </cell>
          <cell r="AN590">
            <v>0</v>
          </cell>
          <cell r="AO590" t="str">
            <v>56-3</v>
          </cell>
          <cell r="AP590" t="str">
            <v>IPB-36</v>
          </cell>
          <cell r="AQ590">
            <v>3</v>
          </cell>
          <cell r="AS590">
            <v>588</v>
          </cell>
          <cell r="AT590" t="str">
            <v>MAD</v>
          </cell>
        </row>
        <row r="591">
          <cell r="A591">
            <v>589</v>
          </cell>
          <cell r="B591">
            <v>110</v>
          </cell>
          <cell r="C591" t="str">
            <v xml:space="preserve">REHABILITACIÓN DE ALIMENTADORES 4259 Y 4260 </v>
          </cell>
          <cell r="D591">
            <v>21</v>
          </cell>
          <cell r="E591" t="str">
            <v>3PTSV-2</v>
          </cell>
          <cell r="G591" t="str">
            <v>AAAC-70</v>
          </cell>
          <cell r="H591">
            <v>4952.1899999999996</v>
          </cell>
          <cell r="I591">
            <v>2056.42</v>
          </cell>
          <cell r="K591" t="str">
            <v>0°</v>
          </cell>
          <cell r="L591">
            <v>308.87</v>
          </cell>
          <cell r="M591">
            <v>3</v>
          </cell>
          <cell r="N591" t="str">
            <v>12/C5</v>
          </cell>
          <cell r="O591">
            <v>433.12</v>
          </cell>
          <cell r="P591">
            <v>168.48</v>
          </cell>
          <cell r="Q591" t="str">
            <v>-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 t="str">
            <v>3PAT-1C</v>
          </cell>
          <cell r="Y591" t="str">
            <v>S</v>
          </cell>
          <cell r="Z591">
            <v>0</v>
          </cell>
          <cell r="AA591">
            <v>100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1</v>
          </cell>
          <cell r="AL591">
            <v>0</v>
          </cell>
          <cell r="AM591">
            <v>0</v>
          </cell>
          <cell r="AN591">
            <v>0</v>
          </cell>
          <cell r="AO591" t="str">
            <v>56-3</v>
          </cell>
          <cell r="AP591" t="str">
            <v>IPB-36</v>
          </cell>
          <cell r="AQ591">
            <v>3</v>
          </cell>
          <cell r="AS591">
            <v>589</v>
          </cell>
          <cell r="AT591" t="str">
            <v>MAD</v>
          </cell>
        </row>
        <row r="592">
          <cell r="A592">
            <v>590</v>
          </cell>
          <cell r="B592">
            <v>110</v>
          </cell>
          <cell r="C592" t="str">
            <v xml:space="preserve">REHABILITACIÓN DE ALIMENTADORES 4259 Y 4260 </v>
          </cell>
          <cell r="D592">
            <v>22</v>
          </cell>
          <cell r="E592" t="str">
            <v>3PTSV-2</v>
          </cell>
          <cell r="G592" t="str">
            <v>AAAC-70</v>
          </cell>
          <cell r="H592">
            <v>5261.07</v>
          </cell>
          <cell r="I592">
            <v>2017.26</v>
          </cell>
          <cell r="J592" t="str">
            <v>TRIO</v>
          </cell>
          <cell r="K592" t="str">
            <v>0°</v>
          </cell>
          <cell r="L592">
            <v>0</v>
          </cell>
          <cell r="M592">
            <v>3</v>
          </cell>
          <cell r="N592" t="str">
            <v>12/C5</v>
          </cell>
          <cell r="O592">
            <v>-104.4</v>
          </cell>
          <cell r="P592">
            <v>154.44</v>
          </cell>
          <cell r="Q592" t="str">
            <v>-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 t="str">
            <v>3PAT-1C</v>
          </cell>
          <cell r="Y592" t="str">
            <v>S</v>
          </cell>
          <cell r="Z592">
            <v>0</v>
          </cell>
          <cell r="AA592">
            <v>100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1</v>
          </cell>
          <cell r="AL592">
            <v>0</v>
          </cell>
          <cell r="AM592">
            <v>0</v>
          </cell>
          <cell r="AN592">
            <v>0</v>
          </cell>
          <cell r="AO592" t="str">
            <v>56-3</v>
          </cell>
          <cell r="AP592" t="str">
            <v>IPB-36</v>
          </cell>
          <cell r="AQ592">
            <v>3</v>
          </cell>
          <cell r="AS592">
            <v>590</v>
          </cell>
          <cell r="AT592" t="str">
            <v>MAD</v>
          </cell>
        </row>
        <row r="593">
          <cell r="A593">
            <v>591</v>
          </cell>
          <cell r="B593">
            <v>110</v>
          </cell>
          <cell r="C593" t="str">
            <v>LP 22,9 kV, 2ø-TINYAHUAIN ALTO1 , 2-1x35mm² AAAC</v>
          </cell>
          <cell r="D593">
            <v>0</v>
          </cell>
          <cell r="E593" t="str">
            <v>DS-2</v>
          </cell>
          <cell r="G593" t="str">
            <v>AAAC-35</v>
          </cell>
          <cell r="H593">
            <v>0</v>
          </cell>
          <cell r="I593">
            <v>2709.65</v>
          </cell>
          <cell r="J593" t="str">
            <v>V1</v>
          </cell>
          <cell r="K593" t="str">
            <v>0°</v>
          </cell>
          <cell r="L593">
            <v>16.989999999999998</v>
          </cell>
          <cell r="M593">
            <v>1</v>
          </cell>
          <cell r="N593" t="str">
            <v>11/C6</v>
          </cell>
          <cell r="O593">
            <v>148.75</v>
          </cell>
          <cell r="P593">
            <v>8.49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Y593" t="str">
            <v>S</v>
          </cell>
          <cell r="Z593">
            <v>0</v>
          </cell>
          <cell r="AA593">
            <v>100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1</v>
          </cell>
          <cell r="AL593" t="str">
            <v>0</v>
          </cell>
          <cell r="AM593">
            <v>0</v>
          </cell>
          <cell r="AN593">
            <v>0</v>
          </cell>
          <cell r="AO593" t="str">
            <v>56-3</v>
          </cell>
          <cell r="AP593" t="str">
            <v>IPB-36</v>
          </cell>
          <cell r="AQ593">
            <v>3</v>
          </cell>
          <cell r="AS593">
            <v>591</v>
          </cell>
          <cell r="AT593" t="str">
            <v>MAD</v>
          </cell>
        </row>
        <row r="594">
          <cell r="A594">
            <v>592</v>
          </cell>
          <cell r="B594">
            <v>110</v>
          </cell>
          <cell r="C594" t="str">
            <v>LP 22,9 kV, 2ø-TINYAHUAIN ALTO1 , 2-1x35mm² AAAC</v>
          </cell>
          <cell r="D594">
            <v>1</v>
          </cell>
          <cell r="E594" t="str">
            <v>P3A2-2</v>
          </cell>
          <cell r="G594" t="str">
            <v>AAAC-70</v>
          </cell>
          <cell r="H594">
            <v>16.989999999999998</v>
          </cell>
          <cell r="I594">
            <v>2699.59</v>
          </cell>
          <cell r="K594" t="str">
            <v>0°</v>
          </cell>
          <cell r="L594">
            <v>857.93</v>
          </cell>
          <cell r="M594">
            <v>2</v>
          </cell>
          <cell r="N594" t="str">
            <v>11/C6</v>
          </cell>
          <cell r="O594">
            <v>280.69</v>
          </cell>
          <cell r="P594">
            <v>437.46</v>
          </cell>
          <cell r="Q594" t="str">
            <v>4RI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 t="str">
            <v>PAT-1C</v>
          </cell>
          <cell r="Y594" t="str">
            <v>S</v>
          </cell>
          <cell r="Z594">
            <v>0</v>
          </cell>
          <cell r="AA594">
            <v>100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1</v>
          </cell>
          <cell r="AL594" t="str">
            <v>4</v>
          </cell>
          <cell r="AM594">
            <v>0</v>
          </cell>
          <cell r="AN594">
            <v>0</v>
          </cell>
          <cell r="AO594" t="str">
            <v>56-3</v>
          </cell>
          <cell r="AP594" t="str">
            <v>IPB-36</v>
          </cell>
          <cell r="AQ594">
            <v>3</v>
          </cell>
          <cell r="AS594">
            <v>592</v>
          </cell>
          <cell r="AT594" t="str">
            <v>MAD</v>
          </cell>
        </row>
        <row r="595">
          <cell r="A595">
            <v>593</v>
          </cell>
          <cell r="B595">
            <v>110</v>
          </cell>
          <cell r="C595" t="str">
            <v>LP 22,9 kV, 2ø-TINYAHUAIN ALTO1 , 2-1x35mm² AAAC</v>
          </cell>
          <cell r="D595">
            <v>2</v>
          </cell>
          <cell r="E595" t="str">
            <v>2TS-0</v>
          </cell>
          <cell r="G595" t="str">
            <v>AAAC-35</v>
          </cell>
          <cell r="H595">
            <v>874.92</v>
          </cell>
          <cell r="I595">
            <v>2710</v>
          </cell>
          <cell r="J595" t="str">
            <v>S,E1</v>
          </cell>
          <cell r="K595" t="str">
            <v>0°</v>
          </cell>
          <cell r="L595">
            <v>0</v>
          </cell>
          <cell r="M595">
            <v>2</v>
          </cell>
          <cell r="N595" t="str">
            <v>11/C6</v>
          </cell>
          <cell r="O595">
            <v>455.92</v>
          </cell>
          <cell r="P595">
            <v>428.97</v>
          </cell>
          <cell r="Q595" t="str">
            <v>4RI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 t="str">
            <v>PAT-1C</v>
          </cell>
          <cell r="Y595" t="str">
            <v>S</v>
          </cell>
          <cell r="Z595">
            <v>0</v>
          </cell>
          <cell r="AA595">
            <v>100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>
            <v>1</v>
          </cell>
          <cell r="AL595" t="str">
            <v>4</v>
          </cell>
          <cell r="AM595">
            <v>0</v>
          </cell>
          <cell r="AN595">
            <v>0</v>
          </cell>
          <cell r="AO595" t="str">
            <v>56-3</v>
          </cell>
          <cell r="AP595" t="str">
            <v>IPB-36</v>
          </cell>
          <cell r="AQ595">
            <v>3</v>
          </cell>
          <cell r="AS595">
            <v>593</v>
          </cell>
          <cell r="AT595" t="str">
            <v>MAD</v>
          </cell>
        </row>
        <row r="596">
          <cell r="A596">
            <v>594</v>
          </cell>
          <cell r="B596">
            <v>110</v>
          </cell>
          <cell r="C596" t="str">
            <v>LP 22,9 kV, 2ø-SALAPAMPA_MICHO BAJO1 , 2-1x35mm² AAAC</v>
          </cell>
          <cell r="D596">
            <v>0</v>
          </cell>
          <cell r="E596" t="str">
            <v>PS1-2</v>
          </cell>
          <cell r="G596" t="str">
            <v>AAAC-35</v>
          </cell>
          <cell r="H596">
            <v>0</v>
          </cell>
          <cell r="I596">
            <v>2639.63</v>
          </cell>
          <cell r="J596" t="str">
            <v>EXISTENTE</v>
          </cell>
          <cell r="K596" t="str">
            <v>0°</v>
          </cell>
          <cell r="L596">
            <v>46.12</v>
          </cell>
          <cell r="M596">
            <v>1</v>
          </cell>
          <cell r="N596" t="str">
            <v>13/400</v>
          </cell>
          <cell r="O596">
            <v>174</v>
          </cell>
          <cell r="P596">
            <v>23.06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Y596" t="str">
            <v>S</v>
          </cell>
          <cell r="Z596">
            <v>0</v>
          </cell>
          <cell r="AA596">
            <v>100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1</v>
          </cell>
          <cell r="AL596" t="str">
            <v>0</v>
          </cell>
          <cell r="AM596">
            <v>0</v>
          </cell>
          <cell r="AN596">
            <v>0</v>
          </cell>
          <cell r="AO596" t="str">
            <v>56-3</v>
          </cell>
          <cell r="AP596" t="str">
            <v>IPB-36</v>
          </cell>
          <cell r="AQ596">
            <v>3</v>
          </cell>
          <cell r="AS596">
            <v>594</v>
          </cell>
          <cell r="AT596" t="str">
            <v>MAD</v>
          </cell>
        </row>
        <row r="597">
          <cell r="A597">
            <v>595</v>
          </cell>
          <cell r="B597">
            <v>110</v>
          </cell>
          <cell r="C597" t="str">
            <v>LP 22,9 kV, 2ø-SALAPAMPA_MICHO BAJO1 , 2-1x35mm² AAAC</v>
          </cell>
          <cell r="D597">
            <v>1</v>
          </cell>
          <cell r="E597" t="str">
            <v>TS-2</v>
          </cell>
          <cell r="G597" t="str">
            <v>AAAC-35</v>
          </cell>
          <cell r="H597">
            <v>46.12</v>
          </cell>
          <cell r="I597">
            <v>2628.93</v>
          </cell>
          <cell r="J597" t="str">
            <v>E1</v>
          </cell>
          <cell r="K597" t="str">
            <v>96°58'26.19"</v>
          </cell>
          <cell r="L597">
            <v>287.69</v>
          </cell>
          <cell r="M597">
            <v>1</v>
          </cell>
          <cell r="N597" t="str">
            <v>11/C6</v>
          </cell>
          <cell r="O597">
            <v>341.02</v>
          </cell>
          <cell r="P597">
            <v>166.9</v>
          </cell>
          <cell r="Q597" t="str">
            <v>1RI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 t="str">
            <v>PAT-1C</v>
          </cell>
          <cell r="Y597" t="str">
            <v>S</v>
          </cell>
          <cell r="Z597">
            <v>0</v>
          </cell>
          <cell r="AA597">
            <v>100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1</v>
          </cell>
          <cell r="AL597" t="str">
            <v>1</v>
          </cell>
          <cell r="AM597">
            <v>0</v>
          </cell>
          <cell r="AN597">
            <v>0</v>
          </cell>
          <cell r="AO597" t="str">
            <v>56-3</v>
          </cell>
          <cell r="AP597" t="str">
            <v>IPB-36</v>
          </cell>
          <cell r="AQ597">
            <v>3</v>
          </cell>
          <cell r="AS597">
            <v>595</v>
          </cell>
          <cell r="AT597" t="str">
            <v>MAD</v>
          </cell>
        </row>
        <row r="598">
          <cell r="A598">
            <v>596</v>
          </cell>
          <cell r="B598">
            <v>111</v>
          </cell>
          <cell r="C598" t="str">
            <v>LP 22,9 kV, 2ø-SALAPAMPA_MICHO BAJO1 , 2-1x35mm² AAAC</v>
          </cell>
          <cell r="D598">
            <v>2</v>
          </cell>
          <cell r="E598" t="str">
            <v>PSH-2</v>
          </cell>
          <cell r="G598" t="str">
            <v>AAAC-35</v>
          </cell>
          <cell r="H598">
            <v>333.81</v>
          </cell>
          <cell r="I598">
            <v>2553.64</v>
          </cell>
          <cell r="K598" t="str">
            <v>0°</v>
          </cell>
          <cell r="L598">
            <v>397.28</v>
          </cell>
          <cell r="M598">
            <v>2</v>
          </cell>
          <cell r="N598" t="str">
            <v>11/C6</v>
          </cell>
          <cell r="O598">
            <v>286.81</v>
          </cell>
          <cell r="P598">
            <v>342.48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 t="str">
            <v>PAT-1C</v>
          </cell>
          <cell r="Y598" t="str">
            <v>S</v>
          </cell>
          <cell r="Z598">
            <v>0</v>
          </cell>
          <cell r="AA598">
            <v>100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1</v>
          </cell>
          <cell r="AL598" t="str">
            <v>0</v>
          </cell>
          <cell r="AM598">
            <v>0</v>
          </cell>
          <cell r="AN598">
            <v>0</v>
          </cell>
          <cell r="AO598" t="str">
            <v>56-3</v>
          </cell>
          <cell r="AP598" t="str">
            <v>IPB-36</v>
          </cell>
          <cell r="AQ598" t="str">
            <v>2</v>
          </cell>
          <cell r="AS598">
            <v>596</v>
          </cell>
          <cell r="AT598" t="str">
            <v>MAD</v>
          </cell>
        </row>
        <row r="599">
          <cell r="A599">
            <v>597</v>
          </cell>
          <cell r="B599">
            <v>111</v>
          </cell>
          <cell r="C599" t="str">
            <v>LP 22,9 kV, 2ø-SALAPAMPA_MICHO BAJO1 , 2-1x35mm² AAAC</v>
          </cell>
          <cell r="D599">
            <v>3</v>
          </cell>
          <cell r="E599" t="str">
            <v>PSH-2</v>
          </cell>
          <cell r="G599" t="str">
            <v>AAAC-35</v>
          </cell>
          <cell r="H599">
            <v>731.09</v>
          </cell>
          <cell r="I599">
            <v>2478.66</v>
          </cell>
          <cell r="K599" t="str">
            <v>0°</v>
          </cell>
          <cell r="L599">
            <v>73.97</v>
          </cell>
          <cell r="M599">
            <v>2</v>
          </cell>
          <cell r="N599" t="str">
            <v>11/C6</v>
          </cell>
          <cell r="O599">
            <v>48.06</v>
          </cell>
          <cell r="P599">
            <v>235.63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 t="str">
            <v>PAT-1C</v>
          </cell>
          <cell r="W599" t="str">
            <v>CIM1</v>
          </cell>
          <cell r="Y599" t="str">
            <v>S</v>
          </cell>
          <cell r="Z599">
            <v>0</v>
          </cell>
          <cell r="AA599">
            <v>100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1</v>
          </cell>
          <cell r="AL599" t="str">
            <v>0</v>
          </cell>
          <cell r="AM599">
            <v>0</v>
          </cell>
          <cell r="AN599">
            <v>0</v>
          </cell>
          <cell r="AO599" t="str">
            <v>56-3</v>
          </cell>
          <cell r="AP599" t="str">
            <v>IPB-36</v>
          </cell>
          <cell r="AQ599" t="str">
            <v>2</v>
          </cell>
          <cell r="AS599">
            <v>597</v>
          </cell>
          <cell r="AT599" t="str">
            <v>MAD</v>
          </cell>
        </row>
        <row r="600">
          <cell r="A600">
            <v>598</v>
          </cell>
          <cell r="B600">
            <v>111</v>
          </cell>
          <cell r="C600" t="str">
            <v>LP 22,9 kV, 2ø-SALAPAMPA_MICHO BAJO1 , 2-1x35mm² AAAC</v>
          </cell>
          <cell r="D600">
            <v>4</v>
          </cell>
          <cell r="E600" t="str">
            <v>PRH-2</v>
          </cell>
          <cell r="G600" t="str">
            <v>AAAC-35</v>
          </cell>
          <cell r="H600">
            <v>805.06</v>
          </cell>
          <cell r="I600">
            <v>2472.69</v>
          </cell>
          <cell r="K600" t="str">
            <v>0°</v>
          </cell>
          <cell r="L600">
            <v>378.16</v>
          </cell>
          <cell r="M600">
            <v>2</v>
          </cell>
          <cell r="N600" t="str">
            <v>11/C6</v>
          </cell>
          <cell r="O600">
            <v>380.14</v>
          </cell>
          <cell r="P600">
            <v>226.07</v>
          </cell>
          <cell r="Q600" t="str">
            <v>8RI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 t="str">
            <v>PAT-1C</v>
          </cell>
          <cell r="W600" t="str">
            <v>CIM1</v>
          </cell>
          <cell r="Y600" t="str">
            <v>S</v>
          </cell>
          <cell r="Z600">
            <v>0</v>
          </cell>
          <cell r="AA600">
            <v>100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1</v>
          </cell>
          <cell r="AL600" t="str">
            <v>8</v>
          </cell>
          <cell r="AM600">
            <v>0</v>
          </cell>
          <cell r="AN600">
            <v>0</v>
          </cell>
          <cell r="AO600" t="str">
            <v>56-3</v>
          </cell>
          <cell r="AP600" t="str">
            <v>IPB-36</v>
          </cell>
          <cell r="AQ600" t="str">
            <v>2</v>
          </cell>
          <cell r="AS600">
            <v>598</v>
          </cell>
          <cell r="AT600" t="str">
            <v>MAD</v>
          </cell>
        </row>
        <row r="601">
          <cell r="A601">
            <v>599</v>
          </cell>
          <cell r="B601">
            <v>112</v>
          </cell>
          <cell r="C601" t="str">
            <v>LP 22,9 kV, 2ø-SALAPAMPA_MICHO BAJO1 , 2-1x35mm² AAAC</v>
          </cell>
          <cell r="D601">
            <v>5</v>
          </cell>
          <cell r="E601" t="str">
            <v>PTH-2</v>
          </cell>
          <cell r="G601" t="str">
            <v>AAAC-35</v>
          </cell>
          <cell r="H601">
            <v>1183.22</v>
          </cell>
          <cell r="I601">
            <v>2413.83</v>
          </cell>
          <cell r="J601" t="str">
            <v>FLP</v>
          </cell>
          <cell r="K601" t="str">
            <v>0°</v>
          </cell>
          <cell r="L601">
            <v>0</v>
          </cell>
          <cell r="M601">
            <v>1</v>
          </cell>
          <cell r="N601" t="str">
            <v>11/C6</v>
          </cell>
          <cell r="O601">
            <v>-20.2</v>
          </cell>
          <cell r="P601">
            <v>189.08</v>
          </cell>
          <cell r="Q601" t="str">
            <v>1RI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 t="str">
            <v>PAT-1C</v>
          </cell>
          <cell r="Y601" t="str">
            <v>S</v>
          </cell>
          <cell r="Z601">
            <v>0</v>
          </cell>
          <cell r="AA601">
            <v>100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1</v>
          </cell>
          <cell r="AL601" t="str">
            <v>1</v>
          </cell>
          <cell r="AM601">
            <v>0</v>
          </cell>
          <cell r="AN601">
            <v>0</v>
          </cell>
          <cell r="AO601" t="str">
            <v>56-3</v>
          </cell>
          <cell r="AP601" t="str">
            <v>IPB-36</v>
          </cell>
          <cell r="AQ601" t="str">
            <v>2</v>
          </cell>
          <cell r="AS601">
            <v>599</v>
          </cell>
          <cell r="AT601" t="str">
            <v>MAD</v>
          </cell>
        </row>
        <row r="602">
          <cell r="A602">
            <v>600</v>
          </cell>
          <cell r="B602">
            <v>112</v>
          </cell>
          <cell r="W602" t="str">
            <v>CIM1</v>
          </cell>
          <cell r="Y602" t="str">
            <v>S</v>
          </cell>
          <cell r="Z602">
            <v>0</v>
          </cell>
          <cell r="AA602">
            <v>100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1</v>
          </cell>
          <cell r="AL602">
            <v>0</v>
          </cell>
          <cell r="AM602">
            <v>0</v>
          </cell>
          <cell r="AN602">
            <v>0</v>
          </cell>
          <cell r="AO602" t="str">
            <v>56-3</v>
          </cell>
          <cell r="AP602" t="str">
            <v>IPB-36</v>
          </cell>
          <cell r="AQ602">
            <v>0</v>
          </cell>
          <cell r="AS602">
            <v>600</v>
          </cell>
          <cell r="AT602" t="str">
            <v>MAD</v>
          </cell>
        </row>
        <row r="603">
          <cell r="A603">
            <v>601</v>
          </cell>
          <cell r="B603">
            <v>112</v>
          </cell>
          <cell r="W603" t="str">
            <v>CIM1</v>
          </cell>
          <cell r="Y603" t="str">
            <v>S</v>
          </cell>
          <cell r="Z603">
            <v>0</v>
          </cell>
          <cell r="AA603">
            <v>100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1</v>
          </cell>
          <cell r="AL603">
            <v>0</v>
          </cell>
          <cell r="AM603">
            <v>0</v>
          </cell>
          <cell r="AN603">
            <v>0</v>
          </cell>
          <cell r="AO603" t="str">
            <v>56-3</v>
          </cell>
          <cell r="AP603" t="str">
            <v>IPB-36</v>
          </cell>
          <cell r="AQ603">
            <v>0</v>
          </cell>
          <cell r="AS603">
            <v>601</v>
          </cell>
          <cell r="AT603" t="str">
            <v>MAD</v>
          </cell>
        </row>
        <row r="604">
          <cell r="A604">
            <v>602</v>
          </cell>
          <cell r="B604">
            <v>112</v>
          </cell>
          <cell r="W604" t="str">
            <v>CIM1</v>
          </cell>
          <cell r="Y604" t="str">
            <v>S</v>
          </cell>
          <cell r="Z604">
            <v>0</v>
          </cell>
          <cell r="AA604">
            <v>100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1</v>
          </cell>
          <cell r="AL604">
            <v>0</v>
          </cell>
          <cell r="AM604">
            <v>0</v>
          </cell>
          <cell r="AN604">
            <v>0</v>
          </cell>
          <cell r="AO604" t="str">
            <v>56-3</v>
          </cell>
          <cell r="AP604" t="str">
            <v>IPB-36</v>
          </cell>
          <cell r="AQ604">
            <v>0</v>
          </cell>
          <cell r="AS604">
            <v>602</v>
          </cell>
          <cell r="AT604" t="str">
            <v>MAD</v>
          </cell>
        </row>
        <row r="605">
          <cell r="A605">
            <v>603</v>
          </cell>
          <cell r="B605">
            <v>112</v>
          </cell>
          <cell r="W605" t="str">
            <v>CIM1</v>
          </cell>
          <cell r="Y605" t="str">
            <v>S</v>
          </cell>
          <cell r="Z605">
            <v>0</v>
          </cell>
          <cell r="AA605">
            <v>100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1</v>
          </cell>
          <cell r="AL605">
            <v>0</v>
          </cell>
          <cell r="AM605">
            <v>0</v>
          </cell>
          <cell r="AN605">
            <v>0</v>
          </cell>
          <cell r="AO605" t="str">
            <v>56-3</v>
          </cell>
          <cell r="AP605" t="str">
            <v>IPB-36</v>
          </cell>
          <cell r="AQ605">
            <v>0</v>
          </cell>
          <cell r="AS605">
            <v>603</v>
          </cell>
          <cell r="AT605" t="str">
            <v>MAD</v>
          </cell>
        </row>
        <row r="606">
          <cell r="A606">
            <v>604</v>
          </cell>
          <cell r="B606">
            <v>112</v>
          </cell>
          <cell r="W606" t="str">
            <v>CIM1</v>
          </cell>
          <cell r="Y606" t="str">
            <v>S</v>
          </cell>
          <cell r="Z606">
            <v>0</v>
          </cell>
          <cell r="AA606">
            <v>100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0</v>
          </cell>
          <cell r="AK606">
            <v>1</v>
          </cell>
          <cell r="AL606">
            <v>0</v>
          </cell>
          <cell r="AM606">
            <v>0</v>
          </cell>
          <cell r="AN606">
            <v>0</v>
          </cell>
          <cell r="AO606" t="str">
            <v>56-3</v>
          </cell>
          <cell r="AP606" t="str">
            <v>IPB-36</v>
          </cell>
          <cell r="AQ606">
            <v>0</v>
          </cell>
          <cell r="AS606">
            <v>604</v>
          </cell>
          <cell r="AT606" t="str">
            <v>MAD</v>
          </cell>
        </row>
        <row r="607">
          <cell r="A607">
            <v>605</v>
          </cell>
          <cell r="B607">
            <v>113</v>
          </cell>
        </row>
        <row r="608">
          <cell r="A608">
            <v>606</v>
          </cell>
          <cell r="B608">
            <v>113</v>
          </cell>
        </row>
        <row r="609">
          <cell r="A609">
            <v>607</v>
          </cell>
          <cell r="B609">
            <v>113</v>
          </cell>
          <cell r="H609">
            <v>0</v>
          </cell>
          <cell r="I609">
            <v>0</v>
          </cell>
          <cell r="AS609">
            <v>0</v>
          </cell>
        </row>
        <row r="610">
          <cell r="A610">
            <v>608</v>
          </cell>
          <cell r="B610">
            <v>113</v>
          </cell>
          <cell r="H610">
            <v>0</v>
          </cell>
          <cell r="I610">
            <v>0</v>
          </cell>
          <cell r="AS610">
            <v>0</v>
          </cell>
        </row>
        <row r="611">
          <cell r="A611">
            <v>609</v>
          </cell>
          <cell r="B611">
            <v>113</v>
          </cell>
          <cell r="H611">
            <v>0</v>
          </cell>
          <cell r="I611">
            <v>0</v>
          </cell>
          <cell r="AS611">
            <v>0</v>
          </cell>
        </row>
        <row r="612">
          <cell r="A612">
            <v>610</v>
          </cell>
          <cell r="B612">
            <v>113</v>
          </cell>
          <cell r="H612">
            <v>0</v>
          </cell>
          <cell r="I612">
            <v>0</v>
          </cell>
          <cell r="AS612">
            <v>0</v>
          </cell>
        </row>
        <row r="613">
          <cell r="A613">
            <v>611</v>
          </cell>
          <cell r="B613">
            <v>113</v>
          </cell>
          <cell r="H613">
            <v>0</v>
          </cell>
          <cell r="I613">
            <v>0</v>
          </cell>
          <cell r="AS613">
            <v>0</v>
          </cell>
        </row>
        <row r="614">
          <cell r="A614">
            <v>612</v>
          </cell>
          <cell r="B614">
            <v>113</v>
          </cell>
          <cell r="H614">
            <v>0</v>
          </cell>
          <cell r="I614">
            <v>0</v>
          </cell>
          <cell r="AS614">
            <v>0</v>
          </cell>
        </row>
        <row r="615">
          <cell r="A615">
            <v>613</v>
          </cell>
          <cell r="B615">
            <v>113</v>
          </cell>
          <cell r="H615">
            <v>0</v>
          </cell>
          <cell r="I615">
            <v>0</v>
          </cell>
          <cell r="AS615">
            <v>0</v>
          </cell>
        </row>
        <row r="616">
          <cell r="A616">
            <v>614</v>
          </cell>
          <cell r="H616">
            <v>0</v>
          </cell>
          <cell r="I616">
            <v>0</v>
          </cell>
          <cell r="AS616">
            <v>0</v>
          </cell>
        </row>
        <row r="617">
          <cell r="A617">
            <v>615</v>
          </cell>
          <cell r="H617">
            <v>0</v>
          </cell>
          <cell r="I617">
            <v>0</v>
          </cell>
          <cell r="AS617">
            <v>0</v>
          </cell>
        </row>
        <row r="618">
          <cell r="A618">
            <v>616</v>
          </cell>
          <cell r="H618">
            <v>0</v>
          </cell>
          <cell r="I618">
            <v>0</v>
          </cell>
          <cell r="AS618">
            <v>0</v>
          </cell>
        </row>
        <row r="619">
          <cell r="A619">
            <v>617</v>
          </cell>
          <cell r="H619">
            <v>0</v>
          </cell>
          <cell r="I619">
            <v>0</v>
          </cell>
          <cell r="AS619">
            <v>0</v>
          </cell>
        </row>
        <row r="620">
          <cell r="A620">
            <v>618</v>
          </cell>
          <cell r="H620">
            <v>0</v>
          </cell>
          <cell r="I620">
            <v>0</v>
          </cell>
          <cell r="AS620">
            <v>0</v>
          </cell>
        </row>
        <row r="621">
          <cell r="A621">
            <v>619</v>
          </cell>
          <cell r="H621">
            <v>0</v>
          </cell>
          <cell r="I621">
            <v>0</v>
          </cell>
          <cell r="AS621">
            <v>0</v>
          </cell>
        </row>
        <row r="622">
          <cell r="A622">
            <v>620</v>
          </cell>
          <cell r="H622">
            <v>0</v>
          </cell>
          <cell r="I622">
            <v>0</v>
          </cell>
          <cell r="AS622">
            <v>0</v>
          </cell>
        </row>
        <row r="623">
          <cell r="A623">
            <v>621</v>
          </cell>
          <cell r="H623">
            <v>0</v>
          </cell>
          <cell r="I623">
            <v>0</v>
          </cell>
          <cell r="AS623">
            <v>0</v>
          </cell>
        </row>
        <row r="624">
          <cell r="A624">
            <v>622</v>
          </cell>
          <cell r="H624">
            <v>0</v>
          </cell>
          <cell r="I624">
            <v>0</v>
          </cell>
          <cell r="AS624">
            <v>0</v>
          </cell>
        </row>
        <row r="625">
          <cell r="A625">
            <v>623</v>
          </cell>
        </row>
        <row r="626">
          <cell r="A626">
            <v>624</v>
          </cell>
        </row>
        <row r="627">
          <cell r="A627">
            <v>625</v>
          </cell>
        </row>
        <row r="628">
          <cell r="A628">
            <v>626</v>
          </cell>
        </row>
        <row r="629">
          <cell r="A629">
            <v>627</v>
          </cell>
        </row>
        <row r="630">
          <cell r="A630">
            <v>628</v>
          </cell>
        </row>
        <row r="631">
          <cell r="A631">
            <v>629</v>
          </cell>
        </row>
        <row r="632">
          <cell r="A632">
            <v>630</v>
          </cell>
        </row>
        <row r="633">
          <cell r="A633">
            <v>631</v>
          </cell>
        </row>
        <row r="634">
          <cell r="A634">
            <v>632</v>
          </cell>
        </row>
        <row r="635">
          <cell r="A635">
            <v>633</v>
          </cell>
        </row>
        <row r="636">
          <cell r="A636">
            <v>634</v>
          </cell>
        </row>
        <row r="637">
          <cell r="A637">
            <v>635</v>
          </cell>
        </row>
        <row r="638">
          <cell r="A638">
            <v>636</v>
          </cell>
        </row>
        <row r="639">
          <cell r="A639">
            <v>637</v>
          </cell>
        </row>
        <row r="640">
          <cell r="A640">
            <v>638</v>
          </cell>
        </row>
        <row r="641">
          <cell r="A641">
            <v>639</v>
          </cell>
        </row>
        <row r="642">
          <cell r="A642">
            <v>640</v>
          </cell>
        </row>
        <row r="643">
          <cell r="A643">
            <v>641</v>
          </cell>
        </row>
        <row r="644">
          <cell r="A644">
            <v>642</v>
          </cell>
        </row>
      </sheetData>
      <sheetData sheetId="3">
        <row r="2">
          <cell r="F2">
            <v>1.03</v>
          </cell>
        </row>
        <row r="33">
          <cell r="T33">
            <v>0</v>
          </cell>
          <cell r="U33" t="str">
            <v>56-3</v>
          </cell>
          <cell r="V33" t="str">
            <v>IPB-36</v>
          </cell>
        </row>
        <row r="34">
          <cell r="T34">
            <v>1</v>
          </cell>
          <cell r="U34" t="str">
            <v>56-4</v>
          </cell>
          <cell r="V34" t="str">
            <v>IPB-36</v>
          </cell>
        </row>
        <row r="35">
          <cell r="T35">
            <v>2</v>
          </cell>
          <cell r="U35" t="str">
            <v>56-4</v>
          </cell>
          <cell r="V35" t="str">
            <v>IPB-36</v>
          </cell>
        </row>
      </sheetData>
      <sheetData sheetId="4">
        <row r="8">
          <cell r="J8" t="str">
            <v>PS1-0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ARMADOSB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DATOS DE CAMPO"/>
      <sheetName val="CENSO93"/>
      <sheetName val="CONFIGURACIÓN"/>
      <sheetName val="ING. DATOS"/>
      <sheetName val="Fundacion"/>
      <sheetName val="cantidades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__REF"/>
      <sheetName val="PLANILLAS FORMATEADAS"/>
      <sheetName val="CONTEO DE DATOS"/>
      <sheetName val="RESUMEN DE PARTIDAS"/>
      <sheetName val="Complementario"/>
      <sheetName val="Resumen-tipo &quot;B&quot;"/>
      <sheetName val="Montaje"/>
      <sheetName val="Principal"/>
      <sheetName val="Transporte"/>
      <sheetName val="A"/>
      <sheetName val="Hoja1"/>
      <sheetName val="Hoja2"/>
      <sheetName val="Hoja3"/>
      <sheetName val="Identificación Cargas _Anexo 4_"/>
      <sheetName val="STRUCT"/>
      <sheetName val="CIVIL"/>
      <sheetName val="Datos"/>
      <sheetName val="E-4 P"/>
      <sheetName val="ARMADOS"/>
      <sheetName val="BASE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RP-RE_x0011_UMEN"/>
      <sheetName val="RP-mon4"/>
      <sheetName val="ARMADOSBT"/>
      <sheetName val="CANT.UNITARIAS"/>
      <sheetName val="Mont 02"/>
      <sheetName val="OC 02."/>
      <sheetName val="CAP_120mm2"/>
      <sheetName val="Sum LT"/>
      <sheetName val="Sum POM"/>
      <sheetName val="Sum.LP"/>
      <sheetName val="Sum HUARI"/>
      <sheetName val="Impuestos"/>
      <sheetName val="RP-RE UMEN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RESUMEN"/>
      <sheetName val="G"/>
      <sheetName val="A"/>
      <sheetName val="C"/>
      <sheetName val="B"/>
      <sheetName val="Hoja2"/>
      <sheetName val="Hoja3"/>
      <sheetName val="Hoja2 (2)"/>
      <sheetName val="CC"/>
      <sheetName val="Hoja1"/>
    </sheetNames>
    <sheetDataSet>
      <sheetData sheetId="0" refreshError="1">
        <row r="1">
          <cell r="A1" t="str">
            <v>Consorcio Cosapi-SSK.</v>
          </cell>
        </row>
        <row r="2">
          <cell r="A2" t="str">
            <v>Ampliación de la Concentradora Toquepala a 60K TMPD</v>
          </cell>
        </row>
        <row r="4">
          <cell r="A4" t="str">
            <v>Relación de partidas que exceden las cantidades de la oferta final.</v>
          </cell>
        </row>
        <row r="6">
          <cell r="B6" t="str">
            <v>Valorización</v>
          </cell>
        </row>
        <row r="7">
          <cell r="A7" t="str">
            <v>. G. 1.01.0</v>
          </cell>
          <cell r="B7">
            <v>1</v>
          </cell>
        </row>
        <row r="8">
          <cell r="A8" t="str">
            <v>. G. 1.02.0</v>
          </cell>
          <cell r="B8">
            <v>1</v>
          </cell>
        </row>
        <row r="9">
          <cell r="A9" t="str">
            <v>. G. 1.03.0</v>
          </cell>
          <cell r="B9">
            <v>1</v>
          </cell>
        </row>
        <row r="10">
          <cell r="A10" t="str">
            <v>. G. 1.04.0</v>
          </cell>
          <cell r="B10">
            <v>1</v>
          </cell>
        </row>
        <row r="11">
          <cell r="A11" t="str">
            <v>. G. 1.05.0</v>
          </cell>
          <cell r="B11">
            <v>1</v>
          </cell>
        </row>
        <row r="12">
          <cell r="A12" t="str">
            <v>. G. 1.06.0</v>
          </cell>
          <cell r="B12">
            <v>1</v>
          </cell>
        </row>
        <row r="13">
          <cell r="A13" t="str">
            <v>. G. 1.07.0</v>
          </cell>
          <cell r="B13">
            <v>1</v>
          </cell>
        </row>
        <row r="14">
          <cell r="A14" t="str">
            <v>. G. 1.08.0</v>
          </cell>
          <cell r="B14">
            <v>1</v>
          </cell>
        </row>
        <row r="15">
          <cell r="A15" t="str">
            <v>A . 1. 1.01.</v>
          </cell>
          <cell r="B15">
            <v>1</v>
          </cell>
        </row>
        <row r="16">
          <cell r="A16" t="str">
            <v>A . 1. 1.01.01</v>
          </cell>
          <cell r="B16">
            <v>1.46</v>
          </cell>
        </row>
        <row r="17">
          <cell r="A17" t="str">
            <v>A . 1. 1.02.</v>
          </cell>
          <cell r="B17">
            <v>1</v>
          </cell>
        </row>
        <row r="18">
          <cell r="A18" t="str">
            <v>A . 1. 1.03.</v>
          </cell>
          <cell r="B18">
            <v>746.38</v>
          </cell>
        </row>
        <row r="19">
          <cell r="A19" t="str">
            <v>A . 1. 1.03.01</v>
          </cell>
          <cell r="B19">
            <v>908.5</v>
          </cell>
        </row>
        <row r="20">
          <cell r="A20" t="str">
            <v>A . 1. 1.04.</v>
          </cell>
          <cell r="B20">
            <v>672.19</v>
          </cell>
        </row>
        <row r="21">
          <cell r="A21" t="str">
            <v>A . 1. 1.05.</v>
          </cell>
          <cell r="B21">
            <v>111.74</v>
          </cell>
        </row>
        <row r="22">
          <cell r="A22" t="str">
            <v>A . 1. 1.06.</v>
          </cell>
          <cell r="B22">
            <v>8.67</v>
          </cell>
        </row>
        <row r="23">
          <cell r="A23" t="str">
            <v>A . 1. 1.07.</v>
          </cell>
          <cell r="B23">
            <v>20.91</v>
          </cell>
        </row>
        <row r="24">
          <cell r="A24" t="str">
            <v>A . 1. 1.08.</v>
          </cell>
          <cell r="B24">
            <v>71.55</v>
          </cell>
        </row>
        <row r="25">
          <cell r="A25" t="str">
            <v>A . 1. 1.09.</v>
          </cell>
          <cell r="B25">
            <v>325.39999999999998</v>
          </cell>
        </row>
        <row r="26">
          <cell r="A26" t="str">
            <v>A . 1. 1.10.</v>
          </cell>
          <cell r="B26">
            <v>219.17</v>
          </cell>
        </row>
        <row r="27">
          <cell r="A27" t="str">
            <v>A . 1. 1.11.</v>
          </cell>
          <cell r="B27">
            <v>37.42</v>
          </cell>
        </row>
        <row r="28">
          <cell r="B28" t="e">
            <v>#N/A</v>
          </cell>
        </row>
        <row r="29">
          <cell r="A29" t="str">
            <v>A . 1. 2.  .</v>
          </cell>
          <cell r="B29">
            <v>0</v>
          </cell>
        </row>
        <row r="30">
          <cell r="A30" t="str">
            <v>A . 1. 2. 1.</v>
          </cell>
          <cell r="B30">
            <v>8.77</v>
          </cell>
        </row>
        <row r="31">
          <cell r="A31" t="str">
            <v>A . 1. 2. 2.</v>
          </cell>
          <cell r="B31">
            <v>2.88</v>
          </cell>
        </row>
        <row r="32">
          <cell r="A32" t="str">
            <v>A . 1. 2. 3.</v>
          </cell>
          <cell r="B32">
            <v>0</v>
          </cell>
        </row>
        <row r="33">
          <cell r="B33" t="e">
            <v>#N/A</v>
          </cell>
        </row>
        <row r="34">
          <cell r="A34" t="str">
            <v>A . 1. 3.  .</v>
          </cell>
          <cell r="B34">
            <v>0</v>
          </cell>
        </row>
        <row r="35">
          <cell r="A35" t="str">
            <v>A . 1. 3.01.</v>
          </cell>
          <cell r="B35">
            <v>1</v>
          </cell>
        </row>
        <row r="36">
          <cell r="B36" t="e">
            <v>#N/A</v>
          </cell>
        </row>
        <row r="37">
          <cell r="A37" t="str">
            <v>A . 1. 4.  .</v>
          </cell>
          <cell r="B37">
            <v>0</v>
          </cell>
        </row>
        <row r="38">
          <cell r="A38" t="str">
            <v>A . 1. 4.01.</v>
          </cell>
          <cell r="B38">
            <v>27.2</v>
          </cell>
        </row>
        <row r="39">
          <cell r="A39" t="str">
            <v>A . 1. 4.02.</v>
          </cell>
          <cell r="B39">
            <v>4.01</v>
          </cell>
        </row>
        <row r="40">
          <cell r="A40" t="str">
            <v>A . 1. 4.03.</v>
          </cell>
          <cell r="B40">
            <v>1</v>
          </cell>
        </row>
        <row r="41">
          <cell r="A41" t="str">
            <v>A . 1. 4.04.</v>
          </cell>
          <cell r="B41">
            <v>0</v>
          </cell>
        </row>
        <row r="42">
          <cell r="A42" t="str">
            <v>A . 1. 4.05.</v>
          </cell>
          <cell r="B42">
            <v>2</v>
          </cell>
        </row>
        <row r="43">
          <cell r="A43" t="str">
            <v>A . 1. 4.06.</v>
          </cell>
          <cell r="B43">
            <v>3</v>
          </cell>
        </row>
        <row r="44">
          <cell r="A44" t="str">
            <v>A . 1. 4.07.</v>
          </cell>
          <cell r="B44">
            <v>95.4</v>
          </cell>
        </row>
        <row r="45">
          <cell r="A45" t="str">
            <v>A . 1. 4.08.</v>
          </cell>
          <cell r="B45">
            <v>1</v>
          </cell>
        </row>
        <row r="46">
          <cell r="A46" t="str">
            <v>A . 1. 4.09.</v>
          </cell>
          <cell r="B46">
            <v>1</v>
          </cell>
        </row>
        <row r="47">
          <cell r="A47" t="str">
            <v>A . 1. 4.10.</v>
          </cell>
          <cell r="B47">
            <v>2</v>
          </cell>
        </row>
        <row r="48">
          <cell r="B48" t="e">
            <v>#N/A</v>
          </cell>
        </row>
        <row r="49">
          <cell r="A49" t="str">
            <v>A . 1. 5.  .</v>
          </cell>
          <cell r="B49">
            <v>0</v>
          </cell>
        </row>
        <row r="50">
          <cell r="A50" t="str">
            <v>A . 1. 5.01.</v>
          </cell>
          <cell r="B50">
            <v>83.92</v>
          </cell>
        </row>
        <row r="51">
          <cell r="A51" t="str">
            <v>A . 1. 5.02.</v>
          </cell>
          <cell r="B51">
            <v>3.16</v>
          </cell>
        </row>
        <row r="52">
          <cell r="A52" t="str">
            <v>A . 1. 5.03.</v>
          </cell>
          <cell r="B52">
            <v>395.35</v>
          </cell>
        </row>
        <row r="53">
          <cell r="A53" t="str">
            <v>A . 1. 5.04.</v>
          </cell>
          <cell r="B53">
            <v>0</v>
          </cell>
        </row>
        <row r="54">
          <cell r="A54" t="str">
            <v>A . 1. 5.05.</v>
          </cell>
          <cell r="B54">
            <v>144.31</v>
          </cell>
        </row>
        <row r="55">
          <cell r="A55" t="str">
            <v>A . 1. 5.06.</v>
          </cell>
          <cell r="B55">
            <v>4</v>
          </cell>
        </row>
        <row r="56">
          <cell r="A56" t="str">
            <v>A . 1. 5.07.</v>
          </cell>
          <cell r="B56">
            <v>8</v>
          </cell>
        </row>
        <row r="57">
          <cell r="A57" t="str">
            <v>A . 1. 5.08.</v>
          </cell>
          <cell r="B57">
            <v>7</v>
          </cell>
        </row>
        <row r="58">
          <cell r="A58" t="str">
            <v>A . 1. 5.09.</v>
          </cell>
          <cell r="B58">
            <v>144.31</v>
          </cell>
        </row>
        <row r="59">
          <cell r="A59" t="str">
            <v>A . 1. 5.10.</v>
          </cell>
          <cell r="B59">
            <v>23.47</v>
          </cell>
        </row>
        <row r="60">
          <cell r="A60" t="str">
            <v>A . 1. 5.11.</v>
          </cell>
          <cell r="B60">
            <v>8.57</v>
          </cell>
        </row>
        <row r="61">
          <cell r="A61" t="str">
            <v>A . 1. 5.12.</v>
          </cell>
          <cell r="B61">
            <v>0</v>
          </cell>
        </row>
        <row r="62">
          <cell r="A62" t="str">
            <v>A . 1. 5.13.</v>
          </cell>
          <cell r="B62">
            <v>25.19</v>
          </cell>
        </row>
        <row r="63">
          <cell r="B63" t="e">
            <v>#N/A</v>
          </cell>
        </row>
        <row r="64">
          <cell r="A64" t="str">
            <v>A . 1. 6.  .</v>
          </cell>
          <cell r="B64">
            <v>0</v>
          </cell>
        </row>
        <row r="65">
          <cell r="A65" t="str">
            <v>A . 1. 6.01.</v>
          </cell>
          <cell r="B65">
            <v>32</v>
          </cell>
        </row>
        <row r="66">
          <cell r="A66" t="str">
            <v>A . 1. 6.02.</v>
          </cell>
          <cell r="B66">
            <v>192</v>
          </cell>
        </row>
        <row r="67">
          <cell r="A67" t="str">
            <v>A . 1. 6.03.</v>
          </cell>
          <cell r="B67">
            <v>214.4</v>
          </cell>
        </row>
        <row r="68">
          <cell r="A68" t="str">
            <v>A . 1. 6.04.</v>
          </cell>
          <cell r="B68">
            <v>269.39999999999998</v>
          </cell>
        </row>
        <row r="69">
          <cell r="A69" t="str">
            <v>A . 1. 6.05.</v>
          </cell>
          <cell r="B69">
            <v>14</v>
          </cell>
        </row>
        <row r="70">
          <cell r="A70" t="str">
            <v>A . 1. 6.06.</v>
          </cell>
          <cell r="B70">
            <v>34</v>
          </cell>
        </row>
        <row r="71">
          <cell r="A71" t="str">
            <v>A . 1. 6.07.</v>
          </cell>
          <cell r="B71">
            <v>424.8</v>
          </cell>
        </row>
        <row r="72">
          <cell r="A72" t="str">
            <v>A . 1. 6.08.</v>
          </cell>
          <cell r="B72">
            <v>4218</v>
          </cell>
        </row>
        <row r="73">
          <cell r="A73" t="str">
            <v>A . 1. 6.09.</v>
          </cell>
          <cell r="B73">
            <v>2754.1</v>
          </cell>
        </row>
        <row r="74">
          <cell r="A74" t="str">
            <v>A . 1. 6.10.</v>
          </cell>
          <cell r="B74">
            <v>538.5</v>
          </cell>
        </row>
        <row r="75">
          <cell r="A75" t="str">
            <v>A . 1. 6.11.</v>
          </cell>
          <cell r="B75">
            <v>978</v>
          </cell>
        </row>
        <row r="76">
          <cell r="B76" t="e">
            <v>#N/A</v>
          </cell>
        </row>
        <row r="77">
          <cell r="A77" t="str">
            <v>A . 1. 7.  .</v>
          </cell>
          <cell r="B77">
            <v>0</v>
          </cell>
        </row>
        <row r="78">
          <cell r="A78" t="str">
            <v>A . 1. 7.01.</v>
          </cell>
          <cell r="B78">
            <v>25</v>
          </cell>
        </row>
        <row r="79">
          <cell r="A79" t="str">
            <v>A . 1. 7.02.</v>
          </cell>
          <cell r="B79">
            <v>0</v>
          </cell>
        </row>
        <row r="80">
          <cell r="A80" t="str">
            <v>A . 1. 7.03.</v>
          </cell>
          <cell r="B80">
            <v>1</v>
          </cell>
        </row>
        <row r="81">
          <cell r="B81" t="e">
            <v>#N/A</v>
          </cell>
        </row>
        <row r="82">
          <cell r="A82" t="str">
            <v>A . 1. 8.  .</v>
          </cell>
          <cell r="B82">
            <v>0</v>
          </cell>
        </row>
        <row r="83">
          <cell r="A83" t="str">
            <v>A . 1. 8.01.</v>
          </cell>
          <cell r="B83">
            <v>1</v>
          </cell>
        </row>
        <row r="84">
          <cell r="A84" t="str">
            <v>A . 1. 8.02.</v>
          </cell>
          <cell r="B84">
            <v>1</v>
          </cell>
        </row>
        <row r="85">
          <cell r="A85" t="str">
            <v>A . 1. 8.03.</v>
          </cell>
          <cell r="B85">
            <v>1</v>
          </cell>
        </row>
        <row r="86">
          <cell r="A86" t="str">
            <v>A . 1. 8.04.</v>
          </cell>
          <cell r="B86">
            <v>1</v>
          </cell>
        </row>
        <row r="87">
          <cell r="A87" t="str">
            <v>A . 1. 8.05.</v>
          </cell>
          <cell r="B87">
            <v>1</v>
          </cell>
        </row>
        <row r="88">
          <cell r="A88" t="str">
            <v>A . 1. 8.06.</v>
          </cell>
          <cell r="B88">
            <v>1</v>
          </cell>
        </row>
        <row r="89">
          <cell r="A89" t="str">
            <v>A . 1. 8.07.</v>
          </cell>
          <cell r="B89">
            <v>1</v>
          </cell>
        </row>
        <row r="90">
          <cell r="A90" t="str">
            <v>A . 1. 8.08.</v>
          </cell>
          <cell r="B90">
            <v>1</v>
          </cell>
        </row>
        <row r="91">
          <cell r="A91" t="str">
            <v>A . 1. 8.09.</v>
          </cell>
          <cell r="B91">
            <v>1</v>
          </cell>
        </row>
        <row r="92">
          <cell r="A92" t="str">
            <v>A . 1. 8.10.</v>
          </cell>
          <cell r="B92">
            <v>1</v>
          </cell>
        </row>
        <row r="93">
          <cell r="A93" t="str">
            <v>A . 1. 8.11.</v>
          </cell>
          <cell r="B93">
            <v>1</v>
          </cell>
        </row>
        <row r="94">
          <cell r="A94" t="str">
            <v>A . 1. 8.12.</v>
          </cell>
          <cell r="B94">
            <v>1</v>
          </cell>
        </row>
        <row r="95">
          <cell r="A95" t="str">
            <v>A . 1. 8.13.</v>
          </cell>
          <cell r="B95">
            <v>1</v>
          </cell>
        </row>
        <row r="96">
          <cell r="A96" t="str">
            <v>A . 1. 8.14.</v>
          </cell>
          <cell r="B96">
            <v>1</v>
          </cell>
        </row>
        <row r="97">
          <cell r="A97" t="str">
            <v>A . 1. 8.15.</v>
          </cell>
          <cell r="B97">
            <v>1</v>
          </cell>
        </row>
        <row r="98">
          <cell r="A98" t="str">
            <v>A . 1. 8.16.</v>
          </cell>
          <cell r="B98">
            <v>1</v>
          </cell>
        </row>
        <row r="99">
          <cell r="A99" t="str">
            <v>A . 1. 8.17.</v>
          </cell>
          <cell r="B99">
            <v>1</v>
          </cell>
        </row>
        <row r="100">
          <cell r="A100" t="str">
            <v>A . 1. 8.18.</v>
          </cell>
          <cell r="B100">
            <v>1</v>
          </cell>
        </row>
        <row r="101">
          <cell r="A101" t="str">
            <v>A . 1. 8.19.</v>
          </cell>
          <cell r="B101">
            <v>1</v>
          </cell>
        </row>
        <row r="102">
          <cell r="A102" t="str">
            <v>A . 1. 8.20.</v>
          </cell>
          <cell r="B102">
            <v>1</v>
          </cell>
        </row>
        <row r="103">
          <cell r="A103" t="str">
            <v>A . 1. 8.21.</v>
          </cell>
          <cell r="B103">
            <v>1</v>
          </cell>
        </row>
        <row r="104">
          <cell r="A104" t="str">
            <v>A . 1. 8.22.</v>
          </cell>
          <cell r="B104">
            <v>1</v>
          </cell>
        </row>
        <row r="105">
          <cell r="A105" t="str">
            <v>A . 1. 8.23.</v>
          </cell>
          <cell r="B105">
            <v>1</v>
          </cell>
        </row>
        <row r="106">
          <cell r="A106" t="str">
            <v>A . 1. 8.24.</v>
          </cell>
          <cell r="B106">
            <v>1</v>
          </cell>
        </row>
        <row r="107">
          <cell r="A107" t="str">
            <v>A . 1. 8.25.</v>
          </cell>
          <cell r="B107">
            <v>1</v>
          </cell>
        </row>
        <row r="108">
          <cell r="B108" t="e">
            <v>#N/A</v>
          </cell>
        </row>
        <row r="109">
          <cell r="A109" t="str">
            <v>A . 2. 0.  .</v>
          </cell>
          <cell r="B109">
            <v>0</v>
          </cell>
        </row>
        <row r="110">
          <cell r="A110" t="str">
            <v>A . 2. 1.00.</v>
          </cell>
          <cell r="B110">
            <v>0</v>
          </cell>
        </row>
        <row r="111">
          <cell r="A111" t="str">
            <v>A . 2. 1.01.</v>
          </cell>
          <cell r="B111">
            <v>313.89999999999998</v>
          </cell>
        </row>
        <row r="112">
          <cell r="A112" t="str">
            <v>A . 2. 1.02.</v>
          </cell>
          <cell r="B112">
            <v>28.42</v>
          </cell>
        </row>
        <row r="113">
          <cell r="A113" t="str">
            <v>A . 2. 1.03.</v>
          </cell>
          <cell r="B113">
            <v>955.31</v>
          </cell>
        </row>
        <row r="114">
          <cell r="A114" t="str">
            <v>A . 2. 1.04.</v>
          </cell>
          <cell r="B114">
            <v>4389.3900000000003</v>
          </cell>
        </row>
        <row r="115">
          <cell r="A115" t="str">
            <v>A . 2. 1.05.</v>
          </cell>
          <cell r="B115">
            <v>69.89</v>
          </cell>
        </row>
        <row r="116">
          <cell r="A116" t="str">
            <v>A . 2. 1.05.01</v>
          </cell>
          <cell r="B116">
            <v>528.15</v>
          </cell>
        </row>
        <row r="117">
          <cell r="A117" t="str">
            <v>A . 2. 1.06.</v>
          </cell>
          <cell r="B117">
            <v>2048.89</v>
          </cell>
        </row>
        <row r="118">
          <cell r="A118" t="str">
            <v>A . 2. 1.07.</v>
          </cell>
          <cell r="B118">
            <v>109.26</v>
          </cell>
        </row>
        <row r="119">
          <cell r="A119" t="str">
            <v>A . 2. 1.08.</v>
          </cell>
          <cell r="B119">
            <v>686.91</v>
          </cell>
        </row>
        <row r="120">
          <cell r="A120" t="str">
            <v>A . 2. 1.09.</v>
          </cell>
          <cell r="B120">
            <v>58.03</v>
          </cell>
        </row>
        <row r="121">
          <cell r="A121" t="str">
            <v>A . 2. 1.10.</v>
          </cell>
          <cell r="B121">
            <v>330.38</v>
          </cell>
        </row>
        <row r="122">
          <cell r="A122" t="str">
            <v>A . 2. 1.11.</v>
          </cell>
          <cell r="B122">
            <v>833.01</v>
          </cell>
        </row>
        <row r="123">
          <cell r="A123" t="str">
            <v>A . 2. 1.12.</v>
          </cell>
          <cell r="B123">
            <v>87.94</v>
          </cell>
        </row>
        <row r="124">
          <cell r="A124" t="str">
            <v>A . 2. 1.13.</v>
          </cell>
          <cell r="B124">
            <v>475.31</v>
          </cell>
        </row>
        <row r="125">
          <cell r="A125" t="str">
            <v>A . 2. 1.14.</v>
          </cell>
          <cell r="B125">
            <v>15.76</v>
          </cell>
        </row>
        <row r="126">
          <cell r="A126" t="str">
            <v>A . 2. 1.15.</v>
          </cell>
          <cell r="B126">
            <v>0</v>
          </cell>
        </row>
        <row r="127">
          <cell r="A127" t="str">
            <v>A . 2. 1.16.</v>
          </cell>
          <cell r="B127">
            <v>0</v>
          </cell>
        </row>
        <row r="128">
          <cell r="A128" t="str">
            <v>A . 2. 1.17.</v>
          </cell>
          <cell r="B128">
            <v>0</v>
          </cell>
        </row>
        <row r="129">
          <cell r="B129" t="e">
            <v>#N/A</v>
          </cell>
        </row>
        <row r="130">
          <cell r="A130" t="str">
            <v>A . 2. 2.  .</v>
          </cell>
          <cell r="B130">
            <v>0</v>
          </cell>
        </row>
        <row r="131">
          <cell r="A131" t="str">
            <v>A . 2. 2. 1.</v>
          </cell>
          <cell r="B131">
            <v>279.83</v>
          </cell>
        </row>
        <row r="132">
          <cell r="A132" t="str">
            <v>A . 2. 2. 2.</v>
          </cell>
          <cell r="B132">
            <v>69.03</v>
          </cell>
        </row>
        <row r="133">
          <cell r="B133" t="e">
            <v>#N/A</v>
          </cell>
        </row>
        <row r="134">
          <cell r="A134" t="str">
            <v>A . 2. 2. 4.</v>
          </cell>
          <cell r="B134">
            <v>0</v>
          </cell>
        </row>
        <row r="135">
          <cell r="B135" t="e">
            <v>#N/A</v>
          </cell>
        </row>
        <row r="136">
          <cell r="A136" t="str">
            <v>A . 2. 3.00.</v>
          </cell>
          <cell r="B136">
            <v>0</v>
          </cell>
        </row>
        <row r="137">
          <cell r="A137" t="str">
            <v>A . 2. 3.01.</v>
          </cell>
          <cell r="B137">
            <v>1893.48</v>
          </cell>
        </row>
        <row r="138">
          <cell r="A138" t="str">
            <v>A . 2. 3.02.</v>
          </cell>
          <cell r="B138">
            <v>417.95</v>
          </cell>
        </row>
        <row r="139">
          <cell r="A139" t="str">
            <v>A . 2. 3.03.</v>
          </cell>
          <cell r="B139">
            <v>171.25</v>
          </cell>
        </row>
        <row r="140">
          <cell r="A140" t="str">
            <v>A . 2. 3.04.</v>
          </cell>
          <cell r="B140">
            <v>4</v>
          </cell>
        </row>
        <row r="141">
          <cell r="A141" t="str">
            <v>A . 2. 3.05.</v>
          </cell>
          <cell r="B141">
            <v>4</v>
          </cell>
        </row>
        <row r="142">
          <cell r="A142" t="str">
            <v>A . 2. 3.06.</v>
          </cell>
          <cell r="B142">
            <v>42.6</v>
          </cell>
        </row>
        <row r="143">
          <cell r="A143" t="str">
            <v>A . 2. 3.07.</v>
          </cell>
          <cell r="B143">
            <v>0</v>
          </cell>
        </row>
        <row r="144">
          <cell r="A144" t="str">
            <v>A . 2. 3.08.</v>
          </cell>
          <cell r="B144">
            <v>32.92</v>
          </cell>
        </row>
        <row r="145">
          <cell r="A145" t="str">
            <v>A . 2. 3.09.</v>
          </cell>
          <cell r="B145">
            <v>2</v>
          </cell>
        </row>
        <row r="146">
          <cell r="A146" t="str">
            <v>A . 2. 3.10.</v>
          </cell>
          <cell r="B146">
            <v>29.51</v>
          </cell>
        </row>
        <row r="147">
          <cell r="B147" t="e">
            <v>#N/A</v>
          </cell>
        </row>
        <row r="148">
          <cell r="A148" t="str">
            <v>A . 2. 4.  .</v>
          </cell>
          <cell r="B148">
            <v>0</v>
          </cell>
        </row>
        <row r="149">
          <cell r="A149" t="str">
            <v>A . 2. 4.01.</v>
          </cell>
          <cell r="B149">
            <v>174.42</v>
          </cell>
        </row>
        <row r="150">
          <cell r="A150" t="str">
            <v>A . 2. 4.02.</v>
          </cell>
          <cell r="B150">
            <v>21.66</v>
          </cell>
        </row>
        <row r="151">
          <cell r="A151" t="str">
            <v>A . 2. 4.03.</v>
          </cell>
          <cell r="B151">
            <v>4</v>
          </cell>
        </row>
        <row r="152">
          <cell r="A152" t="str">
            <v>A . 2. 4.04.</v>
          </cell>
          <cell r="B152">
            <v>0</v>
          </cell>
        </row>
        <row r="153">
          <cell r="A153" t="str">
            <v>A . 2. 4.05.</v>
          </cell>
          <cell r="B153">
            <v>3</v>
          </cell>
        </row>
        <row r="154">
          <cell r="A154" t="str">
            <v>A . 2. 4.06.</v>
          </cell>
          <cell r="B154">
            <v>3</v>
          </cell>
        </row>
        <row r="155">
          <cell r="A155" t="str">
            <v>A . 2. 4.07.</v>
          </cell>
          <cell r="B155">
            <v>0</v>
          </cell>
        </row>
        <row r="156">
          <cell r="A156" t="str">
            <v>A . 2. 4.08.</v>
          </cell>
          <cell r="B156">
            <v>4</v>
          </cell>
        </row>
        <row r="157">
          <cell r="A157" t="str">
            <v>A . 2. 4.09.</v>
          </cell>
          <cell r="B157">
            <v>2</v>
          </cell>
        </row>
        <row r="158">
          <cell r="A158" t="str">
            <v>A . 2. 4.10.</v>
          </cell>
          <cell r="B158">
            <v>7</v>
          </cell>
        </row>
        <row r="159">
          <cell r="A159" t="str">
            <v>A . 2. 4.11.</v>
          </cell>
          <cell r="B159">
            <v>1</v>
          </cell>
        </row>
        <row r="160">
          <cell r="A160" t="str">
            <v>A . 2. 4.12.</v>
          </cell>
          <cell r="B160">
            <v>2</v>
          </cell>
        </row>
        <row r="161">
          <cell r="A161" t="str">
            <v>A . 2. 4.13.</v>
          </cell>
          <cell r="B161">
            <v>3</v>
          </cell>
        </row>
        <row r="162">
          <cell r="A162" t="str">
            <v>A . 2. 4.14.</v>
          </cell>
          <cell r="B162">
            <v>0</v>
          </cell>
        </row>
        <row r="163">
          <cell r="A163" t="str">
            <v>A . 2. 4.15.</v>
          </cell>
          <cell r="B163">
            <v>1</v>
          </cell>
        </row>
        <row r="164">
          <cell r="A164" t="str">
            <v>A . 2. 4.16.</v>
          </cell>
          <cell r="B164">
            <v>0</v>
          </cell>
        </row>
        <row r="165">
          <cell r="B165" t="e">
            <v>#N/A</v>
          </cell>
        </row>
        <row r="166">
          <cell r="A166" t="str">
            <v>A . 2. 5.  .</v>
          </cell>
          <cell r="B166">
            <v>0</v>
          </cell>
        </row>
        <row r="167">
          <cell r="A167" t="str">
            <v>A . 2. 5.01.01</v>
          </cell>
          <cell r="B167">
            <v>209.16</v>
          </cell>
        </row>
        <row r="168">
          <cell r="A168" t="str">
            <v>A . 2. 5.01.</v>
          </cell>
          <cell r="B168">
            <v>315.68</v>
          </cell>
        </row>
        <row r="169">
          <cell r="A169" t="str">
            <v>A . 2. 5.02.</v>
          </cell>
          <cell r="B169">
            <v>0</v>
          </cell>
        </row>
        <row r="170">
          <cell r="A170" t="str">
            <v>A . 2. 5.03.</v>
          </cell>
          <cell r="B170">
            <v>72.45</v>
          </cell>
        </row>
        <row r="171">
          <cell r="A171" t="str">
            <v>A . 2. 5.04.</v>
          </cell>
          <cell r="B171">
            <v>192.89</v>
          </cell>
        </row>
        <row r="172">
          <cell r="A172" t="str">
            <v>A . 2. 5.05.</v>
          </cell>
          <cell r="B172">
            <v>0</v>
          </cell>
        </row>
        <row r="173">
          <cell r="A173" t="str">
            <v>A . 2. 5.06.</v>
          </cell>
          <cell r="B173">
            <v>5386.38</v>
          </cell>
        </row>
        <row r="174">
          <cell r="A174" t="str">
            <v>A . 2. 5.07.</v>
          </cell>
          <cell r="B174">
            <v>872.41</v>
          </cell>
        </row>
        <row r="175">
          <cell r="A175" t="str">
            <v>A . 2. 5.08.</v>
          </cell>
          <cell r="B175">
            <v>9</v>
          </cell>
        </row>
        <row r="176">
          <cell r="A176" t="str">
            <v>A . 2. 5.09.</v>
          </cell>
          <cell r="B176">
            <v>872.41</v>
          </cell>
        </row>
        <row r="177">
          <cell r="A177" t="str">
            <v>A . 2. 5.10.</v>
          </cell>
          <cell r="B177">
            <v>60.71</v>
          </cell>
        </row>
        <row r="178">
          <cell r="A178" t="str">
            <v>A . 2. 5.11.</v>
          </cell>
          <cell r="B178">
            <v>21.53</v>
          </cell>
        </row>
        <row r="179">
          <cell r="A179" t="str">
            <v>A . 2. 5.12.</v>
          </cell>
          <cell r="B179">
            <v>11</v>
          </cell>
        </row>
        <row r="180">
          <cell r="A180" t="str">
            <v>A . 2. 5.14.</v>
          </cell>
          <cell r="B180">
            <v>47</v>
          </cell>
        </row>
        <row r="181">
          <cell r="A181" t="str">
            <v>A . 2. 5.15.</v>
          </cell>
          <cell r="B181">
            <v>11</v>
          </cell>
        </row>
        <row r="182">
          <cell r="B182" t="e">
            <v>#N/A</v>
          </cell>
        </row>
        <row r="183">
          <cell r="A183" t="str">
            <v>A . 2. 6.  .</v>
          </cell>
          <cell r="B183">
            <v>0</v>
          </cell>
        </row>
        <row r="184">
          <cell r="A184" t="str">
            <v>A . 2. 6.01.</v>
          </cell>
          <cell r="B184">
            <v>2</v>
          </cell>
        </row>
        <row r="185">
          <cell r="A185" t="str">
            <v>A . 2. 6.02.</v>
          </cell>
          <cell r="B185">
            <v>2</v>
          </cell>
        </row>
        <row r="186">
          <cell r="A186" t="str">
            <v>A . 2. 6.03.</v>
          </cell>
          <cell r="B186">
            <v>8</v>
          </cell>
        </row>
        <row r="187">
          <cell r="A187" t="str">
            <v>A . 2. 6.04.</v>
          </cell>
          <cell r="B187">
            <v>2</v>
          </cell>
        </row>
        <row r="188">
          <cell r="A188" t="str">
            <v>A . 2. 6.05.</v>
          </cell>
          <cell r="B188">
            <v>2</v>
          </cell>
        </row>
        <row r="189">
          <cell r="A189" t="str">
            <v>A . 2. 6.06.</v>
          </cell>
          <cell r="B189">
            <v>0</v>
          </cell>
        </row>
        <row r="190">
          <cell r="A190" t="str">
            <v>A . 2. 6.07.</v>
          </cell>
          <cell r="B190">
            <v>34</v>
          </cell>
        </row>
        <row r="191">
          <cell r="A191" t="str">
            <v>A . 2. 6.08.</v>
          </cell>
          <cell r="B191">
            <v>6</v>
          </cell>
        </row>
        <row r="192">
          <cell r="A192" t="str">
            <v>A . 2. 6.09.</v>
          </cell>
          <cell r="B192">
            <v>132</v>
          </cell>
        </row>
        <row r="193">
          <cell r="A193" t="str">
            <v>A . 2. 6.10.</v>
          </cell>
          <cell r="B193">
            <v>2</v>
          </cell>
        </row>
        <row r="194">
          <cell r="A194" t="str">
            <v>A . 2. 6.11.</v>
          </cell>
          <cell r="B194">
            <v>51.2</v>
          </cell>
        </row>
        <row r="195">
          <cell r="A195" t="str">
            <v>A . 2. 6.12.</v>
          </cell>
          <cell r="B195">
            <v>776.6</v>
          </cell>
        </row>
        <row r="196">
          <cell r="A196" t="str">
            <v>A . 2. 6.12.01</v>
          </cell>
          <cell r="B196">
            <v>468</v>
          </cell>
        </row>
        <row r="197">
          <cell r="A197" t="str">
            <v>A . 2. 6.13.</v>
          </cell>
          <cell r="B197">
            <v>1390.9</v>
          </cell>
        </row>
        <row r="198">
          <cell r="A198" t="str">
            <v>A . 2. 6.14.</v>
          </cell>
          <cell r="B198">
            <v>1997.17</v>
          </cell>
        </row>
        <row r="199">
          <cell r="A199" t="str">
            <v>A . 2. 6.15.</v>
          </cell>
          <cell r="B199">
            <v>153</v>
          </cell>
        </row>
        <row r="200">
          <cell r="A200" t="str">
            <v>A . 2. 6.15.01</v>
          </cell>
          <cell r="B200">
            <v>690</v>
          </cell>
        </row>
        <row r="201">
          <cell r="A201" t="str">
            <v>A . 2. 6.16.</v>
          </cell>
          <cell r="B201">
            <v>67.099999999999994</v>
          </cell>
        </row>
        <row r="202">
          <cell r="A202" t="str">
            <v>A . 2. 6.17.</v>
          </cell>
          <cell r="B202">
            <v>450.8</v>
          </cell>
        </row>
        <row r="203">
          <cell r="A203" t="str">
            <v>A . 2. 6.18.</v>
          </cell>
          <cell r="B203">
            <v>7304.9</v>
          </cell>
        </row>
        <row r="204">
          <cell r="A204" t="str">
            <v>A . 2. 6.19.</v>
          </cell>
          <cell r="B204">
            <v>9106.5</v>
          </cell>
        </row>
        <row r="205">
          <cell r="A205" t="str">
            <v>A . 2. 6.20.</v>
          </cell>
          <cell r="B205">
            <v>3013</v>
          </cell>
        </row>
        <row r="206">
          <cell r="A206" t="str">
            <v>A . 2. 6.21.</v>
          </cell>
          <cell r="B206">
            <v>5416</v>
          </cell>
        </row>
        <row r="207">
          <cell r="A207" t="str">
            <v>A . 2. 6.22.</v>
          </cell>
          <cell r="B207">
            <v>6324.8</v>
          </cell>
        </row>
        <row r="208">
          <cell r="A208" t="str">
            <v>A . 2. 6.23.</v>
          </cell>
          <cell r="B208">
            <v>2574.5</v>
          </cell>
        </row>
        <row r="209">
          <cell r="A209" t="str">
            <v>A . 2. 6.24.</v>
          </cell>
          <cell r="B209">
            <v>2562</v>
          </cell>
        </row>
        <row r="210">
          <cell r="A210" t="str">
            <v>A . 2. 6.25.</v>
          </cell>
          <cell r="B210">
            <v>33</v>
          </cell>
        </row>
        <row r="211">
          <cell r="A211" t="str">
            <v>A . 2. 6.26.</v>
          </cell>
          <cell r="B211">
            <v>0</v>
          </cell>
        </row>
        <row r="212">
          <cell r="A212" t="str">
            <v>A . 2. 6.27.</v>
          </cell>
          <cell r="B212">
            <v>92</v>
          </cell>
        </row>
        <row r="213">
          <cell r="B213" t="e">
            <v>#N/A</v>
          </cell>
        </row>
        <row r="214">
          <cell r="A214" t="str">
            <v>A . 2. 7.  .</v>
          </cell>
          <cell r="B214">
            <v>0</v>
          </cell>
        </row>
        <row r="215">
          <cell r="A215" t="str">
            <v>A . 2. 7.01.</v>
          </cell>
          <cell r="B215">
            <v>62</v>
          </cell>
        </row>
        <row r="216">
          <cell r="A216" t="str">
            <v>A . 2. 7.02.</v>
          </cell>
          <cell r="B216">
            <v>1</v>
          </cell>
        </row>
        <row r="217">
          <cell r="A217" t="str">
            <v>A . 2. 7.03.</v>
          </cell>
          <cell r="B217">
            <v>1</v>
          </cell>
        </row>
        <row r="218">
          <cell r="B218" t="e">
            <v>#N/A</v>
          </cell>
        </row>
        <row r="219">
          <cell r="A219" t="str">
            <v>A . 2. 8.  .</v>
          </cell>
          <cell r="B219">
            <v>0</v>
          </cell>
        </row>
        <row r="220">
          <cell r="A220" t="str">
            <v>A . 2. 8.01.</v>
          </cell>
          <cell r="B220">
            <v>1</v>
          </cell>
        </row>
        <row r="221">
          <cell r="A221" t="str">
            <v>A . 2. 8.02.</v>
          </cell>
          <cell r="B221">
            <v>1</v>
          </cell>
        </row>
        <row r="222">
          <cell r="A222" t="str">
            <v>A . 2. 8.03.</v>
          </cell>
          <cell r="B222">
            <v>1</v>
          </cell>
        </row>
        <row r="223">
          <cell r="A223" t="str">
            <v>A . 2. 8.04.</v>
          </cell>
          <cell r="B223">
            <v>1</v>
          </cell>
        </row>
        <row r="224">
          <cell r="A224" t="str">
            <v>A . 2. 8.05.</v>
          </cell>
          <cell r="B224">
            <v>1</v>
          </cell>
        </row>
        <row r="225">
          <cell r="A225" t="str">
            <v>A . 2. 8.06.</v>
          </cell>
          <cell r="B225">
            <v>1</v>
          </cell>
        </row>
        <row r="226">
          <cell r="A226" t="str">
            <v>A . 2. 8.07.</v>
          </cell>
          <cell r="B226">
            <v>1</v>
          </cell>
        </row>
        <row r="227">
          <cell r="A227" t="str">
            <v>A . 2. 8.08.</v>
          </cell>
          <cell r="B227">
            <v>1</v>
          </cell>
        </row>
        <row r="228">
          <cell r="A228" t="str">
            <v>A . 2. 8.09.</v>
          </cell>
          <cell r="B228">
            <v>1</v>
          </cell>
        </row>
        <row r="229">
          <cell r="A229" t="str">
            <v>A . 2. 8.10.</v>
          </cell>
          <cell r="B229">
            <v>1</v>
          </cell>
        </row>
        <row r="230">
          <cell r="A230" t="str">
            <v>A . 2. 8.11.</v>
          </cell>
          <cell r="B230">
            <v>1</v>
          </cell>
        </row>
        <row r="231">
          <cell r="A231" t="str">
            <v>A . 2. 8.12.</v>
          </cell>
          <cell r="B231">
            <v>1</v>
          </cell>
        </row>
        <row r="232">
          <cell r="A232" t="str">
            <v>A . 2. 8.13.</v>
          </cell>
          <cell r="B232">
            <v>1</v>
          </cell>
        </row>
        <row r="233">
          <cell r="A233" t="str">
            <v>A . 2. 8.14.</v>
          </cell>
          <cell r="B233">
            <v>1</v>
          </cell>
        </row>
        <row r="234">
          <cell r="A234" t="str">
            <v>A . 2. 8.15.</v>
          </cell>
          <cell r="B234">
            <v>1</v>
          </cell>
        </row>
        <row r="235">
          <cell r="A235" t="str">
            <v>A . 2. 8.16.</v>
          </cell>
          <cell r="B235">
            <v>1</v>
          </cell>
        </row>
        <row r="236">
          <cell r="A236" t="str">
            <v>A . 2. 8.17.</v>
          </cell>
          <cell r="B236">
            <v>1</v>
          </cell>
        </row>
        <row r="237">
          <cell r="A237" t="str">
            <v>A . 2. 8.18.</v>
          </cell>
          <cell r="B237">
            <v>1</v>
          </cell>
        </row>
        <row r="238">
          <cell r="A238" t="str">
            <v>A . 2. 8.19.</v>
          </cell>
          <cell r="B238">
            <v>1</v>
          </cell>
        </row>
        <row r="239">
          <cell r="A239" t="str">
            <v>A . 2. 8.20.</v>
          </cell>
          <cell r="B239">
            <v>1</v>
          </cell>
        </row>
        <row r="240">
          <cell r="A240" t="str">
            <v>A . 2. 8.21.</v>
          </cell>
          <cell r="B240">
            <v>1</v>
          </cell>
        </row>
        <row r="241">
          <cell r="A241" t="str">
            <v>A . 2. 8.22.</v>
          </cell>
          <cell r="B241">
            <v>1</v>
          </cell>
        </row>
        <row r="242">
          <cell r="A242" t="str">
            <v>A . 2. 8.23.</v>
          </cell>
          <cell r="B242">
            <v>1</v>
          </cell>
        </row>
        <row r="243">
          <cell r="A243" t="str">
            <v>A . 2. 8.24.</v>
          </cell>
          <cell r="B243">
            <v>1</v>
          </cell>
        </row>
        <row r="244">
          <cell r="A244" t="str">
            <v>A . 2. 8.25.</v>
          </cell>
          <cell r="B244">
            <v>1</v>
          </cell>
        </row>
        <row r="245">
          <cell r="A245" t="str">
            <v>A . 2. 8.26.</v>
          </cell>
          <cell r="B245">
            <v>1</v>
          </cell>
        </row>
        <row r="246">
          <cell r="A246" t="str">
            <v>A . 2. 8.27.</v>
          </cell>
          <cell r="B246">
            <v>1</v>
          </cell>
        </row>
        <row r="247">
          <cell r="A247" t="str">
            <v>A . 2. 8.28.</v>
          </cell>
          <cell r="B247">
            <v>1</v>
          </cell>
        </row>
        <row r="248">
          <cell r="A248" t="str">
            <v>A . 2. 8.29.</v>
          </cell>
          <cell r="B248">
            <v>1</v>
          </cell>
        </row>
        <row r="249">
          <cell r="A249" t="str">
            <v>A . 2. 8.30.</v>
          </cell>
          <cell r="B249">
            <v>1</v>
          </cell>
        </row>
        <row r="250">
          <cell r="A250" t="str">
            <v>A . 2. 8.31.</v>
          </cell>
          <cell r="B250">
            <v>1</v>
          </cell>
        </row>
        <row r="251">
          <cell r="A251" t="str">
            <v>A . 2. 8.32.</v>
          </cell>
          <cell r="B251">
            <v>1</v>
          </cell>
        </row>
        <row r="252">
          <cell r="A252" t="str">
            <v>A . 2. 8.33.</v>
          </cell>
          <cell r="B252">
            <v>1</v>
          </cell>
        </row>
        <row r="253">
          <cell r="A253" t="str">
            <v>A . 2. 8.34.</v>
          </cell>
          <cell r="B253">
            <v>1</v>
          </cell>
        </row>
        <row r="254">
          <cell r="A254" t="str">
            <v>A . 2. 8.35.</v>
          </cell>
          <cell r="B254">
            <v>1</v>
          </cell>
        </row>
        <row r="255">
          <cell r="A255" t="str">
            <v>A . 2. 8.36.</v>
          </cell>
          <cell r="B255">
            <v>1</v>
          </cell>
        </row>
        <row r="256">
          <cell r="A256" t="str">
            <v>A . 2. 8.37.</v>
          </cell>
          <cell r="B256">
            <v>1</v>
          </cell>
        </row>
        <row r="257">
          <cell r="A257" t="str">
            <v>A . 2. 8.38.</v>
          </cell>
          <cell r="B257">
            <v>1</v>
          </cell>
        </row>
        <row r="258">
          <cell r="A258" t="str">
            <v>A . 2. 8.39.</v>
          </cell>
          <cell r="B258">
            <v>1</v>
          </cell>
        </row>
        <row r="259">
          <cell r="A259" t="str">
            <v>A . 2. 8.40.</v>
          </cell>
          <cell r="B259">
            <v>1</v>
          </cell>
        </row>
        <row r="260">
          <cell r="A260" t="str">
            <v>A . 2. 8.41.</v>
          </cell>
          <cell r="B260">
            <v>1</v>
          </cell>
        </row>
        <row r="261">
          <cell r="A261" t="str">
            <v>A . 2. 8.42.</v>
          </cell>
          <cell r="B261">
            <v>1</v>
          </cell>
        </row>
        <row r="262">
          <cell r="A262" t="str">
            <v>A . 2. 8.43.</v>
          </cell>
          <cell r="B262">
            <v>1</v>
          </cell>
        </row>
        <row r="263">
          <cell r="A263" t="str">
            <v>A . 2. 8.44.</v>
          </cell>
          <cell r="B263">
            <v>1</v>
          </cell>
        </row>
        <row r="264">
          <cell r="A264" t="str">
            <v>A . 2. 8.45.</v>
          </cell>
          <cell r="B264">
            <v>1</v>
          </cell>
        </row>
        <row r="265">
          <cell r="A265" t="str">
            <v>A . 2. 8.46.</v>
          </cell>
          <cell r="B265">
            <v>1</v>
          </cell>
        </row>
        <row r="266">
          <cell r="A266" t="str">
            <v>A . 2. 8.47.</v>
          </cell>
          <cell r="B266">
            <v>1</v>
          </cell>
        </row>
        <row r="267">
          <cell r="A267" t="str">
            <v>A . 2. 8.48.</v>
          </cell>
          <cell r="B267">
            <v>1</v>
          </cell>
        </row>
        <row r="268">
          <cell r="A268" t="str">
            <v>A . 2. 8.49.</v>
          </cell>
          <cell r="B268">
            <v>1</v>
          </cell>
        </row>
        <row r="269">
          <cell r="A269" t="str">
            <v>A . 2. 8.50.</v>
          </cell>
          <cell r="B269">
            <v>1</v>
          </cell>
        </row>
        <row r="270">
          <cell r="A270" t="str">
            <v>A . 2. 8.51.</v>
          </cell>
          <cell r="B270">
            <v>1</v>
          </cell>
        </row>
        <row r="271">
          <cell r="A271" t="str">
            <v>A . 2. 8.52.</v>
          </cell>
          <cell r="B271">
            <v>1</v>
          </cell>
        </row>
        <row r="272">
          <cell r="A272" t="str">
            <v>A . 2. 8.53.</v>
          </cell>
          <cell r="B272">
            <v>1</v>
          </cell>
        </row>
        <row r="273">
          <cell r="A273" t="str">
            <v>A . 2. 8.54.</v>
          </cell>
          <cell r="B273">
            <v>1</v>
          </cell>
        </row>
        <row r="274">
          <cell r="A274" t="str">
            <v>A . 2. 8.55.</v>
          </cell>
          <cell r="B274">
            <v>1</v>
          </cell>
        </row>
        <row r="275">
          <cell r="A275" t="str">
            <v>A . 2. 8.56.</v>
          </cell>
          <cell r="B275">
            <v>1</v>
          </cell>
        </row>
        <row r="276">
          <cell r="A276" t="str">
            <v>A . 2. 8.57.</v>
          </cell>
          <cell r="B276">
            <v>1</v>
          </cell>
        </row>
        <row r="277">
          <cell r="A277" t="str">
            <v>A . 2. 8.58.</v>
          </cell>
          <cell r="B277">
            <v>1</v>
          </cell>
        </row>
        <row r="278">
          <cell r="A278" t="str">
            <v>A . 2. 8.59.</v>
          </cell>
          <cell r="B278">
            <v>1</v>
          </cell>
        </row>
        <row r="279">
          <cell r="A279" t="str">
            <v>A . 2. 8.60.</v>
          </cell>
          <cell r="B279">
            <v>1</v>
          </cell>
        </row>
        <row r="280">
          <cell r="A280" t="str">
            <v>A . 2. 8.61.</v>
          </cell>
          <cell r="B280">
            <v>1</v>
          </cell>
        </row>
        <row r="281">
          <cell r="A281" t="str">
            <v>A . 2. 8.62.</v>
          </cell>
          <cell r="B281">
            <v>1</v>
          </cell>
        </row>
        <row r="282">
          <cell r="A282" t="str">
            <v>A . 2. 8.63.</v>
          </cell>
          <cell r="B282">
            <v>1</v>
          </cell>
        </row>
        <row r="283">
          <cell r="A283" t="str">
            <v>A . 2. 8.64.</v>
          </cell>
          <cell r="B283">
            <v>1</v>
          </cell>
        </row>
        <row r="284">
          <cell r="A284" t="str">
            <v>A . 2. 8.65.</v>
          </cell>
          <cell r="B284">
            <v>1</v>
          </cell>
        </row>
        <row r="285">
          <cell r="A285" t="str">
            <v>A . 2. 8.66.</v>
          </cell>
          <cell r="B285">
            <v>1</v>
          </cell>
        </row>
        <row r="286">
          <cell r="A286" t="str">
            <v>A . 2. 8.67.</v>
          </cell>
          <cell r="B286">
            <v>1</v>
          </cell>
        </row>
        <row r="287">
          <cell r="A287" t="str">
            <v>A . 2. 8.68.</v>
          </cell>
          <cell r="B287">
            <v>1</v>
          </cell>
        </row>
        <row r="288">
          <cell r="A288" t="str">
            <v>A . 2. 8.69.</v>
          </cell>
          <cell r="B288">
            <v>1</v>
          </cell>
        </row>
        <row r="289">
          <cell r="A289" t="str">
            <v>A . 2. 8.70.</v>
          </cell>
          <cell r="B289">
            <v>1</v>
          </cell>
        </row>
        <row r="290">
          <cell r="A290" t="str">
            <v>A . 2. 8.71.</v>
          </cell>
          <cell r="B290">
            <v>1</v>
          </cell>
        </row>
        <row r="291">
          <cell r="A291" t="str">
            <v>A . 2. 8.72.</v>
          </cell>
          <cell r="B291">
            <v>1</v>
          </cell>
        </row>
        <row r="292">
          <cell r="A292" t="str">
            <v>A . 2. 8.73.</v>
          </cell>
          <cell r="B292">
            <v>1</v>
          </cell>
        </row>
        <row r="293">
          <cell r="A293" t="str">
            <v>A . 2. 8.74.</v>
          </cell>
          <cell r="B293">
            <v>1</v>
          </cell>
        </row>
        <row r="294">
          <cell r="A294" t="str">
            <v>A . 2. 8.75.</v>
          </cell>
          <cell r="B294">
            <v>1</v>
          </cell>
        </row>
        <row r="295">
          <cell r="A295" t="str">
            <v>A . 2. 8.76.</v>
          </cell>
          <cell r="B295">
            <v>1</v>
          </cell>
        </row>
        <row r="296">
          <cell r="A296" t="str">
            <v>A . 2. 8.77.</v>
          </cell>
          <cell r="B296">
            <v>1</v>
          </cell>
        </row>
        <row r="297">
          <cell r="A297" t="str">
            <v>A . 2. 8.78.</v>
          </cell>
          <cell r="B297">
            <v>1</v>
          </cell>
        </row>
        <row r="298">
          <cell r="A298" t="str">
            <v>A . 2. 8.79.</v>
          </cell>
          <cell r="B298">
            <v>1</v>
          </cell>
        </row>
        <row r="299">
          <cell r="A299" t="str">
            <v>A . 2. 8.80.</v>
          </cell>
          <cell r="B299">
            <v>1</v>
          </cell>
        </row>
        <row r="300">
          <cell r="A300" t="str">
            <v>A . 2. 8.81.</v>
          </cell>
          <cell r="B300">
            <v>1</v>
          </cell>
        </row>
        <row r="301">
          <cell r="A301" t="str">
            <v>A . 2. 8.82.</v>
          </cell>
          <cell r="B301">
            <v>1</v>
          </cell>
        </row>
        <row r="302">
          <cell r="A302" t="str">
            <v>A . 2. 8.83.</v>
          </cell>
          <cell r="B302">
            <v>1</v>
          </cell>
        </row>
        <row r="303">
          <cell r="A303" t="str">
            <v>A . 2. 8.84.</v>
          </cell>
          <cell r="B303">
            <v>1</v>
          </cell>
        </row>
        <row r="304">
          <cell r="A304" t="str">
            <v>A . 2. 8.85.</v>
          </cell>
          <cell r="B304">
            <v>1</v>
          </cell>
        </row>
        <row r="305">
          <cell r="A305" t="str">
            <v>A . 2. 8.86.</v>
          </cell>
          <cell r="B305">
            <v>1</v>
          </cell>
        </row>
        <row r="306">
          <cell r="A306" t="str">
            <v>A . 2. 8.87.</v>
          </cell>
          <cell r="B306">
            <v>1</v>
          </cell>
        </row>
        <row r="307">
          <cell r="A307" t="str">
            <v>A . 2. 8.88.</v>
          </cell>
          <cell r="B307">
            <v>1</v>
          </cell>
        </row>
        <row r="308">
          <cell r="A308" t="str">
            <v>A . 2. 8.89.</v>
          </cell>
          <cell r="B308">
            <v>1</v>
          </cell>
        </row>
        <row r="309">
          <cell r="A309" t="str">
            <v>A . 2. 8.90.</v>
          </cell>
          <cell r="B309">
            <v>1</v>
          </cell>
        </row>
        <row r="310">
          <cell r="A310" t="str">
            <v>A . 2. 8.91.</v>
          </cell>
          <cell r="B310">
            <v>1</v>
          </cell>
        </row>
        <row r="311">
          <cell r="A311" t="str">
            <v>A . 2. 8.92.</v>
          </cell>
          <cell r="B311">
            <v>1</v>
          </cell>
        </row>
        <row r="312">
          <cell r="A312" t="str">
            <v>A . 2. 8.93.</v>
          </cell>
          <cell r="B312">
            <v>1</v>
          </cell>
        </row>
        <row r="313">
          <cell r="A313" t="str">
            <v>A . 2. 8.94.</v>
          </cell>
          <cell r="B313">
            <v>1</v>
          </cell>
        </row>
        <row r="314">
          <cell r="A314" t="str">
            <v>A . 2. 8.95.</v>
          </cell>
          <cell r="B314">
            <v>1</v>
          </cell>
        </row>
        <row r="315">
          <cell r="A315" t="str">
            <v>A . 2. 8.96.</v>
          </cell>
          <cell r="B315">
            <v>1</v>
          </cell>
        </row>
        <row r="316">
          <cell r="A316" t="str">
            <v>A . 2. 8.97.</v>
          </cell>
          <cell r="B316">
            <v>1</v>
          </cell>
        </row>
        <row r="317">
          <cell r="A317" t="str">
            <v>A . 2. 8.98.</v>
          </cell>
          <cell r="B317">
            <v>1</v>
          </cell>
        </row>
        <row r="318">
          <cell r="A318" t="str">
            <v>A . 2. 8.99.</v>
          </cell>
          <cell r="B318">
            <v>1</v>
          </cell>
        </row>
        <row r="319">
          <cell r="A319" t="str">
            <v>A . 2. 8.100.</v>
          </cell>
          <cell r="B319">
            <v>1</v>
          </cell>
        </row>
        <row r="320">
          <cell r="A320" t="str">
            <v>A . 2. 8.101.</v>
          </cell>
          <cell r="B320">
            <v>1</v>
          </cell>
        </row>
        <row r="321">
          <cell r="A321" t="str">
            <v>A . 2. 8.102.</v>
          </cell>
          <cell r="B321">
            <v>1</v>
          </cell>
        </row>
        <row r="322">
          <cell r="A322" t="str">
            <v>A . 2. 8.103.</v>
          </cell>
          <cell r="B322">
            <v>1</v>
          </cell>
        </row>
        <row r="323">
          <cell r="A323" t="str">
            <v>A . 2. 8.104.</v>
          </cell>
          <cell r="B323">
            <v>1</v>
          </cell>
        </row>
        <row r="324">
          <cell r="A324" t="str">
            <v>A . 2. 8.105.</v>
          </cell>
          <cell r="B324">
            <v>1</v>
          </cell>
        </row>
        <row r="325">
          <cell r="A325" t="str">
            <v>A . 2. 8.106.</v>
          </cell>
          <cell r="B325">
            <v>1</v>
          </cell>
        </row>
        <row r="326">
          <cell r="A326" t="str">
            <v>A . 2. 8.107.</v>
          </cell>
          <cell r="B326">
            <v>1</v>
          </cell>
        </row>
        <row r="327">
          <cell r="A327" t="str">
            <v>A . 2. 8.108.</v>
          </cell>
          <cell r="B327">
            <v>1</v>
          </cell>
        </row>
        <row r="328">
          <cell r="A328" t="str">
            <v>A . 2. 8.109.</v>
          </cell>
          <cell r="B328">
            <v>1</v>
          </cell>
        </row>
        <row r="329">
          <cell r="A329" t="str">
            <v>A . 2. 8.110.</v>
          </cell>
          <cell r="B329">
            <v>1</v>
          </cell>
        </row>
        <row r="330">
          <cell r="A330" t="str">
            <v>A . 2. 8.111.</v>
          </cell>
          <cell r="B330">
            <v>1</v>
          </cell>
        </row>
        <row r="331">
          <cell r="A331" t="str">
            <v>A . 2. 8.112.</v>
          </cell>
          <cell r="B331">
            <v>1</v>
          </cell>
        </row>
        <row r="332">
          <cell r="A332" t="str">
            <v>A . 2. 8.113.</v>
          </cell>
          <cell r="B332">
            <v>1</v>
          </cell>
        </row>
        <row r="333">
          <cell r="A333" t="str">
            <v>A . 2. 8.114.</v>
          </cell>
          <cell r="B333">
            <v>1</v>
          </cell>
        </row>
        <row r="334">
          <cell r="B334" t="e">
            <v>#N/A</v>
          </cell>
        </row>
        <row r="335">
          <cell r="A335" t="str">
            <v>A . 3. 0.  .</v>
          </cell>
          <cell r="B335">
            <v>0</v>
          </cell>
        </row>
        <row r="336">
          <cell r="A336" t="str">
            <v>A . 3. 1.00.</v>
          </cell>
          <cell r="B336">
            <v>0</v>
          </cell>
        </row>
        <row r="337">
          <cell r="A337" t="str">
            <v>A . 3. 1.01.</v>
          </cell>
          <cell r="B337">
            <v>358.07</v>
          </cell>
        </row>
        <row r="338">
          <cell r="A338" t="str">
            <v>A . 3. 1.02.</v>
          </cell>
          <cell r="B338">
            <v>11.45</v>
          </cell>
        </row>
        <row r="339">
          <cell r="A339" t="str">
            <v>A . 3. 1.03.</v>
          </cell>
          <cell r="B339">
            <v>105.13</v>
          </cell>
        </row>
        <row r="340">
          <cell r="A340" t="str">
            <v>A . 3. 1.04.</v>
          </cell>
          <cell r="B340">
            <v>36.89</v>
          </cell>
        </row>
        <row r="341">
          <cell r="A341" t="str">
            <v>A . 3. 1.05.</v>
          </cell>
          <cell r="B341">
            <v>1578</v>
          </cell>
        </row>
        <row r="342">
          <cell r="A342" t="str">
            <v>A . 3. 1.06.</v>
          </cell>
          <cell r="B342">
            <v>8986.9500000000007</v>
          </cell>
        </row>
        <row r="343">
          <cell r="A343" t="str">
            <v>A . 3. 1.06.01</v>
          </cell>
          <cell r="B343">
            <v>18.36</v>
          </cell>
        </row>
        <row r="344">
          <cell r="A344" t="str">
            <v>A . 3. 1.07.</v>
          </cell>
          <cell r="B344">
            <v>909.28</v>
          </cell>
        </row>
        <row r="345">
          <cell r="A345" t="str">
            <v>A . 3. 1.08.</v>
          </cell>
          <cell r="B345">
            <v>107.43</v>
          </cell>
        </row>
        <row r="346">
          <cell r="A346" t="str">
            <v>A . 3. 1.08.01</v>
          </cell>
          <cell r="B346">
            <v>816.58</v>
          </cell>
        </row>
        <row r="347">
          <cell r="A347" t="str">
            <v>A . 3. 1.09.</v>
          </cell>
          <cell r="B347">
            <v>2.02</v>
          </cell>
        </row>
        <row r="348">
          <cell r="A348" t="str">
            <v>A . 3. 1.09.01</v>
          </cell>
          <cell r="B348">
            <v>15.19</v>
          </cell>
        </row>
        <row r="349">
          <cell r="A349" t="str">
            <v>A . 3. 1.10.</v>
          </cell>
          <cell r="B349">
            <v>46.82</v>
          </cell>
        </row>
        <row r="350">
          <cell r="A350" t="str">
            <v>A . 3. 1.11.</v>
          </cell>
          <cell r="B350">
            <v>0</v>
          </cell>
        </row>
        <row r="351">
          <cell r="B351" t="e">
            <v>#N/A</v>
          </cell>
        </row>
        <row r="352">
          <cell r="A352" t="str">
            <v>A . 3. 2.  .</v>
          </cell>
          <cell r="B352">
            <v>0</v>
          </cell>
        </row>
        <row r="353">
          <cell r="A353" t="str">
            <v>A . 3. 2. 1.</v>
          </cell>
          <cell r="B353">
            <v>119.75</v>
          </cell>
        </row>
        <row r="354">
          <cell r="A354" t="str">
            <v>A . 3. 2. 2.</v>
          </cell>
          <cell r="B354">
            <v>51.95</v>
          </cell>
        </row>
        <row r="355">
          <cell r="A355" t="str">
            <v>A . 3. 2. 3.</v>
          </cell>
          <cell r="B355">
            <v>0</v>
          </cell>
        </row>
        <row r="356">
          <cell r="B356" t="e">
            <v>#N/A</v>
          </cell>
        </row>
        <row r="357">
          <cell r="A357" t="str">
            <v>A . 3. 3.00.</v>
          </cell>
          <cell r="B357">
            <v>0</v>
          </cell>
        </row>
        <row r="358">
          <cell r="A358" t="str">
            <v>A . 3. 3.01.</v>
          </cell>
          <cell r="B358">
            <v>638.72</v>
          </cell>
        </row>
        <row r="359">
          <cell r="A359" t="str">
            <v>A . 3. 3.02.</v>
          </cell>
          <cell r="B359">
            <v>553.38</v>
          </cell>
        </row>
        <row r="360">
          <cell r="A360" t="str">
            <v>A . 3. 3.03.</v>
          </cell>
          <cell r="B360">
            <v>3</v>
          </cell>
        </row>
        <row r="361">
          <cell r="A361" t="str">
            <v>A . 3. 3.04.</v>
          </cell>
          <cell r="B361">
            <v>5</v>
          </cell>
        </row>
        <row r="362">
          <cell r="A362" t="str">
            <v>A . 3. 3.05.</v>
          </cell>
          <cell r="B362">
            <v>0</v>
          </cell>
        </row>
        <row r="363">
          <cell r="A363" t="str">
            <v>A . 3. 3.06.</v>
          </cell>
          <cell r="B363">
            <v>3</v>
          </cell>
        </row>
        <row r="364">
          <cell r="B364" t="e">
            <v>#N/A</v>
          </cell>
        </row>
        <row r="365">
          <cell r="A365" t="str">
            <v>A . 3. 4.  .</v>
          </cell>
          <cell r="B365">
            <v>0</v>
          </cell>
        </row>
        <row r="366">
          <cell r="A366" t="str">
            <v>A . 3. 4.01.</v>
          </cell>
          <cell r="B366">
            <v>116.02</v>
          </cell>
        </row>
        <row r="367">
          <cell r="A367" t="str">
            <v>A . 3. 4.02.</v>
          </cell>
          <cell r="B367">
            <v>0</v>
          </cell>
        </row>
        <row r="368">
          <cell r="A368" t="str">
            <v>A . 3. 4.03.</v>
          </cell>
          <cell r="B368">
            <v>5</v>
          </cell>
        </row>
        <row r="369">
          <cell r="A369" t="str">
            <v>A . 3. 4.04.</v>
          </cell>
          <cell r="B369">
            <v>31.24</v>
          </cell>
        </row>
        <row r="370">
          <cell r="A370" t="str">
            <v>A . 3. 4.05.</v>
          </cell>
          <cell r="B370">
            <v>1</v>
          </cell>
        </row>
        <row r="371">
          <cell r="A371" t="str">
            <v>A . 3. 4.06.</v>
          </cell>
          <cell r="B371">
            <v>1</v>
          </cell>
        </row>
        <row r="372">
          <cell r="A372" t="str">
            <v>A . 3. 4.07.</v>
          </cell>
          <cell r="B372">
            <v>4</v>
          </cell>
        </row>
        <row r="373">
          <cell r="A373" t="str">
            <v>A . 3. 4.08.</v>
          </cell>
          <cell r="B373">
            <v>1</v>
          </cell>
        </row>
        <row r="374">
          <cell r="A374" t="str">
            <v>A . 3. 4.09</v>
          </cell>
          <cell r="B374">
            <v>2</v>
          </cell>
        </row>
        <row r="375">
          <cell r="A375" t="str">
            <v>A . 3. 4.10</v>
          </cell>
          <cell r="B375">
            <v>0</v>
          </cell>
        </row>
        <row r="376">
          <cell r="A376" t="str">
            <v>A . 3. 4.11</v>
          </cell>
          <cell r="B376">
            <v>5.1100000000000003</v>
          </cell>
        </row>
        <row r="377">
          <cell r="B377" t="e">
            <v>#N/A</v>
          </cell>
        </row>
        <row r="378">
          <cell r="A378" t="str">
            <v>A . 3. 5.  .</v>
          </cell>
          <cell r="B378">
            <v>0</v>
          </cell>
        </row>
        <row r="379">
          <cell r="A379" t="str">
            <v>A . 3. 5.01.</v>
          </cell>
          <cell r="B379">
            <v>224.7</v>
          </cell>
        </row>
        <row r="380">
          <cell r="A380" t="str">
            <v>A . 3. 5.02.</v>
          </cell>
          <cell r="B380">
            <v>79.3</v>
          </cell>
        </row>
        <row r="381">
          <cell r="A381" t="str">
            <v>A . 3. 5.03.</v>
          </cell>
          <cell r="B381">
            <v>10.99</v>
          </cell>
        </row>
        <row r="382">
          <cell r="A382" t="str">
            <v>A . 3. 5.04.</v>
          </cell>
          <cell r="B382">
            <v>998.77</v>
          </cell>
        </row>
        <row r="383">
          <cell r="A383" t="str">
            <v>A . 3. 5.05.</v>
          </cell>
          <cell r="B383">
            <v>314.99</v>
          </cell>
        </row>
        <row r="384">
          <cell r="A384" t="str">
            <v>A . 3. 5.06.</v>
          </cell>
          <cell r="B384">
            <v>1</v>
          </cell>
        </row>
        <row r="385">
          <cell r="A385" t="str">
            <v>A . 3. 5.08.</v>
          </cell>
          <cell r="B385">
            <v>9</v>
          </cell>
        </row>
        <row r="386">
          <cell r="A386" t="str">
            <v>A . 3. 5.09.</v>
          </cell>
          <cell r="B386">
            <v>3</v>
          </cell>
        </row>
        <row r="387">
          <cell r="A387" t="str">
            <v>A . 3. 5.10.</v>
          </cell>
          <cell r="B387">
            <v>314.99</v>
          </cell>
        </row>
        <row r="388">
          <cell r="B388" t="e">
            <v>#N/A</v>
          </cell>
        </row>
        <row r="389">
          <cell r="A389" t="str">
            <v>A . 3. 6.  .</v>
          </cell>
          <cell r="B389">
            <v>0</v>
          </cell>
        </row>
        <row r="390">
          <cell r="A390" t="str">
            <v>A . 3. 6.01.</v>
          </cell>
          <cell r="B390">
            <v>1</v>
          </cell>
        </row>
        <row r="391">
          <cell r="A391" t="str">
            <v>A . 3. 6.02.</v>
          </cell>
          <cell r="B391">
            <v>4</v>
          </cell>
        </row>
        <row r="392">
          <cell r="A392" t="str">
            <v>A . 3. 6.03.</v>
          </cell>
          <cell r="B392">
            <v>5</v>
          </cell>
        </row>
        <row r="393">
          <cell r="A393" t="str">
            <v>A . 3. 6.04.</v>
          </cell>
          <cell r="B393">
            <v>0</v>
          </cell>
        </row>
        <row r="394">
          <cell r="A394" t="str">
            <v>A . 3. 6.05.</v>
          </cell>
          <cell r="B394">
            <v>110</v>
          </cell>
        </row>
        <row r="395">
          <cell r="A395" t="str">
            <v>A . 3. 6.06.</v>
          </cell>
          <cell r="B395">
            <v>143.80000000000001</v>
          </cell>
        </row>
        <row r="396">
          <cell r="A396" t="str">
            <v>A . 3. 6.07.</v>
          </cell>
          <cell r="B396">
            <v>517.20000000000005</v>
          </cell>
        </row>
        <row r="397">
          <cell r="A397" t="str">
            <v>A . 3. 6.08.</v>
          </cell>
          <cell r="B397">
            <v>118.34</v>
          </cell>
        </row>
        <row r="398">
          <cell r="A398" t="str">
            <v>A . 3. 6.09.</v>
          </cell>
          <cell r="B398">
            <v>157.66</v>
          </cell>
        </row>
        <row r="399">
          <cell r="A399" t="str">
            <v>A . 3. 6.10.</v>
          </cell>
          <cell r="B399">
            <v>46.4</v>
          </cell>
        </row>
        <row r="400">
          <cell r="A400" t="str">
            <v>A . 3. 6.11.</v>
          </cell>
          <cell r="B400">
            <v>663.3</v>
          </cell>
        </row>
        <row r="401">
          <cell r="A401" t="str">
            <v>A . 3. 6.12.</v>
          </cell>
          <cell r="B401">
            <v>3251.5</v>
          </cell>
        </row>
        <row r="402">
          <cell r="A402" t="str">
            <v>A . 3. 6.13.</v>
          </cell>
          <cell r="B402">
            <v>1296</v>
          </cell>
        </row>
        <row r="403">
          <cell r="A403" t="str">
            <v>A . 3. 6.14.</v>
          </cell>
          <cell r="B403">
            <v>520</v>
          </cell>
        </row>
        <row r="404">
          <cell r="A404" t="str">
            <v>A . 3. 6.15.</v>
          </cell>
          <cell r="B404">
            <v>4069.8</v>
          </cell>
        </row>
        <row r="405">
          <cell r="A405" t="str">
            <v>A . 3. 6.16.</v>
          </cell>
          <cell r="B405">
            <v>1552.8</v>
          </cell>
        </row>
        <row r="406">
          <cell r="A406" t="str">
            <v>A . 3. 6.17.</v>
          </cell>
          <cell r="B406">
            <v>1362</v>
          </cell>
        </row>
        <row r="407">
          <cell r="A407" t="str">
            <v>A . 3. 6.18.</v>
          </cell>
          <cell r="B407">
            <v>16.649999999999999</v>
          </cell>
        </row>
        <row r="408">
          <cell r="B408" t="e">
            <v>#N/A</v>
          </cell>
        </row>
        <row r="409">
          <cell r="A409" t="str">
            <v>A . 3. 7.  .</v>
          </cell>
          <cell r="B409">
            <v>0</v>
          </cell>
        </row>
        <row r="410">
          <cell r="A410" t="str">
            <v>A . 3. 7.01.</v>
          </cell>
          <cell r="B410">
            <v>67</v>
          </cell>
        </row>
        <row r="411">
          <cell r="A411" t="str">
            <v>A . 3. 7.02.</v>
          </cell>
          <cell r="B411">
            <v>0</v>
          </cell>
        </row>
        <row r="412">
          <cell r="A412" t="str">
            <v>A . 3. 7.03.</v>
          </cell>
          <cell r="B412">
            <v>1</v>
          </cell>
        </row>
        <row r="413">
          <cell r="B413" t="e">
            <v>#N/A</v>
          </cell>
        </row>
        <row r="414">
          <cell r="A414" t="str">
            <v>A . 3. 8.  .</v>
          </cell>
          <cell r="B414">
            <v>0</v>
          </cell>
        </row>
        <row r="415">
          <cell r="A415" t="str">
            <v>A . 3. 8.01.</v>
          </cell>
          <cell r="B415">
            <v>1</v>
          </cell>
        </row>
        <row r="416">
          <cell r="A416" t="str">
            <v>A . 3. 8.02.</v>
          </cell>
          <cell r="B416">
            <v>1</v>
          </cell>
        </row>
        <row r="417">
          <cell r="A417" t="str">
            <v>A . 3. 8.03.</v>
          </cell>
          <cell r="B417">
            <v>1</v>
          </cell>
        </row>
        <row r="418">
          <cell r="A418" t="str">
            <v>A . 3. 8.04.</v>
          </cell>
          <cell r="B418">
            <v>1</v>
          </cell>
        </row>
        <row r="419">
          <cell r="A419" t="str">
            <v>A . 3. 8.05.</v>
          </cell>
          <cell r="B419">
            <v>1</v>
          </cell>
        </row>
        <row r="420">
          <cell r="A420" t="str">
            <v>A . 3. 8.06.</v>
          </cell>
          <cell r="B420">
            <v>1</v>
          </cell>
        </row>
        <row r="421">
          <cell r="A421" t="str">
            <v>A . 3. 8.07.</v>
          </cell>
          <cell r="B421">
            <v>1</v>
          </cell>
        </row>
        <row r="422">
          <cell r="A422" t="str">
            <v>A . 3. 8.08.</v>
          </cell>
          <cell r="B422">
            <v>1</v>
          </cell>
        </row>
        <row r="423">
          <cell r="A423" t="str">
            <v>A . 3. 8.09.</v>
          </cell>
          <cell r="B423">
            <v>1</v>
          </cell>
        </row>
        <row r="424">
          <cell r="A424" t="str">
            <v>A . 3. 8.10.</v>
          </cell>
          <cell r="B424">
            <v>1</v>
          </cell>
        </row>
        <row r="425">
          <cell r="A425" t="str">
            <v>A . 3. 8.11.</v>
          </cell>
          <cell r="B425">
            <v>1</v>
          </cell>
        </row>
        <row r="426">
          <cell r="A426" t="str">
            <v>A . 3. 8.12.</v>
          </cell>
          <cell r="B426">
            <v>1</v>
          </cell>
        </row>
        <row r="427">
          <cell r="A427" t="str">
            <v>A . 3. 8.13.</v>
          </cell>
          <cell r="B427">
            <v>1</v>
          </cell>
        </row>
        <row r="428">
          <cell r="A428" t="str">
            <v>A . 3. 8.14.</v>
          </cell>
          <cell r="B428">
            <v>1</v>
          </cell>
        </row>
        <row r="429">
          <cell r="A429" t="str">
            <v>A . 3. 8.15.</v>
          </cell>
          <cell r="B429">
            <v>1</v>
          </cell>
        </row>
        <row r="430">
          <cell r="B430" t="e">
            <v>#N/A</v>
          </cell>
        </row>
        <row r="431">
          <cell r="A431" t="str">
            <v>A . 4.  .  .</v>
          </cell>
          <cell r="B431">
            <v>0</v>
          </cell>
        </row>
        <row r="432">
          <cell r="A432" t="str">
            <v>A . 4. 6.  .</v>
          </cell>
          <cell r="B432">
            <v>0</v>
          </cell>
        </row>
        <row r="433">
          <cell r="A433" t="str">
            <v>A . 4. 6.01.</v>
          </cell>
          <cell r="B433">
            <v>0</v>
          </cell>
        </row>
        <row r="434">
          <cell r="A434" t="str">
            <v>A . 4. 6.02.</v>
          </cell>
          <cell r="B434">
            <v>135.5</v>
          </cell>
        </row>
        <row r="435">
          <cell r="A435" t="str">
            <v>A . 4. 6.03.</v>
          </cell>
          <cell r="B435">
            <v>0</v>
          </cell>
        </row>
        <row r="436">
          <cell r="A436" t="str">
            <v>A . 4. 6.04.</v>
          </cell>
          <cell r="B436">
            <v>2750</v>
          </cell>
        </row>
        <row r="437">
          <cell r="B437" t="e">
            <v>#N/A</v>
          </cell>
        </row>
        <row r="438">
          <cell r="A438" t="str">
            <v>A . 4. 7.  .</v>
          </cell>
          <cell r="B438">
            <v>0</v>
          </cell>
        </row>
        <row r="439">
          <cell r="A439" t="str">
            <v>A . 4. 7.01.</v>
          </cell>
          <cell r="B439">
            <v>0</v>
          </cell>
        </row>
        <row r="440">
          <cell r="A440" t="str">
            <v>A . 4. 7.02.</v>
          </cell>
          <cell r="B440">
            <v>1</v>
          </cell>
        </row>
        <row r="441">
          <cell r="A441" t="str">
            <v>A . 4. 7.03.</v>
          </cell>
          <cell r="B441">
            <v>1</v>
          </cell>
        </row>
        <row r="442">
          <cell r="A442" t="str">
            <v>A . 4. 7.04.</v>
          </cell>
          <cell r="B442">
            <v>0</v>
          </cell>
        </row>
        <row r="443">
          <cell r="A443" t="str">
            <v>A . 4. 7.05.</v>
          </cell>
          <cell r="B443">
            <v>0</v>
          </cell>
        </row>
        <row r="444">
          <cell r="B444" t="e">
            <v>#N/A</v>
          </cell>
        </row>
        <row r="445">
          <cell r="A445" t="str">
            <v>A . 4. 8.  .</v>
          </cell>
          <cell r="B445">
            <v>0</v>
          </cell>
        </row>
        <row r="446">
          <cell r="A446" t="str">
            <v>A . 4. 8.01.</v>
          </cell>
          <cell r="B446">
            <v>1</v>
          </cell>
        </row>
        <row r="447">
          <cell r="A447" t="str">
            <v>A . 4. 8.02.</v>
          </cell>
          <cell r="B447">
            <v>1</v>
          </cell>
        </row>
        <row r="448">
          <cell r="A448" t="str">
            <v>A . 4. 8.03.</v>
          </cell>
          <cell r="B448">
            <v>1</v>
          </cell>
        </row>
        <row r="449">
          <cell r="A449" t="str">
            <v>A . 4. 8.04.</v>
          </cell>
          <cell r="B449">
            <v>1</v>
          </cell>
        </row>
        <row r="450">
          <cell r="B450" t="e">
            <v>#N/A</v>
          </cell>
        </row>
        <row r="451">
          <cell r="A451" t="str">
            <v>A . 5. 0.  .</v>
          </cell>
          <cell r="B451">
            <v>0</v>
          </cell>
        </row>
        <row r="452">
          <cell r="A452" t="str">
            <v>A . 5. 1.00.</v>
          </cell>
          <cell r="B452">
            <v>0</v>
          </cell>
        </row>
        <row r="453">
          <cell r="A453" t="str">
            <v>A . 5. 1.01.</v>
          </cell>
          <cell r="B453">
            <v>1323</v>
          </cell>
        </row>
        <row r="454">
          <cell r="A454" t="str">
            <v>A . 5. 1.02.</v>
          </cell>
          <cell r="B454">
            <v>889.34</v>
          </cell>
        </row>
        <row r="455">
          <cell r="A455" t="str">
            <v>A . 5. 1.03.</v>
          </cell>
          <cell r="B455">
            <v>0</v>
          </cell>
        </row>
        <row r="456">
          <cell r="A456" t="str">
            <v>A . 5. 1.04.</v>
          </cell>
          <cell r="B456">
            <v>47.04</v>
          </cell>
        </row>
        <row r="457">
          <cell r="A457" t="str">
            <v>A . 5. 1.05.</v>
          </cell>
          <cell r="B457">
            <v>95.49</v>
          </cell>
        </row>
        <row r="458">
          <cell r="A458" t="str">
            <v>A . 5. 1.06.</v>
          </cell>
          <cell r="B458">
            <v>27201.81</v>
          </cell>
        </row>
        <row r="459">
          <cell r="A459" t="str">
            <v>A . 5. 1.07.</v>
          </cell>
          <cell r="B459">
            <v>2381.6799999999998</v>
          </cell>
        </row>
        <row r="460">
          <cell r="A460" t="str">
            <v>A . 5. 1.08.</v>
          </cell>
          <cell r="B460">
            <v>8662.5</v>
          </cell>
        </row>
        <row r="461">
          <cell r="A461" t="str">
            <v>A . 5. 1.09.</v>
          </cell>
          <cell r="B461">
            <v>787.64</v>
          </cell>
        </row>
        <row r="462">
          <cell r="A462" t="str">
            <v>A . 5. 1.10.</v>
          </cell>
          <cell r="B462">
            <v>278.98</v>
          </cell>
        </row>
        <row r="463">
          <cell r="A463" t="str">
            <v>A . 5. 1.11.</v>
          </cell>
          <cell r="B463">
            <v>4053.86</v>
          </cell>
        </row>
        <row r="464">
          <cell r="A464" t="str">
            <v>A . 5. 1.12.</v>
          </cell>
          <cell r="B464">
            <v>307.02999999999997</v>
          </cell>
        </row>
        <row r="465">
          <cell r="A465" t="str">
            <v>A . 5. 1.13.</v>
          </cell>
          <cell r="B465">
            <v>117.01</v>
          </cell>
        </row>
        <row r="466">
          <cell r="A466" t="str">
            <v>A . 5. 1.14.</v>
          </cell>
          <cell r="B466">
            <v>1913.88</v>
          </cell>
        </row>
        <row r="467">
          <cell r="A467" t="str">
            <v>A . 5. 1.15.</v>
          </cell>
          <cell r="B467">
            <v>10.28</v>
          </cell>
        </row>
        <row r="468">
          <cell r="A468" t="str">
            <v>A . 5. 1.16.</v>
          </cell>
          <cell r="B468">
            <v>85.17</v>
          </cell>
        </row>
        <row r="469">
          <cell r="A469" t="str">
            <v>A . 5. 1.17.</v>
          </cell>
          <cell r="B469">
            <v>6.69</v>
          </cell>
        </row>
        <row r="470">
          <cell r="A470" t="str">
            <v>A . 5. 1.18.</v>
          </cell>
          <cell r="B470">
            <v>49.83</v>
          </cell>
        </row>
        <row r="471">
          <cell r="A471" t="str">
            <v>A . 5. 1.19.</v>
          </cell>
          <cell r="B471">
            <v>124.58</v>
          </cell>
        </row>
        <row r="472">
          <cell r="A472" t="str">
            <v>A . 5. 1.20.</v>
          </cell>
          <cell r="B472">
            <v>0</v>
          </cell>
        </row>
        <row r="473">
          <cell r="A473" t="str">
            <v>A . 5. 1.21.</v>
          </cell>
          <cell r="B473">
            <v>332.66</v>
          </cell>
        </row>
        <row r="474">
          <cell r="A474" t="str">
            <v>A . 5. 1.22.</v>
          </cell>
          <cell r="B474">
            <v>0</v>
          </cell>
        </row>
        <row r="475">
          <cell r="B475" t="e">
            <v>#N/A</v>
          </cell>
        </row>
        <row r="476">
          <cell r="A476" t="str">
            <v>A . 5. 2.  .</v>
          </cell>
          <cell r="B476">
            <v>0</v>
          </cell>
        </row>
        <row r="477">
          <cell r="A477" t="str">
            <v>A . 5. 2. 1.</v>
          </cell>
          <cell r="B477">
            <v>428</v>
          </cell>
        </row>
        <row r="478">
          <cell r="A478" t="str">
            <v>A . 5. 2. 2.</v>
          </cell>
          <cell r="B478">
            <v>44.54</v>
          </cell>
        </row>
        <row r="479">
          <cell r="A479" t="str">
            <v>A . 5. 2. 3.</v>
          </cell>
          <cell r="B479">
            <v>0</v>
          </cell>
        </row>
        <row r="480">
          <cell r="B480" t="e">
            <v>#N/A</v>
          </cell>
        </row>
        <row r="481">
          <cell r="A481" t="str">
            <v>A . 5. 3.00.</v>
          </cell>
          <cell r="B481">
            <v>0</v>
          </cell>
        </row>
        <row r="482">
          <cell r="A482" t="str">
            <v>A . 5. 3.01.</v>
          </cell>
          <cell r="B482">
            <v>112.81</v>
          </cell>
        </row>
        <row r="483">
          <cell r="A483" t="str">
            <v>A . 5. 3.02.</v>
          </cell>
          <cell r="B483">
            <v>212.73</v>
          </cell>
        </row>
        <row r="484">
          <cell r="A484" t="str">
            <v>A . 5. 3.03.</v>
          </cell>
          <cell r="B484">
            <v>1</v>
          </cell>
        </row>
        <row r="485">
          <cell r="A485" t="str">
            <v>A . 5. 3.04.</v>
          </cell>
          <cell r="B485">
            <v>5</v>
          </cell>
        </row>
        <row r="486">
          <cell r="A486" t="str">
            <v>A . 5. 3.05.</v>
          </cell>
          <cell r="B486">
            <v>140.37</v>
          </cell>
        </row>
        <row r="487">
          <cell r="A487" t="str">
            <v>A . 5. 3.06.</v>
          </cell>
          <cell r="B487">
            <v>68.290000000000006</v>
          </cell>
        </row>
        <row r="488">
          <cell r="A488" t="str">
            <v>A . 5. 3.07.</v>
          </cell>
          <cell r="B488">
            <v>3</v>
          </cell>
        </row>
        <row r="489">
          <cell r="A489" t="str">
            <v>A . 5. 3.08.</v>
          </cell>
          <cell r="B489">
            <v>8</v>
          </cell>
        </row>
        <row r="490">
          <cell r="A490" t="str">
            <v>A . 5. 3.09.</v>
          </cell>
          <cell r="B490">
            <v>51.63</v>
          </cell>
        </row>
        <row r="491">
          <cell r="A491" t="str">
            <v>A . 5. 3.10.</v>
          </cell>
          <cell r="B491">
            <v>62.38</v>
          </cell>
        </row>
        <row r="492">
          <cell r="B492" t="e">
            <v>#N/A</v>
          </cell>
        </row>
        <row r="493">
          <cell r="A493" t="str">
            <v>A . 5. 4.  .</v>
          </cell>
          <cell r="B493">
            <v>0</v>
          </cell>
        </row>
        <row r="494">
          <cell r="A494" t="str">
            <v>A . 5. 4.01.</v>
          </cell>
          <cell r="B494">
            <v>33</v>
          </cell>
        </row>
        <row r="495">
          <cell r="A495" t="str">
            <v>A . 5. 4.02.</v>
          </cell>
          <cell r="B495">
            <v>23.29</v>
          </cell>
        </row>
        <row r="496">
          <cell r="A496" t="str">
            <v>A . 5. 4.03.</v>
          </cell>
          <cell r="B496">
            <v>0</v>
          </cell>
        </row>
        <row r="497">
          <cell r="A497" t="str">
            <v>A . 5. 4.04.</v>
          </cell>
          <cell r="B497">
            <v>0</v>
          </cell>
        </row>
        <row r="498">
          <cell r="A498" t="str">
            <v>A . 5. 4.05.</v>
          </cell>
          <cell r="B498">
            <v>2</v>
          </cell>
        </row>
        <row r="499">
          <cell r="A499" t="str">
            <v>A . 5. 4.06.</v>
          </cell>
          <cell r="B499">
            <v>1</v>
          </cell>
        </row>
        <row r="500">
          <cell r="A500" t="str">
            <v>A . 5. 4.07.</v>
          </cell>
          <cell r="B500">
            <v>1</v>
          </cell>
        </row>
        <row r="501">
          <cell r="A501" t="str">
            <v>A . 5. 4.08.</v>
          </cell>
          <cell r="B501">
            <v>3</v>
          </cell>
        </row>
        <row r="502">
          <cell r="A502" t="str">
            <v>A . 5. 4.09.</v>
          </cell>
          <cell r="B502">
            <v>1</v>
          </cell>
        </row>
        <row r="503">
          <cell r="A503" t="str">
            <v>A . 5. 4.10.</v>
          </cell>
          <cell r="B503">
            <v>1</v>
          </cell>
        </row>
        <row r="504">
          <cell r="A504" t="str">
            <v>A . 5. 4.11.</v>
          </cell>
          <cell r="B504">
            <v>3.15</v>
          </cell>
        </row>
        <row r="505">
          <cell r="A505" t="str">
            <v>A . 5. 4.12.</v>
          </cell>
          <cell r="B505">
            <v>0</v>
          </cell>
        </row>
        <row r="506">
          <cell r="B506" t="e">
            <v>#N/A</v>
          </cell>
        </row>
        <row r="507">
          <cell r="A507" t="str">
            <v>A . 5. 5.  .</v>
          </cell>
          <cell r="B507">
            <v>0</v>
          </cell>
        </row>
        <row r="508">
          <cell r="A508" t="str">
            <v>A . 5. 5.01.</v>
          </cell>
          <cell r="B508">
            <v>499.74</v>
          </cell>
        </row>
        <row r="509">
          <cell r="A509" t="str">
            <v>A . 5. 5.02.</v>
          </cell>
          <cell r="B509">
            <v>305.52</v>
          </cell>
        </row>
        <row r="510">
          <cell r="A510" t="str">
            <v>A . 5. 5.03.</v>
          </cell>
          <cell r="B510">
            <v>174.48</v>
          </cell>
        </row>
        <row r="511">
          <cell r="A511" t="str">
            <v>A . 5. 5.04.</v>
          </cell>
          <cell r="B511">
            <v>3.61</v>
          </cell>
        </row>
        <row r="512">
          <cell r="A512" t="str">
            <v>A . 5. 5.05.</v>
          </cell>
          <cell r="B512">
            <v>62.77</v>
          </cell>
        </row>
        <row r="513">
          <cell r="A513" t="str">
            <v>A . 5. 5.06.</v>
          </cell>
          <cell r="B513">
            <v>70.81</v>
          </cell>
        </row>
        <row r="514">
          <cell r="A514" t="str">
            <v>A . 5. 5.07.</v>
          </cell>
          <cell r="B514">
            <v>0</v>
          </cell>
        </row>
        <row r="515">
          <cell r="A515" t="str">
            <v>A . 5. 5.08.</v>
          </cell>
          <cell r="B515">
            <v>0</v>
          </cell>
        </row>
        <row r="516">
          <cell r="A516" t="str">
            <v>A . 5. 5.09.</v>
          </cell>
          <cell r="B516">
            <v>0</v>
          </cell>
        </row>
        <row r="517">
          <cell r="A517" t="str">
            <v>A . 5. 5.10.</v>
          </cell>
          <cell r="B517">
            <v>52.83</v>
          </cell>
        </row>
        <row r="518">
          <cell r="A518" t="str">
            <v>A . 5. 5.11.</v>
          </cell>
          <cell r="B518">
            <v>322.54000000000002</v>
          </cell>
        </row>
        <row r="519">
          <cell r="A519" t="str">
            <v>A . 5. 5.12.</v>
          </cell>
          <cell r="B519">
            <v>0</v>
          </cell>
        </row>
        <row r="520">
          <cell r="A520" t="str">
            <v>A . 5. 5.13.</v>
          </cell>
          <cell r="B520">
            <v>11.26</v>
          </cell>
        </row>
        <row r="521">
          <cell r="A521" t="str">
            <v>A . 5. 5.14.</v>
          </cell>
          <cell r="B521">
            <v>660.07</v>
          </cell>
        </row>
        <row r="522">
          <cell r="A522" t="str">
            <v>A . 5. 5.15.</v>
          </cell>
          <cell r="B522">
            <v>19081.95</v>
          </cell>
        </row>
        <row r="523">
          <cell r="A523" t="str">
            <v>A . 5. 5.16.</v>
          </cell>
          <cell r="B523">
            <v>0</v>
          </cell>
        </row>
        <row r="524">
          <cell r="A524" t="str">
            <v>A . 5. 5.17.</v>
          </cell>
          <cell r="B524">
            <v>2198.86</v>
          </cell>
        </row>
        <row r="525">
          <cell r="A525" t="str">
            <v>A . 5. 5.18.</v>
          </cell>
          <cell r="B525">
            <v>25</v>
          </cell>
        </row>
        <row r="526">
          <cell r="A526" t="str">
            <v>A . 5. 5.19.</v>
          </cell>
          <cell r="B526">
            <v>18</v>
          </cell>
        </row>
        <row r="527">
          <cell r="A527" t="str">
            <v>A . 5. 5.20.</v>
          </cell>
          <cell r="B527">
            <v>37</v>
          </cell>
        </row>
        <row r="528">
          <cell r="A528" t="str">
            <v>A . 5. 5.21.</v>
          </cell>
          <cell r="B528">
            <v>29</v>
          </cell>
        </row>
        <row r="529">
          <cell r="A529" t="str">
            <v>A . 5. 5.22.</v>
          </cell>
          <cell r="B529">
            <v>14</v>
          </cell>
        </row>
        <row r="530">
          <cell r="A530" t="str">
            <v>A . 5. 5.23.</v>
          </cell>
          <cell r="B530">
            <v>22</v>
          </cell>
        </row>
        <row r="531">
          <cell r="A531" t="str">
            <v>A . 5. 5.24.</v>
          </cell>
          <cell r="B531">
            <v>2198.86</v>
          </cell>
        </row>
        <row r="532">
          <cell r="A532" t="str">
            <v>A . 5. 5.25.</v>
          </cell>
          <cell r="B532">
            <v>1.81</v>
          </cell>
        </row>
        <row r="533">
          <cell r="A533" t="str">
            <v>A . 5. 5.26.</v>
          </cell>
          <cell r="B533">
            <v>79.510000000000005</v>
          </cell>
        </row>
        <row r="534">
          <cell r="A534" t="str">
            <v>A . 5. 5.27.</v>
          </cell>
          <cell r="B534">
            <v>66.42</v>
          </cell>
        </row>
        <row r="535">
          <cell r="A535" t="str">
            <v>A . 5. 5.28.</v>
          </cell>
          <cell r="B535">
            <v>6.1</v>
          </cell>
        </row>
        <row r="536">
          <cell r="A536" t="str">
            <v>A . 5. 5.29.</v>
          </cell>
          <cell r="B536">
            <v>18.16</v>
          </cell>
        </row>
        <row r="537">
          <cell r="A537" t="str">
            <v>A . 5. 5.30</v>
          </cell>
          <cell r="B537">
            <v>1</v>
          </cell>
        </row>
        <row r="538">
          <cell r="B538" t="e">
            <v>#N/A</v>
          </cell>
        </row>
        <row r="539">
          <cell r="A539" t="str">
            <v>A . 5. 6.  .</v>
          </cell>
          <cell r="B539">
            <v>0</v>
          </cell>
        </row>
        <row r="540">
          <cell r="A540" t="str">
            <v>A . 5. 6.01.</v>
          </cell>
          <cell r="B540">
            <v>1</v>
          </cell>
        </row>
        <row r="541">
          <cell r="A541" t="str">
            <v>A . 5. 6.02.</v>
          </cell>
          <cell r="B541">
            <v>1</v>
          </cell>
        </row>
        <row r="542">
          <cell r="A542" t="str">
            <v>A . 5. 6.03.</v>
          </cell>
          <cell r="B542">
            <v>1</v>
          </cell>
        </row>
        <row r="543">
          <cell r="A543" t="str">
            <v>A . 5. 6.04.</v>
          </cell>
          <cell r="B543">
            <v>2</v>
          </cell>
        </row>
        <row r="544">
          <cell r="A544" t="str">
            <v>A . 5. 6.05.</v>
          </cell>
          <cell r="B544">
            <v>4</v>
          </cell>
        </row>
        <row r="545">
          <cell r="A545" t="str">
            <v>A . 5. 6.06.</v>
          </cell>
          <cell r="B545">
            <v>1</v>
          </cell>
        </row>
        <row r="546">
          <cell r="A546" t="str">
            <v>A . 5. 6.07.</v>
          </cell>
          <cell r="B546">
            <v>19</v>
          </cell>
        </row>
        <row r="547">
          <cell r="A547" t="str">
            <v>A . 5. 6.08.</v>
          </cell>
          <cell r="B547">
            <v>7</v>
          </cell>
        </row>
        <row r="548">
          <cell r="A548" t="str">
            <v>A . 5. 6.09.</v>
          </cell>
          <cell r="B548">
            <v>84</v>
          </cell>
        </row>
        <row r="549">
          <cell r="A549" t="str">
            <v>A . 5. 6.10.</v>
          </cell>
          <cell r="B549">
            <v>134.69999999999999</v>
          </cell>
        </row>
        <row r="550">
          <cell r="A550" t="str">
            <v>A . 5. 6.11.</v>
          </cell>
          <cell r="B550">
            <v>615.79999999999995</v>
          </cell>
        </row>
        <row r="551">
          <cell r="A551" t="str">
            <v>A . 5. 6.12.</v>
          </cell>
          <cell r="B551">
            <v>737.95</v>
          </cell>
        </row>
        <row r="552">
          <cell r="A552" t="str">
            <v>A . 5. 6.13.</v>
          </cell>
          <cell r="B552">
            <v>1076.5</v>
          </cell>
        </row>
        <row r="553">
          <cell r="A553" t="str">
            <v>A . 5. 6.14.</v>
          </cell>
          <cell r="B553">
            <v>818.73</v>
          </cell>
        </row>
        <row r="554">
          <cell r="A554" t="str">
            <v>A . 5. 6.15.</v>
          </cell>
          <cell r="B554">
            <v>18.84</v>
          </cell>
        </row>
        <row r="555">
          <cell r="A555" t="str">
            <v>A . 5. 6.16.</v>
          </cell>
          <cell r="B555">
            <v>63.6</v>
          </cell>
        </row>
        <row r="556">
          <cell r="A556" t="str">
            <v>A . 5. 6.17.</v>
          </cell>
          <cell r="B556">
            <v>76.3</v>
          </cell>
        </row>
        <row r="557">
          <cell r="A557" t="str">
            <v>A . 5. 6.18.</v>
          </cell>
          <cell r="B557">
            <v>153.6</v>
          </cell>
        </row>
        <row r="558">
          <cell r="A558" t="str">
            <v>A . 5. 6.19.</v>
          </cell>
          <cell r="B558">
            <v>599.20000000000005</v>
          </cell>
        </row>
        <row r="559">
          <cell r="A559" t="str">
            <v>A . 5. 6.20.</v>
          </cell>
          <cell r="B559">
            <v>7961</v>
          </cell>
        </row>
        <row r="560">
          <cell r="A560" t="str">
            <v>A . 5. 6.21.</v>
          </cell>
          <cell r="B560">
            <v>7222.5</v>
          </cell>
        </row>
        <row r="561">
          <cell r="A561" t="str">
            <v>A . 5. 6.22.</v>
          </cell>
          <cell r="B561">
            <v>4925</v>
          </cell>
        </row>
        <row r="562">
          <cell r="A562" t="str">
            <v>A . 5. 6.23.</v>
          </cell>
          <cell r="B562">
            <v>1266</v>
          </cell>
        </row>
        <row r="563">
          <cell r="A563" t="str">
            <v>A . 5. 6.24.</v>
          </cell>
          <cell r="B563">
            <v>4145.5</v>
          </cell>
        </row>
        <row r="564">
          <cell r="A564" t="str">
            <v>A . 5. 6.25.</v>
          </cell>
          <cell r="B564">
            <v>2850.3</v>
          </cell>
        </row>
        <row r="565">
          <cell r="A565" t="str">
            <v>A . 5. 6.26.</v>
          </cell>
          <cell r="B565">
            <v>2402</v>
          </cell>
        </row>
        <row r="566">
          <cell r="A566" t="str">
            <v>A . 5. 6.27.</v>
          </cell>
          <cell r="B566">
            <v>14</v>
          </cell>
        </row>
        <row r="567">
          <cell r="A567" t="str">
            <v>A . 5. 6.28.</v>
          </cell>
          <cell r="B567">
            <v>4</v>
          </cell>
        </row>
        <row r="568">
          <cell r="A568" t="str">
            <v>A . 5. 6.29.</v>
          </cell>
          <cell r="B568">
            <v>0</v>
          </cell>
        </row>
        <row r="569">
          <cell r="A569" t="str">
            <v>A . 5. 6.30.</v>
          </cell>
          <cell r="B569">
            <v>16.88</v>
          </cell>
        </row>
        <row r="570">
          <cell r="B570" t="e">
            <v>#N/A</v>
          </cell>
        </row>
        <row r="571">
          <cell r="A571" t="str">
            <v>A . 5. 7.  .</v>
          </cell>
          <cell r="B571">
            <v>0</v>
          </cell>
        </row>
        <row r="572">
          <cell r="A572" t="str">
            <v>A . 5. 7.01.</v>
          </cell>
          <cell r="B572">
            <v>47</v>
          </cell>
        </row>
        <row r="573">
          <cell r="A573" t="str">
            <v>A . 5. 7.02.</v>
          </cell>
          <cell r="B573">
            <v>4</v>
          </cell>
        </row>
        <row r="574">
          <cell r="A574" t="str">
            <v>A . 5. 7.03.</v>
          </cell>
          <cell r="B574">
            <v>0</v>
          </cell>
        </row>
        <row r="575">
          <cell r="A575" t="str">
            <v>A . 5. 7.04.</v>
          </cell>
          <cell r="B575">
            <v>1</v>
          </cell>
        </row>
        <row r="576">
          <cell r="A576" t="str">
            <v>A . 5. 7.05.</v>
          </cell>
          <cell r="B576">
            <v>1</v>
          </cell>
        </row>
        <row r="577">
          <cell r="A577" t="str">
            <v>A . 5. 7.06.</v>
          </cell>
          <cell r="B577">
            <v>0</v>
          </cell>
        </row>
        <row r="578">
          <cell r="B578" t="e">
            <v>#N/A</v>
          </cell>
        </row>
        <row r="579">
          <cell r="A579" t="str">
            <v>A . 5. 8.  .</v>
          </cell>
          <cell r="B579">
            <v>0</v>
          </cell>
        </row>
        <row r="580">
          <cell r="A580" t="str">
            <v>A . 5. 8.01.</v>
          </cell>
          <cell r="B580">
            <v>1</v>
          </cell>
        </row>
        <row r="581">
          <cell r="A581" t="str">
            <v>A . 5. 8.02.</v>
          </cell>
          <cell r="B581">
            <v>1</v>
          </cell>
        </row>
        <row r="582">
          <cell r="A582" t="str">
            <v>A . 5. 8.03.</v>
          </cell>
          <cell r="B582">
            <v>1</v>
          </cell>
        </row>
        <row r="583">
          <cell r="A583" t="str">
            <v>A . 5. 8.04.</v>
          </cell>
          <cell r="B583">
            <v>1</v>
          </cell>
        </row>
        <row r="584">
          <cell r="A584" t="str">
            <v>A . 5. 8.05.</v>
          </cell>
          <cell r="B584">
            <v>1</v>
          </cell>
        </row>
        <row r="585">
          <cell r="A585" t="str">
            <v>A . 5. 8.06.</v>
          </cell>
          <cell r="B585">
            <v>1</v>
          </cell>
        </row>
        <row r="586">
          <cell r="A586" t="str">
            <v>A . 5. 8.07.</v>
          </cell>
          <cell r="B586">
            <v>1</v>
          </cell>
        </row>
        <row r="587">
          <cell r="A587" t="str">
            <v>A . 5. 8.08.</v>
          </cell>
          <cell r="B587">
            <v>1</v>
          </cell>
        </row>
        <row r="588">
          <cell r="A588" t="str">
            <v>A . 5. 8.09.</v>
          </cell>
          <cell r="B588">
            <v>1</v>
          </cell>
        </row>
        <row r="589">
          <cell r="A589" t="str">
            <v>A . 5. 8.10.</v>
          </cell>
          <cell r="B589">
            <v>1</v>
          </cell>
        </row>
        <row r="590">
          <cell r="A590" t="str">
            <v>A . 5. 8.11.</v>
          </cell>
          <cell r="B590">
            <v>1</v>
          </cell>
        </row>
        <row r="591">
          <cell r="A591" t="str">
            <v>A . 5. 8.12.</v>
          </cell>
          <cell r="B591">
            <v>1</v>
          </cell>
        </row>
        <row r="592">
          <cell r="A592" t="str">
            <v>A . 5. 8.13.</v>
          </cell>
          <cell r="B592">
            <v>1</v>
          </cell>
        </row>
        <row r="593">
          <cell r="A593" t="str">
            <v>A . 5. 8.14.</v>
          </cell>
          <cell r="B593">
            <v>1</v>
          </cell>
        </row>
        <row r="594">
          <cell r="A594" t="str">
            <v>A . 5. 8.15.</v>
          </cell>
          <cell r="B594">
            <v>1</v>
          </cell>
        </row>
        <row r="595">
          <cell r="A595" t="str">
            <v>A . 5. 8.16.</v>
          </cell>
          <cell r="B595">
            <v>1</v>
          </cell>
        </row>
        <row r="596">
          <cell r="A596" t="str">
            <v>A . 5. 8.17.</v>
          </cell>
          <cell r="B596">
            <v>1</v>
          </cell>
        </row>
        <row r="597">
          <cell r="A597" t="str">
            <v>A . 5. 8.18.</v>
          </cell>
          <cell r="B597">
            <v>1</v>
          </cell>
        </row>
        <row r="598">
          <cell r="A598" t="str">
            <v>A . 5. 8.19.</v>
          </cell>
          <cell r="B598">
            <v>1</v>
          </cell>
        </row>
        <row r="599">
          <cell r="A599" t="str">
            <v>A . 5. 8.20.</v>
          </cell>
          <cell r="B599">
            <v>1</v>
          </cell>
        </row>
        <row r="600">
          <cell r="A600" t="str">
            <v>A . 5. 8.21.</v>
          </cell>
          <cell r="B600">
            <v>1</v>
          </cell>
        </row>
        <row r="601">
          <cell r="A601" t="str">
            <v>A . 5. 8.22.</v>
          </cell>
          <cell r="B601">
            <v>1</v>
          </cell>
        </row>
        <row r="602">
          <cell r="A602" t="str">
            <v>A . 5. 8.23.</v>
          </cell>
          <cell r="B602">
            <v>1</v>
          </cell>
        </row>
        <row r="603">
          <cell r="A603" t="str">
            <v>A . 5. 8.24.</v>
          </cell>
          <cell r="B603">
            <v>1</v>
          </cell>
        </row>
        <row r="604">
          <cell r="A604" t="str">
            <v>A . 5. 8.25.</v>
          </cell>
          <cell r="B604">
            <v>1</v>
          </cell>
        </row>
        <row r="605">
          <cell r="A605" t="str">
            <v>A . 5. 8.26.</v>
          </cell>
          <cell r="B605">
            <v>1</v>
          </cell>
        </row>
        <row r="606">
          <cell r="A606" t="str">
            <v>A . 5. 8.27.</v>
          </cell>
          <cell r="B606">
            <v>1</v>
          </cell>
        </row>
        <row r="607">
          <cell r="A607" t="str">
            <v>A . 5. 8.28.</v>
          </cell>
          <cell r="B607">
            <v>1</v>
          </cell>
        </row>
        <row r="608">
          <cell r="A608" t="str">
            <v>A . 5. 8.29.</v>
          </cell>
          <cell r="B608">
            <v>1</v>
          </cell>
        </row>
        <row r="609">
          <cell r="A609" t="str">
            <v>A . 5. 8.30.</v>
          </cell>
          <cell r="B609">
            <v>1</v>
          </cell>
        </row>
        <row r="610">
          <cell r="A610" t="str">
            <v>A . 5. 8.31.</v>
          </cell>
          <cell r="B610">
            <v>1</v>
          </cell>
        </row>
        <row r="611">
          <cell r="A611" t="str">
            <v>A . 5. 8.32.</v>
          </cell>
          <cell r="B611">
            <v>1</v>
          </cell>
        </row>
        <row r="612">
          <cell r="A612" t="str">
            <v>A . 5. 8.33.</v>
          </cell>
          <cell r="B612">
            <v>1</v>
          </cell>
        </row>
        <row r="613">
          <cell r="A613" t="str">
            <v>A . 5. 8.34.</v>
          </cell>
          <cell r="B613">
            <v>1</v>
          </cell>
        </row>
        <row r="614">
          <cell r="A614" t="str">
            <v>A . 5. 8.35.</v>
          </cell>
          <cell r="B614">
            <v>1</v>
          </cell>
        </row>
        <row r="615">
          <cell r="A615" t="str">
            <v>A . 5. 8.36.</v>
          </cell>
          <cell r="B615">
            <v>1</v>
          </cell>
        </row>
        <row r="616">
          <cell r="A616" t="str">
            <v>A . 5. 8.37.</v>
          </cell>
          <cell r="B616">
            <v>1</v>
          </cell>
        </row>
        <row r="617">
          <cell r="A617" t="str">
            <v>A . 5. 8.38.</v>
          </cell>
          <cell r="B617">
            <v>1</v>
          </cell>
        </row>
        <row r="618">
          <cell r="A618" t="str">
            <v>A . 5. 8.39.</v>
          </cell>
          <cell r="B618">
            <v>1</v>
          </cell>
        </row>
        <row r="619">
          <cell r="A619" t="str">
            <v>A . 5. 8.40.</v>
          </cell>
          <cell r="B619">
            <v>1</v>
          </cell>
        </row>
        <row r="620">
          <cell r="A620" t="str">
            <v>A . 5. 8.41.</v>
          </cell>
          <cell r="B620">
            <v>1</v>
          </cell>
        </row>
        <row r="621">
          <cell r="A621" t="str">
            <v>A . 5. 8.42.</v>
          </cell>
          <cell r="B621">
            <v>1</v>
          </cell>
        </row>
        <row r="622">
          <cell r="A622" t="str">
            <v>A . 5. 8.43.</v>
          </cell>
          <cell r="B622">
            <v>1</v>
          </cell>
        </row>
        <row r="623">
          <cell r="A623" t="str">
            <v>A . 5. 8.44.</v>
          </cell>
          <cell r="B623">
            <v>1</v>
          </cell>
        </row>
        <row r="624">
          <cell r="A624" t="str">
            <v>A . 5. 8.45.</v>
          </cell>
          <cell r="B624">
            <v>1</v>
          </cell>
        </row>
        <row r="625">
          <cell r="A625" t="str">
            <v>A . 5. 8.46.</v>
          </cell>
          <cell r="B625">
            <v>1</v>
          </cell>
        </row>
        <row r="626">
          <cell r="A626" t="str">
            <v>A . 5. 8.47.</v>
          </cell>
          <cell r="B626">
            <v>1</v>
          </cell>
        </row>
        <row r="627">
          <cell r="A627" t="str">
            <v>A . 5. 8.48.</v>
          </cell>
          <cell r="B627">
            <v>1</v>
          </cell>
        </row>
        <row r="628">
          <cell r="A628" t="str">
            <v>A . 5. 8.49.</v>
          </cell>
          <cell r="B628">
            <v>1</v>
          </cell>
        </row>
        <row r="629">
          <cell r="A629" t="str">
            <v>A . 5. 8.50.</v>
          </cell>
          <cell r="B629">
            <v>1</v>
          </cell>
        </row>
        <row r="630">
          <cell r="A630" t="str">
            <v>A . 5. 8.51.</v>
          </cell>
          <cell r="B630">
            <v>1</v>
          </cell>
        </row>
        <row r="631">
          <cell r="A631" t="str">
            <v>A . 5. 8.52.</v>
          </cell>
          <cell r="B631">
            <v>1</v>
          </cell>
        </row>
        <row r="632">
          <cell r="A632" t="str">
            <v>A . 5. 8.53.</v>
          </cell>
          <cell r="B632">
            <v>1</v>
          </cell>
        </row>
        <row r="633">
          <cell r="A633" t="str">
            <v>A . 5. 8.54.</v>
          </cell>
          <cell r="B633">
            <v>1</v>
          </cell>
        </row>
        <row r="634">
          <cell r="A634" t="str">
            <v>A . 5. 8.55.</v>
          </cell>
          <cell r="B634">
            <v>1</v>
          </cell>
        </row>
        <row r="635">
          <cell r="A635" t="str">
            <v>A . 5. 8.56.</v>
          </cell>
          <cell r="B635">
            <v>1</v>
          </cell>
        </row>
        <row r="636">
          <cell r="A636" t="str">
            <v>A . 5. 8.57.</v>
          </cell>
          <cell r="B636">
            <v>1</v>
          </cell>
        </row>
        <row r="637">
          <cell r="A637" t="str">
            <v>A . 5. 8.58.</v>
          </cell>
          <cell r="B637">
            <v>1</v>
          </cell>
        </row>
        <row r="638">
          <cell r="A638" t="str">
            <v>A . 5. 8.59.</v>
          </cell>
          <cell r="B638">
            <v>1</v>
          </cell>
        </row>
        <row r="639">
          <cell r="A639" t="str">
            <v>A . 5. 8.60.</v>
          </cell>
          <cell r="B639">
            <v>1</v>
          </cell>
        </row>
        <row r="640">
          <cell r="A640" t="str">
            <v>A . 5. 8.61.</v>
          </cell>
          <cell r="B640">
            <v>1</v>
          </cell>
        </row>
        <row r="641">
          <cell r="A641" t="str">
            <v>A . 5. 8.62.</v>
          </cell>
          <cell r="B641">
            <v>1</v>
          </cell>
        </row>
        <row r="642">
          <cell r="A642" t="str">
            <v>A . 5. 8.63.</v>
          </cell>
          <cell r="B642">
            <v>1</v>
          </cell>
        </row>
        <row r="643">
          <cell r="A643" t="str">
            <v>A . 5. 8.64.</v>
          </cell>
          <cell r="B643">
            <v>1</v>
          </cell>
        </row>
        <row r="644">
          <cell r="A644" t="str">
            <v>A . 5. 8.65.</v>
          </cell>
          <cell r="B644">
            <v>1</v>
          </cell>
        </row>
        <row r="645">
          <cell r="B645" t="e">
            <v>#N/A</v>
          </cell>
        </row>
        <row r="646">
          <cell r="A646" t="str">
            <v>A . 6. 0.  .</v>
          </cell>
          <cell r="B646">
            <v>0</v>
          </cell>
        </row>
        <row r="647">
          <cell r="A647" t="str">
            <v>A . 6. 1.00.</v>
          </cell>
          <cell r="B647">
            <v>0</v>
          </cell>
        </row>
        <row r="648">
          <cell r="A648" t="str">
            <v>A . 6. 1.01.</v>
          </cell>
          <cell r="B648">
            <v>86.38</v>
          </cell>
        </row>
        <row r="649">
          <cell r="A649" t="str">
            <v>A . 6. 1.02.</v>
          </cell>
          <cell r="B649">
            <v>104.42</v>
          </cell>
        </row>
        <row r="650">
          <cell r="A650" t="str">
            <v>A . 6. 1.03.</v>
          </cell>
          <cell r="B650">
            <v>1165.08</v>
          </cell>
        </row>
        <row r="651">
          <cell r="A651" t="str">
            <v>A . 6. 1.04.</v>
          </cell>
          <cell r="B651">
            <v>220.05</v>
          </cell>
        </row>
        <row r="652">
          <cell r="A652" t="str">
            <v>A . 6. 1.04.01</v>
          </cell>
          <cell r="B652">
            <v>61.79</v>
          </cell>
        </row>
        <row r="653">
          <cell r="A653" t="str">
            <v>A . 6. 1.05.</v>
          </cell>
          <cell r="B653">
            <v>111.06</v>
          </cell>
        </row>
        <row r="654">
          <cell r="A654" t="str">
            <v>A . 6. 1.06.</v>
          </cell>
          <cell r="B654">
            <v>32.1</v>
          </cell>
        </row>
        <row r="655">
          <cell r="A655" t="str">
            <v>A . 6. 1.07.</v>
          </cell>
          <cell r="B655">
            <v>245.49</v>
          </cell>
        </row>
        <row r="656">
          <cell r="A656" t="str">
            <v>A . 6. 1.08.</v>
          </cell>
          <cell r="B656">
            <v>70.52</v>
          </cell>
        </row>
        <row r="657">
          <cell r="A657" t="str">
            <v>A . 6. 1.09.</v>
          </cell>
          <cell r="B657">
            <v>7.7</v>
          </cell>
        </row>
        <row r="658">
          <cell r="A658" t="str">
            <v>A . 6. 1.10.</v>
          </cell>
          <cell r="B658">
            <v>2.2000000000000002</v>
          </cell>
        </row>
        <row r="659">
          <cell r="A659" t="str">
            <v>A . 6. 1.11.</v>
          </cell>
          <cell r="B659">
            <v>0</v>
          </cell>
        </row>
        <row r="660">
          <cell r="A660" t="str">
            <v>A . 6. 1.11.01</v>
          </cell>
          <cell r="B660">
            <v>23.18</v>
          </cell>
        </row>
        <row r="661">
          <cell r="A661" t="str">
            <v>A . 6. 1.12.</v>
          </cell>
          <cell r="B661">
            <v>35.04</v>
          </cell>
        </row>
        <row r="662">
          <cell r="A662" t="str">
            <v>A . 6. 1.13.</v>
          </cell>
          <cell r="B662">
            <v>0</v>
          </cell>
        </row>
        <row r="663">
          <cell r="B663" t="e">
            <v>#N/A</v>
          </cell>
        </row>
        <row r="664">
          <cell r="A664" t="str">
            <v>A . 6. 2.  .</v>
          </cell>
          <cell r="B664">
            <v>0</v>
          </cell>
        </row>
        <row r="665">
          <cell r="A665" t="str">
            <v>A . 6. 2. 1.</v>
          </cell>
          <cell r="B665">
            <v>108.81</v>
          </cell>
        </row>
        <row r="666">
          <cell r="A666" t="str">
            <v>A . 6. 2. 2.</v>
          </cell>
          <cell r="B666">
            <v>57.42</v>
          </cell>
        </row>
        <row r="667">
          <cell r="A667" t="str">
            <v>A . 6. 2. 3.</v>
          </cell>
          <cell r="B667">
            <v>0</v>
          </cell>
        </row>
        <row r="668">
          <cell r="B668" t="e">
            <v>#N/A</v>
          </cell>
        </row>
        <row r="669">
          <cell r="A669" t="str">
            <v>A . 6. 3.  .</v>
          </cell>
          <cell r="B669">
            <v>0</v>
          </cell>
        </row>
        <row r="670">
          <cell r="A670" t="str">
            <v>A . 6. 3.01.</v>
          </cell>
          <cell r="B670">
            <v>97.63</v>
          </cell>
        </row>
        <row r="671">
          <cell r="A671" t="str">
            <v>A . 6. 3.02.</v>
          </cell>
          <cell r="B671">
            <v>86.9</v>
          </cell>
        </row>
        <row r="672">
          <cell r="A672" t="str">
            <v>A . 6. 3.03.</v>
          </cell>
          <cell r="B672">
            <v>1</v>
          </cell>
        </row>
        <row r="673">
          <cell r="A673" t="str">
            <v>A . 6. 3.04.</v>
          </cell>
          <cell r="B673">
            <v>1</v>
          </cell>
        </row>
        <row r="674">
          <cell r="A674" t="str">
            <v>A . 6. 3.05.</v>
          </cell>
          <cell r="B674">
            <v>181.17</v>
          </cell>
        </row>
        <row r="675">
          <cell r="A675" t="str">
            <v>A . 6. 3.06.</v>
          </cell>
          <cell r="B675">
            <v>1</v>
          </cell>
        </row>
        <row r="676">
          <cell r="A676" t="str">
            <v>A . 6. 3.07.</v>
          </cell>
          <cell r="B676">
            <v>0</v>
          </cell>
        </row>
        <row r="677">
          <cell r="A677" t="str">
            <v>A . 6. 3.08.</v>
          </cell>
          <cell r="B677">
            <v>34.6</v>
          </cell>
        </row>
        <row r="678">
          <cell r="B678" t="e">
            <v>#N/A</v>
          </cell>
        </row>
        <row r="679">
          <cell r="A679" t="str">
            <v>A . 6. 4.  .</v>
          </cell>
          <cell r="B679">
            <v>0</v>
          </cell>
        </row>
        <row r="680">
          <cell r="A680" t="str">
            <v>A . 6. 4.01.</v>
          </cell>
          <cell r="B680">
            <v>61.02</v>
          </cell>
        </row>
        <row r="681">
          <cell r="A681" t="str">
            <v>A . 6. 4.02.</v>
          </cell>
          <cell r="B681">
            <v>5</v>
          </cell>
        </row>
        <row r="682">
          <cell r="A682" t="str">
            <v>A . 6. 4.03.</v>
          </cell>
          <cell r="B682">
            <v>0</v>
          </cell>
        </row>
        <row r="683">
          <cell r="A683" t="str">
            <v>A . 6. 4.04.</v>
          </cell>
          <cell r="B683">
            <v>0</v>
          </cell>
        </row>
        <row r="684">
          <cell r="A684" t="str">
            <v>A . 6. 4.05.</v>
          </cell>
          <cell r="B684">
            <v>1</v>
          </cell>
        </row>
        <row r="685">
          <cell r="A685" t="str">
            <v>A . 6. 4.06.</v>
          </cell>
          <cell r="B685">
            <v>1</v>
          </cell>
        </row>
        <row r="686">
          <cell r="A686" t="str">
            <v>A . 6. 4.07.</v>
          </cell>
          <cell r="B686">
            <v>31</v>
          </cell>
        </row>
        <row r="687">
          <cell r="A687" t="str">
            <v>A . 6. 4.08.</v>
          </cell>
          <cell r="B687">
            <v>37</v>
          </cell>
        </row>
        <row r="688">
          <cell r="A688" t="str">
            <v>A . 6. 4.09.</v>
          </cell>
          <cell r="B688">
            <v>11</v>
          </cell>
        </row>
        <row r="689">
          <cell r="A689" t="str">
            <v>A . 6. 4.10.</v>
          </cell>
          <cell r="B689">
            <v>0</v>
          </cell>
        </row>
        <row r="690">
          <cell r="B690" t="e">
            <v>#N/A</v>
          </cell>
        </row>
        <row r="691">
          <cell r="A691" t="str">
            <v>A . 6. 5.  .</v>
          </cell>
          <cell r="B691">
            <v>0</v>
          </cell>
        </row>
        <row r="692">
          <cell r="A692" t="str">
            <v>A . 6. 5.01.</v>
          </cell>
          <cell r="B692">
            <v>1289.3599999999999</v>
          </cell>
        </row>
        <row r="693">
          <cell r="A693" t="str">
            <v>A . 6. 5.02.</v>
          </cell>
          <cell r="B693">
            <v>387.12</v>
          </cell>
        </row>
        <row r="694">
          <cell r="A694" t="str">
            <v>A . 6. 5.03.</v>
          </cell>
          <cell r="B694">
            <v>177.38</v>
          </cell>
        </row>
        <row r="695">
          <cell r="A695" t="str">
            <v>A . 6. 5.04.</v>
          </cell>
          <cell r="B695">
            <v>47</v>
          </cell>
        </row>
        <row r="696">
          <cell r="A696" t="str">
            <v>A . 6. 5.05.</v>
          </cell>
          <cell r="B696">
            <v>213.82</v>
          </cell>
        </row>
        <row r="697">
          <cell r="A697" t="str">
            <v>A . 6. 5.06.</v>
          </cell>
          <cell r="B697">
            <v>62.64</v>
          </cell>
        </row>
        <row r="698">
          <cell r="A698" t="str">
            <v>A . 6. 5.07.</v>
          </cell>
          <cell r="B698">
            <v>560.39</v>
          </cell>
        </row>
        <row r="699">
          <cell r="A699" t="str">
            <v>A . 6. 5.08.</v>
          </cell>
          <cell r="B699">
            <v>280.10000000000002</v>
          </cell>
        </row>
        <row r="700">
          <cell r="A700" t="str">
            <v>A . 6. 5.09.</v>
          </cell>
          <cell r="B700">
            <v>244.99</v>
          </cell>
        </row>
        <row r="701">
          <cell r="A701" t="str">
            <v>A . 6. 5.10.</v>
          </cell>
          <cell r="B701">
            <v>3.16</v>
          </cell>
        </row>
        <row r="702">
          <cell r="A702" t="str">
            <v>A . 6. 5.11.</v>
          </cell>
          <cell r="B702">
            <v>307.19</v>
          </cell>
        </row>
        <row r="703">
          <cell r="A703" t="str">
            <v>A . 6. 5.12.</v>
          </cell>
          <cell r="B703">
            <v>0</v>
          </cell>
        </row>
        <row r="704">
          <cell r="A704" t="str">
            <v>A . 6. 5.13.</v>
          </cell>
          <cell r="B704">
            <v>0</v>
          </cell>
        </row>
        <row r="705">
          <cell r="A705" t="str">
            <v>A . 6. 5.14.</v>
          </cell>
          <cell r="B705">
            <v>0</v>
          </cell>
        </row>
        <row r="706">
          <cell r="A706" t="str">
            <v>A . 6. 5.15.</v>
          </cell>
          <cell r="B706">
            <v>31.62</v>
          </cell>
        </row>
        <row r="707">
          <cell r="A707" t="str">
            <v>A . 6. 5.16.</v>
          </cell>
          <cell r="B707">
            <v>20701.8</v>
          </cell>
        </row>
        <row r="708">
          <cell r="A708" t="str">
            <v>A . 6. 5.17.</v>
          </cell>
          <cell r="B708">
            <v>0</v>
          </cell>
        </row>
        <row r="709">
          <cell r="A709" t="str">
            <v>A . 6. 5.18.</v>
          </cell>
          <cell r="B709">
            <v>1</v>
          </cell>
        </row>
        <row r="710">
          <cell r="A710" t="str">
            <v>A . 6. 5.19.</v>
          </cell>
          <cell r="B710">
            <v>4522.3900000000003</v>
          </cell>
        </row>
        <row r="711">
          <cell r="A711" t="str">
            <v>A . 6. 5.20.</v>
          </cell>
          <cell r="B711">
            <v>51</v>
          </cell>
        </row>
        <row r="712">
          <cell r="A712" t="str">
            <v>A . 6. 5.21.</v>
          </cell>
          <cell r="B712">
            <v>102</v>
          </cell>
        </row>
        <row r="713">
          <cell r="A713" t="str">
            <v>A . 6. 5.22.</v>
          </cell>
          <cell r="B713">
            <v>129</v>
          </cell>
        </row>
        <row r="714">
          <cell r="A714" t="str">
            <v>A . 6. 5.23.</v>
          </cell>
          <cell r="B714">
            <v>54</v>
          </cell>
        </row>
        <row r="715">
          <cell r="A715" t="str">
            <v>A . 6. 5.24.</v>
          </cell>
          <cell r="B715">
            <v>128</v>
          </cell>
        </row>
        <row r="716">
          <cell r="A716" t="str">
            <v>A . 6. 5.25.</v>
          </cell>
          <cell r="B716">
            <v>4522.3900000000003</v>
          </cell>
        </row>
        <row r="717">
          <cell r="A717" t="str">
            <v>A . 6. 5.27.</v>
          </cell>
          <cell r="B717">
            <v>308.33999999999997</v>
          </cell>
        </row>
        <row r="718">
          <cell r="A718" t="str">
            <v>A . 6. 5.28.</v>
          </cell>
          <cell r="B718">
            <v>211.89</v>
          </cell>
        </row>
        <row r="719">
          <cell r="A719" t="str">
            <v>A . 6. 5.29.</v>
          </cell>
          <cell r="B719">
            <v>136.4</v>
          </cell>
        </row>
        <row r="720">
          <cell r="A720" t="str">
            <v>A . 6. 5.30.</v>
          </cell>
          <cell r="B720">
            <v>267.56</v>
          </cell>
        </row>
        <row r="721">
          <cell r="A721" t="str">
            <v>A . 6. 5.31.</v>
          </cell>
          <cell r="B721">
            <v>2</v>
          </cell>
        </row>
        <row r="722">
          <cell r="A722" t="str">
            <v>A . 6. 5.32.</v>
          </cell>
          <cell r="B722">
            <v>2.2999999999999998</v>
          </cell>
        </row>
        <row r="723">
          <cell r="A723" t="str">
            <v>A . 6. 5.33.</v>
          </cell>
          <cell r="B723">
            <v>1</v>
          </cell>
        </row>
        <row r="724">
          <cell r="A724" t="str">
            <v>A . 6. 5.34.</v>
          </cell>
          <cell r="B724">
            <v>98</v>
          </cell>
        </row>
        <row r="725">
          <cell r="A725" t="str">
            <v>A . 6. 5.35.</v>
          </cell>
          <cell r="B725">
            <v>41.32</v>
          </cell>
        </row>
        <row r="726">
          <cell r="B726" t="e">
            <v>#N/A</v>
          </cell>
        </row>
        <row r="727">
          <cell r="A727" t="str">
            <v>A . 6. 6.  .</v>
          </cell>
          <cell r="B727">
            <v>0</v>
          </cell>
        </row>
        <row r="728">
          <cell r="A728" t="str">
            <v>A . 6. 6.01.</v>
          </cell>
          <cell r="B728">
            <v>2</v>
          </cell>
        </row>
        <row r="729">
          <cell r="A729" t="str">
            <v>A . 6. 6.02.</v>
          </cell>
          <cell r="B729">
            <v>3</v>
          </cell>
        </row>
        <row r="730">
          <cell r="A730" t="str">
            <v>A . 6. 6.03.</v>
          </cell>
          <cell r="B730">
            <v>4</v>
          </cell>
        </row>
        <row r="731">
          <cell r="A731" t="str">
            <v>A . 6. 6.04.</v>
          </cell>
          <cell r="B731">
            <v>0</v>
          </cell>
        </row>
        <row r="732">
          <cell r="A732" t="str">
            <v>A . 6. 6.05.</v>
          </cell>
          <cell r="B732">
            <v>11</v>
          </cell>
        </row>
        <row r="733">
          <cell r="A733" t="str">
            <v>A . 6. 6.06.</v>
          </cell>
          <cell r="B733">
            <v>5</v>
          </cell>
        </row>
        <row r="734">
          <cell r="A734" t="str">
            <v>A . 6. 6.07.</v>
          </cell>
          <cell r="B734">
            <v>48</v>
          </cell>
        </row>
        <row r="735">
          <cell r="A735" t="str">
            <v>A . 6. 6.08.</v>
          </cell>
          <cell r="B735">
            <v>408.9</v>
          </cell>
        </row>
        <row r="736">
          <cell r="A736" t="str">
            <v>A . 6. 6.08.01</v>
          </cell>
          <cell r="B736">
            <v>428.8</v>
          </cell>
        </row>
        <row r="737">
          <cell r="A737" t="str">
            <v>A . 6. 6.09.</v>
          </cell>
          <cell r="B737">
            <v>415.2</v>
          </cell>
        </row>
        <row r="738">
          <cell r="A738" t="str">
            <v>A . 6. 6.10.</v>
          </cell>
          <cell r="B738">
            <v>1612.8</v>
          </cell>
        </row>
        <row r="739">
          <cell r="A739" t="str">
            <v>A . 6. 6.11.</v>
          </cell>
          <cell r="B739">
            <v>2209.37</v>
          </cell>
        </row>
        <row r="740">
          <cell r="A740" t="str">
            <v>A . 6. 6.12.</v>
          </cell>
          <cell r="B740">
            <v>34.9</v>
          </cell>
        </row>
        <row r="741">
          <cell r="A741" t="str">
            <v>A . 6. 6.13.</v>
          </cell>
          <cell r="B741">
            <v>97.5</v>
          </cell>
        </row>
        <row r="742">
          <cell r="A742" t="str">
            <v>A . 6. 6.14.</v>
          </cell>
          <cell r="B742">
            <v>270.8</v>
          </cell>
        </row>
        <row r="743">
          <cell r="A743" t="str">
            <v>A . 6. 6.15.</v>
          </cell>
          <cell r="B743">
            <v>9855</v>
          </cell>
        </row>
        <row r="744">
          <cell r="A744" t="str">
            <v>A . 6. 6.16.</v>
          </cell>
          <cell r="B744">
            <v>11564.5</v>
          </cell>
        </row>
        <row r="745">
          <cell r="A745" t="str">
            <v>A . 6. 6.17.</v>
          </cell>
          <cell r="B745">
            <v>2763</v>
          </cell>
        </row>
        <row r="746">
          <cell r="A746" t="str">
            <v>A . 6. 6.18.</v>
          </cell>
          <cell r="B746">
            <v>1435.4</v>
          </cell>
        </row>
        <row r="747">
          <cell r="A747" t="str">
            <v>A . 6. 6.19.</v>
          </cell>
          <cell r="B747">
            <v>3576.4</v>
          </cell>
        </row>
        <row r="748">
          <cell r="A748" t="str">
            <v>A . 6. 6.20.</v>
          </cell>
          <cell r="B748">
            <v>3398</v>
          </cell>
        </row>
        <row r="749">
          <cell r="A749" t="str">
            <v>A . 6. 6.21.</v>
          </cell>
          <cell r="B749">
            <v>0</v>
          </cell>
        </row>
        <row r="750">
          <cell r="A750" t="str">
            <v>A . 6. 6.22.</v>
          </cell>
          <cell r="B750">
            <v>73.2</v>
          </cell>
        </row>
        <row r="751">
          <cell r="A751" t="str">
            <v>A . 6. 6.23.</v>
          </cell>
          <cell r="B751">
            <v>73.2</v>
          </cell>
        </row>
        <row r="752">
          <cell r="B752" t="e">
            <v>#N/A</v>
          </cell>
        </row>
        <row r="753">
          <cell r="A753" t="str">
            <v>A . 6. 7.  .</v>
          </cell>
          <cell r="B753">
            <v>0</v>
          </cell>
        </row>
        <row r="754">
          <cell r="A754" t="str">
            <v>A . 6. 7.01.</v>
          </cell>
          <cell r="B754">
            <v>84</v>
          </cell>
        </row>
        <row r="755">
          <cell r="A755" t="str">
            <v>A . 6. 7.02.</v>
          </cell>
          <cell r="B755">
            <v>9</v>
          </cell>
        </row>
        <row r="756">
          <cell r="A756" t="str">
            <v>A . 6. 7.03.</v>
          </cell>
          <cell r="B756">
            <v>0</v>
          </cell>
        </row>
        <row r="757">
          <cell r="A757" t="str">
            <v>A . 6. 7.04.</v>
          </cell>
          <cell r="B757">
            <v>1</v>
          </cell>
        </row>
        <row r="758">
          <cell r="B758" t="e">
            <v>#N/A</v>
          </cell>
        </row>
        <row r="759">
          <cell r="A759" t="str">
            <v>A . 6. 8.  .</v>
          </cell>
          <cell r="B759">
            <v>0</v>
          </cell>
        </row>
        <row r="760">
          <cell r="A760" t="str">
            <v>A . 6. 8.01.</v>
          </cell>
          <cell r="B760">
            <v>1</v>
          </cell>
        </row>
        <row r="761">
          <cell r="A761" t="str">
            <v>A . 6. 8.02.</v>
          </cell>
          <cell r="B761">
            <v>1</v>
          </cell>
        </row>
        <row r="762">
          <cell r="A762" t="str">
            <v>A . 6. 8.03.</v>
          </cell>
          <cell r="B762">
            <v>1</v>
          </cell>
        </row>
        <row r="763">
          <cell r="A763" t="str">
            <v>A . 6. 8.04.</v>
          </cell>
          <cell r="B763">
            <v>1</v>
          </cell>
        </row>
        <row r="764">
          <cell r="A764" t="str">
            <v>A . 6. 8.05.</v>
          </cell>
          <cell r="B764">
            <v>1</v>
          </cell>
        </row>
        <row r="765">
          <cell r="A765" t="str">
            <v>A . 6. 8.06.</v>
          </cell>
          <cell r="B765">
            <v>1</v>
          </cell>
        </row>
        <row r="766">
          <cell r="A766" t="str">
            <v>A . 6. 8.07.</v>
          </cell>
          <cell r="B766">
            <v>1</v>
          </cell>
        </row>
        <row r="767">
          <cell r="A767" t="str">
            <v>A . 6. 8.08.</v>
          </cell>
          <cell r="B767">
            <v>1</v>
          </cell>
        </row>
        <row r="768">
          <cell r="A768" t="str">
            <v>A . 6. 8.09.</v>
          </cell>
          <cell r="B768">
            <v>1</v>
          </cell>
        </row>
        <row r="769">
          <cell r="A769" t="str">
            <v>A . 6. 8.10.</v>
          </cell>
          <cell r="B769">
            <v>1</v>
          </cell>
        </row>
        <row r="770">
          <cell r="A770" t="str">
            <v>A . 6. 8.11.</v>
          </cell>
          <cell r="B770">
            <v>1</v>
          </cell>
        </row>
        <row r="771">
          <cell r="A771" t="str">
            <v>A . 6. 8.12.</v>
          </cell>
          <cell r="B771">
            <v>1</v>
          </cell>
        </row>
        <row r="772">
          <cell r="A772" t="str">
            <v>A . 6. 8.13.</v>
          </cell>
          <cell r="B772">
            <v>1</v>
          </cell>
        </row>
        <row r="773">
          <cell r="A773" t="str">
            <v>A . 6. 8.14.</v>
          </cell>
          <cell r="B773">
            <v>1</v>
          </cell>
        </row>
        <row r="774">
          <cell r="A774" t="str">
            <v>A . 6. 8.15.</v>
          </cell>
          <cell r="B774">
            <v>1</v>
          </cell>
        </row>
        <row r="775">
          <cell r="A775" t="str">
            <v>A . 6. 8.16.</v>
          </cell>
          <cell r="B775">
            <v>1</v>
          </cell>
        </row>
        <row r="776">
          <cell r="A776" t="str">
            <v>A . 6. 8.17.</v>
          </cell>
          <cell r="B776">
            <v>1</v>
          </cell>
        </row>
        <row r="777">
          <cell r="A777" t="str">
            <v>A . 6. 8.18.</v>
          </cell>
          <cell r="B777">
            <v>1</v>
          </cell>
        </row>
        <row r="778">
          <cell r="A778" t="str">
            <v>A . 6. 8.19.</v>
          </cell>
          <cell r="B778">
            <v>1</v>
          </cell>
        </row>
        <row r="779">
          <cell r="A779" t="str">
            <v>A . 6. 8.20.</v>
          </cell>
          <cell r="B779">
            <v>1</v>
          </cell>
        </row>
        <row r="780">
          <cell r="A780" t="str">
            <v>A . 6. 8.21.</v>
          </cell>
          <cell r="B780">
            <v>1</v>
          </cell>
        </row>
        <row r="781">
          <cell r="A781" t="str">
            <v>A . 6. 8.22.</v>
          </cell>
          <cell r="B781">
            <v>1</v>
          </cell>
        </row>
        <row r="782">
          <cell r="A782" t="str">
            <v>A . 6. 8.23.</v>
          </cell>
          <cell r="B782">
            <v>1</v>
          </cell>
        </row>
        <row r="783">
          <cell r="A783" t="str">
            <v>A . 6. 8.24.</v>
          </cell>
          <cell r="B783">
            <v>1</v>
          </cell>
        </row>
        <row r="784">
          <cell r="A784" t="str">
            <v>A . 6. 8.25.</v>
          </cell>
          <cell r="B784">
            <v>1</v>
          </cell>
        </row>
        <row r="785">
          <cell r="A785" t="str">
            <v>A . 6. 8.26.</v>
          </cell>
          <cell r="B785">
            <v>1</v>
          </cell>
        </row>
        <row r="786">
          <cell r="A786" t="str">
            <v>A . 6. 8.27.</v>
          </cell>
          <cell r="B786">
            <v>1</v>
          </cell>
        </row>
        <row r="787">
          <cell r="A787" t="str">
            <v>A . 6. 8.28.</v>
          </cell>
          <cell r="B787">
            <v>1</v>
          </cell>
        </row>
        <row r="788">
          <cell r="A788" t="str">
            <v>A . 6. 8.29.</v>
          </cell>
          <cell r="B788">
            <v>1</v>
          </cell>
        </row>
        <row r="789">
          <cell r="A789" t="str">
            <v>A . 6. 8.30.</v>
          </cell>
          <cell r="B789">
            <v>1</v>
          </cell>
        </row>
        <row r="790">
          <cell r="A790" t="str">
            <v>A . 6. 8.31.</v>
          </cell>
          <cell r="B790">
            <v>1</v>
          </cell>
        </row>
        <row r="791">
          <cell r="A791" t="str">
            <v>A . 6. 8.32.</v>
          </cell>
          <cell r="B791">
            <v>1</v>
          </cell>
        </row>
        <row r="792">
          <cell r="A792" t="str">
            <v>A . 6. 8.33.</v>
          </cell>
          <cell r="B792">
            <v>1</v>
          </cell>
        </row>
        <row r="793">
          <cell r="A793" t="str">
            <v>A . 6. 8.34.</v>
          </cell>
          <cell r="B793">
            <v>1</v>
          </cell>
        </row>
        <row r="794">
          <cell r="A794" t="str">
            <v>A . 6. 8.35.</v>
          </cell>
          <cell r="B794">
            <v>1</v>
          </cell>
        </row>
        <row r="795">
          <cell r="A795" t="str">
            <v>A . 6. 8.36.</v>
          </cell>
          <cell r="B795">
            <v>1</v>
          </cell>
        </row>
        <row r="796">
          <cell r="A796" t="str">
            <v>A . 6. 8.37.</v>
          </cell>
          <cell r="B796">
            <v>1</v>
          </cell>
        </row>
        <row r="797">
          <cell r="A797" t="str">
            <v>A . 6. 8.38.</v>
          </cell>
          <cell r="B797">
            <v>1</v>
          </cell>
        </row>
        <row r="798">
          <cell r="A798" t="str">
            <v>A . 6. 8.39.</v>
          </cell>
          <cell r="B798">
            <v>1</v>
          </cell>
        </row>
        <row r="799">
          <cell r="A799" t="str">
            <v>A . 6. 8.40.</v>
          </cell>
          <cell r="B799">
            <v>1</v>
          </cell>
        </row>
        <row r="800">
          <cell r="A800" t="str">
            <v>A . 6. 8.41.</v>
          </cell>
          <cell r="B800">
            <v>1</v>
          </cell>
        </row>
        <row r="801">
          <cell r="A801" t="str">
            <v>A . 6. 8.42.</v>
          </cell>
          <cell r="B801">
            <v>1</v>
          </cell>
        </row>
        <row r="802">
          <cell r="A802" t="str">
            <v>A . 6. 8.43.</v>
          </cell>
          <cell r="B802">
            <v>1</v>
          </cell>
        </row>
        <row r="803">
          <cell r="A803" t="str">
            <v>A . 6. 8.44.</v>
          </cell>
          <cell r="B803">
            <v>1</v>
          </cell>
        </row>
        <row r="804">
          <cell r="A804" t="str">
            <v>A . 6. 8.45.</v>
          </cell>
          <cell r="B804">
            <v>1</v>
          </cell>
        </row>
        <row r="805">
          <cell r="A805" t="str">
            <v>A . 6. 8.46.</v>
          </cell>
          <cell r="B805">
            <v>1</v>
          </cell>
        </row>
        <row r="806">
          <cell r="A806" t="str">
            <v>A . 6. 8.47.</v>
          </cell>
          <cell r="B806">
            <v>1</v>
          </cell>
        </row>
        <row r="807">
          <cell r="A807" t="str">
            <v>A . 6. 8.48.</v>
          </cell>
          <cell r="B807">
            <v>1</v>
          </cell>
        </row>
        <row r="808">
          <cell r="A808" t="str">
            <v>A . 6. 8.49.</v>
          </cell>
          <cell r="B808">
            <v>1</v>
          </cell>
        </row>
        <row r="809">
          <cell r="A809" t="str">
            <v>A . 6. 8.50.</v>
          </cell>
          <cell r="B809">
            <v>1</v>
          </cell>
        </row>
        <row r="810">
          <cell r="A810" t="str">
            <v>A . 6. 8.51.</v>
          </cell>
          <cell r="B810">
            <v>1</v>
          </cell>
        </row>
        <row r="811">
          <cell r="A811" t="str">
            <v>A . 6. 8.52.</v>
          </cell>
          <cell r="B811">
            <v>1</v>
          </cell>
        </row>
        <row r="812">
          <cell r="A812" t="str">
            <v>A . 6. 8.53.</v>
          </cell>
          <cell r="B812">
            <v>1</v>
          </cell>
        </row>
        <row r="813">
          <cell r="A813" t="str">
            <v>A . 6. 8.54.</v>
          </cell>
          <cell r="B813">
            <v>1</v>
          </cell>
        </row>
        <row r="814">
          <cell r="A814" t="str">
            <v>A . 6. 8.55.</v>
          </cell>
          <cell r="B814">
            <v>1</v>
          </cell>
        </row>
        <row r="815">
          <cell r="A815" t="str">
            <v>A . 6. 8.56.</v>
          </cell>
          <cell r="B815">
            <v>1</v>
          </cell>
        </row>
        <row r="816">
          <cell r="A816" t="str">
            <v>A . 6. 8.57.</v>
          </cell>
          <cell r="B816">
            <v>1</v>
          </cell>
        </row>
        <row r="817">
          <cell r="A817" t="str">
            <v>A . 6. 8.58.</v>
          </cell>
          <cell r="B817">
            <v>1</v>
          </cell>
        </row>
        <row r="818">
          <cell r="A818" t="str">
            <v>A . 6. 8.59.</v>
          </cell>
          <cell r="B818">
            <v>1</v>
          </cell>
        </row>
        <row r="819">
          <cell r="A819" t="str">
            <v>A . 6. 8.60.</v>
          </cell>
          <cell r="B819">
            <v>1</v>
          </cell>
        </row>
        <row r="820">
          <cell r="A820" t="str">
            <v>A . 6. 8.61.</v>
          </cell>
          <cell r="B820">
            <v>1</v>
          </cell>
        </row>
        <row r="821">
          <cell r="A821" t="str">
            <v>A . 6. 8.62.</v>
          </cell>
          <cell r="B821">
            <v>1</v>
          </cell>
        </row>
        <row r="822">
          <cell r="A822" t="str">
            <v>A . 6. 8.63.</v>
          </cell>
          <cell r="B822">
            <v>1</v>
          </cell>
        </row>
        <row r="823">
          <cell r="A823" t="str">
            <v>A . 6. 8.64.</v>
          </cell>
          <cell r="B823">
            <v>1</v>
          </cell>
        </row>
        <row r="824">
          <cell r="A824" t="str">
            <v>A . 6. 8.65.</v>
          </cell>
          <cell r="B824">
            <v>1</v>
          </cell>
        </row>
        <row r="825">
          <cell r="A825" t="str">
            <v>A . 6. 8.66.</v>
          </cell>
          <cell r="B825">
            <v>1</v>
          </cell>
        </row>
        <row r="826">
          <cell r="A826" t="str">
            <v>A . 6. 8.67.</v>
          </cell>
          <cell r="B826">
            <v>1</v>
          </cell>
        </row>
        <row r="827">
          <cell r="A827" t="str">
            <v>A . 6. 8.68.</v>
          </cell>
          <cell r="B827">
            <v>1</v>
          </cell>
        </row>
        <row r="828">
          <cell r="A828" t="str">
            <v>A . 6. 8.69.</v>
          </cell>
          <cell r="B828">
            <v>1</v>
          </cell>
        </row>
        <row r="829">
          <cell r="A829" t="str">
            <v>A . 6. 8.70.</v>
          </cell>
          <cell r="B829">
            <v>1</v>
          </cell>
        </row>
        <row r="830">
          <cell r="A830" t="str">
            <v>A . 6. 8.71.</v>
          </cell>
          <cell r="B830">
            <v>1</v>
          </cell>
        </row>
        <row r="831">
          <cell r="A831" t="str">
            <v>A . 6. 8.72.</v>
          </cell>
          <cell r="B831">
            <v>1</v>
          </cell>
        </row>
        <row r="832">
          <cell r="A832" t="str">
            <v>A . 6. 8.73.</v>
          </cell>
          <cell r="B832">
            <v>1</v>
          </cell>
        </row>
        <row r="833">
          <cell r="A833" t="str">
            <v>A . 6. 8.74.</v>
          </cell>
          <cell r="B833">
            <v>1</v>
          </cell>
        </row>
        <row r="834">
          <cell r="A834" t="str">
            <v>A . 6. 8.75.</v>
          </cell>
          <cell r="B834">
            <v>1</v>
          </cell>
        </row>
        <row r="835">
          <cell r="B835" t="e">
            <v>#N/A</v>
          </cell>
        </row>
        <row r="836">
          <cell r="A836" t="str">
            <v>A . 7. 0.  .</v>
          </cell>
          <cell r="B836">
            <v>0</v>
          </cell>
        </row>
        <row r="837">
          <cell r="A837" t="str">
            <v>A . 7. 1.00.</v>
          </cell>
          <cell r="B837">
            <v>0</v>
          </cell>
        </row>
        <row r="838">
          <cell r="A838" t="str">
            <v>A . 7. 1.01.</v>
          </cell>
          <cell r="B838">
            <v>0</v>
          </cell>
        </row>
        <row r="839">
          <cell r="A839" t="str">
            <v>A . 7. 1.02.</v>
          </cell>
          <cell r="B839">
            <v>0</v>
          </cell>
        </row>
        <row r="840">
          <cell r="A840" t="str">
            <v>A . 7. 1.03.</v>
          </cell>
          <cell r="B840">
            <v>0</v>
          </cell>
        </row>
        <row r="841">
          <cell r="A841" t="str">
            <v>A . 7. 1.04.</v>
          </cell>
          <cell r="B841">
            <v>0</v>
          </cell>
        </row>
        <row r="842">
          <cell r="B842" t="e">
            <v>#N/A</v>
          </cell>
        </row>
        <row r="843">
          <cell r="A843" t="str">
            <v>A . 7. 2.  .</v>
          </cell>
          <cell r="B843">
            <v>0</v>
          </cell>
        </row>
        <row r="844">
          <cell r="A844" t="str">
            <v>A . 7. 2. 1.</v>
          </cell>
          <cell r="B844">
            <v>0</v>
          </cell>
        </row>
        <row r="845">
          <cell r="A845" t="str">
            <v>A . 7. 2. 2.</v>
          </cell>
          <cell r="B845">
            <v>0</v>
          </cell>
        </row>
        <row r="846">
          <cell r="B846" t="e">
            <v>#N/A</v>
          </cell>
        </row>
        <row r="847">
          <cell r="A847" t="str">
            <v>A . 7. 4.  .</v>
          </cell>
          <cell r="B847">
            <v>0</v>
          </cell>
        </row>
        <row r="848">
          <cell r="A848" t="str">
            <v>A . 7. 4.01.</v>
          </cell>
          <cell r="B848">
            <v>0</v>
          </cell>
        </row>
        <row r="849">
          <cell r="A849" t="str">
            <v>A . 7. 4.02.</v>
          </cell>
          <cell r="B849">
            <v>0</v>
          </cell>
        </row>
        <row r="850">
          <cell r="A850" t="str">
            <v>A . 7. 4.03.</v>
          </cell>
          <cell r="B850">
            <v>0</v>
          </cell>
        </row>
        <row r="851">
          <cell r="A851" t="str">
            <v>A . 7. 4.04.</v>
          </cell>
          <cell r="B851">
            <v>0</v>
          </cell>
        </row>
        <row r="852">
          <cell r="B852" t="e">
            <v>#N/A</v>
          </cell>
        </row>
        <row r="853">
          <cell r="A853" t="str">
            <v>A . 7. 5.  .</v>
          </cell>
          <cell r="B853">
            <v>0</v>
          </cell>
        </row>
        <row r="854">
          <cell r="A854" t="str">
            <v>A . 7. 5.01.</v>
          </cell>
          <cell r="B854">
            <v>0</v>
          </cell>
        </row>
        <row r="855">
          <cell r="B855" t="e">
            <v>#N/A</v>
          </cell>
        </row>
        <row r="856">
          <cell r="A856" t="str">
            <v>A . 7. 7.  .</v>
          </cell>
          <cell r="B856">
            <v>0</v>
          </cell>
        </row>
        <row r="857">
          <cell r="A857" t="str">
            <v>A . 7. 7.01.</v>
          </cell>
          <cell r="B857">
            <v>0</v>
          </cell>
        </row>
        <row r="858">
          <cell r="B858" t="e">
            <v>#N/A</v>
          </cell>
        </row>
        <row r="859">
          <cell r="A859" t="str">
            <v>A . 8. 0.  .</v>
          </cell>
          <cell r="B859">
            <v>0</v>
          </cell>
        </row>
        <row r="860">
          <cell r="A860" t="str">
            <v>A . 8. 1.00.</v>
          </cell>
          <cell r="B860">
            <v>0</v>
          </cell>
        </row>
        <row r="861">
          <cell r="A861" t="str">
            <v>A . 8. 1.01.</v>
          </cell>
          <cell r="B861">
            <v>105.1</v>
          </cell>
        </row>
        <row r="862">
          <cell r="A862" t="str">
            <v>A . 8. 1.02.</v>
          </cell>
          <cell r="B862">
            <v>4.25</v>
          </cell>
        </row>
        <row r="863">
          <cell r="A863" t="str">
            <v>A . 8. 1.03.</v>
          </cell>
          <cell r="B863">
            <v>160.9</v>
          </cell>
        </row>
        <row r="864">
          <cell r="A864" t="str">
            <v>A . 8. 1.04.</v>
          </cell>
          <cell r="B864">
            <v>380.83</v>
          </cell>
        </row>
        <row r="865">
          <cell r="A865" t="str">
            <v>A . 8. 1.04.01</v>
          </cell>
          <cell r="B865">
            <v>39.770000000000003</v>
          </cell>
        </row>
        <row r="866">
          <cell r="A866" t="str">
            <v>A . 8. 1.05.</v>
          </cell>
          <cell r="B866">
            <v>165.95</v>
          </cell>
        </row>
        <row r="867">
          <cell r="A867" t="str">
            <v>A . 8. 1.06.</v>
          </cell>
          <cell r="B867">
            <v>37.35</v>
          </cell>
        </row>
        <row r="868">
          <cell r="A868" t="str">
            <v>A . 8. 1.07.</v>
          </cell>
          <cell r="B868">
            <v>53.17</v>
          </cell>
        </row>
        <row r="869">
          <cell r="A869" t="str">
            <v>A . 8. 1.08.</v>
          </cell>
          <cell r="B869">
            <v>30.48</v>
          </cell>
        </row>
        <row r="870">
          <cell r="A870" t="str">
            <v>A . 8. 1.09.</v>
          </cell>
          <cell r="B870">
            <v>15.09</v>
          </cell>
        </row>
        <row r="871">
          <cell r="A871" t="str">
            <v>A . 8. 1.10.</v>
          </cell>
          <cell r="B871">
            <v>17.64</v>
          </cell>
        </row>
        <row r="872">
          <cell r="A872" t="str">
            <v>A . 8. 1.11.</v>
          </cell>
          <cell r="B872">
            <v>164.78</v>
          </cell>
        </row>
        <row r="873">
          <cell r="A873" t="str">
            <v>A . 8. 1.12.</v>
          </cell>
          <cell r="B873">
            <v>0</v>
          </cell>
        </row>
        <row r="874">
          <cell r="B874" t="e">
            <v>#N/A</v>
          </cell>
        </row>
        <row r="875">
          <cell r="A875" t="str">
            <v>A . 8. 2.  .</v>
          </cell>
          <cell r="B875">
            <v>0</v>
          </cell>
        </row>
        <row r="876">
          <cell r="A876" t="str">
            <v>A . 8. 2. 1.</v>
          </cell>
          <cell r="B876">
            <v>98.71</v>
          </cell>
        </row>
        <row r="877">
          <cell r="A877" t="str">
            <v>A . 8. 2. 2.</v>
          </cell>
          <cell r="B877">
            <v>21.48</v>
          </cell>
        </row>
        <row r="878">
          <cell r="A878" t="str">
            <v>A . 8. 2. 3.</v>
          </cell>
          <cell r="B878">
            <v>0</v>
          </cell>
        </row>
        <row r="879">
          <cell r="B879" t="e">
            <v>#N/A</v>
          </cell>
        </row>
        <row r="880">
          <cell r="A880" t="str">
            <v>A . 8. 3.00.</v>
          </cell>
          <cell r="B880">
            <v>0</v>
          </cell>
        </row>
        <row r="881">
          <cell r="A881" t="str">
            <v>A . 8. 3.01.</v>
          </cell>
          <cell r="B881">
            <v>501.54</v>
          </cell>
        </row>
        <row r="882">
          <cell r="A882" t="str">
            <v>A . 8. 3.02.</v>
          </cell>
          <cell r="B882">
            <v>160.11000000000001</v>
          </cell>
        </row>
        <row r="883">
          <cell r="A883" t="str">
            <v>A . 8. 3.03.</v>
          </cell>
          <cell r="B883">
            <v>44.01</v>
          </cell>
        </row>
        <row r="884">
          <cell r="A884" t="str">
            <v>A . 8. 3.04.</v>
          </cell>
          <cell r="B884">
            <v>1</v>
          </cell>
        </row>
        <row r="885">
          <cell r="A885" t="str">
            <v>A . 8. 3.05.</v>
          </cell>
          <cell r="B885">
            <v>7</v>
          </cell>
        </row>
        <row r="886">
          <cell r="A886" t="str">
            <v>A . 8. 3.06.</v>
          </cell>
          <cell r="B886">
            <v>0</v>
          </cell>
        </row>
        <row r="887">
          <cell r="A887" t="str">
            <v>A . 8. 3.07.</v>
          </cell>
          <cell r="B887">
            <v>1</v>
          </cell>
        </row>
        <row r="888">
          <cell r="A888" t="str">
            <v>A . 8. 3.08.</v>
          </cell>
          <cell r="B888">
            <v>36.380000000000003</v>
          </cell>
        </row>
        <row r="889">
          <cell r="B889" t="e">
            <v>#N/A</v>
          </cell>
        </row>
        <row r="890">
          <cell r="A890" t="str">
            <v>A . 8. 4.  .</v>
          </cell>
          <cell r="B890">
            <v>0</v>
          </cell>
        </row>
        <row r="891">
          <cell r="A891" t="str">
            <v>A . 8. 4.01.</v>
          </cell>
          <cell r="B891">
            <v>8.4</v>
          </cell>
        </row>
        <row r="892">
          <cell r="A892" t="str">
            <v>A . 8. 4.02.</v>
          </cell>
          <cell r="B892">
            <v>10.76</v>
          </cell>
        </row>
        <row r="893">
          <cell r="A893" t="str">
            <v>A . 8. 4.03.</v>
          </cell>
          <cell r="B893">
            <v>0</v>
          </cell>
        </row>
        <row r="894">
          <cell r="A894" t="str">
            <v>A . 8. 4.04.</v>
          </cell>
          <cell r="B894">
            <v>1</v>
          </cell>
        </row>
        <row r="895">
          <cell r="A895" t="str">
            <v>A . 8. 4.05.</v>
          </cell>
          <cell r="B895">
            <v>2</v>
          </cell>
        </row>
        <row r="896">
          <cell r="A896" t="str">
            <v>A . 8. 4.06.</v>
          </cell>
          <cell r="B896">
            <v>2</v>
          </cell>
        </row>
        <row r="897">
          <cell r="A897" t="str">
            <v>A . 8. 4.07.</v>
          </cell>
          <cell r="B897">
            <v>1</v>
          </cell>
        </row>
        <row r="898">
          <cell r="A898" t="str">
            <v>A . 8. 4.08.</v>
          </cell>
          <cell r="B898">
            <v>10.85</v>
          </cell>
        </row>
        <row r="899">
          <cell r="A899" t="str">
            <v>A . 8. 4.09.</v>
          </cell>
          <cell r="B899">
            <v>1</v>
          </cell>
        </row>
        <row r="900">
          <cell r="A900" t="str">
            <v>A . 8. 4.10.</v>
          </cell>
          <cell r="B900">
            <v>9</v>
          </cell>
        </row>
        <row r="901">
          <cell r="A901" t="str">
            <v>A . 8. 4.11.</v>
          </cell>
          <cell r="B901">
            <v>1</v>
          </cell>
        </row>
        <row r="902">
          <cell r="A902" t="str">
            <v>A . 8. 4.12.</v>
          </cell>
          <cell r="B902">
            <v>0</v>
          </cell>
        </row>
        <row r="903">
          <cell r="A903" t="str">
            <v>A . 8. 4.13.</v>
          </cell>
          <cell r="B903">
            <v>2</v>
          </cell>
        </row>
        <row r="904">
          <cell r="A904" t="str">
            <v>A . 8. 4.14.</v>
          </cell>
          <cell r="B904">
            <v>1</v>
          </cell>
        </row>
        <row r="905">
          <cell r="A905" t="str">
            <v>A . 8. 4.15.</v>
          </cell>
          <cell r="B905">
            <v>0</v>
          </cell>
        </row>
        <row r="906">
          <cell r="B906" t="e">
            <v>#N/A</v>
          </cell>
        </row>
        <row r="907">
          <cell r="A907" t="str">
            <v>A . 8. 5.  .</v>
          </cell>
          <cell r="B907">
            <v>0</v>
          </cell>
        </row>
        <row r="908">
          <cell r="A908" t="str">
            <v>A . 8. 5.01.</v>
          </cell>
          <cell r="B908">
            <v>199.18</v>
          </cell>
        </row>
        <row r="909">
          <cell r="A909" t="str">
            <v>A . 8. 5.02.</v>
          </cell>
          <cell r="B909">
            <v>372.79</v>
          </cell>
        </row>
        <row r="910">
          <cell r="A910" t="str">
            <v>A . 8. 5.03.</v>
          </cell>
          <cell r="B910">
            <v>237.75</v>
          </cell>
        </row>
        <row r="911">
          <cell r="A911" t="str">
            <v>A . 8. 5.04.</v>
          </cell>
          <cell r="B911">
            <v>7.48</v>
          </cell>
        </row>
        <row r="912">
          <cell r="A912" t="str">
            <v>A . 8. 5.05.</v>
          </cell>
          <cell r="B912">
            <v>0.7</v>
          </cell>
        </row>
        <row r="913">
          <cell r="A913" t="str">
            <v>A . 8. 5.06.</v>
          </cell>
          <cell r="B913">
            <v>112.03</v>
          </cell>
        </row>
        <row r="914">
          <cell r="A914" t="str">
            <v>A . 8. 5.07.</v>
          </cell>
          <cell r="B914">
            <v>0</v>
          </cell>
        </row>
        <row r="915">
          <cell r="A915" t="str">
            <v>A . 8. 5.08.</v>
          </cell>
          <cell r="B915">
            <v>0</v>
          </cell>
        </row>
        <row r="916">
          <cell r="A916" t="str">
            <v>A . 8. 5.09.</v>
          </cell>
          <cell r="B916">
            <v>0</v>
          </cell>
        </row>
        <row r="917">
          <cell r="A917" t="str">
            <v>A . 8. 5.10.</v>
          </cell>
          <cell r="B917">
            <v>0</v>
          </cell>
        </row>
        <row r="918">
          <cell r="A918" t="str">
            <v>A . 8. 5.11.</v>
          </cell>
          <cell r="B918">
            <v>3366.77</v>
          </cell>
        </row>
        <row r="919">
          <cell r="A919" t="str">
            <v>A . 8. 5.12.</v>
          </cell>
          <cell r="B919">
            <v>0</v>
          </cell>
        </row>
        <row r="920">
          <cell r="A920" t="str">
            <v>A . 8. 5.13.</v>
          </cell>
          <cell r="B920">
            <v>1020.76</v>
          </cell>
        </row>
        <row r="921">
          <cell r="A921" t="str">
            <v>A . 8. 5.14.</v>
          </cell>
          <cell r="B921">
            <v>7</v>
          </cell>
        </row>
        <row r="922">
          <cell r="A922" t="str">
            <v>A . 8. 5.15.</v>
          </cell>
          <cell r="B922">
            <v>4</v>
          </cell>
        </row>
        <row r="923">
          <cell r="A923" t="str">
            <v>A . 8. 5.16.</v>
          </cell>
          <cell r="B923">
            <v>43</v>
          </cell>
        </row>
        <row r="924">
          <cell r="A924" t="str">
            <v>A . 8. 5.17.</v>
          </cell>
          <cell r="B924">
            <v>52</v>
          </cell>
        </row>
        <row r="925">
          <cell r="A925" t="str">
            <v>A . 8. 5.18.</v>
          </cell>
          <cell r="B925">
            <v>19</v>
          </cell>
        </row>
        <row r="926">
          <cell r="A926" t="str">
            <v>A . 8. 5.19.</v>
          </cell>
          <cell r="B926">
            <v>36</v>
          </cell>
        </row>
        <row r="927">
          <cell r="A927" t="str">
            <v>A . 8. 5.20.</v>
          </cell>
          <cell r="B927">
            <v>1020.76</v>
          </cell>
        </row>
        <row r="928">
          <cell r="A928" t="str">
            <v>A . 8. 5.21.</v>
          </cell>
          <cell r="B928">
            <v>64.28</v>
          </cell>
        </row>
        <row r="929">
          <cell r="A929" t="str">
            <v>A . 8. 5.22.</v>
          </cell>
          <cell r="B929">
            <v>12.59</v>
          </cell>
        </row>
        <row r="930">
          <cell r="A930" t="str">
            <v>A . 8. 5.23.</v>
          </cell>
          <cell r="B930">
            <v>2.42</v>
          </cell>
        </row>
        <row r="931">
          <cell r="A931" t="str">
            <v>A . 8. 5.24.</v>
          </cell>
          <cell r="B931">
            <v>11.55</v>
          </cell>
        </row>
        <row r="932">
          <cell r="A932" t="str">
            <v>A . 8. 5.25.</v>
          </cell>
          <cell r="B932">
            <v>1</v>
          </cell>
        </row>
        <row r="933">
          <cell r="B933" t="e">
            <v>#N/A</v>
          </cell>
        </row>
        <row r="934">
          <cell r="A934" t="str">
            <v>A . 8. 6.  .</v>
          </cell>
          <cell r="B934">
            <v>0</v>
          </cell>
        </row>
        <row r="935">
          <cell r="A935" t="str">
            <v>A . 8. 6.01.</v>
          </cell>
          <cell r="B935">
            <v>4</v>
          </cell>
        </row>
        <row r="936">
          <cell r="A936" t="str">
            <v>A . 8. 6.02.</v>
          </cell>
          <cell r="B936">
            <v>1</v>
          </cell>
        </row>
        <row r="937">
          <cell r="A937" t="str">
            <v>A . 8. 6.03.</v>
          </cell>
          <cell r="B937">
            <v>2</v>
          </cell>
        </row>
        <row r="938">
          <cell r="A938" t="str">
            <v>A . 8. 6.04.</v>
          </cell>
          <cell r="B938">
            <v>2</v>
          </cell>
        </row>
        <row r="939">
          <cell r="A939" t="str">
            <v>A . 8. 6.05.</v>
          </cell>
          <cell r="B939">
            <v>2</v>
          </cell>
        </row>
        <row r="940">
          <cell r="A940" t="str">
            <v>A . 8. 6.06.</v>
          </cell>
          <cell r="B940">
            <v>22</v>
          </cell>
        </row>
        <row r="941">
          <cell r="A941" t="str">
            <v>A . 8. 6.07.</v>
          </cell>
          <cell r="B941">
            <v>4</v>
          </cell>
        </row>
        <row r="942">
          <cell r="A942" t="str">
            <v>A . 8. 6.08.</v>
          </cell>
          <cell r="B942">
            <v>55</v>
          </cell>
        </row>
        <row r="943">
          <cell r="A943" t="str">
            <v>A . 8. 6.09.</v>
          </cell>
          <cell r="B943">
            <v>1</v>
          </cell>
        </row>
        <row r="944">
          <cell r="A944" t="str">
            <v>A . 8. 6.10.</v>
          </cell>
          <cell r="B944">
            <v>217.6</v>
          </cell>
        </row>
        <row r="945">
          <cell r="A945" t="str">
            <v>A . 8. 6.10.01</v>
          </cell>
          <cell r="B945">
            <v>168.7</v>
          </cell>
        </row>
        <row r="946">
          <cell r="A946" t="str">
            <v>A . 8. 6.11.</v>
          </cell>
          <cell r="B946">
            <v>117.4</v>
          </cell>
        </row>
        <row r="947">
          <cell r="A947" t="str">
            <v>A . 8. 6.12.</v>
          </cell>
          <cell r="B947">
            <v>219.6</v>
          </cell>
        </row>
        <row r="948">
          <cell r="A948" t="str">
            <v>A . 8. 6.13.</v>
          </cell>
          <cell r="B948">
            <v>490.72</v>
          </cell>
        </row>
        <row r="949">
          <cell r="A949" t="str">
            <v>A . 8. 6.14.</v>
          </cell>
          <cell r="B949">
            <v>19.399999999999999</v>
          </cell>
        </row>
        <row r="950">
          <cell r="A950" t="str">
            <v>A . 8. 6.15.</v>
          </cell>
          <cell r="B950">
            <v>46.7</v>
          </cell>
        </row>
        <row r="951">
          <cell r="A951" t="str">
            <v>A . 8. 6.16.</v>
          </cell>
          <cell r="B951">
            <v>314.5</v>
          </cell>
        </row>
        <row r="952">
          <cell r="A952" t="str">
            <v>A . 8. 6.17.</v>
          </cell>
          <cell r="B952">
            <v>2574</v>
          </cell>
        </row>
        <row r="953">
          <cell r="A953" t="str">
            <v>A . 8. 6.18.</v>
          </cell>
          <cell r="B953">
            <v>2727</v>
          </cell>
        </row>
        <row r="954">
          <cell r="A954" t="str">
            <v>A . 8. 6.19.</v>
          </cell>
          <cell r="B954">
            <v>230</v>
          </cell>
        </row>
        <row r="955">
          <cell r="A955" t="str">
            <v>A . 8. 6.20.</v>
          </cell>
          <cell r="B955">
            <v>1551.66</v>
          </cell>
        </row>
        <row r="956">
          <cell r="A956" t="str">
            <v>A . 8. 6.21.</v>
          </cell>
          <cell r="B956">
            <v>853.4</v>
          </cell>
        </row>
        <row r="957">
          <cell r="A957" t="str">
            <v>A . 8. 6.22.</v>
          </cell>
          <cell r="B957">
            <v>1264</v>
          </cell>
        </row>
        <row r="958">
          <cell r="A958" t="str">
            <v>A . 8. 6.23.</v>
          </cell>
          <cell r="B958">
            <v>9</v>
          </cell>
        </row>
        <row r="959">
          <cell r="A959" t="str">
            <v>A . 8. 6.24.</v>
          </cell>
          <cell r="B959">
            <v>0</v>
          </cell>
        </row>
        <row r="960">
          <cell r="A960" t="str">
            <v>A . 8. 6.25.</v>
          </cell>
          <cell r="B960">
            <v>34.200000000000003</v>
          </cell>
        </row>
        <row r="961">
          <cell r="B961" t="e">
            <v>#N/A</v>
          </cell>
        </row>
        <row r="962">
          <cell r="A962" t="str">
            <v>A . 8. 7.  .</v>
          </cell>
          <cell r="B962">
            <v>0</v>
          </cell>
        </row>
        <row r="963">
          <cell r="A963" t="str">
            <v>A . 8. 7.01.</v>
          </cell>
          <cell r="B963">
            <v>25</v>
          </cell>
        </row>
        <row r="964">
          <cell r="A964" t="str">
            <v>A . 8. 7.02.</v>
          </cell>
          <cell r="B964">
            <v>0</v>
          </cell>
        </row>
        <row r="965">
          <cell r="A965" t="str">
            <v>A . 8. 7.03.</v>
          </cell>
          <cell r="B965">
            <v>0</v>
          </cell>
        </row>
        <row r="966">
          <cell r="A966" t="str">
            <v>A . 8. 7.04.</v>
          </cell>
          <cell r="B966">
            <v>1</v>
          </cell>
        </row>
        <row r="967">
          <cell r="B967" t="e">
            <v>#N/A</v>
          </cell>
        </row>
        <row r="968">
          <cell r="A968" t="str">
            <v>A . 8. 8.  .</v>
          </cell>
          <cell r="B968">
            <v>0</v>
          </cell>
        </row>
        <row r="969">
          <cell r="A969" t="str">
            <v>A . 8. 8.01.</v>
          </cell>
          <cell r="B969">
            <v>1</v>
          </cell>
        </row>
        <row r="970">
          <cell r="A970" t="str">
            <v>A . 8. 8.02.</v>
          </cell>
          <cell r="B970">
            <v>1</v>
          </cell>
        </row>
        <row r="971">
          <cell r="A971" t="str">
            <v>A . 8. 8.03.</v>
          </cell>
          <cell r="B971">
            <v>1</v>
          </cell>
        </row>
        <row r="972">
          <cell r="A972" t="str">
            <v>A . 8. 8.04.</v>
          </cell>
          <cell r="B972">
            <v>1</v>
          </cell>
        </row>
        <row r="973">
          <cell r="A973" t="str">
            <v>A . 8. 8.05.</v>
          </cell>
          <cell r="B973">
            <v>1</v>
          </cell>
        </row>
        <row r="974">
          <cell r="A974" t="str">
            <v>A . 8. 8.06.</v>
          </cell>
          <cell r="B974">
            <v>1</v>
          </cell>
        </row>
        <row r="975">
          <cell r="A975" t="str">
            <v>A . 8. 8.07.</v>
          </cell>
          <cell r="B975">
            <v>1</v>
          </cell>
        </row>
        <row r="976">
          <cell r="A976" t="str">
            <v>A . 8. 8.08.</v>
          </cell>
          <cell r="B976">
            <v>1</v>
          </cell>
        </row>
        <row r="977">
          <cell r="A977" t="str">
            <v>A . 8. 8.09.</v>
          </cell>
          <cell r="B977">
            <v>1</v>
          </cell>
        </row>
        <row r="978">
          <cell r="A978" t="str">
            <v>A . 8. 8.10.</v>
          </cell>
          <cell r="B978">
            <v>1</v>
          </cell>
        </row>
        <row r="979">
          <cell r="A979" t="str">
            <v>A . 8. 8.11.</v>
          </cell>
          <cell r="B979">
            <v>1</v>
          </cell>
        </row>
        <row r="980">
          <cell r="A980" t="str">
            <v>A . 8. 8.12.</v>
          </cell>
          <cell r="B980">
            <v>1</v>
          </cell>
        </row>
        <row r="981">
          <cell r="A981" t="str">
            <v>A . 8. 8.13.</v>
          </cell>
          <cell r="B981">
            <v>1</v>
          </cell>
        </row>
        <row r="982">
          <cell r="A982" t="str">
            <v>A . 8. 8.14.</v>
          </cell>
          <cell r="B982">
            <v>1</v>
          </cell>
        </row>
        <row r="983">
          <cell r="A983" t="str">
            <v>A . 8. 8.15.</v>
          </cell>
          <cell r="B983">
            <v>1</v>
          </cell>
        </row>
        <row r="984">
          <cell r="A984" t="str">
            <v>A . 8. 8.16.</v>
          </cell>
          <cell r="B984">
            <v>1</v>
          </cell>
        </row>
        <row r="985">
          <cell r="A985" t="str">
            <v>A . 8. 8.17.</v>
          </cell>
          <cell r="B985">
            <v>1</v>
          </cell>
        </row>
        <row r="986">
          <cell r="A986" t="str">
            <v>A . 8. 8.18.</v>
          </cell>
          <cell r="B986">
            <v>1</v>
          </cell>
        </row>
        <row r="987">
          <cell r="A987" t="str">
            <v>A . 8. 8.19.</v>
          </cell>
          <cell r="B987">
            <v>1</v>
          </cell>
        </row>
        <row r="988">
          <cell r="A988" t="str">
            <v>A . 8. 8.20.</v>
          </cell>
          <cell r="B988">
            <v>1</v>
          </cell>
        </row>
        <row r="989">
          <cell r="A989" t="str">
            <v>A . 8. 8.21.</v>
          </cell>
          <cell r="B989">
            <v>1</v>
          </cell>
        </row>
        <row r="990">
          <cell r="A990" t="str">
            <v>A . 8. 8.22.</v>
          </cell>
          <cell r="B990">
            <v>1</v>
          </cell>
        </row>
        <row r="991">
          <cell r="A991" t="str">
            <v>A . 8. 8.23.</v>
          </cell>
          <cell r="B991">
            <v>1</v>
          </cell>
        </row>
        <row r="992">
          <cell r="A992" t="str">
            <v>A . 8. 8.24.</v>
          </cell>
          <cell r="B992">
            <v>1</v>
          </cell>
        </row>
        <row r="993">
          <cell r="A993" t="str">
            <v>A . 8. 8.25.</v>
          </cell>
          <cell r="B993">
            <v>1</v>
          </cell>
        </row>
        <row r="994">
          <cell r="A994" t="str">
            <v>A . 8. 8.26.</v>
          </cell>
          <cell r="B994">
            <v>1</v>
          </cell>
        </row>
        <row r="995">
          <cell r="A995" t="str">
            <v>A . 8. 8.27.</v>
          </cell>
          <cell r="B995">
            <v>1</v>
          </cell>
        </row>
        <row r="996">
          <cell r="A996" t="str">
            <v>A . 8. 8.28.</v>
          </cell>
          <cell r="B996">
            <v>1</v>
          </cell>
        </row>
        <row r="997">
          <cell r="A997" t="str">
            <v>A . 8. 8.29.</v>
          </cell>
          <cell r="B997">
            <v>1</v>
          </cell>
        </row>
        <row r="998">
          <cell r="A998" t="str">
            <v>A . 8. 8.30.</v>
          </cell>
          <cell r="B998">
            <v>1</v>
          </cell>
        </row>
        <row r="999">
          <cell r="A999" t="str">
            <v>A . 8. 8.31.</v>
          </cell>
          <cell r="B999">
            <v>1</v>
          </cell>
        </row>
        <row r="1000">
          <cell r="A1000" t="str">
            <v>A . 8. 8.32.</v>
          </cell>
          <cell r="B1000">
            <v>1</v>
          </cell>
        </row>
        <row r="1001">
          <cell r="A1001" t="str">
            <v>A . 8. 8.33.</v>
          </cell>
          <cell r="B1001">
            <v>1</v>
          </cell>
        </row>
        <row r="1002">
          <cell r="B1002" t="e">
            <v>#N/A</v>
          </cell>
        </row>
        <row r="1003">
          <cell r="A1003" t="str">
            <v>A . 9. 0.  .</v>
          </cell>
          <cell r="B1003">
            <v>0</v>
          </cell>
        </row>
        <row r="1004">
          <cell r="A1004" t="str">
            <v>A . 9. 1.00.</v>
          </cell>
          <cell r="B1004">
            <v>0</v>
          </cell>
        </row>
        <row r="1005">
          <cell r="A1005" t="str">
            <v>A . 9. 1.01.</v>
          </cell>
          <cell r="B1005">
            <v>64.2</v>
          </cell>
        </row>
        <row r="1006">
          <cell r="A1006" t="str">
            <v>A . 9. 1.02.</v>
          </cell>
          <cell r="B1006">
            <v>183.37</v>
          </cell>
        </row>
        <row r="1007">
          <cell r="A1007" t="str">
            <v>A . 9. 1.03.</v>
          </cell>
          <cell r="B1007">
            <v>1</v>
          </cell>
        </row>
        <row r="1008">
          <cell r="A1008" t="str">
            <v>A . 9. 1.04.</v>
          </cell>
          <cell r="B1008">
            <v>376.5</v>
          </cell>
        </row>
        <row r="1009">
          <cell r="A1009" t="str">
            <v>A . 9. 1.05.</v>
          </cell>
          <cell r="B1009">
            <v>322.66000000000003</v>
          </cell>
        </row>
        <row r="1010">
          <cell r="A1010" t="str">
            <v>A . 9. 1.06.</v>
          </cell>
          <cell r="B1010">
            <v>29449.49</v>
          </cell>
        </row>
        <row r="1011">
          <cell r="A1011" t="str">
            <v>A . 9. 1.06.01</v>
          </cell>
          <cell r="B1011">
            <v>131.66</v>
          </cell>
        </row>
        <row r="1012">
          <cell r="A1012" t="str">
            <v>A . 9. 1.07.</v>
          </cell>
          <cell r="B1012">
            <v>10362.15</v>
          </cell>
        </row>
        <row r="1013">
          <cell r="A1013" t="str">
            <v>A . 9. 1.08.</v>
          </cell>
          <cell r="B1013">
            <v>651.13</v>
          </cell>
        </row>
        <row r="1014">
          <cell r="A1014" t="str">
            <v>A . 9. 1.09.</v>
          </cell>
          <cell r="B1014">
            <v>1479.11</v>
          </cell>
        </row>
        <row r="1015">
          <cell r="A1015" t="str">
            <v>A . 9. 1.10.</v>
          </cell>
          <cell r="B1015">
            <v>88.79</v>
          </cell>
        </row>
        <row r="1016">
          <cell r="A1016" t="str">
            <v>A . 9. 1.11.</v>
          </cell>
          <cell r="B1016">
            <v>27.42</v>
          </cell>
        </row>
        <row r="1017">
          <cell r="A1017" t="str">
            <v>A . 9. 1.12.</v>
          </cell>
          <cell r="B1017">
            <v>469.62</v>
          </cell>
        </row>
        <row r="1018">
          <cell r="A1018" t="str">
            <v>A . 9. 1.13.</v>
          </cell>
          <cell r="B1018">
            <v>251.43</v>
          </cell>
        </row>
        <row r="1019">
          <cell r="A1019" t="str">
            <v>A . 9. 1.14.</v>
          </cell>
          <cell r="B1019">
            <v>94.6</v>
          </cell>
        </row>
        <row r="1020">
          <cell r="A1020" t="str">
            <v>A . 9. 1.15.</v>
          </cell>
          <cell r="B1020">
            <v>53.63</v>
          </cell>
        </row>
        <row r="1021">
          <cell r="A1021" t="str">
            <v>A . 9. 1.16.</v>
          </cell>
          <cell r="B1021">
            <v>194.2</v>
          </cell>
        </row>
        <row r="1022">
          <cell r="A1022" t="str">
            <v>A . 9. 1.17</v>
          </cell>
          <cell r="B1022">
            <v>47.31</v>
          </cell>
        </row>
        <row r="1023">
          <cell r="A1023" t="str">
            <v>A . 9. 1.18</v>
          </cell>
          <cell r="B1023">
            <v>0</v>
          </cell>
        </row>
        <row r="1024">
          <cell r="A1024" t="str">
            <v>A . 9. 1.19</v>
          </cell>
          <cell r="B1024">
            <v>37.06</v>
          </cell>
        </row>
        <row r="1025">
          <cell r="A1025" t="str">
            <v>A . 9. 1.20</v>
          </cell>
          <cell r="B1025">
            <v>23.67</v>
          </cell>
        </row>
        <row r="1026">
          <cell r="B1026" t="e">
            <v>#N/A</v>
          </cell>
        </row>
        <row r="1027">
          <cell r="A1027" t="str">
            <v>A . 9. 2.  .</v>
          </cell>
          <cell r="B1027">
            <v>0</v>
          </cell>
        </row>
        <row r="1028">
          <cell r="A1028" t="str">
            <v>A . 9. 2. 1.</v>
          </cell>
          <cell r="B1028">
            <v>81.86</v>
          </cell>
        </row>
        <row r="1029">
          <cell r="A1029" t="str">
            <v>A . 9. 2. 2.</v>
          </cell>
          <cell r="B1029">
            <v>81.05</v>
          </cell>
        </row>
        <row r="1030">
          <cell r="A1030" t="str">
            <v>A . 9. 2. 3.</v>
          </cell>
          <cell r="B1030">
            <v>0</v>
          </cell>
        </row>
        <row r="1031">
          <cell r="A1031" t="str">
            <v>A . 9. 2. 4.</v>
          </cell>
          <cell r="B1031">
            <v>0</v>
          </cell>
        </row>
        <row r="1032">
          <cell r="B1032" t="e">
            <v>#N/A</v>
          </cell>
        </row>
        <row r="1033">
          <cell r="A1033" t="str">
            <v>A . 9. 3.00.</v>
          </cell>
          <cell r="B1033">
            <v>0</v>
          </cell>
        </row>
        <row r="1034">
          <cell r="A1034" t="str">
            <v>A . 9. 3.01.</v>
          </cell>
          <cell r="B1034">
            <v>87.01</v>
          </cell>
        </row>
        <row r="1035">
          <cell r="A1035" t="str">
            <v>A . 9. 3.02.</v>
          </cell>
          <cell r="B1035">
            <v>82.95</v>
          </cell>
        </row>
        <row r="1036">
          <cell r="A1036" t="str">
            <v>A . 9. 3.03.</v>
          </cell>
          <cell r="B1036">
            <v>36.6</v>
          </cell>
        </row>
        <row r="1037">
          <cell r="A1037" t="str">
            <v>A . 9. 3.04.</v>
          </cell>
          <cell r="B1037">
            <v>1</v>
          </cell>
        </row>
        <row r="1038">
          <cell r="A1038" t="str">
            <v>A . 9. 3.05.</v>
          </cell>
          <cell r="B1038">
            <v>4</v>
          </cell>
        </row>
        <row r="1039">
          <cell r="A1039" t="str">
            <v>A . 9. 3.06.</v>
          </cell>
          <cell r="B1039">
            <v>0</v>
          </cell>
        </row>
        <row r="1040">
          <cell r="A1040" t="str">
            <v>A . 9. 3.07.</v>
          </cell>
          <cell r="B1040">
            <v>1</v>
          </cell>
        </row>
        <row r="1041">
          <cell r="A1041" t="str">
            <v>A . 9. 3.08.</v>
          </cell>
          <cell r="B1041">
            <v>16.98</v>
          </cell>
        </row>
        <row r="1042">
          <cell r="A1042" t="str">
            <v>A . 9. 3.09.</v>
          </cell>
          <cell r="B1042">
            <v>5.42</v>
          </cell>
        </row>
        <row r="1043">
          <cell r="A1043" t="str">
            <v>A . 9. 3.10.</v>
          </cell>
          <cell r="B1043">
            <v>4.41</v>
          </cell>
        </row>
        <row r="1044">
          <cell r="A1044" t="str">
            <v>A . 9. 3.11.</v>
          </cell>
          <cell r="B1044">
            <v>4.08</v>
          </cell>
        </row>
        <row r="1045">
          <cell r="A1045" t="str">
            <v>A . 9. 3.12.</v>
          </cell>
          <cell r="B1045">
            <v>1</v>
          </cell>
        </row>
        <row r="1046">
          <cell r="B1046" t="e">
            <v>#N/A</v>
          </cell>
        </row>
        <row r="1047">
          <cell r="A1047" t="str">
            <v>A . 9. 4.  .</v>
          </cell>
          <cell r="B1047">
            <v>0</v>
          </cell>
        </row>
        <row r="1048">
          <cell r="A1048" t="str">
            <v>A . 9. 4.01.</v>
          </cell>
          <cell r="B1048">
            <v>375.48</v>
          </cell>
        </row>
        <row r="1049">
          <cell r="A1049" t="str">
            <v>A . 9. 4.02.</v>
          </cell>
          <cell r="B1049">
            <v>37.75</v>
          </cell>
        </row>
        <row r="1050">
          <cell r="A1050" t="str">
            <v>A . 9. 4.03.</v>
          </cell>
          <cell r="B1050">
            <v>25.01</v>
          </cell>
        </row>
        <row r="1051">
          <cell r="A1051" t="str">
            <v>A . 9. 4.04.</v>
          </cell>
          <cell r="B1051">
            <v>3</v>
          </cell>
        </row>
        <row r="1052">
          <cell r="A1052" t="str">
            <v>A . 9. 4.05.</v>
          </cell>
          <cell r="B1052">
            <v>0</v>
          </cell>
        </row>
        <row r="1053">
          <cell r="A1053" t="str">
            <v>A . 9. 4.06.</v>
          </cell>
          <cell r="B1053">
            <v>1</v>
          </cell>
        </row>
        <row r="1054">
          <cell r="A1054" t="str">
            <v>A . 9. 4.07.</v>
          </cell>
          <cell r="B1054">
            <v>6</v>
          </cell>
        </row>
        <row r="1055">
          <cell r="A1055" t="str">
            <v>A . 9. 4.08.</v>
          </cell>
          <cell r="B1055">
            <v>1</v>
          </cell>
        </row>
        <row r="1056">
          <cell r="A1056" t="str">
            <v>A . 9. 4.09.</v>
          </cell>
          <cell r="B1056">
            <v>0</v>
          </cell>
        </row>
        <row r="1057">
          <cell r="A1057" t="str">
            <v>A . 9. 4.10.</v>
          </cell>
          <cell r="B1057">
            <v>0</v>
          </cell>
        </row>
        <row r="1058">
          <cell r="A1058" t="str">
            <v>A . 9. 4.11</v>
          </cell>
          <cell r="B1058">
            <v>1</v>
          </cell>
        </row>
        <row r="1059">
          <cell r="A1059" t="str">
            <v>A . 9. 4.12</v>
          </cell>
          <cell r="B1059">
            <v>0.15</v>
          </cell>
        </row>
        <row r="1060">
          <cell r="A1060" t="str">
            <v>A . 9. 4.13</v>
          </cell>
          <cell r="B1060">
            <v>0</v>
          </cell>
        </row>
        <row r="1061">
          <cell r="B1061" t="e">
            <v>#N/A</v>
          </cell>
        </row>
        <row r="1062">
          <cell r="A1062" t="str">
            <v>A . 9. 5.  .</v>
          </cell>
          <cell r="B1062">
            <v>0</v>
          </cell>
        </row>
        <row r="1063">
          <cell r="A1063" t="str">
            <v>A . 9. 5.01.</v>
          </cell>
          <cell r="B1063">
            <v>606.96</v>
          </cell>
        </row>
        <row r="1064">
          <cell r="A1064" t="str">
            <v>A . 9. 5.02.</v>
          </cell>
          <cell r="B1064">
            <v>563.97</v>
          </cell>
        </row>
        <row r="1065">
          <cell r="A1065" t="str">
            <v>A . 9. 5.03.</v>
          </cell>
          <cell r="B1065">
            <v>316.36</v>
          </cell>
        </row>
        <row r="1066">
          <cell r="A1066" t="str">
            <v>A . 9. 5.04.</v>
          </cell>
          <cell r="B1066">
            <v>5.09</v>
          </cell>
        </row>
        <row r="1067">
          <cell r="A1067" t="str">
            <v>A . 9. 5.05.</v>
          </cell>
          <cell r="B1067">
            <v>253.5</v>
          </cell>
        </row>
        <row r="1068">
          <cell r="A1068" t="str">
            <v>A . 9. 5.06.</v>
          </cell>
          <cell r="B1068">
            <v>3.82</v>
          </cell>
        </row>
        <row r="1069">
          <cell r="A1069" t="str">
            <v>A . 9. 5.07.</v>
          </cell>
          <cell r="B1069">
            <v>0</v>
          </cell>
        </row>
        <row r="1070">
          <cell r="A1070" t="str">
            <v>A . 9. 5.08.</v>
          </cell>
          <cell r="B1070">
            <v>138.47</v>
          </cell>
        </row>
        <row r="1071">
          <cell r="A1071" t="str">
            <v>A . 9. 5.09.</v>
          </cell>
          <cell r="B1071">
            <v>2.5499999999999998</v>
          </cell>
        </row>
        <row r="1072">
          <cell r="A1072" t="str">
            <v>A . 9. 5.10.</v>
          </cell>
          <cell r="B1072">
            <v>199.47</v>
          </cell>
        </row>
        <row r="1073">
          <cell r="A1073" t="str">
            <v>A . 9. 5.11.</v>
          </cell>
          <cell r="B1073">
            <v>28.13</v>
          </cell>
        </row>
        <row r="1074">
          <cell r="A1074" t="str">
            <v>A . 9. 5.12.</v>
          </cell>
          <cell r="B1074">
            <v>138.11000000000001</v>
          </cell>
        </row>
        <row r="1075">
          <cell r="A1075" t="str">
            <v>A . 9. 5.13.</v>
          </cell>
          <cell r="B1075">
            <v>36314.53</v>
          </cell>
        </row>
        <row r="1076">
          <cell r="A1076" t="str">
            <v>A . 9. 5.14.</v>
          </cell>
          <cell r="B1076">
            <v>0</v>
          </cell>
        </row>
        <row r="1077">
          <cell r="A1077" t="str">
            <v>A . 9. 5.15.</v>
          </cell>
          <cell r="B1077">
            <v>1</v>
          </cell>
        </row>
        <row r="1078">
          <cell r="A1078" t="str">
            <v>A . 9. 5.16.</v>
          </cell>
          <cell r="B1078">
            <v>2177.5100000000002</v>
          </cell>
        </row>
        <row r="1079">
          <cell r="A1079" t="str">
            <v>A . 9. 5.17.</v>
          </cell>
          <cell r="B1079">
            <v>29</v>
          </cell>
        </row>
        <row r="1080">
          <cell r="A1080" t="str">
            <v>A . 9. 5.18.</v>
          </cell>
          <cell r="B1080">
            <v>29</v>
          </cell>
        </row>
        <row r="1081">
          <cell r="A1081" t="str">
            <v>A . 9. 5.19.</v>
          </cell>
          <cell r="B1081">
            <v>42</v>
          </cell>
        </row>
        <row r="1082">
          <cell r="A1082" t="str">
            <v>A . 9. 5.20.</v>
          </cell>
          <cell r="B1082">
            <v>35</v>
          </cell>
        </row>
        <row r="1083">
          <cell r="A1083" t="str">
            <v>A . 9. 5.21.</v>
          </cell>
          <cell r="B1083">
            <v>39</v>
          </cell>
        </row>
        <row r="1084">
          <cell r="A1084" t="str">
            <v>A . 9. 5.22.</v>
          </cell>
          <cell r="B1084">
            <v>31</v>
          </cell>
        </row>
        <row r="1085">
          <cell r="A1085" t="str">
            <v>A . 9. 5.23.</v>
          </cell>
          <cell r="B1085">
            <v>2177.5100000000002</v>
          </cell>
        </row>
        <row r="1086">
          <cell r="A1086" t="str">
            <v>A . 9. 5.24.</v>
          </cell>
          <cell r="B1086">
            <v>1.1499999999999999</v>
          </cell>
        </row>
        <row r="1087">
          <cell r="A1087" t="str">
            <v>A . 9. 5.25.</v>
          </cell>
          <cell r="B1087">
            <v>11.17</v>
          </cell>
        </row>
        <row r="1088">
          <cell r="A1088" t="str">
            <v>A . 9. 5.26.</v>
          </cell>
          <cell r="B1088">
            <v>111.05</v>
          </cell>
        </row>
        <row r="1089">
          <cell r="A1089" t="str">
            <v>A . 9. 5.27.</v>
          </cell>
          <cell r="B1089">
            <v>8.8800000000000008</v>
          </cell>
        </row>
        <row r="1090">
          <cell r="A1090" t="str">
            <v>A . 9. 5.28.</v>
          </cell>
          <cell r="B1090">
            <v>1</v>
          </cell>
        </row>
        <row r="1091">
          <cell r="B1091" t="e">
            <v>#N/A</v>
          </cell>
        </row>
        <row r="1092">
          <cell r="A1092" t="str">
            <v>A . 9. 6.  .</v>
          </cell>
          <cell r="B1092">
            <v>0</v>
          </cell>
        </row>
        <row r="1093">
          <cell r="A1093" t="str">
            <v>A . 9. 6.01.</v>
          </cell>
          <cell r="B1093">
            <v>1</v>
          </cell>
        </row>
        <row r="1094">
          <cell r="A1094" t="str">
            <v>A . 9. 6.02.</v>
          </cell>
          <cell r="B1094">
            <v>2</v>
          </cell>
        </row>
        <row r="1095">
          <cell r="A1095" t="str">
            <v>A . 9. 6.03.</v>
          </cell>
          <cell r="B1095">
            <v>2</v>
          </cell>
        </row>
        <row r="1096">
          <cell r="A1096" t="str">
            <v>A . 9. 6.04.</v>
          </cell>
          <cell r="B1096">
            <v>10</v>
          </cell>
        </row>
        <row r="1097">
          <cell r="A1097" t="str">
            <v>A . 9. 6.05.</v>
          </cell>
          <cell r="B1097">
            <v>4</v>
          </cell>
        </row>
        <row r="1098">
          <cell r="A1098" t="str">
            <v>A . 9. 6.05.01</v>
          </cell>
          <cell r="B1098">
            <v>0</v>
          </cell>
        </row>
        <row r="1099">
          <cell r="A1099" t="str">
            <v>A . 9. 6.05.02</v>
          </cell>
          <cell r="B1099">
            <v>1</v>
          </cell>
        </row>
        <row r="1100">
          <cell r="A1100" t="str">
            <v>A . 9. 6.06.</v>
          </cell>
          <cell r="B1100">
            <v>59</v>
          </cell>
        </row>
        <row r="1101">
          <cell r="A1101" t="str">
            <v>A . 9. 6.07.</v>
          </cell>
          <cell r="B1101">
            <v>1</v>
          </cell>
        </row>
        <row r="1102">
          <cell r="A1102" t="str">
            <v>A . 9. 6.07.01</v>
          </cell>
          <cell r="B1102">
            <v>620.20000000000005</v>
          </cell>
        </row>
        <row r="1103">
          <cell r="A1103" t="str">
            <v>A . 9. 6.07.02</v>
          </cell>
          <cell r="B1103">
            <v>6</v>
          </cell>
        </row>
        <row r="1104">
          <cell r="A1104" t="str">
            <v>A . 9. 6.08.</v>
          </cell>
          <cell r="B1104">
            <v>0</v>
          </cell>
        </row>
        <row r="1105">
          <cell r="A1105" t="str">
            <v>A . 9. 6.09.</v>
          </cell>
          <cell r="B1105">
            <v>1029.7</v>
          </cell>
        </row>
        <row r="1106">
          <cell r="A1106" t="str">
            <v>A . 9. 6.10.</v>
          </cell>
          <cell r="B1106">
            <v>2937</v>
          </cell>
        </row>
        <row r="1107">
          <cell r="A1107" t="str">
            <v>A . 9. 6.11.</v>
          </cell>
          <cell r="B1107">
            <v>94</v>
          </cell>
        </row>
        <row r="1108">
          <cell r="A1108" t="str">
            <v>A . 9. 6.12.</v>
          </cell>
          <cell r="B1108">
            <v>59.15</v>
          </cell>
        </row>
        <row r="1109">
          <cell r="A1109" t="str">
            <v>A . 9. 6.13.</v>
          </cell>
          <cell r="B1109">
            <v>406.75</v>
          </cell>
        </row>
        <row r="1110">
          <cell r="A1110" t="str">
            <v>A . 9. 6.14.</v>
          </cell>
          <cell r="B1110">
            <v>3219.4</v>
          </cell>
        </row>
        <row r="1111">
          <cell r="A1111" t="str">
            <v>A . 9. 6.15.</v>
          </cell>
          <cell r="B1111">
            <v>5344</v>
          </cell>
        </row>
        <row r="1112">
          <cell r="A1112" t="str">
            <v>A . 9. 6.16.</v>
          </cell>
          <cell r="B1112">
            <v>2453.6999999999998</v>
          </cell>
        </row>
        <row r="1113">
          <cell r="A1113" t="str">
            <v>A . 9. 6.17.</v>
          </cell>
          <cell r="B1113">
            <v>202</v>
          </cell>
        </row>
        <row r="1114">
          <cell r="A1114" t="str">
            <v>A . 9. 6.18.</v>
          </cell>
          <cell r="B1114">
            <v>4167</v>
          </cell>
        </row>
        <row r="1115">
          <cell r="A1115" t="str">
            <v>A . 9. 6.19.</v>
          </cell>
          <cell r="B1115">
            <v>2741.7</v>
          </cell>
        </row>
        <row r="1116">
          <cell r="A1116" t="str">
            <v>A . 9. 6.20.</v>
          </cell>
          <cell r="B1116">
            <v>1440</v>
          </cell>
        </row>
        <row r="1117">
          <cell r="A1117" t="str">
            <v>A . 9. 6.21.</v>
          </cell>
          <cell r="B1117">
            <v>4</v>
          </cell>
        </row>
        <row r="1118">
          <cell r="A1118" t="str">
            <v>A . 9. 6.22.</v>
          </cell>
          <cell r="B1118">
            <v>0</v>
          </cell>
        </row>
        <row r="1119">
          <cell r="A1119" t="str">
            <v>A . 9. 6.23.</v>
          </cell>
          <cell r="B1119">
            <v>223.6</v>
          </cell>
        </row>
        <row r="1120">
          <cell r="A1120" t="str">
            <v>A . 9. 6.24.</v>
          </cell>
          <cell r="B1120">
            <v>766.52</v>
          </cell>
        </row>
        <row r="1121">
          <cell r="A1121" t="str">
            <v>A . 9. 6.25.</v>
          </cell>
          <cell r="B1121">
            <v>10.3</v>
          </cell>
        </row>
        <row r="1122">
          <cell r="B1122" t="e">
            <v>#N/A</v>
          </cell>
        </row>
        <row r="1123">
          <cell r="A1123" t="str">
            <v>A . 9. 7.  .</v>
          </cell>
          <cell r="B1123">
            <v>0</v>
          </cell>
        </row>
        <row r="1124">
          <cell r="A1124" t="str">
            <v>A . 9. 7.01.</v>
          </cell>
          <cell r="B1124">
            <v>26</v>
          </cell>
        </row>
        <row r="1125">
          <cell r="A1125" t="str">
            <v>A . 9. 7.02.</v>
          </cell>
          <cell r="B1125">
            <v>1</v>
          </cell>
        </row>
        <row r="1126">
          <cell r="A1126" t="str">
            <v>A . 9. 7.03.</v>
          </cell>
          <cell r="B1126">
            <v>1</v>
          </cell>
        </row>
        <row r="1127">
          <cell r="B1127" t="e">
            <v>#N/A</v>
          </cell>
        </row>
        <row r="1128">
          <cell r="A1128" t="str">
            <v>A . 9. 8.  .</v>
          </cell>
          <cell r="B1128">
            <v>0</v>
          </cell>
        </row>
        <row r="1129">
          <cell r="A1129" t="str">
            <v>A . 9. 8.01.</v>
          </cell>
          <cell r="B1129">
            <v>1</v>
          </cell>
        </row>
        <row r="1130">
          <cell r="A1130" t="str">
            <v>A . 9. 8.02.</v>
          </cell>
          <cell r="B1130">
            <v>1</v>
          </cell>
        </row>
        <row r="1131">
          <cell r="A1131" t="str">
            <v>A . 9. 8.03.</v>
          </cell>
          <cell r="B1131">
            <v>1</v>
          </cell>
        </row>
        <row r="1132">
          <cell r="A1132" t="str">
            <v>A . 9. 8.04.</v>
          </cell>
          <cell r="B1132">
            <v>1</v>
          </cell>
        </row>
        <row r="1133">
          <cell r="A1133" t="str">
            <v>A . 9. 8.05.</v>
          </cell>
          <cell r="B1133">
            <v>1</v>
          </cell>
        </row>
        <row r="1134">
          <cell r="A1134" t="str">
            <v>A . 9. 8.06.</v>
          </cell>
          <cell r="B1134">
            <v>1</v>
          </cell>
        </row>
        <row r="1135">
          <cell r="A1135" t="str">
            <v>A . 9. 8.07.</v>
          </cell>
          <cell r="B1135">
            <v>1</v>
          </cell>
        </row>
        <row r="1136">
          <cell r="A1136" t="str">
            <v>A . 9. 8.08.</v>
          </cell>
          <cell r="B1136">
            <v>1</v>
          </cell>
        </row>
        <row r="1137">
          <cell r="A1137" t="str">
            <v>A . 9. 8.09.</v>
          </cell>
          <cell r="B1137">
            <v>1</v>
          </cell>
        </row>
        <row r="1138">
          <cell r="A1138" t="str">
            <v>A . 9. 8.10.</v>
          </cell>
          <cell r="B1138">
            <v>1</v>
          </cell>
        </row>
        <row r="1139">
          <cell r="A1139" t="str">
            <v>A . 9. 8.11.</v>
          </cell>
          <cell r="B1139">
            <v>1</v>
          </cell>
        </row>
        <row r="1140">
          <cell r="A1140" t="str">
            <v>A . 9. 8.12.</v>
          </cell>
          <cell r="B1140">
            <v>1</v>
          </cell>
        </row>
        <row r="1141">
          <cell r="A1141" t="str">
            <v>A . 9. 8.13.</v>
          </cell>
          <cell r="B1141">
            <v>1</v>
          </cell>
        </row>
        <row r="1142">
          <cell r="A1142" t="str">
            <v>A . 9. 8.14.</v>
          </cell>
          <cell r="B1142">
            <v>1</v>
          </cell>
        </row>
        <row r="1143">
          <cell r="A1143" t="str">
            <v>A . 9. 8.15.</v>
          </cell>
          <cell r="B1143">
            <v>1</v>
          </cell>
        </row>
        <row r="1144">
          <cell r="A1144" t="str">
            <v>A . 9. 8.16.</v>
          </cell>
          <cell r="B1144">
            <v>1</v>
          </cell>
        </row>
        <row r="1145">
          <cell r="A1145" t="str">
            <v>A . 9. 8.17.</v>
          </cell>
          <cell r="B1145">
            <v>1</v>
          </cell>
        </row>
        <row r="1146">
          <cell r="A1146" t="str">
            <v>A . 9. 8.18.</v>
          </cell>
          <cell r="B1146">
            <v>1</v>
          </cell>
        </row>
        <row r="1147">
          <cell r="A1147" t="str">
            <v>A . 9. 8.19.</v>
          </cell>
          <cell r="B1147">
            <v>1</v>
          </cell>
        </row>
        <row r="1148">
          <cell r="A1148" t="str">
            <v>A . 9. 8.20.</v>
          </cell>
          <cell r="B1148">
            <v>1</v>
          </cell>
        </row>
        <row r="1149">
          <cell r="A1149" t="str">
            <v>A . 9. 8.21.</v>
          </cell>
          <cell r="B1149">
            <v>1</v>
          </cell>
        </row>
        <row r="1150">
          <cell r="A1150" t="str">
            <v>A . 9. 8.22.</v>
          </cell>
          <cell r="B1150">
            <v>1</v>
          </cell>
        </row>
        <row r="1151">
          <cell r="A1151" t="str">
            <v>A . 9. 8.23.</v>
          </cell>
          <cell r="B1151">
            <v>1</v>
          </cell>
        </row>
        <row r="1152">
          <cell r="A1152" t="str">
            <v>A . 9. 8.24.</v>
          </cell>
          <cell r="B1152">
            <v>1</v>
          </cell>
        </row>
        <row r="1153">
          <cell r="A1153" t="str">
            <v>A . 9. 8.25.</v>
          </cell>
          <cell r="B1153">
            <v>1</v>
          </cell>
        </row>
        <row r="1154">
          <cell r="A1154" t="str">
            <v>A . 9. 8.26.</v>
          </cell>
          <cell r="B1154">
            <v>1</v>
          </cell>
        </row>
        <row r="1155">
          <cell r="A1155" t="str">
            <v>A . 9. 8.27.</v>
          </cell>
          <cell r="B1155">
            <v>1</v>
          </cell>
        </row>
        <row r="1156">
          <cell r="A1156" t="str">
            <v>A . 9. 8.28.</v>
          </cell>
          <cell r="B1156">
            <v>1</v>
          </cell>
        </row>
        <row r="1157">
          <cell r="A1157" t="str">
            <v>A . 9. 8.29.</v>
          </cell>
          <cell r="B1157">
            <v>1</v>
          </cell>
        </row>
        <row r="1158">
          <cell r="A1158" t="str">
            <v>A . 9. 8.30.</v>
          </cell>
          <cell r="B1158">
            <v>1</v>
          </cell>
        </row>
        <row r="1159">
          <cell r="A1159" t="str">
            <v>A . 9. 8.31.</v>
          </cell>
          <cell r="B1159">
            <v>1</v>
          </cell>
        </row>
        <row r="1160">
          <cell r="A1160" t="str">
            <v>A . 9. 8.32.</v>
          </cell>
          <cell r="B1160">
            <v>1</v>
          </cell>
        </row>
        <row r="1161">
          <cell r="A1161" t="str">
            <v>A . 9. 8.33.</v>
          </cell>
          <cell r="B1161">
            <v>1</v>
          </cell>
        </row>
        <row r="1162">
          <cell r="A1162" t="str">
            <v>A . 9. 8.34.</v>
          </cell>
          <cell r="B1162">
            <v>1</v>
          </cell>
        </row>
        <row r="1163">
          <cell r="A1163" t="str">
            <v>A . 9. 8.35.</v>
          </cell>
          <cell r="B1163">
            <v>1</v>
          </cell>
        </row>
        <row r="1164">
          <cell r="A1164" t="str">
            <v>A . 9. 8.36.</v>
          </cell>
          <cell r="B1164">
            <v>1</v>
          </cell>
        </row>
        <row r="1165">
          <cell r="A1165" t="str">
            <v>A . 9. 8.37.</v>
          </cell>
          <cell r="B1165">
            <v>1</v>
          </cell>
        </row>
        <row r="1166">
          <cell r="A1166" t="str">
            <v>A . 9. 8.38.</v>
          </cell>
          <cell r="B1166">
            <v>1</v>
          </cell>
        </row>
        <row r="1167">
          <cell r="A1167" t="str">
            <v>A . 9. 8.39.</v>
          </cell>
          <cell r="B1167">
            <v>1</v>
          </cell>
        </row>
        <row r="1168">
          <cell r="A1168" t="str">
            <v>A . 9. 8.40.</v>
          </cell>
          <cell r="B1168">
            <v>1</v>
          </cell>
        </row>
        <row r="1169">
          <cell r="A1169" t="str">
            <v>A . 9. 8.41.</v>
          </cell>
          <cell r="B1169">
            <v>1</v>
          </cell>
        </row>
        <row r="1170">
          <cell r="A1170" t="str">
            <v>A . 9. 8.42.</v>
          </cell>
          <cell r="B1170">
            <v>1</v>
          </cell>
        </row>
        <row r="1171">
          <cell r="A1171" t="str">
            <v>A . 9. 8.43.</v>
          </cell>
          <cell r="B1171">
            <v>1</v>
          </cell>
        </row>
        <row r="1172">
          <cell r="A1172" t="str">
            <v>A . 9. 8.44.</v>
          </cell>
          <cell r="B1172">
            <v>1</v>
          </cell>
        </row>
        <row r="1173">
          <cell r="A1173" t="str">
            <v>A . 9. 8.45.</v>
          </cell>
          <cell r="B1173">
            <v>1</v>
          </cell>
        </row>
        <row r="1174">
          <cell r="A1174" t="str">
            <v>A . 9. 8.46.</v>
          </cell>
          <cell r="B1174">
            <v>1</v>
          </cell>
        </row>
        <row r="1175">
          <cell r="A1175" t="str">
            <v>A . 9. 8.47.</v>
          </cell>
          <cell r="B1175">
            <v>1</v>
          </cell>
        </row>
        <row r="1176">
          <cell r="A1176" t="str">
            <v>A . 9. 8.48.</v>
          </cell>
          <cell r="B1176">
            <v>1</v>
          </cell>
        </row>
        <row r="1177">
          <cell r="A1177" t="str">
            <v>A . 9. 8.49.</v>
          </cell>
          <cell r="B1177">
            <v>1</v>
          </cell>
        </row>
        <row r="1178">
          <cell r="A1178" t="str">
            <v>A . 9. 8.50.</v>
          </cell>
          <cell r="B1178">
            <v>1</v>
          </cell>
        </row>
        <row r="1179">
          <cell r="A1179" t="str">
            <v>A . 9. 8.51.</v>
          </cell>
          <cell r="B1179">
            <v>1</v>
          </cell>
        </row>
        <row r="1180">
          <cell r="A1180" t="str">
            <v>A . 9. 8.52.</v>
          </cell>
          <cell r="B1180">
            <v>1</v>
          </cell>
        </row>
        <row r="1181">
          <cell r="A1181" t="str">
            <v>A . 9. 8.53.</v>
          </cell>
          <cell r="B1181">
            <v>1</v>
          </cell>
        </row>
        <row r="1182">
          <cell r="A1182" t="str">
            <v>A . 9. 8.54.</v>
          </cell>
          <cell r="B1182">
            <v>1</v>
          </cell>
        </row>
        <row r="1183">
          <cell r="A1183" t="str">
            <v>A . 9. 8.55.</v>
          </cell>
          <cell r="B1183">
            <v>1</v>
          </cell>
        </row>
        <row r="1184">
          <cell r="A1184" t="str">
            <v>A . 9. 8.56.</v>
          </cell>
          <cell r="B1184">
            <v>1</v>
          </cell>
        </row>
        <row r="1185">
          <cell r="A1185" t="str">
            <v>A . 9. 8.57.</v>
          </cell>
          <cell r="B1185">
            <v>1</v>
          </cell>
        </row>
        <row r="1186">
          <cell r="A1186" t="str">
            <v>A . 9. 8.58.</v>
          </cell>
          <cell r="B1186">
            <v>1</v>
          </cell>
        </row>
        <row r="1187">
          <cell r="A1187" t="str">
            <v>A . 9. 8.59.</v>
          </cell>
          <cell r="B1187">
            <v>1</v>
          </cell>
        </row>
        <row r="1188">
          <cell r="B1188" t="e">
            <v>#N/A</v>
          </cell>
        </row>
        <row r="1189">
          <cell r="A1189" t="str">
            <v>A .10. 0.  .</v>
          </cell>
          <cell r="B1189">
            <v>0</v>
          </cell>
        </row>
        <row r="1190">
          <cell r="A1190" t="str">
            <v>A .10. 1.00.</v>
          </cell>
          <cell r="B1190">
            <v>0</v>
          </cell>
        </row>
        <row r="1191">
          <cell r="A1191" t="str">
            <v>A .10. 1.01.</v>
          </cell>
          <cell r="B1191">
            <v>0</v>
          </cell>
        </row>
        <row r="1192">
          <cell r="A1192" t="str">
            <v>A .10. 1.02.</v>
          </cell>
          <cell r="B1192">
            <v>0</v>
          </cell>
        </row>
        <row r="1193">
          <cell r="B1193" t="e">
            <v>#N/A</v>
          </cell>
        </row>
        <row r="1194">
          <cell r="A1194" t="str">
            <v>A .11.  .  .</v>
          </cell>
          <cell r="B1194">
            <v>0</v>
          </cell>
        </row>
        <row r="1195">
          <cell r="A1195" t="str">
            <v>A .11. 4.  .</v>
          </cell>
          <cell r="B1195">
            <v>0</v>
          </cell>
        </row>
        <row r="1196">
          <cell r="A1196" t="str">
            <v>A .11. 4.01.</v>
          </cell>
          <cell r="B1196">
            <v>0</v>
          </cell>
        </row>
        <row r="1197">
          <cell r="A1197" t="str">
            <v>A .11. 4.02.</v>
          </cell>
          <cell r="B1197">
            <v>1</v>
          </cell>
        </row>
        <row r="1198">
          <cell r="B1198" t="e">
            <v>#N/A</v>
          </cell>
        </row>
        <row r="1199">
          <cell r="A1199" t="str">
            <v>A .11. 5.  .</v>
          </cell>
          <cell r="B1199">
            <v>0</v>
          </cell>
        </row>
        <row r="1200">
          <cell r="A1200" t="str">
            <v>A .11. 5.01.</v>
          </cell>
          <cell r="B1200">
            <v>0</v>
          </cell>
        </row>
        <row r="1201">
          <cell r="A1201" t="str">
            <v>A .11. 5.02.</v>
          </cell>
          <cell r="B1201">
            <v>0</v>
          </cell>
        </row>
        <row r="1202">
          <cell r="B1202" t="e">
            <v>#N/A</v>
          </cell>
        </row>
        <row r="1203">
          <cell r="A1203" t="str">
            <v>A .11. 7.  .</v>
          </cell>
          <cell r="B1203">
            <v>0</v>
          </cell>
        </row>
        <row r="1204">
          <cell r="A1204" t="str">
            <v>A .11. 7. 1.</v>
          </cell>
          <cell r="B1204">
            <v>0</v>
          </cell>
        </row>
        <row r="1205">
          <cell r="B1205" t="e">
            <v>#N/A</v>
          </cell>
        </row>
        <row r="1206">
          <cell r="A1206" t="str">
            <v>A .12. 0.  .</v>
          </cell>
          <cell r="B1206">
            <v>0</v>
          </cell>
        </row>
        <row r="1207">
          <cell r="A1207" t="str">
            <v>A .12. 1.00.</v>
          </cell>
          <cell r="B1207">
            <v>0</v>
          </cell>
        </row>
        <row r="1208">
          <cell r="A1208" t="str">
            <v>A .12. 1.01.</v>
          </cell>
          <cell r="B1208">
            <v>20.89</v>
          </cell>
        </row>
        <row r="1209">
          <cell r="A1209" t="str">
            <v>A .12. 1.02.</v>
          </cell>
          <cell r="B1209">
            <v>366.67</v>
          </cell>
        </row>
        <row r="1210">
          <cell r="A1210" t="str">
            <v>A .12. 1.03.</v>
          </cell>
          <cell r="B1210">
            <v>115.73</v>
          </cell>
        </row>
        <row r="1211">
          <cell r="A1211" t="str">
            <v>A .12. 1.04.</v>
          </cell>
          <cell r="B1211">
            <v>45.91</v>
          </cell>
        </row>
        <row r="1212">
          <cell r="A1212" t="str">
            <v>A .12. 1.05.</v>
          </cell>
          <cell r="B1212">
            <v>47.92</v>
          </cell>
        </row>
        <row r="1213">
          <cell r="A1213" t="str">
            <v>A .12. 1.06.</v>
          </cell>
          <cell r="B1213">
            <v>1.76</v>
          </cell>
        </row>
        <row r="1214">
          <cell r="A1214" t="str">
            <v>A .12. 1.07.</v>
          </cell>
          <cell r="B1214">
            <v>28.61</v>
          </cell>
        </row>
        <row r="1215">
          <cell r="A1215" t="str">
            <v>A .12. 1.08.</v>
          </cell>
          <cell r="B1215">
            <v>23.25</v>
          </cell>
        </row>
        <row r="1216">
          <cell r="A1216" t="str">
            <v>A .12. 1.09.</v>
          </cell>
          <cell r="B1216">
            <v>34.130000000000003</v>
          </cell>
        </row>
        <row r="1217">
          <cell r="A1217" t="str">
            <v>A .12. 1.10.</v>
          </cell>
          <cell r="B1217">
            <v>3.87</v>
          </cell>
        </row>
        <row r="1218">
          <cell r="A1218" t="str">
            <v>A .12. 1.11.</v>
          </cell>
          <cell r="B1218">
            <v>8.64</v>
          </cell>
        </row>
        <row r="1219">
          <cell r="A1219" t="str">
            <v>A .12. 1.12.</v>
          </cell>
          <cell r="B1219">
            <v>6.93</v>
          </cell>
        </row>
        <row r="1220">
          <cell r="A1220" t="str">
            <v>A .12. 1.13.</v>
          </cell>
          <cell r="B1220">
            <v>11.58</v>
          </cell>
        </row>
        <row r="1221">
          <cell r="B1221" t="e">
            <v>#N/A</v>
          </cell>
        </row>
        <row r="1222">
          <cell r="A1222" t="str">
            <v>A .12. 2.  .</v>
          </cell>
          <cell r="B1222">
            <v>0</v>
          </cell>
        </row>
        <row r="1223">
          <cell r="A1223" t="str">
            <v>A .12. 2. 1.</v>
          </cell>
          <cell r="B1223">
            <v>6.58</v>
          </cell>
        </row>
        <row r="1224">
          <cell r="A1224" t="str">
            <v>A .12. 2. 2.</v>
          </cell>
          <cell r="B1224">
            <v>2.5499999999999998</v>
          </cell>
        </row>
        <row r="1225">
          <cell r="A1225" t="str">
            <v>A .12. 2. 3.</v>
          </cell>
          <cell r="B1225">
            <v>0</v>
          </cell>
        </row>
        <row r="1226">
          <cell r="B1226" t="e">
            <v>#N/A</v>
          </cell>
        </row>
        <row r="1227">
          <cell r="A1227" t="str">
            <v>A .12. 3.00.</v>
          </cell>
          <cell r="B1227">
            <v>0</v>
          </cell>
        </row>
        <row r="1228">
          <cell r="A1228" t="str">
            <v>A .12. 3.01.</v>
          </cell>
          <cell r="B1228">
            <v>0</v>
          </cell>
        </row>
        <row r="1229">
          <cell r="A1229" t="str">
            <v>A .12. 3.02.</v>
          </cell>
          <cell r="B1229">
            <v>82.83</v>
          </cell>
        </row>
        <row r="1230">
          <cell r="A1230" t="str">
            <v>A .12. 3.03.</v>
          </cell>
          <cell r="B1230">
            <v>99.89</v>
          </cell>
        </row>
        <row r="1231">
          <cell r="A1231" t="str">
            <v>A .12. 3.04.</v>
          </cell>
          <cell r="B1231">
            <v>1</v>
          </cell>
        </row>
        <row r="1232">
          <cell r="A1232" t="str">
            <v>A .12. 3.05.</v>
          </cell>
          <cell r="B1232">
            <v>0</v>
          </cell>
        </row>
        <row r="1233">
          <cell r="A1233" t="str">
            <v>A .12. 3.06.</v>
          </cell>
          <cell r="B1233">
            <v>14.19</v>
          </cell>
        </row>
        <row r="1234">
          <cell r="A1234" t="str">
            <v>A .12. 3.07.</v>
          </cell>
          <cell r="B1234">
            <v>2</v>
          </cell>
        </row>
        <row r="1235">
          <cell r="A1235" t="str">
            <v>A .12. 3.08.</v>
          </cell>
          <cell r="B1235">
            <v>0</v>
          </cell>
        </row>
        <row r="1236">
          <cell r="B1236" t="e">
            <v>#N/A</v>
          </cell>
        </row>
        <row r="1237">
          <cell r="A1237" t="str">
            <v>A .12. 4.  .</v>
          </cell>
          <cell r="B1237">
            <v>0</v>
          </cell>
        </row>
        <row r="1238">
          <cell r="A1238" t="str">
            <v>A .12. 4.01.</v>
          </cell>
          <cell r="B1238">
            <v>0</v>
          </cell>
        </row>
        <row r="1239">
          <cell r="A1239" t="str">
            <v>A .12. 4.02.</v>
          </cell>
          <cell r="B1239">
            <v>1</v>
          </cell>
        </row>
        <row r="1240">
          <cell r="B1240" t="e">
            <v>#N/A</v>
          </cell>
        </row>
        <row r="1241">
          <cell r="A1241" t="str">
            <v>A .12. 6.  .</v>
          </cell>
          <cell r="B1241">
            <v>0</v>
          </cell>
        </row>
        <row r="1242">
          <cell r="A1242" t="str">
            <v>A .12. 6.01.</v>
          </cell>
          <cell r="B1242">
            <v>1</v>
          </cell>
        </row>
        <row r="1243">
          <cell r="A1243" t="str">
            <v>A .12. 6.02.</v>
          </cell>
          <cell r="B1243">
            <v>4</v>
          </cell>
        </row>
        <row r="1244">
          <cell r="A1244" t="str">
            <v>A .12. 6.03.</v>
          </cell>
          <cell r="B1244">
            <v>0</v>
          </cell>
        </row>
        <row r="1245">
          <cell r="A1245" t="str">
            <v>A .12. 6.04.</v>
          </cell>
          <cell r="B1245">
            <v>2</v>
          </cell>
        </row>
        <row r="1246">
          <cell r="A1246" t="str">
            <v>A .12. 6.05.</v>
          </cell>
          <cell r="B1246">
            <v>0</v>
          </cell>
        </row>
        <row r="1247">
          <cell r="A1247" t="str">
            <v>A .12. 6.06.</v>
          </cell>
          <cell r="B1247">
            <v>1</v>
          </cell>
        </row>
        <row r="1248">
          <cell r="A1248" t="str">
            <v>A .12. 6.07.</v>
          </cell>
          <cell r="B1248">
            <v>8</v>
          </cell>
        </row>
        <row r="1249">
          <cell r="A1249" t="str">
            <v>A .12. 6.08.</v>
          </cell>
          <cell r="B1249">
            <v>3</v>
          </cell>
        </row>
        <row r="1250">
          <cell r="A1250" t="str">
            <v>A .12. 6.09.</v>
          </cell>
          <cell r="B1250">
            <v>31</v>
          </cell>
        </row>
        <row r="1251">
          <cell r="A1251" t="str">
            <v>A .12. 6.10.</v>
          </cell>
          <cell r="B1251">
            <v>3</v>
          </cell>
        </row>
        <row r="1252">
          <cell r="A1252" t="str">
            <v>A .12. 6.11.</v>
          </cell>
          <cell r="B1252">
            <v>3</v>
          </cell>
        </row>
        <row r="1253">
          <cell r="A1253" t="str">
            <v>A .12. 6.11.01</v>
          </cell>
          <cell r="B1253">
            <v>112.1</v>
          </cell>
        </row>
        <row r="1254">
          <cell r="A1254" t="str">
            <v>A .12. 6.12.</v>
          </cell>
          <cell r="B1254">
            <v>16.2</v>
          </cell>
        </row>
        <row r="1255">
          <cell r="A1255" t="str">
            <v>A .12. 6.13.</v>
          </cell>
          <cell r="B1255">
            <v>66.099999999999994</v>
          </cell>
        </row>
        <row r="1256">
          <cell r="A1256" t="str">
            <v>A .12. 6.14.</v>
          </cell>
          <cell r="B1256">
            <v>81.900000000000006</v>
          </cell>
        </row>
        <row r="1257">
          <cell r="A1257" t="str">
            <v>A .12. 6.15.</v>
          </cell>
          <cell r="B1257">
            <v>83.87</v>
          </cell>
        </row>
        <row r="1258">
          <cell r="A1258" t="str">
            <v>A .12. 6.16.</v>
          </cell>
          <cell r="B1258">
            <v>107.2</v>
          </cell>
        </row>
        <row r="1259">
          <cell r="A1259" t="str">
            <v>A .12. 6.17.</v>
          </cell>
          <cell r="B1259">
            <v>198.06</v>
          </cell>
        </row>
        <row r="1260">
          <cell r="A1260" t="str">
            <v>A .12. 6.18.</v>
          </cell>
          <cell r="B1260">
            <v>109.2</v>
          </cell>
        </row>
        <row r="1261">
          <cell r="A1261" t="str">
            <v>A .12. 6.19.</v>
          </cell>
          <cell r="B1261">
            <v>798</v>
          </cell>
        </row>
        <row r="1262">
          <cell r="A1262" t="str">
            <v>A .12. 6.20.</v>
          </cell>
          <cell r="B1262">
            <v>664</v>
          </cell>
        </row>
        <row r="1263">
          <cell r="A1263" t="str">
            <v>A .12. 6.21.</v>
          </cell>
          <cell r="B1263">
            <v>736</v>
          </cell>
        </row>
        <row r="1264">
          <cell r="A1264" t="str">
            <v>A .12. 6.22.</v>
          </cell>
          <cell r="B1264">
            <v>1277</v>
          </cell>
        </row>
        <row r="1265">
          <cell r="A1265" t="str">
            <v>A .12. 6.23.</v>
          </cell>
          <cell r="B1265">
            <v>1157.0999999999999</v>
          </cell>
        </row>
        <row r="1266">
          <cell r="A1266" t="str">
            <v>A .12. 6.24.</v>
          </cell>
          <cell r="B1266">
            <v>238</v>
          </cell>
        </row>
        <row r="1267">
          <cell r="A1267" t="str">
            <v>A .12. 6.25.</v>
          </cell>
          <cell r="B1267">
            <v>16</v>
          </cell>
        </row>
        <row r="1268">
          <cell r="A1268" t="str">
            <v>A .12. 6.26.</v>
          </cell>
          <cell r="B1268">
            <v>1364</v>
          </cell>
        </row>
        <row r="1269">
          <cell r="A1269" t="str">
            <v>A .12. 6.27.</v>
          </cell>
          <cell r="B1269">
            <v>58.2</v>
          </cell>
        </row>
        <row r="1270">
          <cell r="A1270" t="str">
            <v>A .12. 6.28.</v>
          </cell>
          <cell r="B1270">
            <v>170</v>
          </cell>
        </row>
        <row r="1271">
          <cell r="A1271" t="str">
            <v>A .12. 6.29.</v>
          </cell>
          <cell r="B1271">
            <v>9</v>
          </cell>
        </row>
        <row r="1272">
          <cell r="A1272" t="str">
            <v>A .12. 6.30.</v>
          </cell>
          <cell r="B1272">
            <v>97.3</v>
          </cell>
        </row>
        <row r="1273">
          <cell r="B1273" t="e">
            <v>#N/A</v>
          </cell>
        </row>
        <row r="1274">
          <cell r="A1274" t="str">
            <v>A . 12. 8.  .</v>
          </cell>
          <cell r="B1274">
            <v>0</v>
          </cell>
        </row>
        <row r="1275">
          <cell r="A1275" t="str">
            <v>A . 12. 8.01.</v>
          </cell>
          <cell r="B1275">
            <v>1</v>
          </cell>
        </row>
        <row r="1276">
          <cell r="A1276" t="str">
            <v>A . 12. 8.02.</v>
          </cell>
          <cell r="B1276">
            <v>1</v>
          </cell>
        </row>
        <row r="1277">
          <cell r="A1277" t="str">
            <v>A . 12. 8.03.</v>
          </cell>
          <cell r="B1277">
            <v>1</v>
          </cell>
        </row>
        <row r="1278">
          <cell r="A1278" t="str">
            <v>A . 12. 8.04.</v>
          </cell>
          <cell r="B1278">
            <v>1</v>
          </cell>
        </row>
        <row r="1279">
          <cell r="A1279" t="str">
            <v>A . 12. 8.05.</v>
          </cell>
          <cell r="B1279">
            <v>1</v>
          </cell>
        </row>
        <row r="1280">
          <cell r="A1280" t="str">
            <v>A . 12. 8.06.</v>
          </cell>
          <cell r="B1280">
            <v>1</v>
          </cell>
        </row>
        <row r="1281">
          <cell r="A1281" t="str">
            <v>A . 12. 8.07.</v>
          </cell>
          <cell r="B1281">
            <v>1</v>
          </cell>
        </row>
        <row r="1282">
          <cell r="A1282" t="str">
            <v>A . 12. 8.08.</v>
          </cell>
          <cell r="B1282">
            <v>1</v>
          </cell>
        </row>
        <row r="1283">
          <cell r="A1283" t="str">
            <v>A . 12. 8.09.</v>
          </cell>
          <cell r="B1283">
            <v>1</v>
          </cell>
        </row>
        <row r="1284">
          <cell r="A1284" t="str">
            <v>A . 12. 8.10.</v>
          </cell>
          <cell r="B1284">
            <v>1</v>
          </cell>
        </row>
        <row r="1285">
          <cell r="A1285" t="str">
            <v>A . 12. 8.11.</v>
          </cell>
          <cell r="B1285">
            <v>1</v>
          </cell>
        </row>
        <row r="1286">
          <cell r="A1286" t="str">
            <v>A . 12. 8.12.</v>
          </cell>
          <cell r="B1286">
            <v>1</v>
          </cell>
        </row>
        <row r="1287">
          <cell r="A1287" t="str">
            <v>A . 12. 8.13.</v>
          </cell>
          <cell r="B1287">
            <v>1</v>
          </cell>
        </row>
        <row r="1288">
          <cell r="A1288" t="str">
            <v>A . 12. 8.14.</v>
          </cell>
          <cell r="B1288">
            <v>1</v>
          </cell>
        </row>
        <row r="1289">
          <cell r="B1289" t="e">
            <v>#N/A</v>
          </cell>
        </row>
        <row r="1290">
          <cell r="A1290" t="str">
            <v>A .13.  .  .</v>
          </cell>
          <cell r="B1290">
            <v>0</v>
          </cell>
        </row>
        <row r="1291">
          <cell r="A1291" t="str">
            <v>A .13. 1.01.0</v>
          </cell>
          <cell r="B1291">
            <v>3094</v>
          </cell>
        </row>
        <row r="1292">
          <cell r="A1292" t="str">
            <v>A .13. 1.02.0</v>
          </cell>
          <cell r="B1292">
            <v>22590.69</v>
          </cell>
        </row>
        <row r="1293">
          <cell r="A1293" t="str">
            <v>A .13. 1.03.0</v>
          </cell>
          <cell r="B1293">
            <v>59984.38</v>
          </cell>
        </row>
        <row r="1294">
          <cell r="A1294" t="str">
            <v>A .13. 1.04.0</v>
          </cell>
          <cell r="B1294">
            <v>32540.61</v>
          </cell>
        </row>
        <row r="1295">
          <cell r="A1295" t="str">
            <v>A .13. 1.05.0</v>
          </cell>
          <cell r="B1295">
            <v>1950</v>
          </cell>
        </row>
        <row r="1296">
          <cell r="A1296" t="str">
            <v>A .13. 1.06.0</v>
          </cell>
          <cell r="B1296">
            <v>4095</v>
          </cell>
        </row>
        <row r="1297">
          <cell r="A1297" t="str">
            <v>A .13. 1.07.0</v>
          </cell>
          <cell r="B1297">
            <v>19</v>
          </cell>
        </row>
        <row r="1298">
          <cell r="A1298" t="str">
            <v>A .13. 1.08.0</v>
          </cell>
          <cell r="B1298">
            <v>2132</v>
          </cell>
        </row>
        <row r="1299">
          <cell r="B1299" t="e">
            <v>#N/A</v>
          </cell>
        </row>
        <row r="1300">
          <cell r="A1300" t="str">
            <v>A .14.  .  .</v>
          </cell>
          <cell r="B1300">
            <v>0</v>
          </cell>
        </row>
        <row r="1301">
          <cell r="A1301" t="str">
            <v>A .14. 1.01.</v>
          </cell>
          <cell r="B1301">
            <v>1414.54</v>
          </cell>
        </row>
        <row r="1302">
          <cell r="B1302" t="e">
            <v>#N/A</v>
          </cell>
        </row>
        <row r="1303">
          <cell r="A1303" t="str">
            <v>A .15.  .  .</v>
          </cell>
          <cell r="B1303">
            <v>0</v>
          </cell>
        </row>
        <row r="1304">
          <cell r="B1304" t="e">
            <v>#N/A</v>
          </cell>
        </row>
        <row r="1305">
          <cell r="A1305" t="str">
            <v>A .15. 1 .  .</v>
          </cell>
          <cell r="B1305">
            <v>0</v>
          </cell>
        </row>
        <row r="1306">
          <cell r="A1306" t="str">
            <v>A .15. 1. 1.</v>
          </cell>
          <cell r="B1306">
            <v>10</v>
          </cell>
        </row>
        <row r="1307">
          <cell r="A1307" t="str">
            <v>A .15. 1. 2.</v>
          </cell>
          <cell r="B1307">
            <v>1</v>
          </cell>
        </row>
        <row r="1308">
          <cell r="A1308" t="str">
            <v>A .15. 1. 3.</v>
          </cell>
          <cell r="B1308">
            <v>6429</v>
          </cell>
        </row>
        <row r="1309">
          <cell r="B1309" t="e">
            <v>#N/A</v>
          </cell>
        </row>
        <row r="1310">
          <cell r="A1310" t="str">
            <v>A .15. 2 .  .</v>
          </cell>
          <cell r="B1310">
            <v>0</v>
          </cell>
        </row>
        <row r="1311">
          <cell r="A1311" t="str">
            <v>A .15. 2. 1.</v>
          </cell>
          <cell r="B1311">
            <v>202.88</v>
          </cell>
        </row>
        <row r="1312">
          <cell r="A1312" t="str">
            <v>A .15. 2. 2.</v>
          </cell>
          <cell r="B1312">
            <v>142.19</v>
          </cell>
        </row>
        <row r="1313">
          <cell r="A1313" t="str">
            <v>A .15. 2. 3.</v>
          </cell>
          <cell r="B1313">
            <v>149.03</v>
          </cell>
        </row>
        <row r="1314">
          <cell r="A1314" t="str">
            <v>A .15. 2. 4.</v>
          </cell>
          <cell r="B1314">
            <v>673.9</v>
          </cell>
        </row>
        <row r="1315">
          <cell r="B1315" t="e">
            <v>#N/A</v>
          </cell>
        </row>
        <row r="1316">
          <cell r="A1316" t="str">
            <v>A .15. 3 .  .</v>
          </cell>
          <cell r="B1316">
            <v>0</v>
          </cell>
        </row>
        <row r="1317">
          <cell r="A1317" t="str">
            <v>A .15. 3. 1.</v>
          </cell>
          <cell r="B1317">
            <v>0</v>
          </cell>
        </row>
        <row r="1318">
          <cell r="B1318" t="e">
            <v>#N/A</v>
          </cell>
        </row>
        <row r="1319">
          <cell r="A1319" t="str">
            <v>A .16.  .  .</v>
          </cell>
          <cell r="B1319">
            <v>0</v>
          </cell>
        </row>
        <row r="1320">
          <cell r="B1320" t="e">
            <v>#N/A</v>
          </cell>
        </row>
        <row r="1321">
          <cell r="A1321" t="str">
            <v>A.16.1</v>
          </cell>
          <cell r="B1321">
            <v>0</v>
          </cell>
        </row>
        <row r="1322">
          <cell r="A1322" t="str">
            <v>A.16.1.1</v>
          </cell>
          <cell r="B1322">
            <v>0</v>
          </cell>
        </row>
        <row r="1323">
          <cell r="A1323" t="str">
            <v>A.16.1.2</v>
          </cell>
          <cell r="B1323">
            <v>0</v>
          </cell>
        </row>
        <row r="1324">
          <cell r="A1324" t="str">
            <v>A.16.1.3</v>
          </cell>
          <cell r="B1324">
            <v>0</v>
          </cell>
        </row>
        <row r="1325">
          <cell r="A1325" t="str">
            <v>A.16.1.4</v>
          </cell>
          <cell r="B1325">
            <v>0</v>
          </cell>
        </row>
        <row r="1326">
          <cell r="A1326" t="str">
            <v>A.16.1.5</v>
          </cell>
          <cell r="B1326">
            <v>0</v>
          </cell>
        </row>
        <row r="1327">
          <cell r="A1327" t="str">
            <v>A.16.1.6</v>
          </cell>
          <cell r="B1327">
            <v>0</v>
          </cell>
        </row>
        <row r="1328">
          <cell r="B1328" t="e">
            <v>#N/A</v>
          </cell>
        </row>
        <row r="1329">
          <cell r="A1329" t="str">
            <v>A.16.2</v>
          </cell>
          <cell r="B1329">
            <v>0</v>
          </cell>
        </row>
        <row r="1330">
          <cell r="A1330" t="str">
            <v>A.16.2.1</v>
          </cell>
          <cell r="B1330">
            <v>523.29999999999995</v>
          </cell>
        </row>
        <row r="1331">
          <cell r="B1331" t="e">
            <v>#N/A</v>
          </cell>
        </row>
        <row r="1332">
          <cell r="A1332" t="str">
            <v>A.16.3</v>
          </cell>
          <cell r="B1332">
            <v>0</v>
          </cell>
        </row>
        <row r="1333">
          <cell r="A1333" t="str">
            <v>A.16.3.1</v>
          </cell>
          <cell r="B1333">
            <v>2665.23</v>
          </cell>
        </row>
        <row r="1334">
          <cell r="A1334" t="str">
            <v>A.16.3.2</v>
          </cell>
          <cell r="B1334">
            <v>2054.29</v>
          </cell>
        </row>
        <row r="1335">
          <cell r="B1335" t="e">
            <v>#N/A</v>
          </cell>
        </row>
        <row r="1336">
          <cell r="A1336" t="str">
            <v>A.16.4</v>
          </cell>
          <cell r="B1336">
            <v>0</v>
          </cell>
        </row>
        <row r="1337">
          <cell r="A1337" t="str">
            <v>A.16.4.1</v>
          </cell>
          <cell r="B1337">
            <v>1</v>
          </cell>
        </row>
        <row r="1338">
          <cell r="A1338" t="str">
            <v>A.16.4.2</v>
          </cell>
          <cell r="B1338">
            <v>1</v>
          </cell>
        </row>
        <row r="1339">
          <cell r="A1339" t="str">
            <v>A.16.4.3</v>
          </cell>
          <cell r="B1339">
            <v>628.6</v>
          </cell>
        </row>
        <row r="1340">
          <cell r="A1340" t="str">
            <v>A.16.4.4</v>
          </cell>
          <cell r="B1340">
            <v>67.8</v>
          </cell>
        </row>
        <row r="1341">
          <cell r="A1341" t="str">
            <v>A.16.4.5</v>
          </cell>
          <cell r="B1341">
            <v>44.5</v>
          </cell>
        </row>
        <row r="1342">
          <cell r="A1342" t="str">
            <v>A.16.4.6</v>
          </cell>
          <cell r="B1342">
            <v>4430</v>
          </cell>
        </row>
        <row r="1343">
          <cell r="A1343" t="str">
            <v>A.16.4.7</v>
          </cell>
          <cell r="B1343">
            <v>18</v>
          </cell>
        </row>
        <row r="1344">
          <cell r="A1344" t="str">
            <v>A.16.4.8</v>
          </cell>
          <cell r="B1344">
            <v>56</v>
          </cell>
        </row>
        <row r="1345">
          <cell r="A1345" t="str">
            <v>A.16.4.9</v>
          </cell>
          <cell r="B1345">
            <v>62.5</v>
          </cell>
        </row>
        <row r="1346">
          <cell r="A1346" t="str">
            <v>A.16.4.10</v>
          </cell>
          <cell r="B1346">
            <v>1</v>
          </cell>
        </row>
        <row r="1347">
          <cell r="A1347" t="str">
            <v>A.16.4.11</v>
          </cell>
          <cell r="B1347">
            <v>13</v>
          </cell>
        </row>
        <row r="1348">
          <cell r="B1348" t="e">
            <v>#N/A</v>
          </cell>
        </row>
        <row r="1349">
          <cell r="A1349" t="str">
            <v>A.17.</v>
          </cell>
          <cell r="B1349">
            <v>0</v>
          </cell>
        </row>
        <row r="1350">
          <cell r="A1350" t="str">
            <v>A.17.1</v>
          </cell>
          <cell r="B1350">
            <v>0</v>
          </cell>
        </row>
        <row r="1351">
          <cell r="A1351" t="str">
            <v>A.17.1.1</v>
          </cell>
          <cell r="B1351">
            <v>14.48</v>
          </cell>
        </row>
        <row r="1352">
          <cell r="A1352" t="str">
            <v>A.17.1.2</v>
          </cell>
          <cell r="B1352">
            <v>7.81</v>
          </cell>
        </row>
        <row r="1353">
          <cell r="A1353" t="str">
            <v>A.17.1.3</v>
          </cell>
          <cell r="B1353">
            <v>27.18</v>
          </cell>
        </row>
        <row r="1354">
          <cell r="A1354" t="str">
            <v>A.17.1.4</v>
          </cell>
          <cell r="B1354">
            <v>7.04</v>
          </cell>
        </row>
        <row r="1355">
          <cell r="B1355" t="e">
            <v>#N/A</v>
          </cell>
        </row>
        <row r="1356">
          <cell r="A1356" t="str">
            <v>A.17.2</v>
          </cell>
          <cell r="B1356">
            <v>0</v>
          </cell>
        </row>
        <row r="1357">
          <cell r="A1357" t="str">
            <v>A.17.2.1</v>
          </cell>
          <cell r="B1357">
            <v>10.94</v>
          </cell>
        </row>
        <row r="1358">
          <cell r="A1358" t="str">
            <v>A.17.2.2</v>
          </cell>
          <cell r="B1358">
            <v>0.51</v>
          </cell>
        </row>
        <row r="1359">
          <cell r="A1359" t="str">
            <v>A.17.2.3</v>
          </cell>
          <cell r="B1359">
            <v>0</v>
          </cell>
        </row>
        <row r="1360">
          <cell r="B1360" t="e">
            <v>#N/A</v>
          </cell>
        </row>
        <row r="1361">
          <cell r="A1361" t="str">
            <v>A.17.3</v>
          </cell>
          <cell r="B1361">
            <v>0</v>
          </cell>
        </row>
        <row r="1362">
          <cell r="A1362" t="str">
            <v>A.17.3.1</v>
          </cell>
          <cell r="B1362">
            <v>2662.89</v>
          </cell>
        </row>
        <row r="1363">
          <cell r="A1363" t="str">
            <v>A.17.3.2</v>
          </cell>
          <cell r="B1363">
            <v>1008</v>
          </cell>
        </row>
        <row r="1364">
          <cell r="A1364" t="str">
            <v>A.17.3.3</v>
          </cell>
          <cell r="B1364">
            <v>648.35</v>
          </cell>
        </row>
        <row r="1365">
          <cell r="A1365" t="str">
            <v>B . 1. 1.01.</v>
          </cell>
          <cell r="B1365">
            <v>0</v>
          </cell>
        </row>
        <row r="1366">
          <cell r="A1366" t="str">
            <v>B . 1. 1.02.</v>
          </cell>
          <cell r="B1366">
            <v>0</v>
          </cell>
        </row>
        <row r="1367">
          <cell r="A1367" t="str">
            <v>B . 1. 1.03.</v>
          </cell>
          <cell r="B1367">
            <v>0</v>
          </cell>
        </row>
        <row r="1368">
          <cell r="A1368" t="str">
            <v>B . 1. 1.04.</v>
          </cell>
          <cell r="B1368">
            <v>2.79</v>
          </cell>
        </row>
        <row r="1369">
          <cell r="A1369" t="str">
            <v>B . 1. 1.05.</v>
          </cell>
          <cell r="B1369">
            <v>10.76</v>
          </cell>
        </row>
        <row r="1370">
          <cell r="A1370" t="str">
            <v>B . 1. 1.06.</v>
          </cell>
          <cell r="B1370">
            <v>29.24</v>
          </cell>
        </row>
        <row r="1371">
          <cell r="A1371" t="str">
            <v>B . 1. 1.07.</v>
          </cell>
          <cell r="B1371">
            <v>5.88</v>
          </cell>
        </row>
        <row r="1372">
          <cell r="A1372" t="str">
            <v>B . 1. 1.08.</v>
          </cell>
          <cell r="B1372">
            <v>3.54</v>
          </cell>
        </row>
        <row r="1373">
          <cell r="A1373" t="str">
            <v>B . 1. 1.09.</v>
          </cell>
          <cell r="B1373">
            <v>10.58</v>
          </cell>
        </row>
        <row r="1374">
          <cell r="A1374" t="str">
            <v>B . 1. 1.10.</v>
          </cell>
          <cell r="B1374">
            <v>3.3</v>
          </cell>
        </row>
        <row r="1375">
          <cell r="A1375" t="str">
            <v>B . 1. 1.11.</v>
          </cell>
          <cell r="B1375">
            <v>18.14</v>
          </cell>
        </row>
        <row r="1376">
          <cell r="A1376" t="str">
            <v>B . 1. 1.11.</v>
          </cell>
          <cell r="B1376">
            <v>18.14</v>
          </cell>
        </row>
        <row r="1377">
          <cell r="B1377" t="e">
            <v>#N/A</v>
          </cell>
        </row>
        <row r="1378">
          <cell r="A1378" t="str">
            <v>B . 1. 2.  .</v>
          </cell>
          <cell r="B1378">
            <v>0</v>
          </cell>
        </row>
        <row r="1379">
          <cell r="A1379" t="str">
            <v>B . 1. 2.01.</v>
          </cell>
          <cell r="B1379">
            <v>2639</v>
          </cell>
        </row>
        <row r="1380">
          <cell r="A1380" t="str">
            <v>B . 1. 2.02.</v>
          </cell>
          <cell r="B1380">
            <v>1166</v>
          </cell>
        </row>
        <row r="1381">
          <cell r="A1381" t="str">
            <v>B . 1. 2.03.</v>
          </cell>
          <cell r="B1381">
            <v>1072</v>
          </cell>
        </row>
        <row r="1382">
          <cell r="A1382" t="str">
            <v>B . 1. 2.04.</v>
          </cell>
          <cell r="B1382">
            <v>507</v>
          </cell>
        </row>
        <row r="1383">
          <cell r="A1383" t="str">
            <v>B . 1. 2.05.</v>
          </cell>
          <cell r="B1383">
            <v>548</v>
          </cell>
        </row>
        <row r="1384">
          <cell r="A1384" t="str">
            <v>B . 1. 2.06.</v>
          </cell>
          <cell r="B1384">
            <v>0</v>
          </cell>
        </row>
        <row r="1385">
          <cell r="B1385" t="e">
            <v>#N/A</v>
          </cell>
        </row>
        <row r="1386">
          <cell r="A1386" t="str">
            <v>B . 1. 4.  .</v>
          </cell>
          <cell r="B1386">
            <v>0</v>
          </cell>
        </row>
        <row r="1387">
          <cell r="A1387" t="str">
            <v>B . 1. 4.01.</v>
          </cell>
          <cell r="B1387">
            <v>6</v>
          </cell>
        </row>
        <row r="1388">
          <cell r="A1388" t="str">
            <v>B . 1. 4.02.</v>
          </cell>
          <cell r="B1388">
            <v>645.6</v>
          </cell>
        </row>
        <row r="1389">
          <cell r="A1389" t="str">
            <v>B . 1. 4.03.</v>
          </cell>
          <cell r="B1389">
            <v>2</v>
          </cell>
        </row>
        <row r="1390">
          <cell r="A1390" t="str">
            <v>B . 1. 4.04.</v>
          </cell>
          <cell r="B1390">
            <v>1</v>
          </cell>
        </row>
        <row r="1391">
          <cell r="A1391" t="str">
            <v>B . 1. 4.05.</v>
          </cell>
          <cell r="B1391">
            <v>204</v>
          </cell>
        </row>
        <row r="1392">
          <cell r="A1392" t="str">
            <v>B . 1. 4.06.</v>
          </cell>
          <cell r="B1392">
            <v>1</v>
          </cell>
        </row>
        <row r="1393">
          <cell r="A1393" t="str">
            <v>B . 1. 4.07.</v>
          </cell>
          <cell r="B1393">
            <v>1</v>
          </cell>
        </row>
        <row r="1394">
          <cell r="A1394" t="str">
            <v>B . 1. 4.08.</v>
          </cell>
          <cell r="B1394">
            <v>1</v>
          </cell>
        </row>
        <row r="1395">
          <cell r="A1395" t="str">
            <v>B . 1. 4.09.</v>
          </cell>
          <cell r="B1395">
            <v>3</v>
          </cell>
        </row>
        <row r="1396">
          <cell r="A1396" t="str">
            <v>B . 1. 4.10.</v>
          </cell>
          <cell r="B1396">
            <v>2</v>
          </cell>
        </row>
        <row r="1397">
          <cell r="A1397" t="str">
            <v>B . 1. 4.11.</v>
          </cell>
          <cell r="B1397">
            <v>140.85</v>
          </cell>
        </row>
        <row r="1398">
          <cell r="B1398" t="e">
            <v>#N/A</v>
          </cell>
        </row>
        <row r="1399">
          <cell r="A1399" t="str">
            <v>B . 1. 5.  .</v>
          </cell>
          <cell r="B1399">
            <v>0</v>
          </cell>
        </row>
        <row r="1400">
          <cell r="A1400" t="str">
            <v>B . 1. 5.01.</v>
          </cell>
          <cell r="B1400">
            <v>8.9</v>
          </cell>
        </row>
        <row r="1401">
          <cell r="A1401" t="str">
            <v>B . 1. 5.02.</v>
          </cell>
          <cell r="B1401">
            <v>38.74</v>
          </cell>
        </row>
        <row r="1402">
          <cell r="A1402" t="str">
            <v>B . 1. 5.03.</v>
          </cell>
          <cell r="B1402">
            <v>25.87</v>
          </cell>
        </row>
        <row r="1403">
          <cell r="A1403" t="str">
            <v>B . 1. 5.04.</v>
          </cell>
          <cell r="B1403">
            <v>83.24</v>
          </cell>
        </row>
        <row r="1404">
          <cell r="A1404" t="str">
            <v>B . 1. 5.05.</v>
          </cell>
          <cell r="B1404">
            <v>0</v>
          </cell>
        </row>
        <row r="1405">
          <cell r="A1405" t="str">
            <v>B . 1. 5.06.</v>
          </cell>
          <cell r="B1405">
            <v>0</v>
          </cell>
        </row>
        <row r="1406">
          <cell r="A1406" t="str">
            <v>B . 1. 5.07.</v>
          </cell>
          <cell r="B1406">
            <v>39</v>
          </cell>
        </row>
        <row r="1407">
          <cell r="A1407" t="str">
            <v>B . 1. 5.08.</v>
          </cell>
          <cell r="B1407">
            <v>12.41</v>
          </cell>
        </row>
        <row r="1408">
          <cell r="A1408" t="str">
            <v>B . 1. 5.09.</v>
          </cell>
          <cell r="B1408">
            <v>12.11</v>
          </cell>
        </row>
        <row r="1409">
          <cell r="A1409" t="str">
            <v>B . 1. 5.10.</v>
          </cell>
          <cell r="B1409">
            <v>11</v>
          </cell>
        </row>
        <row r="1410">
          <cell r="A1410" t="str">
            <v>B . 1. 5.11.</v>
          </cell>
          <cell r="B1410">
            <v>44</v>
          </cell>
        </row>
        <row r="1411">
          <cell r="A1411" t="str">
            <v>B . 1. 5.12.</v>
          </cell>
          <cell r="B1411">
            <v>1</v>
          </cell>
        </row>
        <row r="1412">
          <cell r="A1412" t="str">
            <v>B . 1. 5.13.</v>
          </cell>
          <cell r="B1412">
            <v>2</v>
          </cell>
        </row>
        <row r="1413">
          <cell r="A1413" t="str">
            <v>B . 1. 5.14.</v>
          </cell>
          <cell r="B1413">
            <v>27.38</v>
          </cell>
        </row>
        <row r="1414">
          <cell r="A1414" t="str">
            <v>B . 1. 5.15.</v>
          </cell>
          <cell r="B1414">
            <v>26.44</v>
          </cell>
        </row>
        <row r="1415">
          <cell r="A1415" t="str">
            <v>B . 1. 5.16.</v>
          </cell>
          <cell r="B1415">
            <v>6.25</v>
          </cell>
        </row>
        <row r="1416">
          <cell r="B1416" t="e">
            <v>#N/A</v>
          </cell>
        </row>
        <row r="1417">
          <cell r="A1417" t="str">
            <v>B . 1. 6.  .</v>
          </cell>
          <cell r="B1417">
            <v>0</v>
          </cell>
        </row>
        <row r="1418">
          <cell r="A1418" t="str">
            <v>B . 1. 6.01.</v>
          </cell>
          <cell r="B1418">
            <v>1</v>
          </cell>
        </row>
        <row r="1419">
          <cell r="A1419" t="str">
            <v>B . 1. 6.02.</v>
          </cell>
          <cell r="B1419">
            <v>6</v>
          </cell>
        </row>
        <row r="1420">
          <cell r="A1420" t="str">
            <v>B . 1. 6.03.</v>
          </cell>
          <cell r="B1420">
            <v>1</v>
          </cell>
        </row>
        <row r="1421">
          <cell r="A1421" t="str">
            <v>B . 1. 6.04.</v>
          </cell>
          <cell r="B1421">
            <v>6</v>
          </cell>
        </row>
        <row r="1422">
          <cell r="A1422" t="str">
            <v>B . 1. 6.05.</v>
          </cell>
          <cell r="B1422">
            <v>1046</v>
          </cell>
        </row>
        <row r="1423">
          <cell r="A1423" t="str">
            <v>B . 1. 6.06.</v>
          </cell>
          <cell r="B1423">
            <v>1048</v>
          </cell>
        </row>
        <row r="1424">
          <cell r="A1424" t="str">
            <v>B . 1. 6.07.</v>
          </cell>
          <cell r="B1424">
            <v>0</v>
          </cell>
        </row>
        <row r="1425">
          <cell r="A1425" t="str">
            <v>B . 1. 6.08.</v>
          </cell>
          <cell r="B1425">
            <v>48</v>
          </cell>
        </row>
        <row r="1426">
          <cell r="A1426" t="str">
            <v>B . 1. 6.09.</v>
          </cell>
          <cell r="B1426">
            <v>5.6</v>
          </cell>
        </row>
        <row r="1427">
          <cell r="A1427" t="str">
            <v>B . 1. 6.10.</v>
          </cell>
          <cell r="B1427">
            <v>74.099999999999994</v>
          </cell>
        </row>
        <row r="1428">
          <cell r="A1428" t="str">
            <v>B . 1. 6.11.</v>
          </cell>
          <cell r="B1428">
            <v>220</v>
          </cell>
        </row>
        <row r="1429">
          <cell r="A1429" t="str">
            <v>B . 1. 6.12.</v>
          </cell>
          <cell r="B1429">
            <v>0</v>
          </cell>
        </row>
        <row r="1430">
          <cell r="A1430" t="str">
            <v>B . 1. 6.13.</v>
          </cell>
          <cell r="B1430">
            <v>21</v>
          </cell>
        </row>
        <row r="1431">
          <cell r="A1431" t="str">
            <v>B . 1. 6.14.</v>
          </cell>
          <cell r="B1431">
            <v>178</v>
          </cell>
        </row>
        <row r="1432">
          <cell r="B1432" t="e">
            <v>#N/A</v>
          </cell>
        </row>
        <row r="1433">
          <cell r="A1433" t="str">
            <v>B . 1. 7.  .</v>
          </cell>
          <cell r="B1433">
            <v>0</v>
          </cell>
        </row>
        <row r="1434">
          <cell r="A1434" t="str">
            <v>B . 1. 7.01.</v>
          </cell>
          <cell r="B1434">
            <v>1</v>
          </cell>
        </row>
        <row r="1435">
          <cell r="A1435" t="str">
            <v>B . 1. 7.02.</v>
          </cell>
          <cell r="B1435">
            <v>1</v>
          </cell>
        </row>
        <row r="1436">
          <cell r="A1436" t="str">
            <v>B . 1. 7.03.</v>
          </cell>
          <cell r="B1436">
            <v>1</v>
          </cell>
        </row>
        <row r="1437">
          <cell r="A1437" t="str">
            <v>B . 1. 7.04.</v>
          </cell>
          <cell r="B1437">
            <v>1</v>
          </cell>
        </row>
        <row r="1438">
          <cell r="A1438" t="str">
            <v>B . 1. 7.05.</v>
          </cell>
          <cell r="B1438">
            <v>1</v>
          </cell>
        </row>
        <row r="1439">
          <cell r="A1439" t="str">
            <v>B . 1. 7.06.</v>
          </cell>
          <cell r="B1439">
            <v>2</v>
          </cell>
        </row>
        <row r="1440">
          <cell r="A1440" t="str">
            <v>B . 1. 7.07.</v>
          </cell>
          <cell r="B1440">
            <v>2</v>
          </cell>
        </row>
        <row r="1441">
          <cell r="A1441" t="str">
            <v>B . 1. 7.08.</v>
          </cell>
          <cell r="B1441">
            <v>24</v>
          </cell>
        </row>
        <row r="1442">
          <cell r="A1442" t="str">
            <v>B . 1. 7.09.</v>
          </cell>
          <cell r="B1442">
            <v>1</v>
          </cell>
        </row>
        <row r="1443">
          <cell r="A1443" t="str">
            <v>B . 1. 7.10.</v>
          </cell>
          <cell r="B1443">
            <v>0</v>
          </cell>
        </row>
        <row r="1444">
          <cell r="B1444" t="e">
            <v>#N/A</v>
          </cell>
        </row>
        <row r="1445">
          <cell r="A1445" t="str">
            <v>B . 1. 8.  .</v>
          </cell>
          <cell r="B1445">
            <v>0</v>
          </cell>
        </row>
        <row r="1446">
          <cell r="A1446" t="str">
            <v>B . 1. 8.01.</v>
          </cell>
          <cell r="B1446">
            <v>1</v>
          </cell>
        </row>
        <row r="1447">
          <cell r="B1447" t="e">
            <v>#N/A</v>
          </cell>
        </row>
        <row r="1448">
          <cell r="A1448" t="str">
            <v>B . 1. 9.  .</v>
          </cell>
          <cell r="B1448">
            <v>0</v>
          </cell>
        </row>
        <row r="1449">
          <cell r="A1449" t="str">
            <v>B . 1. 9.01.</v>
          </cell>
          <cell r="B1449">
            <v>1</v>
          </cell>
        </row>
        <row r="1450">
          <cell r="A1450" t="str">
            <v>B . 1. 9.02.</v>
          </cell>
          <cell r="B1450">
            <v>1</v>
          </cell>
        </row>
        <row r="1451">
          <cell r="A1451" t="str">
            <v>B . 1. 9.03.</v>
          </cell>
          <cell r="B1451">
            <v>1</v>
          </cell>
        </row>
        <row r="1452">
          <cell r="A1452" t="str">
            <v>B . 1. 9.04.</v>
          </cell>
          <cell r="B1452">
            <v>1</v>
          </cell>
        </row>
        <row r="1453">
          <cell r="A1453" t="str">
            <v>B . 1. 9.05.</v>
          </cell>
          <cell r="B1453">
            <v>1</v>
          </cell>
        </row>
        <row r="1454">
          <cell r="A1454" t="str">
            <v>B . 1. 9.06.</v>
          </cell>
          <cell r="B1454">
            <v>1</v>
          </cell>
        </row>
        <row r="1455">
          <cell r="A1455" t="str">
            <v>B . 1. 9.07.</v>
          </cell>
          <cell r="B1455">
            <v>1</v>
          </cell>
        </row>
        <row r="1456">
          <cell r="A1456" t="str">
            <v>B . 1. 9.08.</v>
          </cell>
          <cell r="B1456">
            <v>1</v>
          </cell>
        </row>
        <row r="1457">
          <cell r="A1457" t="str">
            <v>B . 1. 9.09.</v>
          </cell>
          <cell r="B1457">
            <v>1</v>
          </cell>
        </row>
        <row r="1458">
          <cell r="A1458" t="str">
            <v>C . 1. 4.01.</v>
          </cell>
          <cell r="B1458">
            <v>11750</v>
          </cell>
        </row>
        <row r="1459">
          <cell r="A1459" t="str">
            <v>C . 1. 4.02.</v>
          </cell>
          <cell r="B1459">
            <v>0</v>
          </cell>
        </row>
        <row r="1460">
          <cell r="A1460" t="str">
            <v>C . 1. 4.03.</v>
          </cell>
          <cell r="B1460">
            <v>2355</v>
          </cell>
        </row>
        <row r="1461">
          <cell r="A1461" t="str">
            <v>C . 1. 4.04.</v>
          </cell>
          <cell r="B1461">
            <v>2</v>
          </cell>
        </row>
        <row r="1462">
          <cell r="B1462" t="e">
            <v>#N/A</v>
          </cell>
        </row>
        <row r="1463">
          <cell r="A1463" t="str">
            <v>C . 1. 5.  .</v>
          </cell>
          <cell r="B1463">
            <v>0</v>
          </cell>
        </row>
        <row r="1464">
          <cell r="A1464" t="str">
            <v>C . 1. 5.01.</v>
          </cell>
          <cell r="B1464">
            <v>6.79</v>
          </cell>
        </row>
        <row r="1465">
          <cell r="A1465" t="str">
            <v>C . 1. 5.02.</v>
          </cell>
          <cell r="B1465">
            <v>2.3199999999999998</v>
          </cell>
        </row>
        <row r="1466">
          <cell r="A1466" t="str">
            <v>C . 1. 5.03.</v>
          </cell>
          <cell r="B1466">
            <v>25.07</v>
          </cell>
        </row>
        <row r="1467">
          <cell r="A1467" t="str">
            <v>C . 1. 5.04.</v>
          </cell>
          <cell r="B1467">
            <v>10.54</v>
          </cell>
        </row>
        <row r="1468">
          <cell r="A1468" t="str">
            <v>C . 1. 5.05.</v>
          </cell>
          <cell r="B1468">
            <v>2.4900000000000002</v>
          </cell>
        </row>
        <row r="1469">
          <cell r="A1469" t="str">
            <v>C . 1. 5.06.</v>
          </cell>
          <cell r="B1469">
            <v>32.6</v>
          </cell>
        </row>
        <row r="1470">
          <cell r="A1470" t="str">
            <v>C . 1. 5.07.</v>
          </cell>
          <cell r="B1470">
            <v>3.09</v>
          </cell>
        </row>
        <row r="1471">
          <cell r="A1471" t="str">
            <v>C . 1. 5.08.</v>
          </cell>
          <cell r="B1471">
            <v>3.03</v>
          </cell>
        </row>
        <row r="1472">
          <cell r="A1472" t="str">
            <v>C . 1. 5.09.</v>
          </cell>
          <cell r="B1472">
            <v>2</v>
          </cell>
        </row>
        <row r="1473">
          <cell r="A1473" t="str">
            <v>C . 1. 5.10.</v>
          </cell>
          <cell r="B1473">
            <v>1</v>
          </cell>
        </row>
        <row r="1474">
          <cell r="A1474" t="str">
            <v>C . 1. 5.11.</v>
          </cell>
          <cell r="B1474">
            <v>7</v>
          </cell>
        </row>
        <row r="1475">
          <cell r="A1475" t="str">
            <v>C . 1. 5.12.</v>
          </cell>
          <cell r="B1475">
            <v>3</v>
          </cell>
        </row>
        <row r="1476">
          <cell r="A1476" t="str">
            <v>C . 1. 5.13.</v>
          </cell>
          <cell r="B1476">
            <v>24.01</v>
          </cell>
        </row>
        <row r="1477">
          <cell r="A1477" t="str">
            <v>C . 1. 5.14.</v>
          </cell>
          <cell r="B1477">
            <v>1</v>
          </cell>
        </row>
        <row r="1478">
          <cell r="A1478" t="str">
            <v>C . 1. 5.15.</v>
          </cell>
          <cell r="B1478">
            <v>3</v>
          </cell>
        </row>
        <row r="1479">
          <cell r="A1479" t="str">
            <v>C . 1. 5.17.</v>
          </cell>
          <cell r="B1479">
            <v>5.5</v>
          </cell>
        </row>
        <row r="1480">
          <cell r="A1480" t="str">
            <v>C . 1. 5.18.</v>
          </cell>
          <cell r="B1480">
            <v>133</v>
          </cell>
        </row>
        <row r="1481">
          <cell r="A1481" t="str">
            <v>C . 1. 5.19.</v>
          </cell>
          <cell r="B1481">
            <v>478.8</v>
          </cell>
        </row>
        <row r="1482">
          <cell r="B1482" t="e">
            <v>#N/A</v>
          </cell>
        </row>
        <row r="1483">
          <cell r="A1483" t="str">
            <v>C . 1. 6.  .</v>
          </cell>
          <cell r="B1483">
            <v>0</v>
          </cell>
        </row>
        <row r="1484">
          <cell r="A1484" t="str">
            <v>C . 1. 6.01.</v>
          </cell>
          <cell r="B1484">
            <v>0</v>
          </cell>
        </row>
        <row r="1485">
          <cell r="A1485" t="str">
            <v>C . 1. 6.02.</v>
          </cell>
          <cell r="B1485">
            <v>3.4</v>
          </cell>
        </row>
        <row r="1486">
          <cell r="A1486" t="str">
            <v>C . 1. 6.03.</v>
          </cell>
          <cell r="B1486">
            <v>31.2</v>
          </cell>
        </row>
        <row r="1487">
          <cell r="A1487" t="str">
            <v>C . 1. 6.04.</v>
          </cell>
          <cell r="B1487">
            <v>400</v>
          </cell>
        </row>
        <row r="1488">
          <cell r="A1488" t="str">
            <v>C . 1. 6.05.</v>
          </cell>
          <cell r="B1488">
            <v>400</v>
          </cell>
        </row>
        <row r="1489">
          <cell r="A1489" t="str">
            <v>C . 1. 6.06.</v>
          </cell>
          <cell r="B1489">
            <v>400</v>
          </cell>
        </row>
        <row r="1490">
          <cell r="A1490" t="str">
            <v>C . 1. 6.07.</v>
          </cell>
          <cell r="B1490">
            <v>240</v>
          </cell>
        </row>
        <row r="1491">
          <cell r="A1491" t="str">
            <v>C . 1. 6.08.</v>
          </cell>
          <cell r="B1491">
            <v>0</v>
          </cell>
        </row>
        <row r="1492">
          <cell r="A1492" t="str">
            <v>C . 1. 6.09.</v>
          </cell>
          <cell r="B1492">
            <v>2</v>
          </cell>
        </row>
        <row r="1493">
          <cell r="A1493" t="str">
            <v>C . 1. 6.10.</v>
          </cell>
          <cell r="B1493">
            <v>80</v>
          </cell>
        </row>
        <row r="1494">
          <cell r="A1494" t="str">
            <v>C . 1. 6.11.</v>
          </cell>
          <cell r="B1494">
            <v>0</v>
          </cell>
        </row>
        <row r="1495">
          <cell r="B1495" t="e">
            <v>#N/A</v>
          </cell>
        </row>
        <row r="1496">
          <cell r="A1496" t="str">
            <v>C . 1. 7.  .</v>
          </cell>
          <cell r="B1496">
            <v>0</v>
          </cell>
        </row>
        <row r="1497">
          <cell r="A1497" t="str">
            <v>C . 1. 7.01.</v>
          </cell>
          <cell r="B1497">
            <v>1</v>
          </cell>
        </row>
        <row r="1498">
          <cell r="A1498" t="str">
            <v>C . 1. 7.02.</v>
          </cell>
          <cell r="B1498">
            <v>0</v>
          </cell>
        </row>
        <row r="1499">
          <cell r="A1499" t="str">
            <v>C . 1. 7.03.</v>
          </cell>
          <cell r="B1499">
            <v>0</v>
          </cell>
        </row>
        <row r="1500">
          <cell r="A1500" t="str">
            <v>C . 1. 7.04.</v>
          </cell>
          <cell r="B1500">
            <v>500</v>
          </cell>
        </row>
        <row r="1501">
          <cell r="A1501" t="str">
            <v>C . 1. 7.05.</v>
          </cell>
          <cell r="B1501">
            <v>0</v>
          </cell>
        </row>
        <row r="1502">
          <cell r="B1502" t="e">
            <v>#N/A</v>
          </cell>
        </row>
        <row r="1503">
          <cell r="A1503" t="str">
            <v>C . 1. 8.  .</v>
          </cell>
          <cell r="B1503">
            <v>0</v>
          </cell>
        </row>
        <row r="1504">
          <cell r="A1504" t="str">
            <v>C . 1. 8.01.</v>
          </cell>
          <cell r="B1504">
            <v>1</v>
          </cell>
        </row>
        <row r="1505">
          <cell r="B1505" t="e">
            <v>#N/A</v>
          </cell>
        </row>
        <row r="1506">
          <cell r="A1506" t="str">
            <v>C . 1. 9.  .</v>
          </cell>
          <cell r="B1506">
            <v>0</v>
          </cell>
        </row>
        <row r="1507">
          <cell r="A1507" t="str">
            <v>C . 1. 9.01.</v>
          </cell>
          <cell r="B1507">
            <v>1</v>
          </cell>
        </row>
        <row r="1508">
          <cell r="A1508" t="str">
            <v>C . 1. 9.02.</v>
          </cell>
          <cell r="B1508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LEC"/>
      <sheetName val="RESUMEN"/>
      <sheetName val="CURVA CUBT5"/>
      <sheetName val="Factor de Carga Loc SIR"/>
      <sheetName val="% AAPP"/>
      <sheetName val="SE -RO"/>
      <sheetName val="SE -RO (2)"/>
      <sheetName val="SE - BGTR"/>
      <sheetName val="SE - BGTR (2)"/>
      <sheetName val="SE -YURI"/>
      <sheetName val="SE -YURI (2)"/>
      <sheetName val="Censo"/>
      <sheetName val="Pob-viv"/>
      <sheetName val="C.E"/>
      <sheetName val="Graf. CE"/>
      <sheetName val="CE-Proy."/>
      <sheetName val="BTGR-05"/>
      <sheetName val="ELOR-05"/>
      <sheetName val="BTGR-04"/>
      <sheetName val="ELOR-04"/>
      <sheetName val="BR-CC-05"/>
      <sheetName val="E.CC-BELL-05"/>
      <sheetName val="Fac Coincidencia SIR"/>
      <sheetName val="F.COINC.YUR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RES"/>
      <sheetName val="RP"/>
      <sheetName val="Analisis_RP"/>
      <sheetName val="RS"/>
      <sheetName val="Analisis_RS"/>
      <sheetName val="PU"/>
      <sheetName val="Gg Util"/>
      <sheetName val="Crono RP"/>
      <sheetName val="Crono RS"/>
      <sheetName val="Calendario Valorizado"/>
      <sheetName val="Resumen General"/>
      <sheetName val="M &amp; P MT"/>
      <sheetName val="M &amp; P BT"/>
      <sheetName val="MT_S"/>
      <sheetName val="MT_MO"/>
      <sheetName val="BT_S"/>
      <sheetName val="BT_MO"/>
      <sheetName val="Crono Valorizado"/>
      <sheetName val="ANALISIS VENTAS"/>
      <sheetName val="2 TUCARI"/>
      <sheetName val="8  VOTORANTIN 501"/>
      <sheetName val="Datos"/>
      <sheetName val="__REF"/>
      <sheetName val="LINEAS"/>
      <sheetName val="REV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la - Montaje"/>
      <sheetName val="Planilla - Desmontaje"/>
      <sheetName val="C. U."/>
      <sheetName val="Metrado y Presupuesto"/>
      <sheetName val="GG"/>
      <sheetName val="F. Polinomica"/>
      <sheetName val="Calendario"/>
      <sheetName val="OT"/>
      <sheetName val="MEMORIA"/>
      <sheetName val="Hoja1"/>
      <sheetName val="_"/>
      <sheetName val="__"/>
      <sheetName val="___"/>
      <sheetName val="____"/>
      <sheetName val="_____"/>
    </sheetNames>
    <sheetDataSet>
      <sheetData sheetId="0">
        <row r="15">
          <cell r="A15" t="str">
            <v>ALIMENTADOR D0-01</v>
          </cell>
        </row>
        <row r="16">
          <cell r="A16" t="str">
            <v>Tramo 1</v>
          </cell>
          <cell r="C16" t="str">
            <v>: Alimentador DO-01, Nodos MT 123, 124, 193 - Ruta Cusco Abancay -  PLANO RP-DO01-01-02</v>
          </cell>
          <cell r="EN16" t="str">
            <v>Nodos MT 123, 124, 193</v>
          </cell>
        </row>
        <row r="17">
          <cell r="A17">
            <v>0</v>
          </cell>
        </row>
        <row r="18">
          <cell r="A18">
            <v>1</v>
          </cell>
        </row>
        <row r="20">
          <cell r="A20">
            <v>2</v>
          </cell>
        </row>
        <row r="21">
          <cell r="A21">
            <v>3</v>
          </cell>
        </row>
        <row r="22">
          <cell r="A22">
            <v>4</v>
          </cell>
        </row>
        <row r="23">
          <cell r="A23">
            <v>5</v>
          </cell>
        </row>
        <row r="24">
          <cell r="A24" t="str">
            <v>SUB-TOTAL 1</v>
          </cell>
          <cell r="B24">
            <v>1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T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0</v>
          </cell>
          <cell r="EZ24">
            <v>0</v>
          </cell>
          <cell r="FA24">
            <v>0</v>
          </cell>
          <cell r="FB24">
            <v>0</v>
          </cell>
          <cell r="FC24">
            <v>0</v>
          </cell>
          <cell r="FD24">
            <v>0</v>
          </cell>
          <cell r="FE24">
            <v>0</v>
          </cell>
          <cell r="FF24">
            <v>0</v>
          </cell>
          <cell r="FG24">
            <v>0</v>
          </cell>
          <cell r="FH24">
            <v>0</v>
          </cell>
          <cell r="FI24">
            <v>0</v>
          </cell>
          <cell r="FJ24">
            <v>0</v>
          </cell>
          <cell r="FK24">
            <v>0</v>
          </cell>
          <cell r="FL24">
            <v>0</v>
          </cell>
          <cell r="FM24">
            <v>0</v>
          </cell>
          <cell r="FN24">
            <v>0</v>
          </cell>
          <cell r="FO24">
            <v>0</v>
          </cell>
          <cell r="FP24">
            <v>0</v>
          </cell>
          <cell r="FQ24">
            <v>0</v>
          </cell>
          <cell r="FR24">
            <v>0</v>
          </cell>
          <cell r="FS24">
            <v>0</v>
          </cell>
          <cell r="FT24">
            <v>0</v>
          </cell>
          <cell r="FU24">
            <v>0</v>
          </cell>
          <cell r="FV24">
            <v>0</v>
          </cell>
          <cell r="FW24">
            <v>0</v>
          </cell>
          <cell r="FX24">
            <v>0</v>
          </cell>
          <cell r="FY24">
            <v>0</v>
          </cell>
          <cell r="FZ24">
            <v>0</v>
          </cell>
          <cell r="GA24">
            <v>0</v>
          </cell>
          <cell r="GB24">
            <v>0</v>
          </cell>
          <cell r="GC24">
            <v>0</v>
          </cell>
          <cell r="GD24">
            <v>0</v>
          </cell>
          <cell r="GE24">
            <v>0</v>
          </cell>
          <cell r="GF24">
            <v>0</v>
          </cell>
          <cell r="GG24">
            <v>0</v>
          </cell>
          <cell r="GH24">
            <v>0</v>
          </cell>
          <cell r="GI24">
            <v>0</v>
          </cell>
          <cell r="GJ24">
            <v>0</v>
          </cell>
          <cell r="GK24">
            <v>0</v>
          </cell>
          <cell r="GL24">
            <v>0</v>
          </cell>
          <cell r="GM24">
            <v>0</v>
          </cell>
          <cell r="GN24">
            <v>0</v>
          </cell>
          <cell r="GO24">
            <v>0</v>
          </cell>
          <cell r="GP24">
            <v>0</v>
          </cell>
          <cell r="GQ24">
            <v>0</v>
          </cell>
          <cell r="GR24">
            <v>0</v>
          </cell>
          <cell r="GS24">
            <v>0</v>
          </cell>
          <cell r="GT24">
            <v>0</v>
          </cell>
          <cell r="GU24">
            <v>0</v>
          </cell>
          <cell r="GV24">
            <v>0</v>
          </cell>
          <cell r="GW24">
            <v>0</v>
          </cell>
          <cell r="GX24">
            <v>0</v>
          </cell>
          <cell r="GY24">
            <v>0</v>
          </cell>
          <cell r="GZ24">
            <v>0</v>
          </cell>
          <cell r="HA24">
            <v>0</v>
          </cell>
          <cell r="HB24">
            <v>0</v>
          </cell>
          <cell r="HC24">
            <v>0</v>
          </cell>
          <cell r="HD24">
            <v>0</v>
          </cell>
          <cell r="HE24">
            <v>0</v>
          </cell>
          <cell r="HF24">
            <v>0</v>
          </cell>
          <cell r="HG24">
            <v>0</v>
          </cell>
          <cell r="HH24">
            <v>0</v>
          </cell>
          <cell r="HI24">
            <v>0</v>
          </cell>
          <cell r="HJ24">
            <v>0</v>
          </cell>
          <cell r="HK24">
            <v>0</v>
          </cell>
          <cell r="HL24">
            <v>0</v>
          </cell>
          <cell r="HM24">
            <v>0</v>
          </cell>
          <cell r="HN24">
            <v>0</v>
          </cell>
          <cell r="HO24">
            <v>0</v>
          </cell>
          <cell r="HP24">
            <v>0</v>
          </cell>
          <cell r="HQ24">
            <v>0</v>
          </cell>
          <cell r="HR24">
            <v>0</v>
          </cell>
          <cell r="HS24">
            <v>0</v>
          </cell>
          <cell r="HT24">
            <v>0</v>
          </cell>
          <cell r="HU24">
            <v>0</v>
          </cell>
          <cell r="HV24">
            <v>0</v>
          </cell>
          <cell r="HW24">
            <v>0</v>
          </cell>
          <cell r="HX24">
            <v>0</v>
          </cell>
          <cell r="HY24">
            <v>0</v>
          </cell>
          <cell r="HZ24">
            <v>0</v>
          </cell>
          <cell r="IA24">
            <v>0</v>
          </cell>
          <cell r="IB24">
            <v>0</v>
          </cell>
          <cell r="IC24">
            <v>0</v>
          </cell>
          <cell r="ID24">
            <v>0</v>
          </cell>
          <cell r="IE24">
            <v>0</v>
          </cell>
          <cell r="IF24">
            <v>0</v>
          </cell>
          <cell r="IG24">
            <v>0</v>
          </cell>
          <cell r="IH24">
            <v>0</v>
          </cell>
          <cell r="II24">
            <v>0</v>
          </cell>
          <cell r="IJ24">
            <v>0</v>
          </cell>
          <cell r="IK24">
            <v>0</v>
          </cell>
          <cell r="IL24">
            <v>0</v>
          </cell>
          <cell r="IM24">
            <v>0</v>
          </cell>
          <cell r="IN24">
            <v>0</v>
          </cell>
          <cell r="IO24">
            <v>0</v>
          </cell>
          <cell r="IP24">
            <v>0</v>
          </cell>
          <cell r="IQ24">
            <v>0</v>
          </cell>
          <cell r="IR24">
            <v>0</v>
          </cell>
          <cell r="IS24">
            <v>0</v>
          </cell>
          <cell r="IT24">
            <v>0</v>
          </cell>
          <cell r="IU24">
            <v>0</v>
          </cell>
          <cell r="IV24">
            <v>0</v>
          </cell>
        </row>
        <row r="25">
          <cell r="A25" t="str">
            <v>Tramo 2</v>
          </cell>
          <cell r="C25" t="str">
            <v>: Alimentador DO-01, Nodos MT 196, 117, 195,  4423 - Cerro, SEDs  Antenas de TV - PLANO RP-DO01-02</v>
          </cell>
          <cell r="EN25" t="str">
            <v>Cerro - Antenas de TV</v>
          </cell>
        </row>
        <row r="26">
          <cell r="A26">
            <v>0</v>
          </cell>
        </row>
        <row r="28">
          <cell r="A28">
            <v>1</v>
          </cell>
        </row>
        <row r="29">
          <cell r="A29">
            <v>2</v>
          </cell>
        </row>
        <row r="30">
          <cell r="A30">
            <v>3</v>
          </cell>
        </row>
        <row r="31">
          <cell r="A31">
            <v>4</v>
          </cell>
        </row>
        <row r="32">
          <cell r="A32">
            <v>5</v>
          </cell>
        </row>
        <row r="33">
          <cell r="A33">
            <v>6</v>
          </cell>
        </row>
        <row r="34">
          <cell r="A34">
            <v>7</v>
          </cell>
        </row>
        <row r="35">
          <cell r="A35">
            <v>8</v>
          </cell>
        </row>
        <row r="36">
          <cell r="A36" t="str">
            <v>SUB-TOTAL 2</v>
          </cell>
          <cell r="B36">
            <v>1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T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  <cell r="FK36">
            <v>0</v>
          </cell>
          <cell r="FL36">
            <v>0</v>
          </cell>
          <cell r="FM36">
            <v>0</v>
          </cell>
          <cell r="FN36">
            <v>0</v>
          </cell>
          <cell r="FO36">
            <v>0</v>
          </cell>
          <cell r="FP36">
            <v>0</v>
          </cell>
          <cell r="FQ36">
            <v>0</v>
          </cell>
          <cell r="FR36">
            <v>0</v>
          </cell>
          <cell r="FS36">
            <v>0</v>
          </cell>
          <cell r="FT36">
            <v>0</v>
          </cell>
          <cell r="FU36">
            <v>0</v>
          </cell>
          <cell r="FV36">
            <v>0</v>
          </cell>
          <cell r="FW36">
            <v>0</v>
          </cell>
          <cell r="FX36">
            <v>0</v>
          </cell>
          <cell r="FY36">
            <v>0</v>
          </cell>
          <cell r="FZ36">
            <v>0</v>
          </cell>
          <cell r="GA36">
            <v>0</v>
          </cell>
          <cell r="GB36">
            <v>0</v>
          </cell>
          <cell r="GC36">
            <v>0</v>
          </cell>
          <cell r="GD36">
            <v>0</v>
          </cell>
          <cell r="GE36">
            <v>0</v>
          </cell>
          <cell r="GF36">
            <v>0</v>
          </cell>
          <cell r="GG36">
            <v>0</v>
          </cell>
          <cell r="GH36">
            <v>0</v>
          </cell>
          <cell r="GI36">
            <v>0</v>
          </cell>
          <cell r="GJ36">
            <v>0</v>
          </cell>
          <cell r="GK36">
            <v>0</v>
          </cell>
          <cell r="GL36">
            <v>0</v>
          </cell>
          <cell r="GM36">
            <v>0</v>
          </cell>
          <cell r="GN36">
            <v>0</v>
          </cell>
          <cell r="GO36">
            <v>0</v>
          </cell>
          <cell r="GP36">
            <v>0</v>
          </cell>
          <cell r="GQ36">
            <v>0</v>
          </cell>
          <cell r="GR36">
            <v>0</v>
          </cell>
          <cell r="GS36">
            <v>0</v>
          </cell>
          <cell r="GT36">
            <v>0</v>
          </cell>
          <cell r="GU36">
            <v>0</v>
          </cell>
          <cell r="GV36">
            <v>0</v>
          </cell>
          <cell r="GW36">
            <v>0</v>
          </cell>
          <cell r="GX36">
            <v>0</v>
          </cell>
          <cell r="GY36">
            <v>0</v>
          </cell>
          <cell r="GZ36">
            <v>0</v>
          </cell>
          <cell r="HA36">
            <v>0</v>
          </cell>
          <cell r="HB36">
            <v>0</v>
          </cell>
          <cell r="HC36">
            <v>0</v>
          </cell>
          <cell r="HD36">
            <v>0</v>
          </cell>
          <cell r="HE36">
            <v>0</v>
          </cell>
          <cell r="HF36">
            <v>0</v>
          </cell>
          <cell r="HG36">
            <v>0</v>
          </cell>
          <cell r="HH36">
            <v>0</v>
          </cell>
          <cell r="HI36">
            <v>0</v>
          </cell>
          <cell r="HJ36">
            <v>0</v>
          </cell>
          <cell r="HK36">
            <v>0</v>
          </cell>
          <cell r="HL36">
            <v>0</v>
          </cell>
          <cell r="HM36">
            <v>0</v>
          </cell>
          <cell r="HN36">
            <v>0</v>
          </cell>
          <cell r="HO36">
            <v>0</v>
          </cell>
          <cell r="HP36">
            <v>0</v>
          </cell>
          <cell r="HQ36">
            <v>0</v>
          </cell>
          <cell r="HR36">
            <v>0</v>
          </cell>
          <cell r="HS36">
            <v>0</v>
          </cell>
          <cell r="HT36">
            <v>0</v>
          </cell>
          <cell r="HU36">
            <v>0</v>
          </cell>
          <cell r="HV36">
            <v>0</v>
          </cell>
          <cell r="HW36">
            <v>0</v>
          </cell>
          <cell r="HX36">
            <v>0</v>
          </cell>
          <cell r="HY36">
            <v>0</v>
          </cell>
          <cell r="HZ36">
            <v>0</v>
          </cell>
          <cell r="IA36">
            <v>0</v>
          </cell>
          <cell r="IB36">
            <v>0</v>
          </cell>
          <cell r="IC36">
            <v>0</v>
          </cell>
          <cell r="ID36">
            <v>0</v>
          </cell>
          <cell r="IE36">
            <v>0</v>
          </cell>
          <cell r="IF36">
            <v>0</v>
          </cell>
          <cell r="IG36">
            <v>0</v>
          </cell>
          <cell r="IH36">
            <v>0</v>
          </cell>
          <cell r="II36">
            <v>0</v>
          </cell>
          <cell r="IJ36">
            <v>0</v>
          </cell>
          <cell r="IK36">
            <v>0</v>
          </cell>
          <cell r="IL36">
            <v>0</v>
          </cell>
          <cell r="IM36">
            <v>0</v>
          </cell>
          <cell r="IN36">
            <v>0</v>
          </cell>
          <cell r="IO36">
            <v>0</v>
          </cell>
          <cell r="IP36">
            <v>0</v>
          </cell>
          <cell r="IQ36">
            <v>0</v>
          </cell>
          <cell r="IR36">
            <v>0</v>
          </cell>
          <cell r="IS36">
            <v>0</v>
          </cell>
          <cell r="IT36">
            <v>0</v>
          </cell>
          <cell r="IU36">
            <v>0</v>
          </cell>
          <cell r="IV36">
            <v>0</v>
          </cell>
        </row>
        <row r="37">
          <cell r="A37" t="str">
            <v>Tramo 3</v>
          </cell>
          <cell r="C37" t="str">
            <v>: Alimentador DO-01, Derivacion a SED AGRICULTORES ARCOCCATA (0010483) - PLANO RP-DO01-03</v>
          </cell>
          <cell r="EN37" t="str">
            <v>AGRICULTORES ARCOCCATA</v>
          </cell>
        </row>
        <row r="38">
          <cell r="A38">
            <v>0</v>
          </cell>
        </row>
        <row r="40">
          <cell r="A40">
            <v>1</v>
          </cell>
        </row>
        <row r="41">
          <cell r="A41">
            <v>2</v>
          </cell>
        </row>
        <row r="42">
          <cell r="A42">
            <v>3</v>
          </cell>
        </row>
        <row r="44">
          <cell r="A44">
            <v>4</v>
          </cell>
        </row>
        <row r="46">
          <cell r="A46" t="str">
            <v>SUB-TOTAL 3</v>
          </cell>
          <cell r="B46">
            <v>1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T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</v>
          </cell>
          <cell r="ES46">
            <v>0</v>
          </cell>
          <cell r="ET46">
            <v>0</v>
          </cell>
          <cell r="EU46">
            <v>0</v>
          </cell>
          <cell r="EV46">
            <v>0</v>
          </cell>
          <cell r="EW46">
            <v>0</v>
          </cell>
          <cell r="EX46">
            <v>0</v>
          </cell>
          <cell r="EY46">
            <v>0</v>
          </cell>
          <cell r="EZ46">
            <v>0</v>
          </cell>
          <cell r="FA46">
            <v>0</v>
          </cell>
          <cell r="FB46">
            <v>0</v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  <cell r="FK46">
            <v>0</v>
          </cell>
          <cell r="FL46">
            <v>0</v>
          </cell>
          <cell r="FM46">
            <v>0</v>
          </cell>
          <cell r="FN46">
            <v>0</v>
          </cell>
          <cell r="FO46">
            <v>0</v>
          </cell>
          <cell r="FP46">
            <v>0</v>
          </cell>
          <cell r="FQ46">
            <v>0</v>
          </cell>
          <cell r="FR46">
            <v>0</v>
          </cell>
          <cell r="FS46">
            <v>0</v>
          </cell>
          <cell r="FT46">
            <v>0</v>
          </cell>
          <cell r="FU46">
            <v>0</v>
          </cell>
          <cell r="FV46">
            <v>0</v>
          </cell>
          <cell r="FW46">
            <v>0</v>
          </cell>
          <cell r="FX46">
            <v>0</v>
          </cell>
          <cell r="FY46">
            <v>0</v>
          </cell>
          <cell r="FZ46">
            <v>0</v>
          </cell>
          <cell r="GA46">
            <v>0</v>
          </cell>
          <cell r="GB46">
            <v>0</v>
          </cell>
          <cell r="GC46">
            <v>0</v>
          </cell>
          <cell r="GD46">
            <v>0</v>
          </cell>
          <cell r="GE46">
            <v>0</v>
          </cell>
          <cell r="GF46">
            <v>0</v>
          </cell>
          <cell r="GG46">
            <v>0</v>
          </cell>
          <cell r="GH46">
            <v>0</v>
          </cell>
          <cell r="GI46">
            <v>0</v>
          </cell>
          <cell r="GJ46">
            <v>0</v>
          </cell>
          <cell r="GK46">
            <v>0</v>
          </cell>
          <cell r="GL46">
            <v>0</v>
          </cell>
          <cell r="GM46">
            <v>0</v>
          </cell>
          <cell r="GN46">
            <v>0</v>
          </cell>
          <cell r="GO46">
            <v>0</v>
          </cell>
          <cell r="GP46">
            <v>0</v>
          </cell>
          <cell r="GQ46">
            <v>0</v>
          </cell>
          <cell r="GR46">
            <v>0</v>
          </cell>
          <cell r="GS46">
            <v>0</v>
          </cell>
          <cell r="GT46">
            <v>0</v>
          </cell>
          <cell r="GU46">
            <v>0</v>
          </cell>
          <cell r="GV46">
            <v>0</v>
          </cell>
          <cell r="GW46">
            <v>0</v>
          </cell>
          <cell r="GX46">
            <v>0</v>
          </cell>
          <cell r="GY46">
            <v>0</v>
          </cell>
          <cell r="GZ46">
            <v>0</v>
          </cell>
          <cell r="HA46">
            <v>0</v>
          </cell>
          <cell r="HB46">
            <v>0</v>
          </cell>
          <cell r="HC46">
            <v>0</v>
          </cell>
          <cell r="HD46">
            <v>0</v>
          </cell>
          <cell r="HE46">
            <v>0</v>
          </cell>
          <cell r="HF46">
            <v>0</v>
          </cell>
          <cell r="HG46">
            <v>0</v>
          </cell>
          <cell r="HH46">
            <v>0</v>
          </cell>
          <cell r="HI46">
            <v>0</v>
          </cell>
          <cell r="HJ46">
            <v>0</v>
          </cell>
          <cell r="HK46">
            <v>0</v>
          </cell>
          <cell r="HL46">
            <v>0</v>
          </cell>
          <cell r="HM46">
            <v>0</v>
          </cell>
          <cell r="HN46">
            <v>0</v>
          </cell>
          <cell r="HO46">
            <v>0</v>
          </cell>
          <cell r="HP46">
            <v>0</v>
          </cell>
          <cell r="HQ46">
            <v>0</v>
          </cell>
          <cell r="HR46">
            <v>0</v>
          </cell>
          <cell r="HS46">
            <v>0</v>
          </cell>
          <cell r="HT46">
            <v>0</v>
          </cell>
          <cell r="HU46">
            <v>0</v>
          </cell>
          <cell r="HV46">
            <v>0</v>
          </cell>
          <cell r="HW46">
            <v>0</v>
          </cell>
          <cell r="HX46">
            <v>0</v>
          </cell>
          <cell r="HY46">
            <v>0</v>
          </cell>
          <cell r="HZ46">
            <v>0</v>
          </cell>
          <cell r="IA46">
            <v>0</v>
          </cell>
          <cell r="IB46">
            <v>0</v>
          </cell>
          <cell r="IC46">
            <v>0</v>
          </cell>
          <cell r="ID46">
            <v>0</v>
          </cell>
          <cell r="IE46">
            <v>0</v>
          </cell>
          <cell r="IF46">
            <v>0</v>
          </cell>
          <cell r="IG46">
            <v>0</v>
          </cell>
          <cell r="IH46">
            <v>0</v>
          </cell>
          <cell r="II46">
            <v>0</v>
          </cell>
          <cell r="IJ46">
            <v>0</v>
          </cell>
          <cell r="IK46">
            <v>0</v>
          </cell>
          <cell r="IL46">
            <v>0</v>
          </cell>
          <cell r="IM46">
            <v>0</v>
          </cell>
          <cell r="IN46">
            <v>0</v>
          </cell>
          <cell r="IO46">
            <v>0</v>
          </cell>
          <cell r="IP46">
            <v>0</v>
          </cell>
          <cell r="IQ46">
            <v>0</v>
          </cell>
          <cell r="IR46">
            <v>0</v>
          </cell>
          <cell r="IS46">
            <v>0</v>
          </cell>
          <cell r="IT46">
            <v>0</v>
          </cell>
          <cell r="IU46">
            <v>0</v>
          </cell>
          <cell r="IV46">
            <v>0</v>
          </cell>
        </row>
        <row r="47">
          <cell r="A47" t="str">
            <v>Tramo 4</v>
          </cell>
          <cell r="C47" t="str">
            <v>: Alimentador DO-01, Nodos MT 150, 183, 186 - Ruta Cusco Abancay - PLANO RP-DO01-04</v>
          </cell>
          <cell r="EN47" t="str">
            <v>NODOS MT 150, 183, 186</v>
          </cell>
        </row>
        <row r="48">
          <cell r="A48">
            <v>0</v>
          </cell>
        </row>
        <row r="49">
          <cell r="A49">
            <v>1</v>
          </cell>
        </row>
        <row r="50">
          <cell r="A50">
            <v>2</v>
          </cell>
        </row>
        <row r="51">
          <cell r="A51">
            <v>3</v>
          </cell>
        </row>
        <row r="52">
          <cell r="A52">
            <v>4</v>
          </cell>
        </row>
        <row r="53">
          <cell r="A53" t="str">
            <v>SUB-TOTAL 4</v>
          </cell>
          <cell r="B53">
            <v>1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O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</v>
          </cell>
          <cell r="EW53">
            <v>0</v>
          </cell>
          <cell r="EX53">
            <v>0</v>
          </cell>
          <cell r="EY53">
            <v>0</v>
          </cell>
          <cell r="EZ53">
            <v>0</v>
          </cell>
          <cell r="FA53">
            <v>0</v>
          </cell>
          <cell r="FB53">
            <v>0</v>
          </cell>
          <cell r="FC53">
            <v>0</v>
          </cell>
          <cell r="FD53">
            <v>0</v>
          </cell>
          <cell r="FE53">
            <v>0</v>
          </cell>
          <cell r="FF53">
            <v>0</v>
          </cell>
          <cell r="FG53">
            <v>0</v>
          </cell>
          <cell r="FH53">
            <v>0</v>
          </cell>
          <cell r="FI53">
            <v>0</v>
          </cell>
          <cell r="FJ53">
            <v>0</v>
          </cell>
          <cell r="FK53">
            <v>0</v>
          </cell>
          <cell r="FL53">
            <v>0</v>
          </cell>
          <cell r="FM53">
            <v>0</v>
          </cell>
          <cell r="FN53">
            <v>0</v>
          </cell>
          <cell r="FO53">
            <v>0</v>
          </cell>
          <cell r="FP53">
            <v>0</v>
          </cell>
          <cell r="FQ53">
            <v>0</v>
          </cell>
          <cell r="FR53">
            <v>0</v>
          </cell>
          <cell r="FS53">
            <v>0</v>
          </cell>
          <cell r="FT53">
            <v>0</v>
          </cell>
          <cell r="FU53">
            <v>0</v>
          </cell>
          <cell r="FV53">
            <v>0</v>
          </cell>
          <cell r="FW53">
            <v>0</v>
          </cell>
          <cell r="FX53">
            <v>0</v>
          </cell>
          <cell r="FY53">
            <v>0</v>
          </cell>
          <cell r="FZ53">
            <v>0</v>
          </cell>
          <cell r="GA53">
            <v>0</v>
          </cell>
          <cell r="GB53">
            <v>0</v>
          </cell>
          <cell r="GC53">
            <v>0</v>
          </cell>
          <cell r="GD53">
            <v>0</v>
          </cell>
          <cell r="GE53">
            <v>0</v>
          </cell>
          <cell r="GF53">
            <v>0</v>
          </cell>
          <cell r="GG53">
            <v>0</v>
          </cell>
          <cell r="GH53">
            <v>0</v>
          </cell>
          <cell r="GI53">
            <v>0</v>
          </cell>
          <cell r="GJ53">
            <v>0</v>
          </cell>
          <cell r="GK53">
            <v>0</v>
          </cell>
          <cell r="GL53">
            <v>0</v>
          </cell>
          <cell r="GM53">
            <v>0</v>
          </cell>
          <cell r="GN53">
            <v>0</v>
          </cell>
          <cell r="GO53">
            <v>0</v>
          </cell>
          <cell r="GP53">
            <v>0</v>
          </cell>
          <cell r="GQ53">
            <v>0</v>
          </cell>
          <cell r="GR53">
            <v>0</v>
          </cell>
          <cell r="GS53">
            <v>0</v>
          </cell>
          <cell r="GT53">
            <v>0</v>
          </cell>
          <cell r="GU53">
            <v>0</v>
          </cell>
          <cell r="GV53">
            <v>0</v>
          </cell>
          <cell r="GW53">
            <v>0</v>
          </cell>
          <cell r="GX53">
            <v>0</v>
          </cell>
          <cell r="GY53">
            <v>0</v>
          </cell>
          <cell r="GZ53">
            <v>0</v>
          </cell>
          <cell r="HA53">
            <v>0</v>
          </cell>
          <cell r="HB53">
            <v>0</v>
          </cell>
          <cell r="HC53">
            <v>0</v>
          </cell>
          <cell r="HD53">
            <v>0</v>
          </cell>
          <cell r="HE53">
            <v>0</v>
          </cell>
          <cell r="HF53">
            <v>0</v>
          </cell>
          <cell r="HG53">
            <v>0</v>
          </cell>
          <cell r="HH53">
            <v>0</v>
          </cell>
          <cell r="HI53">
            <v>0</v>
          </cell>
          <cell r="HJ53">
            <v>0</v>
          </cell>
          <cell r="HK53">
            <v>0</v>
          </cell>
          <cell r="HL53">
            <v>0</v>
          </cell>
          <cell r="HM53">
            <v>0</v>
          </cell>
          <cell r="HN53">
            <v>0</v>
          </cell>
          <cell r="HO53">
            <v>0</v>
          </cell>
          <cell r="HP53">
            <v>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  <cell r="IA53">
            <v>0</v>
          </cell>
          <cell r="IB53">
            <v>0</v>
          </cell>
          <cell r="IC53">
            <v>0</v>
          </cell>
          <cell r="ID53">
            <v>0</v>
          </cell>
          <cell r="IE53">
            <v>0</v>
          </cell>
          <cell r="IF53">
            <v>0</v>
          </cell>
          <cell r="IG53">
            <v>0</v>
          </cell>
          <cell r="IH53">
            <v>0</v>
          </cell>
          <cell r="II53">
            <v>0</v>
          </cell>
          <cell r="IJ53">
            <v>0</v>
          </cell>
          <cell r="IK53">
            <v>0</v>
          </cell>
          <cell r="IL53">
            <v>0</v>
          </cell>
          <cell r="IM53">
            <v>0</v>
          </cell>
          <cell r="IN53">
            <v>0</v>
          </cell>
          <cell r="IO53">
            <v>0</v>
          </cell>
          <cell r="IP53">
            <v>0</v>
          </cell>
          <cell r="IQ53">
            <v>0</v>
          </cell>
          <cell r="IR53">
            <v>0</v>
          </cell>
          <cell r="IS53">
            <v>0</v>
          </cell>
          <cell r="IT53">
            <v>0</v>
          </cell>
          <cell r="IU53">
            <v>0</v>
          </cell>
          <cell r="IV53">
            <v>0</v>
          </cell>
        </row>
        <row r="54">
          <cell r="A54" t="str">
            <v>ALIMENTADOR DO-02</v>
          </cell>
        </row>
        <row r="55">
          <cell r="A55" t="str">
            <v>Tramo 5</v>
          </cell>
          <cell r="C55" t="str">
            <v>: Alimentador DO-02,  PLANO RP-DO02-01</v>
          </cell>
          <cell r="EN55" t="str">
            <v>AV. GRAU</v>
          </cell>
        </row>
        <row r="56">
          <cell r="A56">
            <v>0</v>
          </cell>
        </row>
        <row r="57">
          <cell r="A57">
            <v>1</v>
          </cell>
        </row>
        <row r="58">
          <cell r="A58">
            <v>2</v>
          </cell>
        </row>
        <row r="59">
          <cell r="A59">
            <v>3</v>
          </cell>
        </row>
        <row r="61">
          <cell r="A61">
            <v>4</v>
          </cell>
        </row>
        <row r="62">
          <cell r="A62">
            <v>5</v>
          </cell>
        </row>
        <row r="64">
          <cell r="A64">
            <v>6</v>
          </cell>
        </row>
        <row r="66">
          <cell r="A66">
            <v>7</v>
          </cell>
        </row>
        <row r="67">
          <cell r="A67">
            <v>8</v>
          </cell>
        </row>
        <row r="69">
          <cell r="A69">
            <v>9</v>
          </cell>
        </row>
        <row r="70">
          <cell r="A70">
            <v>10</v>
          </cell>
        </row>
        <row r="71">
          <cell r="A71">
            <v>11</v>
          </cell>
        </row>
        <row r="73">
          <cell r="A73">
            <v>12</v>
          </cell>
        </row>
        <row r="74">
          <cell r="A74">
            <v>13</v>
          </cell>
        </row>
        <row r="75">
          <cell r="A75">
            <v>14</v>
          </cell>
        </row>
        <row r="76">
          <cell r="A76">
            <v>15</v>
          </cell>
        </row>
        <row r="78">
          <cell r="A78">
            <v>16</v>
          </cell>
        </row>
        <row r="80">
          <cell r="A80">
            <v>17</v>
          </cell>
        </row>
        <row r="81">
          <cell r="A81">
            <v>18</v>
          </cell>
        </row>
        <row r="83">
          <cell r="A83">
            <v>19</v>
          </cell>
        </row>
        <row r="84">
          <cell r="A84">
            <v>20</v>
          </cell>
        </row>
        <row r="85">
          <cell r="A85">
            <v>21</v>
          </cell>
        </row>
        <row r="86">
          <cell r="A86">
            <v>22</v>
          </cell>
        </row>
        <row r="87">
          <cell r="A87" t="str">
            <v>SUB-TOTAL 5</v>
          </cell>
          <cell r="B87">
            <v>1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D87">
            <v>0</v>
          </cell>
          <cell r="CE87">
            <v>0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0</v>
          </cell>
          <cell r="CK87">
            <v>0</v>
          </cell>
          <cell r="CL87">
            <v>0</v>
          </cell>
          <cell r="CM87">
            <v>0</v>
          </cell>
          <cell r="CN87">
            <v>0</v>
          </cell>
          <cell r="CO87">
            <v>0</v>
          </cell>
          <cell r="CP87">
            <v>0</v>
          </cell>
          <cell r="CQ87">
            <v>0</v>
          </cell>
          <cell r="CR87">
            <v>0</v>
          </cell>
          <cell r="CS87">
            <v>0</v>
          </cell>
          <cell r="CT87">
            <v>0</v>
          </cell>
          <cell r="CU87">
            <v>0</v>
          </cell>
          <cell r="CV87">
            <v>0</v>
          </cell>
          <cell r="CW87">
            <v>0</v>
          </cell>
          <cell r="CX87">
            <v>0</v>
          </cell>
          <cell r="CY87">
            <v>0</v>
          </cell>
          <cell r="CZ87">
            <v>0</v>
          </cell>
          <cell r="DA87">
            <v>0</v>
          </cell>
          <cell r="DB87">
            <v>0</v>
          </cell>
          <cell r="DC87">
            <v>0</v>
          </cell>
          <cell r="DD87">
            <v>0</v>
          </cell>
          <cell r="DE87">
            <v>0</v>
          </cell>
          <cell r="DF87">
            <v>0</v>
          </cell>
          <cell r="DG87">
            <v>0</v>
          </cell>
          <cell r="DH87">
            <v>0</v>
          </cell>
          <cell r="DI87">
            <v>0</v>
          </cell>
          <cell r="DJ87">
            <v>0</v>
          </cell>
          <cell r="DK87">
            <v>0</v>
          </cell>
          <cell r="DL87">
            <v>0</v>
          </cell>
          <cell r="DM87">
            <v>0</v>
          </cell>
          <cell r="DN87">
            <v>0</v>
          </cell>
          <cell r="DO87">
            <v>0</v>
          </cell>
          <cell r="DP87">
            <v>0</v>
          </cell>
          <cell r="DQ87">
            <v>0</v>
          </cell>
          <cell r="DR87">
            <v>0</v>
          </cell>
          <cell r="DS87">
            <v>0</v>
          </cell>
          <cell r="DT87">
            <v>0</v>
          </cell>
          <cell r="DU87">
            <v>0</v>
          </cell>
          <cell r="DV87">
            <v>0</v>
          </cell>
          <cell r="DW87">
            <v>0</v>
          </cell>
          <cell r="DX87">
            <v>0</v>
          </cell>
          <cell r="DY87">
            <v>0</v>
          </cell>
          <cell r="DZ87">
            <v>0</v>
          </cell>
          <cell r="EA87">
            <v>0</v>
          </cell>
          <cell r="EB87">
            <v>0</v>
          </cell>
          <cell r="EC87">
            <v>0</v>
          </cell>
          <cell r="ED87">
            <v>0</v>
          </cell>
          <cell r="EE87">
            <v>0</v>
          </cell>
          <cell r="EF87">
            <v>0</v>
          </cell>
          <cell r="EG87">
            <v>0</v>
          </cell>
          <cell r="EH87">
            <v>0</v>
          </cell>
          <cell r="EI87">
            <v>0</v>
          </cell>
          <cell r="EJ87">
            <v>0</v>
          </cell>
          <cell r="EK87">
            <v>0</v>
          </cell>
          <cell r="EL87">
            <v>0</v>
          </cell>
          <cell r="EM87">
            <v>0</v>
          </cell>
          <cell r="EO87">
            <v>0</v>
          </cell>
          <cell r="EP87">
            <v>0</v>
          </cell>
          <cell r="EQ87">
            <v>0</v>
          </cell>
          <cell r="ER87">
            <v>0</v>
          </cell>
          <cell r="ES87">
            <v>0</v>
          </cell>
          <cell r="ET87">
            <v>0</v>
          </cell>
          <cell r="EU87">
            <v>0</v>
          </cell>
          <cell r="EV87">
            <v>0</v>
          </cell>
          <cell r="EW87">
            <v>0</v>
          </cell>
          <cell r="EX87">
            <v>0</v>
          </cell>
          <cell r="EY87">
            <v>0</v>
          </cell>
          <cell r="EZ87">
            <v>0</v>
          </cell>
          <cell r="FA87">
            <v>0</v>
          </cell>
          <cell r="FB87">
            <v>0</v>
          </cell>
          <cell r="FC87">
            <v>0</v>
          </cell>
          <cell r="FD87">
            <v>0</v>
          </cell>
          <cell r="FE87">
            <v>0</v>
          </cell>
          <cell r="FF87">
            <v>0</v>
          </cell>
          <cell r="FG87">
            <v>0</v>
          </cell>
          <cell r="FH87">
            <v>0</v>
          </cell>
          <cell r="FI87">
            <v>0</v>
          </cell>
          <cell r="FJ87">
            <v>0</v>
          </cell>
          <cell r="FK87">
            <v>0</v>
          </cell>
          <cell r="FL87">
            <v>0</v>
          </cell>
          <cell r="FM87">
            <v>0</v>
          </cell>
          <cell r="FN87">
            <v>0</v>
          </cell>
          <cell r="FO87">
            <v>0</v>
          </cell>
          <cell r="FP87">
            <v>0</v>
          </cell>
          <cell r="FQ87">
            <v>0</v>
          </cell>
          <cell r="FR87">
            <v>0</v>
          </cell>
          <cell r="FS87">
            <v>0</v>
          </cell>
          <cell r="FT87">
            <v>0</v>
          </cell>
          <cell r="FU87">
            <v>0</v>
          </cell>
          <cell r="FV87">
            <v>0</v>
          </cell>
          <cell r="FW87">
            <v>0</v>
          </cell>
          <cell r="FX87">
            <v>0</v>
          </cell>
          <cell r="FY87">
            <v>0</v>
          </cell>
          <cell r="FZ87">
            <v>0</v>
          </cell>
          <cell r="GA87">
            <v>0</v>
          </cell>
          <cell r="GB87">
            <v>0</v>
          </cell>
          <cell r="GC87">
            <v>0</v>
          </cell>
          <cell r="GD87">
            <v>0</v>
          </cell>
          <cell r="GE87">
            <v>0</v>
          </cell>
          <cell r="GF87">
            <v>0</v>
          </cell>
          <cell r="GG87">
            <v>0</v>
          </cell>
          <cell r="GH87">
            <v>0</v>
          </cell>
          <cell r="GI87">
            <v>0</v>
          </cell>
          <cell r="GJ87">
            <v>0</v>
          </cell>
          <cell r="GK87">
            <v>0</v>
          </cell>
          <cell r="GL87">
            <v>0</v>
          </cell>
          <cell r="GM87">
            <v>0</v>
          </cell>
          <cell r="GN87">
            <v>0</v>
          </cell>
          <cell r="GO87">
            <v>0</v>
          </cell>
          <cell r="GP87">
            <v>0</v>
          </cell>
          <cell r="GQ87">
            <v>0</v>
          </cell>
          <cell r="GR87">
            <v>0</v>
          </cell>
          <cell r="GS87">
            <v>0</v>
          </cell>
          <cell r="GT87">
            <v>0</v>
          </cell>
          <cell r="GU87">
            <v>0</v>
          </cell>
          <cell r="GV87">
            <v>0</v>
          </cell>
          <cell r="GW87">
            <v>0</v>
          </cell>
          <cell r="GX87">
            <v>0</v>
          </cell>
          <cell r="GY87">
            <v>0</v>
          </cell>
          <cell r="GZ87">
            <v>0</v>
          </cell>
          <cell r="HA87">
            <v>0</v>
          </cell>
          <cell r="HB87">
            <v>0</v>
          </cell>
          <cell r="HC87">
            <v>0</v>
          </cell>
          <cell r="HD87">
            <v>0</v>
          </cell>
          <cell r="HE87">
            <v>0</v>
          </cell>
          <cell r="HF87">
            <v>0</v>
          </cell>
          <cell r="HG87">
            <v>0</v>
          </cell>
          <cell r="HH87">
            <v>0</v>
          </cell>
          <cell r="HI87">
            <v>0</v>
          </cell>
          <cell r="HJ87">
            <v>0</v>
          </cell>
          <cell r="HK87">
            <v>0</v>
          </cell>
          <cell r="HL87">
            <v>0</v>
          </cell>
          <cell r="HM87">
            <v>0</v>
          </cell>
          <cell r="HN87">
            <v>0</v>
          </cell>
          <cell r="HO87">
            <v>0</v>
          </cell>
          <cell r="HP87">
            <v>0</v>
          </cell>
          <cell r="HQ87">
            <v>0</v>
          </cell>
          <cell r="HR87">
            <v>0</v>
          </cell>
          <cell r="HS87">
            <v>0</v>
          </cell>
          <cell r="HT87">
            <v>0</v>
          </cell>
          <cell r="HU87">
            <v>0</v>
          </cell>
          <cell r="HV87">
            <v>0</v>
          </cell>
          <cell r="HW87">
            <v>0</v>
          </cell>
          <cell r="HX87">
            <v>0</v>
          </cell>
          <cell r="HY87">
            <v>0</v>
          </cell>
          <cell r="HZ87">
            <v>0</v>
          </cell>
          <cell r="IA87">
            <v>0</v>
          </cell>
          <cell r="IB87">
            <v>0</v>
          </cell>
          <cell r="IC87">
            <v>0</v>
          </cell>
          <cell r="ID87">
            <v>0</v>
          </cell>
          <cell r="IE87">
            <v>0</v>
          </cell>
          <cell r="IF87">
            <v>0</v>
          </cell>
          <cell r="IG87">
            <v>0</v>
          </cell>
          <cell r="IH87">
            <v>0</v>
          </cell>
          <cell r="II87">
            <v>0</v>
          </cell>
          <cell r="IJ87">
            <v>0</v>
          </cell>
          <cell r="IK87">
            <v>0</v>
          </cell>
          <cell r="IL87">
            <v>0</v>
          </cell>
          <cell r="IM87">
            <v>0</v>
          </cell>
          <cell r="IN87">
            <v>0</v>
          </cell>
          <cell r="IO87">
            <v>0</v>
          </cell>
          <cell r="IP87">
            <v>0</v>
          </cell>
          <cell r="IQ87">
            <v>0</v>
          </cell>
          <cell r="IR87">
            <v>0</v>
          </cell>
          <cell r="IS87">
            <v>0</v>
          </cell>
          <cell r="IT87">
            <v>0</v>
          </cell>
          <cell r="IU87">
            <v>0</v>
          </cell>
          <cell r="IV87">
            <v>0</v>
          </cell>
        </row>
        <row r="88">
          <cell r="A88" t="str">
            <v>Tramo 6</v>
          </cell>
          <cell r="C88" t="str">
            <v>: Alimentador DO-02,  PLANO RP-DO02-02</v>
          </cell>
          <cell r="EN88" t="str">
            <v>MANAHUAÑONCCA IV, P. ALTA</v>
          </cell>
        </row>
        <row r="89">
          <cell r="A89">
            <v>1</v>
          </cell>
        </row>
        <row r="90">
          <cell r="A90">
            <v>2</v>
          </cell>
        </row>
        <row r="91">
          <cell r="A91">
            <v>3</v>
          </cell>
        </row>
        <row r="92">
          <cell r="A92">
            <v>4</v>
          </cell>
        </row>
        <row r="94">
          <cell r="A94">
            <v>5</v>
          </cell>
        </row>
        <row r="96">
          <cell r="A96">
            <v>6</v>
          </cell>
        </row>
        <row r="97">
          <cell r="A97">
            <v>7</v>
          </cell>
        </row>
        <row r="99">
          <cell r="A99" t="str">
            <v>SUB-TOTAL 6</v>
          </cell>
          <cell r="B99">
            <v>1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0</v>
          </cell>
          <cell r="BY99">
            <v>0</v>
          </cell>
          <cell r="BZ99">
            <v>0</v>
          </cell>
          <cell r="CA99">
            <v>0</v>
          </cell>
          <cell r="CB99">
            <v>0</v>
          </cell>
          <cell r="CC99">
            <v>0</v>
          </cell>
          <cell r="CD99">
            <v>0</v>
          </cell>
          <cell r="CE99">
            <v>0</v>
          </cell>
          <cell r="CF99">
            <v>0</v>
          </cell>
          <cell r="CG99">
            <v>0</v>
          </cell>
          <cell r="CH99">
            <v>0</v>
          </cell>
          <cell r="CI99">
            <v>0</v>
          </cell>
          <cell r="CJ99">
            <v>0</v>
          </cell>
          <cell r="CK99">
            <v>0</v>
          </cell>
          <cell r="CL99">
            <v>0</v>
          </cell>
          <cell r="CM99">
            <v>0</v>
          </cell>
          <cell r="CN99">
            <v>0</v>
          </cell>
          <cell r="CO99">
            <v>0</v>
          </cell>
          <cell r="CP99">
            <v>0</v>
          </cell>
          <cell r="CQ99">
            <v>0</v>
          </cell>
          <cell r="CR99">
            <v>0</v>
          </cell>
          <cell r="CS99">
            <v>0</v>
          </cell>
          <cell r="CT99">
            <v>0</v>
          </cell>
          <cell r="CU99">
            <v>0</v>
          </cell>
          <cell r="CV99">
            <v>0</v>
          </cell>
          <cell r="CW99">
            <v>0</v>
          </cell>
          <cell r="CX99">
            <v>0</v>
          </cell>
          <cell r="CY99">
            <v>0</v>
          </cell>
          <cell r="CZ99">
            <v>0</v>
          </cell>
          <cell r="DA99">
            <v>0</v>
          </cell>
          <cell r="DB99">
            <v>0</v>
          </cell>
          <cell r="DC99">
            <v>0</v>
          </cell>
          <cell r="DD99">
            <v>0</v>
          </cell>
          <cell r="DE99">
            <v>0</v>
          </cell>
          <cell r="DF99">
            <v>0</v>
          </cell>
          <cell r="DG99">
            <v>0</v>
          </cell>
          <cell r="DH99">
            <v>0</v>
          </cell>
          <cell r="DI99">
            <v>0</v>
          </cell>
          <cell r="DJ99">
            <v>0</v>
          </cell>
          <cell r="DK99">
            <v>0</v>
          </cell>
          <cell r="DL99">
            <v>0</v>
          </cell>
          <cell r="DM99">
            <v>0</v>
          </cell>
          <cell r="DN99">
            <v>0</v>
          </cell>
          <cell r="DO99">
            <v>0</v>
          </cell>
          <cell r="DP99">
            <v>0</v>
          </cell>
          <cell r="DQ99">
            <v>0</v>
          </cell>
          <cell r="DR99">
            <v>0</v>
          </cell>
          <cell r="DS99">
            <v>0</v>
          </cell>
          <cell r="DT99">
            <v>0</v>
          </cell>
          <cell r="DU99">
            <v>0</v>
          </cell>
          <cell r="DV99">
            <v>0</v>
          </cell>
          <cell r="DW99">
            <v>0</v>
          </cell>
          <cell r="DX99">
            <v>0</v>
          </cell>
          <cell r="DY99">
            <v>0</v>
          </cell>
          <cell r="DZ99">
            <v>0</v>
          </cell>
          <cell r="EA99">
            <v>0</v>
          </cell>
          <cell r="EB99">
            <v>0</v>
          </cell>
          <cell r="EC99">
            <v>0</v>
          </cell>
          <cell r="ED99">
            <v>0</v>
          </cell>
          <cell r="EE99">
            <v>0</v>
          </cell>
          <cell r="EF99">
            <v>0</v>
          </cell>
          <cell r="EG99">
            <v>0</v>
          </cell>
          <cell r="EH99">
            <v>0</v>
          </cell>
          <cell r="EI99">
            <v>0</v>
          </cell>
          <cell r="EJ99">
            <v>0</v>
          </cell>
          <cell r="EK99">
            <v>0</v>
          </cell>
          <cell r="EL99">
            <v>0</v>
          </cell>
          <cell r="EM99">
            <v>0</v>
          </cell>
          <cell r="EO99">
            <v>0</v>
          </cell>
          <cell r="EP99">
            <v>0</v>
          </cell>
          <cell r="EQ99">
            <v>0</v>
          </cell>
          <cell r="ER99">
            <v>0</v>
          </cell>
          <cell r="ES99">
            <v>0</v>
          </cell>
          <cell r="ET99">
            <v>0</v>
          </cell>
          <cell r="EU99">
            <v>0</v>
          </cell>
          <cell r="EV99">
            <v>0</v>
          </cell>
          <cell r="EW99">
            <v>0</v>
          </cell>
          <cell r="EX99">
            <v>0</v>
          </cell>
          <cell r="EY99">
            <v>0</v>
          </cell>
          <cell r="EZ99">
            <v>0</v>
          </cell>
          <cell r="FA99">
            <v>0</v>
          </cell>
          <cell r="FB99">
            <v>0</v>
          </cell>
          <cell r="FC99">
            <v>0</v>
          </cell>
          <cell r="FD99">
            <v>0</v>
          </cell>
          <cell r="FE99">
            <v>0</v>
          </cell>
          <cell r="FF99">
            <v>0</v>
          </cell>
          <cell r="FG99">
            <v>0</v>
          </cell>
          <cell r="FH99">
            <v>0</v>
          </cell>
          <cell r="FI99">
            <v>0</v>
          </cell>
          <cell r="FJ99">
            <v>0</v>
          </cell>
          <cell r="FK99">
            <v>0</v>
          </cell>
          <cell r="FL99">
            <v>0</v>
          </cell>
          <cell r="FM99">
            <v>0</v>
          </cell>
          <cell r="FN99">
            <v>0</v>
          </cell>
          <cell r="FO99">
            <v>0</v>
          </cell>
          <cell r="FP99">
            <v>0</v>
          </cell>
          <cell r="FQ99">
            <v>0</v>
          </cell>
          <cell r="FR99">
            <v>0</v>
          </cell>
          <cell r="FS99">
            <v>0</v>
          </cell>
          <cell r="FT99">
            <v>0</v>
          </cell>
          <cell r="FU99">
            <v>0</v>
          </cell>
          <cell r="FV99">
            <v>0</v>
          </cell>
          <cell r="FW99">
            <v>0</v>
          </cell>
          <cell r="FX99">
            <v>0</v>
          </cell>
          <cell r="FY99">
            <v>0</v>
          </cell>
          <cell r="FZ99">
            <v>0</v>
          </cell>
          <cell r="GA99">
            <v>0</v>
          </cell>
          <cell r="GB99">
            <v>0</v>
          </cell>
          <cell r="GC99">
            <v>0</v>
          </cell>
          <cell r="GD99">
            <v>0</v>
          </cell>
          <cell r="GE99">
            <v>0</v>
          </cell>
          <cell r="GF99">
            <v>0</v>
          </cell>
          <cell r="GG99">
            <v>0</v>
          </cell>
          <cell r="GH99">
            <v>0</v>
          </cell>
          <cell r="GI99">
            <v>0</v>
          </cell>
          <cell r="GJ99">
            <v>0</v>
          </cell>
          <cell r="GK99">
            <v>0</v>
          </cell>
          <cell r="GL99">
            <v>0</v>
          </cell>
          <cell r="GM99">
            <v>0</v>
          </cell>
          <cell r="GN99">
            <v>0</v>
          </cell>
          <cell r="GO99">
            <v>0</v>
          </cell>
          <cell r="GP99">
            <v>0</v>
          </cell>
          <cell r="GQ99">
            <v>0</v>
          </cell>
          <cell r="GR99">
            <v>0</v>
          </cell>
          <cell r="GS99">
            <v>0</v>
          </cell>
          <cell r="GT99">
            <v>0</v>
          </cell>
          <cell r="GU99">
            <v>0</v>
          </cell>
          <cell r="GV99">
            <v>0</v>
          </cell>
          <cell r="GW99">
            <v>0</v>
          </cell>
          <cell r="GX99">
            <v>0</v>
          </cell>
          <cell r="GY99">
            <v>0</v>
          </cell>
          <cell r="GZ99">
            <v>0</v>
          </cell>
          <cell r="HA99">
            <v>0</v>
          </cell>
          <cell r="HB99">
            <v>0</v>
          </cell>
          <cell r="HC99">
            <v>0</v>
          </cell>
          <cell r="HD99">
            <v>0</v>
          </cell>
          <cell r="HE99">
            <v>0</v>
          </cell>
          <cell r="HF99">
            <v>0</v>
          </cell>
          <cell r="HG99">
            <v>0</v>
          </cell>
          <cell r="HH99">
            <v>0</v>
          </cell>
          <cell r="HI99">
            <v>0</v>
          </cell>
          <cell r="HJ99">
            <v>0</v>
          </cell>
          <cell r="HK99">
            <v>0</v>
          </cell>
          <cell r="HL99">
            <v>0</v>
          </cell>
          <cell r="HM99">
            <v>0</v>
          </cell>
          <cell r="HN99">
            <v>0</v>
          </cell>
          <cell r="HO99">
            <v>0</v>
          </cell>
          <cell r="HP99">
            <v>0</v>
          </cell>
          <cell r="HQ99">
            <v>0</v>
          </cell>
          <cell r="HR99">
            <v>0</v>
          </cell>
          <cell r="HS99">
            <v>0</v>
          </cell>
          <cell r="HT99">
            <v>0</v>
          </cell>
          <cell r="HU99">
            <v>0</v>
          </cell>
          <cell r="HV99">
            <v>0</v>
          </cell>
          <cell r="HW99">
            <v>0</v>
          </cell>
          <cell r="HX99">
            <v>0</v>
          </cell>
          <cell r="HY99">
            <v>0</v>
          </cell>
          <cell r="HZ99">
            <v>0</v>
          </cell>
          <cell r="IA99">
            <v>0</v>
          </cell>
          <cell r="IB99">
            <v>0</v>
          </cell>
          <cell r="IC99">
            <v>0</v>
          </cell>
          <cell r="ID99">
            <v>0</v>
          </cell>
          <cell r="IE99">
            <v>0</v>
          </cell>
          <cell r="IF99">
            <v>0</v>
          </cell>
          <cell r="IG99">
            <v>0</v>
          </cell>
          <cell r="IH99">
            <v>0</v>
          </cell>
          <cell r="II99">
            <v>0</v>
          </cell>
          <cell r="IJ99">
            <v>0</v>
          </cell>
          <cell r="IK99">
            <v>0</v>
          </cell>
          <cell r="IL99">
            <v>0</v>
          </cell>
          <cell r="IM99">
            <v>0</v>
          </cell>
          <cell r="IN99">
            <v>0</v>
          </cell>
          <cell r="IO99">
            <v>0</v>
          </cell>
          <cell r="IP99">
            <v>0</v>
          </cell>
          <cell r="IQ99">
            <v>0</v>
          </cell>
          <cell r="IR99">
            <v>0</v>
          </cell>
          <cell r="IS99">
            <v>0</v>
          </cell>
          <cell r="IT99">
            <v>0</v>
          </cell>
          <cell r="IU99">
            <v>0</v>
          </cell>
          <cell r="IV99">
            <v>0</v>
          </cell>
        </row>
        <row r="100">
          <cell r="A100" t="str">
            <v>Tramo 7</v>
          </cell>
          <cell r="C100" t="str">
            <v>: Alimentador DO-02,  PLANO RP-DO02-03</v>
          </cell>
          <cell r="EN100" t="str">
            <v>JOSE OLAYA</v>
          </cell>
        </row>
        <row r="101">
          <cell r="A101">
            <v>1</v>
          </cell>
        </row>
        <row r="103">
          <cell r="A103">
            <v>2</v>
          </cell>
        </row>
        <row r="104">
          <cell r="A104">
            <v>3</v>
          </cell>
        </row>
        <row r="105">
          <cell r="A105">
            <v>4</v>
          </cell>
        </row>
        <row r="108">
          <cell r="A108">
            <v>5</v>
          </cell>
        </row>
        <row r="109">
          <cell r="A109">
            <v>6</v>
          </cell>
        </row>
        <row r="110">
          <cell r="A110">
            <v>7</v>
          </cell>
        </row>
        <row r="111">
          <cell r="A111">
            <v>8</v>
          </cell>
        </row>
        <row r="112">
          <cell r="A112" t="str">
            <v>SUB-TOTAL 7</v>
          </cell>
          <cell r="B112">
            <v>1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  <cell r="CV112">
            <v>0</v>
          </cell>
          <cell r="CW112">
            <v>0</v>
          </cell>
          <cell r="CX112">
            <v>0</v>
          </cell>
          <cell r="CY112">
            <v>0</v>
          </cell>
          <cell r="CZ112">
            <v>0</v>
          </cell>
          <cell r="DA112">
            <v>0</v>
          </cell>
          <cell r="DB112">
            <v>0</v>
          </cell>
          <cell r="DC112">
            <v>0</v>
          </cell>
          <cell r="DD112">
            <v>0</v>
          </cell>
          <cell r="DE112">
            <v>0</v>
          </cell>
          <cell r="DF112">
            <v>0</v>
          </cell>
          <cell r="DG112">
            <v>0</v>
          </cell>
          <cell r="DH112">
            <v>0</v>
          </cell>
          <cell r="DI112">
            <v>0</v>
          </cell>
          <cell r="DJ112">
            <v>0</v>
          </cell>
          <cell r="DK112">
            <v>0</v>
          </cell>
          <cell r="DL112">
            <v>0</v>
          </cell>
          <cell r="DM112">
            <v>0</v>
          </cell>
          <cell r="DN112">
            <v>0</v>
          </cell>
          <cell r="DO112">
            <v>0</v>
          </cell>
          <cell r="DP112">
            <v>0</v>
          </cell>
          <cell r="DQ112">
            <v>0</v>
          </cell>
          <cell r="DR112">
            <v>0</v>
          </cell>
          <cell r="DS112">
            <v>0</v>
          </cell>
          <cell r="DT112">
            <v>0</v>
          </cell>
          <cell r="DU112">
            <v>0</v>
          </cell>
          <cell r="DV112">
            <v>0</v>
          </cell>
          <cell r="DW112">
            <v>0</v>
          </cell>
          <cell r="DX112">
            <v>0</v>
          </cell>
          <cell r="DY112">
            <v>0</v>
          </cell>
          <cell r="DZ112">
            <v>0</v>
          </cell>
          <cell r="EA112">
            <v>0</v>
          </cell>
          <cell r="EB112">
            <v>0</v>
          </cell>
          <cell r="EC112">
            <v>0</v>
          </cell>
          <cell r="ED112">
            <v>0</v>
          </cell>
          <cell r="EE112">
            <v>0</v>
          </cell>
          <cell r="EF112">
            <v>0</v>
          </cell>
          <cell r="EG112">
            <v>0</v>
          </cell>
          <cell r="EH112">
            <v>0</v>
          </cell>
          <cell r="EI112">
            <v>0</v>
          </cell>
          <cell r="EJ112">
            <v>0</v>
          </cell>
          <cell r="EK112">
            <v>0</v>
          </cell>
          <cell r="EL112">
            <v>0</v>
          </cell>
          <cell r="EM112">
            <v>0</v>
          </cell>
          <cell r="EO112">
            <v>0</v>
          </cell>
          <cell r="EP112">
            <v>0</v>
          </cell>
          <cell r="EQ112">
            <v>0</v>
          </cell>
          <cell r="ER112">
            <v>0</v>
          </cell>
          <cell r="ES112">
            <v>0</v>
          </cell>
          <cell r="ET112">
            <v>0</v>
          </cell>
          <cell r="EU112">
            <v>0</v>
          </cell>
          <cell r="EV112">
            <v>0</v>
          </cell>
          <cell r="EW112">
            <v>0</v>
          </cell>
          <cell r="EX112">
            <v>0</v>
          </cell>
          <cell r="EY112">
            <v>0</v>
          </cell>
          <cell r="EZ112">
            <v>0</v>
          </cell>
          <cell r="FA112">
            <v>0</v>
          </cell>
          <cell r="FB112">
            <v>0</v>
          </cell>
          <cell r="FC112">
            <v>0</v>
          </cell>
          <cell r="FD112">
            <v>0</v>
          </cell>
          <cell r="FE112">
            <v>0</v>
          </cell>
          <cell r="FF112">
            <v>0</v>
          </cell>
          <cell r="FG112">
            <v>0</v>
          </cell>
          <cell r="FH112">
            <v>0</v>
          </cell>
          <cell r="FI112">
            <v>0</v>
          </cell>
          <cell r="FJ112">
            <v>0</v>
          </cell>
          <cell r="FK112">
            <v>0</v>
          </cell>
          <cell r="FL112">
            <v>0</v>
          </cell>
          <cell r="FM112">
            <v>0</v>
          </cell>
          <cell r="FN112">
            <v>0</v>
          </cell>
          <cell r="FO112">
            <v>0</v>
          </cell>
          <cell r="FP112">
            <v>0</v>
          </cell>
          <cell r="FQ112">
            <v>0</v>
          </cell>
          <cell r="FR112">
            <v>0</v>
          </cell>
          <cell r="FS112">
            <v>0</v>
          </cell>
          <cell r="FT112">
            <v>0</v>
          </cell>
          <cell r="FU112">
            <v>0</v>
          </cell>
          <cell r="FV112">
            <v>0</v>
          </cell>
          <cell r="FW112">
            <v>0</v>
          </cell>
          <cell r="FX112">
            <v>0</v>
          </cell>
          <cell r="FY112">
            <v>0</v>
          </cell>
          <cell r="FZ112">
            <v>0</v>
          </cell>
          <cell r="GA112">
            <v>0</v>
          </cell>
          <cell r="GB112">
            <v>0</v>
          </cell>
          <cell r="GC112">
            <v>0</v>
          </cell>
          <cell r="GD112">
            <v>0</v>
          </cell>
          <cell r="GE112">
            <v>0</v>
          </cell>
          <cell r="GF112">
            <v>0</v>
          </cell>
          <cell r="GG112">
            <v>0</v>
          </cell>
          <cell r="GH112">
            <v>0</v>
          </cell>
          <cell r="GI112">
            <v>0</v>
          </cell>
          <cell r="GJ112">
            <v>0</v>
          </cell>
          <cell r="GK112">
            <v>0</v>
          </cell>
          <cell r="GL112">
            <v>0</v>
          </cell>
          <cell r="GM112">
            <v>0</v>
          </cell>
          <cell r="GN112">
            <v>0</v>
          </cell>
          <cell r="GO112">
            <v>0</v>
          </cell>
          <cell r="GP112">
            <v>0</v>
          </cell>
          <cell r="GQ112">
            <v>0</v>
          </cell>
          <cell r="GR112">
            <v>0</v>
          </cell>
          <cell r="GS112">
            <v>0</v>
          </cell>
          <cell r="GT112">
            <v>0</v>
          </cell>
          <cell r="GU112">
            <v>0</v>
          </cell>
          <cell r="GV112">
            <v>0</v>
          </cell>
          <cell r="GW112">
            <v>0</v>
          </cell>
          <cell r="GX112">
            <v>0</v>
          </cell>
          <cell r="GY112">
            <v>0</v>
          </cell>
          <cell r="GZ112">
            <v>0</v>
          </cell>
          <cell r="HA112">
            <v>0</v>
          </cell>
          <cell r="HB112">
            <v>0</v>
          </cell>
          <cell r="HC112">
            <v>0</v>
          </cell>
          <cell r="HD112">
            <v>0</v>
          </cell>
          <cell r="HE112">
            <v>0</v>
          </cell>
          <cell r="HF112">
            <v>0</v>
          </cell>
          <cell r="HG112">
            <v>0</v>
          </cell>
          <cell r="HH112">
            <v>0</v>
          </cell>
          <cell r="HI112">
            <v>0</v>
          </cell>
          <cell r="HJ112">
            <v>0</v>
          </cell>
          <cell r="HK112">
            <v>0</v>
          </cell>
          <cell r="HL112">
            <v>0</v>
          </cell>
          <cell r="HM112">
            <v>0</v>
          </cell>
          <cell r="HN112">
            <v>0</v>
          </cell>
          <cell r="HO112">
            <v>0</v>
          </cell>
          <cell r="HP112">
            <v>0</v>
          </cell>
          <cell r="HQ112">
            <v>0</v>
          </cell>
          <cell r="HR112">
            <v>0</v>
          </cell>
          <cell r="HS112">
            <v>0</v>
          </cell>
          <cell r="HT112">
            <v>0</v>
          </cell>
          <cell r="HU112">
            <v>0</v>
          </cell>
          <cell r="HV112">
            <v>0</v>
          </cell>
          <cell r="HW112">
            <v>0</v>
          </cell>
          <cell r="HX112">
            <v>0</v>
          </cell>
          <cell r="HY112">
            <v>0</v>
          </cell>
          <cell r="HZ112">
            <v>0</v>
          </cell>
          <cell r="IA112">
            <v>0</v>
          </cell>
          <cell r="IB112">
            <v>0</v>
          </cell>
          <cell r="IC112">
            <v>0</v>
          </cell>
          <cell r="ID112">
            <v>0</v>
          </cell>
          <cell r="IE112">
            <v>0</v>
          </cell>
          <cell r="IF112">
            <v>0</v>
          </cell>
          <cell r="IG112">
            <v>0</v>
          </cell>
          <cell r="IH112">
            <v>0</v>
          </cell>
          <cell r="II112">
            <v>0</v>
          </cell>
          <cell r="IJ112">
            <v>0</v>
          </cell>
          <cell r="IK112">
            <v>0</v>
          </cell>
          <cell r="IL112">
            <v>0</v>
          </cell>
          <cell r="IM112">
            <v>0</v>
          </cell>
          <cell r="IN112">
            <v>0</v>
          </cell>
          <cell r="IO112">
            <v>0</v>
          </cell>
          <cell r="IP112">
            <v>0</v>
          </cell>
          <cell r="IQ112">
            <v>0</v>
          </cell>
          <cell r="IR112">
            <v>0</v>
          </cell>
          <cell r="IS112">
            <v>0</v>
          </cell>
          <cell r="IT112">
            <v>0</v>
          </cell>
          <cell r="IU112">
            <v>0</v>
          </cell>
          <cell r="IV112">
            <v>0</v>
          </cell>
        </row>
        <row r="113">
          <cell r="A113" t="str">
            <v>Tramo 8</v>
          </cell>
          <cell r="C113" t="str">
            <v>: Alimentador DO-02,  PLANO RP-DO02-04</v>
          </cell>
          <cell r="EN113" t="str">
            <v>SIMON BOLIVAR</v>
          </cell>
        </row>
        <row r="114">
          <cell r="A114">
            <v>1</v>
          </cell>
        </row>
        <row r="116">
          <cell r="A116">
            <v>2</v>
          </cell>
        </row>
        <row r="117">
          <cell r="A117">
            <v>3</v>
          </cell>
        </row>
        <row r="118">
          <cell r="A118">
            <v>4</v>
          </cell>
        </row>
        <row r="119">
          <cell r="A119">
            <v>5</v>
          </cell>
        </row>
        <row r="123">
          <cell r="A123">
            <v>6</v>
          </cell>
        </row>
        <row r="124">
          <cell r="A124">
            <v>7</v>
          </cell>
        </row>
        <row r="125">
          <cell r="A125" t="str">
            <v>SUB-TOTAL 8</v>
          </cell>
          <cell r="B125">
            <v>1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  <cell r="CL125">
            <v>0</v>
          </cell>
          <cell r="CM125">
            <v>0</v>
          </cell>
          <cell r="CN125">
            <v>0</v>
          </cell>
          <cell r="CO125">
            <v>0</v>
          </cell>
          <cell r="CP125">
            <v>0</v>
          </cell>
          <cell r="CQ125">
            <v>0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0</v>
          </cell>
          <cell r="DA125">
            <v>0</v>
          </cell>
          <cell r="DB125">
            <v>0</v>
          </cell>
          <cell r="DC125">
            <v>0</v>
          </cell>
          <cell r="DD125">
            <v>0</v>
          </cell>
          <cell r="DE125">
            <v>0</v>
          </cell>
          <cell r="DF125">
            <v>0</v>
          </cell>
          <cell r="DG125">
            <v>0</v>
          </cell>
          <cell r="DH125">
            <v>0</v>
          </cell>
          <cell r="DI125">
            <v>0</v>
          </cell>
          <cell r="DJ125">
            <v>0</v>
          </cell>
          <cell r="DK125">
            <v>0</v>
          </cell>
          <cell r="DL125">
            <v>0</v>
          </cell>
          <cell r="DM125">
            <v>0</v>
          </cell>
          <cell r="DN125">
            <v>0</v>
          </cell>
          <cell r="DO125">
            <v>0</v>
          </cell>
          <cell r="DP125">
            <v>0</v>
          </cell>
          <cell r="DQ125">
            <v>0</v>
          </cell>
          <cell r="DR125">
            <v>0</v>
          </cell>
          <cell r="DS125">
            <v>0</v>
          </cell>
          <cell r="DT125">
            <v>0</v>
          </cell>
          <cell r="DU125">
            <v>0</v>
          </cell>
          <cell r="DV125">
            <v>0</v>
          </cell>
          <cell r="DW125">
            <v>0</v>
          </cell>
          <cell r="DX125">
            <v>0</v>
          </cell>
          <cell r="DY125">
            <v>0</v>
          </cell>
          <cell r="DZ125">
            <v>0</v>
          </cell>
          <cell r="EA125">
            <v>0</v>
          </cell>
          <cell r="EB125">
            <v>0</v>
          </cell>
          <cell r="EC125">
            <v>0</v>
          </cell>
          <cell r="ED125">
            <v>0</v>
          </cell>
          <cell r="EE125">
            <v>0</v>
          </cell>
          <cell r="EF125">
            <v>0</v>
          </cell>
          <cell r="EG125">
            <v>0</v>
          </cell>
          <cell r="EH125">
            <v>0</v>
          </cell>
          <cell r="EI125">
            <v>0</v>
          </cell>
          <cell r="EJ125">
            <v>0</v>
          </cell>
          <cell r="EK125">
            <v>0</v>
          </cell>
          <cell r="EL125">
            <v>0</v>
          </cell>
          <cell r="EM125">
            <v>0</v>
          </cell>
          <cell r="EO125">
            <v>0</v>
          </cell>
          <cell r="EP125">
            <v>0</v>
          </cell>
          <cell r="EQ125">
            <v>0</v>
          </cell>
          <cell r="ER125">
            <v>0</v>
          </cell>
          <cell r="ES125">
            <v>0</v>
          </cell>
          <cell r="ET125">
            <v>0</v>
          </cell>
          <cell r="EU125">
            <v>0</v>
          </cell>
          <cell r="EV125">
            <v>0</v>
          </cell>
          <cell r="EW125">
            <v>0</v>
          </cell>
          <cell r="EX125">
            <v>0</v>
          </cell>
          <cell r="EY125">
            <v>0</v>
          </cell>
          <cell r="EZ125">
            <v>0</v>
          </cell>
          <cell r="FA125">
            <v>0</v>
          </cell>
          <cell r="FB125">
            <v>0</v>
          </cell>
          <cell r="FC125">
            <v>0</v>
          </cell>
          <cell r="FD125">
            <v>0</v>
          </cell>
          <cell r="FE125">
            <v>0</v>
          </cell>
          <cell r="FF125">
            <v>0</v>
          </cell>
          <cell r="FG125">
            <v>0</v>
          </cell>
          <cell r="FH125">
            <v>0</v>
          </cell>
          <cell r="FI125">
            <v>0</v>
          </cell>
          <cell r="FJ125">
            <v>0</v>
          </cell>
          <cell r="FK125">
            <v>0</v>
          </cell>
          <cell r="FL125">
            <v>0</v>
          </cell>
          <cell r="FM125">
            <v>0</v>
          </cell>
          <cell r="FN125">
            <v>0</v>
          </cell>
          <cell r="FO125">
            <v>0</v>
          </cell>
          <cell r="FP125">
            <v>0</v>
          </cell>
          <cell r="FQ125">
            <v>0</v>
          </cell>
          <cell r="FR125">
            <v>0</v>
          </cell>
          <cell r="FS125">
            <v>0</v>
          </cell>
          <cell r="FT125">
            <v>0</v>
          </cell>
          <cell r="FU125">
            <v>0</v>
          </cell>
          <cell r="FV125">
            <v>0</v>
          </cell>
          <cell r="FW125">
            <v>0</v>
          </cell>
          <cell r="FX125">
            <v>0</v>
          </cell>
          <cell r="FY125">
            <v>0</v>
          </cell>
          <cell r="FZ125">
            <v>0</v>
          </cell>
          <cell r="GA125">
            <v>0</v>
          </cell>
          <cell r="GB125">
            <v>0</v>
          </cell>
          <cell r="GC125">
            <v>0</v>
          </cell>
          <cell r="GD125">
            <v>0</v>
          </cell>
          <cell r="GE125">
            <v>0</v>
          </cell>
          <cell r="GF125">
            <v>0</v>
          </cell>
          <cell r="GG125">
            <v>0</v>
          </cell>
          <cell r="GH125">
            <v>0</v>
          </cell>
          <cell r="GI125">
            <v>0</v>
          </cell>
          <cell r="GJ125">
            <v>0</v>
          </cell>
          <cell r="GK125">
            <v>0</v>
          </cell>
          <cell r="GL125">
            <v>0</v>
          </cell>
          <cell r="GM125">
            <v>0</v>
          </cell>
          <cell r="GN125">
            <v>0</v>
          </cell>
          <cell r="GO125">
            <v>0</v>
          </cell>
          <cell r="GP125">
            <v>0</v>
          </cell>
          <cell r="GQ125">
            <v>0</v>
          </cell>
          <cell r="GR125">
            <v>0</v>
          </cell>
          <cell r="GS125">
            <v>0</v>
          </cell>
          <cell r="GT125">
            <v>0</v>
          </cell>
          <cell r="GU125">
            <v>0</v>
          </cell>
          <cell r="GV125">
            <v>0</v>
          </cell>
          <cell r="GW125">
            <v>0</v>
          </cell>
          <cell r="GX125">
            <v>0</v>
          </cell>
          <cell r="GY125">
            <v>0</v>
          </cell>
          <cell r="GZ125">
            <v>0</v>
          </cell>
          <cell r="HA125">
            <v>0</v>
          </cell>
          <cell r="HC125">
            <v>0</v>
          </cell>
          <cell r="HD125">
            <v>0</v>
          </cell>
          <cell r="HE125">
            <v>0</v>
          </cell>
          <cell r="HF125">
            <v>0</v>
          </cell>
          <cell r="HG125">
            <v>0</v>
          </cell>
          <cell r="HH125">
            <v>0</v>
          </cell>
          <cell r="HI125">
            <v>0</v>
          </cell>
          <cell r="HJ125">
            <v>0</v>
          </cell>
          <cell r="HK125">
            <v>0</v>
          </cell>
          <cell r="HL125">
            <v>0</v>
          </cell>
          <cell r="HM125">
            <v>0</v>
          </cell>
          <cell r="HN125">
            <v>0</v>
          </cell>
          <cell r="HO125">
            <v>0</v>
          </cell>
          <cell r="HP125">
            <v>0</v>
          </cell>
          <cell r="HQ125">
            <v>0</v>
          </cell>
          <cell r="HR125">
            <v>0</v>
          </cell>
          <cell r="HS125">
            <v>0</v>
          </cell>
          <cell r="HT125">
            <v>0</v>
          </cell>
          <cell r="HU125">
            <v>0</v>
          </cell>
          <cell r="HV125">
            <v>0</v>
          </cell>
          <cell r="HW125">
            <v>0</v>
          </cell>
          <cell r="HX125">
            <v>0</v>
          </cell>
          <cell r="HY125">
            <v>0</v>
          </cell>
          <cell r="HZ125">
            <v>0</v>
          </cell>
          <cell r="IA125">
            <v>0</v>
          </cell>
          <cell r="IB125">
            <v>0</v>
          </cell>
          <cell r="IC125">
            <v>0</v>
          </cell>
          <cell r="ID125">
            <v>0</v>
          </cell>
          <cell r="IE125">
            <v>0</v>
          </cell>
          <cell r="IF125">
            <v>0</v>
          </cell>
          <cell r="IG125">
            <v>0</v>
          </cell>
          <cell r="IH125">
            <v>0</v>
          </cell>
          <cell r="II125">
            <v>0</v>
          </cell>
          <cell r="IJ125">
            <v>0</v>
          </cell>
          <cell r="IK125">
            <v>0</v>
          </cell>
          <cell r="IL125">
            <v>0</v>
          </cell>
          <cell r="IM125">
            <v>0</v>
          </cell>
          <cell r="IN125">
            <v>0</v>
          </cell>
          <cell r="IO125">
            <v>0</v>
          </cell>
          <cell r="IP125">
            <v>0</v>
          </cell>
          <cell r="IQ125">
            <v>0</v>
          </cell>
          <cell r="IR125">
            <v>0</v>
          </cell>
          <cell r="IS125">
            <v>0</v>
          </cell>
          <cell r="IT125">
            <v>0</v>
          </cell>
          <cell r="IU125">
            <v>0</v>
          </cell>
          <cell r="IV125">
            <v>0</v>
          </cell>
        </row>
        <row r="126">
          <cell r="A126" t="str">
            <v>Tramo 9</v>
          </cell>
          <cell r="C126" t="str">
            <v>: Alimentador DO-02,  PLANO RP-DO02-05</v>
          </cell>
          <cell r="EN126" t="str">
            <v>RAMIRO PRIALE P. ALTA</v>
          </cell>
        </row>
        <row r="127">
          <cell r="A127">
            <v>1</v>
          </cell>
        </row>
        <row r="129">
          <cell r="A129">
            <v>2</v>
          </cell>
        </row>
        <row r="130">
          <cell r="A130">
            <v>3</v>
          </cell>
        </row>
        <row r="131">
          <cell r="A131">
            <v>4</v>
          </cell>
        </row>
        <row r="134">
          <cell r="A134">
            <v>5</v>
          </cell>
        </row>
        <row r="135">
          <cell r="A135">
            <v>6</v>
          </cell>
        </row>
        <row r="136">
          <cell r="A136">
            <v>7</v>
          </cell>
        </row>
        <row r="137">
          <cell r="A137">
            <v>8</v>
          </cell>
        </row>
        <row r="138">
          <cell r="A138" t="str">
            <v>SUB-TOTAL 9</v>
          </cell>
          <cell r="B138">
            <v>1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  <cell r="CL138">
            <v>0</v>
          </cell>
          <cell r="CM138">
            <v>0</v>
          </cell>
          <cell r="CN138">
            <v>0</v>
          </cell>
          <cell r="CO138">
            <v>0</v>
          </cell>
          <cell r="CP138">
            <v>0</v>
          </cell>
          <cell r="CQ138">
            <v>0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0</v>
          </cell>
          <cell r="DA138">
            <v>0</v>
          </cell>
          <cell r="DB138">
            <v>0</v>
          </cell>
          <cell r="DC138">
            <v>0</v>
          </cell>
          <cell r="DD138">
            <v>0</v>
          </cell>
          <cell r="DE138">
            <v>0</v>
          </cell>
          <cell r="DF138">
            <v>0</v>
          </cell>
          <cell r="DG138">
            <v>0</v>
          </cell>
          <cell r="DH138">
            <v>0</v>
          </cell>
          <cell r="DI138">
            <v>0</v>
          </cell>
          <cell r="DJ138">
            <v>0</v>
          </cell>
          <cell r="DK138">
            <v>0</v>
          </cell>
          <cell r="DL138">
            <v>0</v>
          </cell>
          <cell r="DM138">
            <v>0</v>
          </cell>
          <cell r="DN138">
            <v>0</v>
          </cell>
          <cell r="DO138">
            <v>0</v>
          </cell>
          <cell r="DP138">
            <v>0</v>
          </cell>
          <cell r="DQ138">
            <v>0</v>
          </cell>
          <cell r="DR138">
            <v>0</v>
          </cell>
          <cell r="DS138">
            <v>0</v>
          </cell>
          <cell r="DT138">
            <v>0</v>
          </cell>
          <cell r="DU138">
            <v>0</v>
          </cell>
          <cell r="DV138">
            <v>0</v>
          </cell>
          <cell r="DW138">
            <v>0</v>
          </cell>
          <cell r="DX138">
            <v>0</v>
          </cell>
          <cell r="DY138">
            <v>0</v>
          </cell>
          <cell r="DZ138">
            <v>0</v>
          </cell>
          <cell r="EA138">
            <v>0</v>
          </cell>
          <cell r="EB138">
            <v>0</v>
          </cell>
          <cell r="EC138">
            <v>0</v>
          </cell>
          <cell r="ED138">
            <v>0</v>
          </cell>
          <cell r="EE138">
            <v>0</v>
          </cell>
          <cell r="EF138">
            <v>0</v>
          </cell>
          <cell r="EG138">
            <v>0</v>
          </cell>
          <cell r="EH138">
            <v>0</v>
          </cell>
          <cell r="EI138">
            <v>0</v>
          </cell>
          <cell r="EJ138">
            <v>0</v>
          </cell>
          <cell r="EK138">
            <v>0</v>
          </cell>
          <cell r="EL138">
            <v>0</v>
          </cell>
          <cell r="EM138">
            <v>0</v>
          </cell>
          <cell r="EO138">
            <v>0</v>
          </cell>
          <cell r="EP138">
            <v>0</v>
          </cell>
          <cell r="EQ138">
            <v>0</v>
          </cell>
          <cell r="ER138">
            <v>0</v>
          </cell>
          <cell r="ES138">
            <v>0</v>
          </cell>
          <cell r="ET138">
            <v>0</v>
          </cell>
          <cell r="EU138">
            <v>0</v>
          </cell>
          <cell r="EV138">
            <v>0</v>
          </cell>
          <cell r="EW138">
            <v>0</v>
          </cell>
          <cell r="EX138">
            <v>0</v>
          </cell>
          <cell r="EY138">
            <v>0</v>
          </cell>
          <cell r="EZ138">
            <v>0</v>
          </cell>
          <cell r="FA138">
            <v>0</v>
          </cell>
          <cell r="FB138">
            <v>0</v>
          </cell>
          <cell r="FC138">
            <v>0</v>
          </cell>
          <cell r="FD138">
            <v>0</v>
          </cell>
          <cell r="FE138">
            <v>0</v>
          </cell>
          <cell r="FF138">
            <v>0</v>
          </cell>
          <cell r="FG138">
            <v>0</v>
          </cell>
          <cell r="FH138">
            <v>0</v>
          </cell>
          <cell r="FI138">
            <v>0</v>
          </cell>
          <cell r="FJ138">
            <v>0</v>
          </cell>
          <cell r="FK138">
            <v>0</v>
          </cell>
          <cell r="FL138">
            <v>0</v>
          </cell>
          <cell r="FM138">
            <v>0</v>
          </cell>
          <cell r="FN138">
            <v>0</v>
          </cell>
          <cell r="FO138">
            <v>0</v>
          </cell>
          <cell r="FP138">
            <v>0</v>
          </cell>
          <cell r="FQ138">
            <v>0</v>
          </cell>
          <cell r="FR138">
            <v>0</v>
          </cell>
          <cell r="FS138">
            <v>0</v>
          </cell>
          <cell r="FT138">
            <v>0</v>
          </cell>
          <cell r="FU138">
            <v>0</v>
          </cell>
          <cell r="FV138">
            <v>0</v>
          </cell>
          <cell r="FW138">
            <v>0</v>
          </cell>
          <cell r="FX138">
            <v>0</v>
          </cell>
          <cell r="FY138">
            <v>0</v>
          </cell>
          <cell r="FZ138">
            <v>0</v>
          </cell>
          <cell r="GA138">
            <v>0</v>
          </cell>
          <cell r="GB138">
            <v>0</v>
          </cell>
          <cell r="GC138">
            <v>0</v>
          </cell>
          <cell r="GD138">
            <v>0</v>
          </cell>
          <cell r="GE138">
            <v>0</v>
          </cell>
          <cell r="GF138">
            <v>0</v>
          </cell>
          <cell r="GG138">
            <v>0</v>
          </cell>
          <cell r="GH138">
            <v>0</v>
          </cell>
          <cell r="GI138">
            <v>0</v>
          </cell>
          <cell r="GJ138">
            <v>0</v>
          </cell>
          <cell r="GK138">
            <v>0</v>
          </cell>
          <cell r="GL138">
            <v>0</v>
          </cell>
          <cell r="GM138">
            <v>0</v>
          </cell>
          <cell r="GN138">
            <v>0</v>
          </cell>
          <cell r="GO138">
            <v>0</v>
          </cell>
          <cell r="GP138">
            <v>0</v>
          </cell>
          <cell r="GQ138">
            <v>0</v>
          </cell>
          <cell r="GR138">
            <v>0</v>
          </cell>
          <cell r="GS138">
            <v>0</v>
          </cell>
          <cell r="GT138">
            <v>0</v>
          </cell>
          <cell r="GU138">
            <v>0</v>
          </cell>
          <cell r="GV138">
            <v>0</v>
          </cell>
          <cell r="GW138">
            <v>0</v>
          </cell>
          <cell r="GX138">
            <v>0</v>
          </cell>
          <cell r="GY138">
            <v>0</v>
          </cell>
          <cell r="GZ138">
            <v>0</v>
          </cell>
          <cell r="HA138">
            <v>0</v>
          </cell>
          <cell r="HB138">
            <v>0</v>
          </cell>
          <cell r="HC138">
            <v>0</v>
          </cell>
          <cell r="HD138">
            <v>0</v>
          </cell>
          <cell r="HE138">
            <v>0</v>
          </cell>
          <cell r="HF138">
            <v>0</v>
          </cell>
          <cell r="HG138">
            <v>0</v>
          </cell>
          <cell r="HH138">
            <v>0</v>
          </cell>
          <cell r="HI138">
            <v>0</v>
          </cell>
          <cell r="HJ138">
            <v>0</v>
          </cell>
          <cell r="HK138">
            <v>0</v>
          </cell>
          <cell r="HL138">
            <v>0</v>
          </cell>
          <cell r="HM138">
            <v>0</v>
          </cell>
          <cell r="HN138">
            <v>0</v>
          </cell>
          <cell r="HO138">
            <v>0</v>
          </cell>
          <cell r="HP138">
            <v>0</v>
          </cell>
          <cell r="HQ138">
            <v>0</v>
          </cell>
          <cell r="HR138">
            <v>0</v>
          </cell>
          <cell r="HS138">
            <v>0</v>
          </cell>
          <cell r="HT138">
            <v>0</v>
          </cell>
          <cell r="HU138">
            <v>0</v>
          </cell>
          <cell r="HV138">
            <v>0</v>
          </cell>
          <cell r="HW138">
            <v>0</v>
          </cell>
          <cell r="HX138">
            <v>0</v>
          </cell>
          <cell r="HY138">
            <v>0</v>
          </cell>
          <cell r="HZ138">
            <v>0</v>
          </cell>
          <cell r="IA138">
            <v>0</v>
          </cell>
          <cell r="IB138">
            <v>0</v>
          </cell>
          <cell r="IC138">
            <v>0</v>
          </cell>
          <cell r="ID138">
            <v>0</v>
          </cell>
          <cell r="IE138">
            <v>0</v>
          </cell>
          <cell r="IF138">
            <v>0</v>
          </cell>
          <cell r="IG138">
            <v>0</v>
          </cell>
          <cell r="IH138">
            <v>0</v>
          </cell>
          <cell r="II138">
            <v>0</v>
          </cell>
          <cell r="IJ138">
            <v>0</v>
          </cell>
          <cell r="IK138">
            <v>0</v>
          </cell>
          <cell r="IL138">
            <v>0</v>
          </cell>
          <cell r="IM138">
            <v>0</v>
          </cell>
          <cell r="IN138">
            <v>0</v>
          </cell>
          <cell r="IO138">
            <v>0</v>
          </cell>
          <cell r="IP138">
            <v>0</v>
          </cell>
          <cell r="IQ138">
            <v>0</v>
          </cell>
          <cell r="IR138">
            <v>0</v>
          </cell>
          <cell r="IS138">
            <v>0</v>
          </cell>
          <cell r="IT138">
            <v>0</v>
          </cell>
          <cell r="IU138">
            <v>0</v>
          </cell>
          <cell r="IV138">
            <v>0</v>
          </cell>
        </row>
        <row r="139">
          <cell r="A139" t="str">
            <v>Tramo 10</v>
          </cell>
          <cell r="C139" t="str">
            <v>: Alimentador DO-02,  PLANO RP-DO02-06</v>
          </cell>
          <cell r="EN139" t="str">
            <v xml:space="preserve">AV. LIBERTAD P. BAJA ZARZUELA </v>
          </cell>
        </row>
        <row r="140">
          <cell r="A140">
            <v>1</v>
          </cell>
        </row>
        <row r="142">
          <cell r="A142">
            <v>2</v>
          </cell>
        </row>
        <row r="143">
          <cell r="A143">
            <v>3</v>
          </cell>
        </row>
        <row r="144">
          <cell r="A144">
            <v>4</v>
          </cell>
        </row>
        <row r="145">
          <cell r="A145">
            <v>5</v>
          </cell>
        </row>
        <row r="147">
          <cell r="A147" t="str">
            <v>SUB-TOTAL 10</v>
          </cell>
          <cell r="B147">
            <v>1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0</v>
          </cell>
          <cell r="CQ147">
            <v>0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0</v>
          </cell>
          <cell r="DA147">
            <v>0</v>
          </cell>
          <cell r="DB147">
            <v>0</v>
          </cell>
          <cell r="DC147">
            <v>0</v>
          </cell>
          <cell r="DD147">
            <v>0</v>
          </cell>
          <cell r="DE147">
            <v>0</v>
          </cell>
          <cell r="DF147">
            <v>0</v>
          </cell>
          <cell r="DG147">
            <v>0</v>
          </cell>
          <cell r="DH147">
            <v>0</v>
          </cell>
          <cell r="DI147">
            <v>0</v>
          </cell>
          <cell r="DJ147">
            <v>0</v>
          </cell>
          <cell r="DK147">
            <v>0</v>
          </cell>
          <cell r="DL147">
            <v>0</v>
          </cell>
          <cell r="DM147">
            <v>0</v>
          </cell>
          <cell r="DN147">
            <v>0</v>
          </cell>
          <cell r="DO147">
            <v>0</v>
          </cell>
          <cell r="DP147">
            <v>0</v>
          </cell>
          <cell r="DQ147">
            <v>0</v>
          </cell>
          <cell r="DR147">
            <v>0</v>
          </cell>
          <cell r="DS147">
            <v>0</v>
          </cell>
          <cell r="DT147">
            <v>0</v>
          </cell>
          <cell r="DU147">
            <v>0</v>
          </cell>
          <cell r="DV147">
            <v>0</v>
          </cell>
          <cell r="DW147">
            <v>0</v>
          </cell>
          <cell r="DX147">
            <v>0</v>
          </cell>
          <cell r="DY147">
            <v>0</v>
          </cell>
          <cell r="DZ147">
            <v>0</v>
          </cell>
          <cell r="EA147">
            <v>0</v>
          </cell>
          <cell r="EB147">
            <v>0</v>
          </cell>
          <cell r="EC147">
            <v>0</v>
          </cell>
          <cell r="ED147">
            <v>0</v>
          </cell>
          <cell r="EE147">
            <v>0</v>
          </cell>
          <cell r="EF147">
            <v>0</v>
          </cell>
          <cell r="EG147">
            <v>0</v>
          </cell>
          <cell r="EH147">
            <v>0</v>
          </cell>
          <cell r="EI147">
            <v>0</v>
          </cell>
          <cell r="EJ147">
            <v>0</v>
          </cell>
          <cell r="EK147">
            <v>0</v>
          </cell>
          <cell r="EL147">
            <v>0</v>
          </cell>
          <cell r="EM147">
            <v>0</v>
          </cell>
          <cell r="EO147">
            <v>0</v>
          </cell>
          <cell r="EP147">
            <v>0</v>
          </cell>
          <cell r="EQ147">
            <v>0</v>
          </cell>
          <cell r="ER147">
            <v>0</v>
          </cell>
          <cell r="ES147">
            <v>0</v>
          </cell>
          <cell r="ET147">
            <v>0</v>
          </cell>
          <cell r="EU147">
            <v>0</v>
          </cell>
          <cell r="EV147">
            <v>0</v>
          </cell>
          <cell r="EW147">
            <v>0</v>
          </cell>
          <cell r="EX147">
            <v>0</v>
          </cell>
          <cell r="EY147">
            <v>0</v>
          </cell>
          <cell r="EZ147">
            <v>0</v>
          </cell>
          <cell r="FA147">
            <v>0</v>
          </cell>
          <cell r="FB147">
            <v>0</v>
          </cell>
          <cell r="FC147">
            <v>0</v>
          </cell>
          <cell r="FD147">
            <v>0</v>
          </cell>
          <cell r="FE147">
            <v>0</v>
          </cell>
          <cell r="FF147">
            <v>0</v>
          </cell>
          <cell r="FG147">
            <v>0</v>
          </cell>
          <cell r="FH147">
            <v>0</v>
          </cell>
          <cell r="FI147">
            <v>0</v>
          </cell>
          <cell r="FJ147">
            <v>0</v>
          </cell>
          <cell r="FK147">
            <v>0</v>
          </cell>
          <cell r="FL147">
            <v>0</v>
          </cell>
          <cell r="FM147">
            <v>0</v>
          </cell>
          <cell r="FN147">
            <v>0</v>
          </cell>
          <cell r="FO147">
            <v>0</v>
          </cell>
          <cell r="FP147">
            <v>0</v>
          </cell>
          <cell r="FQ147">
            <v>0</v>
          </cell>
          <cell r="FR147">
            <v>0</v>
          </cell>
          <cell r="FS147">
            <v>0</v>
          </cell>
          <cell r="FT147">
            <v>0</v>
          </cell>
          <cell r="FU147">
            <v>0</v>
          </cell>
          <cell r="FV147">
            <v>0</v>
          </cell>
          <cell r="FW147">
            <v>0</v>
          </cell>
          <cell r="FX147">
            <v>0</v>
          </cell>
          <cell r="FY147">
            <v>0</v>
          </cell>
          <cell r="FZ147">
            <v>0</v>
          </cell>
          <cell r="GA147">
            <v>0</v>
          </cell>
          <cell r="GB147">
            <v>0</v>
          </cell>
          <cell r="GC147">
            <v>0</v>
          </cell>
          <cell r="GD147">
            <v>0</v>
          </cell>
          <cell r="GE147">
            <v>0</v>
          </cell>
          <cell r="GF147">
            <v>0</v>
          </cell>
          <cell r="GG147">
            <v>0</v>
          </cell>
          <cell r="GH147">
            <v>0</v>
          </cell>
          <cell r="GI147">
            <v>0</v>
          </cell>
          <cell r="GJ147">
            <v>0</v>
          </cell>
          <cell r="GK147">
            <v>0</v>
          </cell>
          <cell r="GL147">
            <v>0</v>
          </cell>
          <cell r="GM147">
            <v>0</v>
          </cell>
          <cell r="GN147">
            <v>0</v>
          </cell>
          <cell r="GO147">
            <v>0</v>
          </cell>
          <cell r="GP147">
            <v>0</v>
          </cell>
          <cell r="GQ147">
            <v>0</v>
          </cell>
          <cell r="GR147">
            <v>0</v>
          </cell>
          <cell r="GS147">
            <v>0</v>
          </cell>
          <cell r="GT147">
            <v>0</v>
          </cell>
          <cell r="GU147">
            <v>0</v>
          </cell>
          <cell r="GV147">
            <v>0</v>
          </cell>
          <cell r="GW147">
            <v>0</v>
          </cell>
          <cell r="GX147">
            <v>0</v>
          </cell>
          <cell r="GY147">
            <v>0</v>
          </cell>
          <cell r="GZ147">
            <v>0</v>
          </cell>
          <cell r="HB147">
            <v>0</v>
          </cell>
          <cell r="HC147">
            <v>0</v>
          </cell>
          <cell r="HD147">
            <v>0</v>
          </cell>
          <cell r="HE147">
            <v>0</v>
          </cell>
          <cell r="HF147">
            <v>0</v>
          </cell>
          <cell r="HG147">
            <v>0</v>
          </cell>
          <cell r="HH147">
            <v>0</v>
          </cell>
          <cell r="HI147">
            <v>0</v>
          </cell>
          <cell r="HJ147">
            <v>0</v>
          </cell>
          <cell r="HK147">
            <v>0</v>
          </cell>
          <cell r="HL147">
            <v>0</v>
          </cell>
          <cell r="HM147">
            <v>0</v>
          </cell>
          <cell r="HN147">
            <v>0</v>
          </cell>
          <cell r="HO147">
            <v>0</v>
          </cell>
          <cell r="HP147">
            <v>0</v>
          </cell>
          <cell r="HQ147">
            <v>0</v>
          </cell>
          <cell r="HR147">
            <v>0</v>
          </cell>
          <cell r="HS147">
            <v>0</v>
          </cell>
          <cell r="HT147">
            <v>0</v>
          </cell>
          <cell r="HU147">
            <v>0</v>
          </cell>
          <cell r="HV147">
            <v>0</v>
          </cell>
          <cell r="HW147">
            <v>0</v>
          </cell>
          <cell r="HX147">
            <v>0</v>
          </cell>
          <cell r="HY147">
            <v>0</v>
          </cell>
          <cell r="HZ147">
            <v>0</v>
          </cell>
          <cell r="IA147">
            <v>0</v>
          </cell>
          <cell r="IB147">
            <v>0</v>
          </cell>
          <cell r="IC147">
            <v>0</v>
          </cell>
          <cell r="ID147">
            <v>0</v>
          </cell>
          <cell r="IE147">
            <v>0</v>
          </cell>
          <cell r="IF147">
            <v>0</v>
          </cell>
          <cell r="IG147">
            <v>0</v>
          </cell>
          <cell r="IH147">
            <v>0</v>
          </cell>
          <cell r="II147">
            <v>0</v>
          </cell>
          <cell r="IJ147">
            <v>0</v>
          </cell>
          <cell r="IK147">
            <v>0</v>
          </cell>
          <cell r="IL147">
            <v>0</v>
          </cell>
          <cell r="IM147">
            <v>0</v>
          </cell>
          <cell r="IN147">
            <v>0</v>
          </cell>
          <cell r="IO147">
            <v>0</v>
          </cell>
          <cell r="IP147">
            <v>0</v>
          </cell>
          <cell r="IQ147">
            <v>0</v>
          </cell>
          <cell r="IR147">
            <v>0</v>
          </cell>
          <cell r="IS147">
            <v>0</v>
          </cell>
          <cell r="IT147">
            <v>0</v>
          </cell>
          <cell r="IU147">
            <v>0</v>
          </cell>
          <cell r="IV147">
            <v>0</v>
          </cell>
        </row>
        <row r="148">
          <cell r="A148" t="str">
            <v>Tramo 11</v>
          </cell>
          <cell r="C148" t="str">
            <v>: Alimentador DO-02,  PLANO RP-DO02-07</v>
          </cell>
          <cell r="EN148" t="str">
            <v>CALLE 28 DE JULIO - ZARZUELA</v>
          </cell>
        </row>
        <row r="149">
          <cell r="A149">
            <v>1</v>
          </cell>
        </row>
        <row r="150">
          <cell r="A150">
            <v>2</v>
          </cell>
        </row>
        <row r="151">
          <cell r="A151">
            <v>3</v>
          </cell>
        </row>
        <row r="153">
          <cell r="A153">
            <v>4</v>
          </cell>
        </row>
        <row r="155">
          <cell r="A155" t="str">
            <v>SUB-TOTAL 11</v>
          </cell>
          <cell r="B155">
            <v>1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  <cell r="BY155">
            <v>0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  <cell r="CE155">
            <v>0</v>
          </cell>
          <cell r="CF155">
            <v>0</v>
          </cell>
          <cell r="CG155">
            <v>0</v>
          </cell>
          <cell r="CH155">
            <v>0</v>
          </cell>
          <cell r="CI155">
            <v>0</v>
          </cell>
          <cell r="CJ155">
            <v>0</v>
          </cell>
          <cell r="CK155">
            <v>0</v>
          </cell>
          <cell r="CL155">
            <v>0</v>
          </cell>
          <cell r="CM155">
            <v>0</v>
          </cell>
          <cell r="CN155">
            <v>0</v>
          </cell>
          <cell r="CO155">
            <v>0</v>
          </cell>
          <cell r="CP155">
            <v>0</v>
          </cell>
          <cell r="CQ155">
            <v>0</v>
          </cell>
          <cell r="CR155">
            <v>0</v>
          </cell>
          <cell r="CS155">
            <v>0</v>
          </cell>
          <cell r="CT155">
            <v>0</v>
          </cell>
          <cell r="CU155">
            <v>0</v>
          </cell>
          <cell r="CV155">
            <v>0</v>
          </cell>
          <cell r="CW155">
            <v>0</v>
          </cell>
          <cell r="CX155">
            <v>0</v>
          </cell>
          <cell r="CY155">
            <v>0</v>
          </cell>
          <cell r="CZ155">
            <v>0</v>
          </cell>
          <cell r="DA155">
            <v>0</v>
          </cell>
          <cell r="DB155">
            <v>0</v>
          </cell>
          <cell r="DC155">
            <v>0</v>
          </cell>
          <cell r="DD155">
            <v>0</v>
          </cell>
          <cell r="DE155">
            <v>0</v>
          </cell>
          <cell r="DF155">
            <v>0</v>
          </cell>
          <cell r="DG155">
            <v>0</v>
          </cell>
          <cell r="DH155">
            <v>0</v>
          </cell>
          <cell r="DI155">
            <v>0</v>
          </cell>
          <cell r="DJ155">
            <v>0</v>
          </cell>
          <cell r="DK155">
            <v>0</v>
          </cell>
          <cell r="DL155">
            <v>0</v>
          </cell>
          <cell r="DM155">
            <v>0</v>
          </cell>
          <cell r="DN155">
            <v>0</v>
          </cell>
          <cell r="DO155">
            <v>0</v>
          </cell>
          <cell r="DP155">
            <v>0</v>
          </cell>
          <cell r="DQ155">
            <v>0</v>
          </cell>
          <cell r="DR155">
            <v>0</v>
          </cell>
          <cell r="DS155">
            <v>0</v>
          </cell>
          <cell r="DT155">
            <v>0</v>
          </cell>
          <cell r="DU155">
            <v>0</v>
          </cell>
          <cell r="DV155">
            <v>0</v>
          </cell>
          <cell r="DW155">
            <v>0</v>
          </cell>
          <cell r="DX155">
            <v>0</v>
          </cell>
          <cell r="DY155">
            <v>0</v>
          </cell>
          <cell r="DZ155">
            <v>0</v>
          </cell>
          <cell r="EA155">
            <v>0</v>
          </cell>
          <cell r="EB155">
            <v>0</v>
          </cell>
          <cell r="EC155">
            <v>0</v>
          </cell>
          <cell r="ED155">
            <v>0</v>
          </cell>
          <cell r="EE155">
            <v>0</v>
          </cell>
          <cell r="EF155">
            <v>0</v>
          </cell>
          <cell r="EG155">
            <v>0</v>
          </cell>
          <cell r="EH155">
            <v>0</v>
          </cell>
          <cell r="EI155">
            <v>0</v>
          </cell>
          <cell r="EJ155">
            <v>0</v>
          </cell>
          <cell r="EK155">
            <v>0</v>
          </cell>
          <cell r="EL155">
            <v>0</v>
          </cell>
          <cell r="EM155">
            <v>0</v>
          </cell>
          <cell r="EO155">
            <v>0</v>
          </cell>
          <cell r="EP155">
            <v>0</v>
          </cell>
          <cell r="EQ155">
            <v>0</v>
          </cell>
          <cell r="ER155">
            <v>0</v>
          </cell>
          <cell r="ES155">
            <v>0</v>
          </cell>
          <cell r="ET155">
            <v>0</v>
          </cell>
          <cell r="EU155">
            <v>0</v>
          </cell>
          <cell r="EV155">
            <v>0</v>
          </cell>
          <cell r="EW155">
            <v>0</v>
          </cell>
          <cell r="EX155">
            <v>0</v>
          </cell>
          <cell r="EY155">
            <v>0</v>
          </cell>
          <cell r="EZ155">
            <v>0</v>
          </cell>
          <cell r="FA155">
            <v>0</v>
          </cell>
          <cell r="FB155">
            <v>0</v>
          </cell>
          <cell r="FC155">
            <v>0</v>
          </cell>
          <cell r="FD155">
            <v>0</v>
          </cell>
          <cell r="FE155">
            <v>0</v>
          </cell>
          <cell r="FF155">
            <v>0</v>
          </cell>
          <cell r="FG155">
            <v>0</v>
          </cell>
          <cell r="FH155">
            <v>0</v>
          </cell>
          <cell r="FI155">
            <v>0</v>
          </cell>
          <cell r="FJ155">
            <v>0</v>
          </cell>
          <cell r="FK155">
            <v>0</v>
          </cell>
          <cell r="FL155">
            <v>0</v>
          </cell>
          <cell r="FM155">
            <v>0</v>
          </cell>
          <cell r="FN155">
            <v>0</v>
          </cell>
          <cell r="FO155">
            <v>0</v>
          </cell>
          <cell r="FP155">
            <v>0</v>
          </cell>
          <cell r="FQ155">
            <v>0</v>
          </cell>
          <cell r="FR155">
            <v>0</v>
          </cell>
          <cell r="FS155">
            <v>0</v>
          </cell>
          <cell r="FT155">
            <v>0</v>
          </cell>
          <cell r="FU155">
            <v>0</v>
          </cell>
          <cell r="FV155">
            <v>0</v>
          </cell>
          <cell r="FW155">
            <v>0</v>
          </cell>
          <cell r="FX155">
            <v>0</v>
          </cell>
          <cell r="FY155">
            <v>0</v>
          </cell>
          <cell r="FZ155">
            <v>0</v>
          </cell>
          <cell r="GA155">
            <v>0</v>
          </cell>
          <cell r="GB155">
            <v>0</v>
          </cell>
          <cell r="GC155">
            <v>0</v>
          </cell>
          <cell r="GD155">
            <v>0</v>
          </cell>
          <cell r="GE155">
            <v>0</v>
          </cell>
          <cell r="GF155">
            <v>0</v>
          </cell>
          <cell r="GG155">
            <v>0</v>
          </cell>
          <cell r="GH155">
            <v>0</v>
          </cell>
          <cell r="GI155">
            <v>0</v>
          </cell>
          <cell r="GJ155">
            <v>0</v>
          </cell>
          <cell r="GK155">
            <v>0</v>
          </cell>
          <cell r="GL155">
            <v>0</v>
          </cell>
          <cell r="GM155">
            <v>0</v>
          </cell>
          <cell r="GN155">
            <v>0</v>
          </cell>
          <cell r="GO155">
            <v>0</v>
          </cell>
          <cell r="GP155">
            <v>0</v>
          </cell>
          <cell r="GQ155">
            <v>0</v>
          </cell>
          <cell r="GR155">
            <v>0</v>
          </cell>
          <cell r="GS155">
            <v>0</v>
          </cell>
          <cell r="GT155">
            <v>0</v>
          </cell>
          <cell r="GU155">
            <v>0</v>
          </cell>
          <cell r="GV155">
            <v>0</v>
          </cell>
          <cell r="GW155">
            <v>0</v>
          </cell>
          <cell r="GX155">
            <v>0</v>
          </cell>
          <cell r="GY155">
            <v>0</v>
          </cell>
          <cell r="GZ155">
            <v>0</v>
          </cell>
          <cell r="HA155">
            <v>0</v>
          </cell>
          <cell r="HB155">
            <v>0</v>
          </cell>
          <cell r="HC155">
            <v>0</v>
          </cell>
          <cell r="HD155">
            <v>0</v>
          </cell>
          <cell r="HE155">
            <v>0</v>
          </cell>
          <cell r="HF155">
            <v>0</v>
          </cell>
          <cell r="HG155">
            <v>0</v>
          </cell>
          <cell r="HH155">
            <v>0</v>
          </cell>
          <cell r="HI155">
            <v>0</v>
          </cell>
          <cell r="HJ155">
            <v>0</v>
          </cell>
          <cell r="HK155">
            <v>0</v>
          </cell>
          <cell r="HL155">
            <v>0</v>
          </cell>
          <cell r="HM155">
            <v>0</v>
          </cell>
          <cell r="HN155">
            <v>0</v>
          </cell>
          <cell r="HO155">
            <v>0</v>
          </cell>
          <cell r="HP155">
            <v>0</v>
          </cell>
          <cell r="HQ155">
            <v>0</v>
          </cell>
          <cell r="HR155">
            <v>0</v>
          </cell>
          <cell r="HS155">
            <v>0</v>
          </cell>
          <cell r="HT155">
            <v>0</v>
          </cell>
          <cell r="HU155">
            <v>0</v>
          </cell>
          <cell r="HV155">
            <v>0</v>
          </cell>
          <cell r="HW155">
            <v>0</v>
          </cell>
          <cell r="HX155">
            <v>0</v>
          </cell>
          <cell r="HY155">
            <v>0</v>
          </cell>
          <cell r="HZ155">
            <v>0</v>
          </cell>
          <cell r="IA155">
            <v>0</v>
          </cell>
          <cell r="IB155">
            <v>0</v>
          </cell>
          <cell r="IC155">
            <v>0</v>
          </cell>
          <cell r="ID155">
            <v>0</v>
          </cell>
          <cell r="IE155">
            <v>0</v>
          </cell>
          <cell r="IF155">
            <v>0</v>
          </cell>
          <cell r="IG155">
            <v>0</v>
          </cell>
          <cell r="IH155">
            <v>0</v>
          </cell>
          <cell r="II155">
            <v>0</v>
          </cell>
          <cell r="IJ155">
            <v>0</v>
          </cell>
          <cell r="IK155">
            <v>0</v>
          </cell>
          <cell r="IL155">
            <v>0</v>
          </cell>
          <cell r="IM155">
            <v>0</v>
          </cell>
          <cell r="IN155">
            <v>0</v>
          </cell>
          <cell r="IO155">
            <v>0</v>
          </cell>
          <cell r="IP155">
            <v>0</v>
          </cell>
          <cell r="IQ155">
            <v>0</v>
          </cell>
          <cell r="IR155">
            <v>0</v>
          </cell>
          <cell r="IS155">
            <v>0</v>
          </cell>
          <cell r="IT155">
            <v>0</v>
          </cell>
          <cell r="IU155">
            <v>0</v>
          </cell>
          <cell r="IV155">
            <v>0</v>
          </cell>
        </row>
        <row r="156">
          <cell r="A156" t="str">
            <v>Tramo 12</v>
          </cell>
          <cell r="C156" t="str">
            <v>: Alimentador DO-02,  Av. TEODOSIO SERRUDO -  PLANO RP-DO02-01</v>
          </cell>
          <cell r="EN156" t="str">
            <v>AV. TEODOCIO SERRUDO</v>
          </cell>
        </row>
        <row r="157">
          <cell r="A157">
            <v>1</v>
          </cell>
          <cell r="B157" t="str">
            <v>ATV8</v>
          </cell>
          <cell r="M157">
            <v>1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3</v>
          </cell>
          <cell r="BB157">
            <v>6</v>
          </cell>
          <cell r="BC157">
            <v>3</v>
          </cell>
          <cell r="BD157">
            <v>0</v>
          </cell>
          <cell r="BE157">
            <v>6</v>
          </cell>
          <cell r="BF157">
            <v>0</v>
          </cell>
          <cell r="BG157">
            <v>6</v>
          </cell>
          <cell r="BH157">
            <v>0</v>
          </cell>
          <cell r="BI157">
            <v>0</v>
          </cell>
          <cell r="BJ157">
            <v>0</v>
          </cell>
          <cell r="BK157">
            <v>3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V157">
            <v>0</v>
          </cell>
          <cell r="BW157">
            <v>0</v>
          </cell>
          <cell r="BX157">
            <v>0</v>
          </cell>
          <cell r="BY157">
            <v>7.5</v>
          </cell>
          <cell r="BZ157">
            <v>0</v>
          </cell>
          <cell r="CA157">
            <v>6</v>
          </cell>
          <cell r="CB157">
            <v>0</v>
          </cell>
          <cell r="CC157">
            <v>0</v>
          </cell>
          <cell r="CD157">
            <v>0</v>
          </cell>
          <cell r="CE157">
            <v>0</v>
          </cell>
          <cell r="CF157">
            <v>0</v>
          </cell>
          <cell r="CG157">
            <v>0</v>
          </cell>
          <cell r="CH157">
            <v>0</v>
          </cell>
          <cell r="CI157">
            <v>0</v>
          </cell>
          <cell r="CJ157">
            <v>0</v>
          </cell>
          <cell r="CK157">
            <v>0</v>
          </cell>
          <cell r="CL157">
            <v>0</v>
          </cell>
          <cell r="CM157">
            <v>0</v>
          </cell>
          <cell r="CN157">
            <v>0</v>
          </cell>
          <cell r="CO157">
            <v>0</v>
          </cell>
          <cell r="CP157">
            <v>0</v>
          </cell>
          <cell r="CQ157">
            <v>0</v>
          </cell>
          <cell r="CR157">
            <v>0</v>
          </cell>
          <cell r="CS157">
            <v>0</v>
          </cell>
          <cell r="CT157">
            <v>0</v>
          </cell>
          <cell r="CU157">
            <v>0</v>
          </cell>
          <cell r="CV157">
            <v>0</v>
          </cell>
          <cell r="CZ157">
            <v>0</v>
          </cell>
          <cell r="DA157">
            <v>0</v>
          </cell>
          <cell r="DB157">
            <v>0</v>
          </cell>
          <cell r="DC157">
            <v>0</v>
          </cell>
          <cell r="DD157">
            <v>0</v>
          </cell>
          <cell r="DG157">
            <v>0</v>
          </cell>
          <cell r="DH157">
            <v>0</v>
          </cell>
          <cell r="DI157">
            <v>0</v>
          </cell>
          <cell r="DJ157">
            <v>0</v>
          </cell>
          <cell r="DK157">
            <v>0</v>
          </cell>
          <cell r="DL157">
            <v>0</v>
          </cell>
          <cell r="DM157">
            <v>0</v>
          </cell>
          <cell r="DN157">
            <v>0</v>
          </cell>
          <cell r="DO157">
            <v>0</v>
          </cell>
          <cell r="DP157">
            <v>0</v>
          </cell>
          <cell r="DQ157">
            <v>4</v>
          </cell>
          <cell r="DV157">
            <v>0</v>
          </cell>
          <cell r="DW157">
            <v>0</v>
          </cell>
          <cell r="DX157">
            <v>0</v>
          </cell>
          <cell r="DY157">
            <v>0</v>
          </cell>
          <cell r="DZ157">
            <v>0</v>
          </cell>
          <cell r="EA157">
            <v>1</v>
          </cell>
          <cell r="EL157">
            <v>2</v>
          </cell>
          <cell r="EM157">
            <v>1.7</v>
          </cell>
          <cell r="EN157" t="str">
            <v>Adecuar Acometidas</v>
          </cell>
          <cell r="EO157">
            <v>1</v>
          </cell>
          <cell r="EP157">
            <v>0</v>
          </cell>
          <cell r="EQ157">
            <v>0</v>
          </cell>
          <cell r="ER157">
            <v>0</v>
          </cell>
          <cell r="ES157">
            <v>0</v>
          </cell>
          <cell r="ET157">
            <v>0</v>
          </cell>
          <cell r="EU157">
            <v>0</v>
          </cell>
          <cell r="EV157">
            <v>0</v>
          </cell>
          <cell r="EW157">
            <v>0</v>
          </cell>
          <cell r="EX157">
            <v>0</v>
          </cell>
          <cell r="EY157">
            <v>0</v>
          </cell>
          <cell r="EZ157">
            <v>0</v>
          </cell>
          <cell r="FA157">
            <v>0</v>
          </cell>
          <cell r="FB157">
            <v>0</v>
          </cell>
          <cell r="FC157">
            <v>0</v>
          </cell>
          <cell r="FD157">
            <v>0</v>
          </cell>
          <cell r="FE157">
            <v>0</v>
          </cell>
          <cell r="FF157">
            <v>0</v>
          </cell>
          <cell r="FG157">
            <v>0</v>
          </cell>
          <cell r="FH157">
            <v>0</v>
          </cell>
          <cell r="FI157">
            <v>0</v>
          </cell>
          <cell r="FJ157">
            <v>0</v>
          </cell>
          <cell r="FK157">
            <v>0</v>
          </cell>
          <cell r="FL157">
            <v>0</v>
          </cell>
          <cell r="FM157">
            <v>1</v>
          </cell>
          <cell r="FN157">
            <v>0</v>
          </cell>
          <cell r="FO157">
            <v>0</v>
          </cell>
          <cell r="FP157">
            <v>0</v>
          </cell>
          <cell r="FQ157">
            <v>0</v>
          </cell>
          <cell r="FR157">
            <v>0</v>
          </cell>
          <cell r="FS157">
            <v>0</v>
          </cell>
          <cell r="FT157">
            <v>0</v>
          </cell>
          <cell r="FU157">
            <v>0</v>
          </cell>
          <cell r="FV157">
            <v>0</v>
          </cell>
          <cell r="FW157">
            <v>0</v>
          </cell>
          <cell r="FX157">
            <v>0</v>
          </cell>
          <cell r="FY157">
            <v>0</v>
          </cell>
          <cell r="FZ157">
            <v>0</v>
          </cell>
          <cell r="GA157">
            <v>0</v>
          </cell>
          <cell r="GB157">
            <v>0</v>
          </cell>
          <cell r="GC157">
            <v>0</v>
          </cell>
          <cell r="GD157">
            <v>0</v>
          </cell>
          <cell r="GE157">
            <v>0</v>
          </cell>
          <cell r="GF157">
            <v>0</v>
          </cell>
          <cell r="GG157">
            <v>0</v>
          </cell>
          <cell r="GH157">
            <v>0</v>
          </cell>
          <cell r="GI157">
            <v>0</v>
          </cell>
          <cell r="GJ157">
            <v>0</v>
          </cell>
          <cell r="GK157">
            <v>0</v>
          </cell>
          <cell r="GL157">
            <v>0</v>
          </cell>
          <cell r="GM157">
            <v>0</v>
          </cell>
          <cell r="GN157">
            <v>0</v>
          </cell>
          <cell r="GO157">
            <v>0</v>
          </cell>
          <cell r="GP157">
            <v>0</v>
          </cell>
          <cell r="GQ157">
            <v>0</v>
          </cell>
          <cell r="GR157">
            <v>0</v>
          </cell>
          <cell r="GS157">
            <v>0</v>
          </cell>
          <cell r="GT157">
            <v>0</v>
          </cell>
          <cell r="GU157">
            <v>0</v>
          </cell>
          <cell r="GV157">
            <v>0</v>
          </cell>
          <cell r="GW157">
            <v>0</v>
          </cell>
          <cell r="GX157">
            <v>0</v>
          </cell>
          <cell r="GY157">
            <v>0</v>
          </cell>
          <cell r="GZ157">
            <v>0</v>
          </cell>
          <cell r="HA157">
            <v>0</v>
          </cell>
          <cell r="HB157">
            <v>0</v>
          </cell>
          <cell r="HC157">
            <v>0</v>
          </cell>
          <cell r="HD157">
            <v>0</v>
          </cell>
          <cell r="HE157">
            <v>0</v>
          </cell>
          <cell r="HF157">
            <v>0</v>
          </cell>
          <cell r="HG157">
            <v>0</v>
          </cell>
          <cell r="HH157">
            <v>0</v>
          </cell>
          <cell r="HI157">
            <v>0</v>
          </cell>
          <cell r="HJ157">
            <v>0</v>
          </cell>
          <cell r="HK157">
            <v>0</v>
          </cell>
          <cell r="HL157">
            <v>0</v>
          </cell>
          <cell r="HM157">
            <v>0</v>
          </cell>
          <cell r="HN157">
            <v>0</v>
          </cell>
          <cell r="HO157">
            <v>0</v>
          </cell>
          <cell r="HP157">
            <v>0</v>
          </cell>
          <cell r="HQ157">
            <v>0</v>
          </cell>
          <cell r="HR157">
            <v>0</v>
          </cell>
          <cell r="HS157">
            <v>0</v>
          </cell>
          <cell r="HT157">
            <v>0</v>
          </cell>
          <cell r="HU157">
            <v>0</v>
          </cell>
          <cell r="HV157">
            <v>0</v>
          </cell>
          <cell r="HW157">
            <v>0</v>
          </cell>
          <cell r="HX157">
            <v>0</v>
          </cell>
          <cell r="HY157">
            <v>0</v>
          </cell>
          <cell r="HZ157">
            <v>0</v>
          </cell>
          <cell r="IA157">
            <v>0</v>
          </cell>
          <cell r="IB157">
            <v>0</v>
          </cell>
          <cell r="IC157">
            <v>0</v>
          </cell>
          <cell r="ID157">
            <v>0</v>
          </cell>
          <cell r="IE157">
            <v>0</v>
          </cell>
          <cell r="IF157">
            <v>0</v>
          </cell>
          <cell r="IG157">
            <v>0</v>
          </cell>
          <cell r="IH157">
            <v>0</v>
          </cell>
          <cell r="II157">
            <v>0</v>
          </cell>
          <cell r="IJ157">
            <v>0</v>
          </cell>
          <cell r="IK157">
            <v>0</v>
          </cell>
          <cell r="IL157">
            <v>0</v>
          </cell>
          <cell r="IM157">
            <v>0</v>
          </cell>
          <cell r="IN157">
            <v>0</v>
          </cell>
          <cell r="IO157">
            <v>0</v>
          </cell>
          <cell r="IP157">
            <v>0</v>
          </cell>
          <cell r="IQ157">
            <v>0</v>
          </cell>
          <cell r="IR157">
            <v>0</v>
          </cell>
          <cell r="IS157">
            <v>0</v>
          </cell>
          <cell r="IT157">
            <v>0</v>
          </cell>
          <cell r="IU157">
            <v>0</v>
          </cell>
          <cell r="IV157">
            <v>0</v>
          </cell>
        </row>
        <row r="158">
          <cell r="A158">
            <v>2</v>
          </cell>
          <cell r="B158" t="str">
            <v>ATXE</v>
          </cell>
          <cell r="M158">
            <v>1</v>
          </cell>
          <cell r="Q158">
            <v>1</v>
          </cell>
          <cell r="S158">
            <v>3</v>
          </cell>
          <cell r="T158">
            <v>75.19</v>
          </cell>
          <cell r="U158" t="str">
            <v>AL35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225.57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3</v>
          </cell>
          <cell r="BB158">
            <v>0</v>
          </cell>
          <cell r="BC158">
            <v>3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3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7.5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  <cell r="CV158">
            <v>0</v>
          </cell>
          <cell r="CZ158">
            <v>0</v>
          </cell>
          <cell r="DA158">
            <v>0</v>
          </cell>
          <cell r="DB158">
            <v>0</v>
          </cell>
          <cell r="DC158">
            <v>0</v>
          </cell>
          <cell r="DD158">
            <v>0</v>
          </cell>
          <cell r="DG158">
            <v>0</v>
          </cell>
          <cell r="DH158">
            <v>0</v>
          </cell>
          <cell r="DI158">
            <v>0</v>
          </cell>
          <cell r="DJ158">
            <v>0</v>
          </cell>
          <cell r="DK158">
            <v>0</v>
          </cell>
          <cell r="DL158">
            <v>0</v>
          </cell>
          <cell r="DM158">
            <v>0</v>
          </cell>
          <cell r="DN158">
            <v>0</v>
          </cell>
          <cell r="DO158">
            <v>0</v>
          </cell>
          <cell r="DP158">
            <v>0</v>
          </cell>
          <cell r="DQ158">
            <v>3</v>
          </cell>
          <cell r="DV158">
            <v>0</v>
          </cell>
          <cell r="DW158">
            <v>0</v>
          </cell>
          <cell r="DX158">
            <v>0</v>
          </cell>
          <cell r="DY158">
            <v>0</v>
          </cell>
          <cell r="DZ158">
            <v>0</v>
          </cell>
          <cell r="EL158">
            <v>1</v>
          </cell>
          <cell r="EM158">
            <v>0.85</v>
          </cell>
          <cell r="EO158">
            <v>1</v>
          </cell>
          <cell r="EP158">
            <v>0</v>
          </cell>
          <cell r="EQ158">
            <v>0</v>
          </cell>
          <cell r="ER158">
            <v>0</v>
          </cell>
          <cell r="ES158">
            <v>0</v>
          </cell>
          <cell r="ET158">
            <v>0</v>
          </cell>
          <cell r="EU158">
            <v>0</v>
          </cell>
          <cell r="EV158">
            <v>0</v>
          </cell>
          <cell r="EW158">
            <v>0</v>
          </cell>
          <cell r="EX158">
            <v>0</v>
          </cell>
          <cell r="EY158">
            <v>0</v>
          </cell>
          <cell r="EZ158">
            <v>0</v>
          </cell>
          <cell r="FA158">
            <v>0</v>
          </cell>
          <cell r="FB158">
            <v>0</v>
          </cell>
          <cell r="FC158">
            <v>0</v>
          </cell>
          <cell r="FD158">
            <v>0</v>
          </cell>
          <cell r="FE158">
            <v>0</v>
          </cell>
          <cell r="FF158">
            <v>0</v>
          </cell>
          <cell r="FG158">
            <v>0</v>
          </cell>
          <cell r="FH158">
            <v>0</v>
          </cell>
          <cell r="FI158">
            <v>1</v>
          </cell>
          <cell r="FJ158">
            <v>0</v>
          </cell>
          <cell r="FK158">
            <v>0</v>
          </cell>
          <cell r="FL158">
            <v>0</v>
          </cell>
          <cell r="FM158">
            <v>0</v>
          </cell>
          <cell r="FN158">
            <v>0</v>
          </cell>
          <cell r="FO158">
            <v>0</v>
          </cell>
          <cell r="FP158">
            <v>0</v>
          </cell>
          <cell r="FQ158">
            <v>0</v>
          </cell>
          <cell r="FR158">
            <v>0</v>
          </cell>
          <cell r="FS158">
            <v>0</v>
          </cell>
          <cell r="FT158">
            <v>0</v>
          </cell>
          <cell r="FU158">
            <v>0</v>
          </cell>
          <cell r="FV158">
            <v>0</v>
          </cell>
          <cell r="FW158">
            <v>0</v>
          </cell>
          <cell r="FX158">
            <v>0</v>
          </cell>
          <cell r="FY158">
            <v>0</v>
          </cell>
          <cell r="FZ158">
            <v>0</v>
          </cell>
          <cell r="GA158">
            <v>0</v>
          </cell>
          <cell r="GB158">
            <v>0</v>
          </cell>
          <cell r="GC158">
            <v>0</v>
          </cell>
          <cell r="GD158">
            <v>0</v>
          </cell>
          <cell r="GE158">
            <v>0</v>
          </cell>
          <cell r="GF158">
            <v>0</v>
          </cell>
          <cell r="GG158">
            <v>0</v>
          </cell>
          <cell r="GH158">
            <v>0</v>
          </cell>
          <cell r="GI158">
            <v>0</v>
          </cell>
          <cell r="GJ158">
            <v>0</v>
          </cell>
          <cell r="GK158">
            <v>0</v>
          </cell>
          <cell r="GL158">
            <v>0</v>
          </cell>
          <cell r="GM158">
            <v>0</v>
          </cell>
          <cell r="GN158">
            <v>0</v>
          </cell>
          <cell r="GO158">
            <v>0</v>
          </cell>
          <cell r="GP158">
            <v>0</v>
          </cell>
          <cell r="GQ158">
            <v>0</v>
          </cell>
          <cell r="GR158">
            <v>0</v>
          </cell>
          <cell r="GS158">
            <v>0</v>
          </cell>
          <cell r="GT158">
            <v>0</v>
          </cell>
          <cell r="GU158">
            <v>0</v>
          </cell>
          <cell r="GV158">
            <v>0</v>
          </cell>
          <cell r="GW158">
            <v>0</v>
          </cell>
          <cell r="GX158">
            <v>0</v>
          </cell>
          <cell r="GY158">
            <v>0</v>
          </cell>
          <cell r="GZ158">
            <v>0</v>
          </cell>
          <cell r="HA158">
            <v>0</v>
          </cell>
          <cell r="HB158">
            <v>0</v>
          </cell>
          <cell r="HC158">
            <v>0</v>
          </cell>
          <cell r="HD158">
            <v>0</v>
          </cell>
          <cell r="HE158">
            <v>0</v>
          </cell>
          <cell r="HF158">
            <v>0</v>
          </cell>
          <cell r="HG158">
            <v>0</v>
          </cell>
          <cell r="HH158">
            <v>0</v>
          </cell>
          <cell r="HI158">
            <v>0</v>
          </cell>
          <cell r="HJ158">
            <v>0</v>
          </cell>
          <cell r="HK158">
            <v>0</v>
          </cell>
          <cell r="HL158">
            <v>0</v>
          </cell>
          <cell r="HM158">
            <v>0</v>
          </cell>
          <cell r="HN158">
            <v>0</v>
          </cell>
          <cell r="HO158">
            <v>0</v>
          </cell>
          <cell r="HP158">
            <v>0</v>
          </cell>
          <cell r="HQ158">
            <v>0</v>
          </cell>
          <cell r="HR158">
            <v>0</v>
          </cell>
          <cell r="HS158">
            <v>0</v>
          </cell>
          <cell r="HT158">
            <v>0</v>
          </cell>
          <cell r="HU158">
            <v>0</v>
          </cell>
          <cell r="HV158">
            <v>0</v>
          </cell>
          <cell r="HW158">
            <v>0</v>
          </cell>
          <cell r="HX158">
            <v>0</v>
          </cell>
          <cell r="HY158">
            <v>0</v>
          </cell>
          <cell r="HZ158">
            <v>0</v>
          </cell>
          <cell r="IA158">
            <v>0</v>
          </cell>
          <cell r="IB158">
            <v>0</v>
          </cell>
          <cell r="IC158">
            <v>0</v>
          </cell>
          <cell r="ID158">
            <v>0</v>
          </cell>
          <cell r="IE158">
            <v>0</v>
          </cell>
          <cell r="IF158">
            <v>0</v>
          </cell>
          <cell r="IG158">
            <v>0</v>
          </cell>
          <cell r="IH158">
            <v>0</v>
          </cell>
          <cell r="II158">
            <v>0</v>
          </cell>
          <cell r="IJ158">
            <v>0</v>
          </cell>
          <cell r="IK158">
            <v>0</v>
          </cell>
          <cell r="IL158">
            <v>0</v>
          </cell>
          <cell r="IM158">
            <v>0</v>
          </cell>
          <cell r="IN158">
            <v>0</v>
          </cell>
          <cell r="IO158">
            <v>0</v>
          </cell>
          <cell r="IP158">
            <v>0</v>
          </cell>
          <cell r="IQ158">
            <v>0</v>
          </cell>
          <cell r="IR158">
            <v>0</v>
          </cell>
          <cell r="IS158">
            <v>0</v>
          </cell>
          <cell r="IT158">
            <v>0</v>
          </cell>
          <cell r="IU158">
            <v>0</v>
          </cell>
          <cell r="IV158">
            <v>0</v>
          </cell>
        </row>
        <row r="159">
          <cell r="A159">
            <v>3</v>
          </cell>
          <cell r="B159" t="str">
            <v>ATV8</v>
          </cell>
          <cell r="M159">
            <v>1</v>
          </cell>
          <cell r="Q159">
            <v>1</v>
          </cell>
          <cell r="S159">
            <v>3</v>
          </cell>
          <cell r="T159">
            <v>65.37</v>
          </cell>
          <cell r="U159" t="str">
            <v>AL35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196.11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3</v>
          </cell>
          <cell r="BB159">
            <v>6</v>
          </cell>
          <cell r="BC159">
            <v>3</v>
          </cell>
          <cell r="BD159">
            <v>0</v>
          </cell>
          <cell r="BE159">
            <v>6</v>
          </cell>
          <cell r="BF159">
            <v>0</v>
          </cell>
          <cell r="BG159">
            <v>6</v>
          </cell>
          <cell r="BH159">
            <v>0</v>
          </cell>
          <cell r="BI159">
            <v>0</v>
          </cell>
          <cell r="BJ159">
            <v>0</v>
          </cell>
          <cell r="BK159">
            <v>3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  <cell r="BY159">
            <v>7.5</v>
          </cell>
          <cell r="BZ159">
            <v>0</v>
          </cell>
          <cell r="CA159">
            <v>6</v>
          </cell>
          <cell r="CB159">
            <v>0</v>
          </cell>
          <cell r="CC159">
            <v>0</v>
          </cell>
          <cell r="CD159">
            <v>0</v>
          </cell>
          <cell r="CE159">
            <v>0</v>
          </cell>
          <cell r="CF159">
            <v>0</v>
          </cell>
          <cell r="CG159">
            <v>0</v>
          </cell>
          <cell r="CH159">
            <v>0</v>
          </cell>
          <cell r="CI159">
            <v>0</v>
          </cell>
          <cell r="CJ159">
            <v>0</v>
          </cell>
          <cell r="CK159">
            <v>0</v>
          </cell>
          <cell r="CL159">
            <v>0</v>
          </cell>
          <cell r="CM159">
            <v>0</v>
          </cell>
          <cell r="CN159">
            <v>0</v>
          </cell>
          <cell r="CO159">
            <v>0</v>
          </cell>
          <cell r="CP159">
            <v>0</v>
          </cell>
          <cell r="CQ159">
            <v>0</v>
          </cell>
          <cell r="CR159">
            <v>0</v>
          </cell>
          <cell r="CS159">
            <v>0</v>
          </cell>
          <cell r="CT159">
            <v>0</v>
          </cell>
          <cell r="CU159">
            <v>0</v>
          </cell>
          <cell r="CV159">
            <v>0</v>
          </cell>
          <cell r="CZ159">
            <v>0</v>
          </cell>
          <cell r="DA159">
            <v>0</v>
          </cell>
          <cell r="DB159">
            <v>0</v>
          </cell>
          <cell r="DC159">
            <v>0</v>
          </cell>
          <cell r="DD159">
            <v>0</v>
          </cell>
          <cell r="DG159">
            <v>0</v>
          </cell>
          <cell r="DH159">
            <v>0</v>
          </cell>
          <cell r="DI159">
            <v>0</v>
          </cell>
          <cell r="DJ159">
            <v>0</v>
          </cell>
          <cell r="DK159">
            <v>0</v>
          </cell>
          <cell r="DL159">
            <v>0</v>
          </cell>
          <cell r="DM159">
            <v>0</v>
          </cell>
          <cell r="DN159">
            <v>0</v>
          </cell>
          <cell r="DO159">
            <v>0</v>
          </cell>
          <cell r="DP159">
            <v>0</v>
          </cell>
          <cell r="DQ159">
            <v>2</v>
          </cell>
          <cell r="DV159">
            <v>0</v>
          </cell>
          <cell r="DW159">
            <v>0</v>
          </cell>
          <cell r="DX159">
            <v>0</v>
          </cell>
          <cell r="DY159">
            <v>0</v>
          </cell>
          <cell r="DZ159">
            <v>0</v>
          </cell>
          <cell r="EL159">
            <v>1</v>
          </cell>
          <cell r="EM159">
            <v>0.85</v>
          </cell>
          <cell r="EO159">
            <v>1</v>
          </cell>
          <cell r="EP159">
            <v>0</v>
          </cell>
          <cell r="EQ159">
            <v>0</v>
          </cell>
          <cell r="ER159">
            <v>0</v>
          </cell>
          <cell r="ES159">
            <v>0</v>
          </cell>
          <cell r="ET159">
            <v>0</v>
          </cell>
          <cell r="EU159">
            <v>0</v>
          </cell>
          <cell r="EV159">
            <v>0</v>
          </cell>
          <cell r="EW159">
            <v>0</v>
          </cell>
          <cell r="EX159">
            <v>0</v>
          </cell>
          <cell r="EY159">
            <v>0</v>
          </cell>
          <cell r="EZ159">
            <v>0</v>
          </cell>
          <cell r="FA159">
            <v>0</v>
          </cell>
          <cell r="FB159">
            <v>0</v>
          </cell>
          <cell r="FC159">
            <v>0</v>
          </cell>
          <cell r="FD159">
            <v>0</v>
          </cell>
          <cell r="FE159">
            <v>0</v>
          </cell>
          <cell r="FF159">
            <v>0</v>
          </cell>
          <cell r="FG159">
            <v>0</v>
          </cell>
          <cell r="FH159">
            <v>0</v>
          </cell>
          <cell r="FI159">
            <v>0</v>
          </cell>
          <cell r="FJ159">
            <v>0</v>
          </cell>
          <cell r="FK159">
            <v>0</v>
          </cell>
          <cell r="FL159">
            <v>0</v>
          </cell>
          <cell r="FM159">
            <v>1</v>
          </cell>
          <cell r="FN159">
            <v>0</v>
          </cell>
          <cell r="FO159">
            <v>0</v>
          </cell>
          <cell r="FP159">
            <v>0</v>
          </cell>
          <cell r="FQ159">
            <v>0</v>
          </cell>
          <cell r="FR159">
            <v>0</v>
          </cell>
          <cell r="FS159">
            <v>0</v>
          </cell>
          <cell r="FT159">
            <v>0</v>
          </cell>
          <cell r="FU159">
            <v>0</v>
          </cell>
          <cell r="FV159">
            <v>0</v>
          </cell>
          <cell r="FW159">
            <v>0</v>
          </cell>
          <cell r="FX159">
            <v>0</v>
          </cell>
          <cell r="FY159">
            <v>0</v>
          </cell>
          <cell r="FZ159">
            <v>0</v>
          </cell>
          <cell r="GA159">
            <v>0</v>
          </cell>
          <cell r="GB159">
            <v>0</v>
          </cell>
          <cell r="GC159">
            <v>0</v>
          </cell>
          <cell r="GD159">
            <v>0</v>
          </cell>
          <cell r="GE159">
            <v>0</v>
          </cell>
          <cell r="GF159">
            <v>0</v>
          </cell>
          <cell r="GG159">
            <v>0</v>
          </cell>
          <cell r="GH159">
            <v>0</v>
          </cell>
          <cell r="GI159">
            <v>0</v>
          </cell>
          <cell r="GJ159">
            <v>0</v>
          </cell>
          <cell r="GK159">
            <v>0</v>
          </cell>
          <cell r="GL159">
            <v>0</v>
          </cell>
          <cell r="GM159">
            <v>0</v>
          </cell>
          <cell r="GN159">
            <v>0</v>
          </cell>
          <cell r="GO159">
            <v>0</v>
          </cell>
          <cell r="GP159">
            <v>0</v>
          </cell>
          <cell r="GQ159">
            <v>0</v>
          </cell>
          <cell r="GR159">
            <v>0</v>
          </cell>
          <cell r="GS159">
            <v>0</v>
          </cell>
          <cell r="GT159">
            <v>0</v>
          </cell>
          <cell r="GU159">
            <v>0</v>
          </cell>
          <cell r="GV159">
            <v>0</v>
          </cell>
          <cell r="GW159">
            <v>0</v>
          </cell>
          <cell r="GX159">
            <v>0</v>
          </cell>
          <cell r="GY159">
            <v>0</v>
          </cell>
          <cell r="GZ159">
            <v>0</v>
          </cell>
          <cell r="HA159">
            <v>0</v>
          </cell>
          <cell r="HB159">
            <v>0</v>
          </cell>
          <cell r="HC159">
            <v>0</v>
          </cell>
          <cell r="HD159">
            <v>0</v>
          </cell>
          <cell r="HE159">
            <v>0</v>
          </cell>
          <cell r="HF159">
            <v>0</v>
          </cell>
          <cell r="HG159">
            <v>0</v>
          </cell>
          <cell r="HH159">
            <v>0</v>
          </cell>
          <cell r="HI159">
            <v>0</v>
          </cell>
          <cell r="HJ159">
            <v>0</v>
          </cell>
          <cell r="HK159">
            <v>0</v>
          </cell>
          <cell r="HL159">
            <v>0</v>
          </cell>
          <cell r="HM159">
            <v>0</v>
          </cell>
          <cell r="HN159">
            <v>0</v>
          </cell>
          <cell r="HO159">
            <v>0</v>
          </cell>
          <cell r="HP159">
            <v>0</v>
          </cell>
          <cell r="HQ159">
            <v>0</v>
          </cell>
          <cell r="HR159">
            <v>0</v>
          </cell>
          <cell r="HS159">
            <v>0</v>
          </cell>
          <cell r="HT159">
            <v>0</v>
          </cell>
          <cell r="HU159">
            <v>0</v>
          </cell>
          <cell r="HV159">
            <v>0</v>
          </cell>
          <cell r="HW159">
            <v>0</v>
          </cell>
          <cell r="HX159">
            <v>0</v>
          </cell>
          <cell r="HY159">
            <v>0</v>
          </cell>
          <cell r="HZ159">
            <v>0</v>
          </cell>
          <cell r="IA159">
            <v>0</v>
          </cell>
          <cell r="IB159">
            <v>0</v>
          </cell>
          <cell r="IC159">
            <v>0</v>
          </cell>
          <cell r="ID159">
            <v>0</v>
          </cell>
          <cell r="IE159">
            <v>0</v>
          </cell>
          <cell r="IF159">
            <v>0</v>
          </cell>
          <cell r="IG159">
            <v>0</v>
          </cell>
          <cell r="IH159">
            <v>0</v>
          </cell>
          <cell r="II159">
            <v>0</v>
          </cell>
          <cell r="IJ159">
            <v>0</v>
          </cell>
          <cell r="IK159">
            <v>0</v>
          </cell>
          <cell r="IL159">
            <v>0</v>
          </cell>
          <cell r="IM159">
            <v>0</v>
          </cell>
          <cell r="IN159">
            <v>0</v>
          </cell>
          <cell r="IO159">
            <v>0</v>
          </cell>
          <cell r="IP159">
            <v>0</v>
          </cell>
          <cell r="IQ159">
            <v>0</v>
          </cell>
          <cell r="IR159">
            <v>0</v>
          </cell>
          <cell r="IS159">
            <v>0</v>
          </cell>
          <cell r="IT159">
            <v>0</v>
          </cell>
          <cell r="IU159">
            <v>0</v>
          </cell>
          <cell r="IV159">
            <v>0</v>
          </cell>
        </row>
        <row r="160">
          <cell r="A160">
            <v>4</v>
          </cell>
          <cell r="B160" t="str">
            <v>ATXE</v>
          </cell>
          <cell r="M160">
            <v>1</v>
          </cell>
          <cell r="Q160">
            <v>1</v>
          </cell>
          <cell r="S160">
            <v>3</v>
          </cell>
          <cell r="T160">
            <v>63.74</v>
          </cell>
          <cell r="U160" t="str">
            <v>AL35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191.22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3</v>
          </cell>
          <cell r="BB160">
            <v>0</v>
          </cell>
          <cell r="BC160">
            <v>3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3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7.5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  <cell r="CL160">
            <v>0</v>
          </cell>
          <cell r="CM160">
            <v>0</v>
          </cell>
          <cell r="CN160">
            <v>0</v>
          </cell>
          <cell r="CO160">
            <v>0</v>
          </cell>
          <cell r="CP160">
            <v>0</v>
          </cell>
          <cell r="CQ160">
            <v>0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  <cell r="CV160">
            <v>0</v>
          </cell>
          <cell r="CZ160">
            <v>0</v>
          </cell>
          <cell r="DA160">
            <v>0</v>
          </cell>
          <cell r="DB160">
            <v>0</v>
          </cell>
          <cell r="DC160">
            <v>0</v>
          </cell>
          <cell r="DD160">
            <v>0</v>
          </cell>
          <cell r="DG160">
            <v>0</v>
          </cell>
          <cell r="DH160">
            <v>0</v>
          </cell>
          <cell r="DI160">
            <v>0</v>
          </cell>
          <cell r="DJ160">
            <v>0</v>
          </cell>
          <cell r="DK160">
            <v>0</v>
          </cell>
          <cell r="DL160">
            <v>0</v>
          </cell>
          <cell r="DM160">
            <v>0</v>
          </cell>
          <cell r="DN160">
            <v>0</v>
          </cell>
          <cell r="DO160">
            <v>0</v>
          </cell>
          <cell r="DP160">
            <v>0</v>
          </cell>
          <cell r="DQ160">
            <v>3</v>
          </cell>
          <cell r="DV160">
            <v>0</v>
          </cell>
          <cell r="DW160">
            <v>0</v>
          </cell>
          <cell r="DX160">
            <v>0</v>
          </cell>
          <cell r="DY160">
            <v>0</v>
          </cell>
          <cell r="DZ160">
            <v>0</v>
          </cell>
          <cell r="EL160">
            <v>1</v>
          </cell>
          <cell r="EM160">
            <v>0.85</v>
          </cell>
          <cell r="EO160">
            <v>1</v>
          </cell>
          <cell r="EP160">
            <v>0</v>
          </cell>
          <cell r="EQ160">
            <v>0</v>
          </cell>
          <cell r="ER160">
            <v>0</v>
          </cell>
          <cell r="ES160">
            <v>0</v>
          </cell>
          <cell r="ET160">
            <v>0</v>
          </cell>
          <cell r="EU160">
            <v>0</v>
          </cell>
          <cell r="EV160">
            <v>0</v>
          </cell>
          <cell r="EW160">
            <v>0</v>
          </cell>
          <cell r="EX160">
            <v>0</v>
          </cell>
          <cell r="EY160">
            <v>0</v>
          </cell>
          <cell r="EZ160">
            <v>0</v>
          </cell>
          <cell r="FA160">
            <v>0</v>
          </cell>
          <cell r="FB160">
            <v>0</v>
          </cell>
          <cell r="FC160">
            <v>0</v>
          </cell>
          <cell r="FD160">
            <v>0</v>
          </cell>
          <cell r="FE160">
            <v>0</v>
          </cell>
          <cell r="FF160">
            <v>0</v>
          </cell>
          <cell r="FG160">
            <v>0</v>
          </cell>
          <cell r="FH160">
            <v>0</v>
          </cell>
          <cell r="FI160">
            <v>1</v>
          </cell>
          <cell r="FJ160">
            <v>0</v>
          </cell>
          <cell r="FK160">
            <v>0</v>
          </cell>
          <cell r="FL160">
            <v>0</v>
          </cell>
          <cell r="FM160">
            <v>0</v>
          </cell>
          <cell r="FN160">
            <v>0</v>
          </cell>
          <cell r="FO160">
            <v>0</v>
          </cell>
          <cell r="FP160">
            <v>0</v>
          </cell>
          <cell r="FQ160">
            <v>0</v>
          </cell>
          <cell r="FR160">
            <v>0</v>
          </cell>
          <cell r="FS160">
            <v>0</v>
          </cell>
          <cell r="FT160">
            <v>0</v>
          </cell>
          <cell r="FU160">
            <v>0</v>
          </cell>
          <cell r="FV160">
            <v>0</v>
          </cell>
          <cell r="FW160">
            <v>0</v>
          </cell>
          <cell r="FX160">
            <v>0</v>
          </cell>
          <cell r="FY160">
            <v>0</v>
          </cell>
          <cell r="FZ160">
            <v>0</v>
          </cell>
          <cell r="GA160">
            <v>0</v>
          </cell>
          <cell r="GB160">
            <v>0</v>
          </cell>
          <cell r="GC160">
            <v>0</v>
          </cell>
          <cell r="GD160">
            <v>0</v>
          </cell>
          <cell r="GE160">
            <v>0</v>
          </cell>
          <cell r="GF160">
            <v>0</v>
          </cell>
          <cell r="GG160">
            <v>0</v>
          </cell>
          <cell r="GH160">
            <v>0</v>
          </cell>
          <cell r="GI160">
            <v>0</v>
          </cell>
          <cell r="GJ160">
            <v>0</v>
          </cell>
          <cell r="GK160">
            <v>0</v>
          </cell>
          <cell r="GL160">
            <v>0</v>
          </cell>
          <cell r="GM160">
            <v>0</v>
          </cell>
          <cell r="GN160">
            <v>0</v>
          </cell>
          <cell r="GO160">
            <v>0</v>
          </cell>
          <cell r="GP160">
            <v>0</v>
          </cell>
          <cell r="GQ160">
            <v>0</v>
          </cell>
          <cell r="GR160">
            <v>0</v>
          </cell>
          <cell r="GS160">
            <v>0</v>
          </cell>
          <cell r="GT160">
            <v>0</v>
          </cell>
          <cell r="GU160">
            <v>0</v>
          </cell>
          <cell r="GV160">
            <v>0</v>
          </cell>
          <cell r="GW160">
            <v>0</v>
          </cell>
          <cell r="GX160">
            <v>0</v>
          </cell>
          <cell r="GY160">
            <v>0</v>
          </cell>
          <cell r="GZ160">
            <v>0</v>
          </cell>
          <cell r="HA160">
            <v>0</v>
          </cell>
          <cell r="HB160">
            <v>0</v>
          </cell>
          <cell r="HC160">
            <v>0</v>
          </cell>
          <cell r="HD160">
            <v>0</v>
          </cell>
          <cell r="HE160">
            <v>0</v>
          </cell>
          <cell r="HF160">
            <v>0</v>
          </cell>
          <cell r="HG160">
            <v>0</v>
          </cell>
          <cell r="HH160">
            <v>0</v>
          </cell>
          <cell r="HI160">
            <v>0</v>
          </cell>
          <cell r="HJ160">
            <v>0</v>
          </cell>
          <cell r="HK160">
            <v>0</v>
          </cell>
          <cell r="HL160">
            <v>0</v>
          </cell>
          <cell r="HM160">
            <v>0</v>
          </cell>
          <cell r="HN160">
            <v>0</v>
          </cell>
          <cell r="HO160">
            <v>0</v>
          </cell>
          <cell r="HP160">
            <v>0</v>
          </cell>
          <cell r="HQ160">
            <v>0</v>
          </cell>
          <cell r="HR160">
            <v>0</v>
          </cell>
          <cell r="HS160">
            <v>0</v>
          </cell>
          <cell r="HT160">
            <v>0</v>
          </cell>
          <cell r="HU160">
            <v>0</v>
          </cell>
          <cell r="HV160">
            <v>0</v>
          </cell>
          <cell r="HW160">
            <v>0</v>
          </cell>
          <cell r="HX160">
            <v>0</v>
          </cell>
          <cell r="HY160">
            <v>0</v>
          </cell>
          <cell r="HZ160">
            <v>0</v>
          </cell>
          <cell r="IA160">
            <v>0</v>
          </cell>
          <cell r="IB160">
            <v>0</v>
          </cell>
          <cell r="IC160">
            <v>0</v>
          </cell>
          <cell r="ID160">
            <v>0</v>
          </cell>
          <cell r="IE160">
            <v>0</v>
          </cell>
          <cell r="IF160">
            <v>0</v>
          </cell>
          <cell r="IG160">
            <v>0</v>
          </cell>
          <cell r="IH160">
            <v>0</v>
          </cell>
          <cell r="II160">
            <v>0</v>
          </cell>
          <cell r="IJ160">
            <v>0</v>
          </cell>
          <cell r="IK160">
            <v>0</v>
          </cell>
          <cell r="IL160">
            <v>0</v>
          </cell>
          <cell r="IM160">
            <v>0</v>
          </cell>
          <cell r="IN160">
            <v>0</v>
          </cell>
          <cell r="IO160">
            <v>0</v>
          </cell>
          <cell r="IP160">
            <v>0</v>
          </cell>
          <cell r="IQ160">
            <v>0</v>
          </cell>
          <cell r="IR160">
            <v>0</v>
          </cell>
          <cell r="IS160">
            <v>0</v>
          </cell>
          <cell r="IT160">
            <v>0</v>
          </cell>
          <cell r="IU160">
            <v>0</v>
          </cell>
          <cell r="IV160">
            <v>0</v>
          </cell>
        </row>
        <row r="161">
          <cell r="A161">
            <v>5</v>
          </cell>
          <cell r="Q161">
            <v>1</v>
          </cell>
          <cell r="S161">
            <v>3</v>
          </cell>
          <cell r="U161" t="str">
            <v>AL35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0</v>
          </cell>
          <cell r="BZ161">
            <v>0</v>
          </cell>
          <cell r="CA161">
            <v>0</v>
          </cell>
          <cell r="CB161">
            <v>0</v>
          </cell>
          <cell r="CC161">
            <v>0</v>
          </cell>
          <cell r="CD161">
            <v>0</v>
          </cell>
          <cell r="CE161">
            <v>0</v>
          </cell>
          <cell r="CF161">
            <v>0</v>
          </cell>
          <cell r="CG161">
            <v>0</v>
          </cell>
          <cell r="CH161">
            <v>0</v>
          </cell>
          <cell r="CI161">
            <v>0</v>
          </cell>
          <cell r="CJ161">
            <v>0</v>
          </cell>
          <cell r="CK161">
            <v>0</v>
          </cell>
          <cell r="CL161">
            <v>0</v>
          </cell>
          <cell r="CM161">
            <v>0</v>
          </cell>
          <cell r="CN161">
            <v>0</v>
          </cell>
          <cell r="CO161">
            <v>0</v>
          </cell>
          <cell r="CP161">
            <v>0</v>
          </cell>
          <cell r="CQ161">
            <v>0</v>
          </cell>
          <cell r="CR161">
            <v>0</v>
          </cell>
          <cell r="CS161">
            <v>0</v>
          </cell>
          <cell r="CT161">
            <v>0</v>
          </cell>
          <cell r="CU161">
            <v>0</v>
          </cell>
          <cell r="CV161">
            <v>0</v>
          </cell>
          <cell r="CZ161">
            <v>0</v>
          </cell>
          <cell r="DA161">
            <v>0</v>
          </cell>
          <cell r="DB161">
            <v>0</v>
          </cell>
          <cell r="DC161">
            <v>0</v>
          </cell>
          <cell r="DD161">
            <v>0</v>
          </cell>
          <cell r="DG161">
            <v>0</v>
          </cell>
          <cell r="DH161">
            <v>0</v>
          </cell>
          <cell r="DI161">
            <v>0</v>
          </cell>
          <cell r="DJ161">
            <v>0</v>
          </cell>
          <cell r="DK161">
            <v>0</v>
          </cell>
          <cell r="DL161">
            <v>0</v>
          </cell>
          <cell r="DM161">
            <v>0</v>
          </cell>
          <cell r="DN161">
            <v>0</v>
          </cell>
          <cell r="DO161">
            <v>0</v>
          </cell>
          <cell r="DP161">
            <v>0</v>
          </cell>
          <cell r="DT161">
            <v>0</v>
          </cell>
          <cell r="DU161">
            <v>0</v>
          </cell>
          <cell r="DV161">
            <v>0</v>
          </cell>
          <cell r="DW161">
            <v>0</v>
          </cell>
          <cell r="DX161">
            <v>0</v>
          </cell>
          <cell r="DY161">
            <v>0</v>
          </cell>
          <cell r="DZ161">
            <v>0</v>
          </cell>
          <cell r="EM161">
            <v>0</v>
          </cell>
          <cell r="EO161">
            <v>0</v>
          </cell>
          <cell r="EP161">
            <v>0</v>
          </cell>
          <cell r="EQ161">
            <v>0</v>
          </cell>
          <cell r="ER161">
            <v>0</v>
          </cell>
          <cell r="ES161">
            <v>0</v>
          </cell>
          <cell r="ET161">
            <v>0</v>
          </cell>
          <cell r="EU161">
            <v>0</v>
          </cell>
          <cell r="EV161">
            <v>0</v>
          </cell>
          <cell r="EW161">
            <v>0</v>
          </cell>
          <cell r="EX161">
            <v>0</v>
          </cell>
          <cell r="EY161">
            <v>0</v>
          </cell>
          <cell r="EZ161">
            <v>0</v>
          </cell>
          <cell r="FA161">
            <v>0</v>
          </cell>
          <cell r="FB161">
            <v>0</v>
          </cell>
          <cell r="FC161">
            <v>0</v>
          </cell>
          <cell r="FD161">
            <v>0</v>
          </cell>
          <cell r="FE161">
            <v>0</v>
          </cell>
          <cell r="FF161">
            <v>0</v>
          </cell>
          <cell r="FG161">
            <v>0</v>
          </cell>
          <cell r="FH161">
            <v>0</v>
          </cell>
          <cell r="FI161">
            <v>0</v>
          </cell>
          <cell r="FJ161">
            <v>0</v>
          </cell>
          <cell r="FK161">
            <v>0</v>
          </cell>
          <cell r="FL161">
            <v>0</v>
          </cell>
          <cell r="FM161">
            <v>0</v>
          </cell>
          <cell r="FN161">
            <v>0</v>
          </cell>
          <cell r="FO161">
            <v>0</v>
          </cell>
          <cell r="FP161">
            <v>0</v>
          </cell>
          <cell r="FQ161">
            <v>0</v>
          </cell>
          <cell r="FR161">
            <v>0</v>
          </cell>
          <cell r="FS161">
            <v>0</v>
          </cell>
          <cell r="FT161">
            <v>0</v>
          </cell>
          <cell r="FU161">
            <v>0</v>
          </cell>
          <cell r="FV161">
            <v>0</v>
          </cell>
          <cell r="FW161">
            <v>0</v>
          </cell>
          <cell r="FX161">
            <v>0</v>
          </cell>
          <cell r="FY161">
            <v>0</v>
          </cell>
          <cell r="FZ161">
            <v>0</v>
          </cell>
          <cell r="GA161">
            <v>0</v>
          </cell>
          <cell r="GB161">
            <v>0</v>
          </cell>
          <cell r="GC161">
            <v>0</v>
          </cell>
          <cell r="GD161">
            <v>0</v>
          </cell>
          <cell r="GE161">
            <v>0</v>
          </cell>
          <cell r="GF161">
            <v>0</v>
          </cell>
          <cell r="GG161">
            <v>0</v>
          </cell>
          <cell r="GH161">
            <v>0</v>
          </cell>
          <cell r="GI161">
            <v>0</v>
          </cell>
          <cell r="GJ161">
            <v>0</v>
          </cell>
          <cell r="GK161">
            <v>0</v>
          </cell>
          <cell r="GL161">
            <v>0</v>
          </cell>
          <cell r="GM161">
            <v>0</v>
          </cell>
          <cell r="GN161">
            <v>0</v>
          </cell>
          <cell r="GO161">
            <v>0</v>
          </cell>
          <cell r="GP161">
            <v>0</v>
          </cell>
          <cell r="GQ161">
            <v>0</v>
          </cell>
          <cell r="GR161">
            <v>0</v>
          </cell>
          <cell r="GS161">
            <v>0</v>
          </cell>
          <cell r="GT161">
            <v>0</v>
          </cell>
          <cell r="GU161">
            <v>0</v>
          </cell>
          <cell r="GV161">
            <v>0</v>
          </cell>
          <cell r="GW161">
            <v>0</v>
          </cell>
          <cell r="GX161">
            <v>0</v>
          </cell>
          <cell r="GY161">
            <v>0</v>
          </cell>
          <cell r="GZ161">
            <v>0</v>
          </cell>
          <cell r="HA161">
            <v>0</v>
          </cell>
          <cell r="HB161">
            <v>0</v>
          </cell>
          <cell r="HC161">
            <v>0</v>
          </cell>
          <cell r="HD161">
            <v>0</v>
          </cell>
          <cell r="HE161">
            <v>0</v>
          </cell>
          <cell r="HF161">
            <v>0</v>
          </cell>
          <cell r="HG161">
            <v>0</v>
          </cell>
          <cell r="HH161">
            <v>0</v>
          </cell>
          <cell r="HI161">
            <v>0</v>
          </cell>
          <cell r="HJ161">
            <v>0</v>
          </cell>
          <cell r="HK161">
            <v>0</v>
          </cell>
          <cell r="HL161">
            <v>0</v>
          </cell>
          <cell r="HM161">
            <v>0</v>
          </cell>
          <cell r="HN161">
            <v>0</v>
          </cell>
          <cell r="HO161">
            <v>0</v>
          </cell>
          <cell r="HP161">
            <v>0</v>
          </cell>
          <cell r="HQ161">
            <v>0</v>
          </cell>
          <cell r="HR161">
            <v>0</v>
          </cell>
          <cell r="HS161">
            <v>0</v>
          </cell>
          <cell r="HT161">
            <v>0</v>
          </cell>
          <cell r="HU161">
            <v>0</v>
          </cell>
          <cell r="HV161">
            <v>0</v>
          </cell>
          <cell r="HW161">
            <v>0</v>
          </cell>
          <cell r="HX161">
            <v>0</v>
          </cell>
          <cell r="HY161">
            <v>0</v>
          </cell>
          <cell r="HZ161">
            <v>0</v>
          </cell>
          <cell r="IA161">
            <v>0</v>
          </cell>
          <cell r="IB161">
            <v>0</v>
          </cell>
          <cell r="IC161">
            <v>0</v>
          </cell>
          <cell r="ID161">
            <v>0</v>
          </cell>
          <cell r="IE161">
            <v>0</v>
          </cell>
          <cell r="IF161">
            <v>0</v>
          </cell>
          <cell r="IG161">
            <v>0</v>
          </cell>
          <cell r="IH161">
            <v>0</v>
          </cell>
          <cell r="II161">
            <v>0</v>
          </cell>
          <cell r="IJ161">
            <v>0</v>
          </cell>
          <cell r="IK161">
            <v>0</v>
          </cell>
          <cell r="IL161">
            <v>0</v>
          </cell>
          <cell r="IM161">
            <v>0</v>
          </cell>
          <cell r="IN161">
            <v>0</v>
          </cell>
          <cell r="IO161">
            <v>0</v>
          </cell>
          <cell r="IP161">
            <v>0</v>
          </cell>
          <cell r="IQ161">
            <v>0</v>
          </cell>
          <cell r="IR161">
            <v>0</v>
          </cell>
          <cell r="IS161">
            <v>0</v>
          </cell>
          <cell r="IT161">
            <v>0</v>
          </cell>
          <cell r="IU161">
            <v>0</v>
          </cell>
          <cell r="IV161">
            <v>0</v>
          </cell>
        </row>
        <row r="162">
          <cell r="A162">
            <v>6</v>
          </cell>
          <cell r="Q162">
            <v>1</v>
          </cell>
          <cell r="S162">
            <v>3</v>
          </cell>
          <cell r="U162" t="str">
            <v>AL35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  <cell r="CZ162">
            <v>0</v>
          </cell>
          <cell r="DA162">
            <v>0</v>
          </cell>
          <cell r="DB162">
            <v>0</v>
          </cell>
          <cell r="DC162">
            <v>0</v>
          </cell>
          <cell r="DD162">
            <v>0</v>
          </cell>
          <cell r="DG162">
            <v>0</v>
          </cell>
          <cell r="DH162">
            <v>0</v>
          </cell>
          <cell r="DI162">
            <v>0</v>
          </cell>
          <cell r="DJ162">
            <v>0</v>
          </cell>
          <cell r="DK162">
            <v>0</v>
          </cell>
          <cell r="DL162">
            <v>0</v>
          </cell>
          <cell r="DM162">
            <v>0</v>
          </cell>
          <cell r="DN162">
            <v>0</v>
          </cell>
          <cell r="DO162">
            <v>0</v>
          </cell>
          <cell r="DP162">
            <v>0</v>
          </cell>
          <cell r="DT162">
            <v>0</v>
          </cell>
          <cell r="DU162">
            <v>0</v>
          </cell>
          <cell r="DV162">
            <v>0</v>
          </cell>
          <cell r="DW162">
            <v>0</v>
          </cell>
          <cell r="DX162">
            <v>0</v>
          </cell>
          <cell r="DY162">
            <v>0</v>
          </cell>
          <cell r="DZ162">
            <v>0</v>
          </cell>
          <cell r="EM162">
            <v>0</v>
          </cell>
          <cell r="EO162">
            <v>0</v>
          </cell>
          <cell r="EP162">
            <v>0</v>
          </cell>
          <cell r="EQ162">
            <v>0</v>
          </cell>
          <cell r="ER162">
            <v>0</v>
          </cell>
          <cell r="ES162">
            <v>0</v>
          </cell>
          <cell r="ET162">
            <v>0</v>
          </cell>
          <cell r="EU162">
            <v>0</v>
          </cell>
          <cell r="EV162">
            <v>0</v>
          </cell>
          <cell r="EW162">
            <v>0</v>
          </cell>
          <cell r="EX162">
            <v>0</v>
          </cell>
          <cell r="EY162">
            <v>0</v>
          </cell>
          <cell r="EZ162">
            <v>0</v>
          </cell>
          <cell r="FA162">
            <v>0</v>
          </cell>
          <cell r="FB162">
            <v>0</v>
          </cell>
          <cell r="FC162">
            <v>0</v>
          </cell>
          <cell r="FD162">
            <v>0</v>
          </cell>
          <cell r="FE162">
            <v>0</v>
          </cell>
          <cell r="FF162">
            <v>0</v>
          </cell>
          <cell r="FG162">
            <v>0</v>
          </cell>
          <cell r="FH162">
            <v>0</v>
          </cell>
          <cell r="FI162">
            <v>0</v>
          </cell>
          <cell r="FJ162">
            <v>0</v>
          </cell>
          <cell r="FK162">
            <v>0</v>
          </cell>
          <cell r="FL162">
            <v>0</v>
          </cell>
          <cell r="FM162">
            <v>0</v>
          </cell>
          <cell r="FN162">
            <v>0</v>
          </cell>
          <cell r="FO162">
            <v>0</v>
          </cell>
          <cell r="FP162">
            <v>0</v>
          </cell>
          <cell r="FQ162">
            <v>0</v>
          </cell>
          <cell r="FR162">
            <v>0</v>
          </cell>
          <cell r="FS162">
            <v>0</v>
          </cell>
          <cell r="FT162">
            <v>0</v>
          </cell>
          <cell r="FU162">
            <v>0</v>
          </cell>
          <cell r="FV162">
            <v>0</v>
          </cell>
          <cell r="FW162">
            <v>0</v>
          </cell>
          <cell r="FX162">
            <v>0</v>
          </cell>
          <cell r="FY162">
            <v>0</v>
          </cell>
          <cell r="FZ162">
            <v>0</v>
          </cell>
          <cell r="GA162">
            <v>0</v>
          </cell>
          <cell r="GB162">
            <v>0</v>
          </cell>
          <cell r="GC162">
            <v>0</v>
          </cell>
          <cell r="GD162">
            <v>0</v>
          </cell>
          <cell r="GE162">
            <v>0</v>
          </cell>
          <cell r="GF162">
            <v>0</v>
          </cell>
          <cell r="GG162">
            <v>0</v>
          </cell>
          <cell r="GH162">
            <v>0</v>
          </cell>
          <cell r="GI162">
            <v>0</v>
          </cell>
          <cell r="GJ162">
            <v>0</v>
          </cell>
          <cell r="GK162">
            <v>0</v>
          </cell>
          <cell r="GL162">
            <v>0</v>
          </cell>
          <cell r="GM162">
            <v>0</v>
          </cell>
          <cell r="GN162">
            <v>0</v>
          </cell>
          <cell r="GO162">
            <v>0</v>
          </cell>
          <cell r="GP162">
            <v>0</v>
          </cell>
          <cell r="GQ162">
            <v>0</v>
          </cell>
          <cell r="GR162">
            <v>0</v>
          </cell>
          <cell r="GS162">
            <v>0</v>
          </cell>
          <cell r="GT162">
            <v>0</v>
          </cell>
          <cell r="GU162">
            <v>0</v>
          </cell>
          <cell r="GV162">
            <v>0</v>
          </cell>
          <cell r="GW162">
            <v>0</v>
          </cell>
          <cell r="GX162">
            <v>0</v>
          </cell>
          <cell r="GY162">
            <v>0</v>
          </cell>
          <cell r="GZ162">
            <v>0</v>
          </cell>
          <cell r="HA162">
            <v>0</v>
          </cell>
          <cell r="HB162">
            <v>0</v>
          </cell>
          <cell r="HC162">
            <v>0</v>
          </cell>
          <cell r="HD162">
            <v>0</v>
          </cell>
          <cell r="HE162">
            <v>0</v>
          </cell>
          <cell r="HF162">
            <v>0</v>
          </cell>
          <cell r="HG162">
            <v>0</v>
          </cell>
          <cell r="HH162">
            <v>0</v>
          </cell>
          <cell r="HI162">
            <v>0</v>
          </cell>
          <cell r="HJ162">
            <v>0</v>
          </cell>
          <cell r="HK162">
            <v>0</v>
          </cell>
          <cell r="HL162">
            <v>0</v>
          </cell>
          <cell r="HM162">
            <v>0</v>
          </cell>
          <cell r="HN162">
            <v>0</v>
          </cell>
          <cell r="HO162">
            <v>0</v>
          </cell>
          <cell r="HP162">
            <v>0</v>
          </cell>
          <cell r="HQ162">
            <v>0</v>
          </cell>
          <cell r="HR162">
            <v>0</v>
          </cell>
          <cell r="HS162">
            <v>0</v>
          </cell>
          <cell r="HT162">
            <v>0</v>
          </cell>
          <cell r="HU162">
            <v>0</v>
          </cell>
          <cell r="HV162">
            <v>0</v>
          </cell>
          <cell r="HW162">
            <v>0</v>
          </cell>
          <cell r="HX162">
            <v>0</v>
          </cell>
          <cell r="HY162">
            <v>0</v>
          </cell>
          <cell r="HZ162">
            <v>0</v>
          </cell>
          <cell r="IA162">
            <v>0</v>
          </cell>
          <cell r="IB162">
            <v>0</v>
          </cell>
          <cell r="IC162">
            <v>0</v>
          </cell>
          <cell r="ID162">
            <v>0</v>
          </cell>
          <cell r="IE162">
            <v>0</v>
          </cell>
          <cell r="IF162">
            <v>0</v>
          </cell>
          <cell r="IG162">
            <v>0</v>
          </cell>
          <cell r="IH162">
            <v>0</v>
          </cell>
          <cell r="II162">
            <v>0</v>
          </cell>
          <cell r="IJ162">
            <v>0</v>
          </cell>
          <cell r="IK162">
            <v>0</v>
          </cell>
          <cell r="IL162">
            <v>0</v>
          </cell>
          <cell r="IM162">
            <v>0</v>
          </cell>
          <cell r="IN162">
            <v>0</v>
          </cell>
          <cell r="IO162">
            <v>0</v>
          </cell>
          <cell r="IP162">
            <v>0</v>
          </cell>
          <cell r="IQ162">
            <v>0</v>
          </cell>
          <cell r="IR162">
            <v>0</v>
          </cell>
          <cell r="IS162">
            <v>0</v>
          </cell>
          <cell r="IT162">
            <v>0</v>
          </cell>
          <cell r="IU162">
            <v>0</v>
          </cell>
          <cell r="IV162">
            <v>0</v>
          </cell>
        </row>
        <row r="163">
          <cell r="A163" t="str">
            <v>SUB-TOTAL 12</v>
          </cell>
          <cell r="B163">
            <v>1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4</v>
          </cell>
          <cell r="N163">
            <v>0</v>
          </cell>
          <cell r="O163">
            <v>0</v>
          </cell>
          <cell r="P163">
            <v>0</v>
          </cell>
          <cell r="Q163">
            <v>5</v>
          </cell>
          <cell r="R163">
            <v>0</v>
          </cell>
          <cell r="S163">
            <v>15</v>
          </cell>
          <cell r="T163">
            <v>204.3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655.8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12</v>
          </cell>
          <cell r="BB163">
            <v>12</v>
          </cell>
          <cell r="BC163">
            <v>12</v>
          </cell>
          <cell r="BD163">
            <v>0</v>
          </cell>
          <cell r="BE163">
            <v>12</v>
          </cell>
          <cell r="BF163">
            <v>0</v>
          </cell>
          <cell r="BG163">
            <v>12</v>
          </cell>
          <cell r="BH163">
            <v>0</v>
          </cell>
          <cell r="BI163">
            <v>0</v>
          </cell>
          <cell r="BJ163">
            <v>0</v>
          </cell>
          <cell r="BK163">
            <v>6</v>
          </cell>
          <cell r="BL163">
            <v>0</v>
          </cell>
          <cell r="BM163">
            <v>0</v>
          </cell>
          <cell r="BN163">
            <v>6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30</v>
          </cell>
          <cell r="BZ163">
            <v>0</v>
          </cell>
          <cell r="CA163">
            <v>12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0</v>
          </cell>
          <cell r="CK163">
            <v>0</v>
          </cell>
          <cell r="CL163">
            <v>0</v>
          </cell>
          <cell r="CM163">
            <v>0</v>
          </cell>
          <cell r="CN163">
            <v>0</v>
          </cell>
          <cell r="CO163">
            <v>0</v>
          </cell>
          <cell r="CP163">
            <v>0</v>
          </cell>
          <cell r="CQ163">
            <v>0</v>
          </cell>
          <cell r="CR163">
            <v>0</v>
          </cell>
          <cell r="CS163">
            <v>0</v>
          </cell>
          <cell r="CT163">
            <v>0</v>
          </cell>
          <cell r="CU163">
            <v>0</v>
          </cell>
          <cell r="CV163">
            <v>0</v>
          </cell>
          <cell r="CW163">
            <v>0</v>
          </cell>
          <cell r="CX163">
            <v>0</v>
          </cell>
          <cell r="CY163">
            <v>0</v>
          </cell>
          <cell r="CZ163">
            <v>0</v>
          </cell>
          <cell r="DA163">
            <v>0</v>
          </cell>
          <cell r="DB163">
            <v>0</v>
          </cell>
          <cell r="DC163">
            <v>0</v>
          </cell>
          <cell r="DD163">
            <v>0</v>
          </cell>
          <cell r="DE163">
            <v>0</v>
          </cell>
          <cell r="DF163">
            <v>0</v>
          </cell>
          <cell r="DG163">
            <v>0</v>
          </cell>
          <cell r="DH163">
            <v>0</v>
          </cell>
          <cell r="DI163">
            <v>0</v>
          </cell>
          <cell r="DJ163">
            <v>0</v>
          </cell>
          <cell r="DK163">
            <v>0</v>
          </cell>
          <cell r="DL163">
            <v>0</v>
          </cell>
          <cell r="DM163">
            <v>0</v>
          </cell>
          <cell r="DN163">
            <v>0</v>
          </cell>
          <cell r="DO163">
            <v>0</v>
          </cell>
          <cell r="DP163">
            <v>0</v>
          </cell>
          <cell r="DQ163">
            <v>12</v>
          </cell>
          <cell r="DR163">
            <v>0</v>
          </cell>
          <cell r="DS163">
            <v>0</v>
          </cell>
          <cell r="DT163">
            <v>0</v>
          </cell>
          <cell r="DU163">
            <v>0</v>
          </cell>
          <cell r="DV163">
            <v>0</v>
          </cell>
          <cell r="DW163">
            <v>0</v>
          </cell>
          <cell r="DX163">
            <v>0</v>
          </cell>
          <cell r="DY163">
            <v>0</v>
          </cell>
          <cell r="DZ163">
            <v>0</v>
          </cell>
          <cell r="EA163">
            <v>1</v>
          </cell>
          <cell r="EB163">
            <v>0</v>
          </cell>
          <cell r="EC163">
            <v>0</v>
          </cell>
          <cell r="ED163">
            <v>0</v>
          </cell>
          <cell r="EE163">
            <v>0</v>
          </cell>
          <cell r="EF163">
            <v>0</v>
          </cell>
          <cell r="EG163">
            <v>0</v>
          </cell>
          <cell r="EH163">
            <v>0</v>
          </cell>
          <cell r="EI163">
            <v>0</v>
          </cell>
          <cell r="EJ163">
            <v>0</v>
          </cell>
          <cell r="EK163">
            <v>0</v>
          </cell>
          <cell r="EL163">
            <v>5</v>
          </cell>
          <cell r="EM163">
            <v>4.25</v>
          </cell>
          <cell r="EO163">
            <v>4</v>
          </cell>
          <cell r="EP163">
            <v>0</v>
          </cell>
          <cell r="EQ163">
            <v>0</v>
          </cell>
          <cell r="ER163">
            <v>0</v>
          </cell>
          <cell r="ES163">
            <v>0</v>
          </cell>
          <cell r="ET163">
            <v>0</v>
          </cell>
          <cell r="EU163">
            <v>0</v>
          </cell>
          <cell r="EV163">
            <v>0</v>
          </cell>
          <cell r="EW163">
            <v>0</v>
          </cell>
          <cell r="EX163">
            <v>0</v>
          </cell>
          <cell r="EY163">
            <v>0</v>
          </cell>
          <cell r="EZ163">
            <v>0</v>
          </cell>
          <cell r="FA163">
            <v>0</v>
          </cell>
          <cell r="FB163">
            <v>0</v>
          </cell>
          <cell r="FC163">
            <v>0</v>
          </cell>
          <cell r="FD163">
            <v>0</v>
          </cell>
          <cell r="FE163">
            <v>0</v>
          </cell>
          <cell r="FF163">
            <v>0</v>
          </cell>
          <cell r="FG163">
            <v>0</v>
          </cell>
          <cell r="FH163">
            <v>0</v>
          </cell>
          <cell r="FI163">
            <v>2</v>
          </cell>
          <cell r="FJ163">
            <v>0</v>
          </cell>
          <cell r="FK163">
            <v>0</v>
          </cell>
          <cell r="FL163">
            <v>0</v>
          </cell>
          <cell r="FM163">
            <v>2</v>
          </cell>
          <cell r="FN163">
            <v>0</v>
          </cell>
          <cell r="FO163">
            <v>0</v>
          </cell>
          <cell r="FP163">
            <v>0</v>
          </cell>
          <cell r="FQ163">
            <v>0</v>
          </cell>
          <cell r="FR163">
            <v>0</v>
          </cell>
          <cell r="FS163">
            <v>0</v>
          </cell>
          <cell r="FT163">
            <v>0</v>
          </cell>
          <cell r="FU163">
            <v>0</v>
          </cell>
          <cell r="FV163">
            <v>0</v>
          </cell>
          <cell r="FW163">
            <v>0</v>
          </cell>
          <cell r="FX163">
            <v>0</v>
          </cell>
          <cell r="FY163">
            <v>0</v>
          </cell>
          <cell r="FZ163">
            <v>0</v>
          </cell>
          <cell r="GA163">
            <v>0</v>
          </cell>
          <cell r="GB163">
            <v>0</v>
          </cell>
          <cell r="GC163">
            <v>0</v>
          </cell>
          <cell r="GD163">
            <v>0</v>
          </cell>
          <cell r="GE163">
            <v>0</v>
          </cell>
          <cell r="GF163">
            <v>0</v>
          </cell>
          <cell r="GG163">
            <v>0</v>
          </cell>
          <cell r="GH163">
            <v>0</v>
          </cell>
          <cell r="GI163">
            <v>0</v>
          </cell>
          <cell r="GJ163">
            <v>0</v>
          </cell>
          <cell r="GK163">
            <v>0</v>
          </cell>
          <cell r="GL163">
            <v>0</v>
          </cell>
          <cell r="GM163">
            <v>0</v>
          </cell>
          <cell r="GN163">
            <v>0</v>
          </cell>
          <cell r="GO163">
            <v>0</v>
          </cell>
          <cell r="GP163">
            <v>0</v>
          </cell>
          <cell r="GQ163">
            <v>0</v>
          </cell>
          <cell r="GR163">
            <v>0</v>
          </cell>
          <cell r="GS163">
            <v>0</v>
          </cell>
          <cell r="GT163">
            <v>0</v>
          </cell>
          <cell r="GU163">
            <v>0</v>
          </cell>
          <cell r="GV163">
            <v>0</v>
          </cell>
          <cell r="GW163">
            <v>0</v>
          </cell>
          <cell r="GX163">
            <v>0</v>
          </cell>
          <cell r="GY163">
            <v>0</v>
          </cell>
          <cell r="GZ163">
            <v>0</v>
          </cell>
          <cell r="HA163">
            <v>0</v>
          </cell>
          <cell r="HB163">
            <v>0</v>
          </cell>
          <cell r="HC163">
            <v>0</v>
          </cell>
          <cell r="HD163">
            <v>0</v>
          </cell>
          <cell r="HE163">
            <v>0</v>
          </cell>
          <cell r="HF163">
            <v>0</v>
          </cell>
          <cell r="HG163">
            <v>0</v>
          </cell>
          <cell r="HH163">
            <v>0</v>
          </cell>
          <cell r="HI163">
            <v>0</v>
          </cell>
          <cell r="HJ163">
            <v>0</v>
          </cell>
          <cell r="HK163">
            <v>0</v>
          </cell>
          <cell r="HL163">
            <v>0</v>
          </cell>
          <cell r="HM163">
            <v>0</v>
          </cell>
          <cell r="HN163">
            <v>0</v>
          </cell>
          <cell r="HO163">
            <v>0</v>
          </cell>
          <cell r="HP163">
            <v>0</v>
          </cell>
          <cell r="HQ163">
            <v>0</v>
          </cell>
          <cell r="HR163">
            <v>0</v>
          </cell>
          <cell r="HS163">
            <v>0</v>
          </cell>
          <cell r="HT163">
            <v>0</v>
          </cell>
          <cell r="HU163">
            <v>0</v>
          </cell>
          <cell r="HV163">
            <v>0</v>
          </cell>
          <cell r="HW163">
            <v>0</v>
          </cell>
          <cell r="HX163">
            <v>0</v>
          </cell>
          <cell r="HY163">
            <v>0</v>
          </cell>
          <cell r="HZ163">
            <v>0</v>
          </cell>
          <cell r="IA163">
            <v>0</v>
          </cell>
          <cell r="IB163">
            <v>0</v>
          </cell>
          <cell r="IC163">
            <v>0</v>
          </cell>
          <cell r="ID163">
            <v>0</v>
          </cell>
          <cell r="IE163">
            <v>0</v>
          </cell>
          <cell r="IF163">
            <v>0</v>
          </cell>
          <cell r="IG163">
            <v>0</v>
          </cell>
          <cell r="IH163">
            <v>0</v>
          </cell>
          <cell r="II163">
            <v>0</v>
          </cell>
          <cell r="IJ163">
            <v>0</v>
          </cell>
          <cell r="IK163">
            <v>0</v>
          </cell>
          <cell r="IL163">
            <v>0</v>
          </cell>
          <cell r="IM163">
            <v>0</v>
          </cell>
          <cell r="IN163">
            <v>0</v>
          </cell>
          <cell r="IO163">
            <v>0</v>
          </cell>
          <cell r="IP163">
            <v>0</v>
          </cell>
          <cell r="IQ163">
            <v>0</v>
          </cell>
          <cell r="IR163">
            <v>0</v>
          </cell>
          <cell r="IS163">
            <v>0</v>
          </cell>
          <cell r="IT163">
            <v>0</v>
          </cell>
          <cell r="IU163">
            <v>0</v>
          </cell>
          <cell r="IV163">
            <v>0</v>
          </cell>
        </row>
        <row r="164">
          <cell r="A164" t="str">
            <v>Tramo 13</v>
          </cell>
          <cell r="C164" t="str">
            <v>: Alimentador DO-02 y D09,  PLANO RP-DO02-DO09-09</v>
          </cell>
          <cell r="EN164" t="str">
            <v>SED 3 DE OCUTBRE - SED PLAZOLETA BELEN</v>
          </cell>
        </row>
        <row r="165">
          <cell r="A165">
            <v>1</v>
          </cell>
        </row>
        <row r="169">
          <cell r="A169">
            <v>2</v>
          </cell>
        </row>
        <row r="170">
          <cell r="A170">
            <v>3</v>
          </cell>
        </row>
        <row r="171">
          <cell r="A171">
            <v>4</v>
          </cell>
        </row>
        <row r="173">
          <cell r="A173">
            <v>5</v>
          </cell>
        </row>
        <row r="174">
          <cell r="A174">
            <v>6</v>
          </cell>
        </row>
        <row r="176">
          <cell r="A176">
            <v>7</v>
          </cell>
        </row>
        <row r="177">
          <cell r="A177">
            <v>8</v>
          </cell>
        </row>
        <row r="178">
          <cell r="A178">
            <v>9</v>
          </cell>
        </row>
        <row r="179">
          <cell r="A179">
            <v>10</v>
          </cell>
        </row>
        <row r="180">
          <cell r="A180" t="str">
            <v>SUB-TOTAL 13</v>
          </cell>
          <cell r="B180">
            <v>1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0</v>
          </cell>
          <cell r="BY180">
            <v>0</v>
          </cell>
          <cell r="BZ180">
            <v>0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0</v>
          </cell>
          <cell r="CK180">
            <v>0</v>
          </cell>
          <cell r="CL180">
            <v>0</v>
          </cell>
          <cell r="CM180">
            <v>0</v>
          </cell>
          <cell r="CN180">
            <v>0</v>
          </cell>
          <cell r="CO180">
            <v>0</v>
          </cell>
          <cell r="CP180">
            <v>0</v>
          </cell>
          <cell r="CQ180">
            <v>0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  <cell r="CV180">
            <v>0</v>
          </cell>
          <cell r="CW180">
            <v>0</v>
          </cell>
          <cell r="CX180">
            <v>0</v>
          </cell>
          <cell r="CY180">
            <v>0</v>
          </cell>
          <cell r="CZ180">
            <v>0</v>
          </cell>
          <cell r="DA180">
            <v>0</v>
          </cell>
          <cell r="DB180">
            <v>0</v>
          </cell>
          <cell r="DC180">
            <v>0</v>
          </cell>
          <cell r="DD180">
            <v>0</v>
          </cell>
          <cell r="DE180">
            <v>0</v>
          </cell>
          <cell r="DF180">
            <v>0</v>
          </cell>
          <cell r="DG180">
            <v>0</v>
          </cell>
          <cell r="DH180">
            <v>0</v>
          </cell>
          <cell r="DI180">
            <v>0</v>
          </cell>
          <cell r="DJ180">
            <v>0</v>
          </cell>
          <cell r="DK180">
            <v>0</v>
          </cell>
          <cell r="DL180">
            <v>0</v>
          </cell>
          <cell r="DM180">
            <v>0</v>
          </cell>
          <cell r="DN180">
            <v>0</v>
          </cell>
          <cell r="DO180">
            <v>0</v>
          </cell>
          <cell r="DP180">
            <v>0</v>
          </cell>
          <cell r="DQ180">
            <v>0</v>
          </cell>
          <cell r="DR180">
            <v>0</v>
          </cell>
          <cell r="DS180">
            <v>0</v>
          </cell>
          <cell r="DT180">
            <v>0</v>
          </cell>
          <cell r="DU180">
            <v>0</v>
          </cell>
          <cell r="DV180">
            <v>0</v>
          </cell>
          <cell r="DW180">
            <v>0</v>
          </cell>
          <cell r="DX180">
            <v>0</v>
          </cell>
          <cell r="DY180">
            <v>0</v>
          </cell>
          <cell r="DZ180">
            <v>0</v>
          </cell>
          <cell r="EA180">
            <v>0</v>
          </cell>
          <cell r="EB180">
            <v>0</v>
          </cell>
          <cell r="EC180">
            <v>0</v>
          </cell>
          <cell r="ED180">
            <v>0</v>
          </cell>
          <cell r="EE180">
            <v>0</v>
          </cell>
          <cell r="EF180">
            <v>0</v>
          </cell>
          <cell r="EG180">
            <v>0</v>
          </cell>
          <cell r="EH180">
            <v>0</v>
          </cell>
          <cell r="EI180">
            <v>0</v>
          </cell>
          <cell r="EJ180">
            <v>0</v>
          </cell>
          <cell r="EK180">
            <v>0</v>
          </cell>
          <cell r="EL180">
            <v>0</v>
          </cell>
          <cell r="EM180">
            <v>0</v>
          </cell>
          <cell r="EO180">
            <v>0</v>
          </cell>
          <cell r="EP180">
            <v>0</v>
          </cell>
          <cell r="EQ180">
            <v>0</v>
          </cell>
          <cell r="ER180">
            <v>0</v>
          </cell>
          <cell r="ES180">
            <v>0</v>
          </cell>
          <cell r="ET180">
            <v>0</v>
          </cell>
          <cell r="EU180">
            <v>0</v>
          </cell>
          <cell r="EV180">
            <v>0</v>
          </cell>
          <cell r="EW180">
            <v>0</v>
          </cell>
          <cell r="EX180">
            <v>0</v>
          </cell>
          <cell r="EY180">
            <v>0</v>
          </cell>
          <cell r="EZ180">
            <v>0</v>
          </cell>
          <cell r="FA180">
            <v>0</v>
          </cell>
          <cell r="FB180">
            <v>0</v>
          </cell>
          <cell r="FC180">
            <v>0</v>
          </cell>
          <cell r="FD180">
            <v>0</v>
          </cell>
          <cell r="FE180">
            <v>0</v>
          </cell>
          <cell r="FF180">
            <v>0</v>
          </cell>
          <cell r="FG180">
            <v>0</v>
          </cell>
          <cell r="FH180">
            <v>0</v>
          </cell>
          <cell r="FI180">
            <v>0</v>
          </cell>
          <cell r="FJ180">
            <v>0</v>
          </cell>
          <cell r="FK180">
            <v>0</v>
          </cell>
          <cell r="FL180">
            <v>0</v>
          </cell>
          <cell r="FM180">
            <v>0</v>
          </cell>
          <cell r="FN180">
            <v>0</v>
          </cell>
          <cell r="FO180">
            <v>0</v>
          </cell>
          <cell r="FP180">
            <v>0</v>
          </cell>
          <cell r="FQ180">
            <v>0</v>
          </cell>
          <cell r="FR180">
            <v>0</v>
          </cell>
          <cell r="FS180">
            <v>0</v>
          </cell>
          <cell r="FT180">
            <v>0</v>
          </cell>
          <cell r="FU180">
            <v>0</v>
          </cell>
          <cell r="FV180">
            <v>0</v>
          </cell>
          <cell r="FW180">
            <v>0</v>
          </cell>
          <cell r="FX180">
            <v>0</v>
          </cell>
          <cell r="FY180">
            <v>0</v>
          </cell>
          <cell r="FZ180">
            <v>0</v>
          </cell>
          <cell r="GA180">
            <v>0</v>
          </cell>
          <cell r="GB180">
            <v>0</v>
          </cell>
          <cell r="GC180">
            <v>0</v>
          </cell>
          <cell r="GD180">
            <v>0</v>
          </cell>
          <cell r="GE180">
            <v>0</v>
          </cell>
          <cell r="GF180">
            <v>0</v>
          </cell>
          <cell r="GG180">
            <v>0</v>
          </cell>
          <cell r="GH180">
            <v>0</v>
          </cell>
          <cell r="GI180">
            <v>0</v>
          </cell>
          <cell r="GJ180">
            <v>0</v>
          </cell>
          <cell r="GK180">
            <v>0</v>
          </cell>
          <cell r="GL180">
            <v>0</v>
          </cell>
          <cell r="GM180">
            <v>0</v>
          </cell>
          <cell r="GN180">
            <v>0</v>
          </cell>
          <cell r="GO180">
            <v>0</v>
          </cell>
          <cell r="GP180">
            <v>0</v>
          </cell>
          <cell r="GQ180">
            <v>0</v>
          </cell>
          <cell r="GR180">
            <v>0</v>
          </cell>
          <cell r="GS180">
            <v>0</v>
          </cell>
          <cell r="GT180">
            <v>0</v>
          </cell>
          <cell r="GU180">
            <v>0</v>
          </cell>
          <cell r="GV180">
            <v>0</v>
          </cell>
          <cell r="GW180">
            <v>0</v>
          </cell>
          <cell r="GX180">
            <v>0</v>
          </cell>
          <cell r="GY180">
            <v>0</v>
          </cell>
          <cell r="GZ180">
            <v>0</v>
          </cell>
          <cell r="HA180">
            <v>0</v>
          </cell>
          <cell r="HB180">
            <v>0</v>
          </cell>
          <cell r="HC180">
            <v>0</v>
          </cell>
          <cell r="HD180">
            <v>0</v>
          </cell>
          <cell r="HE180">
            <v>0</v>
          </cell>
          <cell r="HF180">
            <v>0</v>
          </cell>
          <cell r="HG180">
            <v>0</v>
          </cell>
          <cell r="HH180">
            <v>0</v>
          </cell>
          <cell r="HI180">
            <v>0</v>
          </cell>
          <cell r="HJ180">
            <v>0</v>
          </cell>
          <cell r="HK180">
            <v>0</v>
          </cell>
          <cell r="HL180">
            <v>0</v>
          </cell>
          <cell r="HM180">
            <v>0</v>
          </cell>
          <cell r="HN180">
            <v>0</v>
          </cell>
          <cell r="HO180">
            <v>0</v>
          </cell>
          <cell r="HP180">
            <v>0</v>
          </cell>
          <cell r="HQ180">
            <v>0</v>
          </cell>
          <cell r="HR180">
            <v>0</v>
          </cell>
          <cell r="HS180">
            <v>0</v>
          </cell>
          <cell r="HT180">
            <v>0</v>
          </cell>
          <cell r="HU180">
            <v>0</v>
          </cell>
          <cell r="HV180">
            <v>0</v>
          </cell>
          <cell r="HW180">
            <v>0</v>
          </cell>
          <cell r="HX180">
            <v>0</v>
          </cell>
          <cell r="HY180">
            <v>0</v>
          </cell>
          <cell r="HZ180">
            <v>0</v>
          </cell>
          <cell r="IA180">
            <v>0</v>
          </cell>
          <cell r="IB180">
            <v>0</v>
          </cell>
          <cell r="IC180">
            <v>0</v>
          </cell>
          <cell r="ID180">
            <v>0</v>
          </cell>
          <cell r="IE180">
            <v>0</v>
          </cell>
          <cell r="IF180">
            <v>0</v>
          </cell>
          <cell r="IG180">
            <v>0</v>
          </cell>
          <cell r="IH180">
            <v>0</v>
          </cell>
          <cell r="II180">
            <v>0</v>
          </cell>
          <cell r="IJ180">
            <v>0</v>
          </cell>
          <cell r="IK180">
            <v>0</v>
          </cell>
          <cell r="IL180">
            <v>0</v>
          </cell>
          <cell r="IM180">
            <v>0</v>
          </cell>
          <cell r="IN180">
            <v>0</v>
          </cell>
          <cell r="IO180">
            <v>0</v>
          </cell>
          <cell r="IP180">
            <v>0</v>
          </cell>
          <cell r="IQ180">
            <v>0</v>
          </cell>
          <cell r="IR180">
            <v>0</v>
          </cell>
          <cell r="IS180">
            <v>0</v>
          </cell>
          <cell r="IT180">
            <v>0</v>
          </cell>
          <cell r="IU180">
            <v>0</v>
          </cell>
          <cell r="IV180">
            <v>0</v>
          </cell>
        </row>
        <row r="181">
          <cell r="A181" t="str">
            <v>ALIMENTADOR DO-04</v>
          </cell>
        </row>
        <row r="182">
          <cell r="A182" t="str">
            <v>Tramo 14</v>
          </cell>
          <cell r="C182" t="str">
            <v>: Alimentador  DO04, PLANO RP-DO04-01</v>
          </cell>
          <cell r="EN182" t="str">
            <v>SED ATOQSAYCUCHI - SED SAN MARCOS</v>
          </cell>
        </row>
        <row r="183">
          <cell r="A183">
            <v>1</v>
          </cell>
        </row>
        <row r="184">
          <cell r="A184">
            <v>2</v>
          </cell>
        </row>
        <row r="185">
          <cell r="A185">
            <v>3</v>
          </cell>
        </row>
        <row r="186">
          <cell r="A186">
            <v>4</v>
          </cell>
        </row>
        <row r="187">
          <cell r="A187">
            <v>5</v>
          </cell>
        </row>
        <row r="190">
          <cell r="A190">
            <v>6</v>
          </cell>
        </row>
        <row r="193">
          <cell r="A193">
            <v>7</v>
          </cell>
        </row>
        <row r="194">
          <cell r="A194">
            <v>8</v>
          </cell>
        </row>
        <row r="195">
          <cell r="A195">
            <v>9</v>
          </cell>
        </row>
        <row r="196">
          <cell r="A196">
            <v>10</v>
          </cell>
        </row>
        <row r="198">
          <cell r="A198">
            <v>11</v>
          </cell>
        </row>
        <row r="200">
          <cell r="A200" t="str">
            <v>SUB-TOTAL 14</v>
          </cell>
          <cell r="B200">
            <v>1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0</v>
          </cell>
          <cell r="BY200">
            <v>0</v>
          </cell>
          <cell r="BZ200">
            <v>0</v>
          </cell>
          <cell r="CA200">
            <v>0</v>
          </cell>
          <cell r="CB200">
            <v>0</v>
          </cell>
          <cell r="CC200">
            <v>0</v>
          </cell>
          <cell r="CD200">
            <v>0</v>
          </cell>
          <cell r="CE200">
            <v>0</v>
          </cell>
          <cell r="CF200">
            <v>0</v>
          </cell>
          <cell r="CG200">
            <v>0</v>
          </cell>
          <cell r="CH200">
            <v>0</v>
          </cell>
          <cell r="CI200">
            <v>0</v>
          </cell>
          <cell r="CJ200">
            <v>0</v>
          </cell>
          <cell r="CK200">
            <v>0</v>
          </cell>
          <cell r="CL200">
            <v>0</v>
          </cell>
          <cell r="CM200">
            <v>0</v>
          </cell>
          <cell r="CN200">
            <v>0</v>
          </cell>
          <cell r="CO200">
            <v>0</v>
          </cell>
          <cell r="CP200">
            <v>0</v>
          </cell>
          <cell r="CQ200">
            <v>0</v>
          </cell>
          <cell r="CR200">
            <v>0</v>
          </cell>
          <cell r="CS200">
            <v>0</v>
          </cell>
          <cell r="CT200">
            <v>0</v>
          </cell>
          <cell r="CU200">
            <v>0</v>
          </cell>
          <cell r="CV200">
            <v>0</v>
          </cell>
          <cell r="CW200">
            <v>0</v>
          </cell>
          <cell r="CX200">
            <v>0</v>
          </cell>
          <cell r="CY200">
            <v>0</v>
          </cell>
          <cell r="CZ200">
            <v>0</v>
          </cell>
          <cell r="DA200">
            <v>0</v>
          </cell>
          <cell r="DB200">
            <v>0</v>
          </cell>
          <cell r="DC200">
            <v>0</v>
          </cell>
          <cell r="DD200">
            <v>0</v>
          </cell>
          <cell r="DE200">
            <v>0</v>
          </cell>
          <cell r="DF200">
            <v>0</v>
          </cell>
          <cell r="DG200">
            <v>0</v>
          </cell>
          <cell r="DH200">
            <v>0</v>
          </cell>
          <cell r="DI200">
            <v>0</v>
          </cell>
          <cell r="DJ200">
            <v>0</v>
          </cell>
          <cell r="DK200">
            <v>0</v>
          </cell>
          <cell r="DL200">
            <v>0</v>
          </cell>
          <cell r="DM200">
            <v>0</v>
          </cell>
          <cell r="DN200">
            <v>0</v>
          </cell>
          <cell r="DO200">
            <v>0</v>
          </cell>
          <cell r="DP200">
            <v>0</v>
          </cell>
          <cell r="DQ200">
            <v>0</v>
          </cell>
          <cell r="DR200">
            <v>0</v>
          </cell>
          <cell r="DS200">
            <v>0</v>
          </cell>
          <cell r="DT200">
            <v>0</v>
          </cell>
          <cell r="DU200">
            <v>0</v>
          </cell>
          <cell r="DV200">
            <v>0</v>
          </cell>
          <cell r="DW200">
            <v>0</v>
          </cell>
          <cell r="DX200">
            <v>0</v>
          </cell>
          <cell r="DY200">
            <v>0</v>
          </cell>
          <cell r="DZ200">
            <v>0</v>
          </cell>
          <cell r="EA200">
            <v>0</v>
          </cell>
          <cell r="EB200">
            <v>0</v>
          </cell>
          <cell r="EC200">
            <v>0</v>
          </cell>
          <cell r="ED200">
            <v>0</v>
          </cell>
          <cell r="EE200">
            <v>0</v>
          </cell>
          <cell r="EF200">
            <v>0</v>
          </cell>
          <cell r="EG200">
            <v>0</v>
          </cell>
          <cell r="EH200">
            <v>0</v>
          </cell>
          <cell r="EI200">
            <v>0</v>
          </cell>
          <cell r="EJ200">
            <v>0</v>
          </cell>
          <cell r="EK200">
            <v>0</v>
          </cell>
          <cell r="EL200">
            <v>0</v>
          </cell>
          <cell r="EM200">
            <v>0</v>
          </cell>
          <cell r="EO200">
            <v>0</v>
          </cell>
          <cell r="EP200">
            <v>0</v>
          </cell>
          <cell r="EQ200">
            <v>0</v>
          </cell>
          <cell r="ER200">
            <v>0</v>
          </cell>
          <cell r="ES200">
            <v>0</v>
          </cell>
          <cell r="ET200">
            <v>0</v>
          </cell>
          <cell r="EU200">
            <v>0</v>
          </cell>
          <cell r="EV200">
            <v>0</v>
          </cell>
          <cell r="EW200">
            <v>0</v>
          </cell>
          <cell r="EX200">
            <v>0</v>
          </cell>
          <cell r="EY200">
            <v>0</v>
          </cell>
          <cell r="EZ200">
            <v>0</v>
          </cell>
          <cell r="FA200">
            <v>0</v>
          </cell>
          <cell r="FB200">
            <v>0</v>
          </cell>
          <cell r="FC200">
            <v>0</v>
          </cell>
          <cell r="FD200">
            <v>0</v>
          </cell>
          <cell r="FE200">
            <v>0</v>
          </cell>
          <cell r="FF200">
            <v>0</v>
          </cell>
          <cell r="FG200">
            <v>0</v>
          </cell>
          <cell r="FH200">
            <v>0</v>
          </cell>
          <cell r="FI200">
            <v>0</v>
          </cell>
          <cell r="FJ200">
            <v>0</v>
          </cell>
          <cell r="FK200">
            <v>0</v>
          </cell>
          <cell r="FL200">
            <v>0</v>
          </cell>
          <cell r="FM200">
            <v>0</v>
          </cell>
          <cell r="FN200">
            <v>0</v>
          </cell>
          <cell r="FO200">
            <v>0</v>
          </cell>
          <cell r="FP200">
            <v>0</v>
          </cell>
          <cell r="FQ200">
            <v>0</v>
          </cell>
          <cell r="FR200">
            <v>0</v>
          </cell>
          <cell r="FS200">
            <v>0</v>
          </cell>
          <cell r="FT200">
            <v>0</v>
          </cell>
          <cell r="FU200">
            <v>0</v>
          </cell>
          <cell r="FV200">
            <v>0</v>
          </cell>
          <cell r="FW200">
            <v>0</v>
          </cell>
          <cell r="FX200">
            <v>0</v>
          </cell>
          <cell r="FY200">
            <v>0</v>
          </cell>
          <cell r="FZ200">
            <v>0</v>
          </cell>
          <cell r="GA200">
            <v>0</v>
          </cell>
          <cell r="GB200">
            <v>0</v>
          </cell>
          <cell r="GC200">
            <v>0</v>
          </cell>
          <cell r="GD200">
            <v>0</v>
          </cell>
          <cell r="GE200">
            <v>0</v>
          </cell>
          <cell r="GF200">
            <v>0</v>
          </cell>
          <cell r="GG200">
            <v>0</v>
          </cell>
          <cell r="GH200">
            <v>0</v>
          </cell>
          <cell r="GI200">
            <v>0</v>
          </cell>
          <cell r="GJ200">
            <v>0</v>
          </cell>
          <cell r="GK200">
            <v>0</v>
          </cell>
          <cell r="GL200">
            <v>0</v>
          </cell>
          <cell r="GM200">
            <v>0</v>
          </cell>
          <cell r="GN200">
            <v>0</v>
          </cell>
          <cell r="GO200">
            <v>0</v>
          </cell>
          <cell r="GP200">
            <v>0</v>
          </cell>
          <cell r="GQ200">
            <v>0</v>
          </cell>
          <cell r="GR200">
            <v>0</v>
          </cell>
          <cell r="GS200">
            <v>0</v>
          </cell>
          <cell r="GT200">
            <v>0</v>
          </cell>
          <cell r="GU200">
            <v>0</v>
          </cell>
          <cell r="GV200">
            <v>0</v>
          </cell>
          <cell r="GW200">
            <v>0</v>
          </cell>
          <cell r="GX200">
            <v>0</v>
          </cell>
          <cell r="GY200">
            <v>0</v>
          </cell>
          <cell r="GZ200">
            <v>0</v>
          </cell>
          <cell r="HA200">
            <v>0</v>
          </cell>
          <cell r="HB200">
            <v>0</v>
          </cell>
          <cell r="HC200">
            <v>0</v>
          </cell>
          <cell r="HD200">
            <v>0</v>
          </cell>
          <cell r="HE200">
            <v>0</v>
          </cell>
          <cell r="HF200">
            <v>0</v>
          </cell>
          <cell r="HG200">
            <v>0</v>
          </cell>
          <cell r="HH200">
            <v>0</v>
          </cell>
          <cell r="HI200">
            <v>0</v>
          </cell>
          <cell r="HJ200">
            <v>0</v>
          </cell>
          <cell r="HK200">
            <v>0</v>
          </cell>
          <cell r="HL200">
            <v>0</v>
          </cell>
          <cell r="HM200">
            <v>0</v>
          </cell>
          <cell r="HN200">
            <v>0</v>
          </cell>
          <cell r="HO200">
            <v>0</v>
          </cell>
          <cell r="HP200">
            <v>0</v>
          </cell>
          <cell r="HQ200">
            <v>0</v>
          </cell>
          <cell r="HR200">
            <v>0</v>
          </cell>
          <cell r="HS200">
            <v>0</v>
          </cell>
          <cell r="HT200">
            <v>0</v>
          </cell>
          <cell r="HU200">
            <v>0</v>
          </cell>
          <cell r="HV200">
            <v>0</v>
          </cell>
          <cell r="HW200">
            <v>0</v>
          </cell>
          <cell r="HX200">
            <v>0</v>
          </cell>
          <cell r="HY200">
            <v>0</v>
          </cell>
          <cell r="HZ200">
            <v>0</v>
          </cell>
          <cell r="IA200">
            <v>0</v>
          </cell>
          <cell r="IB200">
            <v>0</v>
          </cell>
          <cell r="IC200">
            <v>0</v>
          </cell>
          <cell r="ID200">
            <v>0</v>
          </cell>
          <cell r="IE200">
            <v>0</v>
          </cell>
          <cell r="IF200">
            <v>0</v>
          </cell>
          <cell r="IG200">
            <v>0</v>
          </cell>
          <cell r="IH200">
            <v>0</v>
          </cell>
          <cell r="II200">
            <v>0</v>
          </cell>
          <cell r="IJ200">
            <v>0</v>
          </cell>
          <cell r="IK200">
            <v>0</v>
          </cell>
          <cell r="IL200">
            <v>0</v>
          </cell>
          <cell r="IM200">
            <v>0</v>
          </cell>
          <cell r="IN200">
            <v>0</v>
          </cell>
          <cell r="IO200">
            <v>0</v>
          </cell>
          <cell r="IP200">
            <v>0</v>
          </cell>
          <cell r="IQ200">
            <v>0</v>
          </cell>
          <cell r="IR200">
            <v>0</v>
          </cell>
          <cell r="IS200">
            <v>0</v>
          </cell>
          <cell r="IT200">
            <v>0</v>
          </cell>
          <cell r="IU200">
            <v>0</v>
          </cell>
          <cell r="IV200">
            <v>0</v>
          </cell>
        </row>
        <row r="201">
          <cell r="A201" t="str">
            <v>ALIMENTADOR DO-05</v>
          </cell>
        </row>
        <row r="202">
          <cell r="A202" t="str">
            <v>Tramo 15</v>
          </cell>
          <cell r="C202" t="str">
            <v>: Alimentador  DO05,  PLANO RP-DO05-01</v>
          </cell>
          <cell r="EN202" t="str">
            <v>LAS ÑUSTAS</v>
          </cell>
        </row>
        <row r="203">
          <cell r="A203">
            <v>1</v>
          </cell>
        </row>
        <row r="205">
          <cell r="A205">
            <v>2</v>
          </cell>
        </row>
        <row r="206">
          <cell r="A206">
            <v>3</v>
          </cell>
        </row>
        <row r="207">
          <cell r="A207">
            <v>4</v>
          </cell>
        </row>
        <row r="208">
          <cell r="A208">
            <v>5</v>
          </cell>
        </row>
        <row r="209">
          <cell r="A209">
            <v>6</v>
          </cell>
        </row>
        <row r="210">
          <cell r="A210">
            <v>7</v>
          </cell>
        </row>
        <row r="212">
          <cell r="A212" t="str">
            <v>SUB-TOTAL 15</v>
          </cell>
          <cell r="B212">
            <v>1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0</v>
          </cell>
          <cell r="CA212">
            <v>0</v>
          </cell>
          <cell r="CB212">
            <v>0</v>
          </cell>
          <cell r="CC212">
            <v>0</v>
          </cell>
          <cell r="CD212">
            <v>0</v>
          </cell>
          <cell r="CE212">
            <v>0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N212">
            <v>0</v>
          </cell>
          <cell r="CO212">
            <v>0</v>
          </cell>
          <cell r="CP212">
            <v>0</v>
          </cell>
          <cell r="CQ212">
            <v>0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  <cell r="CV212">
            <v>0</v>
          </cell>
          <cell r="CW212">
            <v>0</v>
          </cell>
          <cell r="CX212">
            <v>0</v>
          </cell>
          <cell r="CY212">
            <v>0</v>
          </cell>
          <cell r="CZ212">
            <v>0</v>
          </cell>
          <cell r="DA212">
            <v>0</v>
          </cell>
          <cell r="DB212">
            <v>0</v>
          </cell>
          <cell r="DC212">
            <v>0</v>
          </cell>
          <cell r="DD212">
            <v>0</v>
          </cell>
          <cell r="DE212">
            <v>0</v>
          </cell>
          <cell r="DF212">
            <v>0</v>
          </cell>
          <cell r="DG212">
            <v>0</v>
          </cell>
          <cell r="DH212">
            <v>0</v>
          </cell>
          <cell r="DI212">
            <v>0</v>
          </cell>
          <cell r="DJ212">
            <v>0</v>
          </cell>
          <cell r="DK212">
            <v>0</v>
          </cell>
          <cell r="DL212">
            <v>0</v>
          </cell>
          <cell r="DM212">
            <v>0</v>
          </cell>
          <cell r="DN212">
            <v>0</v>
          </cell>
          <cell r="DO212">
            <v>0</v>
          </cell>
          <cell r="DP212">
            <v>0</v>
          </cell>
          <cell r="DQ212">
            <v>0</v>
          </cell>
          <cell r="DR212">
            <v>0</v>
          </cell>
          <cell r="DS212">
            <v>0</v>
          </cell>
          <cell r="DT212">
            <v>0</v>
          </cell>
          <cell r="DU212">
            <v>0</v>
          </cell>
          <cell r="DV212">
            <v>0</v>
          </cell>
          <cell r="DW212">
            <v>0</v>
          </cell>
          <cell r="DX212">
            <v>0</v>
          </cell>
          <cell r="DY212">
            <v>0</v>
          </cell>
          <cell r="DZ212">
            <v>0</v>
          </cell>
          <cell r="EA212">
            <v>0</v>
          </cell>
          <cell r="EB212">
            <v>0</v>
          </cell>
          <cell r="EC212">
            <v>0</v>
          </cell>
          <cell r="ED212">
            <v>0</v>
          </cell>
          <cell r="EE212">
            <v>0</v>
          </cell>
          <cell r="EF212">
            <v>0</v>
          </cell>
          <cell r="EG212">
            <v>0</v>
          </cell>
          <cell r="EH212">
            <v>0</v>
          </cell>
          <cell r="EI212">
            <v>0</v>
          </cell>
          <cell r="EJ212">
            <v>0</v>
          </cell>
          <cell r="EK212">
            <v>0</v>
          </cell>
          <cell r="EL212">
            <v>0</v>
          </cell>
          <cell r="EM212">
            <v>0</v>
          </cell>
          <cell r="EO212">
            <v>0</v>
          </cell>
          <cell r="EP212">
            <v>0</v>
          </cell>
          <cell r="EQ212">
            <v>0</v>
          </cell>
          <cell r="ER212">
            <v>0</v>
          </cell>
          <cell r="ES212">
            <v>0</v>
          </cell>
          <cell r="ET212">
            <v>0</v>
          </cell>
          <cell r="EU212">
            <v>0</v>
          </cell>
          <cell r="EV212">
            <v>0</v>
          </cell>
          <cell r="EW212">
            <v>0</v>
          </cell>
          <cell r="EX212">
            <v>0</v>
          </cell>
          <cell r="EY212">
            <v>0</v>
          </cell>
          <cell r="EZ212">
            <v>0</v>
          </cell>
          <cell r="FA212">
            <v>0</v>
          </cell>
          <cell r="FB212">
            <v>0</v>
          </cell>
          <cell r="FC212">
            <v>0</v>
          </cell>
          <cell r="FD212">
            <v>0</v>
          </cell>
          <cell r="FE212">
            <v>0</v>
          </cell>
          <cell r="FF212">
            <v>0</v>
          </cell>
          <cell r="FG212">
            <v>0</v>
          </cell>
          <cell r="FH212">
            <v>0</v>
          </cell>
          <cell r="FI212">
            <v>0</v>
          </cell>
          <cell r="FJ212">
            <v>0</v>
          </cell>
          <cell r="FK212">
            <v>0</v>
          </cell>
          <cell r="FL212">
            <v>0</v>
          </cell>
          <cell r="FM212">
            <v>0</v>
          </cell>
          <cell r="FN212">
            <v>0</v>
          </cell>
          <cell r="FO212">
            <v>0</v>
          </cell>
          <cell r="FP212">
            <v>0</v>
          </cell>
          <cell r="FQ212">
            <v>0</v>
          </cell>
          <cell r="FR212">
            <v>0</v>
          </cell>
          <cell r="FS212">
            <v>0</v>
          </cell>
          <cell r="FT212">
            <v>0</v>
          </cell>
          <cell r="FU212">
            <v>0</v>
          </cell>
          <cell r="FV212">
            <v>0</v>
          </cell>
          <cell r="FW212">
            <v>0</v>
          </cell>
          <cell r="FX212">
            <v>0</v>
          </cell>
          <cell r="FY212">
            <v>0</v>
          </cell>
          <cell r="FZ212">
            <v>0</v>
          </cell>
          <cell r="GA212">
            <v>0</v>
          </cell>
          <cell r="GB212">
            <v>0</v>
          </cell>
          <cell r="GC212">
            <v>0</v>
          </cell>
          <cell r="GD212">
            <v>0</v>
          </cell>
          <cell r="GE212">
            <v>0</v>
          </cell>
          <cell r="GF212">
            <v>0</v>
          </cell>
          <cell r="GG212">
            <v>0</v>
          </cell>
          <cell r="GH212">
            <v>0</v>
          </cell>
          <cell r="GI212">
            <v>0</v>
          </cell>
          <cell r="GJ212">
            <v>0</v>
          </cell>
          <cell r="GK212">
            <v>0</v>
          </cell>
          <cell r="GL212">
            <v>0</v>
          </cell>
          <cell r="GM212">
            <v>0</v>
          </cell>
          <cell r="GN212">
            <v>0</v>
          </cell>
          <cell r="GO212">
            <v>0</v>
          </cell>
          <cell r="GP212">
            <v>0</v>
          </cell>
          <cell r="GQ212">
            <v>0</v>
          </cell>
          <cell r="GR212">
            <v>0</v>
          </cell>
          <cell r="GS212">
            <v>0</v>
          </cell>
          <cell r="GT212">
            <v>0</v>
          </cell>
          <cell r="GU212">
            <v>0</v>
          </cell>
          <cell r="GV212">
            <v>0</v>
          </cell>
          <cell r="GW212">
            <v>0</v>
          </cell>
          <cell r="GX212">
            <v>0</v>
          </cell>
          <cell r="GY212">
            <v>0</v>
          </cell>
          <cell r="GZ212">
            <v>0</v>
          </cell>
          <cell r="HA212">
            <v>0</v>
          </cell>
          <cell r="HB212">
            <v>0</v>
          </cell>
          <cell r="HC212">
            <v>0</v>
          </cell>
          <cell r="HD212">
            <v>0</v>
          </cell>
          <cell r="HE212">
            <v>0</v>
          </cell>
          <cell r="HF212">
            <v>0</v>
          </cell>
          <cell r="HG212">
            <v>0</v>
          </cell>
          <cell r="HH212">
            <v>0</v>
          </cell>
          <cell r="HI212">
            <v>0</v>
          </cell>
          <cell r="HJ212">
            <v>0</v>
          </cell>
          <cell r="HK212">
            <v>0</v>
          </cell>
          <cell r="HL212">
            <v>0</v>
          </cell>
          <cell r="HM212">
            <v>0</v>
          </cell>
          <cell r="HN212">
            <v>0</v>
          </cell>
          <cell r="HO212">
            <v>0</v>
          </cell>
          <cell r="HP212">
            <v>0</v>
          </cell>
          <cell r="HQ212">
            <v>0</v>
          </cell>
          <cell r="HR212">
            <v>0</v>
          </cell>
          <cell r="HS212">
            <v>0</v>
          </cell>
          <cell r="HT212">
            <v>0</v>
          </cell>
          <cell r="HU212">
            <v>0</v>
          </cell>
          <cell r="HV212">
            <v>0</v>
          </cell>
          <cell r="HW212">
            <v>0</v>
          </cell>
          <cell r="HX212">
            <v>0</v>
          </cell>
          <cell r="HY212">
            <v>0</v>
          </cell>
          <cell r="HZ212">
            <v>0</v>
          </cell>
          <cell r="IA212">
            <v>0</v>
          </cell>
          <cell r="IB212">
            <v>0</v>
          </cell>
          <cell r="IC212">
            <v>0</v>
          </cell>
          <cell r="ID212">
            <v>0</v>
          </cell>
          <cell r="IE212">
            <v>0</v>
          </cell>
          <cell r="IF212">
            <v>0</v>
          </cell>
          <cell r="IG212">
            <v>0</v>
          </cell>
          <cell r="IH212">
            <v>0</v>
          </cell>
          <cell r="II212">
            <v>0</v>
          </cell>
          <cell r="IJ212">
            <v>0</v>
          </cell>
          <cell r="IK212">
            <v>0</v>
          </cell>
          <cell r="IL212">
            <v>0</v>
          </cell>
          <cell r="IM212">
            <v>0</v>
          </cell>
          <cell r="IN212">
            <v>0</v>
          </cell>
          <cell r="IO212">
            <v>0</v>
          </cell>
          <cell r="IP212">
            <v>0</v>
          </cell>
          <cell r="IQ212">
            <v>0</v>
          </cell>
          <cell r="IR212">
            <v>0</v>
          </cell>
          <cell r="IS212">
            <v>0</v>
          </cell>
          <cell r="IT212">
            <v>0</v>
          </cell>
          <cell r="IU212">
            <v>0</v>
          </cell>
          <cell r="IV212">
            <v>0</v>
          </cell>
        </row>
        <row r="213">
          <cell r="A213" t="str">
            <v>Tramo 16</v>
          </cell>
          <cell r="C213" t="str">
            <v>: Alimentador  DO05,  PLANO RP-DO05-02</v>
          </cell>
          <cell r="EN213" t="str">
            <v>SED UCCHULLO ALTO</v>
          </cell>
        </row>
        <row r="214">
          <cell r="A214">
            <v>1</v>
          </cell>
        </row>
        <row r="217">
          <cell r="A217">
            <v>2</v>
          </cell>
        </row>
        <row r="218">
          <cell r="A218">
            <v>3</v>
          </cell>
        </row>
        <row r="220">
          <cell r="A220" t="str">
            <v>SUB-TOTAL 16</v>
          </cell>
          <cell r="B220">
            <v>1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0</v>
          </cell>
          <cell r="BW220">
            <v>0</v>
          </cell>
          <cell r="BX220">
            <v>0</v>
          </cell>
          <cell r="BY220">
            <v>0</v>
          </cell>
          <cell r="BZ220">
            <v>0</v>
          </cell>
          <cell r="CA220">
            <v>0</v>
          </cell>
          <cell r="CB220">
            <v>0</v>
          </cell>
          <cell r="CC220">
            <v>0</v>
          </cell>
          <cell r="CD220">
            <v>0</v>
          </cell>
          <cell r="CE220">
            <v>0</v>
          </cell>
          <cell r="CF220">
            <v>0</v>
          </cell>
          <cell r="CG220">
            <v>0</v>
          </cell>
          <cell r="CH220">
            <v>0</v>
          </cell>
          <cell r="CI220">
            <v>0</v>
          </cell>
          <cell r="CJ220">
            <v>0</v>
          </cell>
          <cell r="CK220">
            <v>0</v>
          </cell>
          <cell r="CL220">
            <v>0</v>
          </cell>
          <cell r="CM220">
            <v>0</v>
          </cell>
          <cell r="CN220">
            <v>0</v>
          </cell>
          <cell r="CO220">
            <v>0</v>
          </cell>
          <cell r="CP220">
            <v>0</v>
          </cell>
          <cell r="CQ220">
            <v>0</v>
          </cell>
          <cell r="CR220">
            <v>0</v>
          </cell>
          <cell r="CS220">
            <v>0</v>
          </cell>
          <cell r="CT220">
            <v>0</v>
          </cell>
          <cell r="CU220">
            <v>0</v>
          </cell>
          <cell r="CV220">
            <v>0</v>
          </cell>
          <cell r="CW220">
            <v>0</v>
          </cell>
          <cell r="CX220">
            <v>0</v>
          </cell>
          <cell r="CY220">
            <v>0</v>
          </cell>
          <cell r="CZ220">
            <v>0</v>
          </cell>
          <cell r="DA220">
            <v>0</v>
          </cell>
          <cell r="DB220">
            <v>0</v>
          </cell>
          <cell r="DC220">
            <v>0</v>
          </cell>
          <cell r="DD220">
            <v>0</v>
          </cell>
          <cell r="DE220">
            <v>0</v>
          </cell>
          <cell r="DF220">
            <v>0</v>
          </cell>
          <cell r="DG220">
            <v>0</v>
          </cell>
          <cell r="DH220">
            <v>0</v>
          </cell>
          <cell r="DI220">
            <v>0</v>
          </cell>
          <cell r="DJ220">
            <v>0</v>
          </cell>
          <cell r="DK220">
            <v>0</v>
          </cell>
          <cell r="DL220">
            <v>0</v>
          </cell>
          <cell r="DM220">
            <v>0</v>
          </cell>
          <cell r="DN220">
            <v>0</v>
          </cell>
          <cell r="DO220">
            <v>0</v>
          </cell>
          <cell r="DP220">
            <v>0</v>
          </cell>
          <cell r="DQ220">
            <v>0</v>
          </cell>
          <cell r="DR220">
            <v>0</v>
          </cell>
          <cell r="DS220">
            <v>0</v>
          </cell>
          <cell r="DT220">
            <v>0</v>
          </cell>
          <cell r="DU220">
            <v>0</v>
          </cell>
          <cell r="DV220">
            <v>0</v>
          </cell>
          <cell r="DW220">
            <v>0</v>
          </cell>
          <cell r="DX220">
            <v>0</v>
          </cell>
          <cell r="DY220">
            <v>0</v>
          </cell>
          <cell r="DZ220">
            <v>0</v>
          </cell>
          <cell r="EA220">
            <v>0</v>
          </cell>
          <cell r="EB220">
            <v>0</v>
          </cell>
          <cell r="EC220">
            <v>0</v>
          </cell>
          <cell r="ED220">
            <v>0</v>
          </cell>
          <cell r="EE220">
            <v>0</v>
          </cell>
          <cell r="EF220">
            <v>0</v>
          </cell>
          <cell r="EG220">
            <v>0</v>
          </cell>
          <cell r="EH220">
            <v>0</v>
          </cell>
          <cell r="EI220">
            <v>0</v>
          </cell>
          <cell r="EJ220">
            <v>0</v>
          </cell>
          <cell r="EK220">
            <v>0</v>
          </cell>
          <cell r="EL220">
            <v>0</v>
          </cell>
          <cell r="EM220">
            <v>0</v>
          </cell>
          <cell r="EO220">
            <v>0</v>
          </cell>
          <cell r="EP220">
            <v>0</v>
          </cell>
          <cell r="EQ220">
            <v>0</v>
          </cell>
          <cell r="ER220">
            <v>0</v>
          </cell>
          <cell r="ES220">
            <v>0</v>
          </cell>
          <cell r="ET220">
            <v>0</v>
          </cell>
          <cell r="EU220">
            <v>0</v>
          </cell>
          <cell r="EV220">
            <v>0</v>
          </cell>
          <cell r="EW220">
            <v>0</v>
          </cell>
          <cell r="EX220">
            <v>0</v>
          </cell>
          <cell r="EY220">
            <v>0</v>
          </cell>
          <cell r="EZ220">
            <v>0</v>
          </cell>
          <cell r="FA220">
            <v>0</v>
          </cell>
          <cell r="FB220">
            <v>0</v>
          </cell>
          <cell r="FC220">
            <v>0</v>
          </cell>
          <cell r="FD220">
            <v>0</v>
          </cell>
          <cell r="FE220">
            <v>0</v>
          </cell>
          <cell r="FF220">
            <v>0</v>
          </cell>
          <cell r="FG220">
            <v>0</v>
          </cell>
          <cell r="FH220">
            <v>0</v>
          </cell>
          <cell r="FI220">
            <v>0</v>
          </cell>
          <cell r="FJ220">
            <v>0</v>
          </cell>
          <cell r="FK220">
            <v>0</v>
          </cell>
          <cell r="FL220">
            <v>0</v>
          </cell>
          <cell r="FM220">
            <v>0</v>
          </cell>
          <cell r="FN220">
            <v>0</v>
          </cell>
          <cell r="FO220">
            <v>0</v>
          </cell>
          <cell r="FP220">
            <v>0</v>
          </cell>
          <cell r="FQ220">
            <v>0</v>
          </cell>
          <cell r="FR220">
            <v>0</v>
          </cell>
          <cell r="FS220">
            <v>0</v>
          </cell>
          <cell r="FT220">
            <v>0</v>
          </cell>
          <cell r="FU220">
            <v>0</v>
          </cell>
          <cell r="FV220">
            <v>0</v>
          </cell>
          <cell r="FW220">
            <v>0</v>
          </cell>
          <cell r="FX220">
            <v>0</v>
          </cell>
          <cell r="FY220">
            <v>0</v>
          </cell>
          <cell r="FZ220">
            <v>0</v>
          </cell>
          <cell r="GA220">
            <v>0</v>
          </cell>
          <cell r="GB220">
            <v>0</v>
          </cell>
          <cell r="GC220">
            <v>0</v>
          </cell>
          <cell r="GD220">
            <v>0</v>
          </cell>
          <cell r="GE220">
            <v>0</v>
          </cell>
          <cell r="GF220">
            <v>0</v>
          </cell>
          <cell r="GG220">
            <v>0</v>
          </cell>
          <cell r="GH220">
            <v>0</v>
          </cell>
          <cell r="GI220">
            <v>0</v>
          </cell>
          <cell r="GJ220">
            <v>0</v>
          </cell>
          <cell r="GK220">
            <v>0</v>
          </cell>
          <cell r="GL220">
            <v>0</v>
          </cell>
          <cell r="GM220">
            <v>0</v>
          </cell>
          <cell r="GN220">
            <v>0</v>
          </cell>
          <cell r="GO220">
            <v>0</v>
          </cell>
          <cell r="GP220">
            <v>0</v>
          </cell>
          <cell r="GQ220">
            <v>0</v>
          </cell>
          <cell r="GR220">
            <v>0</v>
          </cell>
          <cell r="GS220">
            <v>0</v>
          </cell>
          <cell r="GT220">
            <v>0</v>
          </cell>
          <cell r="GU220">
            <v>0</v>
          </cell>
          <cell r="GV220">
            <v>0</v>
          </cell>
          <cell r="GW220">
            <v>0</v>
          </cell>
          <cell r="GX220">
            <v>0</v>
          </cell>
          <cell r="GY220">
            <v>0</v>
          </cell>
          <cell r="GZ220">
            <v>0</v>
          </cell>
          <cell r="HA220">
            <v>0</v>
          </cell>
          <cell r="HB220">
            <v>0</v>
          </cell>
          <cell r="HC220">
            <v>0</v>
          </cell>
          <cell r="HD220">
            <v>0</v>
          </cell>
          <cell r="HE220">
            <v>0</v>
          </cell>
          <cell r="HF220">
            <v>0</v>
          </cell>
          <cell r="HG220">
            <v>0</v>
          </cell>
          <cell r="HH220">
            <v>0</v>
          </cell>
          <cell r="HI220">
            <v>0</v>
          </cell>
          <cell r="HJ220">
            <v>0</v>
          </cell>
          <cell r="HK220">
            <v>0</v>
          </cell>
          <cell r="HL220">
            <v>0</v>
          </cell>
          <cell r="HM220">
            <v>0</v>
          </cell>
          <cell r="HN220">
            <v>0</v>
          </cell>
          <cell r="HO220">
            <v>0</v>
          </cell>
          <cell r="HP220">
            <v>0</v>
          </cell>
          <cell r="HQ220">
            <v>0</v>
          </cell>
          <cell r="HR220">
            <v>0</v>
          </cell>
          <cell r="HS220">
            <v>0</v>
          </cell>
          <cell r="HT220">
            <v>0</v>
          </cell>
          <cell r="HU220">
            <v>0</v>
          </cell>
          <cell r="HV220">
            <v>0</v>
          </cell>
          <cell r="HW220">
            <v>0</v>
          </cell>
          <cell r="HX220">
            <v>0</v>
          </cell>
          <cell r="HY220">
            <v>0</v>
          </cell>
          <cell r="HZ220">
            <v>0</v>
          </cell>
          <cell r="IA220">
            <v>0</v>
          </cell>
          <cell r="IB220">
            <v>0</v>
          </cell>
          <cell r="IC220">
            <v>0</v>
          </cell>
          <cell r="ID220">
            <v>0</v>
          </cell>
          <cell r="IE220">
            <v>0</v>
          </cell>
          <cell r="IF220">
            <v>0</v>
          </cell>
          <cell r="IG220">
            <v>0</v>
          </cell>
          <cell r="IH220">
            <v>0</v>
          </cell>
          <cell r="II220">
            <v>0</v>
          </cell>
          <cell r="IJ220">
            <v>0</v>
          </cell>
          <cell r="IK220">
            <v>0</v>
          </cell>
          <cell r="IL220">
            <v>0</v>
          </cell>
          <cell r="IM220">
            <v>0</v>
          </cell>
          <cell r="IN220">
            <v>0</v>
          </cell>
          <cell r="IO220">
            <v>0</v>
          </cell>
          <cell r="IP220">
            <v>0</v>
          </cell>
          <cell r="IQ220">
            <v>0</v>
          </cell>
          <cell r="IR220">
            <v>0</v>
          </cell>
          <cell r="IS220">
            <v>0</v>
          </cell>
          <cell r="IT220">
            <v>0</v>
          </cell>
          <cell r="IU220">
            <v>0</v>
          </cell>
          <cell r="IV220">
            <v>0</v>
          </cell>
        </row>
        <row r="221">
          <cell r="A221" t="str">
            <v>Tramo 17</v>
          </cell>
          <cell r="C221" t="str">
            <v>: Alimentador  DO05,  PLANO RP-DO05-03</v>
          </cell>
          <cell r="EN221" t="str">
            <v>SED CRISTO POBRE</v>
          </cell>
        </row>
        <row r="222">
          <cell r="A222">
            <v>1</v>
          </cell>
        </row>
        <row r="223">
          <cell r="A223">
            <v>2</v>
          </cell>
        </row>
        <row r="225">
          <cell r="A225">
            <v>3</v>
          </cell>
        </row>
        <row r="226">
          <cell r="A226">
            <v>4</v>
          </cell>
        </row>
        <row r="229">
          <cell r="A229">
            <v>5</v>
          </cell>
        </row>
        <row r="230">
          <cell r="A230">
            <v>6</v>
          </cell>
        </row>
        <row r="231">
          <cell r="A231">
            <v>7</v>
          </cell>
        </row>
        <row r="233">
          <cell r="A233" t="str">
            <v>SUB-TOTAL 17</v>
          </cell>
          <cell r="B233">
            <v>1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0</v>
          </cell>
          <cell r="CD233">
            <v>0</v>
          </cell>
          <cell r="CE233">
            <v>0</v>
          </cell>
          <cell r="CF233">
            <v>0</v>
          </cell>
          <cell r="CG233">
            <v>0</v>
          </cell>
          <cell r="CH233">
            <v>0</v>
          </cell>
          <cell r="CI233">
            <v>0</v>
          </cell>
          <cell r="CJ233">
            <v>0</v>
          </cell>
          <cell r="CK233">
            <v>0</v>
          </cell>
          <cell r="CL233">
            <v>0</v>
          </cell>
          <cell r="CM233">
            <v>0</v>
          </cell>
          <cell r="CN233">
            <v>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0</v>
          </cell>
          <cell r="DA233">
            <v>0</v>
          </cell>
          <cell r="DB233">
            <v>0</v>
          </cell>
          <cell r="DC233">
            <v>0</v>
          </cell>
          <cell r="DD233">
            <v>0</v>
          </cell>
          <cell r="DE233">
            <v>0</v>
          </cell>
          <cell r="DF233">
            <v>0</v>
          </cell>
          <cell r="DG233">
            <v>0</v>
          </cell>
          <cell r="DH233">
            <v>0</v>
          </cell>
          <cell r="DI233">
            <v>0</v>
          </cell>
          <cell r="DJ233">
            <v>0</v>
          </cell>
          <cell r="DK233">
            <v>0</v>
          </cell>
          <cell r="DL233">
            <v>0</v>
          </cell>
          <cell r="DM233">
            <v>0</v>
          </cell>
          <cell r="DN233">
            <v>0</v>
          </cell>
          <cell r="DO233">
            <v>0</v>
          </cell>
          <cell r="DP233">
            <v>0</v>
          </cell>
          <cell r="DQ233">
            <v>0</v>
          </cell>
          <cell r="DR233">
            <v>0</v>
          </cell>
          <cell r="DS233">
            <v>0</v>
          </cell>
          <cell r="DT233">
            <v>0</v>
          </cell>
          <cell r="DU233">
            <v>0</v>
          </cell>
          <cell r="DV233">
            <v>0</v>
          </cell>
          <cell r="DW233">
            <v>0</v>
          </cell>
          <cell r="DX233">
            <v>0</v>
          </cell>
          <cell r="DY233">
            <v>0</v>
          </cell>
          <cell r="DZ233">
            <v>0</v>
          </cell>
          <cell r="EA233">
            <v>0</v>
          </cell>
          <cell r="EB233">
            <v>0</v>
          </cell>
          <cell r="EC233">
            <v>0</v>
          </cell>
          <cell r="ED233">
            <v>0</v>
          </cell>
          <cell r="EE233">
            <v>0</v>
          </cell>
          <cell r="EF233">
            <v>0</v>
          </cell>
          <cell r="EG233">
            <v>0</v>
          </cell>
          <cell r="EH233">
            <v>0</v>
          </cell>
          <cell r="EI233">
            <v>0</v>
          </cell>
          <cell r="EJ233">
            <v>0</v>
          </cell>
          <cell r="EK233">
            <v>0</v>
          </cell>
          <cell r="EL233">
            <v>0</v>
          </cell>
          <cell r="EM233">
            <v>0</v>
          </cell>
          <cell r="EO233">
            <v>0</v>
          </cell>
          <cell r="EP233">
            <v>0</v>
          </cell>
          <cell r="EQ233">
            <v>0</v>
          </cell>
          <cell r="ER233">
            <v>0</v>
          </cell>
          <cell r="ES233">
            <v>0</v>
          </cell>
          <cell r="ET233">
            <v>0</v>
          </cell>
          <cell r="EU233">
            <v>0</v>
          </cell>
          <cell r="EV233">
            <v>0</v>
          </cell>
          <cell r="EW233">
            <v>0</v>
          </cell>
          <cell r="EX233">
            <v>0</v>
          </cell>
          <cell r="EY233">
            <v>0</v>
          </cell>
          <cell r="EZ233">
            <v>0</v>
          </cell>
          <cell r="FA233">
            <v>0</v>
          </cell>
          <cell r="FB233">
            <v>0</v>
          </cell>
          <cell r="FC233">
            <v>0</v>
          </cell>
          <cell r="FD233">
            <v>0</v>
          </cell>
          <cell r="FE233">
            <v>0</v>
          </cell>
          <cell r="FF233">
            <v>0</v>
          </cell>
          <cell r="FG233">
            <v>0</v>
          </cell>
          <cell r="FH233">
            <v>0</v>
          </cell>
          <cell r="FI233">
            <v>0</v>
          </cell>
          <cell r="FJ233">
            <v>0</v>
          </cell>
          <cell r="FK233">
            <v>0</v>
          </cell>
          <cell r="FL233">
            <v>0</v>
          </cell>
          <cell r="FM233">
            <v>0</v>
          </cell>
          <cell r="FN233">
            <v>0</v>
          </cell>
          <cell r="FO233">
            <v>0</v>
          </cell>
          <cell r="FP233">
            <v>0</v>
          </cell>
          <cell r="FQ233">
            <v>0</v>
          </cell>
          <cell r="FR233">
            <v>0</v>
          </cell>
          <cell r="FS233">
            <v>0</v>
          </cell>
          <cell r="FT233">
            <v>0</v>
          </cell>
          <cell r="FU233">
            <v>0</v>
          </cell>
          <cell r="FV233">
            <v>0</v>
          </cell>
          <cell r="FW233">
            <v>0</v>
          </cell>
          <cell r="FX233">
            <v>0</v>
          </cell>
          <cell r="FY233">
            <v>0</v>
          </cell>
          <cell r="FZ233">
            <v>0</v>
          </cell>
          <cell r="GA233">
            <v>0</v>
          </cell>
          <cell r="GB233">
            <v>0</v>
          </cell>
          <cell r="GC233">
            <v>0</v>
          </cell>
          <cell r="GD233">
            <v>0</v>
          </cell>
          <cell r="GE233">
            <v>0</v>
          </cell>
          <cell r="GF233">
            <v>0</v>
          </cell>
          <cell r="GG233">
            <v>0</v>
          </cell>
          <cell r="GH233">
            <v>0</v>
          </cell>
          <cell r="GI233">
            <v>0</v>
          </cell>
          <cell r="GJ233">
            <v>0</v>
          </cell>
          <cell r="GK233">
            <v>0</v>
          </cell>
          <cell r="GL233">
            <v>0</v>
          </cell>
          <cell r="GM233">
            <v>0</v>
          </cell>
          <cell r="GN233">
            <v>0</v>
          </cell>
          <cell r="GO233">
            <v>0</v>
          </cell>
          <cell r="GP233">
            <v>0</v>
          </cell>
          <cell r="GQ233">
            <v>0</v>
          </cell>
          <cell r="GR233">
            <v>0</v>
          </cell>
          <cell r="GS233">
            <v>0</v>
          </cell>
          <cell r="GT233">
            <v>0</v>
          </cell>
          <cell r="GU233">
            <v>0</v>
          </cell>
          <cell r="GV233">
            <v>0</v>
          </cell>
          <cell r="GW233">
            <v>0</v>
          </cell>
          <cell r="GX233">
            <v>0</v>
          </cell>
          <cell r="GY233">
            <v>0</v>
          </cell>
          <cell r="GZ233">
            <v>0</v>
          </cell>
          <cell r="HA233">
            <v>0</v>
          </cell>
          <cell r="HB233">
            <v>0</v>
          </cell>
          <cell r="HC233">
            <v>0</v>
          </cell>
          <cell r="HD233">
            <v>0</v>
          </cell>
          <cell r="HE233">
            <v>0</v>
          </cell>
          <cell r="HF233">
            <v>0</v>
          </cell>
          <cell r="HG233">
            <v>0</v>
          </cell>
          <cell r="HH233">
            <v>0</v>
          </cell>
          <cell r="HI233">
            <v>0</v>
          </cell>
          <cell r="HJ233">
            <v>0</v>
          </cell>
          <cell r="HK233">
            <v>0</v>
          </cell>
          <cell r="HL233">
            <v>0</v>
          </cell>
          <cell r="HM233">
            <v>0</v>
          </cell>
          <cell r="HN233">
            <v>0</v>
          </cell>
          <cell r="HO233">
            <v>0</v>
          </cell>
          <cell r="HP233">
            <v>0</v>
          </cell>
          <cell r="HQ233">
            <v>0</v>
          </cell>
          <cell r="HR233">
            <v>0</v>
          </cell>
          <cell r="HS233">
            <v>0</v>
          </cell>
          <cell r="HT233">
            <v>0</v>
          </cell>
          <cell r="HU233">
            <v>0</v>
          </cell>
          <cell r="HV233">
            <v>0</v>
          </cell>
          <cell r="HW233">
            <v>0</v>
          </cell>
          <cell r="HX233">
            <v>0</v>
          </cell>
          <cell r="HY233">
            <v>0</v>
          </cell>
          <cell r="HZ233">
            <v>0</v>
          </cell>
          <cell r="IA233">
            <v>0</v>
          </cell>
          <cell r="IB233">
            <v>0</v>
          </cell>
          <cell r="IC233">
            <v>0</v>
          </cell>
          <cell r="ID233">
            <v>0</v>
          </cell>
          <cell r="IE233">
            <v>0</v>
          </cell>
          <cell r="IF233">
            <v>0</v>
          </cell>
          <cell r="IG233">
            <v>0</v>
          </cell>
          <cell r="IH233">
            <v>0</v>
          </cell>
          <cell r="II233">
            <v>0</v>
          </cell>
          <cell r="IJ233">
            <v>0</v>
          </cell>
          <cell r="IK233">
            <v>0</v>
          </cell>
          <cell r="IL233">
            <v>0</v>
          </cell>
          <cell r="IM233">
            <v>0</v>
          </cell>
          <cell r="IN233">
            <v>0</v>
          </cell>
          <cell r="IO233">
            <v>0</v>
          </cell>
          <cell r="IP233">
            <v>0</v>
          </cell>
          <cell r="IQ233">
            <v>0</v>
          </cell>
          <cell r="IR233">
            <v>0</v>
          </cell>
          <cell r="IS233">
            <v>0</v>
          </cell>
          <cell r="IT233">
            <v>0</v>
          </cell>
          <cell r="IU233">
            <v>0</v>
          </cell>
          <cell r="IV233">
            <v>0</v>
          </cell>
        </row>
        <row r="234">
          <cell r="A234" t="str">
            <v>ALIMENTADOR DO-06</v>
          </cell>
        </row>
        <row r="235">
          <cell r="A235" t="str">
            <v>Tramo 18</v>
          </cell>
          <cell r="C235" t="str">
            <v>: Alimentador: DO-06 MIRAVALLE II P. ALTA - PLANO RP-DO06-01</v>
          </cell>
          <cell r="EN235" t="str">
            <v>MIRAVALLE</v>
          </cell>
        </row>
        <row r="236">
          <cell r="A236">
            <v>1</v>
          </cell>
        </row>
        <row r="238">
          <cell r="A238">
            <v>2</v>
          </cell>
        </row>
        <row r="239">
          <cell r="A239">
            <v>3</v>
          </cell>
        </row>
        <row r="240">
          <cell r="A240">
            <v>4</v>
          </cell>
        </row>
        <row r="241">
          <cell r="A241">
            <v>5</v>
          </cell>
        </row>
        <row r="244">
          <cell r="A244">
            <v>6</v>
          </cell>
        </row>
        <row r="245">
          <cell r="A245">
            <v>7</v>
          </cell>
        </row>
        <row r="247">
          <cell r="A247">
            <v>8</v>
          </cell>
        </row>
        <row r="248">
          <cell r="A248">
            <v>9</v>
          </cell>
        </row>
        <row r="250">
          <cell r="A250">
            <v>10</v>
          </cell>
        </row>
        <row r="251">
          <cell r="A251">
            <v>11</v>
          </cell>
        </row>
        <row r="252">
          <cell r="A252">
            <v>12</v>
          </cell>
        </row>
        <row r="254">
          <cell r="A254" t="str">
            <v>SUB-TOTAL 18</v>
          </cell>
          <cell r="B254">
            <v>1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F254">
            <v>0</v>
          </cell>
          <cell r="CG254">
            <v>0</v>
          </cell>
          <cell r="CH254">
            <v>0</v>
          </cell>
          <cell r="CI254">
            <v>0</v>
          </cell>
          <cell r="CJ254">
            <v>0</v>
          </cell>
          <cell r="CK254">
            <v>0</v>
          </cell>
          <cell r="CL254">
            <v>0</v>
          </cell>
          <cell r="CM254">
            <v>0</v>
          </cell>
          <cell r="CN254">
            <v>0</v>
          </cell>
          <cell r="CO254">
            <v>0</v>
          </cell>
          <cell r="CP254">
            <v>0</v>
          </cell>
          <cell r="CQ254">
            <v>0</v>
          </cell>
          <cell r="CR254">
            <v>0</v>
          </cell>
          <cell r="CS254">
            <v>0</v>
          </cell>
          <cell r="CT254">
            <v>0</v>
          </cell>
          <cell r="CU254">
            <v>0</v>
          </cell>
          <cell r="CV254">
            <v>0</v>
          </cell>
          <cell r="CW254">
            <v>0</v>
          </cell>
          <cell r="CX254">
            <v>0</v>
          </cell>
          <cell r="CY254">
            <v>0</v>
          </cell>
          <cell r="CZ254">
            <v>0</v>
          </cell>
          <cell r="DA254">
            <v>0</v>
          </cell>
          <cell r="DB254">
            <v>0</v>
          </cell>
          <cell r="DC254">
            <v>0</v>
          </cell>
          <cell r="DD254">
            <v>0</v>
          </cell>
          <cell r="DE254">
            <v>0</v>
          </cell>
          <cell r="DF254">
            <v>0</v>
          </cell>
          <cell r="DG254">
            <v>0</v>
          </cell>
          <cell r="DH254">
            <v>0</v>
          </cell>
          <cell r="DI254">
            <v>0</v>
          </cell>
          <cell r="DJ254">
            <v>0</v>
          </cell>
          <cell r="DK254">
            <v>0</v>
          </cell>
          <cell r="DL254">
            <v>0</v>
          </cell>
          <cell r="DM254">
            <v>0</v>
          </cell>
          <cell r="DN254">
            <v>0</v>
          </cell>
          <cell r="DO254">
            <v>0</v>
          </cell>
          <cell r="DP254">
            <v>0</v>
          </cell>
          <cell r="DQ254">
            <v>0</v>
          </cell>
          <cell r="DR254">
            <v>0</v>
          </cell>
          <cell r="DS254">
            <v>0</v>
          </cell>
          <cell r="DT254">
            <v>0</v>
          </cell>
          <cell r="DU254">
            <v>0</v>
          </cell>
          <cell r="DV254">
            <v>0</v>
          </cell>
          <cell r="DW254">
            <v>0</v>
          </cell>
          <cell r="DX254">
            <v>0</v>
          </cell>
          <cell r="DY254">
            <v>0</v>
          </cell>
          <cell r="DZ254">
            <v>0</v>
          </cell>
          <cell r="EA254">
            <v>0</v>
          </cell>
          <cell r="EB254">
            <v>0</v>
          </cell>
          <cell r="EC254">
            <v>0</v>
          </cell>
          <cell r="ED254">
            <v>0</v>
          </cell>
          <cell r="EE254">
            <v>0</v>
          </cell>
          <cell r="EF254">
            <v>0</v>
          </cell>
          <cell r="EG254">
            <v>0</v>
          </cell>
          <cell r="EH254">
            <v>0</v>
          </cell>
          <cell r="EI254">
            <v>0</v>
          </cell>
          <cell r="EJ254">
            <v>0</v>
          </cell>
          <cell r="EK254">
            <v>0</v>
          </cell>
          <cell r="EL254">
            <v>0</v>
          </cell>
          <cell r="EM254">
            <v>0</v>
          </cell>
          <cell r="EO254">
            <v>0</v>
          </cell>
          <cell r="EP254">
            <v>0</v>
          </cell>
          <cell r="EQ254">
            <v>0</v>
          </cell>
          <cell r="ER254">
            <v>0</v>
          </cell>
          <cell r="ES254">
            <v>0</v>
          </cell>
          <cell r="ET254">
            <v>0</v>
          </cell>
          <cell r="EU254">
            <v>0</v>
          </cell>
          <cell r="EV254">
            <v>0</v>
          </cell>
          <cell r="EW254">
            <v>0</v>
          </cell>
          <cell r="EX254">
            <v>0</v>
          </cell>
          <cell r="EY254">
            <v>0</v>
          </cell>
          <cell r="EZ254">
            <v>0</v>
          </cell>
          <cell r="FA254">
            <v>0</v>
          </cell>
          <cell r="FB254">
            <v>0</v>
          </cell>
          <cell r="FC254">
            <v>0</v>
          </cell>
          <cell r="FD254">
            <v>0</v>
          </cell>
          <cell r="FE254">
            <v>0</v>
          </cell>
          <cell r="FF254">
            <v>0</v>
          </cell>
          <cell r="FG254">
            <v>0</v>
          </cell>
          <cell r="FH254">
            <v>0</v>
          </cell>
          <cell r="FI254">
            <v>0</v>
          </cell>
          <cell r="FJ254">
            <v>0</v>
          </cell>
          <cell r="FK254">
            <v>0</v>
          </cell>
          <cell r="FL254">
            <v>0</v>
          </cell>
          <cell r="FM254">
            <v>0</v>
          </cell>
          <cell r="FN254">
            <v>0</v>
          </cell>
          <cell r="FO254">
            <v>0</v>
          </cell>
          <cell r="FP254">
            <v>0</v>
          </cell>
          <cell r="FQ254">
            <v>0</v>
          </cell>
          <cell r="FR254">
            <v>0</v>
          </cell>
          <cell r="FS254">
            <v>0</v>
          </cell>
          <cell r="FT254">
            <v>0</v>
          </cell>
          <cell r="FU254">
            <v>0</v>
          </cell>
          <cell r="FV254">
            <v>0</v>
          </cell>
          <cell r="FW254">
            <v>0</v>
          </cell>
          <cell r="FX254">
            <v>0</v>
          </cell>
          <cell r="FY254">
            <v>0</v>
          </cell>
          <cell r="FZ254">
            <v>0</v>
          </cell>
          <cell r="GA254">
            <v>0</v>
          </cell>
          <cell r="GB254">
            <v>0</v>
          </cell>
          <cell r="GC254">
            <v>0</v>
          </cell>
          <cell r="GD254">
            <v>0</v>
          </cell>
          <cell r="GE254">
            <v>0</v>
          </cell>
          <cell r="GF254">
            <v>0</v>
          </cell>
          <cell r="GG254">
            <v>0</v>
          </cell>
          <cell r="GH254">
            <v>0</v>
          </cell>
          <cell r="GI254">
            <v>0</v>
          </cell>
          <cell r="GJ254">
            <v>0</v>
          </cell>
          <cell r="GK254">
            <v>0</v>
          </cell>
          <cell r="GL254">
            <v>0</v>
          </cell>
          <cell r="GM254">
            <v>0</v>
          </cell>
          <cell r="GN254">
            <v>0</v>
          </cell>
          <cell r="GO254">
            <v>0</v>
          </cell>
          <cell r="GP254">
            <v>0</v>
          </cell>
          <cell r="GQ254">
            <v>0</v>
          </cell>
          <cell r="GR254">
            <v>0</v>
          </cell>
          <cell r="GS254">
            <v>0</v>
          </cell>
          <cell r="GT254">
            <v>0</v>
          </cell>
          <cell r="GU254">
            <v>0</v>
          </cell>
          <cell r="GV254">
            <v>0</v>
          </cell>
          <cell r="GW254">
            <v>0</v>
          </cell>
          <cell r="GX254">
            <v>0</v>
          </cell>
          <cell r="GY254">
            <v>0</v>
          </cell>
          <cell r="GZ254">
            <v>0</v>
          </cell>
          <cell r="HA254">
            <v>0</v>
          </cell>
          <cell r="HB254">
            <v>0</v>
          </cell>
          <cell r="HC254">
            <v>0</v>
          </cell>
          <cell r="HD254">
            <v>0</v>
          </cell>
          <cell r="HE254">
            <v>0</v>
          </cell>
          <cell r="HF254">
            <v>0</v>
          </cell>
          <cell r="HG254">
            <v>0</v>
          </cell>
          <cell r="HH254">
            <v>0</v>
          </cell>
          <cell r="HI254">
            <v>0</v>
          </cell>
          <cell r="HJ254">
            <v>0</v>
          </cell>
          <cell r="HK254">
            <v>0</v>
          </cell>
          <cell r="HL254">
            <v>0</v>
          </cell>
          <cell r="HM254">
            <v>0</v>
          </cell>
          <cell r="HN254">
            <v>0</v>
          </cell>
          <cell r="HO254">
            <v>0</v>
          </cell>
          <cell r="HP254">
            <v>0</v>
          </cell>
          <cell r="HQ254">
            <v>0</v>
          </cell>
          <cell r="HR254">
            <v>0</v>
          </cell>
          <cell r="HS254">
            <v>0</v>
          </cell>
          <cell r="HT254">
            <v>0</v>
          </cell>
          <cell r="HU254">
            <v>0</v>
          </cell>
          <cell r="HV254">
            <v>0</v>
          </cell>
          <cell r="HW254">
            <v>0</v>
          </cell>
          <cell r="HX254">
            <v>0</v>
          </cell>
          <cell r="HY254">
            <v>0</v>
          </cell>
          <cell r="HZ254">
            <v>0</v>
          </cell>
          <cell r="IA254">
            <v>0</v>
          </cell>
          <cell r="IB254">
            <v>0</v>
          </cell>
          <cell r="IC254">
            <v>0</v>
          </cell>
          <cell r="ID254">
            <v>0</v>
          </cell>
          <cell r="IE254">
            <v>0</v>
          </cell>
          <cell r="IF254">
            <v>0</v>
          </cell>
          <cell r="IG254">
            <v>0</v>
          </cell>
          <cell r="IH254">
            <v>0</v>
          </cell>
          <cell r="II254">
            <v>0</v>
          </cell>
          <cell r="IJ254">
            <v>0</v>
          </cell>
          <cell r="IK254">
            <v>0</v>
          </cell>
          <cell r="IL254">
            <v>0</v>
          </cell>
          <cell r="IM254">
            <v>0</v>
          </cell>
          <cell r="IN254">
            <v>0</v>
          </cell>
          <cell r="IO254">
            <v>0</v>
          </cell>
          <cell r="IP254">
            <v>0</v>
          </cell>
          <cell r="IQ254">
            <v>0</v>
          </cell>
          <cell r="IR254">
            <v>0</v>
          </cell>
          <cell r="IS254">
            <v>0</v>
          </cell>
          <cell r="IT254">
            <v>0</v>
          </cell>
          <cell r="IU254">
            <v>0</v>
          </cell>
          <cell r="IV254">
            <v>0</v>
          </cell>
        </row>
        <row r="255">
          <cell r="A255" t="str">
            <v>Tramo 19</v>
          </cell>
          <cell r="C255" t="str">
            <v>: Alimentador: DO-06URB. LOS MARQUESES, COVIPOL - PLANO RP-DO06-02</v>
          </cell>
          <cell r="EN255" t="str">
            <v>LOS MARQUESES</v>
          </cell>
        </row>
        <row r="256">
          <cell r="A256">
            <v>1</v>
          </cell>
        </row>
        <row r="258">
          <cell r="A258">
            <v>2</v>
          </cell>
        </row>
        <row r="259">
          <cell r="A259">
            <v>3</v>
          </cell>
        </row>
        <row r="260">
          <cell r="A260">
            <v>4</v>
          </cell>
        </row>
        <row r="261">
          <cell r="A261">
            <v>5</v>
          </cell>
        </row>
        <row r="262">
          <cell r="A262">
            <v>6</v>
          </cell>
        </row>
        <row r="263">
          <cell r="A263">
            <v>7</v>
          </cell>
        </row>
        <row r="265"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  <cell r="BM265">
            <v>0</v>
          </cell>
          <cell r="BN265">
            <v>0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  <cell r="BS265">
            <v>0</v>
          </cell>
          <cell r="BT265">
            <v>0</v>
          </cell>
          <cell r="BU265">
            <v>0</v>
          </cell>
          <cell r="BV265">
            <v>0</v>
          </cell>
          <cell r="BW265">
            <v>0</v>
          </cell>
          <cell r="BX265">
            <v>0</v>
          </cell>
          <cell r="BY265">
            <v>0</v>
          </cell>
          <cell r="BZ265">
            <v>0</v>
          </cell>
          <cell r="CA265">
            <v>0</v>
          </cell>
          <cell r="CB265">
            <v>0</v>
          </cell>
          <cell r="CC265">
            <v>0</v>
          </cell>
          <cell r="CD265">
            <v>0</v>
          </cell>
          <cell r="CE265">
            <v>0</v>
          </cell>
          <cell r="CF265">
            <v>0</v>
          </cell>
          <cell r="CG265">
            <v>0</v>
          </cell>
          <cell r="CH265">
            <v>0</v>
          </cell>
          <cell r="CI265">
            <v>0</v>
          </cell>
          <cell r="CJ265">
            <v>0</v>
          </cell>
          <cell r="CK265">
            <v>0</v>
          </cell>
          <cell r="CL265">
            <v>0</v>
          </cell>
          <cell r="CM265">
            <v>0</v>
          </cell>
          <cell r="CN265">
            <v>0</v>
          </cell>
          <cell r="CO265">
            <v>0</v>
          </cell>
          <cell r="CP265">
            <v>0</v>
          </cell>
          <cell r="CQ265">
            <v>0</v>
          </cell>
          <cell r="CR265">
            <v>0</v>
          </cell>
          <cell r="CS265">
            <v>0</v>
          </cell>
          <cell r="CT265">
            <v>0</v>
          </cell>
          <cell r="CU265">
            <v>0</v>
          </cell>
          <cell r="CV265">
            <v>0</v>
          </cell>
          <cell r="CZ265">
            <v>0</v>
          </cell>
          <cell r="DA265">
            <v>0</v>
          </cell>
          <cell r="DB265">
            <v>0</v>
          </cell>
          <cell r="DC265">
            <v>0</v>
          </cell>
          <cell r="DD265">
            <v>0</v>
          </cell>
          <cell r="DG265">
            <v>0</v>
          </cell>
          <cell r="DH265">
            <v>0</v>
          </cell>
          <cell r="DI265">
            <v>0</v>
          </cell>
          <cell r="DJ265">
            <v>0</v>
          </cell>
          <cell r="DK265">
            <v>0</v>
          </cell>
          <cell r="DL265">
            <v>0</v>
          </cell>
          <cell r="DM265">
            <v>0</v>
          </cell>
          <cell r="DN265">
            <v>0</v>
          </cell>
          <cell r="DO265">
            <v>0</v>
          </cell>
          <cell r="DP265">
            <v>0</v>
          </cell>
          <cell r="DT265">
            <v>0</v>
          </cell>
          <cell r="DU265">
            <v>0</v>
          </cell>
          <cell r="DV265">
            <v>0</v>
          </cell>
          <cell r="DW265">
            <v>0</v>
          </cell>
          <cell r="DX265">
            <v>0</v>
          </cell>
          <cell r="DY265">
            <v>0</v>
          </cell>
          <cell r="DZ265">
            <v>0</v>
          </cell>
          <cell r="EM265">
            <v>0</v>
          </cell>
          <cell r="EO265">
            <v>0</v>
          </cell>
          <cell r="EP265">
            <v>0</v>
          </cell>
          <cell r="EQ265">
            <v>0</v>
          </cell>
          <cell r="ER265">
            <v>0</v>
          </cell>
          <cell r="ES265">
            <v>0</v>
          </cell>
          <cell r="ET265">
            <v>0</v>
          </cell>
          <cell r="EU265">
            <v>0</v>
          </cell>
          <cell r="EV265">
            <v>0</v>
          </cell>
          <cell r="EW265">
            <v>0</v>
          </cell>
          <cell r="EX265">
            <v>0</v>
          </cell>
          <cell r="EY265">
            <v>0</v>
          </cell>
          <cell r="EZ265">
            <v>0</v>
          </cell>
          <cell r="FA265">
            <v>0</v>
          </cell>
          <cell r="FB265">
            <v>0</v>
          </cell>
          <cell r="FC265">
            <v>0</v>
          </cell>
          <cell r="FD265">
            <v>0</v>
          </cell>
          <cell r="FE265">
            <v>0</v>
          </cell>
          <cell r="FF265">
            <v>0</v>
          </cell>
          <cell r="FG265">
            <v>0</v>
          </cell>
          <cell r="FH265">
            <v>0</v>
          </cell>
          <cell r="FI265">
            <v>0</v>
          </cell>
          <cell r="FJ265">
            <v>0</v>
          </cell>
          <cell r="FK265">
            <v>0</v>
          </cell>
          <cell r="FL265">
            <v>0</v>
          </cell>
          <cell r="FM265">
            <v>0</v>
          </cell>
          <cell r="FN265">
            <v>0</v>
          </cell>
          <cell r="FO265">
            <v>0</v>
          </cell>
          <cell r="FP265">
            <v>0</v>
          </cell>
          <cell r="FQ265">
            <v>0</v>
          </cell>
          <cell r="FR265">
            <v>0</v>
          </cell>
          <cell r="FS265">
            <v>0</v>
          </cell>
          <cell r="FT265">
            <v>0</v>
          </cell>
          <cell r="FU265">
            <v>0</v>
          </cell>
          <cell r="FV265">
            <v>0</v>
          </cell>
          <cell r="FW265">
            <v>0</v>
          </cell>
          <cell r="FX265">
            <v>0</v>
          </cell>
          <cell r="FY265">
            <v>0</v>
          </cell>
          <cell r="FZ265">
            <v>0</v>
          </cell>
          <cell r="GA265">
            <v>0</v>
          </cell>
          <cell r="GB265">
            <v>0</v>
          </cell>
          <cell r="GC265">
            <v>0</v>
          </cell>
          <cell r="GD265">
            <v>0</v>
          </cell>
          <cell r="GE265">
            <v>0</v>
          </cell>
          <cell r="GF265">
            <v>0</v>
          </cell>
          <cell r="GG265">
            <v>0</v>
          </cell>
          <cell r="GH265">
            <v>0</v>
          </cell>
          <cell r="GI265">
            <v>0</v>
          </cell>
          <cell r="GJ265">
            <v>0</v>
          </cell>
          <cell r="GK265">
            <v>0</v>
          </cell>
          <cell r="GL265">
            <v>0</v>
          </cell>
          <cell r="GM265">
            <v>0</v>
          </cell>
          <cell r="GN265">
            <v>0</v>
          </cell>
          <cell r="GO265">
            <v>0</v>
          </cell>
          <cell r="GP265">
            <v>0</v>
          </cell>
          <cell r="GQ265">
            <v>0</v>
          </cell>
          <cell r="GR265">
            <v>0</v>
          </cell>
          <cell r="GS265">
            <v>0</v>
          </cell>
          <cell r="GT265">
            <v>0</v>
          </cell>
          <cell r="GU265">
            <v>0</v>
          </cell>
          <cell r="GV265">
            <v>0</v>
          </cell>
          <cell r="GW265">
            <v>0</v>
          </cell>
          <cell r="GX265">
            <v>0</v>
          </cell>
          <cell r="GY265">
            <v>0</v>
          </cell>
          <cell r="GZ265">
            <v>0</v>
          </cell>
          <cell r="HA265">
            <v>0</v>
          </cell>
          <cell r="HB265">
            <v>0</v>
          </cell>
          <cell r="HC265">
            <v>0</v>
          </cell>
          <cell r="HD265">
            <v>0</v>
          </cell>
          <cell r="HE265">
            <v>0</v>
          </cell>
          <cell r="HF265">
            <v>0</v>
          </cell>
          <cell r="HG265">
            <v>0</v>
          </cell>
          <cell r="HH265">
            <v>0</v>
          </cell>
          <cell r="HI265">
            <v>0</v>
          </cell>
          <cell r="HJ265">
            <v>0</v>
          </cell>
          <cell r="HK265">
            <v>0</v>
          </cell>
          <cell r="HL265">
            <v>0</v>
          </cell>
          <cell r="HM265">
            <v>0</v>
          </cell>
          <cell r="HN265">
            <v>0</v>
          </cell>
          <cell r="HO265">
            <v>0</v>
          </cell>
          <cell r="HP265">
            <v>0</v>
          </cell>
          <cell r="HQ265">
            <v>0</v>
          </cell>
          <cell r="HR265">
            <v>0</v>
          </cell>
          <cell r="HS265">
            <v>0</v>
          </cell>
          <cell r="HT265">
            <v>0</v>
          </cell>
          <cell r="HU265">
            <v>0</v>
          </cell>
          <cell r="HV265">
            <v>0</v>
          </cell>
          <cell r="HW265">
            <v>0</v>
          </cell>
          <cell r="HX265">
            <v>0</v>
          </cell>
          <cell r="HY265">
            <v>0</v>
          </cell>
          <cell r="HZ265">
            <v>0</v>
          </cell>
          <cell r="IA265">
            <v>0</v>
          </cell>
          <cell r="IB265">
            <v>0</v>
          </cell>
          <cell r="IC265">
            <v>0</v>
          </cell>
          <cell r="ID265">
            <v>0</v>
          </cell>
          <cell r="IE265">
            <v>0</v>
          </cell>
          <cell r="IF265">
            <v>0</v>
          </cell>
          <cell r="IG265">
            <v>0</v>
          </cell>
          <cell r="IH265">
            <v>0</v>
          </cell>
          <cell r="II265">
            <v>0</v>
          </cell>
          <cell r="IJ265">
            <v>0</v>
          </cell>
          <cell r="IK265">
            <v>0</v>
          </cell>
          <cell r="IL265">
            <v>0</v>
          </cell>
          <cell r="IM265">
            <v>0</v>
          </cell>
          <cell r="IN265">
            <v>0</v>
          </cell>
          <cell r="IO265">
            <v>0</v>
          </cell>
          <cell r="IP265">
            <v>0</v>
          </cell>
          <cell r="IQ265">
            <v>0</v>
          </cell>
          <cell r="IR265">
            <v>0</v>
          </cell>
          <cell r="IS265">
            <v>0</v>
          </cell>
          <cell r="IT265">
            <v>0</v>
          </cell>
          <cell r="IU265">
            <v>0</v>
          </cell>
          <cell r="IV265">
            <v>0</v>
          </cell>
        </row>
        <row r="266"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0</v>
          </cell>
          <cell r="CJ266">
            <v>0</v>
          </cell>
          <cell r="CK266">
            <v>0</v>
          </cell>
          <cell r="CL266">
            <v>0</v>
          </cell>
          <cell r="CM266">
            <v>0</v>
          </cell>
          <cell r="CN266">
            <v>0</v>
          </cell>
          <cell r="CO266">
            <v>0</v>
          </cell>
          <cell r="CP266">
            <v>0</v>
          </cell>
          <cell r="CQ266">
            <v>0</v>
          </cell>
          <cell r="CR266">
            <v>0</v>
          </cell>
          <cell r="CS266">
            <v>0</v>
          </cell>
          <cell r="CT266">
            <v>0</v>
          </cell>
          <cell r="CU266">
            <v>0</v>
          </cell>
          <cell r="CV266">
            <v>0</v>
          </cell>
          <cell r="CZ266">
            <v>0</v>
          </cell>
          <cell r="DA266">
            <v>0</v>
          </cell>
          <cell r="DB266">
            <v>0</v>
          </cell>
          <cell r="DC266">
            <v>0</v>
          </cell>
          <cell r="DD266">
            <v>0</v>
          </cell>
          <cell r="DG266">
            <v>0</v>
          </cell>
          <cell r="DH266">
            <v>0</v>
          </cell>
          <cell r="DI266">
            <v>0</v>
          </cell>
          <cell r="DJ266">
            <v>0</v>
          </cell>
          <cell r="DK266">
            <v>0</v>
          </cell>
          <cell r="DL266">
            <v>0</v>
          </cell>
          <cell r="DM266">
            <v>0</v>
          </cell>
          <cell r="DN266">
            <v>0</v>
          </cell>
          <cell r="DO266">
            <v>0</v>
          </cell>
          <cell r="DP266">
            <v>0</v>
          </cell>
          <cell r="DT266">
            <v>0</v>
          </cell>
          <cell r="DU266">
            <v>0</v>
          </cell>
          <cell r="DV266">
            <v>0</v>
          </cell>
          <cell r="DW266">
            <v>0</v>
          </cell>
          <cell r="DX266">
            <v>0</v>
          </cell>
          <cell r="DY266">
            <v>0</v>
          </cell>
          <cell r="DZ266">
            <v>0</v>
          </cell>
          <cell r="EM266">
            <v>0</v>
          </cell>
          <cell r="EO266">
            <v>0</v>
          </cell>
          <cell r="EP266">
            <v>0</v>
          </cell>
          <cell r="EQ266">
            <v>0</v>
          </cell>
          <cell r="ER266">
            <v>0</v>
          </cell>
          <cell r="ES266">
            <v>0</v>
          </cell>
          <cell r="ET266">
            <v>0</v>
          </cell>
          <cell r="EU266">
            <v>0</v>
          </cell>
          <cell r="EV266">
            <v>0</v>
          </cell>
          <cell r="EW266">
            <v>0</v>
          </cell>
          <cell r="EX266">
            <v>0</v>
          </cell>
          <cell r="EY266">
            <v>0</v>
          </cell>
          <cell r="EZ266">
            <v>0</v>
          </cell>
          <cell r="FA266">
            <v>0</v>
          </cell>
          <cell r="FB266">
            <v>0</v>
          </cell>
          <cell r="FC266">
            <v>0</v>
          </cell>
          <cell r="FD266">
            <v>0</v>
          </cell>
          <cell r="FE266">
            <v>0</v>
          </cell>
          <cell r="FF266">
            <v>0</v>
          </cell>
          <cell r="FG266">
            <v>0</v>
          </cell>
          <cell r="FH266">
            <v>0</v>
          </cell>
          <cell r="FI266">
            <v>0</v>
          </cell>
          <cell r="FJ266">
            <v>0</v>
          </cell>
          <cell r="FK266">
            <v>0</v>
          </cell>
          <cell r="FL266">
            <v>0</v>
          </cell>
          <cell r="FM266">
            <v>0</v>
          </cell>
          <cell r="FN266">
            <v>0</v>
          </cell>
          <cell r="FO266">
            <v>0</v>
          </cell>
          <cell r="FP266">
            <v>0</v>
          </cell>
          <cell r="FQ266">
            <v>0</v>
          </cell>
          <cell r="FR266">
            <v>0</v>
          </cell>
          <cell r="FS266">
            <v>0</v>
          </cell>
          <cell r="FT266">
            <v>0</v>
          </cell>
          <cell r="FU266">
            <v>0</v>
          </cell>
          <cell r="FV266">
            <v>0</v>
          </cell>
          <cell r="FW266">
            <v>0</v>
          </cell>
          <cell r="FX266">
            <v>0</v>
          </cell>
          <cell r="FY266">
            <v>0</v>
          </cell>
          <cell r="FZ266">
            <v>0</v>
          </cell>
          <cell r="GA266">
            <v>0</v>
          </cell>
          <cell r="GB266">
            <v>0</v>
          </cell>
          <cell r="GC266">
            <v>0</v>
          </cell>
          <cell r="GD266">
            <v>0</v>
          </cell>
          <cell r="GE266">
            <v>0</v>
          </cell>
          <cell r="GF266">
            <v>0</v>
          </cell>
          <cell r="GG266">
            <v>0</v>
          </cell>
          <cell r="GH266">
            <v>0</v>
          </cell>
          <cell r="GI266">
            <v>0</v>
          </cell>
          <cell r="GJ266">
            <v>0</v>
          </cell>
          <cell r="GK266">
            <v>0</v>
          </cell>
          <cell r="GL266">
            <v>0</v>
          </cell>
          <cell r="GM266">
            <v>0</v>
          </cell>
          <cell r="GN266">
            <v>0</v>
          </cell>
          <cell r="GO266">
            <v>0</v>
          </cell>
          <cell r="GP266">
            <v>0</v>
          </cell>
          <cell r="GQ266">
            <v>0</v>
          </cell>
          <cell r="GR266">
            <v>0</v>
          </cell>
          <cell r="GS266">
            <v>0</v>
          </cell>
          <cell r="GT266">
            <v>0</v>
          </cell>
          <cell r="GU266">
            <v>0</v>
          </cell>
          <cell r="GV266">
            <v>0</v>
          </cell>
          <cell r="GW266">
            <v>0</v>
          </cell>
          <cell r="GX266">
            <v>0</v>
          </cell>
          <cell r="GY266">
            <v>0</v>
          </cell>
          <cell r="GZ266">
            <v>0</v>
          </cell>
          <cell r="HA266">
            <v>0</v>
          </cell>
          <cell r="HB266">
            <v>0</v>
          </cell>
          <cell r="HC266">
            <v>0</v>
          </cell>
          <cell r="HD266">
            <v>0</v>
          </cell>
          <cell r="HE266">
            <v>0</v>
          </cell>
          <cell r="HF266">
            <v>0</v>
          </cell>
          <cell r="HG266">
            <v>0</v>
          </cell>
          <cell r="HH266">
            <v>0</v>
          </cell>
          <cell r="HI266">
            <v>0</v>
          </cell>
          <cell r="HJ266">
            <v>0</v>
          </cell>
          <cell r="HK266">
            <v>0</v>
          </cell>
          <cell r="HL266">
            <v>0</v>
          </cell>
          <cell r="HM266">
            <v>0</v>
          </cell>
          <cell r="HN266">
            <v>0</v>
          </cell>
          <cell r="HO266">
            <v>0</v>
          </cell>
          <cell r="HP266">
            <v>0</v>
          </cell>
          <cell r="HQ266">
            <v>0</v>
          </cell>
          <cell r="HR266">
            <v>0</v>
          </cell>
          <cell r="HS266">
            <v>0</v>
          </cell>
          <cell r="HT266">
            <v>0</v>
          </cell>
          <cell r="HU266">
            <v>0</v>
          </cell>
          <cell r="HV266">
            <v>0</v>
          </cell>
          <cell r="HW266">
            <v>0</v>
          </cell>
          <cell r="HX266">
            <v>0</v>
          </cell>
          <cell r="HY266">
            <v>0</v>
          </cell>
          <cell r="HZ266">
            <v>0</v>
          </cell>
          <cell r="IA266">
            <v>0</v>
          </cell>
          <cell r="IB266">
            <v>0</v>
          </cell>
          <cell r="IC266">
            <v>0</v>
          </cell>
          <cell r="ID266">
            <v>0</v>
          </cell>
          <cell r="IE266">
            <v>0</v>
          </cell>
          <cell r="IF266">
            <v>0</v>
          </cell>
          <cell r="IG266">
            <v>0</v>
          </cell>
          <cell r="IH266">
            <v>0</v>
          </cell>
          <cell r="II266">
            <v>0</v>
          </cell>
          <cell r="IJ266">
            <v>0</v>
          </cell>
          <cell r="IK266">
            <v>0</v>
          </cell>
          <cell r="IL266">
            <v>0</v>
          </cell>
          <cell r="IM266">
            <v>0</v>
          </cell>
          <cell r="IN266">
            <v>0</v>
          </cell>
          <cell r="IO266">
            <v>0</v>
          </cell>
          <cell r="IP266">
            <v>0</v>
          </cell>
          <cell r="IQ266">
            <v>0</v>
          </cell>
          <cell r="IR266">
            <v>0</v>
          </cell>
          <cell r="IS266">
            <v>0</v>
          </cell>
          <cell r="IT266">
            <v>0</v>
          </cell>
          <cell r="IU266">
            <v>0</v>
          </cell>
          <cell r="IV266">
            <v>0</v>
          </cell>
        </row>
        <row r="267"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CO267">
            <v>0</v>
          </cell>
          <cell r="CP267">
            <v>0</v>
          </cell>
        </row>
        <row r="271">
          <cell r="D271" t="str">
            <v>SAB-R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  <cell r="BK271">
            <v>0</v>
          </cell>
          <cell r="BL271">
            <v>0</v>
          </cell>
          <cell r="BM271">
            <v>0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0</v>
          </cell>
          <cell r="BV271">
            <v>0</v>
          </cell>
          <cell r="BW271">
            <v>0</v>
          </cell>
          <cell r="BX271">
            <v>0</v>
          </cell>
          <cell r="BY271">
            <v>0</v>
          </cell>
          <cell r="BZ271">
            <v>0</v>
          </cell>
          <cell r="CA271">
            <v>0</v>
          </cell>
          <cell r="CB271">
            <v>0</v>
          </cell>
          <cell r="CC271">
            <v>0</v>
          </cell>
          <cell r="CD271">
            <v>0</v>
          </cell>
          <cell r="CE271">
            <v>0</v>
          </cell>
          <cell r="CF271">
            <v>0</v>
          </cell>
          <cell r="CG271">
            <v>0</v>
          </cell>
          <cell r="CH271">
            <v>0</v>
          </cell>
          <cell r="CI271">
            <v>0</v>
          </cell>
          <cell r="CJ271">
            <v>0</v>
          </cell>
          <cell r="CK271">
            <v>0</v>
          </cell>
          <cell r="CL271">
            <v>0</v>
          </cell>
          <cell r="CM271">
            <v>0</v>
          </cell>
          <cell r="CN271">
            <v>0</v>
          </cell>
          <cell r="CO271">
            <v>0</v>
          </cell>
          <cell r="CP271">
            <v>0</v>
          </cell>
          <cell r="CQ271">
            <v>0</v>
          </cell>
          <cell r="CR271">
            <v>0</v>
          </cell>
          <cell r="CS271">
            <v>0</v>
          </cell>
          <cell r="CT271">
            <v>0</v>
          </cell>
          <cell r="CU271">
            <v>0</v>
          </cell>
          <cell r="CV271">
            <v>0</v>
          </cell>
          <cell r="CZ271">
            <v>0</v>
          </cell>
          <cell r="DA271">
            <v>0</v>
          </cell>
          <cell r="DB271">
            <v>0</v>
          </cell>
          <cell r="DC271">
            <v>0</v>
          </cell>
          <cell r="DD271">
            <v>0</v>
          </cell>
          <cell r="DG271">
            <v>0</v>
          </cell>
          <cell r="DH271">
            <v>0</v>
          </cell>
          <cell r="DI271">
            <v>0</v>
          </cell>
          <cell r="DJ271">
            <v>0</v>
          </cell>
          <cell r="DK271">
            <v>0</v>
          </cell>
          <cell r="DL271">
            <v>0</v>
          </cell>
          <cell r="DM271">
            <v>0</v>
          </cell>
          <cell r="DN271">
            <v>0</v>
          </cell>
          <cell r="DO271">
            <v>0</v>
          </cell>
          <cell r="DP271">
            <v>0</v>
          </cell>
          <cell r="DT271">
            <v>0</v>
          </cell>
          <cell r="DU271">
            <v>0</v>
          </cell>
          <cell r="DV271">
            <v>0</v>
          </cell>
          <cell r="DW271">
            <v>0</v>
          </cell>
          <cell r="DX271">
            <v>0</v>
          </cell>
          <cell r="DY271">
            <v>0</v>
          </cell>
          <cell r="DZ271">
            <v>0</v>
          </cell>
          <cell r="EM271">
            <v>0</v>
          </cell>
          <cell r="EO271">
            <v>0</v>
          </cell>
          <cell r="EP271">
            <v>0</v>
          </cell>
          <cell r="EQ271">
            <v>0</v>
          </cell>
          <cell r="ER271">
            <v>0</v>
          </cell>
          <cell r="ES271">
            <v>0</v>
          </cell>
          <cell r="ET271">
            <v>0</v>
          </cell>
          <cell r="EU271">
            <v>0</v>
          </cell>
          <cell r="EV271">
            <v>0</v>
          </cell>
          <cell r="EW271">
            <v>0</v>
          </cell>
          <cell r="EX271">
            <v>0</v>
          </cell>
          <cell r="EY271">
            <v>0</v>
          </cell>
          <cell r="EZ271">
            <v>0</v>
          </cell>
          <cell r="FA271">
            <v>0</v>
          </cell>
          <cell r="FB271">
            <v>0</v>
          </cell>
          <cell r="FC271">
            <v>0</v>
          </cell>
          <cell r="FD271">
            <v>0</v>
          </cell>
          <cell r="FE271">
            <v>0</v>
          </cell>
          <cell r="FF271">
            <v>0</v>
          </cell>
          <cell r="FG271">
            <v>0</v>
          </cell>
          <cell r="FH271">
            <v>0</v>
          </cell>
          <cell r="FI271">
            <v>0</v>
          </cell>
          <cell r="FJ271">
            <v>0</v>
          </cell>
          <cell r="FK271">
            <v>0</v>
          </cell>
          <cell r="FL271">
            <v>0</v>
          </cell>
          <cell r="FM271">
            <v>0</v>
          </cell>
          <cell r="FN271">
            <v>0</v>
          </cell>
          <cell r="FO271">
            <v>0</v>
          </cell>
          <cell r="FP271">
            <v>0</v>
          </cell>
          <cell r="FQ271">
            <v>0</v>
          </cell>
          <cell r="FR271">
            <v>0</v>
          </cell>
          <cell r="FS271">
            <v>0</v>
          </cell>
          <cell r="FT271">
            <v>0</v>
          </cell>
          <cell r="FU271">
            <v>0</v>
          </cell>
          <cell r="FV271">
            <v>0</v>
          </cell>
          <cell r="FW271">
            <v>0</v>
          </cell>
          <cell r="FX271">
            <v>0</v>
          </cell>
          <cell r="FY271">
            <v>0</v>
          </cell>
          <cell r="FZ271">
            <v>0</v>
          </cell>
          <cell r="GA271">
            <v>0</v>
          </cell>
          <cell r="GB271">
            <v>0</v>
          </cell>
          <cell r="GC271">
            <v>0</v>
          </cell>
          <cell r="GD271">
            <v>0</v>
          </cell>
          <cell r="GE271">
            <v>0</v>
          </cell>
          <cell r="GF271">
            <v>0</v>
          </cell>
          <cell r="GG271">
            <v>0</v>
          </cell>
          <cell r="GH271">
            <v>0</v>
          </cell>
          <cell r="GI271">
            <v>0</v>
          </cell>
          <cell r="GJ271">
            <v>0</v>
          </cell>
          <cell r="GK271">
            <v>0</v>
          </cell>
          <cell r="GL271">
            <v>0</v>
          </cell>
          <cell r="GM271">
            <v>0</v>
          </cell>
          <cell r="GN271">
            <v>0</v>
          </cell>
          <cell r="GO271">
            <v>0</v>
          </cell>
          <cell r="GP271">
            <v>0</v>
          </cell>
          <cell r="GQ271">
            <v>0</v>
          </cell>
          <cell r="GR271">
            <v>0</v>
          </cell>
          <cell r="GS271">
            <v>0</v>
          </cell>
          <cell r="GT271">
            <v>0</v>
          </cell>
          <cell r="GU271">
            <v>0</v>
          </cell>
          <cell r="GV271">
            <v>0</v>
          </cell>
          <cell r="GW271">
            <v>0</v>
          </cell>
          <cell r="GX271">
            <v>0</v>
          </cell>
          <cell r="GY271">
            <v>0</v>
          </cell>
          <cell r="GZ271">
            <v>0</v>
          </cell>
          <cell r="HA271">
            <v>0</v>
          </cell>
          <cell r="HB271">
            <v>0</v>
          </cell>
          <cell r="HC271">
            <v>0</v>
          </cell>
          <cell r="HD271">
            <v>0</v>
          </cell>
          <cell r="HE271">
            <v>0</v>
          </cell>
          <cell r="HF271">
            <v>0</v>
          </cell>
          <cell r="HG271">
            <v>0</v>
          </cell>
          <cell r="HH271">
            <v>0</v>
          </cell>
          <cell r="HI271">
            <v>0</v>
          </cell>
          <cell r="HJ271">
            <v>0</v>
          </cell>
          <cell r="HK271">
            <v>0</v>
          </cell>
          <cell r="HL271">
            <v>0</v>
          </cell>
          <cell r="HM271">
            <v>0</v>
          </cell>
          <cell r="HN271">
            <v>0</v>
          </cell>
          <cell r="HO271">
            <v>0</v>
          </cell>
          <cell r="HP271">
            <v>0</v>
          </cell>
          <cell r="HQ271">
            <v>0</v>
          </cell>
          <cell r="HR271">
            <v>0</v>
          </cell>
          <cell r="HS271">
            <v>0</v>
          </cell>
          <cell r="HT271">
            <v>0</v>
          </cell>
          <cell r="HU271">
            <v>0</v>
          </cell>
          <cell r="HV271">
            <v>0</v>
          </cell>
          <cell r="HW271">
            <v>0</v>
          </cell>
          <cell r="HX271">
            <v>0</v>
          </cell>
          <cell r="HY271">
            <v>0</v>
          </cell>
          <cell r="HZ271">
            <v>0</v>
          </cell>
          <cell r="IA271">
            <v>0</v>
          </cell>
          <cell r="IB271">
            <v>0</v>
          </cell>
          <cell r="IC271">
            <v>0</v>
          </cell>
          <cell r="ID271">
            <v>0</v>
          </cell>
          <cell r="IE271">
            <v>0</v>
          </cell>
          <cell r="IF271">
            <v>0</v>
          </cell>
          <cell r="IG271">
            <v>0</v>
          </cell>
          <cell r="IH271">
            <v>0</v>
          </cell>
          <cell r="II271">
            <v>0</v>
          </cell>
          <cell r="IJ271">
            <v>0</v>
          </cell>
          <cell r="IK271">
            <v>0</v>
          </cell>
          <cell r="IL271">
            <v>0</v>
          </cell>
          <cell r="IM271">
            <v>0</v>
          </cell>
          <cell r="IN271">
            <v>0</v>
          </cell>
          <cell r="IO271">
            <v>0</v>
          </cell>
          <cell r="IP271">
            <v>0</v>
          </cell>
          <cell r="IQ271">
            <v>0</v>
          </cell>
          <cell r="IR271">
            <v>0</v>
          </cell>
          <cell r="IS271">
            <v>0</v>
          </cell>
          <cell r="IT271">
            <v>0</v>
          </cell>
          <cell r="IU271">
            <v>0</v>
          </cell>
          <cell r="IV271">
            <v>0</v>
          </cell>
        </row>
        <row r="272">
          <cell r="A272" t="str">
            <v>SUB-TOTAL 19</v>
          </cell>
          <cell r="B272">
            <v>1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  <cell r="BM272">
            <v>0</v>
          </cell>
          <cell r="BN272">
            <v>0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  <cell r="BS272">
            <v>0</v>
          </cell>
          <cell r="BT272">
            <v>0</v>
          </cell>
          <cell r="BU272">
            <v>0</v>
          </cell>
          <cell r="BV272">
            <v>0</v>
          </cell>
          <cell r="BW272">
            <v>0</v>
          </cell>
          <cell r="BX272">
            <v>0</v>
          </cell>
          <cell r="BY272">
            <v>0</v>
          </cell>
          <cell r="BZ272">
            <v>0</v>
          </cell>
          <cell r="CA272">
            <v>0</v>
          </cell>
          <cell r="CB272">
            <v>0</v>
          </cell>
          <cell r="CC272">
            <v>0</v>
          </cell>
          <cell r="CD272">
            <v>0</v>
          </cell>
          <cell r="CE272">
            <v>0</v>
          </cell>
          <cell r="CF272">
            <v>0</v>
          </cell>
          <cell r="CG272">
            <v>0</v>
          </cell>
          <cell r="CH272">
            <v>0</v>
          </cell>
          <cell r="CI272">
            <v>0</v>
          </cell>
          <cell r="CJ272">
            <v>0</v>
          </cell>
          <cell r="CK272">
            <v>0</v>
          </cell>
          <cell r="CL272">
            <v>0</v>
          </cell>
          <cell r="CM272">
            <v>0</v>
          </cell>
          <cell r="CN272">
            <v>0</v>
          </cell>
          <cell r="CO272">
            <v>0</v>
          </cell>
          <cell r="CP272">
            <v>0</v>
          </cell>
          <cell r="CQ272">
            <v>0</v>
          </cell>
          <cell r="CR272">
            <v>0</v>
          </cell>
          <cell r="CS272">
            <v>0</v>
          </cell>
          <cell r="CT272">
            <v>0</v>
          </cell>
          <cell r="CU272">
            <v>0</v>
          </cell>
          <cell r="CV272">
            <v>0</v>
          </cell>
          <cell r="CW272">
            <v>0</v>
          </cell>
          <cell r="CX272">
            <v>0</v>
          </cell>
          <cell r="CY272">
            <v>0</v>
          </cell>
          <cell r="CZ272">
            <v>0</v>
          </cell>
          <cell r="DA272">
            <v>0</v>
          </cell>
          <cell r="DB272">
            <v>0</v>
          </cell>
          <cell r="DC272">
            <v>0</v>
          </cell>
          <cell r="DD272">
            <v>0</v>
          </cell>
          <cell r="DE272">
            <v>0</v>
          </cell>
          <cell r="DF272">
            <v>0</v>
          </cell>
          <cell r="DG272">
            <v>0</v>
          </cell>
          <cell r="DH272">
            <v>0</v>
          </cell>
          <cell r="DI272">
            <v>0</v>
          </cell>
          <cell r="DJ272">
            <v>0</v>
          </cell>
          <cell r="DK272">
            <v>0</v>
          </cell>
          <cell r="DL272">
            <v>0</v>
          </cell>
          <cell r="DM272">
            <v>0</v>
          </cell>
          <cell r="DN272">
            <v>0</v>
          </cell>
          <cell r="DO272">
            <v>0</v>
          </cell>
          <cell r="DP272">
            <v>0</v>
          </cell>
          <cell r="DQ272">
            <v>0</v>
          </cell>
          <cell r="DR272">
            <v>0</v>
          </cell>
          <cell r="DS272">
            <v>0</v>
          </cell>
          <cell r="DT272">
            <v>0</v>
          </cell>
          <cell r="DU272">
            <v>0</v>
          </cell>
          <cell r="DV272">
            <v>0</v>
          </cell>
          <cell r="DW272">
            <v>0</v>
          </cell>
          <cell r="DX272">
            <v>0</v>
          </cell>
          <cell r="DY272">
            <v>0</v>
          </cell>
          <cell r="DZ272">
            <v>0</v>
          </cell>
          <cell r="EA272">
            <v>0</v>
          </cell>
          <cell r="EB272">
            <v>0</v>
          </cell>
          <cell r="EC272">
            <v>0</v>
          </cell>
          <cell r="ED272">
            <v>0</v>
          </cell>
          <cell r="EE272">
            <v>0</v>
          </cell>
          <cell r="EF272">
            <v>0</v>
          </cell>
          <cell r="EG272">
            <v>0</v>
          </cell>
          <cell r="EH272">
            <v>0</v>
          </cell>
          <cell r="EI272">
            <v>0</v>
          </cell>
          <cell r="EJ272">
            <v>0</v>
          </cell>
          <cell r="EK272">
            <v>0</v>
          </cell>
          <cell r="EL272">
            <v>0</v>
          </cell>
          <cell r="EM272">
            <v>0</v>
          </cell>
          <cell r="EO272">
            <v>0</v>
          </cell>
          <cell r="EP272">
            <v>0</v>
          </cell>
          <cell r="EQ272">
            <v>0</v>
          </cell>
          <cell r="ER272">
            <v>0</v>
          </cell>
          <cell r="ES272">
            <v>0</v>
          </cell>
          <cell r="ET272">
            <v>0</v>
          </cell>
          <cell r="EU272">
            <v>0</v>
          </cell>
          <cell r="EV272">
            <v>0</v>
          </cell>
          <cell r="EW272">
            <v>0</v>
          </cell>
          <cell r="EX272">
            <v>0</v>
          </cell>
          <cell r="EY272">
            <v>0</v>
          </cell>
          <cell r="EZ272">
            <v>0</v>
          </cell>
          <cell r="FA272">
            <v>0</v>
          </cell>
          <cell r="FB272">
            <v>0</v>
          </cell>
          <cell r="FC272">
            <v>0</v>
          </cell>
          <cell r="FD272">
            <v>0</v>
          </cell>
          <cell r="FE272">
            <v>0</v>
          </cell>
          <cell r="FF272">
            <v>0</v>
          </cell>
          <cell r="FG272">
            <v>0</v>
          </cell>
          <cell r="FH272">
            <v>0</v>
          </cell>
          <cell r="FI272">
            <v>0</v>
          </cell>
          <cell r="FJ272">
            <v>0</v>
          </cell>
          <cell r="FK272">
            <v>0</v>
          </cell>
          <cell r="FL272">
            <v>0</v>
          </cell>
          <cell r="FM272">
            <v>0</v>
          </cell>
          <cell r="FN272">
            <v>0</v>
          </cell>
          <cell r="FO272">
            <v>0</v>
          </cell>
          <cell r="FP272">
            <v>0</v>
          </cell>
          <cell r="FQ272">
            <v>0</v>
          </cell>
          <cell r="FR272">
            <v>0</v>
          </cell>
          <cell r="FS272">
            <v>0</v>
          </cell>
          <cell r="FT272">
            <v>0</v>
          </cell>
          <cell r="FU272">
            <v>0</v>
          </cell>
          <cell r="FV272">
            <v>0</v>
          </cell>
          <cell r="FW272">
            <v>0</v>
          </cell>
          <cell r="FX272">
            <v>0</v>
          </cell>
          <cell r="FY272">
            <v>0</v>
          </cell>
          <cell r="FZ272">
            <v>0</v>
          </cell>
          <cell r="GA272">
            <v>0</v>
          </cell>
          <cell r="GB272">
            <v>0</v>
          </cell>
          <cell r="GC272">
            <v>0</v>
          </cell>
          <cell r="GD272">
            <v>0</v>
          </cell>
          <cell r="GE272">
            <v>0</v>
          </cell>
          <cell r="GF272">
            <v>0</v>
          </cell>
          <cell r="GG272">
            <v>0</v>
          </cell>
          <cell r="GH272">
            <v>0</v>
          </cell>
          <cell r="GI272">
            <v>0</v>
          </cell>
          <cell r="GJ272">
            <v>0</v>
          </cell>
          <cell r="GK272">
            <v>0</v>
          </cell>
          <cell r="GL272">
            <v>0</v>
          </cell>
          <cell r="GM272">
            <v>0</v>
          </cell>
          <cell r="GN272">
            <v>0</v>
          </cell>
          <cell r="GO272">
            <v>0</v>
          </cell>
          <cell r="GP272">
            <v>0</v>
          </cell>
          <cell r="GQ272">
            <v>0</v>
          </cell>
          <cell r="GR272">
            <v>0</v>
          </cell>
          <cell r="GS272">
            <v>0</v>
          </cell>
          <cell r="GT272">
            <v>0</v>
          </cell>
          <cell r="GU272">
            <v>0</v>
          </cell>
          <cell r="GV272">
            <v>0</v>
          </cell>
          <cell r="GW272">
            <v>0</v>
          </cell>
          <cell r="GX272">
            <v>0</v>
          </cell>
          <cell r="GY272">
            <v>0</v>
          </cell>
          <cell r="GZ272">
            <v>0</v>
          </cell>
          <cell r="HA272">
            <v>0</v>
          </cell>
          <cell r="HB272">
            <v>0</v>
          </cell>
          <cell r="HC272">
            <v>0</v>
          </cell>
          <cell r="HD272">
            <v>0</v>
          </cell>
          <cell r="HE272">
            <v>0</v>
          </cell>
          <cell r="HF272">
            <v>0</v>
          </cell>
          <cell r="HG272">
            <v>0</v>
          </cell>
          <cell r="HH272">
            <v>0</v>
          </cell>
          <cell r="HI272">
            <v>0</v>
          </cell>
          <cell r="HJ272">
            <v>0</v>
          </cell>
          <cell r="HK272">
            <v>0</v>
          </cell>
          <cell r="HL272">
            <v>0</v>
          </cell>
          <cell r="HM272">
            <v>0</v>
          </cell>
          <cell r="HN272">
            <v>0</v>
          </cell>
          <cell r="HO272">
            <v>0</v>
          </cell>
          <cell r="HP272">
            <v>0</v>
          </cell>
          <cell r="HQ272">
            <v>0</v>
          </cell>
          <cell r="HR272">
            <v>0</v>
          </cell>
          <cell r="HS272">
            <v>0</v>
          </cell>
          <cell r="HT272">
            <v>0</v>
          </cell>
          <cell r="HU272">
            <v>0</v>
          </cell>
          <cell r="HV272">
            <v>0</v>
          </cell>
          <cell r="HW272">
            <v>0</v>
          </cell>
          <cell r="HX272">
            <v>0</v>
          </cell>
          <cell r="HY272">
            <v>0</v>
          </cell>
          <cell r="HZ272">
            <v>0</v>
          </cell>
          <cell r="IA272">
            <v>0</v>
          </cell>
          <cell r="IB272">
            <v>0</v>
          </cell>
          <cell r="IC272">
            <v>0</v>
          </cell>
          <cell r="ID272">
            <v>0</v>
          </cell>
          <cell r="IE272">
            <v>0</v>
          </cell>
          <cell r="IF272">
            <v>0</v>
          </cell>
          <cell r="IG272">
            <v>0</v>
          </cell>
          <cell r="IH272">
            <v>0</v>
          </cell>
          <cell r="II272">
            <v>0</v>
          </cell>
          <cell r="IJ272">
            <v>0</v>
          </cell>
          <cell r="IK272">
            <v>0</v>
          </cell>
          <cell r="IL272">
            <v>0</v>
          </cell>
          <cell r="IM272">
            <v>0</v>
          </cell>
          <cell r="IN272">
            <v>0</v>
          </cell>
          <cell r="IO272">
            <v>0</v>
          </cell>
          <cell r="IP272">
            <v>0</v>
          </cell>
          <cell r="IQ272">
            <v>0</v>
          </cell>
          <cell r="IR272">
            <v>0</v>
          </cell>
          <cell r="IS272">
            <v>0</v>
          </cell>
          <cell r="IT272">
            <v>0</v>
          </cell>
          <cell r="IU272">
            <v>0</v>
          </cell>
          <cell r="IV272">
            <v>0</v>
          </cell>
        </row>
        <row r="273">
          <cell r="A273" t="str">
            <v>Tramo 20</v>
          </cell>
          <cell r="C273" t="str">
            <v>: Alimentador: DO-06, CCARI GRANDE I, CCARI GRANDE II - PLANO RP-DO06-02</v>
          </cell>
          <cell r="EN273" t="str">
            <v>CCARI GRANDE</v>
          </cell>
        </row>
        <row r="274">
          <cell r="A274">
            <v>1</v>
          </cell>
          <cell r="B274" t="str">
            <v>ATP3</v>
          </cell>
          <cell r="C274" t="str">
            <v>AT5</v>
          </cell>
          <cell r="N274">
            <v>1</v>
          </cell>
          <cell r="R274">
            <v>0</v>
          </cell>
          <cell r="S274">
            <v>3</v>
          </cell>
          <cell r="T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1</v>
          </cell>
          <cell r="BF274">
            <v>1</v>
          </cell>
          <cell r="BG274">
            <v>0</v>
          </cell>
          <cell r="BH274">
            <v>0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>
            <v>0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  <cell r="BS274">
            <v>0</v>
          </cell>
          <cell r="BT274">
            <v>0</v>
          </cell>
          <cell r="BU274">
            <v>0</v>
          </cell>
          <cell r="BV274">
            <v>0</v>
          </cell>
          <cell r="BW274">
            <v>0</v>
          </cell>
          <cell r="BX274">
            <v>0</v>
          </cell>
          <cell r="BY274">
            <v>0</v>
          </cell>
          <cell r="BZ274">
            <v>8</v>
          </cell>
          <cell r="CA274">
            <v>0</v>
          </cell>
          <cell r="CB274">
            <v>0</v>
          </cell>
          <cell r="CC274">
            <v>0</v>
          </cell>
          <cell r="CD274">
            <v>0</v>
          </cell>
          <cell r="CE274">
            <v>0</v>
          </cell>
          <cell r="CF274">
            <v>0</v>
          </cell>
          <cell r="CG274">
            <v>0</v>
          </cell>
          <cell r="CH274">
            <v>0</v>
          </cell>
          <cell r="CI274">
            <v>0</v>
          </cell>
          <cell r="CJ274">
            <v>0</v>
          </cell>
          <cell r="CK274">
            <v>0</v>
          </cell>
          <cell r="CL274">
            <v>0</v>
          </cell>
          <cell r="CM274">
            <v>0</v>
          </cell>
          <cell r="CN274">
            <v>0</v>
          </cell>
          <cell r="CO274">
            <v>0</v>
          </cell>
          <cell r="CP274">
            <v>0</v>
          </cell>
          <cell r="CQ274">
            <v>0</v>
          </cell>
          <cell r="CR274">
            <v>0</v>
          </cell>
          <cell r="CS274">
            <v>0</v>
          </cell>
          <cell r="CT274">
            <v>0</v>
          </cell>
          <cell r="CU274">
            <v>0</v>
          </cell>
          <cell r="CV274">
            <v>0</v>
          </cell>
          <cell r="CZ274">
            <v>0</v>
          </cell>
          <cell r="DA274">
            <v>0</v>
          </cell>
          <cell r="DB274">
            <v>0</v>
          </cell>
          <cell r="DC274">
            <v>0</v>
          </cell>
          <cell r="DD274">
            <v>0</v>
          </cell>
          <cell r="DG274">
            <v>0</v>
          </cell>
          <cell r="DH274">
            <v>0</v>
          </cell>
          <cell r="DI274">
            <v>0</v>
          </cell>
          <cell r="DJ274">
            <v>0</v>
          </cell>
          <cell r="DK274">
            <v>0</v>
          </cell>
          <cell r="DL274">
            <v>0</v>
          </cell>
          <cell r="DM274">
            <v>0</v>
          </cell>
          <cell r="DN274">
            <v>0</v>
          </cell>
          <cell r="DO274">
            <v>0</v>
          </cell>
          <cell r="DP274">
            <v>0</v>
          </cell>
          <cell r="DT274">
            <v>0</v>
          </cell>
          <cell r="DU274">
            <v>0</v>
          </cell>
          <cell r="DV274">
            <v>0</v>
          </cell>
          <cell r="DW274">
            <v>0</v>
          </cell>
          <cell r="DX274">
            <v>0</v>
          </cell>
          <cell r="DY274">
            <v>0</v>
          </cell>
          <cell r="DZ274">
            <v>0</v>
          </cell>
          <cell r="EM274">
            <v>0.5</v>
          </cell>
          <cell r="EO274">
            <v>1</v>
          </cell>
          <cell r="EP274">
            <v>0</v>
          </cell>
          <cell r="EQ274">
            <v>0</v>
          </cell>
          <cell r="ER274">
            <v>0</v>
          </cell>
          <cell r="ES274">
            <v>0</v>
          </cell>
          <cell r="ET274">
            <v>0</v>
          </cell>
          <cell r="EU274">
            <v>0</v>
          </cell>
          <cell r="EV274">
            <v>0</v>
          </cell>
          <cell r="EW274">
            <v>0</v>
          </cell>
          <cell r="EX274">
            <v>0</v>
          </cell>
          <cell r="EY274">
            <v>0</v>
          </cell>
          <cell r="EZ274">
            <v>0</v>
          </cell>
          <cell r="FA274">
            <v>0</v>
          </cell>
          <cell r="FB274">
            <v>0</v>
          </cell>
          <cell r="FC274">
            <v>1</v>
          </cell>
          <cell r="FD274">
            <v>0</v>
          </cell>
          <cell r="FE274">
            <v>0</v>
          </cell>
          <cell r="FF274">
            <v>0</v>
          </cell>
          <cell r="FG274">
            <v>0</v>
          </cell>
          <cell r="FH274">
            <v>0</v>
          </cell>
          <cell r="FI274">
            <v>0</v>
          </cell>
          <cell r="FJ274">
            <v>0</v>
          </cell>
          <cell r="FK274">
            <v>0</v>
          </cell>
          <cell r="FL274">
            <v>0</v>
          </cell>
          <cell r="FM274">
            <v>0</v>
          </cell>
          <cell r="FN274">
            <v>0</v>
          </cell>
          <cell r="FO274">
            <v>0</v>
          </cell>
          <cell r="FP274">
            <v>0</v>
          </cell>
          <cell r="FQ274">
            <v>0</v>
          </cell>
          <cell r="FR274">
            <v>0</v>
          </cell>
          <cell r="FS274">
            <v>0</v>
          </cell>
          <cell r="FT274">
            <v>0</v>
          </cell>
          <cell r="FU274">
            <v>0</v>
          </cell>
          <cell r="FV274">
            <v>0</v>
          </cell>
          <cell r="FW274">
            <v>0</v>
          </cell>
          <cell r="FX274">
            <v>0</v>
          </cell>
          <cell r="FY274">
            <v>0</v>
          </cell>
          <cell r="FZ274">
            <v>0</v>
          </cell>
          <cell r="GA274">
            <v>0</v>
          </cell>
          <cell r="GB274">
            <v>0</v>
          </cell>
          <cell r="GC274">
            <v>0</v>
          </cell>
          <cell r="GD274">
            <v>0</v>
          </cell>
          <cell r="GE274">
            <v>0</v>
          </cell>
          <cell r="GF274">
            <v>0</v>
          </cell>
          <cell r="GG274">
            <v>0</v>
          </cell>
          <cell r="GH274">
            <v>0</v>
          </cell>
          <cell r="GI274">
            <v>0</v>
          </cell>
          <cell r="GJ274">
            <v>0</v>
          </cell>
          <cell r="GK274">
            <v>0</v>
          </cell>
          <cell r="GL274">
            <v>0</v>
          </cell>
          <cell r="GM274">
            <v>0</v>
          </cell>
          <cell r="GN274">
            <v>0</v>
          </cell>
          <cell r="GO274">
            <v>0</v>
          </cell>
          <cell r="GP274">
            <v>0</v>
          </cell>
          <cell r="GQ274">
            <v>0</v>
          </cell>
          <cell r="GR274">
            <v>0</v>
          </cell>
          <cell r="GS274">
            <v>0</v>
          </cell>
          <cell r="GT274">
            <v>0</v>
          </cell>
          <cell r="GU274">
            <v>0</v>
          </cell>
          <cell r="GV274">
            <v>0</v>
          </cell>
          <cell r="GW274">
            <v>0</v>
          </cell>
          <cell r="GX274">
            <v>0</v>
          </cell>
          <cell r="GY274">
            <v>0</v>
          </cell>
          <cell r="GZ274">
            <v>0</v>
          </cell>
          <cell r="HA274">
            <v>0</v>
          </cell>
          <cell r="HB274">
            <v>0</v>
          </cell>
          <cell r="HC274">
            <v>0</v>
          </cell>
          <cell r="HD274">
            <v>0</v>
          </cell>
          <cell r="HE274">
            <v>0</v>
          </cell>
          <cell r="HF274">
            <v>0</v>
          </cell>
          <cell r="HG274">
            <v>0</v>
          </cell>
          <cell r="HH274">
            <v>0</v>
          </cell>
          <cell r="HI274">
            <v>0</v>
          </cell>
          <cell r="HJ274">
            <v>1</v>
          </cell>
          <cell r="HK274">
            <v>0</v>
          </cell>
          <cell r="HL274">
            <v>0</v>
          </cell>
          <cell r="HM274">
            <v>0</v>
          </cell>
          <cell r="HN274">
            <v>0</v>
          </cell>
          <cell r="HO274">
            <v>0</v>
          </cell>
          <cell r="HP274">
            <v>0</v>
          </cell>
          <cell r="HQ274">
            <v>0</v>
          </cell>
          <cell r="HR274">
            <v>0</v>
          </cell>
          <cell r="HS274">
            <v>0</v>
          </cell>
          <cell r="HT274">
            <v>0</v>
          </cell>
          <cell r="HU274">
            <v>0</v>
          </cell>
          <cell r="HV274">
            <v>0</v>
          </cell>
          <cell r="HW274">
            <v>0</v>
          </cell>
          <cell r="HX274">
            <v>0</v>
          </cell>
          <cell r="HY274">
            <v>0</v>
          </cell>
          <cell r="HZ274">
            <v>0</v>
          </cell>
          <cell r="IA274">
            <v>0</v>
          </cell>
          <cell r="IB274">
            <v>0</v>
          </cell>
          <cell r="IC274">
            <v>0</v>
          </cell>
          <cell r="ID274">
            <v>0</v>
          </cell>
          <cell r="IE274">
            <v>0</v>
          </cell>
          <cell r="IF274">
            <v>0</v>
          </cell>
          <cell r="IG274">
            <v>0</v>
          </cell>
          <cell r="IH274">
            <v>0</v>
          </cell>
          <cell r="II274">
            <v>0</v>
          </cell>
          <cell r="IJ274">
            <v>0</v>
          </cell>
          <cell r="IK274">
            <v>0</v>
          </cell>
          <cell r="IL274">
            <v>0</v>
          </cell>
          <cell r="IM274">
            <v>0</v>
          </cell>
          <cell r="IN274">
            <v>0</v>
          </cell>
          <cell r="IO274">
            <v>0</v>
          </cell>
          <cell r="IP274">
            <v>0</v>
          </cell>
          <cell r="IQ274">
            <v>0</v>
          </cell>
          <cell r="IR274">
            <v>0</v>
          </cell>
          <cell r="IS274">
            <v>0</v>
          </cell>
          <cell r="IT274">
            <v>0</v>
          </cell>
          <cell r="IU274">
            <v>0</v>
          </cell>
          <cell r="IV274">
            <v>0</v>
          </cell>
        </row>
        <row r="275">
          <cell r="B275" t="str">
            <v>ATP3</v>
          </cell>
          <cell r="R275">
            <v>0</v>
          </cell>
          <cell r="S275">
            <v>3</v>
          </cell>
          <cell r="T275">
            <v>0</v>
          </cell>
          <cell r="U275" t="str">
            <v>ATP35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0</v>
          </cell>
          <cell r="BC275">
            <v>0</v>
          </cell>
          <cell r="BD275">
            <v>0</v>
          </cell>
          <cell r="BE275">
            <v>1</v>
          </cell>
          <cell r="BF275">
            <v>1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  <cell r="BM275">
            <v>0</v>
          </cell>
          <cell r="BN275">
            <v>0</v>
          </cell>
          <cell r="BO275">
            <v>0</v>
          </cell>
          <cell r="BP275">
            <v>0</v>
          </cell>
          <cell r="BQ275">
            <v>0</v>
          </cell>
          <cell r="BR275">
            <v>0</v>
          </cell>
          <cell r="BS275">
            <v>0</v>
          </cell>
          <cell r="BT275">
            <v>0</v>
          </cell>
          <cell r="BU275">
            <v>0</v>
          </cell>
          <cell r="BV275">
            <v>0</v>
          </cell>
          <cell r="BW275">
            <v>0</v>
          </cell>
          <cell r="BX275">
            <v>0</v>
          </cell>
          <cell r="BY275">
            <v>0</v>
          </cell>
          <cell r="BZ275">
            <v>8</v>
          </cell>
          <cell r="CA275">
            <v>0</v>
          </cell>
          <cell r="CB275">
            <v>3</v>
          </cell>
          <cell r="CC275">
            <v>0</v>
          </cell>
          <cell r="CD275">
            <v>0</v>
          </cell>
          <cell r="CE275">
            <v>0</v>
          </cell>
          <cell r="CF275">
            <v>0</v>
          </cell>
          <cell r="CG275">
            <v>0</v>
          </cell>
          <cell r="CH275">
            <v>0</v>
          </cell>
          <cell r="CI275">
            <v>0</v>
          </cell>
          <cell r="CJ275">
            <v>0</v>
          </cell>
          <cell r="CK275">
            <v>0</v>
          </cell>
          <cell r="CL275">
            <v>0</v>
          </cell>
          <cell r="CM275">
            <v>0</v>
          </cell>
          <cell r="CN275">
            <v>0</v>
          </cell>
          <cell r="CO275">
            <v>0</v>
          </cell>
          <cell r="CP275">
            <v>0</v>
          </cell>
          <cell r="CQ275">
            <v>0</v>
          </cell>
          <cell r="CR275">
            <v>0</v>
          </cell>
          <cell r="CS275">
            <v>0</v>
          </cell>
          <cell r="CT275">
            <v>0</v>
          </cell>
          <cell r="CU275">
            <v>0</v>
          </cell>
          <cell r="CV275">
            <v>0</v>
          </cell>
          <cell r="CZ275">
            <v>0</v>
          </cell>
          <cell r="DA275">
            <v>0</v>
          </cell>
          <cell r="DB275">
            <v>0</v>
          </cell>
          <cell r="DC275">
            <v>0</v>
          </cell>
          <cell r="DD275">
            <v>0</v>
          </cell>
          <cell r="DG275">
            <v>0</v>
          </cell>
          <cell r="DH275">
            <v>0</v>
          </cell>
          <cell r="DI275">
            <v>0</v>
          </cell>
          <cell r="DJ275">
            <v>0</v>
          </cell>
          <cell r="DK275">
            <v>0</v>
          </cell>
          <cell r="DL275">
            <v>0</v>
          </cell>
          <cell r="DM275">
            <v>0</v>
          </cell>
          <cell r="DN275">
            <v>0</v>
          </cell>
          <cell r="DO275">
            <v>0</v>
          </cell>
          <cell r="DP275">
            <v>0</v>
          </cell>
          <cell r="DT275">
            <v>0</v>
          </cell>
          <cell r="DU275">
            <v>0</v>
          </cell>
          <cell r="DV275">
            <v>0</v>
          </cell>
          <cell r="DW275">
            <v>0</v>
          </cell>
          <cell r="DX275">
            <v>0</v>
          </cell>
          <cell r="DY275">
            <v>0</v>
          </cell>
          <cell r="DZ275">
            <v>0</v>
          </cell>
          <cell r="EM275">
            <v>0</v>
          </cell>
          <cell r="EO275">
            <v>0</v>
          </cell>
          <cell r="EP275">
            <v>0</v>
          </cell>
          <cell r="EQ275">
            <v>0</v>
          </cell>
          <cell r="ER275">
            <v>0</v>
          </cell>
          <cell r="ES275">
            <v>0</v>
          </cell>
          <cell r="ET275">
            <v>0</v>
          </cell>
          <cell r="EU275">
            <v>0</v>
          </cell>
          <cell r="EV275">
            <v>0</v>
          </cell>
          <cell r="EW275">
            <v>0</v>
          </cell>
          <cell r="EX275">
            <v>0</v>
          </cell>
          <cell r="EY275">
            <v>0</v>
          </cell>
          <cell r="EZ275">
            <v>0</v>
          </cell>
          <cell r="FA275">
            <v>0</v>
          </cell>
          <cell r="FB275">
            <v>0</v>
          </cell>
          <cell r="FC275">
            <v>1</v>
          </cell>
          <cell r="FD275">
            <v>0</v>
          </cell>
          <cell r="FE275">
            <v>0</v>
          </cell>
          <cell r="FF275">
            <v>0</v>
          </cell>
          <cell r="FG275">
            <v>0</v>
          </cell>
          <cell r="FH275">
            <v>0</v>
          </cell>
          <cell r="FI275">
            <v>0</v>
          </cell>
          <cell r="FJ275">
            <v>0</v>
          </cell>
          <cell r="FK275">
            <v>0</v>
          </cell>
          <cell r="FL275">
            <v>0</v>
          </cell>
          <cell r="FM275">
            <v>0</v>
          </cell>
          <cell r="FN275">
            <v>0</v>
          </cell>
          <cell r="FO275">
            <v>0</v>
          </cell>
          <cell r="FP275">
            <v>0</v>
          </cell>
          <cell r="FQ275">
            <v>0</v>
          </cell>
          <cell r="FR275">
            <v>0</v>
          </cell>
          <cell r="FS275">
            <v>0</v>
          </cell>
          <cell r="FT275">
            <v>0</v>
          </cell>
          <cell r="FU275">
            <v>0</v>
          </cell>
          <cell r="FV275">
            <v>0</v>
          </cell>
          <cell r="FW275">
            <v>0</v>
          </cell>
          <cell r="FX275">
            <v>0</v>
          </cell>
          <cell r="FY275">
            <v>0</v>
          </cell>
          <cell r="FZ275">
            <v>0</v>
          </cell>
          <cell r="GA275">
            <v>0</v>
          </cell>
          <cell r="GB275">
            <v>0</v>
          </cell>
          <cell r="GC275">
            <v>0</v>
          </cell>
          <cell r="GD275">
            <v>0</v>
          </cell>
          <cell r="GE275">
            <v>0</v>
          </cell>
          <cell r="GF275">
            <v>0</v>
          </cell>
          <cell r="GG275">
            <v>0</v>
          </cell>
          <cell r="GH275">
            <v>0</v>
          </cell>
          <cell r="GI275">
            <v>0</v>
          </cell>
          <cell r="GJ275">
            <v>0</v>
          </cell>
          <cell r="GK275">
            <v>0</v>
          </cell>
          <cell r="GL275">
            <v>0</v>
          </cell>
          <cell r="GM275">
            <v>0</v>
          </cell>
          <cell r="GN275">
            <v>0</v>
          </cell>
          <cell r="GO275">
            <v>0</v>
          </cell>
          <cell r="GP275">
            <v>0</v>
          </cell>
          <cell r="GQ275">
            <v>0</v>
          </cell>
          <cell r="GR275">
            <v>0</v>
          </cell>
          <cell r="GS275">
            <v>0</v>
          </cell>
          <cell r="GT275">
            <v>0</v>
          </cell>
          <cell r="GU275">
            <v>0</v>
          </cell>
          <cell r="GV275">
            <v>0</v>
          </cell>
          <cell r="GW275">
            <v>0</v>
          </cell>
          <cell r="GX275">
            <v>0</v>
          </cell>
          <cell r="GY275">
            <v>0</v>
          </cell>
          <cell r="GZ275">
            <v>0</v>
          </cell>
          <cell r="HA275">
            <v>0</v>
          </cell>
          <cell r="HB275">
            <v>0</v>
          </cell>
          <cell r="HC275">
            <v>0</v>
          </cell>
          <cell r="HD275">
            <v>0</v>
          </cell>
          <cell r="HE275">
            <v>0</v>
          </cell>
          <cell r="HF275">
            <v>0</v>
          </cell>
          <cell r="HG275">
            <v>0</v>
          </cell>
          <cell r="HH275">
            <v>0</v>
          </cell>
          <cell r="HI275">
            <v>0</v>
          </cell>
          <cell r="HJ275">
            <v>0</v>
          </cell>
          <cell r="HK275">
            <v>0</v>
          </cell>
          <cell r="HL275">
            <v>0</v>
          </cell>
          <cell r="HM275">
            <v>0</v>
          </cell>
          <cell r="HN275">
            <v>0</v>
          </cell>
          <cell r="HO275">
            <v>0</v>
          </cell>
          <cell r="HP275">
            <v>0</v>
          </cell>
          <cell r="HQ275">
            <v>0</v>
          </cell>
          <cell r="HR275">
            <v>0</v>
          </cell>
          <cell r="HS275">
            <v>0</v>
          </cell>
          <cell r="HT275">
            <v>0</v>
          </cell>
          <cell r="HU275">
            <v>0</v>
          </cell>
          <cell r="HV275">
            <v>0</v>
          </cell>
          <cell r="HW275">
            <v>0</v>
          </cell>
          <cell r="HX275">
            <v>0</v>
          </cell>
          <cell r="HY275">
            <v>0</v>
          </cell>
          <cell r="HZ275">
            <v>0</v>
          </cell>
          <cell r="IA275">
            <v>0</v>
          </cell>
          <cell r="IB275">
            <v>0</v>
          </cell>
          <cell r="IC275">
            <v>0</v>
          </cell>
          <cell r="ID275">
            <v>0</v>
          </cell>
          <cell r="IE275">
            <v>0</v>
          </cell>
          <cell r="IF275">
            <v>0</v>
          </cell>
          <cell r="IG275">
            <v>0</v>
          </cell>
          <cell r="IH275">
            <v>0</v>
          </cell>
          <cell r="II275">
            <v>0</v>
          </cell>
          <cell r="IJ275">
            <v>0</v>
          </cell>
          <cell r="IK275">
            <v>0</v>
          </cell>
          <cell r="IL275">
            <v>0</v>
          </cell>
          <cell r="IM275">
            <v>0</v>
          </cell>
          <cell r="IN275">
            <v>0</v>
          </cell>
          <cell r="IO275">
            <v>0</v>
          </cell>
          <cell r="IP275">
            <v>0</v>
          </cell>
          <cell r="IQ275">
            <v>0</v>
          </cell>
          <cell r="IR275">
            <v>0</v>
          </cell>
          <cell r="IS275">
            <v>0</v>
          </cell>
          <cell r="IT275">
            <v>0</v>
          </cell>
          <cell r="IU275">
            <v>0</v>
          </cell>
          <cell r="IV275">
            <v>0</v>
          </cell>
        </row>
        <row r="276">
          <cell r="A276">
            <v>2</v>
          </cell>
          <cell r="B276" t="str">
            <v>ATP1</v>
          </cell>
          <cell r="N276">
            <v>1</v>
          </cell>
          <cell r="R276">
            <v>1</v>
          </cell>
          <cell r="S276">
            <v>3</v>
          </cell>
          <cell r="T276">
            <v>24.78</v>
          </cell>
          <cell r="U276" t="str">
            <v>ATP35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24.78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1</v>
          </cell>
          <cell r="BF276">
            <v>0</v>
          </cell>
          <cell r="BG276">
            <v>0</v>
          </cell>
          <cell r="BH276">
            <v>1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  <cell r="BM276">
            <v>0</v>
          </cell>
          <cell r="BN276">
            <v>0</v>
          </cell>
          <cell r="BO276">
            <v>0</v>
          </cell>
          <cell r="BP276">
            <v>0</v>
          </cell>
          <cell r="BQ276">
            <v>0</v>
          </cell>
          <cell r="BR276">
            <v>0</v>
          </cell>
          <cell r="BS276">
            <v>0</v>
          </cell>
          <cell r="BT276">
            <v>0</v>
          </cell>
          <cell r="BU276">
            <v>0</v>
          </cell>
          <cell r="BV276">
            <v>0</v>
          </cell>
          <cell r="BW276">
            <v>0</v>
          </cell>
          <cell r="BX276">
            <v>0</v>
          </cell>
          <cell r="BY276">
            <v>0</v>
          </cell>
          <cell r="BZ276">
            <v>4</v>
          </cell>
          <cell r="CA276">
            <v>0</v>
          </cell>
          <cell r="CB276">
            <v>0</v>
          </cell>
          <cell r="CC276">
            <v>0</v>
          </cell>
          <cell r="CD276">
            <v>0</v>
          </cell>
          <cell r="CE276">
            <v>0</v>
          </cell>
          <cell r="CF276">
            <v>0</v>
          </cell>
          <cell r="CG276">
            <v>0</v>
          </cell>
          <cell r="CH276">
            <v>0</v>
          </cell>
          <cell r="CI276">
            <v>0</v>
          </cell>
          <cell r="CJ276">
            <v>0</v>
          </cell>
          <cell r="CK276">
            <v>0</v>
          </cell>
          <cell r="CL276">
            <v>0</v>
          </cell>
          <cell r="CM276">
            <v>0</v>
          </cell>
          <cell r="CN276">
            <v>0</v>
          </cell>
          <cell r="CO276">
            <v>0</v>
          </cell>
          <cell r="CP276">
            <v>0</v>
          </cell>
          <cell r="CQ276">
            <v>0</v>
          </cell>
          <cell r="CR276">
            <v>0</v>
          </cell>
          <cell r="CS276">
            <v>0</v>
          </cell>
          <cell r="CT276">
            <v>0</v>
          </cell>
          <cell r="CU276">
            <v>0</v>
          </cell>
          <cell r="CV276">
            <v>0</v>
          </cell>
          <cell r="CZ276">
            <v>0</v>
          </cell>
          <cell r="DA276">
            <v>0</v>
          </cell>
          <cell r="DB276">
            <v>0</v>
          </cell>
          <cell r="DC276">
            <v>0</v>
          </cell>
          <cell r="DD276">
            <v>0</v>
          </cell>
          <cell r="DG276">
            <v>0</v>
          </cell>
          <cell r="DH276">
            <v>0</v>
          </cell>
          <cell r="DI276">
            <v>0</v>
          </cell>
          <cell r="DJ276">
            <v>0</v>
          </cell>
          <cell r="DK276">
            <v>0</v>
          </cell>
          <cell r="DL276">
            <v>0</v>
          </cell>
          <cell r="DM276">
            <v>0</v>
          </cell>
          <cell r="DN276">
            <v>0</v>
          </cell>
          <cell r="DO276">
            <v>0</v>
          </cell>
          <cell r="DP276">
            <v>0</v>
          </cell>
          <cell r="DT276">
            <v>0</v>
          </cell>
          <cell r="DU276">
            <v>0</v>
          </cell>
          <cell r="DV276">
            <v>0</v>
          </cell>
          <cell r="DW276">
            <v>0</v>
          </cell>
          <cell r="DX276">
            <v>0</v>
          </cell>
          <cell r="DY276">
            <v>0</v>
          </cell>
          <cell r="DZ276">
            <v>0</v>
          </cell>
          <cell r="EA276">
            <v>1</v>
          </cell>
          <cell r="EM276">
            <v>1</v>
          </cell>
          <cell r="EO276">
            <v>1</v>
          </cell>
          <cell r="EP276">
            <v>0</v>
          </cell>
          <cell r="EQ276">
            <v>0</v>
          </cell>
          <cell r="ER276">
            <v>0</v>
          </cell>
          <cell r="ES276">
            <v>0</v>
          </cell>
          <cell r="ET276">
            <v>0</v>
          </cell>
          <cell r="EU276">
            <v>0</v>
          </cell>
          <cell r="EV276">
            <v>0</v>
          </cell>
          <cell r="EW276">
            <v>0</v>
          </cell>
          <cell r="EX276">
            <v>0</v>
          </cell>
          <cell r="EY276">
            <v>0</v>
          </cell>
          <cell r="EZ276">
            <v>1</v>
          </cell>
          <cell r="FA276">
            <v>0</v>
          </cell>
          <cell r="FB276">
            <v>0</v>
          </cell>
          <cell r="FC276">
            <v>0</v>
          </cell>
          <cell r="FD276">
            <v>0</v>
          </cell>
          <cell r="FE276">
            <v>0</v>
          </cell>
          <cell r="FF276">
            <v>0</v>
          </cell>
          <cell r="FG276">
            <v>0</v>
          </cell>
          <cell r="FH276">
            <v>0</v>
          </cell>
          <cell r="FI276">
            <v>0</v>
          </cell>
          <cell r="FJ276">
            <v>0</v>
          </cell>
          <cell r="FK276">
            <v>0</v>
          </cell>
          <cell r="FL276">
            <v>0</v>
          </cell>
          <cell r="FM276">
            <v>0</v>
          </cell>
          <cell r="FN276">
            <v>0</v>
          </cell>
          <cell r="FO276">
            <v>0</v>
          </cell>
          <cell r="FP276">
            <v>0</v>
          </cell>
          <cell r="FQ276">
            <v>0</v>
          </cell>
          <cell r="FR276">
            <v>0</v>
          </cell>
          <cell r="FS276">
            <v>0</v>
          </cell>
          <cell r="FT276">
            <v>0</v>
          </cell>
          <cell r="FU276">
            <v>0</v>
          </cell>
          <cell r="FV276">
            <v>0</v>
          </cell>
          <cell r="FW276">
            <v>0</v>
          </cell>
          <cell r="FX276">
            <v>0</v>
          </cell>
          <cell r="FY276">
            <v>0</v>
          </cell>
          <cell r="FZ276">
            <v>0</v>
          </cell>
          <cell r="GA276">
            <v>0</v>
          </cell>
          <cell r="GB276">
            <v>0</v>
          </cell>
          <cell r="GC276">
            <v>0</v>
          </cell>
          <cell r="GD276">
            <v>0</v>
          </cell>
          <cell r="GE276">
            <v>0</v>
          </cell>
          <cell r="GF276">
            <v>0</v>
          </cell>
          <cell r="GG276">
            <v>0</v>
          </cell>
          <cell r="GH276">
            <v>0</v>
          </cell>
          <cell r="GI276">
            <v>0</v>
          </cell>
          <cell r="GJ276">
            <v>0</v>
          </cell>
          <cell r="GK276">
            <v>0</v>
          </cell>
          <cell r="GL276">
            <v>0</v>
          </cell>
          <cell r="GM276">
            <v>0</v>
          </cell>
          <cell r="GN276">
            <v>0</v>
          </cell>
          <cell r="GO276">
            <v>0</v>
          </cell>
          <cell r="GP276">
            <v>0</v>
          </cell>
          <cell r="GQ276">
            <v>0</v>
          </cell>
          <cell r="GR276">
            <v>0</v>
          </cell>
          <cell r="GS276">
            <v>0</v>
          </cell>
          <cell r="GT276">
            <v>0</v>
          </cell>
          <cell r="GU276">
            <v>0</v>
          </cell>
          <cell r="GV276">
            <v>0</v>
          </cell>
          <cell r="GW276">
            <v>0</v>
          </cell>
          <cell r="GX276">
            <v>0</v>
          </cell>
          <cell r="GY276">
            <v>0</v>
          </cell>
          <cell r="GZ276">
            <v>0</v>
          </cell>
          <cell r="HA276">
            <v>0</v>
          </cell>
          <cell r="HB276">
            <v>0</v>
          </cell>
          <cell r="HC276">
            <v>0</v>
          </cell>
          <cell r="HD276">
            <v>0</v>
          </cell>
          <cell r="HE276">
            <v>0</v>
          </cell>
          <cell r="HF276">
            <v>0</v>
          </cell>
          <cell r="HG276">
            <v>0</v>
          </cell>
          <cell r="HH276">
            <v>0</v>
          </cell>
          <cell r="HI276">
            <v>0</v>
          </cell>
          <cell r="HJ276">
            <v>0</v>
          </cell>
          <cell r="HK276">
            <v>0</v>
          </cell>
          <cell r="HL276">
            <v>0</v>
          </cell>
          <cell r="HM276">
            <v>0</v>
          </cell>
          <cell r="HN276">
            <v>0</v>
          </cell>
          <cell r="HO276">
            <v>0</v>
          </cell>
          <cell r="HP276">
            <v>0</v>
          </cell>
          <cell r="HQ276">
            <v>0</v>
          </cell>
          <cell r="HR276">
            <v>0</v>
          </cell>
          <cell r="HS276">
            <v>0</v>
          </cell>
          <cell r="HT276">
            <v>0</v>
          </cell>
          <cell r="HU276">
            <v>0</v>
          </cell>
          <cell r="HV276">
            <v>0</v>
          </cell>
          <cell r="HW276">
            <v>0</v>
          </cell>
          <cell r="HX276">
            <v>0</v>
          </cell>
          <cell r="HY276">
            <v>0</v>
          </cell>
          <cell r="HZ276">
            <v>0</v>
          </cell>
          <cell r="IA276">
            <v>0</v>
          </cell>
          <cell r="IB276">
            <v>0</v>
          </cell>
          <cell r="IC276">
            <v>0</v>
          </cell>
          <cell r="ID276">
            <v>0</v>
          </cell>
          <cell r="IE276">
            <v>0</v>
          </cell>
          <cell r="IF276">
            <v>0</v>
          </cell>
          <cell r="IG276">
            <v>0</v>
          </cell>
          <cell r="IH276">
            <v>0</v>
          </cell>
          <cell r="II276">
            <v>0</v>
          </cell>
          <cell r="IJ276">
            <v>0</v>
          </cell>
          <cell r="IK276">
            <v>0</v>
          </cell>
          <cell r="IL276">
            <v>0</v>
          </cell>
          <cell r="IM276">
            <v>0</v>
          </cell>
          <cell r="IN276">
            <v>0</v>
          </cell>
          <cell r="IO276">
            <v>0</v>
          </cell>
          <cell r="IP276">
            <v>0</v>
          </cell>
          <cell r="IQ276">
            <v>0</v>
          </cell>
          <cell r="IR276">
            <v>0</v>
          </cell>
          <cell r="IS276">
            <v>0</v>
          </cell>
          <cell r="IT276">
            <v>0</v>
          </cell>
          <cell r="IU276">
            <v>0</v>
          </cell>
          <cell r="IV276">
            <v>0</v>
          </cell>
        </row>
        <row r="277">
          <cell r="A277">
            <v>3</v>
          </cell>
          <cell r="B277" t="str">
            <v>ATP1</v>
          </cell>
          <cell r="M277">
            <v>1</v>
          </cell>
          <cell r="R277">
            <v>1</v>
          </cell>
          <cell r="S277">
            <v>3</v>
          </cell>
          <cell r="T277">
            <v>48.51</v>
          </cell>
          <cell r="U277" t="str">
            <v>ATP35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48.51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1</v>
          </cell>
          <cell r="BF277">
            <v>0</v>
          </cell>
          <cell r="BG277">
            <v>0</v>
          </cell>
          <cell r="BH277">
            <v>1</v>
          </cell>
          <cell r="BI277">
            <v>0</v>
          </cell>
          <cell r="BJ277">
            <v>0</v>
          </cell>
          <cell r="BK277">
            <v>0</v>
          </cell>
          <cell r="BL277">
            <v>0</v>
          </cell>
          <cell r="BM277">
            <v>0</v>
          </cell>
          <cell r="BN277">
            <v>0</v>
          </cell>
          <cell r="BO277">
            <v>0</v>
          </cell>
          <cell r="BP277">
            <v>0</v>
          </cell>
          <cell r="BQ277">
            <v>0</v>
          </cell>
          <cell r="BR277">
            <v>0</v>
          </cell>
          <cell r="BS277">
            <v>0</v>
          </cell>
          <cell r="BT277">
            <v>0</v>
          </cell>
          <cell r="BU277">
            <v>0</v>
          </cell>
          <cell r="BV277">
            <v>0</v>
          </cell>
          <cell r="BW277">
            <v>0</v>
          </cell>
          <cell r="BX277">
            <v>0</v>
          </cell>
          <cell r="BY277">
            <v>0</v>
          </cell>
          <cell r="BZ277">
            <v>4</v>
          </cell>
          <cell r="CA277">
            <v>0</v>
          </cell>
          <cell r="CB277">
            <v>0</v>
          </cell>
          <cell r="CC277">
            <v>0</v>
          </cell>
          <cell r="CD277">
            <v>0</v>
          </cell>
          <cell r="CE277">
            <v>0</v>
          </cell>
          <cell r="CF277">
            <v>0</v>
          </cell>
          <cell r="CG277">
            <v>0</v>
          </cell>
          <cell r="CH277">
            <v>0</v>
          </cell>
          <cell r="CI277">
            <v>0</v>
          </cell>
          <cell r="CJ277">
            <v>0</v>
          </cell>
          <cell r="CK277">
            <v>0</v>
          </cell>
          <cell r="CL277">
            <v>0</v>
          </cell>
          <cell r="CM277">
            <v>0</v>
          </cell>
          <cell r="CN277">
            <v>0</v>
          </cell>
          <cell r="CO277">
            <v>0</v>
          </cell>
          <cell r="CP277">
            <v>0</v>
          </cell>
          <cell r="CQ277">
            <v>0</v>
          </cell>
          <cell r="CR277">
            <v>0</v>
          </cell>
          <cell r="CS277">
            <v>0</v>
          </cell>
          <cell r="CT277">
            <v>0</v>
          </cell>
          <cell r="CU277">
            <v>0</v>
          </cell>
          <cell r="CV277">
            <v>0</v>
          </cell>
          <cell r="CZ277">
            <v>0</v>
          </cell>
          <cell r="DA277">
            <v>0</v>
          </cell>
          <cell r="DB277">
            <v>0</v>
          </cell>
          <cell r="DC277">
            <v>0</v>
          </cell>
          <cell r="DD277">
            <v>0</v>
          </cell>
          <cell r="DG277">
            <v>0</v>
          </cell>
          <cell r="DH277">
            <v>0</v>
          </cell>
          <cell r="DI277">
            <v>0</v>
          </cell>
          <cell r="DJ277">
            <v>0</v>
          </cell>
          <cell r="DK277">
            <v>0</v>
          </cell>
          <cell r="DL277">
            <v>0</v>
          </cell>
          <cell r="DM277">
            <v>0</v>
          </cell>
          <cell r="DN277">
            <v>0</v>
          </cell>
          <cell r="DO277">
            <v>0</v>
          </cell>
          <cell r="DP277">
            <v>0</v>
          </cell>
          <cell r="DT277">
            <v>0</v>
          </cell>
          <cell r="DU277">
            <v>0</v>
          </cell>
          <cell r="DV277">
            <v>0</v>
          </cell>
          <cell r="DW277">
            <v>0</v>
          </cell>
          <cell r="DX277">
            <v>0</v>
          </cell>
          <cell r="DY277">
            <v>0</v>
          </cell>
          <cell r="DZ277">
            <v>0</v>
          </cell>
          <cell r="EM277">
            <v>0.5</v>
          </cell>
          <cell r="EO277">
            <v>1</v>
          </cell>
          <cell r="EP277">
            <v>0</v>
          </cell>
          <cell r="EQ277">
            <v>0</v>
          </cell>
          <cell r="ER277">
            <v>0</v>
          </cell>
          <cell r="ES277">
            <v>0</v>
          </cell>
          <cell r="ET277">
            <v>0</v>
          </cell>
          <cell r="EU277">
            <v>0</v>
          </cell>
          <cell r="EV277">
            <v>0</v>
          </cell>
          <cell r="EW277">
            <v>0</v>
          </cell>
          <cell r="EX277">
            <v>0</v>
          </cell>
          <cell r="EY277">
            <v>0</v>
          </cell>
          <cell r="EZ277">
            <v>1</v>
          </cell>
          <cell r="FA277">
            <v>0</v>
          </cell>
          <cell r="FB277">
            <v>0</v>
          </cell>
          <cell r="FC277">
            <v>0</v>
          </cell>
          <cell r="FD277">
            <v>0</v>
          </cell>
          <cell r="FE277">
            <v>0</v>
          </cell>
          <cell r="FF277">
            <v>0</v>
          </cell>
          <cell r="FG277">
            <v>0</v>
          </cell>
          <cell r="FH277">
            <v>0</v>
          </cell>
          <cell r="FI277">
            <v>0</v>
          </cell>
          <cell r="FJ277">
            <v>0</v>
          </cell>
          <cell r="FK277">
            <v>0</v>
          </cell>
          <cell r="FL277">
            <v>0</v>
          </cell>
          <cell r="FM277">
            <v>0</v>
          </cell>
          <cell r="FN277">
            <v>0</v>
          </cell>
          <cell r="FO277">
            <v>0</v>
          </cell>
          <cell r="FP277">
            <v>0</v>
          </cell>
          <cell r="FQ277">
            <v>0</v>
          </cell>
          <cell r="FR277">
            <v>0</v>
          </cell>
          <cell r="FS277">
            <v>0</v>
          </cell>
          <cell r="FT277">
            <v>0</v>
          </cell>
          <cell r="FU277">
            <v>0</v>
          </cell>
          <cell r="FV277">
            <v>0</v>
          </cell>
          <cell r="FW277">
            <v>0</v>
          </cell>
          <cell r="FX277">
            <v>0</v>
          </cell>
          <cell r="FY277">
            <v>0</v>
          </cell>
          <cell r="FZ277">
            <v>0</v>
          </cell>
          <cell r="GA277">
            <v>0</v>
          </cell>
          <cell r="GB277">
            <v>0</v>
          </cell>
          <cell r="GC277">
            <v>0</v>
          </cell>
          <cell r="GD277">
            <v>0</v>
          </cell>
          <cell r="GE277">
            <v>0</v>
          </cell>
          <cell r="GF277">
            <v>0</v>
          </cell>
          <cell r="GG277">
            <v>0</v>
          </cell>
          <cell r="GH277">
            <v>0</v>
          </cell>
          <cell r="GI277">
            <v>0</v>
          </cell>
          <cell r="GJ277">
            <v>0</v>
          </cell>
          <cell r="GK277">
            <v>0</v>
          </cell>
          <cell r="GL277">
            <v>0</v>
          </cell>
          <cell r="GM277">
            <v>0</v>
          </cell>
          <cell r="GN277">
            <v>0</v>
          </cell>
          <cell r="GO277">
            <v>0</v>
          </cell>
          <cell r="GP277">
            <v>0</v>
          </cell>
          <cell r="GQ277">
            <v>0</v>
          </cell>
          <cell r="GR277">
            <v>0</v>
          </cell>
          <cell r="GS277">
            <v>0</v>
          </cell>
          <cell r="GT277">
            <v>0</v>
          </cell>
          <cell r="GU277">
            <v>0</v>
          </cell>
          <cell r="GV277">
            <v>0</v>
          </cell>
          <cell r="GW277">
            <v>0</v>
          </cell>
          <cell r="GX277">
            <v>0</v>
          </cell>
          <cell r="GY277">
            <v>0</v>
          </cell>
          <cell r="GZ277">
            <v>0</v>
          </cell>
          <cell r="HA277">
            <v>0</v>
          </cell>
          <cell r="HB277">
            <v>0</v>
          </cell>
          <cell r="HC277">
            <v>0</v>
          </cell>
          <cell r="HD277">
            <v>0</v>
          </cell>
          <cell r="HE277">
            <v>0</v>
          </cell>
          <cell r="HF277">
            <v>0</v>
          </cell>
          <cell r="HG277">
            <v>0</v>
          </cell>
          <cell r="HH277">
            <v>0</v>
          </cell>
          <cell r="HI277">
            <v>0</v>
          </cell>
          <cell r="HJ277">
            <v>0</v>
          </cell>
          <cell r="HK277">
            <v>0</v>
          </cell>
          <cell r="HL277">
            <v>0</v>
          </cell>
          <cell r="HM277">
            <v>0</v>
          </cell>
          <cell r="HN277">
            <v>0</v>
          </cell>
          <cell r="HO277">
            <v>0</v>
          </cell>
          <cell r="HP277">
            <v>0</v>
          </cell>
          <cell r="HQ277">
            <v>0</v>
          </cell>
          <cell r="HR277">
            <v>0</v>
          </cell>
          <cell r="HS277">
            <v>0</v>
          </cell>
          <cell r="HT277">
            <v>0</v>
          </cell>
          <cell r="HU277">
            <v>0</v>
          </cell>
          <cell r="HV277">
            <v>0</v>
          </cell>
          <cell r="HW277">
            <v>0</v>
          </cell>
          <cell r="HX277">
            <v>0</v>
          </cell>
          <cell r="HY277">
            <v>0</v>
          </cell>
          <cell r="HZ277">
            <v>0</v>
          </cell>
          <cell r="IA277">
            <v>0</v>
          </cell>
          <cell r="IB277">
            <v>0</v>
          </cell>
          <cell r="IC277">
            <v>0</v>
          </cell>
          <cell r="ID277">
            <v>0</v>
          </cell>
          <cell r="IE277">
            <v>0</v>
          </cell>
          <cell r="IF277">
            <v>0</v>
          </cell>
          <cell r="IG277">
            <v>0</v>
          </cell>
          <cell r="IH277">
            <v>0</v>
          </cell>
          <cell r="II277">
            <v>0</v>
          </cell>
          <cell r="IJ277">
            <v>0</v>
          </cell>
          <cell r="IK277">
            <v>0</v>
          </cell>
          <cell r="IL277">
            <v>0</v>
          </cell>
          <cell r="IM277">
            <v>0</v>
          </cell>
          <cell r="IN277">
            <v>0</v>
          </cell>
          <cell r="IO277">
            <v>0</v>
          </cell>
          <cell r="IP277">
            <v>0</v>
          </cell>
          <cell r="IQ277">
            <v>0</v>
          </cell>
          <cell r="IR277">
            <v>0</v>
          </cell>
          <cell r="IS277">
            <v>0</v>
          </cell>
          <cell r="IT277">
            <v>0</v>
          </cell>
          <cell r="IU277">
            <v>0</v>
          </cell>
          <cell r="IV277">
            <v>0</v>
          </cell>
        </row>
        <row r="278">
          <cell r="A278">
            <v>4</v>
          </cell>
          <cell r="B278" t="str">
            <v>ATP3</v>
          </cell>
          <cell r="N278">
            <v>1</v>
          </cell>
          <cell r="R278">
            <v>1</v>
          </cell>
          <cell r="S278">
            <v>3</v>
          </cell>
          <cell r="T278">
            <v>40.68</v>
          </cell>
          <cell r="U278" t="str">
            <v>ATP35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40.68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0</v>
          </cell>
          <cell r="BC278">
            <v>0</v>
          </cell>
          <cell r="BD278">
            <v>0</v>
          </cell>
          <cell r="BE278">
            <v>1</v>
          </cell>
          <cell r="BF278">
            <v>1</v>
          </cell>
          <cell r="BG278">
            <v>0</v>
          </cell>
          <cell r="BH278">
            <v>0</v>
          </cell>
          <cell r="BI278">
            <v>0</v>
          </cell>
          <cell r="BJ278">
            <v>0</v>
          </cell>
          <cell r="BK278">
            <v>0</v>
          </cell>
          <cell r="BL278">
            <v>0</v>
          </cell>
          <cell r="BM278">
            <v>0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  <cell r="BS278">
            <v>0</v>
          </cell>
          <cell r="BT278">
            <v>0</v>
          </cell>
          <cell r="BU278">
            <v>0</v>
          </cell>
          <cell r="BV278">
            <v>0</v>
          </cell>
          <cell r="BW278">
            <v>0</v>
          </cell>
          <cell r="BX278">
            <v>0</v>
          </cell>
          <cell r="BY278">
            <v>0</v>
          </cell>
          <cell r="BZ278">
            <v>8</v>
          </cell>
          <cell r="CA278">
            <v>0</v>
          </cell>
          <cell r="CB278">
            <v>3</v>
          </cell>
          <cell r="CC278">
            <v>0</v>
          </cell>
          <cell r="CD278">
            <v>0</v>
          </cell>
          <cell r="CE278">
            <v>0</v>
          </cell>
          <cell r="CF278">
            <v>0</v>
          </cell>
          <cell r="CG278">
            <v>0</v>
          </cell>
          <cell r="CH278">
            <v>0</v>
          </cell>
          <cell r="CI278">
            <v>0</v>
          </cell>
          <cell r="CJ278">
            <v>0</v>
          </cell>
          <cell r="CK278">
            <v>0</v>
          </cell>
          <cell r="CL278">
            <v>0</v>
          </cell>
          <cell r="CM278">
            <v>0</v>
          </cell>
          <cell r="CN278">
            <v>0</v>
          </cell>
          <cell r="CO278">
            <v>0</v>
          </cell>
          <cell r="CP278">
            <v>0</v>
          </cell>
          <cell r="CQ278">
            <v>0</v>
          </cell>
          <cell r="CR278">
            <v>0</v>
          </cell>
          <cell r="CS278">
            <v>0</v>
          </cell>
          <cell r="CT278">
            <v>0</v>
          </cell>
          <cell r="CU278">
            <v>0</v>
          </cell>
          <cell r="CV278">
            <v>0</v>
          </cell>
          <cell r="CZ278">
            <v>0</v>
          </cell>
          <cell r="DA278">
            <v>0</v>
          </cell>
          <cell r="DB278">
            <v>0</v>
          </cell>
          <cell r="DC278">
            <v>0</v>
          </cell>
          <cell r="DD278">
            <v>0</v>
          </cell>
          <cell r="DG278">
            <v>0</v>
          </cell>
          <cell r="DH278">
            <v>0</v>
          </cell>
          <cell r="DI278">
            <v>0</v>
          </cell>
          <cell r="DJ278">
            <v>0</v>
          </cell>
          <cell r="DK278">
            <v>0</v>
          </cell>
          <cell r="DL278">
            <v>0</v>
          </cell>
          <cell r="DM278">
            <v>0</v>
          </cell>
          <cell r="DN278">
            <v>0</v>
          </cell>
          <cell r="DO278">
            <v>0</v>
          </cell>
          <cell r="DP278">
            <v>0</v>
          </cell>
          <cell r="DT278">
            <v>0</v>
          </cell>
          <cell r="DU278">
            <v>0</v>
          </cell>
          <cell r="DV278">
            <v>0</v>
          </cell>
          <cell r="DW278">
            <v>0</v>
          </cell>
          <cell r="DX278">
            <v>0</v>
          </cell>
          <cell r="DY278">
            <v>0</v>
          </cell>
          <cell r="DZ278">
            <v>0</v>
          </cell>
          <cell r="EG278">
            <v>1</v>
          </cell>
          <cell r="EI278">
            <v>1</v>
          </cell>
          <cell r="EM278">
            <v>0.75</v>
          </cell>
          <cell r="EO278">
            <v>2</v>
          </cell>
          <cell r="EP278">
            <v>0</v>
          </cell>
          <cell r="EQ278">
            <v>0</v>
          </cell>
          <cell r="ER278">
            <v>0</v>
          </cell>
          <cell r="ES278">
            <v>0</v>
          </cell>
          <cell r="ET278">
            <v>0</v>
          </cell>
          <cell r="EU278">
            <v>0</v>
          </cell>
          <cell r="EV278">
            <v>0</v>
          </cell>
          <cell r="EW278">
            <v>0</v>
          </cell>
          <cell r="EX278">
            <v>0</v>
          </cell>
          <cell r="EY278">
            <v>0</v>
          </cell>
          <cell r="EZ278">
            <v>0</v>
          </cell>
          <cell r="FA278">
            <v>0</v>
          </cell>
          <cell r="FB278">
            <v>0</v>
          </cell>
          <cell r="FC278">
            <v>1</v>
          </cell>
          <cell r="FD278">
            <v>0</v>
          </cell>
          <cell r="FE278">
            <v>0</v>
          </cell>
          <cell r="FF278">
            <v>0</v>
          </cell>
          <cell r="FG278">
            <v>0</v>
          </cell>
          <cell r="FH278">
            <v>0</v>
          </cell>
          <cell r="FI278">
            <v>0</v>
          </cell>
          <cell r="FJ278">
            <v>0</v>
          </cell>
          <cell r="FK278">
            <v>0</v>
          </cell>
          <cell r="FL278">
            <v>0</v>
          </cell>
          <cell r="FM278">
            <v>0</v>
          </cell>
          <cell r="FN278">
            <v>0</v>
          </cell>
          <cell r="FO278">
            <v>0</v>
          </cell>
          <cell r="FP278">
            <v>0</v>
          </cell>
          <cell r="FQ278">
            <v>0</v>
          </cell>
          <cell r="FR278">
            <v>0</v>
          </cell>
          <cell r="FS278">
            <v>0</v>
          </cell>
          <cell r="FT278">
            <v>0</v>
          </cell>
          <cell r="FU278">
            <v>0</v>
          </cell>
          <cell r="FV278">
            <v>0</v>
          </cell>
          <cell r="FW278">
            <v>0</v>
          </cell>
          <cell r="FX278">
            <v>0</v>
          </cell>
          <cell r="FY278">
            <v>0</v>
          </cell>
          <cell r="FZ278">
            <v>0</v>
          </cell>
          <cell r="GA278">
            <v>0</v>
          </cell>
          <cell r="GB278">
            <v>0</v>
          </cell>
          <cell r="GC278">
            <v>0</v>
          </cell>
          <cell r="GD278">
            <v>0</v>
          </cell>
          <cell r="GE278">
            <v>0</v>
          </cell>
          <cell r="GF278">
            <v>0</v>
          </cell>
          <cell r="GG278">
            <v>0</v>
          </cell>
          <cell r="GH278">
            <v>0</v>
          </cell>
          <cell r="GI278">
            <v>0</v>
          </cell>
          <cell r="GJ278">
            <v>0</v>
          </cell>
          <cell r="GK278">
            <v>0</v>
          </cell>
          <cell r="GL278">
            <v>0</v>
          </cell>
          <cell r="GM278">
            <v>0</v>
          </cell>
          <cell r="GN278">
            <v>0</v>
          </cell>
          <cell r="GO278">
            <v>0</v>
          </cell>
          <cell r="GP278">
            <v>0</v>
          </cell>
          <cell r="GQ278">
            <v>0</v>
          </cell>
          <cell r="GR278">
            <v>0</v>
          </cell>
          <cell r="GS278">
            <v>0</v>
          </cell>
          <cell r="GT278">
            <v>0</v>
          </cell>
          <cell r="GU278">
            <v>0</v>
          </cell>
          <cell r="GV278">
            <v>0</v>
          </cell>
          <cell r="GW278">
            <v>0</v>
          </cell>
          <cell r="GX278">
            <v>0</v>
          </cell>
          <cell r="GY278">
            <v>0</v>
          </cell>
          <cell r="GZ278">
            <v>0</v>
          </cell>
          <cell r="HA278">
            <v>0</v>
          </cell>
          <cell r="HB278">
            <v>0</v>
          </cell>
          <cell r="HC278">
            <v>0</v>
          </cell>
          <cell r="HD278">
            <v>0</v>
          </cell>
          <cell r="HE278">
            <v>0</v>
          </cell>
          <cell r="HF278">
            <v>0</v>
          </cell>
          <cell r="HG278">
            <v>0</v>
          </cell>
          <cell r="HH278">
            <v>0</v>
          </cell>
          <cell r="HI278">
            <v>0</v>
          </cell>
          <cell r="HJ278">
            <v>0</v>
          </cell>
          <cell r="HK278">
            <v>0</v>
          </cell>
          <cell r="HL278">
            <v>0</v>
          </cell>
          <cell r="HM278">
            <v>0</v>
          </cell>
          <cell r="HN278">
            <v>0</v>
          </cell>
          <cell r="HO278">
            <v>0</v>
          </cell>
          <cell r="HP278">
            <v>0</v>
          </cell>
          <cell r="HQ278">
            <v>0</v>
          </cell>
          <cell r="HR278">
            <v>0</v>
          </cell>
          <cell r="HS278">
            <v>0</v>
          </cell>
          <cell r="HT278">
            <v>0</v>
          </cell>
          <cell r="HU278">
            <v>0</v>
          </cell>
          <cell r="HV278">
            <v>0</v>
          </cell>
          <cell r="HW278">
            <v>0</v>
          </cell>
          <cell r="HX278">
            <v>0</v>
          </cell>
          <cell r="HY278">
            <v>0</v>
          </cell>
          <cell r="HZ278">
            <v>0</v>
          </cell>
          <cell r="IA278">
            <v>0</v>
          </cell>
          <cell r="IB278">
            <v>0</v>
          </cell>
          <cell r="IC278">
            <v>0</v>
          </cell>
          <cell r="ID278">
            <v>0</v>
          </cell>
          <cell r="IE278">
            <v>0</v>
          </cell>
          <cell r="IF278">
            <v>0</v>
          </cell>
          <cell r="IG278">
            <v>0</v>
          </cell>
          <cell r="IH278">
            <v>0</v>
          </cell>
          <cell r="II278">
            <v>0</v>
          </cell>
          <cell r="IJ278">
            <v>0</v>
          </cell>
          <cell r="IK278">
            <v>0</v>
          </cell>
          <cell r="IL278">
            <v>0</v>
          </cell>
          <cell r="IM278">
            <v>0</v>
          </cell>
          <cell r="IN278">
            <v>0</v>
          </cell>
          <cell r="IO278">
            <v>0</v>
          </cell>
          <cell r="IP278">
            <v>0</v>
          </cell>
          <cell r="IQ278">
            <v>0</v>
          </cell>
          <cell r="IR278">
            <v>0</v>
          </cell>
          <cell r="IS278">
            <v>0</v>
          </cell>
          <cell r="IT278">
            <v>0</v>
          </cell>
          <cell r="IU278">
            <v>0</v>
          </cell>
          <cell r="IV278">
            <v>0</v>
          </cell>
        </row>
        <row r="279">
          <cell r="C279" t="str">
            <v>ATXE</v>
          </cell>
          <cell r="S279">
            <v>3</v>
          </cell>
          <cell r="T279">
            <v>0</v>
          </cell>
          <cell r="U279" t="str">
            <v>AL25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0</v>
          </cell>
          <cell r="AZ279">
            <v>0</v>
          </cell>
          <cell r="BA279">
            <v>0</v>
          </cell>
          <cell r="BB279">
            <v>0</v>
          </cell>
          <cell r="BC279">
            <v>0</v>
          </cell>
          <cell r="BD279">
            <v>0</v>
          </cell>
          <cell r="BE279">
            <v>0</v>
          </cell>
          <cell r="BF279">
            <v>0</v>
          </cell>
          <cell r="BG279">
            <v>0</v>
          </cell>
          <cell r="BH279">
            <v>0</v>
          </cell>
          <cell r="BI279">
            <v>0</v>
          </cell>
          <cell r="BJ279">
            <v>0</v>
          </cell>
          <cell r="BK279">
            <v>0</v>
          </cell>
          <cell r="BL279">
            <v>0</v>
          </cell>
          <cell r="BM279">
            <v>3</v>
          </cell>
          <cell r="BN279">
            <v>0</v>
          </cell>
          <cell r="BO279">
            <v>0</v>
          </cell>
          <cell r="BP279">
            <v>0</v>
          </cell>
          <cell r="BQ279">
            <v>0</v>
          </cell>
          <cell r="BR279">
            <v>0</v>
          </cell>
          <cell r="BS279">
            <v>0</v>
          </cell>
          <cell r="BT279">
            <v>0</v>
          </cell>
          <cell r="BU279">
            <v>0</v>
          </cell>
          <cell r="BV279">
            <v>0</v>
          </cell>
          <cell r="BW279">
            <v>0</v>
          </cell>
          <cell r="BX279">
            <v>0</v>
          </cell>
          <cell r="BY279">
            <v>0</v>
          </cell>
          <cell r="BZ279">
            <v>0</v>
          </cell>
          <cell r="CA279">
            <v>0</v>
          </cell>
          <cell r="CB279">
            <v>0</v>
          </cell>
          <cell r="CC279">
            <v>0</v>
          </cell>
          <cell r="CD279">
            <v>0</v>
          </cell>
          <cell r="CE279">
            <v>0</v>
          </cell>
          <cell r="CF279">
            <v>0</v>
          </cell>
          <cell r="CG279">
            <v>0</v>
          </cell>
          <cell r="CH279">
            <v>0</v>
          </cell>
          <cell r="CI279">
            <v>0</v>
          </cell>
          <cell r="CJ279">
            <v>0</v>
          </cell>
          <cell r="CK279">
            <v>0</v>
          </cell>
          <cell r="CL279">
            <v>0</v>
          </cell>
          <cell r="CM279">
            <v>0</v>
          </cell>
          <cell r="CN279">
            <v>0</v>
          </cell>
          <cell r="CO279">
            <v>0</v>
          </cell>
          <cell r="CP279">
            <v>0</v>
          </cell>
          <cell r="CQ279">
            <v>0</v>
          </cell>
          <cell r="CR279">
            <v>0</v>
          </cell>
          <cell r="CS279">
            <v>0</v>
          </cell>
          <cell r="CT279">
            <v>0</v>
          </cell>
          <cell r="CU279">
            <v>0</v>
          </cell>
          <cell r="CV279">
            <v>0</v>
          </cell>
          <cell r="CZ279">
            <v>0</v>
          </cell>
          <cell r="DA279">
            <v>0</v>
          </cell>
          <cell r="DB279">
            <v>0</v>
          </cell>
          <cell r="DC279">
            <v>0</v>
          </cell>
          <cell r="DD279">
            <v>0</v>
          </cell>
          <cell r="DG279">
            <v>0</v>
          </cell>
          <cell r="DH279">
            <v>0</v>
          </cell>
          <cell r="DI279">
            <v>0</v>
          </cell>
          <cell r="DJ279">
            <v>0</v>
          </cell>
          <cell r="DK279">
            <v>0</v>
          </cell>
          <cell r="DL279">
            <v>0</v>
          </cell>
          <cell r="DM279">
            <v>0</v>
          </cell>
          <cell r="DN279">
            <v>0</v>
          </cell>
          <cell r="DO279">
            <v>0</v>
          </cell>
          <cell r="DP279">
            <v>0</v>
          </cell>
          <cell r="DT279">
            <v>0</v>
          </cell>
          <cell r="DU279">
            <v>0</v>
          </cell>
          <cell r="DV279">
            <v>0</v>
          </cell>
          <cell r="DW279">
            <v>0</v>
          </cell>
          <cell r="DX279">
            <v>0</v>
          </cell>
          <cell r="DY279">
            <v>0</v>
          </cell>
          <cell r="DZ279">
            <v>0</v>
          </cell>
          <cell r="EM279">
            <v>0</v>
          </cell>
          <cell r="EO279">
            <v>0</v>
          </cell>
          <cell r="EP279">
            <v>0</v>
          </cell>
          <cell r="EQ279">
            <v>0</v>
          </cell>
          <cell r="ER279">
            <v>0</v>
          </cell>
          <cell r="ES279">
            <v>0</v>
          </cell>
          <cell r="ET279">
            <v>0</v>
          </cell>
          <cell r="EU279">
            <v>0</v>
          </cell>
          <cell r="EV279">
            <v>0</v>
          </cell>
          <cell r="EW279">
            <v>0</v>
          </cell>
          <cell r="EX279">
            <v>0</v>
          </cell>
          <cell r="EY279">
            <v>0</v>
          </cell>
          <cell r="EZ279">
            <v>0</v>
          </cell>
          <cell r="FA279">
            <v>0</v>
          </cell>
          <cell r="FB279">
            <v>0</v>
          </cell>
          <cell r="FC279">
            <v>0</v>
          </cell>
          <cell r="FD279">
            <v>0</v>
          </cell>
          <cell r="FE279">
            <v>0</v>
          </cell>
          <cell r="FF279">
            <v>0</v>
          </cell>
          <cell r="FG279">
            <v>0</v>
          </cell>
          <cell r="FH279">
            <v>0</v>
          </cell>
          <cell r="FI279">
            <v>0</v>
          </cell>
          <cell r="FJ279">
            <v>0</v>
          </cell>
          <cell r="FK279">
            <v>0</v>
          </cell>
          <cell r="FL279">
            <v>0</v>
          </cell>
          <cell r="FM279">
            <v>0</v>
          </cell>
          <cell r="FN279">
            <v>0</v>
          </cell>
          <cell r="FO279">
            <v>0</v>
          </cell>
          <cell r="FP279">
            <v>0</v>
          </cell>
          <cell r="FQ279">
            <v>0</v>
          </cell>
          <cell r="FR279">
            <v>0</v>
          </cell>
          <cell r="FS279">
            <v>0</v>
          </cell>
          <cell r="FT279">
            <v>0</v>
          </cell>
          <cell r="FU279">
            <v>0</v>
          </cell>
          <cell r="FV279">
            <v>0</v>
          </cell>
          <cell r="FW279">
            <v>0</v>
          </cell>
          <cell r="FX279">
            <v>0</v>
          </cell>
          <cell r="FY279">
            <v>0</v>
          </cell>
          <cell r="FZ279">
            <v>0</v>
          </cell>
          <cell r="GA279">
            <v>0</v>
          </cell>
          <cell r="GB279">
            <v>0</v>
          </cell>
          <cell r="GC279">
            <v>0</v>
          </cell>
          <cell r="GD279">
            <v>0</v>
          </cell>
          <cell r="GE279">
            <v>0</v>
          </cell>
          <cell r="GF279">
            <v>0</v>
          </cell>
          <cell r="GG279">
            <v>0</v>
          </cell>
          <cell r="GH279">
            <v>0</v>
          </cell>
          <cell r="GI279">
            <v>0</v>
          </cell>
          <cell r="GJ279">
            <v>0</v>
          </cell>
          <cell r="GK279">
            <v>0</v>
          </cell>
          <cell r="GL279">
            <v>0</v>
          </cell>
          <cell r="GM279">
            <v>0</v>
          </cell>
          <cell r="GN279">
            <v>0</v>
          </cell>
          <cell r="GO279">
            <v>0</v>
          </cell>
          <cell r="GP279">
            <v>0</v>
          </cell>
          <cell r="GQ279">
            <v>0</v>
          </cell>
          <cell r="GR279">
            <v>0</v>
          </cell>
          <cell r="GS279">
            <v>0</v>
          </cell>
          <cell r="GT279">
            <v>0</v>
          </cell>
          <cell r="GU279">
            <v>0</v>
          </cell>
          <cell r="GV279">
            <v>0</v>
          </cell>
          <cell r="GW279">
            <v>0</v>
          </cell>
          <cell r="GX279">
            <v>0</v>
          </cell>
          <cell r="GY279">
            <v>0</v>
          </cell>
          <cell r="GZ279">
            <v>0</v>
          </cell>
          <cell r="HA279">
            <v>0</v>
          </cell>
          <cell r="HB279">
            <v>0</v>
          </cell>
          <cell r="HC279">
            <v>0</v>
          </cell>
          <cell r="HD279">
            <v>0</v>
          </cell>
          <cell r="HE279">
            <v>0</v>
          </cell>
          <cell r="HF279">
            <v>0</v>
          </cell>
          <cell r="HG279">
            <v>0</v>
          </cell>
          <cell r="HH279">
            <v>0</v>
          </cell>
          <cell r="HI279">
            <v>0</v>
          </cell>
          <cell r="HJ279">
            <v>0</v>
          </cell>
          <cell r="HK279">
            <v>0</v>
          </cell>
          <cell r="HL279">
            <v>0</v>
          </cell>
          <cell r="HM279">
            <v>0</v>
          </cell>
          <cell r="HN279">
            <v>0</v>
          </cell>
          <cell r="HO279">
            <v>0</v>
          </cell>
          <cell r="HP279">
            <v>0</v>
          </cell>
          <cell r="HQ279">
            <v>0</v>
          </cell>
          <cell r="HR279">
            <v>0</v>
          </cell>
          <cell r="HS279">
            <v>0</v>
          </cell>
          <cell r="HT279">
            <v>1</v>
          </cell>
          <cell r="HU279">
            <v>0</v>
          </cell>
          <cell r="HV279">
            <v>0</v>
          </cell>
          <cell r="HW279">
            <v>0</v>
          </cell>
          <cell r="HX279">
            <v>0</v>
          </cell>
          <cell r="HY279">
            <v>0</v>
          </cell>
          <cell r="HZ279">
            <v>0</v>
          </cell>
          <cell r="IA279">
            <v>0</v>
          </cell>
          <cell r="IB279">
            <v>0</v>
          </cell>
          <cell r="IC279">
            <v>0</v>
          </cell>
          <cell r="ID279">
            <v>0</v>
          </cell>
          <cell r="IE279">
            <v>0</v>
          </cell>
          <cell r="IF279">
            <v>0</v>
          </cell>
          <cell r="IG279">
            <v>0</v>
          </cell>
          <cell r="IH279">
            <v>0</v>
          </cell>
          <cell r="II279">
            <v>0</v>
          </cell>
          <cell r="IJ279">
            <v>0</v>
          </cell>
          <cell r="IK279">
            <v>0</v>
          </cell>
          <cell r="IL279">
            <v>0</v>
          </cell>
          <cell r="IM279">
            <v>0</v>
          </cell>
          <cell r="IN279">
            <v>0</v>
          </cell>
          <cell r="IO279">
            <v>0</v>
          </cell>
          <cell r="IP279">
            <v>0</v>
          </cell>
          <cell r="IQ279">
            <v>0</v>
          </cell>
          <cell r="IR279">
            <v>0</v>
          </cell>
          <cell r="IS279">
            <v>0</v>
          </cell>
          <cell r="IT279">
            <v>0</v>
          </cell>
          <cell r="IU279">
            <v>0</v>
          </cell>
          <cell r="IV279">
            <v>0</v>
          </cell>
        </row>
        <row r="280">
          <cell r="A280">
            <v>5</v>
          </cell>
          <cell r="B280" t="str">
            <v>ATXE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3</v>
          </cell>
          <cell r="BB280">
            <v>0</v>
          </cell>
          <cell r="BC280">
            <v>3</v>
          </cell>
          <cell r="BD280">
            <v>0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>
            <v>0</v>
          </cell>
          <cell r="BJ280">
            <v>0</v>
          </cell>
          <cell r="BK280">
            <v>0</v>
          </cell>
          <cell r="BL280">
            <v>0</v>
          </cell>
          <cell r="BM280">
            <v>0</v>
          </cell>
          <cell r="BN280">
            <v>0</v>
          </cell>
          <cell r="BO280">
            <v>0</v>
          </cell>
          <cell r="BP280">
            <v>0</v>
          </cell>
          <cell r="BQ280">
            <v>0</v>
          </cell>
          <cell r="BR280">
            <v>0</v>
          </cell>
          <cell r="BS280">
            <v>0</v>
          </cell>
          <cell r="BT280">
            <v>0</v>
          </cell>
          <cell r="BU280">
            <v>0</v>
          </cell>
          <cell r="BV280">
            <v>0</v>
          </cell>
          <cell r="BW280">
            <v>0</v>
          </cell>
          <cell r="BX280">
            <v>0</v>
          </cell>
          <cell r="BY280">
            <v>0</v>
          </cell>
          <cell r="BZ280">
            <v>0</v>
          </cell>
          <cell r="CA280">
            <v>0</v>
          </cell>
          <cell r="CB280">
            <v>0</v>
          </cell>
          <cell r="CC280">
            <v>0</v>
          </cell>
          <cell r="CD280">
            <v>0</v>
          </cell>
          <cell r="CE280">
            <v>0</v>
          </cell>
          <cell r="CF280">
            <v>0</v>
          </cell>
          <cell r="CG280">
            <v>0</v>
          </cell>
          <cell r="CH280">
            <v>0</v>
          </cell>
          <cell r="CI280">
            <v>0</v>
          </cell>
          <cell r="CJ280">
            <v>0</v>
          </cell>
          <cell r="CK280">
            <v>0</v>
          </cell>
          <cell r="CL280">
            <v>0</v>
          </cell>
          <cell r="CM280">
            <v>0</v>
          </cell>
          <cell r="CN280">
            <v>0</v>
          </cell>
          <cell r="CO280">
            <v>0</v>
          </cell>
          <cell r="CP280">
            <v>0</v>
          </cell>
          <cell r="CQ280">
            <v>0</v>
          </cell>
          <cell r="CR280">
            <v>0</v>
          </cell>
          <cell r="CS280">
            <v>0</v>
          </cell>
          <cell r="CT280">
            <v>0</v>
          </cell>
          <cell r="CU280">
            <v>0</v>
          </cell>
          <cell r="CV280">
            <v>0</v>
          </cell>
          <cell r="CZ280">
            <v>0</v>
          </cell>
          <cell r="DA280">
            <v>0</v>
          </cell>
          <cell r="DB280">
            <v>0</v>
          </cell>
          <cell r="DC280">
            <v>0</v>
          </cell>
          <cell r="DD280">
            <v>0</v>
          </cell>
          <cell r="DG280">
            <v>0</v>
          </cell>
          <cell r="DH280">
            <v>0</v>
          </cell>
          <cell r="DI280">
            <v>0</v>
          </cell>
          <cell r="DJ280">
            <v>0</v>
          </cell>
          <cell r="DK280">
            <v>0</v>
          </cell>
          <cell r="DL280">
            <v>0</v>
          </cell>
          <cell r="DM280">
            <v>0</v>
          </cell>
          <cell r="DN280">
            <v>0</v>
          </cell>
          <cell r="DO280">
            <v>0</v>
          </cell>
          <cell r="DP280">
            <v>0</v>
          </cell>
          <cell r="DT280">
            <v>0</v>
          </cell>
          <cell r="DU280">
            <v>0</v>
          </cell>
          <cell r="DV280">
            <v>0</v>
          </cell>
          <cell r="DW280">
            <v>0</v>
          </cell>
          <cell r="DX280">
            <v>0</v>
          </cell>
          <cell r="DY280">
            <v>0</v>
          </cell>
          <cell r="DZ280">
            <v>0</v>
          </cell>
          <cell r="EM280">
            <v>0</v>
          </cell>
          <cell r="EO280">
            <v>0</v>
          </cell>
          <cell r="EP280">
            <v>0</v>
          </cell>
          <cell r="EQ280">
            <v>0</v>
          </cell>
          <cell r="ER280">
            <v>0</v>
          </cell>
          <cell r="ES280">
            <v>0</v>
          </cell>
          <cell r="ET280">
            <v>0</v>
          </cell>
          <cell r="EU280">
            <v>0</v>
          </cell>
          <cell r="EV280">
            <v>0</v>
          </cell>
          <cell r="EW280">
            <v>0</v>
          </cell>
          <cell r="EX280">
            <v>0</v>
          </cell>
          <cell r="EY280">
            <v>0</v>
          </cell>
          <cell r="EZ280">
            <v>0</v>
          </cell>
          <cell r="FA280">
            <v>0</v>
          </cell>
          <cell r="FB280">
            <v>0</v>
          </cell>
          <cell r="FC280">
            <v>0</v>
          </cell>
          <cell r="FD280">
            <v>0</v>
          </cell>
          <cell r="FE280">
            <v>0</v>
          </cell>
          <cell r="FF280">
            <v>0</v>
          </cell>
          <cell r="FG280">
            <v>0</v>
          </cell>
          <cell r="FH280">
            <v>0</v>
          </cell>
          <cell r="FI280">
            <v>1</v>
          </cell>
          <cell r="FJ280">
            <v>0</v>
          </cell>
          <cell r="FK280">
            <v>0</v>
          </cell>
          <cell r="FL280">
            <v>0</v>
          </cell>
          <cell r="FM280">
            <v>0</v>
          </cell>
          <cell r="FN280">
            <v>0</v>
          </cell>
          <cell r="FO280">
            <v>0</v>
          </cell>
          <cell r="FP280">
            <v>0</v>
          </cell>
          <cell r="FQ280">
            <v>0</v>
          </cell>
          <cell r="FR280">
            <v>0</v>
          </cell>
          <cell r="FS280">
            <v>0</v>
          </cell>
          <cell r="FT280">
            <v>0</v>
          </cell>
          <cell r="FU280">
            <v>0</v>
          </cell>
          <cell r="FV280">
            <v>0</v>
          </cell>
          <cell r="FW280">
            <v>0</v>
          </cell>
          <cell r="FX280">
            <v>0</v>
          </cell>
          <cell r="FY280">
            <v>0</v>
          </cell>
          <cell r="FZ280">
            <v>0</v>
          </cell>
          <cell r="GA280">
            <v>0</v>
          </cell>
          <cell r="GB280">
            <v>0</v>
          </cell>
          <cell r="GC280">
            <v>0</v>
          </cell>
          <cell r="GD280">
            <v>0</v>
          </cell>
          <cell r="GE280">
            <v>0</v>
          </cell>
          <cell r="GF280">
            <v>0</v>
          </cell>
          <cell r="GG280">
            <v>0</v>
          </cell>
          <cell r="GH280">
            <v>0</v>
          </cell>
          <cell r="GI280">
            <v>0</v>
          </cell>
          <cell r="GJ280">
            <v>0</v>
          </cell>
          <cell r="GK280">
            <v>0</v>
          </cell>
          <cell r="GL280">
            <v>0</v>
          </cell>
          <cell r="GM280">
            <v>0</v>
          </cell>
          <cell r="GN280">
            <v>0</v>
          </cell>
          <cell r="GO280">
            <v>0</v>
          </cell>
          <cell r="GP280">
            <v>0</v>
          </cell>
          <cell r="GQ280">
            <v>0</v>
          </cell>
          <cell r="GR280">
            <v>0</v>
          </cell>
          <cell r="GS280">
            <v>0</v>
          </cell>
          <cell r="GT280">
            <v>0</v>
          </cell>
          <cell r="GU280">
            <v>0</v>
          </cell>
          <cell r="GV280">
            <v>0</v>
          </cell>
          <cell r="GW280">
            <v>0</v>
          </cell>
          <cell r="GX280">
            <v>0</v>
          </cell>
          <cell r="GY280">
            <v>0</v>
          </cell>
          <cell r="GZ280">
            <v>0</v>
          </cell>
          <cell r="HA280">
            <v>0</v>
          </cell>
          <cell r="HB280">
            <v>0</v>
          </cell>
          <cell r="HC280">
            <v>0</v>
          </cell>
          <cell r="HD280">
            <v>0</v>
          </cell>
          <cell r="HE280">
            <v>0</v>
          </cell>
          <cell r="HF280">
            <v>0</v>
          </cell>
          <cell r="HG280">
            <v>0</v>
          </cell>
          <cell r="HH280">
            <v>0</v>
          </cell>
          <cell r="HI280">
            <v>0</v>
          </cell>
          <cell r="HJ280">
            <v>0</v>
          </cell>
          <cell r="HK280">
            <v>0</v>
          </cell>
          <cell r="HL280">
            <v>0</v>
          </cell>
          <cell r="HM280">
            <v>0</v>
          </cell>
          <cell r="HN280">
            <v>0</v>
          </cell>
          <cell r="HO280">
            <v>0</v>
          </cell>
          <cell r="HP280">
            <v>0</v>
          </cell>
          <cell r="HQ280">
            <v>0</v>
          </cell>
          <cell r="HR280">
            <v>0</v>
          </cell>
          <cell r="HS280">
            <v>0</v>
          </cell>
          <cell r="HT280">
            <v>0</v>
          </cell>
          <cell r="HU280">
            <v>0</v>
          </cell>
          <cell r="HV280">
            <v>0</v>
          </cell>
          <cell r="HW280">
            <v>0</v>
          </cell>
          <cell r="HX280">
            <v>0</v>
          </cell>
          <cell r="HY280">
            <v>0</v>
          </cell>
          <cell r="HZ280">
            <v>0</v>
          </cell>
          <cell r="IA280">
            <v>0</v>
          </cell>
          <cell r="IB280">
            <v>0</v>
          </cell>
          <cell r="IC280">
            <v>0</v>
          </cell>
          <cell r="ID280">
            <v>0</v>
          </cell>
          <cell r="IE280">
            <v>0</v>
          </cell>
          <cell r="IF280">
            <v>0</v>
          </cell>
          <cell r="IG280">
            <v>0</v>
          </cell>
          <cell r="IH280">
            <v>0</v>
          </cell>
          <cell r="II280">
            <v>0</v>
          </cell>
          <cell r="IJ280">
            <v>0</v>
          </cell>
          <cell r="IK280">
            <v>0</v>
          </cell>
          <cell r="IL280">
            <v>0</v>
          </cell>
          <cell r="IM280">
            <v>0</v>
          </cell>
          <cell r="IN280">
            <v>0</v>
          </cell>
          <cell r="IO280">
            <v>0</v>
          </cell>
          <cell r="IP280">
            <v>0</v>
          </cell>
          <cell r="IQ280">
            <v>0</v>
          </cell>
          <cell r="IR280">
            <v>0</v>
          </cell>
          <cell r="IS280">
            <v>0</v>
          </cell>
          <cell r="IT280">
            <v>0</v>
          </cell>
          <cell r="IU280">
            <v>0</v>
          </cell>
          <cell r="IV280">
            <v>0</v>
          </cell>
        </row>
        <row r="281">
          <cell r="C281" t="str">
            <v>SECC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0</v>
          </cell>
          <cell r="AZ281">
            <v>0</v>
          </cell>
          <cell r="BA281">
            <v>0</v>
          </cell>
          <cell r="BB281">
            <v>0</v>
          </cell>
          <cell r="BC281">
            <v>0</v>
          </cell>
          <cell r="BD281">
            <v>0</v>
          </cell>
          <cell r="BE281">
            <v>0</v>
          </cell>
          <cell r="BF281">
            <v>0</v>
          </cell>
          <cell r="BG281">
            <v>0</v>
          </cell>
          <cell r="BH281">
            <v>0</v>
          </cell>
          <cell r="BI281">
            <v>0</v>
          </cell>
          <cell r="BJ281">
            <v>0</v>
          </cell>
          <cell r="BK281">
            <v>0</v>
          </cell>
          <cell r="BL281">
            <v>0</v>
          </cell>
          <cell r="BM281">
            <v>0</v>
          </cell>
          <cell r="BN281">
            <v>0</v>
          </cell>
          <cell r="BO281">
            <v>0</v>
          </cell>
          <cell r="BP281">
            <v>0</v>
          </cell>
          <cell r="BQ281">
            <v>0</v>
          </cell>
          <cell r="BR281">
            <v>0</v>
          </cell>
          <cell r="BS281">
            <v>0</v>
          </cell>
          <cell r="BT281">
            <v>0</v>
          </cell>
          <cell r="BU281">
            <v>0</v>
          </cell>
          <cell r="BV281">
            <v>0</v>
          </cell>
          <cell r="BW281">
            <v>0</v>
          </cell>
          <cell r="BX281">
            <v>0</v>
          </cell>
          <cell r="BY281">
            <v>0</v>
          </cell>
          <cell r="BZ281">
            <v>0</v>
          </cell>
          <cell r="CA281">
            <v>0</v>
          </cell>
          <cell r="CB281">
            <v>0</v>
          </cell>
          <cell r="CC281">
            <v>0</v>
          </cell>
          <cell r="CD281">
            <v>0</v>
          </cell>
          <cell r="CE281">
            <v>0</v>
          </cell>
          <cell r="CF281">
            <v>0</v>
          </cell>
          <cell r="CG281">
            <v>0</v>
          </cell>
          <cell r="CH281">
            <v>0</v>
          </cell>
          <cell r="CI281">
            <v>0</v>
          </cell>
          <cell r="CJ281">
            <v>0</v>
          </cell>
          <cell r="CK281">
            <v>0</v>
          </cell>
          <cell r="CL281">
            <v>0</v>
          </cell>
          <cell r="CM281">
            <v>0</v>
          </cell>
          <cell r="CN281">
            <v>0</v>
          </cell>
          <cell r="CO281">
            <v>0</v>
          </cell>
          <cell r="CP281">
            <v>0</v>
          </cell>
          <cell r="CQ281">
            <v>0</v>
          </cell>
          <cell r="CR281">
            <v>0</v>
          </cell>
          <cell r="CS281">
            <v>0</v>
          </cell>
          <cell r="CT281">
            <v>0</v>
          </cell>
          <cell r="CU281">
            <v>0</v>
          </cell>
          <cell r="CV281">
            <v>0</v>
          </cell>
          <cell r="CZ281">
            <v>0</v>
          </cell>
          <cell r="DA281">
            <v>0</v>
          </cell>
          <cell r="DB281">
            <v>0</v>
          </cell>
          <cell r="DC281">
            <v>0</v>
          </cell>
          <cell r="DD281">
            <v>0</v>
          </cell>
          <cell r="DG281">
            <v>0</v>
          </cell>
          <cell r="DH281">
            <v>0</v>
          </cell>
          <cell r="DI281">
            <v>0</v>
          </cell>
          <cell r="DJ281">
            <v>0</v>
          </cell>
          <cell r="DK281">
            <v>0</v>
          </cell>
          <cell r="DL281">
            <v>0</v>
          </cell>
          <cell r="DM281">
            <v>0</v>
          </cell>
          <cell r="DN281">
            <v>0</v>
          </cell>
          <cell r="DO281">
            <v>0</v>
          </cell>
          <cell r="DP281">
            <v>0</v>
          </cell>
          <cell r="DT281">
            <v>0</v>
          </cell>
          <cell r="DU281">
            <v>0</v>
          </cell>
          <cell r="DV281">
            <v>0</v>
          </cell>
          <cell r="DW281">
            <v>0</v>
          </cell>
          <cell r="DX281">
            <v>0</v>
          </cell>
          <cell r="DY281">
            <v>0</v>
          </cell>
          <cell r="DZ281">
            <v>0</v>
          </cell>
          <cell r="EM281">
            <v>0</v>
          </cell>
          <cell r="EO281">
            <v>0</v>
          </cell>
          <cell r="EP281">
            <v>0</v>
          </cell>
          <cell r="EQ281">
            <v>0</v>
          </cell>
          <cell r="ER281">
            <v>0</v>
          </cell>
          <cell r="ES281">
            <v>0</v>
          </cell>
          <cell r="ET281">
            <v>0</v>
          </cell>
          <cell r="EU281">
            <v>0</v>
          </cell>
          <cell r="EV281">
            <v>0</v>
          </cell>
          <cell r="EW281">
            <v>0</v>
          </cell>
          <cell r="EX281">
            <v>0</v>
          </cell>
          <cell r="EY281">
            <v>0</v>
          </cell>
          <cell r="EZ281">
            <v>0</v>
          </cell>
          <cell r="FA281">
            <v>0</v>
          </cell>
          <cell r="FB281">
            <v>0</v>
          </cell>
          <cell r="FC281">
            <v>0</v>
          </cell>
          <cell r="FD281">
            <v>0</v>
          </cell>
          <cell r="FE281">
            <v>0</v>
          </cell>
          <cell r="FF281">
            <v>0</v>
          </cell>
          <cell r="FG281">
            <v>0</v>
          </cell>
          <cell r="FH281">
            <v>0</v>
          </cell>
          <cell r="FI281">
            <v>0</v>
          </cell>
          <cell r="FJ281">
            <v>0</v>
          </cell>
          <cell r="FK281">
            <v>0</v>
          </cell>
          <cell r="FL281">
            <v>0</v>
          </cell>
          <cell r="FM281">
            <v>0</v>
          </cell>
          <cell r="FN281">
            <v>0</v>
          </cell>
          <cell r="FO281">
            <v>0</v>
          </cell>
          <cell r="FP281">
            <v>0</v>
          </cell>
          <cell r="FQ281">
            <v>0</v>
          </cell>
          <cell r="FR281">
            <v>0</v>
          </cell>
          <cell r="FS281">
            <v>0</v>
          </cell>
          <cell r="FT281">
            <v>0</v>
          </cell>
          <cell r="FU281">
            <v>0</v>
          </cell>
          <cell r="FV281">
            <v>0</v>
          </cell>
          <cell r="FW281">
            <v>0</v>
          </cell>
          <cell r="FX281">
            <v>0</v>
          </cell>
          <cell r="FY281">
            <v>0</v>
          </cell>
          <cell r="FZ281">
            <v>0</v>
          </cell>
          <cell r="GA281">
            <v>0</v>
          </cell>
          <cell r="GB281">
            <v>0</v>
          </cell>
          <cell r="GC281">
            <v>0</v>
          </cell>
          <cell r="GD281">
            <v>0</v>
          </cell>
          <cell r="GE281">
            <v>0</v>
          </cell>
          <cell r="GF281">
            <v>0</v>
          </cell>
          <cell r="GG281">
            <v>0</v>
          </cell>
          <cell r="GH281">
            <v>0</v>
          </cell>
          <cell r="GI281">
            <v>0</v>
          </cell>
          <cell r="GJ281">
            <v>0</v>
          </cell>
          <cell r="GK281">
            <v>0</v>
          </cell>
          <cell r="GL281">
            <v>0</v>
          </cell>
          <cell r="GM281">
            <v>0</v>
          </cell>
          <cell r="GN281">
            <v>0</v>
          </cell>
          <cell r="GO281">
            <v>0</v>
          </cell>
          <cell r="GP281">
            <v>0</v>
          </cell>
          <cell r="GQ281">
            <v>0</v>
          </cell>
          <cell r="GR281">
            <v>0</v>
          </cell>
          <cell r="GS281">
            <v>0</v>
          </cell>
          <cell r="GT281">
            <v>0</v>
          </cell>
          <cell r="GU281">
            <v>0</v>
          </cell>
          <cell r="GV281">
            <v>0</v>
          </cell>
          <cell r="GW281">
            <v>0</v>
          </cell>
          <cell r="GX281">
            <v>0</v>
          </cell>
          <cell r="GY281">
            <v>0</v>
          </cell>
          <cell r="GZ281">
            <v>0</v>
          </cell>
          <cell r="HA281">
            <v>0</v>
          </cell>
          <cell r="HB281">
            <v>0</v>
          </cell>
          <cell r="HC281">
            <v>0</v>
          </cell>
          <cell r="HD281">
            <v>0</v>
          </cell>
          <cell r="HE281">
            <v>0</v>
          </cell>
          <cell r="HF281">
            <v>0</v>
          </cell>
          <cell r="HG281">
            <v>0</v>
          </cell>
          <cell r="HH281">
            <v>0</v>
          </cell>
          <cell r="HI281">
            <v>0</v>
          </cell>
          <cell r="HJ281">
            <v>0</v>
          </cell>
          <cell r="HK281">
            <v>0</v>
          </cell>
          <cell r="HL281">
            <v>0</v>
          </cell>
          <cell r="HM281">
            <v>0</v>
          </cell>
          <cell r="HN281">
            <v>0</v>
          </cell>
          <cell r="HO281">
            <v>0</v>
          </cell>
          <cell r="HP281">
            <v>0</v>
          </cell>
          <cell r="HQ281">
            <v>0</v>
          </cell>
          <cell r="HR281">
            <v>0</v>
          </cell>
          <cell r="HS281">
            <v>0</v>
          </cell>
          <cell r="HT281">
            <v>0</v>
          </cell>
          <cell r="HU281">
            <v>0</v>
          </cell>
          <cell r="HV281">
            <v>0</v>
          </cell>
          <cell r="HW281">
            <v>0</v>
          </cell>
          <cell r="HX281">
            <v>0</v>
          </cell>
          <cell r="HY281">
            <v>0</v>
          </cell>
          <cell r="HZ281">
            <v>0</v>
          </cell>
          <cell r="IA281">
            <v>0</v>
          </cell>
          <cell r="IB281">
            <v>0</v>
          </cell>
          <cell r="IC281">
            <v>0</v>
          </cell>
          <cell r="ID281">
            <v>0</v>
          </cell>
          <cell r="IE281">
            <v>0</v>
          </cell>
          <cell r="IF281">
            <v>0</v>
          </cell>
          <cell r="IG281">
            <v>0</v>
          </cell>
          <cell r="IH281">
            <v>0</v>
          </cell>
          <cell r="II281">
            <v>0</v>
          </cell>
          <cell r="IJ281">
            <v>0</v>
          </cell>
          <cell r="IK281">
            <v>0</v>
          </cell>
          <cell r="IL281">
            <v>0</v>
          </cell>
          <cell r="IM281">
            <v>0</v>
          </cell>
          <cell r="IN281">
            <v>0</v>
          </cell>
          <cell r="IO281">
            <v>1</v>
          </cell>
          <cell r="IP281">
            <v>0</v>
          </cell>
          <cell r="IQ281">
            <v>0</v>
          </cell>
          <cell r="IR281">
            <v>0</v>
          </cell>
          <cell r="IS281">
            <v>0</v>
          </cell>
          <cell r="IT281">
            <v>0</v>
          </cell>
          <cell r="IU281">
            <v>0</v>
          </cell>
          <cell r="IV281">
            <v>0</v>
          </cell>
        </row>
        <row r="282">
          <cell r="A282">
            <v>6</v>
          </cell>
          <cell r="B282" t="str">
            <v>ATXE</v>
          </cell>
          <cell r="L282">
            <v>1</v>
          </cell>
          <cell r="Q282">
            <v>1</v>
          </cell>
          <cell r="S282">
            <v>3</v>
          </cell>
          <cell r="T282">
            <v>62.63</v>
          </cell>
          <cell r="U282" t="str">
            <v>AL25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3</v>
          </cell>
          <cell r="BB282">
            <v>0</v>
          </cell>
          <cell r="BC282">
            <v>3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>
            <v>0</v>
          </cell>
          <cell r="BJ282">
            <v>0</v>
          </cell>
          <cell r="BK282">
            <v>0</v>
          </cell>
          <cell r="BL282">
            <v>0</v>
          </cell>
          <cell r="BM282">
            <v>3</v>
          </cell>
          <cell r="BN282">
            <v>0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  <cell r="BS282">
            <v>0</v>
          </cell>
          <cell r="BT282">
            <v>0</v>
          </cell>
          <cell r="BU282">
            <v>0</v>
          </cell>
          <cell r="BV282">
            <v>0</v>
          </cell>
          <cell r="BW282">
            <v>0</v>
          </cell>
          <cell r="BX282">
            <v>0</v>
          </cell>
          <cell r="BY282">
            <v>0</v>
          </cell>
          <cell r="BZ282">
            <v>0</v>
          </cell>
          <cell r="CA282">
            <v>0</v>
          </cell>
          <cell r="CB282">
            <v>0</v>
          </cell>
          <cell r="CC282">
            <v>0</v>
          </cell>
          <cell r="CD282">
            <v>0</v>
          </cell>
          <cell r="CE282">
            <v>0</v>
          </cell>
          <cell r="CF282">
            <v>0</v>
          </cell>
          <cell r="CG282">
            <v>0</v>
          </cell>
          <cell r="CH282">
            <v>0</v>
          </cell>
          <cell r="CI282">
            <v>0</v>
          </cell>
          <cell r="CJ282">
            <v>0</v>
          </cell>
          <cell r="CK282">
            <v>0</v>
          </cell>
          <cell r="CL282">
            <v>0</v>
          </cell>
          <cell r="CM282">
            <v>0</v>
          </cell>
          <cell r="CN282">
            <v>0</v>
          </cell>
          <cell r="CO282">
            <v>0</v>
          </cell>
          <cell r="CP282">
            <v>0</v>
          </cell>
          <cell r="CQ282">
            <v>0</v>
          </cell>
          <cell r="CR282">
            <v>0</v>
          </cell>
          <cell r="CS282">
            <v>0</v>
          </cell>
          <cell r="CT282">
            <v>0</v>
          </cell>
          <cell r="CU282">
            <v>0</v>
          </cell>
          <cell r="CV282">
            <v>0</v>
          </cell>
          <cell r="CZ282">
            <v>0</v>
          </cell>
          <cell r="DA282">
            <v>0</v>
          </cell>
          <cell r="DB282">
            <v>0</v>
          </cell>
          <cell r="DC282">
            <v>0</v>
          </cell>
          <cell r="DD282">
            <v>0</v>
          </cell>
          <cell r="DG282">
            <v>0</v>
          </cell>
          <cell r="DH282">
            <v>0</v>
          </cell>
          <cell r="DI282">
            <v>0</v>
          </cell>
          <cell r="DJ282">
            <v>0</v>
          </cell>
          <cell r="DK282">
            <v>0</v>
          </cell>
          <cell r="DL282">
            <v>0</v>
          </cell>
          <cell r="DM282">
            <v>0</v>
          </cell>
          <cell r="DN282">
            <v>0</v>
          </cell>
          <cell r="DO282">
            <v>0</v>
          </cell>
          <cell r="DP282">
            <v>0</v>
          </cell>
          <cell r="DT282">
            <v>0</v>
          </cell>
          <cell r="DU282">
            <v>0</v>
          </cell>
          <cell r="DV282">
            <v>0</v>
          </cell>
          <cell r="DW282">
            <v>0</v>
          </cell>
          <cell r="DX282">
            <v>0</v>
          </cell>
          <cell r="DY282">
            <v>0</v>
          </cell>
          <cell r="DZ282">
            <v>0</v>
          </cell>
          <cell r="EF282">
            <v>1</v>
          </cell>
          <cell r="EM282">
            <v>1</v>
          </cell>
          <cell r="EO282">
            <v>1</v>
          </cell>
          <cell r="EP282">
            <v>0</v>
          </cell>
          <cell r="EQ282">
            <v>0</v>
          </cell>
          <cell r="ER282">
            <v>0</v>
          </cell>
          <cell r="ES282">
            <v>0</v>
          </cell>
          <cell r="ET282">
            <v>0</v>
          </cell>
          <cell r="EU282">
            <v>0</v>
          </cell>
          <cell r="EV282">
            <v>0</v>
          </cell>
          <cell r="EW282">
            <v>0</v>
          </cell>
          <cell r="EX282">
            <v>0</v>
          </cell>
          <cell r="EY282">
            <v>0</v>
          </cell>
          <cell r="EZ282">
            <v>0</v>
          </cell>
          <cell r="FA282">
            <v>0</v>
          </cell>
          <cell r="FB282">
            <v>0</v>
          </cell>
          <cell r="FC282">
            <v>0</v>
          </cell>
          <cell r="FD282">
            <v>0</v>
          </cell>
          <cell r="FE282">
            <v>0</v>
          </cell>
          <cell r="FF282">
            <v>0</v>
          </cell>
          <cell r="FG282">
            <v>0</v>
          </cell>
          <cell r="FH282">
            <v>0</v>
          </cell>
          <cell r="FI282">
            <v>1</v>
          </cell>
          <cell r="FJ282">
            <v>0</v>
          </cell>
          <cell r="FK282">
            <v>0</v>
          </cell>
          <cell r="FL282">
            <v>0</v>
          </cell>
          <cell r="FM282">
            <v>0</v>
          </cell>
          <cell r="FN282">
            <v>0</v>
          </cell>
          <cell r="FO282">
            <v>0</v>
          </cell>
          <cell r="FP282">
            <v>0</v>
          </cell>
          <cell r="FQ282">
            <v>0</v>
          </cell>
          <cell r="FR282">
            <v>0</v>
          </cell>
          <cell r="FS282">
            <v>0</v>
          </cell>
          <cell r="FT282">
            <v>0</v>
          </cell>
          <cell r="FU282">
            <v>0</v>
          </cell>
          <cell r="FV282">
            <v>0</v>
          </cell>
          <cell r="FW282">
            <v>0</v>
          </cell>
          <cell r="FX282">
            <v>0</v>
          </cell>
          <cell r="FY282">
            <v>0</v>
          </cell>
          <cell r="FZ282">
            <v>0</v>
          </cell>
          <cell r="GA282">
            <v>0</v>
          </cell>
          <cell r="GB282">
            <v>0</v>
          </cell>
          <cell r="GC282">
            <v>0</v>
          </cell>
          <cell r="GD282">
            <v>0</v>
          </cell>
          <cell r="GE282">
            <v>0</v>
          </cell>
          <cell r="GF282">
            <v>0</v>
          </cell>
          <cell r="GG282">
            <v>0</v>
          </cell>
          <cell r="GH282">
            <v>0</v>
          </cell>
          <cell r="GI282">
            <v>0</v>
          </cell>
          <cell r="GJ282">
            <v>0</v>
          </cell>
          <cell r="GK282">
            <v>0</v>
          </cell>
          <cell r="GL282">
            <v>0</v>
          </cell>
          <cell r="GM282">
            <v>0</v>
          </cell>
          <cell r="GN282">
            <v>0</v>
          </cell>
          <cell r="GO282">
            <v>0</v>
          </cell>
          <cell r="GP282">
            <v>0</v>
          </cell>
          <cell r="GQ282">
            <v>0</v>
          </cell>
          <cell r="GR282">
            <v>0</v>
          </cell>
          <cell r="GS282">
            <v>0</v>
          </cell>
          <cell r="GT282">
            <v>0</v>
          </cell>
          <cell r="GU282">
            <v>0</v>
          </cell>
          <cell r="GV282">
            <v>0</v>
          </cell>
          <cell r="GW282">
            <v>0</v>
          </cell>
          <cell r="GX282">
            <v>0</v>
          </cell>
          <cell r="GY282">
            <v>0</v>
          </cell>
          <cell r="GZ282">
            <v>0</v>
          </cell>
          <cell r="HA282">
            <v>0</v>
          </cell>
          <cell r="HB282">
            <v>0</v>
          </cell>
          <cell r="HC282">
            <v>0</v>
          </cell>
          <cell r="HD282">
            <v>0</v>
          </cell>
          <cell r="HE282">
            <v>0</v>
          </cell>
          <cell r="HF282">
            <v>0</v>
          </cell>
          <cell r="HG282">
            <v>0</v>
          </cell>
          <cell r="HH282">
            <v>0</v>
          </cell>
          <cell r="HI282">
            <v>0</v>
          </cell>
          <cell r="HJ282">
            <v>0</v>
          </cell>
          <cell r="HK282">
            <v>0</v>
          </cell>
          <cell r="HL282">
            <v>0</v>
          </cell>
          <cell r="HM282">
            <v>0</v>
          </cell>
          <cell r="HN282">
            <v>0</v>
          </cell>
          <cell r="HO282">
            <v>0</v>
          </cell>
          <cell r="HP282">
            <v>0</v>
          </cell>
          <cell r="HQ282">
            <v>0</v>
          </cell>
          <cell r="HR282">
            <v>0</v>
          </cell>
          <cell r="HS282">
            <v>0</v>
          </cell>
          <cell r="HT282">
            <v>0</v>
          </cell>
          <cell r="HU282">
            <v>0</v>
          </cell>
          <cell r="HV282">
            <v>0</v>
          </cell>
          <cell r="HW282">
            <v>0</v>
          </cell>
          <cell r="HX282">
            <v>0</v>
          </cell>
          <cell r="HY282">
            <v>0</v>
          </cell>
          <cell r="HZ282">
            <v>0</v>
          </cell>
          <cell r="IA282">
            <v>0</v>
          </cell>
          <cell r="IB282">
            <v>0</v>
          </cell>
          <cell r="IC282">
            <v>0</v>
          </cell>
          <cell r="ID282">
            <v>0</v>
          </cell>
          <cell r="IE282">
            <v>0</v>
          </cell>
          <cell r="IF282">
            <v>0</v>
          </cell>
          <cell r="IG282">
            <v>0</v>
          </cell>
          <cell r="IH282">
            <v>0</v>
          </cell>
          <cell r="II282">
            <v>0</v>
          </cell>
          <cell r="IJ282">
            <v>0</v>
          </cell>
          <cell r="IK282">
            <v>0</v>
          </cell>
          <cell r="IL282">
            <v>0</v>
          </cell>
          <cell r="IM282">
            <v>0</v>
          </cell>
          <cell r="IN282">
            <v>0</v>
          </cell>
          <cell r="IO282">
            <v>0</v>
          </cell>
          <cell r="IP282">
            <v>0</v>
          </cell>
          <cell r="IQ282">
            <v>0</v>
          </cell>
          <cell r="IR282">
            <v>0</v>
          </cell>
          <cell r="IS282">
            <v>0</v>
          </cell>
          <cell r="IT282">
            <v>0</v>
          </cell>
          <cell r="IU282">
            <v>0</v>
          </cell>
          <cell r="IV282">
            <v>0</v>
          </cell>
        </row>
        <row r="283">
          <cell r="B283" t="str">
            <v>AT5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3</v>
          </cell>
          <cell r="BC283">
            <v>0</v>
          </cell>
          <cell r="BD283">
            <v>0</v>
          </cell>
          <cell r="BE283">
            <v>3</v>
          </cell>
          <cell r="BF283">
            <v>0</v>
          </cell>
          <cell r="BG283">
            <v>3</v>
          </cell>
          <cell r="BH283">
            <v>0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  <cell r="BM283">
            <v>0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  <cell r="BS283">
            <v>0</v>
          </cell>
          <cell r="BT283">
            <v>0</v>
          </cell>
          <cell r="BU283">
            <v>0</v>
          </cell>
          <cell r="BV283">
            <v>0</v>
          </cell>
          <cell r="BW283">
            <v>0</v>
          </cell>
          <cell r="BX283">
            <v>0</v>
          </cell>
          <cell r="BY283">
            <v>0</v>
          </cell>
          <cell r="BZ283">
            <v>0</v>
          </cell>
          <cell r="CA283">
            <v>3</v>
          </cell>
          <cell r="CB283">
            <v>0</v>
          </cell>
          <cell r="CC283">
            <v>0</v>
          </cell>
          <cell r="CD283">
            <v>0</v>
          </cell>
          <cell r="CE283">
            <v>0</v>
          </cell>
          <cell r="CF283">
            <v>0</v>
          </cell>
          <cell r="CG283">
            <v>0</v>
          </cell>
          <cell r="CH283">
            <v>0</v>
          </cell>
          <cell r="CI283">
            <v>0</v>
          </cell>
          <cell r="CJ283">
            <v>0</v>
          </cell>
          <cell r="CK283">
            <v>0</v>
          </cell>
          <cell r="CL283">
            <v>0</v>
          </cell>
          <cell r="CM283">
            <v>0</v>
          </cell>
          <cell r="CN283">
            <v>0</v>
          </cell>
          <cell r="CO283">
            <v>0</v>
          </cell>
          <cell r="CP283">
            <v>0</v>
          </cell>
          <cell r="CQ283">
            <v>0</v>
          </cell>
          <cell r="CR283">
            <v>0</v>
          </cell>
          <cell r="CS283">
            <v>0</v>
          </cell>
          <cell r="CT283">
            <v>0</v>
          </cell>
          <cell r="CU283">
            <v>0</v>
          </cell>
          <cell r="CV283">
            <v>0</v>
          </cell>
          <cell r="CZ283">
            <v>0</v>
          </cell>
          <cell r="DA283">
            <v>0</v>
          </cell>
          <cell r="DB283">
            <v>0</v>
          </cell>
          <cell r="DC283">
            <v>0</v>
          </cell>
          <cell r="DD283">
            <v>0</v>
          </cell>
          <cell r="DG283">
            <v>0</v>
          </cell>
          <cell r="DH283">
            <v>0</v>
          </cell>
          <cell r="DI283">
            <v>0</v>
          </cell>
          <cell r="DJ283">
            <v>0</v>
          </cell>
          <cell r="DK283">
            <v>0</v>
          </cell>
          <cell r="DL283">
            <v>0</v>
          </cell>
          <cell r="DM283">
            <v>0</v>
          </cell>
          <cell r="DN283">
            <v>0</v>
          </cell>
          <cell r="DO283">
            <v>0</v>
          </cell>
          <cell r="DP283">
            <v>0</v>
          </cell>
          <cell r="DT283">
            <v>0</v>
          </cell>
          <cell r="DU283">
            <v>0</v>
          </cell>
          <cell r="DV283">
            <v>0</v>
          </cell>
          <cell r="DW283">
            <v>0</v>
          </cell>
          <cell r="DX283">
            <v>0</v>
          </cell>
          <cell r="DY283">
            <v>0</v>
          </cell>
          <cell r="DZ283">
            <v>0</v>
          </cell>
          <cell r="EM283">
            <v>0</v>
          </cell>
          <cell r="EO283">
            <v>0</v>
          </cell>
          <cell r="EP283">
            <v>0</v>
          </cell>
          <cell r="EQ283">
            <v>0</v>
          </cell>
          <cell r="ER283">
            <v>0</v>
          </cell>
          <cell r="ES283">
            <v>0</v>
          </cell>
          <cell r="ET283">
            <v>0</v>
          </cell>
          <cell r="EU283">
            <v>0</v>
          </cell>
          <cell r="EV283">
            <v>0</v>
          </cell>
          <cell r="EW283">
            <v>0</v>
          </cell>
          <cell r="EX283">
            <v>1</v>
          </cell>
          <cell r="EY283">
            <v>0</v>
          </cell>
          <cell r="EZ283">
            <v>0</v>
          </cell>
          <cell r="FA283">
            <v>0</v>
          </cell>
          <cell r="FB283">
            <v>0</v>
          </cell>
          <cell r="FC283">
            <v>0</v>
          </cell>
          <cell r="FD283">
            <v>0</v>
          </cell>
          <cell r="FE283">
            <v>0</v>
          </cell>
          <cell r="FF283">
            <v>0</v>
          </cell>
          <cell r="FG283">
            <v>0</v>
          </cell>
          <cell r="FH283">
            <v>0</v>
          </cell>
          <cell r="FI283">
            <v>0</v>
          </cell>
          <cell r="FJ283">
            <v>0</v>
          </cell>
          <cell r="FK283">
            <v>0</v>
          </cell>
          <cell r="FL283">
            <v>0</v>
          </cell>
          <cell r="FM283">
            <v>0</v>
          </cell>
          <cell r="FN283">
            <v>0</v>
          </cell>
          <cell r="FO283">
            <v>0</v>
          </cell>
          <cell r="FP283">
            <v>0</v>
          </cell>
          <cell r="FQ283">
            <v>0</v>
          </cell>
          <cell r="FR283">
            <v>0</v>
          </cell>
          <cell r="FS283">
            <v>0</v>
          </cell>
          <cell r="FT283">
            <v>0</v>
          </cell>
          <cell r="FU283">
            <v>0</v>
          </cell>
          <cell r="FV283">
            <v>0</v>
          </cell>
          <cell r="FW283">
            <v>0</v>
          </cell>
          <cell r="FX283">
            <v>0</v>
          </cell>
          <cell r="FY283">
            <v>0</v>
          </cell>
          <cell r="FZ283">
            <v>0</v>
          </cell>
          <cell r="GA283">
            <v>0</v>
          </cell>
          <cell r="GB283">
            <v>0</v>
          </cell>
          <cell r="GC283">
            <v>0</v>
          </cell>
          <cell r="GD283">
            <v>0</v>
          </cell>
          <cell r="GE283">
            <v>0</v>
          </cell>
          <cell r="GF283">
            <v>0</v>
          </cell>
          <cell r="GG283">
            <v>0</v>
          </cell>
          <cell r="GH283">
            <v>0</v>
          </cell>
          <cell r="GI283">
            <v>0</v>
          </cell>
          <cell r="GJ283">
            <v>0</v>
          </cell>
          <cell r="GK283">
            <v>0</v>
          </cell>
          <cell r="GL283">
            <v>0</v>
          </cell>
          <cell r="GM283">
            <v>0</v>
          </cell>
          <cell r="GN283">
            <v>0</v>
          </cell>
          <cell r="GO283">
            <v>0</v>
          </cell>
          <cell r="GP283">
            <v>0</v>
          </cell>
          <cell r="GQ283">
            <v>0</v>
          </cell>
          <cell r="GR283">
            <v>0</v>
          </cell>
          <cell r="GS283">
            <v>0</v>
          </cell>
          <cell r="GT283">
            <v>0</v>
          </cell>
          <cell r="GU283">
            <v>0</v>
          </cell>
          <cell r="GV283">
            <v>0</v>
          </cell>
          <cell r="GW283">
            <v>0</v>
          </cell>
          <cell r="GX283">
            <v>0</v>
          </cell>
          <cell r="GY283">
            <v>0</v>
          </cell>
          <cell r="GZ283">
            <v>0</v>
          </cell>
          <cell r="HA283">
            <v>0</v>
          </cell>
          <cell r="HB283">
            <v>0</v>
          </cell>
          <cell r="HC283">
            <v>0</v>
          </cell>
          <cell r="HD283">
            <v>0</v>
          </cell>
          <cell r="HE283">
            <v>0</v>
          </cell>
          <cell r="HF283">
            <v>0</v>
          </cell>
          <cell r="HG283">
            <v>0</v>
          </cell>
          <cell r="HH283">
            <v>0</v>
          </cell>
          <cell r="HI283">
            <v>0</v>
          </cell>
          <cell r="HJ283">
            <v>0</v>
          </cell>
          <cell r="HK283">
            <v>0</v>
          </cell>
          <cell r="HL283">
            <v>0</v>
          </cell>
          <cell r="HM283">
            <v>0</v>
          </cell>
          <cell r="HN283">
            <v>0</v>
          </cell>
          <cell r="HO283">
            <v>0</v>
          </cell>
          <cell r="HP283">
            <v>0</v>
          </cell>
          <cell r="HQ283">
            <v>0</v>
          </cell>
          <cell r="HR283">
            <v>0</v>
          </cell>
          <cell r="HS283">
            <v>0</v>
          </cell>
          <cell r="HT283">
            <v>0</v>
          </cell>
          <cell r="HU283">
            <v>0</v>
          </cell>
          <cell r="HV283">
            <v>0</v>
          </cell>
          <cell r="HW283">
            <v>0</v>
          </cell>
          <cell r="HX283">
            <v>0</v>
          </cell>
          <cell r="HY283">
            <v>0</v>
          </cell>
          <cell r="HZ283">
            <v>0</v>
          </cell>
          <cell r="IA283">
            <v>0</v>
          </cell>
          <cell r="IB283">
            <v>0</v>
          </cell>
          <cell r="IC283">
            <v>0</v>
          </cell>
          <cell r="ID283">
            <v>0</v>
          </cell>
          <cell r="IE283">
            <v>0</v>
          </cell>
          <cell r="IF283">
            <v>0</v>
          </cell>
          <cell r="IG283">
            <v>0</v>
          </cell>
          <cell r="IH283">
            <v>0</v>
          </cell>
          <cell r="II283">
            <v>0</v>
          </cell>
          <cell r="IJ283">
            <v>0</v>
          </cell>
          <cell r="IK283">
            <v>0</v>
          </cell>
          <cell r="IL283">
            <v>0</v>
          </cell>
          <cell r="IM283">
            <v>0</v>
          </cell>
          <cell r="IN283">
            <v>0</v>
          </cell>
          <cell r="IO283">
            <v>0</v>
          </cell>
          <cell r="IP283">
            <v>0</v>
          </cell>
          <cell r="IQ283">
            <v>0</v>
          </cell>
          <cell r="IR283">
            <v>0</v>
          </cell>
          <cell r="IS283">
            <v>0</v>
          </cell>
          <cell r="IT283">
            <v>0</v>
          </cell>
          <cell r="IU283">
            <v>0</v>
          </cell>
          <cell r="IV283">
            <v>0</v>
          </cell>
        </row>
        <row r="284">
          <cell r="A284">
            <v>7</v>
          </cell>
          <cell r="B284" t="str">
            <v>ATXE</v>
          </cell>
          <cell r="M284">
            <v>1</v>
          </cell>
          <cell r="Q284">
            <v>1</v>
          </cell>
          <cell r="S284">
            <v>3</v>
          </cell>
          <cell r="T284">
            <v>82.19</v>
          </cell>
          <cell r="U284" t="str">
            <v>AL25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3</v>
          </cell>
          <cell r="BB284">
            <v>0</v>
          </cell>
          <cell r="BC284">
            <v>3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>
            <v>0</v>
          </cell>
          <cell r="BJ284">
            <v>0</v>
          </cell>
          <cell r="BK284">
            <v>0</v>
          </cell>
          <cell r="BL284">
            <v>0</v>
          </cell>
          <cell r="BM284">
            <v>3</v>
          </cell>
          <cell r="BN284">
            <v>0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  <cell r="BS284">
            <v>0</v>
          </cell>
          <cell r="BT284">
            <v>0</v>
          </cell>
          <cell r="BU284">
            <v>0</v>
          </cell>
          <cell r="BV284">
            <v>0</v>
          </cell>
          <cell r="BW284">
            <v>0</v>
          </cell>
          <cell r="BX284">
            <v>0</v>
          </cell>
          <cell r="BY284">
            <v>0</v>
          </cell>
          <cell r="BZ284">
            <v>0</v>
          </cell>
          <cell r="CA284">
            <v>0</v>
          </cell>
          <cell r="CB284">
            <v>0</v>
          </cell>
          <cell r="CC284">
            <v>0</v>
          </cell>
          <cell r="CD284">
            <v>0</v>
          </cell>
          <cell r="CE284">
            <v>0</v>
          </cell>
          <cell r="CF284">
            <v>0</v>
          </cell>
          <cell r="CG284">
            <v>0</v>
          </cell>
          <cell r="CH284">
            <v>0</v>
          </cell>
          <cell r="CI284">
            <v>0</v>
          </cell>
          <cell r="CJ284">
            <v>0</v>
          </cell>
          <cell r="CK284">
            <v>0</v>
          </cell>
          <cell r="CL284">
            <v>0</v>
          </cell>
          <cell r="CM284">
            <v>0</v>
          </cell>
          <cell r="CN284">
            <v>0</v>
          </cell>
          <cell r="CO284">
            <v>0</v>
          </cell>
          <cell r="CP284">
            <v>0</v>
          </cell>
          <cell r="CQ284">
            <v>0</v>
          </cell>
          <cell r="CR284">
            <v>0</v>
          </cell>
          <cell r="CS284">
            <v>0</v>
          </cell>
          <cell r="CT284">
            <v>0</v>
          </cell>
          <cell r="CU284">
            <v>0</v>
          </cell>
          <cell r="CV284">
            <v>0</v>
          </cell>
          <cell r="CZ284">
            <v>0</v>
          </cell>
          <cell r="DA284">
            <v>0</v>
          </cell>
          <cell r="DB284">
            <v>0</v>
          </cell>
          <cell r="DC284">
            <v>0</v>
          </cell>
          <cell r="DD284">
            <v>0</v>
          </cell>
          <cell r="DG284">
            <v>0</v>
          </cell>
          <cell r="DH284">
            <v>0</v>
          </cell>
          <cell r="DI284">
            <v>0</v>
          </cell>
          <cell r="DJ284">
            <v>0</v>
          </cell>
          <cell r="DK284">
            <v>0</v>
          </cell>
          <cell r="DL284">
            <v>0</v>
          </cell>
          <cell r="DM284">
            <v>0</v>
          </cell>
          <cell r="DN284">
            <v>0</v>
          </cell>
          <cell r="DO284">
            <v>0</v>
          </cell>
          <cell r="DP284">
            <v>0</v>
          </cell>
          <cell r="DT284">
            <v>0</v>
          </cell>
          <cell r="DU284">
            <v>0</v>
          </cell>
          <cell r="DV284">
            <v>0</v>
          </cell>
          <cell r="DW284">
            <v>0</v>
          </cell>
          <cell r="DX284">
            <v>0</v>
          </cell>
          <cell r="DY284">
            <v>0</v>
          </cell>
          <cell r="DZ284">
            <v>0</v>
          </cell>
          <cell r="EM284">
            <v>0.5</v>
          </cell>
          <cell r="EO284">
            <v>1</v>
          </cell>
          <cell r="EP284">
            <v>0</v>
          </cell>
          <cell r="EQ284">
            <v>0</v>
          </cell>
          <cell r="ER284">
            <v>0</v>
          </cell>
          <cell r="ES284">
            <v>0</v>
          </cell>
          <cell r="ET284">
            <v>0</v>
          </cell>
          <cell r="EU284">
            <v>0</v>
          </cell>
          <cell r="EV284">
            <v>0</v>
          </cell>
          <cell r="EW284">
            <v>0</v>
          </cell>
          <cell r="EX284">
            <v>0</v>
          </cell>
          <cell r="EY284">
            <v>0</v>
          </cell>
          <cell r="EZ284">
            <v>0</v>
          </cell>
          <cell r="FA284">
            <v>0</v>
          </cell>
          <cell r="FB284">
            <v>0</v>
          </cell>
          <cell r="FC284">
            <v>0</v>
          </cell>
          <cell r="FD284">
            <v>0</v>
          </cell>
          <cell r="FE284">
            <v>0</v>
          </cell>
          <cell r="FF284">
            <v>0</v>
          </cell>
          <cell r="FG284">
            <v>0</v>
          </cell>
          <cell r="FH284">
            <v>0</v>
          </cell>
          <cell r="FI284">
            <v>1</v>
          </cell>
          <cell r="FJ284">
            <v>0</v>
          </cell>
          <cell r="FK284">
            <v>0</v>
          </cell>
          <cell r="FL284">
            <v>0</v>
          </cell>
          <cell r="FM284">
            <v>0</v>
          </cell>
          <cell r="FN284">
            <v>0</v>
          </cell>
          <cell r="FO284">
            <v>0</v>
          </cell>
          <cell r="FP284">
            <v>0</v>
          </cell>
          <cell r="FQ284">
            <v>0</v>
          </cell>
          <cell r="FR284">
            <v>0</v>
          </cell>
          <cell r="FS284">
            <v>0</v>
          </cell>
          <cell r="FT284">
            <v>0</v>
          </cell>
          <cell r="FU284">
            <v>0</v>
          </cell>
          <cell r="FV284">
            <v>0</v>
          </cell>
          <cell r="FW284">
            <v>0</v>
          </cell>
          <cell r="FX284">
            <v>0</v>
          </cell>
          <cell r="FY284">
            <v>0</v>
          </cell>
          <cell r="FZ284">
            <v>0</v>
          </cell>
          <cell r="GA284">
            <v>0</v>
          </cell>
          <cell r="GB284">
            <v>0</v>
          </cell>
          <cell r="GC284">
            <v>0</v>
          </cell>
          <cell r="GD284">
            <v>0</v>
          </cell>
          <cell r="GE284">
            <v>0</v>
          </cell>
          <cell r="GF284">
            <v>0</v>
          </cell>
          <cell r="GG284">
            <v>0</v>
          </cell>
          <cell r="GH284">
            <v>0</v>
          </cell>
          <cell r="GI284">
            <v>0</v>
          </cell>
          <cell r="GJ284">
            <v>0</v>
          </cell>
          <cell r="GK284">
            <v>0</v>
          </cell>
          <cell r="GL284">
            <v>0</v>
          </cell>
          <cell r="GM284">
            <v>0</v>
          </cell>
          <cell r="GN284">
            <v>0</v>
          </cell>
          <cell r="GO284">
            <v>0</v>
          </cell>
          <cell r="GP284">
            <v>0</v>
          </cell>
          <cell r="GQ284">
            <v>0</v>
          </cell>
          <cell r="GR284">
            <v>0</v>
          </cell>
          <cell r="GS284">
            <v>0</v>
          </cell>
          <cell r="GT284">
            <v>0</v>
          </cell>
          <cell r="GU284">
            <v>0</v>
          </cell>
          <cell r="GV284">
            <v>0</v>
          </cell>
          <cell r="GW284">
            <v>0</v>
          </cell>
          <cell r="GX284">
            <v>0</v>
          </cell>
          <cell r="GY284">
            <v>0</v>
          </cell>
          <cell r="GZ284">
            <v>0</v>
          </cell>
          <cell r="HA284">
            <v>0</v>
          </cell>
          <cell r="HB284">
            <v>0</v>
          </cell>
          <cell r="HC284">
            <v>0</v>
          </cell>
          <cell r="HD284">
            <v>0</v>
          </cell>
          <cell r="HE284">
            <v>0</v>
          </cell>
          <cell r="HF284">
            <v>0</v>
          </cell>
          <cell r="HG284">
            <v>0</v>
          </cell>
          <cell r="HH284">
            <v>0</v>
          </cell>
          <cell r="HI284">
            <v>0</v>
          </cell>
          <cell r="HJ284">
            <v>0</v>
          </cell>
          <cell r="HK284">
            <v>0</v>
          </cell>
          <cell r="HL284">
            <v>0</v>
          </cell>
          <cell r="HM284">
            <v>0</v>
          </cell>
          <cell r="HN284">
            <v>0</v>
          </cell>
          <cell r="HO284">
            <v>0</v>
          </cell>
          <cell r="HP284">
            <v>0</v>
          </cell>
          <cell r="HQ284">
            <v>0</v>
          </cell>
          <cell r="HR284">
            <v>0</v>
          </cell>
          <cell r="HS284">
            <v>0</v>
          </cell>
          <cell r="HT284">
            <v>0</v>
          </cell>
          <cell r="HU284">
            <v>0</v>
          </cell>
          <cell r="HV284">
            <v>0</v>
          </cell>
          <cell r="HW284">
            <v>0</v>
          </cell>
          <cell r="HX284">
            <v>0</v>
          </cell>
          <cell r="HY284">
            <v>0</v>
          </cell>
          <cell r="HZ284">
            <v>0</v>
          </cell>
          <cell r="IA284">
            <v>0</v>
          </cell>
          <cell r="IB284">
            <v>0</v>
          </cell>
          <cell r="IC284">
            <v>0</v>
          </cell>
          <cell r="ID284">
            <v>0</v>
          </cell>
          <cell r="IE284">
            <v>0</v>
          </cell>
          <cell r="IF284">
            <v>0</v>
          </cell>
          <cell r="IG284">
            <v>0</v>
          </cell>
          <cell r="IH284">
            <v>0</v>
          </cell>
          <cell r="II284">
            <v>0</v>
          </cell>
          <cell r="IJ284">
            <v>0</v>
          </cell>
          <cell r="IK284">
            <v>0</v>
          </cell>
          <cell r="IL284">
            <v>0</v>
          </cell>
          <cell r="IM284">
            <v>0</v>
          </cell>
          <cell r="IN284">
            <v>0</v>
          </cell>
          <cell r="IO284">
            <v>0</v>
          </cell>
          <cell r="IP284">
            <v>0</v>
          </cell>
          <cell r="IQ284">
            <v>0</v>
          </cell>
          <cell r="IR284">
            <v>0</v>
          </cell>
          <cell r="IS284">
            <v>0</v>
          </cell>
          <cell r="IT284">
            <v>0</v>
          </cell>
          <cell r="IU284">
            <v>0</v>
          </cell>
          <cell r="IV284">
            <v>0</v>
          </cell>
        </row>
        <row r="285">
          <cell r="A285">
            <v>8</v>
          </cell>
          <cell r="B285" t="str">
            <v>SAB-R</v>
          </cell>
          <cell r="N285">
            <v>2</v>
          </cell>
          <cell r="R285">
            <v>1</v>
          </cell>
          <cell r="S285">
            <v>3</v>
          </cell>
          <cell r="T285">
            <v>89.52</v>
          </cell>
          <cell r="U285" t="str">
            <v>AL25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G285">
            <v>268.56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393.1</v>
          </cell>
          <cell r="AU285">
            <v>0</v>
          </cell>
          <cell r="AV285">
            <v>0</v>
          </cell>
          <cell r="AX285">
            <v>0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>
            <v>0</v>
          </cell>
          <cell r="BJ285">
            <v>0</v>
          </cell>
          <cell r="BK285">
            <v>0</v>
          </cell>
          <cell r="BL285">
            <v>0</v>
          </cell>
          <cell r="BM285">
            <v>0</v>
          </cell>
          <cell r="BN285">
            <v>0</v>
          </cell>
          <cell r="BO285">
            <v>0</v>
          </cell>
          <cell r="BP285">
            <v>0</v>
          </cell>
          <cell r="BQ285">
            <v>0</v>
          </cell>
          <cell r="BR285">
            <v>0</v>
          </cell>
          <cell r="BS285">
            <v>0</v>
          </cell>
          <cell r="BT285">
            <v>0</v>
          </cell>
          <cell r="BU285">
            <v>0</v>
          </cell>
          <cell r="BV285">
            <v>0</v>
          </cell>
          <cell r="BW285">
            <v>0</v>
          </cell>
          <cell r="BX285">
            <v>0</v>
          </cell>
          <cell r="BY285">
            <v>0</v>
          </cell>
          <cell r="BZ285">
            <v>0</v>
          </cell>
          <cell r="CA285">
            <v>0</v>
          </cell>
          <cell r="CB285">
            <v>0</v>
          </cell>
          <cell r="CC285">
            <v>0</v>
          </cell>
          <cell r="CD285">
            <v>0</v>
          </cell>
          <cell r="CE285">
            <v>0</v>
          </cell>
          <cell r="CF285">
            <v>0</v>
          </cell>
          <cell r="CG285">
            <v>0</v>
          </cell>
          <cell r="CH285">
            <v>0</v>
          </cell>
          <cell r="CI285">
            <v>0</v>
          </cell>
          <cell r="CJ285">
            <v>0</v>
          </cell>
          <cell r="CK285">
            <v>0</v>
          </cell>
          <cell r="CL285">
            <v>0</v>
          </cell>
          <cell r="CM285">
            <v>0</v>
          </cell>
          <cell r="CN285">
            <v>0</v>
          </cell>
          <cell r="CO285">
            <v>0</v>
          </cell>
          <cell r="CP285">
            <v>0</v>
          </cell>
          <cell r="CQ285">
            <v>0</v>
          </cell>
          <cell r="CR285">
            <v>0</v>
          </cell>
          <cell r="CS285">
            <v>0</v>
          </cell>
          <cell r="CT285">
            <v>0</v>
          </cell>
          <cell r="CU285">
            <v>0</v>
          </cell>
          <cell r="CV285">
            <v>0</v>
          </cell>
          <cell r="CZ285">
            <v>0</v>
          </cell>
          <cell r="DA285">
            <v>0</v>
          </cell>
          <cell r="DB285">
            <v>0</v>
          </cell>
          <cell r="DC285">
            <v>0</v>
          </cell>
          <cell r="DD285">
            <v>0</v>
          </cell>
          <cell r="DG285">
            <v>0</v>
          </cell>
          <cell r="DH285">
            <v>0</v>
          </cell>
          <cell r="DI285">
            <v>0</v>
          </cell>
          <cell r="DJ285">
            <v>0</v>
          </cell>
          <cell r="DK285">
            <v>0</v>
          </cell>
          <cell r="DL285">
            <v>0</v>
          </cell>
          <cell r="DM285">
            <v>0</v>
          </cell>
          <cell r="DN285">
            <v>0</v>
          </cell>
          <cell r="DO285">
            <v>0</v>
          </cell>
          <cell r="DP285">
            <v>0</v>
          </cell>
          <cell r="DT285">
            <v>0</v>
          </cell>
          <cell r="DU285">
            <v>0</v>
          </cell>
          <cell r="DV285">
            <v>0</v>
          </cell>
          <cell r="DW285">
            <v>0</v>
          </cell>
          <cell r="DX285">
            <v>0</v>
          </cell>
          <cell r="DY285">
            <v>0</v>
          </cell>
          <cell r="DZ285">
            <v>0</v>
          </cell>
          <cell r="EA285">
            <v>1</v>
          </cell>
          <cell r="EI285">
            <v>2</v>
          </cell>
          <cell r="EM285">
            <v>2</v>
          </cell>
          <cell r="EO285">
            <v>4</v>
          </cell>
          <cell r="EP285">
            <v>0</v>
          </cell>
          <cell r="EQ285">
            <v>0</v>
          </cell>
          <cell r="ER285">
            <v>0</v>
          </cell>
          <cell r="ES285">
            <v>0</v>
          </cell>
          <cell r="ET285">
            <v>0</v>
          </cell>
          <cell r="EU285">
            <v>0</v>
          </cell>
          <cell r="EV285">
            <v>0</v>
          </cell>
          <cell r="EW285">
            <v>0</v>
          </cell>
          <cell r="EX285">
            <v>0</v>
          </cell>
          <cell r="EY285">
            <v>0</v>
          </cell>
          <cell r="EZ285">
            <v>0</v>
          </cell>
          <cell r="FA285">
            <v>0</v>
          </cell>
          <cell r="FB285">
            <v>0</v>
          </cell>
          <cell r="FC285">
            <v>0</v>
          </cell>
          <cell r="FD285">
            <v>0</v>
          </cell>
          <cell r="FE285">
            <v>0</v>
          </cell>
          <cell r="FF285">
            <v>0</v>
          </cell>
          <cell r="FG285">
            <v>0</v>
          </cell>
          <cell r="FH285">
            <v>0</v>
          </cell>
          <cell r="FI285">
            <v>0</v>
          </cell>
          <cell r="FJ285">
            <v>0</v>
          </cell>
          <cell r="FK285">
            <v>0</v>
          </cell>
          <cell r="FL285">
            <v>0</v>
          </cell>
          <cell r="FM285">
            <v>0</v>
          </cell>
          <cell r="FN285">
            <v>0</v>
          </cell>
          <cell r="FO285">
            <v>0</v>
          </cell>
          <cell r="FP285">
            <v>0</v>
          </cell>
          <cell r="FQ285">
            <v>0</v>
          </cell>
          <cell r="FR285">
            <v>0</v>
          </cell>
          <cell r="FS285">
            <v>0</v>
          </cell>
          <cell r="FT285">
            <v>0</v>
          </cell>
          <cell r="FU285">
            <v>0</v>
          </cell>
          <cell r="FV285">
            <v>0</v>
          </cell>
          <cell r="FW285">
            <v>0</v>
          </cell>
          <cell r="FX285">
            <v>0</v>
          </cell>
          <cell r="FY285">
            <v>0</v>
          </cell>
          <cell r="FZ285">
            <v>0</v>
          </cell>
          <cell r="GA285">
            <v>0</v>
          </cell>
          <cell r="GB285">
            <v>0</v>
          </cell>
          <cell r="GC285">
            <v>0</v>
          </cell>
          <cell r="GD285">
            <v>0</v>
          </cell>
          <cell r="GE285">
            <v>0</v>
          </cell>
          <cell r="GF285">
            <v>0</v>
          </cell>
          <cell r="GG285">
            <v>0</v>
          </cell>
          <cell r="GH285">
            <v>1</v>
          </cell>
          <cell r="GI285">
            <v>0</v>
          </cell>
          <cell r="GJ285">
            <v>0</v>
          </cell>
          <cell r="GK285">
            <v>0</v>
          </cell>
          <cell r="GL285">
            <v>0</v>
          </cell>
          <cell r="GM285">
            <v>0</v>
          </cell>
          <cell r="GN285">
            <v>0</v>
          </cell>
          <cell r="GO285">
            <v>0</v>
          </cell>
          <cell r="GP285">
            <v>0</v>
          </cell>
          <cell r="GQ285">
            <v>0</v>
          </cell>
          <cell r="GR285">
            <v>0</v>
          </cell>
          <cell r="GS285">
            <v>0</v>
          </cell>
          <cell r="GT285">
            <v>0</v>
          </cell>
          <cell r="GU285">
            <v>0</v>
          </cell>
          <cell r="GV285">
            <v>0</v>
          </cell>
          <cell r="GW285">
            <v>0</v>
          </cell>
          <cell r="GX285">
            <v>0</v>
          </cell>
          <cell r="GY285">
            <v>0</v>
          </cell>
          <cell r="GZ285">
            <v>0</v>
          </cell>
          <cell r="HA285">
            <v>0</v>
          </cell>
          <cell r="HB285">
            <v>0</v>
          </cell>
          <cell r="HC285">
            <v>0</v>
          </cell>
          <cell r="HD285">
            <v>0</v>
          </cell>
          <cell r="HE285">
            <v>0</v>
          </cell>
          <cell r="HF285">
            <v>0</v>
          </cell>
          <cell r="HG285">
            <v>0</v>
          </cell>
          <cell r="HH285">
            <v>0</v>
          </cell>
          <cell r="HI285">
            <v>0</v>
          </cell>
          <cell r="HJ285">
            <v>0</v>
          </cell>
          <cell r="HK285">
            <v>0</v>
          </cell>
          <cell r="HL285">
            <v>0</v>
          </cell>
          <cell r="HM285">
            <v>0</v>
          </cell>
          <cell r="HN285">
            <v>0</v>
          </cell>
          <cell r="HO285">
            <v>0</v>
          </cell>
          <cell r="HP285">
            <v>0</v>
          </cell>
          <cell r="HQ285">
            <v>0</v>
          </cell>
          <cell r="HR285">
            <v>0</v>
          </cell>
          <cell r="HS285">
            <v>0</v>
          </cell>
          <cell r="HT285">
            <v>0</v>
          </cell>
          <cell r="HU285">
            <v>0</v>
          </cell>
          <cell r="HV285">
            <v>0</v>
          </cell>
          <cell r="HW285">
            <v>0</v>
          </cell>
          <cell r="HX285">
            <v>0</v>
          </cell>
          <cell r="HY285">
            <v>0</v>
          </cell>
          <cell r="HZ285">
            <v>0</v>
          </cell>
          <cell r="IA285">
            <v>0</v>
          </cell>
          <cell r="IB285">
            <v>0</v>
          </cell>
          <cell r="IC285">
            <v>0</v>
          </cell>
          <cell r="ID285">
            <v>0</v>
          </cell>
          <cell r="IE285">
            <v>0</v>
          </cell>
          <cell r="IF285">
            <v>0</v>
          </cell>
          <cell r="IG285">
            <v>0</v>
          </cell>
          <cell r="IH285">
            <v>0</v>
          </cell>
          <cell r="II285">
            <v>0</v>
          </cell>
          <cell r="IJ285">
            <v>0</v>
          </cell>
          <cell r="IK285">
            <v>0</v>
          </cell>
          <cell r="IL285">
            <v>0</v>
          </cell>
          <cell r="IM285">
            <v>0</v>
          </cell>
          <cell r="IN285">
            <v>0</v>
          </cell>
          <cell r="IO285">
            <v>0</v>
          </cell>
          <cell r="IP285">
            <v>0</v>
          </cell>
          <cell r="IQ285">
            <v>0</v>
          </cell>
          <cell r="IR285">
            <v>0</v>
          </cell>
          <cell r="IS285">
            <v>0</v>
          </cell>
          <cell r="IT285">
            <v>0</v>
          </cell>
          <cell r="IU285">
            <v>0</v>
          </cell>
          <cell r="IV285">
            <v>0</v>
          </cell>
        </row>
        <row r="286">
          <cell r="B286" t="str">
            <v>AT5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  <cell r="BB286">
            <v>3</v>
          </cell>
          <cell r="BC286">
            <v>0</v>
          </cell>
          <cell r="BD286">
            <v>0</v>
          </cell>
          <cell r="BE286">
            <v>3</v>
          </cell>
          <cell r="BF286">
            <v>0</v>
          </cell>
          <cell r="BG286">
            <v>3</v>
          </cell>
          <cell r="BH286">
            <v>0</v>
          </cell>
          <cell r="BI286">
            <v>0</v>
          </cell>
          <cell r="BJ286">
            <v>0</v>
          </cell>
          <cell r="BK286">
            <v>0</v>
          </cell>
          <cell r="BL286">
            <v>0</v>
          </cell>
          <cell r="BM286">
            <v>0</v>
          </cell>
          <cell r="BN286">
            <v>0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0</v>
          </cell>
          <cell r="BV286">
            <v>0</v>
          </cell>
          <cell r="BW286">
            <v>0</v>
          </cell>
          <cell r="BX286">
            <v>0</v>
          </cell>
          <cell r="BY286">
            <v>0</v>
          </cell>
          <cell r="BZ286">
            <v>0</v>
          </cell>
          <cell r="CA286">
            <v>3</v>
          </cell>
          <cell r="CB286">
            <v>0</v>
          </cell>
          <cell r="CC286">
            <v>0</v>
          </cell>
          <cell r="CD286">
            <v>0</v>
          </cell>
          <cell r="CE286">
            <v>0</v>
          </cell>
          <cell r="CF286">
            <v>0</v>
          </cell>
          <cell r="CG286">
            <v>0</v>
          </cell>
          <cell r="CH286">
            <v>0</v>
          </cell>
          <cell r="CI286">
            <v>0</v>
          </cell>
          <cell r="CJ286">
            <v>0</v>
          </cell>
          <cell r="CK286">
            <v>0</v>
          </cell>
          <cell r="CL286">
            <v>0</v>
          </cell>
          <cell r="CM286">
            <v>0</v>
          </cell>
          <cell r="CN286">
            <v>0</v>
          </cell>
          <cell r="CO286">
            <v>0</v>
          </cell>
          <cell r="CP286">
            <v>0</v>
          </cell>
          <cell r="CQ286">
            <v>0</v>
          </cell>
          <cell r="CR286">
            <v>0</v>
          </cell>
          <cell r="CS286">
            <v>0</v>
          </cell>
          <cell r="CT286">
            <v>0</v>
          </cell>
          <cell r="CU286">
            <v>0</v>
          </cell>
          <cell r="CV286">
            <v>0</v>
          </cell>
          <cell r="CZ286">
            <v>0</v>
          </cell>
          <cell r="DA286">
            <v>0</v>
          </cell>
          <cell r="DB286">
            <v>0</v>
          </cell>
          <cell r="DC286">
            <v>0</v>
          </cell>
          <cell r="DD286">
            <v>0</v>
          </cell>
          <cell r="DG286">
            <v>0</v>
          </cell>
          <cell r="DH286">
            <v>0</v>
          </cell>
          <cell r="DI286">
            <v>0</v>
          </cell>
          <cell r="DJ286">
            <v>0</v>
          </cell>
          <cell r="DK286">
            <v>0</v>
          </cell>
          <cell r="DL286">
            <v>0</v>
          </cell>
          <cell r="DM286">
            <v>0</v>
          </cell>
          <cell r="DN286">
            <v>0</v>
          </cell>
          <cell r="DO286">
            <v>0</v>
          </cell>
          <cell r="DP286">
            <v>0</v>
          </cell>
          <cell r="DT286">
            <v>0</v>
          </cell>
          <cell r="DU286">
            <v>0</v>
          </cell>
          <cell r="DV286">
            <v>0</v>
          </cell>
          <cell r="DW286">
            <v>0</v>
          </cell>
          <cell r="DX286">
            <v>0</v>
          </cell>
          <cell r="DY286">
            <v>0</v>
          </cell>
          <cell r="DZ286">
            <v>0</v>
          </cell>
          <cell r="EM286">
            <v>0</v>
          </cell>
          <cell r="EO286">
            <v>0</v>
          </cell>
          <cell r="EP286">
            <v>0</v>
          </cell>
          <cell r="EQ286">
            <v>0</v>
          </cell>
          <cell r="ER286">
            <v>0</v>
          </cell>
          <cell r="ES286">
            <v>0</v>
          </cell>
          <cell r="ET286">
            <v>0</v>
          </cell>
          <cell r="EU286">
            <v>0</v>
          </cell>
          <cell r="EV286">
            <v>0</v>
          </cell>
          <cell r="EW286">
            <v>0</v>
          </cell>
          <cell r="EX286">
            <v>1</v>
          </cell>
          <cell r="EY286">
            <v>0</v>
          </cell>
          <cell r="EZ286">
            <v>0</v>
          </cell>
          <cell r="FA286">
            <v>0</v>
          </cell>
          <cell r="FB286">
            <v>0</v>
          </cell>
          <cell r="FC286">
            <v>0</v>
          </cell>
          <cell r="FD286">
            <v>0</v>
          </cell>
          <cell r="FE286">
            <v>0</v>
          </cell>
          <cell r="FF286">
            <v>0</v>
          </cell>
          <cell r="FG286">
            <v>0</v>
          </cell>
          <cell r="FH286">
            <v>0</v>
          </cell>
          <cell r="FI286">
            <v>0</v>
          </cell>
          <cell r="FJ286">
            <v>0</v>
          </cell>
          <cell r="FK286">
            <v>0</v>
          </cell>
          <cell r="FL286">
            <v>0</v>
          </cell>
          <cell r="FM286">
            <v>0</v>
          </cell>
          <cell r="FN286">
            <v>0</v>
          </cell>
          <cell r="FO286">
            <v>0</v>
          </cell>
          <cell r="FP286">
            <v>0</v>
          </cell>
          <cell r="FQ286">
            <v>0</v>
          </cell>
          <cell r="FR286">
            <v>0</v>
          </cell>
          <cell r="FS286">
            <v>0</v>
          </cell>
          <cell r="FT286">
            <v>0</v>
          </cell>
          <cell r="FU286">
            <v>0</v>
          </cell>
          <cell r="FV286">
            <v>0</v>
          </cell>
          <cell r="FW286">
            <v>0</v>
          </cell>
          <cell r="FX286">
            <v>0</v>
          </cell>
          <cell r="FY286">
            <v>0</v>
          </cell>
          <cell r="FZ286">
            <v>0</v>
          </cell>
          <cell r="GA286">
            <v>0</v>
          </cell>
          <cell r="GB286">
            <v>0</v>
          </cell>
          <cell r="GC286">
            <v>0</v>
          </cell>
          <cell r="GD286">
            <v>0</v>
          </cell>
          <cell r="GE286">
            <v>0</v>
          </cell>
          <cell r="GF286">
            <v>0</v>
          </cell>
          <cell r="GG286">
            <v>0</v>
          </cell>
          <cell r="GH286">
            <v>0</v>
          </cell>
          <cell r="GI286">
            <v>0</v>
          </cell>
          <cell r="GJ286">
            <v>0</v>
          </cell>
          <cell r="GK286">
            <v>0</v>
          </cell>
          <cell r="GL286">
            <v>0</v>
          </cell>
          <cell r="GM286">
            <v>0</v>
          </cell>
          <cell r="GN286">
            <v>0</v>
          </cell>
          <cell r="GO286">
            <v>0</v>
          </cell>
          <cell r="GP286">
            <v>0</v>
          </cell>
          <cell r="GQ286">
            <v>0</v>
          </cell>
          <cell r="GR286">
            <v>0</v>
          </cell>
          <cell r="GS286">
            <v>0</v>
          </cell>
          <cell r="GT286">
            <v>0</v>
          </cell>
          <cell r="GU286">
            <v>0</v>
          </cell>
          <cell r="GV286">
            <v>0</v>
          </cell>
          <cell r="GW286">
            <v>0</v>
          </cell>
          <cell r="GX286">
            <v>0</v>
          </cell>
          <cell r="GY286">
            <v>0</v>
          </cell>
          <cell r="GZ286">
            <v>0</v>
          </cell>
          <cell r="HA286">
            <v>0</v>
          </cell>
          <cell r="HB286">
            <v>0</v>
          </cell>
          <cell r="HC286">
            <v>0</v>
          </cell>
          <cell r="HD286">
            <v>0</v>
          </cell>
          <cell r="HE286">
            <v>0</v>
          </cell>
          <cell r="HF286">
            <v>0</v>
          </cell>
          <cell r="HG286">
            <v>0</v>
          </cell>
          <cell r="HH286">
            <v>0</v>
          </cell>
          <cell r="HI286">
            <v>0</v>
          </cell>
          <cell r="HJ286">
            <v>0</v>
          </cell>
          <cell r="HK286">
            <v>0</v>
          </cell>
          <cell r="HL286">
            <v>0</v>
          </cell>
          <cell r="HM286">
            <v>0</v>
          </cell>
          <cell r="HN286">
            <v>0</v>
          </cell>
          <cell r="HO286">
            <v>0</v>
          </cell>
          <cell r="HP286">
            <v>0</v>
          </cell>
          <cell r="HQ286">
            <v>0</v>
          </cell>
          <cell r="HR286">
            <v>0</v>
          </cell>
          <cell r="HS286">
            <v>0</v>
          </cell>
          <cell r="HT286">
            <v>0</v>
          </cell>
          <cell r="HU286">
            <v>0</v>
          </cell>
          <cell r="HV286">
            <v>0</v>
          </cell>
          <cell r="HW286">
            <v>0</v>
          </cell>
          <cell r="HX286">
            <v>0</v>
          </cell>
          <cell r="HY286">
            <v>0</v>
          </cell>
          <cell r="HZ286">
            <v>0</v>
          </cell>
          <cell r="IA286">
            <v>0</v>
          </cell>
          <cell r="IB286">
            <v>0</v>
          </cell>
          <cell r="IC286">
            <v>0</v>
          </cell>
          <cell r="ID286">
            <v>0</v>
          </cell>
          <cell r="IE286">
            <v>0</v>
          </cell>
          <cell r="IF286">
            <v>0</v>
          </cell>
          <cell r="IG286">
            <v>0</v>
          </cell>
          <cell r="IH286">
            <v>0</v>
          </cell>
          <cell r="II286">
            <v>0</v>
          </cell>
          <cell r="IJ286">
            <v>0</v>
          </cell>
          <cell r="IK286">
            <v>0</v>
          </cell>
          <cell r="IL286">
            <v>0</v>
          </cell>
          <cell r="IM286">
            <v>0</v>
          </cell>
          <cell r="IN286">
            <v>0</v>
          </cell>
          <cell r="IO286">
            <v>0</v>
          </cell>
          <cell r="IP286">
            <v>0</v>
          </cell>
          <cell r="IQ286">
            <v>0</v>
          </cell>
          <cell r="IR286">
            <v>0</v>
          </cell>
          <cell r="IS286">
            <v>0</v>
          </cell>
          <cell r="IT286">
            <v>0</v>
          </cell>
          <cell r="IU286">
            <v>0</v>
          </cell>
          <cell r="IV286">
            <v>0</v>
          </cell>
        </row>
        <row r="287">
          <cell r="A287">
            <v>9</v>
          </cell>
          <cell r="F287">
            <v>1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0</v>
          </cell>
          <cell r="AZ287">
            <v>0</v>
          </cell>
          <cell r="BA287">
            <v>0</v>
          </cell>
          <cell r="BB287">
            <v>0</v>
          </cell>
          <cell r="BC287">
            <v>0</v>
          </cell>
          <cell r="BD287">
            <v>0</v>
          </cell>
          <cell r="BE287">
            <v>0</v>
          </cell>
          <cell r="BF287">
            <v>0</v>
          </cell>
          <cell r="BG287">
            <v>0</v>
          </cell>
          <cell r="BH287">
            <v>0</v>
          </cell>
          <cell r="BI287">
            <v>0</v>
          </cell>
          <cell r="BJ287">
            <v>0</v>
          </cell>
          <cell r="BK287">
            <v>0</v>
          </cell>
          <cell r="BL287">
            <v>0</v>
          </cell>
          <cell r="BM287">
            <v>0</v>
          </cell>
          <cell r="BN287">
            <v>0</v>
          </cell>
          <cell r="BO287">
            <v>0</v>
          </cell>
          <cell r="BP287">
            <v>0</v>
          </cell>
          <cell r="BQ287">
            <v>0</v>
          </cell>
          <cell r="BR287">
            <v>0</v>
          </cell>
          <cell r="BS287">
            <v>0</v>
          </cell>
          <cell r="BT287">
            <v>0</v>
          </cell>
          <cell r="BU287">
            <v>0</v>
          </cell>
          <cell r="BV287">
            <v>0</v>
          </cell>
          <cell r="BW287">
            <v>0</v>
          </cell>
          <cell r="BX287">
            <v>0</v>
          </cell>
          <cell r="BY287">
            <v>0</v>
          </cell>
          <cell r="BZ287">
            <v>0</v>
          </cell>
          <cell r="CA287">
            <v>0</v>
          </cell>
          <cell r="CB287">
            <v>0</v>
          </cell>
          <cell r="CC287">
            <v>0</v>
          </cell>
          <cell r="CD287">
            <v>0</v>
          </cell>
          <cell r="CE287">
            <v>0</v>
          </cell>
          <cell r="CF287">
            <v>0</v>
          </cell>
          <cell r="CG287">
            <v>0</v>
          </cell>
          <cell r="CH287">
            <v>0</v>
          </cell>
          <cell r="CI287">
            <v>0</v>
          </cell>
          <cell r="CJ287">
            <v>0</v>
          </cell>
          <cell r="CK287">
            <v>0</v>
          </cell>
          <cell r="CL287">
            <v>0</v>
          </cell>
          <cell r="CM287">
            <v>0</v>
          </cell>
          <cell r="CN287">
            <v>0</v>
          </cell>
          <cell r="CO287">
            <v>0</v>
          </cell>
          <cell r="CP287">
            <v>0</v>
          </cell>
          <cell r="CQ287">
            <v>0</v>
          </cell>
          <cell r="CR287">
            <v>0</v>
          </cell>
          <cell r="CS287">
            <v>0</v>
          </cell>
          <cell r="CT287">
            <v>0</v>
          </cell>
          <cell r="CU287">
            <v>0</v>
          </cell>
          <cell r="CV287">
            <v>0</v>
          </cell>
          <cell r="CZ287">
            <v>0</v>
          </cell>
          <cell r="DA287">
            <v>0</v>
          </cell>
          <cell r="DB287">
            <v>0</v>
          </cell>
          <cell r="DC287">
            <v>0</v>
          </cell>
          <cell r="DD287">
            <v>0</v>
          </cell>
          <cell r="DG287">
            <v>0</v>
          </cell>
          <cell r="DH287">
            <v>0</v>
          </cell>
          <cell r="DI287">
            <v>0</v>
          </cell>
          <cell r="DJ287">
            <v>0</v>
          </cell>
          <cell r="DK287">
            <v>0</v>
          </cell>
          <cell r="DL287">
            <v>0</v>
          </cell>
          <cell r="DM287">
            <v>0</v>
          </cell>
          <cell r="DN287">
            <v>0</v>
          </cell>
          <cell r="DO287">
            <v>0</v>
          </cell>
          <cell r="DP287">
            <v>0</v>
          </cell>
          <cell r="DT287">
            <v>0</v>
          </cell>
          <cell r="DU287">
            <v>0</v>
          </cell>
          <cell r="DV287">
            <v>0</v>
          </cell>
          <cell r="DW287">
            <v>0</v>
          </cell>
          <cell r="DX287">
            <v>0</v>
          </cell>
          <cell r="DY287">
            <v>0</v>
          </cell>
          <cell r="DZ287">
            <v>0</v>
          </cell>
          <cell r="EA287">
            <v>1</v>
          </cell>
          <cell r="EN287" t="str">
            <v>POSTE DE BT</v>
          </cell>
          <cell r="EO287">
            <v>1</v>
          </cell>
          <cell r="EP287">
            <v>0</v>
          </cell>
          <cell r="EQ287">
            <v>0</v>
          </cell>
          <cell r="ER287">
            <v>0</v>
          </cell>
          <cell r="ES287">
            <v>0</v>
          </cell>
          <cell r="ET287">
            <v>0</v>
          </cell>
          <cell r="EU287">
            <v>0</v>
          </cell>
          <cell r="EV287">
            <v>0</v>
          </cell>
          <cell r="EW287">
            <v>0</v>
          </cell>
          <cell r="EX287">
            <v>0</v>
          </cell>
          <cell r="EY287">
            <v>0</v>
          </cell>
          <cell r="EZ287">
            <v>0</v>
          </cell>
          <cell r="FA287">
            <v>0</v>
          </cell>
          <cell r="FB287">
            <v>0</v>
          </cell>
          <cell r="FC287">
            <v>0</v>
          </cell>
          <cell r="FD287">
            <v>0</v>
          </cell>
          <cell r="FE287">
            <v>0</v>
          </cell>
          <cell r="FF287">
            <v>0</v>
          </cell>
          <cell r="FG287">
            <v>0</v>
          </cell>
          <cell r="FH287">
            <v>0</v>
          </cell>
          <cell r="FI287">
            <v>0</v>
          </cell>
          <cell r="FJ287">
            <v>0</v>
          </cell>
          <cell r="FK287">
            <v>0</v>
          </cell>
          <cell r="FL287">
            <v>0</v>
          </cell>
          <cell r="FM287">
            <v>0</v>
          </cell>
          <cell r="FN287">
            <v>0</v>
          </cell>
          <cell r="FO287">
            <v>0</v>
          </cell>
          <cell r="FP287">
            <v>0</v>
          </cell>
          <cell r="FQ287">
            <v>0</v>
          </cell>
          <cell r="FR287">
            <v>0</v>
          </cell>
          <cell r="FS287">
            <v>0</v>
          </cell>
          <cell r="FT287">
            <v>0</v>
          </cell>
          <cell r="FU287">
            <v>0</v>
          </cell>
          <cell r="FV287">
            <v>0</v>
          </cell>
          <cell r="FW287">
            <v>0</v>
          </cell>
          <cell r="FX287">
            <v>0</v>
          </cell>
          <cell r="FY287">
            <v>0</v>
          </cell>
          <cell r="FZ287">
            <v>0</v>
          </cell>
          <cell r="GA287">
            <v>0</v>
          </cell>
          <cell r="GB287">
            <v>0</v>
          </cell>
          <cell r="GC287">
            <v>0</v>
          </cell>
          <cell r="GD287">
            <v>0</v>
          </cell>
          <cell r="GE287">
            <v>0</v>
          </cell>
          <cell r="GF287">
            <v>0</v>
          </cell>
          <cell r="GG287">
            <v>0</v>
          </cell>
          <cell r="GH287">
            <v>0</v>
          </cell>
          <cell r="GI287">
            <v>0</v>
          </cell>
          <cell r="GJ287">
            <v>0</v>
          </cell>
          <cell r="GK287">
            <v>0</v>
          </cell>
          <cell r="GL287">
            <v>0</v>
          </cell>
          <cell r="GM287">
            <v>0</v>
          </cell>
          <cell r="GN287">
            <v>0</v>
          </cell>
          <cell r="GO287">
            <v>0</v>
          </cell>
          <cell r="GP287">
            <v>0</v>
          </cell>
          <cell r="GQ287">
            <v>0</v>
          </cell>
          <cell r="GR287">
            <v>0</v>
          </cell>
          <cell r="GS287">
            <v>0</v>
          </cell>
          <cell r="GT287">
            <v>0</v>
          </cell>
          <cell r="GU287">
            <v>0</v>
          </cell>
          <cell r="GV287">
            <v>0</v>
          </cell>
          <cell r="GW287">
            <v>0</v>
          </cell>
          <cell r="GX287">
            <v>0</v>
          </cell>
          <cell r="GY287">
            <v>0</v>
          </cell>
          <cell r="GZ287">
            <v>0</v>
          </cell>
          <cell r="HA287">
            <v>0</v>
          </cell>
          <cell r="HB287">
            <v>0</v>
          </cell>
          <cell r="HC287">
            <v>0</v>
          </cell>
          <cell r="HD287">
            <v>0</v>
          </cell>
          <cell r="HE287">
            <v>0</v>
          </cell>
          <cell r="HF287">
            <v>0</v>
          </cell>
          <cell r="HG287">
            <v>0</v>
          </cell>
          <cell r="HH287">
            <v>0</v>
          </cell>
          <cell r="HI287">
            <v>0</v>
          </cell>
          <cell r="HJ287">
            <v>0</v>
          </cell>
          <cell r="HK287">
            <v>0</v>
          </cell>
          <cell r="HL287">
            <v>0</v>
          </cell>
          <cell r="HM287">
            <v>0</v>
          </cell>
          <cell r="HN287">
            <v>0</v>
          </cell>
          <cell r="HO287">
            <v>0</v>
          </cell>
          <cell r="HP287">
            <v>0</v>
          </cell>
          <cell r="HQ287">
            <v>0</v>
          </cell>
          <cell r="HR287">
            <v>0</v>
          </cell>
          <cell r="HS287">
            <v>0</v>
          </cell>
          <cell r="HT287">
            <v>0</v>
          </cell>
          <cell r="HU287">
            <v>0</v>
          </cell>
          <cell r="HV287">
            <v>0</v>
          </cell>
          <cell r="HW287">
            <v>0</v>
          </cell>
          <cell r="HX287">
            <v>0</v>
          </cell>
          <cell r="HY287">
            <v>0</v>
          </cell>
          <cell r="HZ287">
            <v>0</v>
          </cell>
          <cell r="IA287">
            <v>0</v>
          </cell>
          <cell r="IB287">
            <v>0</v>
          </cell>
          <cell r="IC287">
            <v>0</v>
          </cell>
          <cell r="ID287">
            <v>0</v>
          </cell>
          <cell r="IE287">
            <v>0</v>
          </cell>
          <cell r="IF287">
            <v>0</v>
          </cell>
          <cell r="IG287">
            <v>0</v>
          </cell>
          <cell r="IH287">
            <v>0</v>
          </cell>
          <cell r="II287">
            <v>0</v>
          </cell>
          <cell r="IJ287">
            <v>0</v>
          </cell>
          <cell r="IK287">
            <v>0</v>
          </cell>
          <cell r="IL287">
            <v>0</v>
          </cell>
          <cell r="IM287">
            <v>0</v>
          </cell>
          <cell r="IN287">
            <v>0</v>
          </cell>
          <cell r="IO287">
            <v>0</v>
          </cell>
          <cell r="IP287">
            <v>0</v>
          </cell>
          <cell r="IQ287">
            <v>0</v>
          </cell>
          <cell r="IR287">
            <v>0</v>
          </cell>
          <cell r="IS287">
            <v>0</v>
          </cell>
          <cell r="IT287">
            <v>0</v>
          </cell>
          <cell r="IU287">
            <v>0</v>
          </cell>
          <cell r="IV287">
            <v>0</v>
          </cell>
        </row>
        <row r="288">
          <cell r="A288">
            <v>10</v>
          </cell>
          <cell r="F288">
            <v>1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0</v>
          </cell>
          <cell r="AZ288">
            <v>0</v>
          </cell>
          <cell r="BA288">
            <v>0</v>
          </cell>
          <cell r="BB288">
            <v>0</v>
          </cell>
          <cell r="BC288">
            <v>0</v>
          </cell>
          <cell r="BD288">
            <v>0</v>
          </cell>
          <cell r="BE288">
            <v>0</v>
          </cell>
          <cell r="BF288">
            <v>0</v>
          </cell>
          <cell r="BG288">
            <v>0</v>
          </cell>
          <cell r="BH288">
            <v>0</v>
          </cell>
          <cell r="BI288">
            <v>0</v>
          </cell>
          <cell r="BJ288">
            <v>0</v>
          </cell>
          <cell r="BK288">
            <v>0</v>
          </cell>
          <cell r="BL288">
            <v>0</v>
          </cell>
          <cell r="BM288">
            <v>0</v>
          </cell>
          <cell r="BN288">
            <v>0</v>
          </cell>
          <cell r="BO288">
            <v>0</v>
          </cell>
          <cell r="BP288">
            <v>0</v>
          </cell>
          <cell r="BQ288">
            <v>0</v>
          </cell>
          <cell r="BR288">
            <v>0</v>
          </cell>
          <cell r="BS288">
            <v>0</v>
          </cell>
          <cell r="BT288">
            <v>0</v>
          </cell>
          <cell r="BU288">
            <v>0</v>
          </cell>
          <cell r="BV288">
            <v>0</v>
          </cell>
          <cell r="BW288">
            <v>0</v>
          </cell>
          <cell r="BX288">
            <v>0</v>
          </cell>
          <cell r="BY288">
            <v>0</v>
          </cell>
          <cell r="BZ288">
            <v>0</v>
          </cell>
          <cell r="CA288">
            <v>0</v>
          </cell>
          <cell r="CB288">
            <v>0</v>
          </cell>
          <cell r="CC288">
            <v>0</v>
          </cell>
          <cell r="CD288">
            <v>0</v>
          </cell>
          <cell r="CE288">
            <v>0</v>
          </cell>
          <cell r="CF288">
            <v>0</v>
          </cell>
          <cell r="CG288">
            <v>0</v>
          </cell>
          <cell r="CH288">
            <v>0</v>
          </cell>
          <cell r="CI288">
            <v>0</v>
          </cell>
          <cell r="CJ288">
            <v>0</v>
          </cell>
          <cell r="CK288">
            <v>0</v>
          </cell>
          <cell r="CL288">
            <v>0</v>
          </cell>
          <cell r="CM288">
            <v>0</v>
          </cell>
          <cell r="CN288">
            <v>0</v>
          </cell>
          <cell r="CO288">
            <v>0</v>
          </cell>
          <cell r="CP288">
            <v>0</v>
          </cell>
          <cell r="CQ288">
            <v>0</v>
          </cell>
          <cell r="CR288">
            <v>0</v>
          </cell>
          <cell r="CS288">
            <v>0</v>
          </cell>
          <cell r="CT288">
            <v>0</v>
          </cell>
          <cell r="CU288">
            <v>0</v>
          </cell>
          <cell r="CV288">
            <v>0</v>
          </cell>
          <cell r="CZ288">
            <v>0</v>
          </cell>
          <cell r="DA288">
            <v>0</v>
          </cell>
          <cell r="DB288">
            <v>0</v>
          </cell>
          <cell r="DC288">
            <v>0</v>
          </cell>
          <cell r="DD288">
            <v>0</v>
          </cell>
          <cell r="DG288">
            <v>0</v>
          </cell>
          <cell r="DH288">
            <v>0</v>
          </cell>
          <cell r="DI288">
            <v>0</v>
          </cell>
          <cell r="DJ288">
            <v>0</v>
          </cell>
          <cell r="DK288">
            <v>0</v>
          </cell>
          <cell r="DL288">
            <v>0</v>
          </cell>
          <cell r="DM288">
            <v>0</v>
          </cell>
          <cell r="DN288">
            <v>0</v>
          </cell>
          <cell r="DO288">
            <v>0</v>
          </cell>
          <cell r="DP288">
            <v>0</v>
          </cell>
          <cell r="DT288">
            <v>0</v>
          </cell>
          <cell r="DU288">
            <v>0</v>
          </cell>
          <cell r="DV288">
            <v>0</v>
          </cell>
          <cell r="DW288">
            <v>0</v>
          </cell>
          <cell r="DX288">
            <v>0</v>
          </cell>
          <cell r="DY288">
            <v>0</v>
          </cell>
          <cell r="DZ288">
            <v>0</v>
          </cell>
          <cell r="EO288">
            <v>1</v>
          </cell>
          <cell r="EP288">
            <v>0</v>
          </cell>
          <cell r="EQ288">
            <v>0</v>
          </cell>
          <cell r="ER288">
            <v>0</v>
          </cell>
          <cell r="ES288">
            <v>0</v>
          </cell>
          <cell r="ET288">
            <v>0</v>
          </cell>
          <cell r="EU288">
            <v>0</v>
          </cell>
          <cell r="EV288">
            <v>0</v>
          </cell>
          <cell r="EW288">
            <v>0</v>
          </cell>
          <cell r="EX288">
            <v>0</v>
          </cell>
          <cell r="EY288">
            <v>0</v>
          </cell>
          <cell r="EZ288">
            <v>0</v>
          </cell>
          <cell r="FA288">
            <v>0</v>
          </cell>
          <cell r="FB288">
            <v>0</v>
          </cell>
          <cell r="FC288">
            <v>0</v>
          </cell>
          <cell r="FD288">
            <v>0</v>
          </cell>
          <cell r="FE288">
            <v>0</v>
          </cell>
          <cell r="FF288">
            <v>0</v>
          </cell>
          <cell r="FG288">
            <v>0</v>
          </cell>
          <cell r="FH288">
            <v>0</v>
          </cell>
          <cell r="FI288">
            <v>0</v>
          </cell>
          <cell r="FJ288">
            <v>0</v>
          </cell>
          <cell r="FK288">
            <v>0</v>
          </cell>
          <cell r="FL288">
            <v>0</v>
          </cell>
          <cell r="FM288">
            <v>0</v>
          </cell>
          <cell r="FN288">
            <v>0</v>
          </cell>
          <cell r="FO288">
            <v>0</v>
          </cell>
          <cell r="FP288">
            <v>0</v>
          </cell>
          <cell r="FQ288">
            <v>0</v>
          </cell>
          <cell r="FR288">
            <v>0</v>
          </cell>
          <cell r="FS288">
            <v>0</v>
          </cell>
          <cell r="FT288">
            <v>0</v>
          </cell>
          <cell r="FU288">
            <v>0</v>
          </cell>
          <cell r="FV288">
            <v>0</v>
          </cell>
          <cell r="FW288">
            <v>0</v>
          </cell>
          <cell r="FX288">
            <v>0</v>
          </cell>
          <cell r="FY288">
            <v>0</v>
          </cell>
          <cell r="FZ288">
            <v>0</v>
          </cell>
          <cell r="GA288">
            <v>0</v>
          </cell>
          <cell r="GB288">
            <v>0</v>
          </cell>
          <cell r="GC288">
            <v>0</v>
          </cell>
          <cell r="GD288">
            <v>0</v>
          </cell>
          <cell r="GE288">
            <v>0</v>
          </cell>
          <cell r="GF288">
            <v>0</v>
          </cell>
          <cell r="GG288">
            <v>0</v>
          </cell>
          <cell r="GH288">
            <v>0</v>
          </cell>
          <cell r="GI288">
            <v>0</v>
          </cell>
          <cell r="GJ288">
            <v>0</v>
          </cell>
          <cell r="GK288">
            <v>0</v>
          </cell>
          <cell r="GL288">
            <v>0</v>
          </cell>
          <cell r="GM288">
            <v>0</v>
          </cell>
          <cell r="GN288">
            <v>0</v>
          </cell>
          <cell r="GO288">
            <v>0</v>
          </cell>
          <cell r="GP288">
            <v>0</v>
          </cell>
          <cell r="GQ288">
            <v>0</v>
          </cell>
          <cell r="GR288">
            <v>0</v>
          </cell>
          <cell r="GS288">
            <v>0</v>
          </cell>
          <cell r="GT288">
            <v>0</v>
          </cell>
          <cell r="GU288">
            <v>0</v>
          </cell>
          <cell r="GV288">
            <v>0</v>
          </cell>
          <cell r="GW288">
            <v>0</v>
          </cell>
          <cell r="GX288">
            <v>0</v>
          </cell>
          <cell r="GY288">
            <v>0</v>
          </cell>
          <cell r="GZ288">
            <v>0</v>
          </cell>
          <cell r="HA288">
            <v>0</v>
          </cell>
          <cell r="HB288">
            <v>0</v>
          </cell>
          <cell r="HC288">
            <v>0</v>
          </cell>
          <cell r="HD288">
            <v>0</v>
          </cell>
          <cell r="HE288">
            <v>0</v>
          </cell>
          <cell r="HF288">
            <v>0</v>
          </cell>
          <cell r="HG288">
            <v>0</v>
          </cell>
          <cell r="HH288">
            <v>0</v>
          </cell>
          <cell r="HI288">
            <v>0</v>
          </cell>
          <cell r="HJ288">
            <v>0</v>
          </cell>
          <cell r="HK288">
            <v>0</v>
          </cell>
          <cell r="HL288">
            <v>0</v>
          </cell>
          <cell r="HM288">
            <v>0</v>
          </cell>
          <cell r="HN288">
            <v>0</v>
          </cell>
          <cell r="HO288">
            <v>0</v>
          </cell>
          <cell r="HP288">
            <v>0</v>
          </cell>
          <cell r="HQ288">
            <v>0</v>
          </cell>
          <cell r="HR288">
            <v>0</v>
          </cell>
          <cell r="HS288">
            <v>0</v>
          </cell>
          <cell r="HT288">
            <v>0</v>
          </cell>
          <cell r="HU288">
            <v>0</v>
          </cell>
          <cell r="HV288">
            <v>0</v>
          </cell>
          <cell r="HW288">
            <v>0</v>
          </cell>
          <cell r="HX288">
            <v>0</v>
          </cell>
          <cell r="HY288">
            <v>0</v>
          </cell>
          <cell r="HZ288">
            <v>0</v>
          </cell>
          <cell r="IA288">
            <v>0</v>
          </cell>
          <cell r="IB288">
            <v>0</v>
          </cell>
          <cell r="IC288">
            <v>0</v>
          </cell>
          <cell r="ID288">
            <v>0</v>
          </cell>
          <cell r="IE288">
            <v>0</v>
          </cell>
          <cell r="IF288">
            <v>0</v>
          </cell>
          <cell r="IG288">
            <v>0</v>
          </cell>
          <cell r="IH288">
            <v>0</v>
          </cell>
          <cell r="II288">
            <v>0</v>
          </cell>
          <cell r="IJ288">
            <v>0</v>
          </cell>
          <cell r="IK288">
            <v>0</v>
          </cell>
          <cell r="IL288">
            <v>0</v>
          </cell>
          <cell r="IM288">
            <v>0</v>
          </cell>
          <cell r="IN288">
            <v>0</v>
          </cell>
          <cell r="IO288">
            <v>0</v>
          </cell>
          <cell r="IP288">
            <v>0</v>
          </cell>
          <cell r="IQ288">
            <v>0</v>
          </cell>
          <cell r="IR288">
            <v>0</v>
          </cell>
          <cell r="IS288">
            <v>0</v>
          </cell>
          <cell r="IT288">
            <v>0</v>
          </cell>
          <cell r="IU288">
            <v>0</v>
          </cell>
          <cell r="IV288">
            <v>0</v>
          </cell>
        </row>
        <row r="289">
          <cell r="A289" t="str">
            <v>SUB-TOTAL 20</v>
          </cell>
          <cell r="B289">
            <v>1</v>
          </cell>
          <cell r="E289">
            <v>0</v>
          </cell>
          <cell r="F289">
            <v>2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1</v>
          </cell>
          <cell r="M289">
            <v>2</v>
          </cell>
          <cell r="N289">
            <v>5</v>
          </cell>
          <cell r="O289">
            <v>0</v>
          </cell>
          <cell r="P289">
            <v>0</v>
          </cell>
          <cell r="Q289">
            <v>2</v>
          </cell>
          <cell r="R289">
            <v>4</v>
          </cell>
          <cell r="S289">
            <v>27</v>
          </cell>
          <cell r="T289">
            <v>348.31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287.36</v>
          </cell>
          <cell r="AH289">
            <v>0</v>
          </cell>
          <cell r="AI289">
            <v>0</v>
          </cell>
          <cell r="AJ289">
            <v>0</v>
          </cell>
          <cell r="AK289">
            <v>125.37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412.76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0</v>
          </cell>
          <cell r="AZ289">
            <v>0</v>
          </cell>
          <cell r="BA289">
            <v>9</v>
          </cell>
          <cell r="BB289">
            <v>6</v>
          </cell>
          <cell r="BC289">
            <v>9</v>
          </cell>
          <cell r="BD289">
            <v>0</v>
          </cell>
          <cell r="BE289">
            <v>11</v>
          </cell>
          <cell r="BF289">
            <v>3</v>
          </cell>
          <cell r="BG289">
            <v>6</v>
          </cell>
          <cell r="BH289">
            <v>2</v>
          </cell>
          <cell r="BI289">
            <v>0</v>
          </cell>
          <cell r="BJ289">
            <v>0</v>
          </cell>
          <cell r="BK289">
            <v>0</v>
          </cell>
          <cell r="BL289">
            <v>0</v>
          </cell>
          <cell r="BM289">
            <v>9</v>
          </cell>
          <cell r="BN289">
            <v>0</v>
          </cell>
          <cell r="BO289">
            <v>0</v>
          </cell>
          <cell r="BP289">
            <v>0</v>
          </cell>
          <cell r="BQ289">
            <v>0</v>
          </cell>
          <cell r="BR289">
            <v>0</v>
          </cell>
          <cell r="BS289">
            <v>0</v>
          </cell>
          <cell r="BT289">
            <v>0</v>
          </cell>
          <cell r="BU289">
            <v>0</v>
          </cell>
          <cell r="BV289">
            <v>0</v>
          </cell>
          <cell r="BW289">
            <v>0</v>
          </cell>
          <cell r="BX289">
            <v>0</v>
          </cell>
          <cell r="BY289">
            <v>0</v>
          </cell>
          <cell r="BZ289">
            <v>32</v>
          </cell>
          <cell r="CA289">
            <v>6</v>
          </cell>
          <cell r="CB289">
            <v>6</v>
          </cell>
          <cell r="CC289">
            <v>0</v>
          </cell>
          <cell r="CD289">
            <v>0</v>
          </cell>
          <cell r="CE289">
            <v>0</v>
          </cell>
          <cell r="CF289">
            <v>0</v>
          </cell>
          <cell r="CG289">
            <v>0</v>
          </cell>
          <cell r="CH289">
            <v>0</v>
          </cell>
          <cell r="CI289">
            <v>0</v>
          </cell>
          <cell r="CJ289">
            <v>0</v>
          </cell>
          <cell r="CK289">
            <v>0</v>
          </cell>
          <cell r="CL289">
            <v>0</v>
          </cell>
          <cell r="CM289">
            <v>0</v>
          </cell>
          <cell r="CN289">
            <v>0</v>
          </cell>
          <cell r="CO289">
            <v>0</v>
          </cell>
          <cell r="CP289">
            <v>0</v>
          </cell>
          <cell r="CQ289">
            <v>0</v>
          </cell>
          <cell r="CR289">
            <v>0</v>
          </cell>
          <cell r="CS289">
            <v>0</v>
          </cell>
          <cell r="CT289">
            <v>0</v>
          </cell>
          <cell r="CU289">
            <v>0</v>
          </cell>
          <cell r="CV289">
            <v>0</v>
          </cell>
          <cell r="CW289">
            <v>0</v>
          </cell>
          <cell r="CX289">
            <v>0</v>
          </cell>
          <cell r="CY289">
            <v>0</v>
          </cell>
          <cell r="CZ289">
            <v>0</v>
          </cell>
          <cell r="DA289">
            <v>0</v>
          </cell>
          <cell r="DB289">
            <v>0</v>
          </cell>
          <cell r="DC289">
            <v>0</v>
          </cell>
          <cell r="DD289">
            <v>0</v>
          </cell>
          <cell r="DE289">
            <v>0</v>
          </cell>
          <cell r="DF289">
            <v>0</v>
          </cell>
          <cell r="DG289">
            <v>0</v>
          </cell>
          <cell r="DH289">
            <v>0</v>
          </cell>
          <cell r="DI289">
            <v>0</v>
          </cell>
          <cell r="DJ289">
            <v>0</v>
          </cell>
          <cell r="DK289">
            <v>0</v>
          </cell>
          <cell r="DL289">
            <v>0</v>
          </cell>
          <cell r="DM289">
            <v>0</v>
          </cell>
          <cell r="DN289">
            <v>0</v>
          </cell>
          <cell r="DO289">
            <v>0</v>
          </cell>
          <cell r="DP289">
            <v>0</v>
          </cell>
          <cell r="DQ289">
            <v>0</v>
          </cell>
          <cell r="DR289">
            <v>0</v>
          </cell>
          <cell r="DS289">
            <v>0</v>
          </cell>
          <cell r="DT289">
            <v>0</v>
          </cell>
          <cell r="DU289">
            <v>0</v>
          </cell>
          <cell r="DV289">
            <v>0</v>
          </cell>
          <cell r="DW289">
            <v>0</v>
          </cell>
          <cell r="DX289">
            <v>0</v>
          </cell>
          <cell r="DY289">
            <v>0</v>
          </cell>
          <cell r="DZ289">
            <v>0</v>
          </cell>
          <cell r="EA289">
            <v>3</v>
          </cell>
          <cell r="EB289">
            <v>0</v>
          </cell>
          <cell r="EC289">
            <v>0</v>
          </cell>
          <cell r="ED289">
            <v>0</v>
          </cell>
          <cell r="EE289">
            <v>0</v>
          </cell>
          <cell r="EF289">
            <v>1</v>
          </cell>
          <cell r="EG289">
            <v>1</v>
          </cell>
          <cell r="EH289">
            <v>0</v>
          </cell>
          <cell r="EI289">
            <v>3</v>
          </cell>
          <cell r="EJ289">
            <v>0</v>
          </cell>
          <cell r="EK289">
            <v>0</v>
          </cell>
          <cell r="EL289">
            <v>0</v>
          </cell>
          <cell r="EM289">
            <v>6.25</v>
          </cell>
          <cell r="EO289">
            <v>13</v>
          </cell>
          <cell r="EP289">
            <v>0</v>
          </cell>
          <cell r="EQ289">
            <v>0</v>
          </cell>
          <cell r="ER289">
            <v>0</v>
          </cell>
          <cell r="ES289">
            <v>0</v>
          </cell>
          <cell r="ET289">
            <v>0</v>
          </cell>
          <cell r="EU289">
            <v>0</v>
          </cell>
          <cell r="EV289">
            <v>0</v>
          </cell>
          <cell r="EW289">
            <v>0</v>
          </cell>
          <cell r="EX289">
            <v>2</v>
          </cell>
          <cell r="EY289">
            <v>0</v>
          </cell>
          <cell r="EZ289">
            <v>2</v>
          </cell>
          <cell r="FA289">
            <v>0</v>
          </cell>
          <cell r="FB289">
            <v>0</v>
          </cell>
          <cell r="FC289">
            <v>3</v>
          </cell>
          <cell r="FD289">
            <v>0</v>
          </cell>
          <cell r="FE289">
            <v>0</v>
          </cell>
          <cell r="FF289">
            <v>0</v>
          </cell>
          <cell r="FG289">
            <v>0</v>
          </cell>
          <cell r="FH289">
            <v>0</v>
          </cell>
          <cell r="FI289">
            <v>3</v>
          </cell>
          <cell r="FJ289">
            <v>0</v>
          </cell>
          <cell r="FK289">
            <v>0</v>
          </cell>
          <cell r="FL289">
            <v>0</v>
          </cell>
          <cell r="FM289">
            <v>0</v>
          </cell>
          <cell r="FN289">
            <v>0</v>
          </cell>
          <cell r="FO289">
            <v>0</v>
          </cell>
          <cell r="FP289">
            <v>0</v>
          </cell>
          <cell r="FQ289">
            <v>0</v>
          </cell>
          <cell r="FR289">
            <v>0</v>
          </cell>
          <cell r="FS289">
            <v>0</v>
          </cell>
          <cell r="FT289">
            <v>0</v>
          </cell>
          <cell r="FU289">
            <v>0</v>
          </cell>
          <cell r="FV289">
            <v>0</v>
          </cell>
          <cell r="FW289">
            <v>0</v>
          </cell>
          <cell r="FX289">
            <v>0</v>
          </cell>
          <cell r="FY289">
            <v>0</v>
          </cell>
          <cell r="FZ289">
            <v>0</v>
          </cell>
          <cell r="GA289">
            <v>0</v>
          </cell>
          <cell r="GB289">
            <v>0</v>
          </cell>
          <cell r="GC289">
            <v>0</v>
          </cell>
          <cell r="GD289">
            <v>0</v>
          </cell>
          <cell r="GE289">
            <v>0</v>
          </cell>
          <cell r="GF289">
            <v>0</v>
          </cell>
          <cell r="GG289">
            <v>0</v>
          </cell>
          <cell r="GH289">
            <v>1</v>
          </cell>
          <cell r="GI289">
            <v>0</v>
          </cell>
          <cell r="GJ289">
            <v>0</v>
          </cell>
          <cell r="GK289">
            <v>0</v>
          </cell>
          <cell r="GL289">
            <v>0</v>
          </cell>
          <cell r="GM289">
            <v>0</v>
          </cell>
          <cell r="GN289">
            <v>0</v>
          </cell>
          <cell r="GO289">
            <v>0</v>
          </cell>
          <cell r="GP289">
            <v>0</v>
          </cell>
          <cell r="GQ289">
            <v>0</v>
          </cell>
          <cell r="GR289">
            <v>0</v>
          </cell>
          <cell r="GS289">
            <v>0</v>
          </cell>
          <cell r="GT289">
            <v>0</v>
          </cell>
          <cell r="GU289">
            <v>0</v>
          </cell>
          <cell r="GV289">
            <v>0</v>
          </cell>
          <cell r="GW289">
            <v>0</v>
          </cell>
          <cell r="GX289">
            <v>0</v>
          </cell>
          <cell r="GY289">
            <v>0</v>
          </cell>
          <cell r="GZ289">
            <v>0</v>
          </cell>
          <cell r="HA289">
            <v>0</v>
          </cell>
          <cell r="HB289">
            <v>0</v>
          </cell>
          <cell r="HC289">
            <v>0</v>
          </cell>
          <cell r="HD289">
            <v>0</v>
          </cell>
          <cell r="HE289">
            <v>0</v>
          </cell>
          <cell r="HF289">
            <v>0</v>
          </cell>
          <cell r="HG289">
            <v>0</v>
          </cell>
          <cell r="HH289">
            <v>0</v>
          </cell>
          <cell r="HI289">
            <v>0</v>
          </cell>
          <cell r="HJ289">
            <v>1</v>
          </cell>
          <cell r="HK289">
            <v>0</v>
          </cell>
          <cell r="HL289">
            <v>0</v>
          </cell>
          <cell r="HM289">
            <v>0</v>
          </cell>
          <cell r="HN289">
            <v>0</v>
          </cell>
          <cell r="HO289">
            <v>0</v>
          </cell>
          <cell r="HP289">
            <v>0</v>
          </cell>
          <cell r="HQ289">
            <v>0</v>
          </cell>
          <cell r="HR289">
            <v>0</v>
          </cell>
          <cell r="HS289">
            <v>0</v>
          </cell>
          <cell r="HT289">
            <v>1</v>
          </cell>
          <cell r="HU289">
            <v>0</v>
          </cell>
          <cell r="HV289">
            <v>0</v>
          </cell>
          <cell r="HW289">
            <v>0</v>
          </cell>
          <cell r="HX289">
            <v>0</v>
          </cell>
          <cell r="HY289">
            <v>0</v>
          </cell>
          <cell r="HZ289">
            <v>0</v>
          </cell>
          <cell r="IA289">
            <v>0</v>
          </cell>
          <cell r="IB289">
            <v>0</v>
          </cell>
          <cell r="IC289">
            <v>0</v>
          </cell>
          <cell r="ID289">
            <v>0</v>
          </cell>
          <cell r="IE289">
            <v>0</v>
          </cell>
          <cell r="IF289">
            <v>0</v>
          </cell>
          <cell r="IG289">
            <v>0</v>
          </cell>
          <cell r="IH289">
            <v>0</v>
          </cell>
          <cell r="II289">
            <v>0</v>
          </cell>
          <cell r="IJ289">
            <v>0</v>
          </cell>
          <cell r="IK289">
            <v>0</v>
          </cell>
          <cell r="IL289">
            <v>0</v>
          </cell>
          <cell r="IM289">
            <v>0</v>
          </cell>
          <cell r="IN289">
            <v>0</v>
          </cell>
          <cell r="IO289">
            <v>1</v>
          </cell>
          <cell r="IP289">
            <v>0</v>
          </cell>
          <cell r="IQ289">
            <v>0</v>
          </cell>
          <cell r="IR289">
            <v>0</v>
          </cell>
          <cell r="IS289">
            <v>0</v>
          </cell>
          <cell r="IT289">
            <v>0</v>
          </cell>
          <cell r="IU289">
            <v>0</v>
          </cell>
          <cell r="IV289">
            <v>0</v>
          </cell>
        </row>
        <row r="290">
          <cell r="A290" t="str">
            <v>Tramo 21</v>
          </cell>
          <cell r="C290" t="str">
            <v>: Alimentador: DO-06 INTERCONEXION DO-07- PLANO RP-DO06-04</v>
          </cell>
          <cell r="EN290" t="str">
            <v>INTERCONEXION DO07</v>
          </cell>
        </row>
        <row r="291">
          <cell r="A291">
            <v>1</v>
          </cell>
        </row>
        <row r="293">
          <cell r="A293">
            <v>2</v>
          </cell>
        </row>
        <row r="294">
          <cell r="A294">
            <v>3</v>
          </cell>
        </row>
        <row r="295">
          <cell r="A295">
            <v>4</v>
          </cell>
        </row>
        <row r="296">
          <cell r="A296">
            <v>5</v>
          </cell>
        </row>
        <row r="297">
          <cell r="A297">
            <v>6</v>
          </cell>
        </row>
        <row r="299">
          <cell r="A299" t="str">
            <v>SUB-TOTAL 21</v>
          </cell>
          <cell r="B299">
            <v>1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  <cell r="BB299">
            <v>0</v>
          </cell>
          <cell r="BC299">
            <v>0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0</v>
          </cell>
          <cell r="BI299">
            <v>0</v>
          </cell>
          <cell r="BJ299">
            <v>0</v>
          </cell>
          <cell r="BK299">
            <v>0</v>
          </cell>
          <cell r="BL299">
            <v>0</v>
          </cell>
          <cell r="BM299">
            <v>0</v>
          </cell>
          <cell r="BN299">
            <v>0</v>
          </cell>
          <cell r="BO299">
            <v>0</v>
          </cell>
          <cell r="BP299">
            <v>0</v>
          </cell>
          <cell r="BQ299">
            <v>0</v>
          </cell>
          <cell r="BR299">
            <v>0</v>
          </cell>
          <cell r="BS299">
            <v>0</v>
          </cell>
          <cell r="BT299">
            <v>0</v>
          </cell>
          <cell r="BU299">
            <v>0</v>
          </cell>
          <cell r="BV299">
            <v>0</v>
          </cell>
          <cell r="BW299">
            <v>0</v>
          </cell>
          <cell r="BX299">
            <v>0</v>
          </cell>
          <cell r="BY299">
            <v>0</v>
          </cell>
          <cell r="BZ299">
            <v>0</v>
          </cell>
          <cell r="CA299">
            <v>0</v>
          </cell>
          <cell r="CB299">
            <v>0</v>
          </cell>
          <cell r="CC299">
            <v>0</v>
          </cell>
          <cell r="CD299">
            <v>0</v>
          </cell>
          <cell r="CE299">
            <v>0</v>
          </cell>
          <cell r="CF299">
            <v>0</v>
          </cell>
          <cell r="CG299">
            <v>0</v>
          </cell>
          <cell r="CH299">
            <v>0</v>
          </cell>
          <cell r="CI299">
            <v>0</v>
          </cell>
          <cell r="CJ299">
            <v>0</v>
          </cell>
          <cell r="CK299">
            <v>0</v>
          </cell>
          <cell r="CL299">
            <v>0</v>
          </cell>
          <cell r="CM299">
            <v>0</v>
          </cell>
          <cell r="CN299">
            <v>0</v>
          </cell>
          <cell r="CO299">
            <v>0</v>
          </cell>
          <cell r="CP299">
            <v>0</v>
          </cell>
          <cell r="CQ299">
            <v>0</v>
          </cell>
          <cell r="CR299">
            <v>0</v>
          </cell>
          <cell r="CS299">
            <v>0</v>
          </cell>
          <cell r="CT299">
            <v>0</v>
          </cell>
          <cell r="CU299">
            <v>0</v>
          </cell>
          <cell r="CV299">
            <v>0</v>
          </cell>
          <cell r="CW299">
            <v>0</v>
          </cell>
          <cell r="CX299">
            <v>0</v>
          </cell>
          <cell r="CY299">
            <v>0</v>
          </cell>
          <cell r="CZ299">
            <v>0</v>
          </cell>
          <cell r="DA299">
            <v>0</v>
          </cell>
          <cell r="DB299">
            <v>0</v>
          </cell>
          <cell r="DC299">
            <v>0</v>
          </cell>
          <cell r="DD299">
            <v>0</v>
          </cell>
          <cell r="DE299">
            <v>0</v>
          </cell>
          <cell r="DF299">
            <v>0</v>
          </cell>
          <cell r="DG299">
            <v>0</v>
          </cell>
          <cell r="DH299">
            <v>0</v>
          </cell>
          <cell r="DI299">
            <v>0</v>
          </cell>
          <cell r="DJ299">
            <v>0</v>
          </cell>
          <cell r="DK299">
            <v>0</v>
          </cell>
          <cell r="DL299">
            <v>0</v>
          </cell>
          <cell r="DM299">
            <v>0</v>
          </cell>
          <cell r="DN299">
            <v>0</v>
          </cell>
          <cell r="DO299">
            <v>0</v>
          </cell>
          <cell r="DP299">
            <v>0</v>
          </cell>
          <cell r="DQ299">
            <v>0</v>
          </cell>
          <cell r="DR299">
            <v>0</v>
          </cell>
          <cell r="DS299">
            <v>0</v>
          </cell>
          <cell r="DT299">
            <v>0</v>
          </cell>
          <cell r="DU299">
            <v>0</v>
          </cell>
          <cell r="DV299">
            <v>0</v>
          </cell>
          <cell r="DW299">
            <v>0</v>
          </cell>
          <cell r="DX299">
            <v>0</v>
          </cell>
          <cell r="DY299">
            <v>0</v>
          </cell>
          <cell r="DZ299">
            <v>0</v>
          </cell>
          <cell r="EA299">
            <v>0</v>
          </cell>
          <cell r="EB299">
            <v>0</v>
          </cell>
          <cell r="EC299">
            <v>0</v>
          </cell>
          <cell r="ED299">
            <v>0</v>
          </cell>
          <cell r="EE299">
            <v>0</v>
          </cell>
          <cell r="EF299">
            <v>0</v>
          </cell>
          <cell r="EG299">
            <v>0</v>
          </cell>
          <cell r="EH299">
            <v>0</v>
          </cell>
          <cell r="EI299">
            <v>0</v>
          </cell>
          <cell r="EJ299">
            <v>0</v>
          </cell>
          <cell r="EK299">
            <v>0</v>
          </cell>
          <cell r="EL299">
            <v>0</v>
          </cell>
          <cell r="EM299">
            <v>0</v>
          </cell>
          <cell r="EO299">
            <v>0</v>
          </cell>
          <cell r="EP299">
            <v>0</v>
          </cell>
          <cell r="EQ299">
            <v>0</v>
          </cell>
          <cell r="ER299">
            <v>0</v>
          </cell>
          <cell r="ES299">
            <v>0</v>
          </cell>
          <cell r="ET299">
            <v>0</v>
          </cell>
          <cell r="EU299">
            <v>0</v>
          </cell>
          <cell r="EV299">
            <v>0</v>
          </cell>
          <cell r="EW299">
            <v>0</v>
          </cell>
          <cell r="EX299">
            <v>0</v>
          </cell>
          <cell r="EY299">
            <v>0</v>
          </cell>
          <cell r="EZ299">
            <v>0</v>
          </cell>
          <cell r="FA299">
            <v>0</v>
          </cell>
          <cell r="FB299">
            <v>0</v>
          </cell>
          <cell r="FC299">
            <v>0</v>
          </cell>
          <cell r="FD299">
            <v>0</v>
          </cell>
          <cell r="FE299">
            <v>0</v>
          </cell>
          <cell r="FF299">
            <v>0</v>
          </cell>
          <cell r="FG299">
            <v>0</v>
          </cell>
          <cell r="FH299">
            <v>0</v>
          </cell>
          <cell r="FI299">
            <v>0</v>
          </cell>
          <cell r="FJ299">
            <v>0</v>
          </cell>
          <cell r="FK299">
            <v>0</v>
          </cell>
          <cell r="FL299">
            <v>0</v>
          </cell>
          <cell r="FM299">
            <v>0</v>
          </cell>
          <cell r="FN299">
            <v>0</v>
          </cell>
          <cell r="FO299">
            <v>0</v>
          </cell>
          <cell r="FP299">
            <v>0</v>
          </cell>
          <cell r="FQ299">
            <v>0</v>
          </cell>
          <cell r="FR299">
            <v>0</v>
          </cell>
          <cell r="FS299">
            <v>0</v>
          </cell>
          <cell r="FT299">
            <v>0</v>
          </cell>
          <cell r="FU299">
            <v>0</v>
          </cell>
          <cell r="FV299">
            <v>0</v>
          </cell>
          <cell r="FW299">
            <v>0</v>
          </cell>
          <cell r="FX299">
            <v>0</v>
          </cell>
          <cell r="FY299">
            <v>0</v>
          </cell>
          <cell r="FZ299">
            <v>0</v>
          </cell>
          <cell r="GA299">
            <v>0</v>
          </cell>
          <cell r="GB299">
            <v>0</v>
          </cell>
          <cell r="GC299">
            <v>0</v>
          </cell>
          <cell r="GD299">
            <v>0</v>
          </cell>
          <cell r="GE299">
            <v>0</v>
          </cell>
          <cell r="GF299">
            <v>0</v>
          </cell>
          <cell r="GG299">
            <v>0</v>
          </cell>
          <cell r="GH299">
            <v>0</v>
          </cell>
          <cell r="GI299">
            <v>0</v>
          </cell>
          <cell r="GJ299">
            <v>0</v>
          </cell>
          <cell r="GK299">
            <v>0</v>
          </cell>
          <cell r="GL299">
            <v>0</v>
          </cell>
          <cell r="GM299">
            <v>0</v>
          </cell>
          <cell r="GN299">
            <v>0</v>
          </cell>
          <cell r="GO299">
            <v>0</v>
          </cell>
          <cell r="GP299">
            <v>0</v>
          </cell>
          <cell r="GQ299">
            <v>0</v>
          </cell>
          <cell r="GR299">
            <v>0</v>
          </cell>
          <cell r="GS299">
            <v>0</v>
          </cell>
          <cell r="GT299">
            <v>0</v>
          </cell>
          <cell r="GU299">
            <v>0</v>
          </cell>
          <cell r="GV299">
            <v>0</v>
          </cell>
          <cell r="GW299">
            <v>0</v>
          </cell>
          <cell r="GX299">
            <v>0</v>
          </cell>
          <cell r="GY299">
            <v>0</v>
          </cell>
          <cell r="GZ299">
            <v>0</v>
          </cell>
          <cell r="HA299">
            <v>0</v>
          </cell>
          <cell r="HB299">
            <v>0</v>
          </cell>
          <cell r="HC299">
            <v>0</v>
          </cell>
          <cell r="HD299">
            <v>0</v>
          </cell>
          <cell r="HE299">
            <v>0</v>
          </cell>
          <cell r="HF299">
            <v>0</v>
          </cell>
          <cell r="HG299">
            <v>0</v>
          </cell>
          <cell r="HH299">
            <v>0</v>
          </cell>
          <cell r="HI299">
            <v>0</v>
          </cell>
          <cell r="HJ299">
            <v>0</v>
          </cell>
          <cell r="HK299">
            <v>0</v>
          </cell>
          <cell r="HL299">
            <v>0</v>
          </cell>
          <cell r="HM299">
            <v>0</v>
          </cell>
          <cell r="HN299">
            <v>0</v>
          </cell>
          <cell r="HO299">
            <v>0</v>
          </cell>
          <cell r="HP299">
            <v>0</v>
          </cell>
          <cell r="HQ299">
            <v>0</v>
          </cell>
          <cell r="HR299">
            <v>0</v>
          </cell>
          <cell r="HS299">
            <v>0</v>
          </cell>
          <cell r="HT299">
            <v>0</v>
          </cell>
          <cell r="HU299">
            <v>0</v>
          </cell>
          <cell r="HV299">
            <v>0</v>
          </cell>
          <cell r="HW299">
            <v>0</v>
          </cell>
          <cell r="HX299">
            <v>0</v>
          </cell>
          <cell r="HY299">
            <v>0</v>
          </cell>
          <cell r="HZ299">
            <v>0</v>
          </cell>
          <cell r="IA299">
            <v>0</v>
          </cell>
          <cell r="IB299">
            <v>0</v>
          </cell>
          <cell r="IC299">
            <v>0</v>
          </cell>
          <cell r="ID299">
            <v>0</v>
          </cell>
          <cell r="IE299">
            <v>0</v>
          </cell>
          <cell r="IF299">
            <v>0</v>
          </cell>
          <cell r="IG299">
            <v>0</v>
          </cell>
          <cell r="IH299">
            <v>0</v>
          </cell>
          <cell r="II299">
            <v>0</v>
          </cell>
          <cell r="IJ299">
            <v>0</v>
          </cell>
          <cell r="IK299">
            <v>0</v>
          </cell>
          <cell r="IL299">
            <v>0</v>
          </cell>
          <cell r="IM299">
            <v>0</v>
          </cell>
          <cell r="IN299">
            <v>0</v>
          </cell>
          <cell r="IO299">
            <v>0</v>
          </cell>
          <cell r="IP299">
            <v>0</v>
          </cell>
          <cell r="IQ299">
            <v>0</v>
          </cell>
          <cell r="IR299">
            <v>0</v>
          </cell>
          <cell r="IS299">
            <v>0</v>
          </cell>
          <cell r="IT299">
            <v>0</v>
          </cell>
          <cell r="IU299">
            <v>0</v>
          </cell>
          <cell r="IV299">
            <v>0</v>
          </cell>
        </row>
        <row r="300">
          <cell r="A300" t="str">
            <v>ALIMENTADOR DO-07</v>
          </cell>
        </row>
        <row r="301">
          <cell r="A301" t="str">
            <v>Tramo 22</v>
          </cell>
          <cell r="C301" t="str">
            <v>: Alimentador DO-07, Nodos MT 808, 983, 987  - JR. ESPINAR - PLANO RP-DO07-03</v>
          </cell>
          <cell r="EN301" t="str">
            <v>Jr. Espinar</v>
          </cell>
          <cell r="EP301">
            <v>0</v>
          </cell>
          <cell r="EQ301">
            <v>0</v>
          </cell>
          <cell r="ER301">
            <v>0</v>
          </cell>
          <cell r="ES301">
            <v>0</v>
          </cell>
          <cell r="ET301">
            <v>0</v>
          </cell>
          <cell r="EU301">
            <v>0</v>
          </cell>
          <cell r="EV301">
            <v>0</v>
          </cell>
          <cell r="EW301">
            <v>0</v>
          </cell>
          <cell r="EX301">
            <v>0</v>
          </cell>
          <cell r="EY301">
            <v>0</v>
          </cell>
          <cell r="EZ301">
            <v>0</v>
          </cell>
          <cell r="FA301">
            <v>0</v>
          </cell>
          <cell r="FB301">
            <v>0</v>
          </cell>
          <cell r="FC301">
            <v>0</v>
          </cell>
          <cell r="FD301">
            <v>0</v>
          </cell>
          <cell r="FE301">
            <v>0</v>
          </cell>
          <cell r="FF301">
            <v>0</v>
          </cell>
          <cell r="FG301">
            <v>0</v>
          </cell>
          <cell r="FH301">
            <v>0</v>
          </cell>
          <cell r="FI301">
            <v>0</v>
          </cell>
          <cell r="FJ301">
            <v>0</v>
          </cell>
          <cell r="FK301">
            <v>0</v>
          </cell>
          <cell r="FL301">
            <v>0</v>
          </cell>
          <cell r="FM301">
            <v>0</v>
          </cell>
          <cell r="FN301">
            <v>0</v>
          </cell>
          <cell r="FO301">
            <v>0</v>
          </cell>
          <cell r="FP301">
            <v>0</v>
          </cell>
          <cell r="FQ301">
            <v>0</v>
          </cell>
          <cell r="FR301">
            <v>0</v>
          </cell>
          <cell r="FS301">
            <v>0</v>
          </cell>
          <cell r="FT301">
            <v>0</v>
          </cell>
          <cell r="FU301">
            <v>0</v>
          </cell>
          <cell r="FV301">
            <v>0</v>
          </cell>
          <cell r="FW301">
            <v>0</v>
          </cell>
          <cell r="FX301">
            <v>0</v>
          </cell>
          <cell r="FY301">
            <v>0</v>
          </cell>
          <cell r="FZ301">
            <v>0</v>
          </cell>
          <cell r="GA301">
            <v>0</v>
          </cell>
          <cell r="GB301">
            <v>0</v>
          </cell>
          <cell r="GC301">
            <v>0</v>
          </cell>
          <cell r="GD301">
            <v>0</v>
          </cell>
          <cell r="GE301">
            <v>0</v>
          </cell>
          <cell r="GF301">
            <v>0</v>
          </cell>
          <cell r="GG301">
            <v>0</v>
          </cell>
          <cell r="GH301">
            <v>0</v>
          </cell>
          <cell r="GI301">
            <v>0</v>
          </cell>
          <cell r="GJ301">
            <v>0</v>
          </cell>
          <cell r="GK301">
            <v>0</v>
          </cell>
          <cell r="GL301">
            <v>0</v>
          </cell>
          <cell r="GM301">
            <v>0</v>
          </cell>
          <cell r="GN301">
            <v>0</v>
          </cell>
          <cell r="GO301">
            <v>0</v>
          </cell>
          <cell r="GP301">
            <v>0</v>
          </cell>
          <cell r="GQ301">
            <v>0</v>
          </cell>
          <cell r="GR301">
            <v>0</v>
          </cell>
          <cell r="GS301">
            <v>0</v>
          </cell>
          <cell r="GT301">
            <v>0</v>
          </cell>
          <cell r="GU301">
            <v>0</v>
          </cell>
          <cell r="GV301">
            <v>0</v>
          </cell>
          <cell r="GW301">
            <v>0</v>
          </cell>
          <cell r="GX301">
            <v>0</v>
          </cell>
          <cell r="GY301">
            <v>0</v>
          </cell>
          <cell r="GZ301">
            <v>0</v>
          </cell>
          <cell r="HB301">
            <v>0</v>
          </cell>
          <cell r="HC301">
            <v>0</v>
          </cell>
          <cell r="HD301">
            <v>0</v>
          </cell>
          <cell r="HE301">
            <v>0</v>
          </cell>
          <cell r="HF301">
            <v>0</v>
          </cell>
          <cell r="HG301">
            <v>0</v>
          </cell>
          <cell r="HH301">
            <v>0</v>
          </cell>
          <cell r="HI301">
            <v>0</v>
          </cell>
          <cell r="HJ301">
            <v>0</v>
          </cell>
          <cell r="HK301">
            <v>0</v>
          </cell>
          <cell r="HL301">
            <v>0</v>
          </cell>
          <cell r="HM301">
            <v>0</v>
          </cell>
          <cell r="HN301">
            <v>0</v>
          </cell>
          <cell r="HO301">
            <v>0</v>
          </cell>
          <cell r="HP301">
            <v>0</v>
          </cell>
          <cell r="HQ301">
            <v>0</v>
          </cell>
          <cell r="HR301">
            <v>0</v>
          </cell>
          <cell r="HS301">
            <v>0</v>
          </cell>
          <cell r="HT301">
            <v>0</v>
          </cell>
          <cell r="HU301">
            <v>0</v>
          </cell>
          <cell r="HV301">
            <v>0</v>
          </cell>
          <cell r="HW301">
            <v>0</v>
          </cell>
          <cell r="HX301">
            <v>0</v>
          </cell>
          <cell r="HY301">
            <v>0</v>
          </cell>
          <cell r="HZ301">
            <v>0</v>
          </cell>
          <cell r="IA301">
            <v>0</v>
          </cell>
          <cell r="IB301">
            <v>0</v>
          </cell>
          <cell r="IC301">
            <v>0</v>
          </cell>
          <cell r="ID301">
            <v>0</v>
          </cell>
          <cell r="IE301">
            <v>0</v>
          </cell>
          <cell r="IF301">
            <v>0</v>
          </cell>
          <cell r="IG301">
            <v>0</v>
          </cell>
          <cell r="IH301">
            <v>0</v>
          </cell>
          <cell r="II301">
            <v>0</v>
          </cell>
          <cell r="IJ301">
            <v>0</v>
          </cell>
          <cell r="IK301">
            <v>0</v>
          </cell>
          <cell r="IL301">
            <v>0</v>
          </cell>
          <cell r="IM301">
            <v>0</v>
          </cell>
          <cell r="IN301">
            <v>0</v>
          </cell>
          <cell r="IO301">
            <v>0</v>
          </cell>
          <cell r="IP301">
            <v>0</v>
          </cell>
          <cell r="IQ301">
            <v>0</v>
          </cell>
          <cell r="IR301">
            <v>0</v>
          </cell>
          <cell r="IS301">
            <v>0</v>
          </cell>
          <cell r="IT301">
            <v>0</v>
          </cell>
          <cell r="IU301">
            <v>0</v>
          </cell>
          <cell r="IV301">
            <v>0</v>
          </cell>
        </row>
        <row r="302">
          <cell r="A302">
            <v>0</v>
          </cell>
          <cell r="T302">
            <v>0</v>
          </cell>
          <cell r="U302" t="str">
            <v>ATP70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  <cell r="AY302">
            <v>0</v>
          </cell>
          <cell r="AZ302">
            <v>0</v>
          </cell>
          <cell r="BA302">
            <v>0</v>
          </cell>
          <cell r="BB302">
            <v>0</v>
          </cell>
          <cell r="BC302">
            <v>0</v>
          </cell>
          <cell r="BD302">
            <v>0</v>
          </cell>
          <cell r="BE302">
            <v>0</v>
          </cell>
          <cell r="BF302">
            <v>0</v>
          </cell>
          <cell r="BG302">
            <v>0</v>
          </cell>
          <cell r="BH302">
            <v>0</v>
          </cell>
          <cell r="BI302">
            <v>0</v>
          </cell>
          <cell r="BJ302">
            <v>0</v>
          </cell>
          <cell r="BK302">
            <v>0</v>
          </cell>
          <cell r="BL302">
            <v>0</v>
          </cell>
          <cell r="BM302">
            <v>0</v>
          </cell>
          <cell r="BN302">
            <v>0</v>
          </cell>
          <cell r="BO302">
            <v>0</v>
          </cell>
          <cell r="BP302">
            <v>0</v>
          </cell>
          <cell r="BQ302">
            <v>0</v>
          </cell>
          <cell r="BR302">
            <v>0</v>
          </cell>
          <cell r="BS302">
            <v>0</v>
          </cell>
          <cell r="BT302">
            <v>0</v>
          </cell>
          <cell r="BU302">
            <v>0</v>
          </cell>
          <cell r="BV302">
            <v>0</v>
          </cell>
          <cell r="BW302">
            <v>0</v>
          </cell>
          <cell r="BX302">
            <v>0</v>
          </cell>
          <cell r="BY302">
            <v>0</v>
          </cell>
          <cell r="BZ302">
            <v>0</v>
          </cell>
          <cell r="CA302">
            <v>0</v>
          </cell>
          <cell r="CB302">
            <v>0</v>
          </cell>
          <cell r="CC302">
            <v>0</v>
          </cell>
          <cell r="CD302">
            <v>0</v>
          </cell>
          <cell r="CE302">
            <v>0</v>
          </cell>
          <cell r="CF302">
            <v>0</v>
          </cell>
          <cell r="CG302">
            <v>0</v>
          </cell>
          <cell r="CH302">
            <v>0</v>
          </cell>
          <cell r="CI302">
            <v>0</v>
          </cell>
          <cell r="CJ302">
            <v>0</v>
          </cell>
          <cell r="CK302">
            <v>0</v>
          </cell>
          <cell r="CL302">
            <v>0</v>
          </cell>
          <cell r="CM302">
            <v>0</v>
          </cell>
          <cell r="CN302">
            <v>0</v>
          </cell>
          <cell r="CO302">
            <v>0</v>
          </cell>
          <cell r="CP302">
            <v>0</v>
          </cell>
          <cell r="CQ302">
            <v>0</v>
          </cell>
          <cell r="CR302">
            <v>0</v>
          </cell>
          <cell r="CS302">
            <v>0</v>
          </cell>
          <cell r="CT302">
            <v>0</v>
          </cell>
          <cell r="CU302">
            <v>0</v>
          </cell>
          <cell r="CV302">
            <v>0</v>
          </cell>
          <cell r="CZ302">
            <v>0</v>
          </cell>
          <cell r="DA302">
            <v>0</v>
          </cell>
          <cell r="DB302">
            <v>0</v>
          </cell>
          <cell r="DC302">
            <v>0</v>
          </cell>
          <cell r="DD302">
            <v>0</v>
          </cell>
          <cell r="DG302">
            <v>0</v>
          </cell>
          <cell r="DH302">
            <v>0</v>
          </cell>
          <cell r="DI302">
            <v>0</v>
          </cell>
          <cell r="DJ302">
            <v>0</v>
          </cell>
          <cell r="DK302">
            <v>0</v>
          </cell>
          <cell r="DL302">
            <v>0</v>
          </cell>
          <cell r="DM302">
            <v>0</v>
          </cell>
          <cell r="DN302">
            <v>0</v>
          </cell>
          <cell r="DO302">
            <v>0</v>
          </cell>
          <cell r="DP302">
            <v>0</v>
          </cell>
          <cell r="DT302">
            <v>0</v>
          </cell>
          <cell r="DU302">
            <v>0</v>
          </cell>
          <cell r="DV302">
            <v>0</v>
          </cell>
          <cell r="DW302">
            <v>0</v>
          </cell>
          <cell r="DX302">
            <v>0</v>
          </cell>
          <cell r="DY302">
            <v>0</v>
          </cell>
          <cell r="DZ302">
            <v>0</v>
          </cell>
          <cell r="EM302">
            <v>0</v>
          </cell>
          <cell r="EO302">
            <v>0</v>
          </cell>
          <cell r="EP302">
            <v>0</v>
          </cell>
          <cell r="EQ302">
            <v>0</v>
          </cell>
          <cell r="ER302">
            <v>0</v>
          </cell>
          <cell r="ES302">
            <v>0</v>
          </cell>
          <cell r="ET302">
            <v>0</v>
          </cell>
          <cell r="EU302">
            <v>0</v>
          </cell>
          <cell r="EV302">
            <v>0</v>
          </cell>
          <cell r="EW302">
            <v>0</v>
          </cell>
          <cell r="EX302">
            <v>0</v>
          </cell>
          <cell r="EY302">
            <v>0</v>
          </cell>
          <cell r="EZ302">
            <v>0</v>
          </cell>
          <cell r="FA302">
            <v>0</v>
          </cell>
          <cell r="FB302">
            <v>0</v>
          </cell>
          <cell r="FC302">
            <v>0</v>
          </cell>
          <cell r="FD302">
            <v>0</v>
          </cell>
          <cell r="FE302">
            <v>0</v>
          </cell>
          <cell r="FF302">
            <v>0</v>
          </cell>
          <cell r="FG302">
            <v>0</v>
          </cell>
          <cell r="FH302">
            <v>0</v>
          </cell>
          <cell r="FI302">
            <v>0</v>
          </cell>
          <cell r="FJ302">
            <v>0</v>
          </cell>
          <cell r="FK302">
            <v>0</v>
          </cell>
          <cell r="FL302">
            <v>0</v>
          </cell>
          <cell r="FM302">
            <v>0</v>
          </cell>
          <cell r="FN302">
            <v>0</v>
          </cell>
          <cell r="FO302">
            <v>0</v>
          </cell>
          <cell r="FP302">
            <v>0</v>
          </cell>
          <cell r="FQ302">
            <v>0</v>
          </cell>
          <cell r="FR302">
            <v>0</v>
          </cell>
          <cell r="FS302">
            <v>0</v>
          </cell>
          <cell r="FT302">
            <v>0</v>
          </cell>
          <cell r="FU302">
            <v>0</v>
          </cell>
          <cell r="FV302">
            <v>0</v>
          </cell>
          <cell r="FW302">
            <v>0</v>
          </cell>
          <cell r="FX302">
            <v>0</v>
          </cell>
          <cell r="FY302">
            <v>0</v>
          </cell>
          <cell r="FZ302">
            <v>0</v>
          </cell>
          <cell r="GA302">
            <v>0</v>
          </cell>
          <cell r="GB302">
            <v>0</v>
          </cell>
          <cell r="GC302">
            <v>0</v>
          </cell>
          <cell r="GD302">
            <v>0</v>
          </cell>
          <cell r="GE302">
            <v>0</v>
          </cell>
          <cell r="GF302">
            <v>0</v>
          </cell>
          <cell r="GG302">
            <v>0</v>
          </cell>
          <cell r="GH302">
            <v>0</v>
          </cell>
          <cell r="GI302">
            <v>0</v>
          </cell>
          <cell r="GJ302">
            <v>0</v>
          </cell>
          <cell r="GK302">
            <v>0</v>
          </cell>
          <cell r="GL302">
            <v>0</v>
          </cell>
          <cell r="GM302">
            <v>0</v>
          </cell>
          <cell r="GN302">
            <v>0</v>
          </cell>
          <cell r="GO302">
            <v>0</v>
          </cell>
          <cell r="GP302">
            <v>0</v>
          </cell>
          <cell r="GQ302">
            <v>0</v>
          </cell>
          <cell r="GR302">
            <v>0</v>
          </cell>
          <cell r="GS302">
            <v>0</v>
          </cell>
          <cell r="GT302">
            <v>0</v>
          </cell>
          <cell r="GU302">
            <v>0</v>
          </cell>
          <cell r="GV302">
            <v>0</v>
          </cell>
          <cell r="GW302">
            <v>0</v>
          </cell>
          <cell r="GX302">
            <v>0</v>
          </cell>
          <cell r="GY302">
            <v>0</v>
          </cell>
          <cell r="GZ302">
            <v>0</v>
          </cell>
          <cell r="HA302">
            <v>0</v>
          </cell>
          <cell r="HB302">
            <v>0</v>
          </cell>
          <cell r="HC302">
            <v>0</v>
          </cell>
          <cell r="HD302">
            <v>0</v>
          </cell>
          <cell r="HE302">
            <v>0</v>
          </cell>
          <cell r="HF302">
            <v>0</v>
          </cell>
          <cell r="HG302">
            <v>0</v>
          </cell>
          <cell r="HH302">
            <v>0</v>
          </cell>
          <cell r="HI302">
            <v>0</v>
          </cell>
          <cell r="HJ302">
            <v>0</v>
          </cell>
          <cell r="HK302">
            <v>0</v>
          </cell>
          <cell r="HL302">
            <v>0</v>
          </cell>
          <cell r="HM302">
            <v>0</v>
          </cell>
          <cell r="HN302">
            <v>0</v>
          </cell>
          <cell r="HO302">
            <v>0</v>
          </cell>
          <cell r="HP302">
            <v>0</v>
          </cell>
          <cell r="HQ302">
            <v>0</v>
          </cell>
          <cell r="HR302">
            <v>0</v>
          </cell>
          <cell r="HS302">
            <v>0</v>
          </cell>
          <cell r="HT302">
            <v>0</v>
          </cell>
          <cell r="HU302">
            <v>0</v>
          </cell>
          <cell r="HV302">
            <v>0</v>
          </cell>
          <cell r="HW302">
            <v>0</v>
          </cell>
          <cell r="HX302">
            <v>0</v>
          </cell>
          <cell r="HY302">
            <v>0</v>
          </cell>
          <cell r="HZ302">
            <v>0</v>
          </cell>
          <cell r="IA302">
            <v>0</v>
          </cell>
          <cell r="IB302">
            <v>0</v>
          </cell>
          <cell r="IC302">
            <v>0</v>
          </cell>
          <cell r="ID302">
            <v>0</v>
          </cell>
          <cell r="IE302">
            <v>0</v>
          </cell>
          <cell r="IF302">
            <v>0</v>
          </cell>
          <cell r="IG302">
            <v>0</v>
          </cell>
          <cell r="IH302">
            <v>0</v>
          </cell>
          <cell r="II302">
            <v>0</v>
          </cell>
          <cell r="IJ302">
            <v>0</v>
          </cell>
          <cell r="IK302">
            <v>0</v>
          </cell>
          <cell r="IL302">
            <v>0</v>
          </cell>
          <cell r="IM302">
            <v>0</v>
          </cell>
          <cell r="IN302">
            <v>0</v>
          </cell>
          <cell r="IO302">
            <v>0</v>
          </cell>
          <cell r="IP302">
            <v>0</v>
          </cell>
          <cell r="IQ302">
            <v>0</v>
          </cell>
          <cell r="IR302">
            <v>0</v>
          </cell>
          <cell r="IS302">
            <v>0</v>
          </cell>
          <cell r="IT302">
            <v>0</v>
          </cell>
          <cell r="IU302">
            <v>0</v>
          </cell>
          <cell r="IV302">
            <v>0</v>
          </cell>
        </row>
        <row r="303">
          <cell r="A303">
            <v>1</v>
          </cell>
          <cell r="B303" t="str">
            <v>ATXE</v>
          </cell>
          <cell r="G303">
            <v>1</v>
          </cell>
          <cell r="P303">
            <v>2</v>
          </cell>
          <cell r="R303">
            <v>1</v>
          </cell>
          <cell r="S303">
            <v>3</v>
          </cell>
          <cell r="T303">
            <v>19.73</v>
          </cell>
          <cell r="U303" t="str">
            <v>ATP70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3</v>
          </cell>
          <cell r="BB303">
            <v>0</v>
          </cell>
          <cell r="BC303">
            <v>3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  <cell r="BZ303">
            <v>0</v>
          </cell>
          <cell r="CA303">
            <v>0</v>
          </cell>
          <cell r="CB303">
            <v>0</v>
          </cell>
          <cell r="CC303">
            <v>0</v>
          </cell>
          <cell r="CD303">
            <v>0</v>
          </cell>
          <cell r="CE303">
            <v>0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J303">
            <v>0</v>
          </cell>
          <cell r="CK303">
            <v>0</v>
          </cell>
          <cell r="CL303">
            <v>0</v>
          </cell>
          <cell r="CM303">
            <v>0</v>
          </cell>
          <cell r="CN303">
            <v>0</v>
          </cell>
          <cell r="CO303">
            <v>0</v>
          </cell>
          <cell r="CP303">
            <v>0</v>
          </cell>
          <cell r="CQ303">
            <v>0</v>
          </cell>
          <cell r="CR303">
            <v>0</v>
          </cell>
          <cell r="CS303">
            <v>0</v>
          </cell>
          <cell r="CT303">
            <v>0</v>
          </cell>
          <cell r="CU303">
            <v>0</v>
          </cell>
          <cell r="CV303">
            <v>0</v>
          </cell>
          <cell r="CZ303">
            <v>0</v>
          </cell>
          <cell r="DA303">
            <v>0</v>
          </cell>
          <cell r="DB303">
            <v>0</v>
          </cell>
          <cell r="DC303">
            <v>0</v>
          </cell>
          <cell r="DD303">
            <v>0</v>
          </cell>
          <cell r="DG303">
            <v>0</v>
          </cell>
          <cell r="DH303">
            <v>0</v>
          </cell>
          <cell r="DI303">
            <v>0</v>
          </cell>
          <cell r="DJ303">
            <v>0</v>
          </cell>
          <cell r="DK303">
            <v>0</v>
          </cell>
          <cell r="DL303">
            <v>0</v>
          </cell>
          <cell r="DM303">
            <v>0</v>
          </cell>
          <cell r="DN303">
            <v>0</v>
          </cell>
          <cell r="DO303">
            <v>0</v>
          </cell>
          <cell r="DP303">
            <v>0</v>
          </cell>
          <cell r="DT303">
            <v>0</v>
          </cell>
          <cell r="DU303">
            <v>0</v>
          </cell>
          <cell r="DV303">
            <v>0</v>
          </cell>
          <cell r="DW303">
            <v>0</v>
          </cell>
          <cell r="DX303">
            <v>0</v>
          </cell>
          <cell r="DY303">
            <v>0</v>
          </cell>
          <cell r="DZ303">
            <v>0</v>
          </cell>
          <cell r="EG303">
            <v>1</v>
          </cell>
          <cell r="EM303">
            <v>0.5</v>
          </cell>
          <cell r="EO303">
            <v>1</v>
          </cell>
          <cell r="EP303">
            <v>0</v>
          </cell>
          <cell r="EQ303">
            <v>0</v>
          </cell>
          <cell r="ER303">
            <v>0</v>
          </cell>
          <cell r="ES303">
            <v>0</v>
          </cell>
          <cell r="ET303">
            <v>0</v>
          </cell>
          <cell r="EU303">
            <v>0</v>
          </cell>
          <cell r="EV303">
            <v>0</v>
          </cell>
          <cell r="EW303">
            <v>0</v>
          </cell>
          <cell r="EX303">
            <v>0</v>
          </cell>
          <cell r="EY303">
            <v>0</v>
          </cell>
          <cell r="EZ303">
            <v>0</v>
          </cell>
          <cell r="FA303">
            <v>0</v>
          </cell>
          <cell r="FB303">
            <v>0</v>
          </cell>
          <cell r="FC303">
            <v>0</v>
          </cell>
          <cell r="FD303">
            <v>0</v>
          </cell>
          <cell r="FE303">
            <v>0</v>
          </cell>
          <cell r="FF303">
            <v>0</v>
          </cell>
          <cell r="FG303">
            <v>0</v>
          </cell>
          <cell r="FH303">
            <v>0</v>
          </cell>
          <cell r="FI303">
            <v>1</v>
          </cell>
          <cell r="FJ303">
            <v>0</v>
          </cell>
          <cell r="FK303">
            <v>0</v>
          </cell>
          <cell r="FL303">
            <v>0</v>
          </cell>
          <cell r="FM303">
            <v>0</v>
          </cell>
          <cell r="FN303">
            <v>0</v>
          </cell>
          <cell r="FO303">
            <v>0</v>
          </cell>
          <cell r="FP303">
            <v>0</v>
          </cell>
          <cell r="FQ303">
            <v>0</v>
          </cell>
          <cell r="FR303">
            <v>0</v>
          </cell>
          <cell r="FS303">
            <v>0</v>
          </cell>
          <cell r="FT303">
            <v>0</v>
          </cell>
          <cell r="FU303">
            <v>0</v>
          </cell>
          <cell r="FV303">
            <v>0</v>
          </cell>
          <cell r="FW303">
            <v>0</v>
          </cell>
          <cell r="FX303">
            <v>0</v>
          </cell>
          <cell r="FY303">
            <v>0</v>
          </cell>
          <cell r="FZ303">
            <v>0</v>
          </cell>
          <cell r="GA303">
            <v>0</v>
          </cell>
          <cell r="GB303">
            <v>0</v>
          </cell>
          <cell r="GC303">
            <v>0</v>
          </cell>
          <cell r="GD303">
            <v>0</v>
          </cell>
          <cell r="GE303">
            <v>0</v>
          </cell>
          <cell r="GF303">
            <v>0</v>
          </cell>
          <cell r="GG303">
            <v>0</v>
          </cell>
          <cell r="GH303">
            <v>0</v>
          </cell>
          <cell r="GI303">
            <v>0</v>
          </cell>
          <cell r="GJ303">
            <v>0</v>
          </cell>
          <cell r="GK303">
            <v>0</v>
          </cell>
          <cell r="GL303">
            <v>0</v>
          </cell>
          <cell r="GM303">
            <v>0</v>
          </cell>
          <cell r="GN303">
            <v>0</v>
          </cell>
          <cell r="GO303">
            <v>0</v>
          </cell>
          <cell r="GP303">
            <v>0</v>
          </cell>
          <cell r="GQ303">
            <v>0</v>
          </cell>
          <cell r="GR303">
            <v>0</v>
          </cell>
          <cell r="GS303">
            <v>0</v>
          </cell>
          <cell r="GT303">
            <v>0</v>
          </cell>
          <cell r="GU303">
            <v>0</v>
          </cell>
          <cell r="GV303">
            <v>0</v>
          </cell>
          <cell r="GW303">
            <v>0</v>
          </cell>
          <cell r="GX303">
            <v>0</v>
          </cell>
          <cell r="GY303">
            <v>0</v>
          </cell>
          <cell r="GZ303">
            <v>0</v>
          </cell>
          <cell r="HA303">
            <v>0</v>
          </cell>
          <cell r="HB303">
            <v>0</v>
          </cell>
          <cell r="HC303">
            <v>0</v>
          </cell>
          <cell r="HD303">
            <v>0</v>
          </cell>
          <cell r="HE303">
            <v>0</v>
          </cell>
          <cell r="HF303">
            <v>0</v>
          </cell>
          <cell r="HG303">
            <v>0</v>
          </cell>
          <cell r="HH303">
            <v>0</v>
          </cell>
          <cell r="HI303">
            <v>0</v>
          </cell>
          <cell r="HJ303">
            <v>0</v>
          </cell>
          <cell r="HK303">
            <v>0</v>
          </cell>
          <cell r="HL303">
            <v>0</v>
          </cell>
          <cell r="HM303">
            <v>0</v>
          </cell>
          <cell r="HN303">
            <v>0</v>
          </cell>
          <cell r="HO303">
            <v>0</v>
          </cell>
          <cell r="HP303">
            <v>0</v>
          </cell>
          <cell r="HQ303">
            <v>0</v>
          </cell>
          <cell r="HR303">
            <v>0</v>
          </cell>
          <cell r="HS303">
            <v>0</v>
          </cell>
          <cell r="HT303">
            <v>0</v>
          </cell>
          <cell r="HU303">
            <v>0</v>
          </cell>
          <cell r="HV303">
            <v>0</v>
          </cell>
          <cell r="HW303">
            <v>0</v>
          </cell>
          <cell r="HX303">
            <v>0</v>
          </cell>
          <cell r="HY303">
            <v>0</v>
          </cell>
          <cell r="HZ303">
            <v>0</v>
          </cell>
          <cell r="IA303">
            <v>0</v>
          </cell>
          <cell r="IB303">
            <v>0</v>
          </cell>
          <cell r="IC303">
            <v>0</v>
          </cell>
          <cell r="ID303">
            <v>0</v>
          </cell>
          <cell r="IE303">
            <v>0</v>
          </cell>
          <cell r="IF303">
            <v>0</v>
          </cell>
          <cell r="IG303">
            <v>0</v>
          </cell>
          <cell r="IH303">
            <v>0</v>
          </cell>
          <cell r="II303">
            <v>0</v>
          </cell>
          <cell r="IJ303">
            <v>0</v>
          </cell>
          <cell r="IK303">
            <v>0</v>
          </cell>
          <cell r="IL303">
            <v>0</v>
          </cell>
          <cell r="IM303">
            <v>0</v>
          </cell>
          <cell r="IN303">
            <v>0</v>
          </cell>
          <cell r="IO303">
            <v>0</v>
          </cell>
          <cell r="IP303">
            <v>0</v>
          </cell>
          <cell r="IQ303">
            <v>0</v>
          </cell>
          <cell r="IR303">
            <v>0</v>
          </cell>
          <cell r="IS303">
            <v>0</v>
          </cell>
          <cell r="IT303">
            <v>0</v>
          </cell>
          <cell r="IU303">
            <v>0</v>
          </cell>
          <cell r="IV303">
            <v>0</v>
          </cell>
        </row>
        <row r="304">
          <cell r="A304">
            <v>2</v>
          </cell>
          <cell r="B304" t="str">
            <v>ATV5</v>
          </cell>
          <cell r="M304">
            <v>1</v>
          </cell>
          <cell r="R304">
            <v>1</v>
          </cell>
          <cell r="S304">
            <v>3</v>
          </cell>
          <cell r="T304">
            <v>41.8</v>
          </cell>
          <cell r="U304" t="str">
            <v>ATP70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3</v>
          </cell>
          <cell r="BB304">
            <v>0</v>
          </cell>
          <cell r="BC304">
            <v>3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0</v>
          </cell>
          <cell r="BW304">
            <v>0</v>
          </cell>
          <cell r="BX304">
            <v>0</v>
          </cell>
          <cell r="BY304">
            <v>0</v>
          </cell>
          <cell r="BZ304">
            <v>0</v>
          </cell>
          <cell r="CA304">
            <v>0</v>
          </cell>
          <cell r="CB304">
            <v>0</v>
          </cell>
          <cell r="CC304">
            <v>0</v>
          </cell>
          <cell r="CD304">
            <v>0</v>
          </cell>
          <cell r="CE304">
            <v>0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J304">
            <v>0</v>
          </cell>
          <cell r="CK304">
            <v>0</v>
          </cell>
          <cell r="CL304">
            <v>0</v>
          </cell>
          <cell r="CM304">
            <v>0</v>
          </cell>
          <cell r="CN304">
            <v>0</v>
          </cell>
          <cell r="CO304">
            <v>0</v>
          </cell>
          <cell r="CP304">
            <v>0</v>
          </cell>
          <cell r="CQ304">
            <v>0</v>
          </cell>
          <cell r="CR304">
            <v>0</v>
          </cell>
          <cell r="CS304">
            <v>0</v>
          </cell>
          <cell r="CT304">
            <v>0</v>
          </cell>
          <cell r="CU304">
            <v>0</v>
          </cell>
          <cell r="CV304">
            <v>0</v>
          </cell>
          <cell r="CZ304">
            <v>0</v>
          </cell>
          <cell r="DA304">
            <v>0</v>
          </cell>
          <cell r="DB304">
            <v>0</v>
          </cell>
          <cell r="DC304">
            <v>0</v>
          </cell>
          <cell r="DD304">
            <v>0</v>
          </cell>
          <cell r="DG304">
            <v>0</v>
          </cell>
          <cell r="DH304">
            <v>0</v>
          </cell>
          <cell r="DI304">
            <v>0</v>
          </cell>
          <cell r="DJ304">
            <v>0</v>
          </cell>
          <cell r="DK304">
            <v>0</v>
          </cell>
          <cell r="DL304">
            <v>0</v>
          </cell>
          <cell r="DM304">
            <v>0</v>
          </cell>
          <cell r="DN304">
            <v>0</v>
          </cell>
          <cell r="DO304">
            <v>0</v>
          </cell>
          <cell r="DP304">
            <v>0</v>
          </cell>
          <cell r="DT304">
            <v>0</v>
          </cell>
          <cell r="DU304">
            <v>0</v>
          </cell>
          <cell r="DV304">
            <v>0</v>
          </cell>
          <cell r="DW304">
            <v>0</v>
          </cell>
          <cell r="DX304">
            <v>0</v>
          </cell>
          <cell r="DY304">
            <v>0</v>
          </cell>
          <cell r="DZ304">
            <v>0</v>
          </cell>
          <cell r="EL304">
            <v>1</v>
          </cell>
          <cell r="EM304">
            <v>0.85</v>
          </cell>
          <cell r="EO304">
            <v>1</v>
          </cell>
          <cell r="EP304">
            <v>0</v>
          </cell>
          <cell r="EQ304">
            <v>0</v>
          </cell>
          <cell r="ER304">
            <v>0</v>
          </cell>
          <cell r="ES304">
            <v>0</v>
          </cell>
          <cell r="ET304">
            <v>0</v>
          </cell>
          <cell r="EU304">
            <v>0</v>
          </cell>
          <cell r="EV304">
            <v>0</v>
          </cell>
          <cell r="EW304">
            <v>0</v>
          </cell>
          <cell r="EX304">
            <v>0</v>
          </cell>
          <cell r="EY304">
            <v>0</v>
          </cell>
          <cell r="EZ304">
            <v>0</v>
          </cell>
          <cell r="FA304">
            <v>0</v>
          </cell>
          <cell r="FB304">
            <v>0</v>
          </cell>
          <cell r="FC304">
            <v>0</v>
          </cell>
          <cell r="FD304">
            <v>0</v>
          </cell>
          <cell r="FE304">
            <v>0</v>
          </cell>
          <cell r="FF304">
            <v>0</v>
          </cell>
          <cell r="FG304">
            <v>0</v>
          </cell>
          <cell r="FH304">
            <v>0</v>
          </cell>
          <cell r="FI304">
            <v>0</v>
          </cell>
          <cell r="FJ304">
            <v>1</v>
          </cell>
          <cell r="FK304">
            <v>0</v>
          </cell>
          <cell r="FL304">
            <v>0</v>
          </cell>
          <cell r="FM304">
            <v>0</v>
          </cell>
          <cell r="FN304">
            <v>0</v>
          </cell>
          <cell r="FO304">
            <v>0</v>
          </cell>
          <cell r="FP304">
            <v>0</v>
          </cell>
          <cell r="FQ304">
            <v>0</v>
          </cell>
          <cell r="FR304">
            <v>0</v>
          </cell>
          <cell r="FS304">
            <v>0</v>
          </cell>
          <cell r="FT304">
            <v>0</v>
          </cell>
          <cell r="FU304">
            <v>0</v>
          </cell>
          <cell r="FV304">
            <v>0</v>
          </cell>
          <cell r="FW304">
            <v>0</v>
          </cell>
          <cell r="FX304">
            <v>0</v>
          </cell>
          <cell r="FY304">
            <v>0</v>
          </cell>
          <cell r="FZ304">
            <v>0</v>
          </cell>
          <cell r="GA304">
            <v>0</v>
          </cell>
          <cell r="GB304">
            <v>0</v>
          </cell>
          <cell r="GC304">
            <v>0</v>
          </cell>
          <cell r="GD304">
            <v>0</v>
          </cell>
          <cell r="GE304">
            <v>0</v>
          </cell>
          <cell r="GF304">
            <v>0</v>
          </cell>
          <cell r="GG304">
            <v>0</v>
          </cell>
          <cell r="GH304">
            <v>0</v>
          </cell>
          <cell r="GI304">
            <v>0</v>
          </cell>
          <cell r="GJ304">
            <v>0</v>
          </cell>
          <cell r="GK304">
            <v>0</v>
          </cell>
          <cell r="GL304">
            <v>0</v>
          </cell>
          <cell r="GM304">
            <v>0</v>
          </cell>
          <cell r="GN304">
            <v>0</v>
          </cell>
          <cell r="GO304">
            <v>0</v>
          </cell>
          <cell r="GP304">
            <v>0</v>
          </cell>
          <cell r="GQ304">
            <v>0</v>
          </cell>
          <cell r="GR304">
            <v>0</v>
          </cell>
          <cell r="GS304">
            <v>0</v>
          </cell>
          <cell r="GT304">
            <v>0</v>
          </cell>
          <cell r="GU304">
            <v>0</v>
          </cell>
          <cell r="GV304">
            <v>0</v>
          </cell>
          <cell r="GW304">
            <v>0</v>
          </cell>
          <cell r="GX304">
            <v>0</v>
          </cell>
          <cell r="GY304">
            <v>0</v>
          </cell>
          <cell r="GZ304">
            <v>0</v>
          </cell>
          <cell r="HA304">
            <v>0</v>
          </cell>
          <cell r="HB304">
            <v>0</v>
          </cell>
          <cell r="HC304">
            <v>0</v>
          </cell>
          <cell r="HD304">
            <v>0</v>
          </cell>
          <cell r="HE304">
            <v>0</v>
          </cell>
          <cell r="HF304">
            <v>0</v>
          </cell>
          <cell r="HG304">
            <v>0</v>
          </cell>
          <cell r="HH304">
            <v>0</v>
          </cell>
          <cell r="HI304">
            <v>0</v>
          </cell>
          <cell r="HJ304">
            <v>0</v>
          </cell>
          <cell r="HK304">
            <v>0</v>
          </cell>
          <cell r="HL304">
            <v>0</v>
          </cell>
          <cell r="HM304">
            <v>0</v>
          </cell>
          <cell r="HN304">
            <v>0</v>
          </cell>
          <cell r="HO304">
            <v>0</v>
          </cell>
          <cell r="HP304">
            <v>0</v>
          </cell>
          <cell r="HQ304">
            <v>0</v>
          </cell>
          <cell r="HR304">
            <v>0</v>
          </cell>
          <cell r="HS304">
            <v>0</v>
          </cell>
          <cell r="HT304">
            <v>0</v>
          </cell>
          <cell r="HU304">
            <v>0</v>
          </cell>
          <cell r="HV304">
            <v>0</v>
          </cell>
          <cell r="HW304">
            <v>0</v>
          </cell>
          <cell r="HX304">
            <v>0</v>
          </cell>
          <cell r="HY304">
            <v>0</v>
          </cell>
          <cell r="HZ304">
            <v>0</v>
          </cell>
          <cell r="IA304">
            <v>0</v>
          </cell>
          <cell r="IB304">
            <v>0</v>
          </cell>
          <cell r="IC304">
            <v>0</v>
          </cell>
          <cell r="ID304">
            <v>0</v>
          </cell>
          <cell r="IE304">
            <v>0</v>
          </cell>
          <cell r="IF304">
            <v>0</v>
          </cell>
          <cell r="IG304">
            <v>0</v>
          </cell>
          <cell r="IH304">
            <v>0</v>
          </cell>
          <cell r="II304">
            <v>0</v>
          </cell>
          <cell r="IJ304">
            <v>0</v>
          </cell>
          <cell r="IK304">
            <v>0</v>
          </cell>
          <cell r="IL304">
            <v>0</v>
          </cell>
          <cell r="IM304">
            <v>0</v>
          </cell>
          <cell r="IN304">
            <v>0</v>
          </cell>
          <cell r="IO304">
            <v>0</v>
          </cell>
          <cell r="IP304">
            <v>0</v>
          </cell>
          <cell r="IQ304">
            <v>0</v>
          </cell>
          <cell r="IR304">
            <v>0</v>
          </cell>
          <cell r="IS304">
            <v>0</v>
          </cell>
          <cell r="IT304">
            <v>0</v>
          </cell>
          <cell r="IU304">
            <v>0</v>
          </cell>
          <cell r="IV304">
            <v>0</v>
          </cell>
        </row>
        <row r="305">
          <cell r="A305">
            <v>3</v>
          </cell>
          <cell r="B305" t="str">
            <v>ATV5</v>
          </cell>
          <cell r="M305">
            <v>1</v>
          </cell>
          <cell r="R305">
            <v>1</v>
          </cell>
          <cell r="S305">
            <v>3</v>
          </cell>
          <cell r="T305">
            <v>66.08</v>
          </cell>
          <cell r="U305" t="str">
            <v>ATP70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3</v>
          </cell>
          <cell r="BB305">
            <v>0</v>
          </cell>
          <cell r="BC305">
            <v>3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  <cell r="BZ305">
            <v>0</v>
          </cell>
          <cell r="CA305">
            <v>0</v>
          </cell>
          <cell r="CB305">
            <v>0</v>
          </cell>
          <cell r="CC305">
            <v>0</v>
          </cell>
          <cell r="CD305">
            <v>0</v>
          </cell>
          <cell r="CE305">
            <v>0</v>
          </cell>
          <cell r="CF305">
            <v>0</v>
          </cell>
          <cell r="CG305">
            <v>0</v>
          </cell>
          <cell r="CH305">
            <v>0</v>
          </cell>
          <cell r="CI305">
            <v>0</v>
          </cell>
          <cell r="CJ305">
            <v>0</v>
          </cell>
          <cell r="CK305">
            <v>0</v>
          </cell>
          <cell r="CL305">
            <v>0</v>
          </cell>
          <cell r="CM305">
            <v>0</v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  <cell r="CR305">
            <v>0</v>
          </cell>
          <cell r="CS305">
            <v>0</v>
          </cell>
          <cell r="CT305">
            <v>0</v>
          </cell>
          <cell r="CU305">
            <v>0</v>
          </cell>
          <cell r="CV305">
            <v>0</v>
          </cell>
          <cell r="DA305">
            <v>0</v>
          </cell>
          <cell r="DB305">
            <v>0</v>
          </cell>
          <cell r="DC305">
            <v>0</v>
          </cell>
          <cell r="DD305">
            <v>0</v>
          </cell>
          <cell r="DG305">
            <v>0</v>
          </cell>
          <cell r="DH305">
            <v>0</v>
          </cell>
          <cell r="DI305">
            <v>0</v>
          </cell>
          <cell r="DJ305">
            <v>0</v>
          </cell>
          <cell r="DK305">
            <v>0</v>
          </cell>
          <cell r="DL305">
            <v>0</v>
          </cell>
          <cell r="DM305">
            <v>0</v>
          </cell>
          <cell r="DN305">
            <v>0</v>
          </cell>
          <cell r="DO305">
            <v>0</v>
          </cell>
          <cell r="DP305">
            <v>0</v>
          </cell>
          <cell r="DT305">
            <v>0</v>
          </cell>
          <cell r="DU305">
            <v>0</v>
          </cell>
          <cell r="DV305">
            <v>0</v>
          </cell>
          <cell r="DW305">
            <v>0</v>
          </cell>
          <cell r="DX305">
            <v>0</v>
          </cell>
          <cell r="DY305">
            <v>0</v>
          </cell>
          <cell r="DZ305">
            <v>0</v>
          </cell>
          <cell r="EM305">
            <v>0.5</v>
          </cell>
          <cell r="EO305">
            <v>1</v>
          </cell>
          <cell r="EP305">
            <v>0</v>
          </cell>
          <cell r="EQ305">
            <v>0</v>
          </cell>
          <cell r="ER305">
            <v>0</v>
          </cell>
          <cell r="ES305">
            <v>0</v>
          </cell>
          <cell r="ET305">
            <v>0</v>
          </cell>
          <cell r="EU305">
            <v>0</v>
          </cell>
          <cell r="EV305">
            <v>0</v>
          </cell>
          <cell r="EW305">
            <v>0</v>
          </cell>
          <cell r="EX305">
            <v>0</v>
          </cell>
          <cell r="EY305">
            <v>0</v>
          </cell>
          <cell r="EZ305">
            <v>0</v>
          </cell>
          <cell r="FA305">
            <v>0</v>
          </cell>
          <cell r="FB305">
            <v>0</v>
          </cell>
          <cell r="FC305">
            <v>0</v>
          </cell>
          <cell r="FD305">
            <v>0</v>
          </cell>
          <cell r="FE305">
            <v>0</v>
          </cell>
          <cell r="FF305">
            <v>0</v>
          </cell>
          <cell r="FG305">
            <v>0</v>
          </cell>
          <cell r="FH305">
            <v>0</v>
          </cell>
          <cell r="FI305">
            <v>0</v>
          </cell>
          <cell r="FJ305">
            <v>1</v>
          </cell>
          <cell r="FK305">
            <v>0</v>
          </cell>
          <cell r="FL305">
            <v>0</v>
          </cell>
          <cell r="FM305">
            <v>0</v>
          </cell>
          <cell r="FN305">
            <v>0</v>
          </cell>
          <cell r="FO305">
            <v>0</v>
          </cell>
          <cell r="FP305">
            <v>0</v>
          </cell>
          <cell r="FQ305">
            <v>0</v>
          </cell>
          <cell r="FR305">
            <v>0</v>
          </cell>
          <cell r="FS305">
            <v>0</v>
          </cell>
          <cell r="FT305">
            <v>0</v>
          </cell>
          <cell r="FU305">
            <v>0</v>
          </cell>
          <cell r="FV305">
            <v>0</v>
          </cell>
          <cell r="FW305">
            <v>0</v>
          </cell>
          <cell r="FX305">
            <v>0</v>
          </cell>
          <cell r="FY305">
            <v>0</v>
          </cell>
          <cell r="FZ305">
            <v>0</v>
          </cell>
          <cell r="GA305">
            <v>0</v>
          </cell>
          <cell r="GB305">
            <v>0</v>
          </cell>
          <cell r="GC305">
            <v>0</v>
          </cell>
          <cell r="GD305">
            <v>0</v>
          </cell>
          <cell r="GE305">
            <v>0</v>
          </cell>
          <cell r="GF305">
            <v>0</v>
          </cell>
          <cell r="GG305">
            <v>0</v>
          </cell>
          <cell r="GH305">
            <v>0</v>
          </cell>
          <cell r="GI305">
            <v>0</v>
          </cell>
          <cell r="GJ305">
            <v>0</v>
          </cell>
          <cell r="GK305">
            <v>0</v>
          </cell>
          <cell r="GL305">
            <v>0</v>
          </cell>
          <cell r="GM305">
            <v>0</v>
          </cell>
          <cell r="GN305">
            <v>0</v>
          </cell>
          <cell r="GO305">
            <v>0</v>
          </cell>
          <cell r="GP305">
            <v>0</v>
          </cell>
          <cell r="GQ305">
            <v>0</v>
          </cell>
          <cell r="GR305">
            <v>0</v>
          </cell>
          <cell r="GS305">
            <v>0</v>
          </cell>
          <cell r="GT305">
            <v>0</v>
          </cell>
          <cell r="GU305">
            <v>0</v>
          </cell>
          <cell r="GV305">
            <v>0</v>
          </cell>
          <cell r="GW305">
            <v>0</v>
          </cell>
          <cell r="GX305">
            <v>0</v>
          </cell>
          <cell r="GY305">
            <v>0</v>
          </cell>
          <cell r="GZ305">
            <v>0</v>
          </cell>
          <cell r="HA305">
            <v>0</v>
          </cell>
          <cell r="HB305">
            <v>0</v>
          </cell>
          <cell r="HC305">
            <v>0</v>
          </cell>
          <cell r="HD305">
            <v>0</v>
          </cell>
          <cell r="HE305">
            <v>0</v>
          </cell>
          <cell r="HF305">
            <v>0</v>
          </cell>
          <cell r="HG305">
            <v>0</v>
          </cell>
          <cell r="HH305">
            <v>0</v>
          </cell>
          <cell r="HI305">
            <v>0</v>
          </cell>
          <cell r="HJ305">
            <v>0</v>
          </cell>
          <cell r="HK305">
            <v>0</v>
          </cell>
          <cell r="HL305">
            <v>0</v>
          </cell>
          <cell r="HM305">
            <v>0</v>
          </cell>
          <cell r="HN305">
            <v>0</v>
          </cell>
          <cell r="HO305">
            <v>0</v>
          </cell>
          <cell r="HP305">
            <v>0</v>
          </cell>
          <cell r="HQ305">
            <v>0</v>
          </cell>
          <cell r="HR305">
            <v>0</v>
          </cell>
          <cell r="HS305">
            <v>0</v>
          </cell>
          <cell r="HT305">
            <v>0</v>
          </cell>
          <cell r="HU305">
            <v>0</v>
          </cell>
          <cell r="HV305">
            <v>0</v>
          </cell>
          <cell r="HW305">
            <v>0</v>
          </cell>
          <cell r="HX305">
            <v>0</v>
          </cell>
          <cell r="HY305">
            <v>0</v>
          </cell>
          <cell r="HZ305">
            <v>0</v>
          </cell>
          <cell r="IA305">
            <v>0</v>
          </cell>
          <cell r="IB305">
            <v>0</v>
          </cell>
          <cell r="IC305">
            <v>0</v>
          </cell>
          <cell r="ID305">
            <v>0</v>
          </cell>
          <cell r="IE305">
            <v>0</v>
          </cell>
          <cell r="IF305">
            <v>0</v>
          </cell>
          <cell r="IG305">
            <v>0</v>
          </cell>
          <cell r="IH305">
            <v>0</v>
          </cell>
          <cell r="II305">
            <v>0</v>
          </cell>
          <cell r="IJ305">
            <v>0</v>
          </cell>
          <cell r="IK305">
            <v>0</v>
          </cell>
          <cell r="IL305">
            <v>0</v>
          </cell>
          <cell r="IM305">
            <v>0</v>
          </cell>
          <cell r="IN305">
            <v>0</v>
          </cell>
          <cell r="IO305">
            <v>0</v>
          </cell>
          <cell r="IP305">
            <v>0</v>
          </cell>
          <cell r="IQ305">
            <v>0</v>
          </cell>
          <cell r="IR305">
            <v>0</v>
          </cell>
          <cell r="IS305">
            <v>0</v>
          </cell>
          <cell r="IT305">
            <v>0</v>
          </cell>
          <cell r="IU305">
            <v>0</v>
          </cell>
          <cell r="IV305">
            <v>0</v>
          </cell>
        </row>
        <row r="306">
          <cell r="B306" t="str">
            <v>ATV4</v>
          </cell>
          <cell r="R306">
            <v>1</v>
          </cell>
          <cell r="S306">
            <v>3</v>
          </cell>
          <cell r="U306" t="str">
            <v>ATP70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6</v>
          </cell>
          <cell r="BC306">
            <v>0</v>
          </cell>
          <cell r="BD306">
            <v>0</v>
          </cell>
          <cell r="BE306">
            <v>6</v>
          </cell>
          <cell r="BF306">
            <v>0</v>
          </cell>
          <cell r="BG306">
            <v>6</v>
          </cell>
          <cell r="BH306">
            <v>0</v>
          </cell>
          <cell r="BI306">
            <v>0</v>
          </cell>
          <cell r="BJ306">
            <v>0</v>
          </cell>
          <cell r="BK306">
            <v>3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  <cell r="BZ306">
            <v>0</v>
          </cell>
          <cell r="CA306">
            <v>6</v>
          </cell>
          <cell r="CB306">
            <v>0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J306">
            <v>0</v>
          </cell>
          <cell r="CK306">
            <v>0</v>
          </cell>
          <cell r="CL306">
            <v>0</v>
          </cell>
          <cell r="CM306">
            <v>0</v>
          </cell>
          <cell r="CN306">
            <v>0</v>
          </cell>
          <cell r="CO306">
            <v>0</v>
          </cell>
          <cell r="CP306">
            <v>0</v>
          </cell>
          <cell r="CQ306">
            <v>0</v>
          </cell>
          <cell r="CR306">
            <v>0</v>
          </cell>
          <cell r="CS306">
            <v>0</v>
          </cell>
          <cell r="CT306">
            <v>0</v>
          </cell>
          <cell r="CU306">
            <v>0</v>
          </cell>
          <cell r="CV306">
            <v>0</v>
          </cell>
          <cell r="CZ306">
            <v>0</v>
          </cell>
          <cell r="DA306">
            <v>0</v>
          </cell>
          <cell r="DB306">
            <v>0</v>
          </cell>
          <cell r="DC306">
            <v>0</v>
          </cell>
          <cell r="DD306">
            <v>0</v>
          </cell>
          <cell r="DG306">
            <v>0</v>
          </cell>
          <cell r="DH306">
            <v>0</v>
          </cell>
          <cell r="DI306">
            <v>0</v>
          </cell>
          <cell r="DJ306">
            <v>0</v>
          </cell>
          <cell r="DK306">
            <v>0</v>
          </cell>
          <cell r="DL306">
            <v>0</v>
          </cell>
          <cell r="DM306">
            <v>0</v>
          </cell>
          <cell r="DN306">
            <v>0</v>
          </cell>
          <cell r="DO306">
            <v>0</v>
          </cell>
          <cell r="DP306">
            <v>0</v>
          </cell>
          <cell r="DT306">
            <v>0</v>
          </cell>
          <cell r="DU306">
            <v>0</v>
          </cell>
          <cell r="DV306">
            <v>0</v>
          </cell>
          <cell r="DW306">
            <v>0</v>
          </cell>
          <cell r="DX306">
            <v>0</v>
          </cell>
          <cell r="DY306">
            <v>0</v>
          </cell>
          <cell r="DZ306">
            <v>0</v>
          </cell>
          <cell r="EM306">
            <v>0</v>
          </cell>
          <cell r="EO306">
            <v>0</v>
          </cell>
          <cell r="EP306">
            <v>0</v>
          </cell>
          <cell r="EQ306">
            <v>0</v>
          </cell>
          <cell r="ER306">
            <v>0</v>
          </cell>
          <cell r="ES306">
            <v>0</v>
          </cell>
          <cell r="ET306">
            <v>0</v>
          </cell>
          <cell r="EU306">
            <v>0</v>
          </cell>
          <cell r="EV306">
            <v>0</v>
          </cell>
          <cell r="EW306">
            <v>0</v>
          </cell>
          <cell r="EX306">
            <v>0</v>
          </cell>
          <cell r="EY306">
            <v>0</v>
          </cell>
          <cell r="EZ306">
            <v>0</v>
          </cell>
          <cell r="FA306">
            <v>0</v>
          </cell>
          <cell r="FB306">
            <v>0</v>
          </cell>
          <cell r="FC306">
            <v>0</v>
          </cell>
          <cell r="FD306">
            <v>0</v>
          </cell>
          <cell r="FE306">
            <v>0</v>
          </cell>
          <cell r="FF306">
            <v>0</v>
          </cell>
          <cell r="FG306">
            <v>0</v>
          </cell>
          <cell r="FH306">
            <v>1</v>
          </cell>
          <cell r="FI306">
            <v>0</v>
          </cell>
          <cell r="FJ306">
            <v>0</v>
          </cell>
          <cell r="FK306">
            <v>0</v>
          </cell>
          <cell r="FL306">
            <v>0</v>
          </cell>
          <cell r="FM306">
            <v>0</v>
          </cell>
          <cell r="FN306">
            <v>0</v>
          </cell>
          <cell r="FO306">
            <v>0</v>
          </cell>
          <cell r="FP306">
            <v>0</v>
          </cell>
          <cell r="FQ306">
            <v>0</v>
          </cell>
          <cell r="FR306">
            <v>0</v>
          </cell>
          <cell r="FS306">
            <v>0</v>
          </cell>
          <cell r="FT306">
            <v>0</v>
          </cell>
          <cell r="FU306">
            <v>0</v>
          </cell>
          <cell r="FV306">
            <v>0</v>
          </cell>
          <cell r="FW306">
            <v>0</v>
          </cell>
          <cell r="FX306">
            <v>0</v>
          </cell>
          <cell r="FY306">
            <v>0</v>
          </cell>
          <cell r="FZ306">
            <v>0</v>
          </cell>
          <cell r="GA306">
            <v>0</v>
          </cell>
          <cell r="GB306">
            <v>0</v>
          </cell>
          <cell r="GC306">
            <v>0</v>
          </cell>
          <cell r="GD306">
            <v>0</v>
          </cell>
          <cell r="GE306">
            <v>0</v>
          </cell>
          <cell r="GF306">
            <v>0</v>
          </cell>
          <cell r="GG306">
            <v>0</v>
          </cell>
          <cell r="GH306">
            <v>0</v>
          </cell>
          <cell r="GI306">
            <v>0</v>
          </cell>
          <cell r="GJ306">
            <v>0</v>
          </cell>
          <cell r="GK306">
            <v>0</v>
          </cell>
          <cell r="GL306">
            <v>0</v>
          </cell>
          <cell r="GM306">
            <v>0</v>
          </cell>
          <cell r="GN306">
            <v>0</v>
          </cell>
          <cell r="GO306">
            <v>0</v>
          </cell>
          <cell r="GP306">
            <v>0</v>
          </cell>
          <cell r="GQ306">
            <v>0</v>
          </cell>
          <cell r="GR306">
            <v>0</v>
          </cell>
          <cell r="GS306">
            <v>0</v>
          </cell>
          <cell r="GT306">
            <v>0</v>
          </cell>
          <cell r="GU306">
            <v>0</v>
          </cell>
          <cell r="GV306">
            <v>0</v>
          </cell>
          <cell r="GW306">
            <v>0</v>
          </cell>
          <cell r="GX306">
            <v>0</v>
          </cell>
          <cell r="GY306">
            <v>0</v>
          </cell>
          <cell r="GZ306">
            <v>0</v>
          </cell>
          <cell r="HA306">
            <v>0</v>
          </cell>
          <cell r="HB306">
            <v>0</v>
          </cell>
          <cell r="HC306">
            <v>0</v>
          </cell>
          <cell r="HD306">
            <v>0</v>
          </cell>
          <cell r="HE306">
            <v>0</v>
          </cell>
          <cell r="HF306">
            <v>0</v>
          </cell>
          <cell r="HG306">
            <v>0</v>
          </cell>
          <cell r="HH306">
            <v>0</v>
          </cell>
          <cell r="HI306">
            <v>0</v>
          </cell>
          <cell r="HJ306">
            <v>0</v>
          </cell>
          <cell r="HK306">
            <v>0</v>
          </cell>
          <cell r="HL306">
            <v>0</v>
          </cell>
          <cell r="HM306">
            <v>0</v>
          </cell>
          <cell r="HN306">
            <v>0</v>
          </cell>
          <cell r="HO306">
            <v>0</v>
          </cell>
          <cell r="HP306">
            <v>0</v>
          </cell>
          <cell r="HQ306">
            <v>0</v>
          </cell>
          <cell r="HR306">
            <v>0</v>
          </cell>
          <cell r="HS306">
            <v>0</v>
          </cell>
          <cell r="HT306">
            <v>0</v>
          </cell>
          <cell r="HU306">
            <v>0</v>
          </cell>
          <cell r="HV306">
            <v>0</v>
          </cell>
          <cell r="HW306">
            <v>0</v>
          </cell>
          <cell r="HX306">
            <v>0</v>
          </cell>
          <cell r="HY306">
            <v>0</v>
          </cell>
          <cell r="HZ306">
            <v>0</v>
          </cell>
          <cell r="IA306">
            <v>0</v>
          </cell>
          <cell r="IB306">
            <v>0</v>
          </cell>
          <cell r="IC306">
            <v>0</v>
          </cell>
          <cell r="ID306">
            <v>0</v>
          </cell>
          <cell r="IE306">
            <v>0</v>
          </cell>
          <cell r="IF306">
            <v>0</v>
          </cell>
          <cell r="IG306">
            <v>0</v>
          </cell>
          <cell r="IH306">
            <v>0</v>
          </cell>
          <cell r="II306">
            <v>0</v>
          </cell>
          <cell r="IJ306">
            <v>0</v>
          </cell>
          <cell r="IK306">
            <v>0</v>
          </cell>
          <cell r="IL306">
            <v>0</v>
          </cell>
          <cell r="IM306">
            <v>0</v>
          </cell>
          <cell r="IN306">
            <v>0</v>
          </cell>
          <cell r="IO306">
            <v>0</v>
          </cell>
          <cell r="IP306">
            <v>0</v>
          </cell>
          <cell r="IQ306">
            <v>0</v>
          </cell>
          <cell r="IR306">
            <v>0</v>
          </cell>
          <cell r="IS306">
            <v>0</v>
          </cell>
          <cell r="IT306">
            <v>0</v>
          </cell>
          <cell r="IU306">
            <v>0</v>
          </cell>
          <cell r="IV306">
            <v>0</v>
          </cell>
        </row>
        <row r="307">
          <cell r="B307" t="str">
            <v>SECC</v>
          </cell>
          <cell r="R307">
            <v>1</v>
          </cell>
          <cell r="S307">
            <v>3</v>
          </cell>
          <cell r="U307" t="str">
            <v>ATP70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  <cell r="BZ307">
            <v>0</v>
          </cell>
          <cell r="CA307">
            <v>0</v>
          </cell>
          <cell r="CB307">
            <v>0</v>
          </cell>
          <cell r="CC307">
            <v>0</v>
          </cell>
          <cell r="CD307">
            <v>0</v>
          </cell>
          <cell r="CE307">
            <v>0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J307">
            <v>0</v>
          </cell>
          <cell r="CK307">
            <v>0</v>
          </cell>
          <cell r="CL307">
            <v>0</v>
          </cell>
          <cell r="CM307">
            <v>0</v>
          </cell>
          <cell r="CN307">
            <v>0</v>
          </cell>
          <cell r="CO307">
            <v>0</v>
          </cell>
          <cell r="CP307">
            <v>0</v>
          </cell>
          <cell r="CQ307">
            <v>0</v>
          </cell>
          <cell r="CR307">
            <v>0</v>
          </cell>
          <cell r="CS307">
            <v>0</v>
          </cell>
          <cell r="CT307">
            <v>0</v>
          </cell>
          <cell r="CU307">
            <v>0</v>
          </cell>
          <cell r="CV307">
            <v>0</v>
          </cell>
          <cell r="CZ307">
            <v>3</v>
          </cell>
          <cell r="DA307">
            <v>0</v>
          </cell>
          <cell r="DB307">
            <v>0</v>
          </cell>
          <cell r="DC307">
            <v>0</v>
          </cell>
          <cell r="DD307">
            <v>0</v>
          </cell>
          <cell r="DG307">
            <v>0</v>
          </cell>
          <cell r="DH307">
            <v>0</v>
          </cell>
          <cell r="DI307">
            <v>0</v>
          </cell>
          <cell r="DJ307">
            <v>0</v>
          </cell>
          <cell r="DK307">
            <v>0</v>
          </cell>
          <cell r="DL307">
            <v>0</v>
          </cell>
          <cell r="DM307">
            <v>0</v>
          </cell>
          <cell r="DN307">
            <v>0</v>
          </cell>
          <cell r="DO307">
            <v>0</v>
          </cell>
          <cell r="DP307">
            <v>0</v>
          </cell>
          <cell r="DT307">
            <v>0</v>
          </cell>
          <cell r="DU307">
            <v>0</v>
          </cell>
          <cell r="DV307">
            <v>0</v>
          </cell>
          <cell r="DW307">
            <v>0</v>
          </cell>
          <cell r="DX307">
            <v>0</v>
          </cell>
          <cell r="DY307">
            <v>0</v>
          </cell>
          <cell r="DZ307">
            <v>0</v>
          </cell>
          <cell r="EI307">
            <v>1</v>
          </cell>
          <cell r="EM307">
            <v>0.25</v>
          </cell>
          <cell r="EO307">
            <v>1</v>
          </cell>
          <cell r="EP307">
            <v>0</v>
          </cell>
          <cell r="EQ307">
            <v>0</v>
          </cell>
          <cell r="ER307">
            <v>0</v>
          </cell>
          <cell r="ES307">
            <v>0</v>
          </cell>
          <cell r="ET307">
            <v>0</v>
          </cell>
          <cell r="EU307">
            <v>0</v>
          </cell>
          <cell r="EV307">
            <v>0</v>
          </cell>
          <cell r="EW307">
            <v>0</v>
          </cell>
          <cell r="EX307">
            <v>0</v>
          </cell>
          <cell r="EY307">
            <v>0</v>
          </cell>
          <cell r="EZ307">
            <v>0</v>
          </cell>
          <cell r="FA307">
            <v>0</v>
          </cell>
          <cell r="FB307">
            <v>0</v>
          </cell>
          <cell r="FC307">
            <v>0</v>
          </cell>
          <cell r="FD307">
            <v>0</v>
          </cell>
          <cell r="FE307">
            <v>0</v>
          </cell>
          <cell r="FF307">
            <v>0</v>
          </cell>
          <cell r="FG307">
            <v>0</v>
          </cell>
          <cell r="FH307">
            <v>0</v>
          </cell>
          <cell r="FI307">
            <v>0</v>
          </cell>
          <cell r="FJ307">
            <v>0</v>
          </cell>
          <cell r="FK307">
            <v>0</v>
          </cell>
          <cell r="FL307">
            <v>0</v>
          </cell>
          <cell r="FM307">
            <v>0</v>
          </cell>
          <cell r="FN307">
            <v>0</v>
          </cell>
          <cell r="FO307">
            <v>0</v>
          </cell>
          <cell r="FP307">
            <v>0</v>
          </cell>
          <cell r="FQ307">
            <v>0</v>
          </cell>
          <cell r="FR307">
            <v>0</v>
          </cell>
          <cell r="FS307">
            <v>0</v>
          </cell>
          <cell r="FT307">
            <v>0</v>
          </cell>
          <cell r="FU307">
            <v>0</v>
          </cell>
          <cell r="FV307">
            <v>0</v>
          </cell>
          <cell r="FW307">
            <v>0</v>
          </cell>
          <cell r="FX307">
            <v>0</v>
          </cell>
          <cell r="FY307">
            <v>0</v>
          </cell>
          <cell r="FZ307">
            <v>0</v>
          </cell>
          <cell r="GA307">
            <v>0</v>
          </cell>
          <cell r="GB307">
            <v>0</v>
          </cell>
          <cell r="GC307">
            <v>0</v>
          </cell>
          <cell r="GD307">
            <v>1</v>
          </cell>
          <cell r="GE307">
            <v>0</v>
          </cell>
          <cell r="GF307">
            <v>0</v>
          </cell>
          <cell r="GG307">
            <v>0</v>
          </cell>
          <cell r="GH307">
            <v>0</v>
          </cell>
          <cell r="GI307">
            <v>0</v>
          </cell>
          <cell r="GJ307">
            <v>0</v>
          </cell>
          <cell r="GK307">
            <v>0</v>
          </cell>
          <cell r="GL307">
            <v>0</v>
          </cell>
          <cell r="GM307">
            <v>0</v>
          </cell>
          <cell r="GN307">
            <v>0</v>
          </cell>
          <cell r="GO307">
            <v>0</v>
          </cell>
          <cell r="GP307">
            <v>0</v>
          </cell>
          <cell r="GQ307">
            <v>0</v>
          </cell>
          <cell r="GR307">
            <v>0</v>
          </cell>
          <cell r="GS307">
            <v>0</v>
          </cell>
          <cell r="GT307">
            <v>0</v>
          </cell>
          <cell r="GU307">
            <v>0</v>
          </cell>
          <cell r="GV307">
            <v>0</v>
          </cell>
          <cell r="GW307">
            <v>0</v>
          </cell>
          <cell r="GX307">
            <v>0</v>
          </cell>
          <cell r="GY307">
            <v>0</v>
          </cell>
          <cell r="GZ307">
            <v>0</v>
          </cell>
          <cell r="HA307">
            <v>0</v>
          </cell>
          <cell r="HB307">
            <v>0</v>
          </cell>
          <cell r="HC307">
            <v>0</v>
          </cell>
          <cell r="HD307">
            <v>0</v>
          </cell>
          <cell r="HE307">
            <v>0</v>
          </cell>
          <cell r="HF307">
            <v>0</v>
          </cell>
          <cell r="HG307">
            <v>0</v>
          </cell>
          <cell r="HH307">
            <v>0</v>
          </cell>
          <cell r="HI307">
            <v>0</v>
          </cell>
          <cell r="HJ307">
            <v>0</v>
          </cell>
          <cell r="HK307">
            <v>0</v>
          </cell>
          <cell r="HL307">
            <v>0</v>
          </cell>
          <cell r="HM307">
            <v>0</v>
          </cell>
          <cell r="HN307">
            <v>0</v>
          </cell>
          <cell r="HO307">
            <v>0</v>
          </cell>
          <cell r="HP307">
            <v>0</v>
          </cell>
          <cell r="HQ307">
            <v>0</v>
          </cell>
          <cell r="HR307">
            <v>0</v>
          </cell>
          <cell r="HS307">
            <v>0</v>
          </cell>
          <cell r="HT307">
            <v>0</v>
          </cell>
          <cell r="HU307">
            <v>0</v>
          </cell>
          <cell r="HV307">
            <v>0</v>
          </cell>
          <cell r="HW307">
            <v>0</v>
          </cell>
          <cell r="HX307">
            <v>0</v>
          </cell>
          <cell r="HY307">
            <v>0</v>
          </cell>
          <cell r="HZ307">
            <v>0</v>
          </cell>
          <cell r="IA307">
            <v>0</v>
          </cell>
          <cell r="IB307">
            <v>0</v>
          </cell>
          <cell r="IC307">
            <v>0</v>
          </cell>
          <cell r="ID307">
            <v>0</v>
          </cell>
          <cell r="IE307">
            <v>0</v>
          </cell>
          <cell r="IF307">
            <v>0</v>
          </cell>
          <cell r="IG307">
            <v>0</v>
          </cell>
          <cell r="IH307">
            <v>0</v>
          </cell>
          <cell r="II307">
            <v>0</v>
          </cell>
          <cell r="IJ307">
            <v>0</v>
          </cell>
          <cell r="IK307">
            <v>0</v>
          </cell>
          <cell r="IL307">
            <v>0</v>
          </cell>
          <cell r="IM307">
            <v>0</v>
          </cell>
          <cell r="IN307">
            <v>0</v>
          </cell>
          <cell r="IO307">
            <v>0</v>
          </cell>
          <cell r="IP307">
            <v>0</v>
          </cell>
          <cell r="IQ307">
            <v>0</v>
          </cell>
          <cell r="IR307">
            <v>0</v>
          </cell>
          <cell r="IS307">
            <v>0</v>
          </cell>
          <cell r="IT307">
            <v>0</v>
          </cell>
          <cell r="IU307">
            <v>0</v>
          </cell>
          <cell r="IV307">
            <v>0</v>
          </cell>
        </row>
        <row r="308">
          <cell r="A308">
            <v>4</v>
          </cell>
          <cell r="B308" t="str">
            <v>ATV4</v>
          </cell>
          <cell r="M308">
            <v>1</v>
          </cell>
          <cell r="R308">
            <v>1</v>
          </cell>
          <cell r="S308">
            <v>3</v>
          </cell>
          <cell r="T308">
            <v>16.53</v>
          </cell>
          <cell r="U308" t="str">
            <v>ATP70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6</v>
          </cell>
          <cell r="BC308">
            <v>0</v>
          </cell>
          <cell r="BD308">
            <v>0</v>
          </cell>
          <cell r="BE308">
            <v>6</v>
          </cell>
          <cell r="BF308">
            <v>0</v>
          </cell>
          <cell r="BG308">
            <v>6</v>
          </cell>
          <cell r="BH308">
            <v>0</v>
          </cell>
          <cell r="BI308">
            <v>0</v>
          </cell>
          <cell r="BJ308">
            <v>0</v>
          </cell>
          <cell r="BK308">
            <v>3</v>
          </cell>
          <cell r="BL308">
            <v>0</v>
          </cell>
          <cell r="BM308">
            <v>0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V308">
            <v>0</v>
          </cell>
          <cell r="BW308">
            <v>0</v>
          </cell>
          <cell r="BX308">
            <v>0</v>
          </cell>
          <cell r="BY308">
            <v>0</v>
          </cell>
          <cell r="BZ308">
            <v>0</v>
          </cell>
          <cell r="CA308">
            <v>6</v>
          </cell>
          <cell r="CB308">
            <v>0</v>
          </cell>
          <cell r="CC308">
            <v>0</v>
          </cell>
          <cell r="CD308">
            <v>0</v>
          </cell>
          <cell r="CE308">
            <v>0</v>
          </cell>
          <cell r="CF308">
            <v>0</v>
          </cell>
          <cell r="CG308">
            <v>0</v>
          </cell>
          <cell r="CH308">
            <v>0</v>
          </cell>
          <cell r="CI308">
            <v>0</v>
          </cell>
          <cell r="CJ308">
            <v>0</v>
          </cell>
          <cell r="CK308">
            <v>0</v>
          </cell>
          <cell r="CL308">
            <v>0</v>
          </cell>
          <cell r="CM308">
            <v>0</v>
          </cell>
          <cell r="CN308">
            <v>0</v>
          </cell>
          <cell r="CO308">
            <v>0</v>
          </cell>
          <cell r="CP308">
            <v>0</v>
          </cell>
          <cell r="CQ308">
            <v>0</v>
          </cell>
          <cell r="CR308">
            <v>0</v>
          </cell>
          <cell r="CS308">
            <v>0</v>
          </cell>
          <cell r="CT308">
            <v>0</v>
          </cell>
          <cell r="CU308">
            <v>0</v>
          </cell>
          <cell r="CV308">
            <v>0</v>
          </cell>
          <cell r="CZ308">
            <v>0</v>
          </cell>
          <cell r="DA308">
            <v>0</v>
          </cell>
          <cell r="DB308">
            <v>0</v>
          </cell>
          <cell r="DC308">
            <v>0</v>
          </cell>
          <cell r="DD308">
            <v>0</v>
          </cell>
          <cell r="DG308">
            <v>0</v>
          </cell>
          <cell r="DH308">
            <v>0</v>
          </cell>
          <cell r="DI308">
            <v>0</v>
          </cell>
          <cell r="DJ308">
            <v>0</v>
          </cell>
          <cell r="DK308">
            <v>0</v>
          </cell>
          <cell r="DL308">
            <v>0</v>
          </cell>
          <cell r="DM308">
            <v>0</v>
          </cell>
          <cell r="DN308">
            <v>0</v>
          </cell>
          <cell r="DO308">
            <v>0</v>
          </cell>
          <cell r="DP308">
            <v>0</v>
          </cell>
          <cell r="DT308">
            <v>0</v>
          </cell>
          <cell r="DU308">
            <v>0</v>
          </cell>
          <cell r="DV308">
            <v>0</v>
          </cell>
          <cell r="DW308">
            <v>0</v>
          </cell>
          <cell r="DX308">
            <v>0</v>
          </cell>
          <cell r="DY308">
            <v>0</v>
          </cell>
          <cell r="DZ308">
            <v>0</v>
          </cell>
          <cell r="EB308">
            <v>1</v>
          </cell>
          <cell r="ED308">
            <v>1</v>
          </cell>
          <cell r="EL308">
            <v>1</v>
          </cell>
          <cell r="EM308">
            <v>1.85</v>
          </cell>
          <cell r="EO308">
            <v>1</v>
          </cell>
          <cell r="EP308">
            <v>0</v>
          </cell>
          <cell r="EQ308">
            <v>0</v>
          </cell>
          <cell r="ER308">
            <v>0</v>
          </cell>
          <cell r="ES308">
            <v>0</v>
          </cell>
          <cell r="ET308">
            <v>0</v>
          </cell>
          <cell r="EU308">
            <v>0</v>
          </cell>
          <cell r="EV308">
            <v>0</v>
          </cell>
          <cell r="EW308">
            <v>0</v>
          </cell>
          <cell r="EX308">
            <v>0</v>
          </cell>
          <cell r="EY308">
            <v>0</v>
          </cell>
          <cell r="EZ308">
            <v>0</v>
          </cell>
          <cell r="FA308">
            <v>0</v>
          </cell>
          <cell r="FB308">
            <v>0</v>
          </cell>
          <cell r="FC308">
            <v>0</v>
          </cell>
          <cell r="FD308">
            <v>0</v>
          </cell>
          <cell r="FE308">
            <v>0</v>
          </cell>
          <cell r="FF308">
            <v>0</v>
          </cell>
          <cell r="FG308">
            <v>0</v>
          </cell>
          <cell r="FH308">
            <v>1</v>
          </cell>
          <cell r="FI308">
            <v>0</v>
          </cell>
          <cell r="FJ308">
            <v>0</v>
          </cell>
          <cell r="FK308">
            <v>0</v>
          </cell>
          <cell r="FL308">
            <v>0</v>
          </cell>
          <cell r="FM308">
            <v>0</v>
          </cell>
          <cell r="FN308">
            <v>0</v>
          </cell>
          <cell r="FO308">
            <v>0</v>
          </cell>
          <cell r="FP308">
            <v>0</v>
          </cell>
          <cell r="FQ308">
            <v>0</v>
          </cell>
          <cell r="FR308">
            <v>0</v>
          </cell>
          <cell r="FS308">
            <v>0</v>
          </cell>
          <cell r="FT308">
            <v>0</v>
          </cell>
          <cell r="FU308">
            <v>0</v>
          </cell>
          <cell r="FV308">
            <v>0</v>
          </cell>
          <cell r="FW308">
            <v>0</v>
          </cell>
          <cell r="FX308">
            <v>0</v>
          </cell>
          <cell r="FY308">
            <v>0</v>
          </cell>
          <cell r="FZ308">
            <v>0</v>
          </cell>
          <cell r="GA308">
            <v>0</v>
          </cell>
          <cell r="GB308">
            <v>0</v>
          </cell>
          <cell r="GC308">
            <v>0</v>
          </cell>
          <cell r="GD308">
            <v>0</v>
          </cell>
          <cell r="GE308">
            <v>0</v>
          </cell>
          <cell r="GF308">
            <v>0</v>
          </cell>
          <cell r="GG308">
            <v>0</v>
          </cell>
          <cell r="GH308">
            <v>0</v>
          </cell>
          <cell r="GI308">
            <v>0</v>
          </cell>
          <cell r="GJ308">
            <v>0</v>
          </cell>
          <cell r="GK308">
            <v>0</v>
          </cell>
          <cell r="GL308">
            <v>0</v>
          </cell>
          <cell r="GM308">
            <v>0</v>
          </cell>
          <cell r="GN308">
            <v>0</v>
          </cell>
          <cell r="GO308">
            <v>0</v>
          </cell>
          <cell r="GP308">
            <v>0</v>
          </cell>
          <cell r="GQ308">
            <v>0</v>
          </cell>
          <cell r="GR308">
            <v>0</v>
          </cell>
          <cell r="GS308">
            <v>0</v>
          </cell>
          <cell r="GT308">
            <v>0</v>
          </cell>
          <cell r="GU308">
            <v>0</v>
          </cell>
          <cell r="GV308">
            <v>0</v>
          </cell>
          <cell r="GW308">
            <v>0</v>
          </cell>
          <cell r="GX308">
            <v>0</v>
          </cell>
          <cell r="GY308">
            <v>0</v>
          </cell>
          <cell r="GZ308">
            <v>0</v>
          </cell>
          <cell r="HA308">
            <v>0</v>
          </cell>
          <cell r="HB308">
            <v>0</v>
          </cell>
          <cell r="HC308">
            <v>0</v>
          </cell>
          <cell r="HD308">
            <v>0</v>
          </cell>
          <cell r="HE308">
            <v>0</v>
          </cell>
          <cell r="HF308">
            <v>0</v>
          </cell>
          <cell r="HG308">
            <v>0</v>
          </cell>
          <cell r="HH308">
            <v>0</v>
          </cell>
          <cell r="HI308">
            <v>0</v>
          </cell>
          <cell r="HJ308">
            <v>0</v>
          </cell>
          <cell r="HK308">
            <v>0</v>
          </cell>
          <cell r="HL308">
            <v>0</v>
          </cell>
          <cell r="HM308">
            <v>0</v>
          </cell>
          <cell r="HN308">
            <v>0</v>
          </cell>
          <cell r="HO308">
            <v>0</v>
          </cell>
          <cell r="HP308">
            <v>0</v>
          </cell>
          <cell r="HQ308">
            <v>0</v>
          </cell>
          <cell r="HR308">
            <v>0</v>
          </cell>
          <cell r="HS308">
            <v>0</v>
          </cell>
          <cell r="HT308">
            <v>0</v>
          </cell>
          <cell r="HU308">
            <v>0</v>
          </cell>
          <cell r="HV308">
            <v>0</v>
          </cell>
          <cell r="HW308">
            <v>0</v>
          </cell>
          <cell r="HX308">
            <v>0</v>
          </cell>
          <cell r="HY308">
            <v>0</v>
          </cell>
          <cell r="HZ308">
            <v>0</v>
          </cell>
          <cell r="IA308">
            <v>0</v>
          </cell>
          <cell r="IB308">
            <v>0</v>
          </cell>
          <cell r="IC308">
            <v>0</v>
          </cell>
          <cell r="ID308">
            <v>0</v>
          </cell>
          <cell r="IE308">
            <v>0</v>
          </cell>
          <cell r="IF308">
            <v>0</v>
          </cell>
          <cell r="IG308">
            <v>0</v>
          </cell>
          <cell r="IH308">
            <v>0</v>
          </cell>
          <cell r="II308">
            <v>0</v>
          </cell>
          <cell r="IJ308">
            <v>0</v>
          </cell>
          <cell r="IK308">
            <v>0</v>
          </cell>
          <cell r="IL308">
            <v>0</v>
          </cell>
          <cell r="IM308">
            <v>0</v>
          </cell>
          <cell r="IN308">
            <v>0</v>
          </cell>
          <cell r="IO308">
            <v>0</v>
          </cell>
          <cell r="IP308">
            <v>0</v>
          </cell>
          <cell r="IQ308">
            <v>0</v>
          </cell>
          <cell r="IR308">
            <v>0</v>
          </cell>
          <cell r="IS308">
            <v>0</v>
          </cell>
          <cell r="IT308">
            <v>0</v>
          </cell>
          <cell r="IU308">
            <v>0</v>
          </cell>
          <cell r="IV308">
            <v>0</v>
          </cell>
        </row>
        <row r="309">
          <cell r="A309">
            <v>5</v>
          </cell>
          <cell r="B309" t="str">
            <v>ATV9</v>
          </cell>
          <cell r="F309">
            <v>1</v>
          </cell>
          <cell r="N309">
            <v>1</v>
          </cell>
          <cell r="R309">
            <v>1</v>
          </cell>
          <cell r="S309">
            <v>3</v>
          </cell>
          <cell r="T309">
            <v>60</v>
          </cell>
          <cell r="U309" t="str">
            <v>ATP70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  <cell r="BA309">
            <v>0</v>
          </cell>
          <cell r="BB309">
            <v>3</v>
          </cell>
          <cell r="BC309">
            <v>0</v>
          </cell>
          <cell r="BD309">
            <v>0</v>
          </cell>
          <cell r="BE309">
            <v>3</v>
          </cell>
          <cell r="BF309">
            <v>0</v>
          </cell>
          <cell r="BG309">
            <v>3</v>
          </cell>
          <cell r="BH309">
            <v>0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BM309">
            <v>0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  <cell r="BS309">
            <v>0</v>
          </cell>
          <cell r="BT309">
            <v>0</v>
          </cell>
          <cell r="BU309">
            <v>0</v>
          </cell>
          <cell r="BV309">
            <v>0</v>
          </cell>
          <cell r="BW309">
            <v>0</v>
          </cell>
          <cell r="BX309">
            <v>0</v>
          </cell>
          <cell r="BY309">
            <v>0</v>
          </cell>
          <cell r="BZ309">
            <v>0</v>
          </cell>
          <cell r="CA309">
            <v>3</v>
          </cell>
          <cell r="CB309">
            <v>0</v>
          </cell>
          <cell r="CC309">
            <v>0</v>
          </cell>
          <cell r="CD309">
            <v>0</v>
          </cell>
          <cell r="CE309">
            <v>0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J309">
            <v>0</v>
          </cell>
          <cell r="CK309">
            <v>0</v>
          </cell>
          <cell r="CL309">
            <v>0</v>
          </cell>
          <cell r="CM309">
            <v>0</v>
          </cell>
          <cell r="CN309">
            <v>0</v>
          </cell>
          <cell r="CO309">
            <v>0</v>
          </cell>
          <cell r="CP309">
            <v>0</v>
          </cell>
          <cell r="CQ309">
            <v>0</v>
          </cell>
          <cell r="CR309">
            <v>0</v>
          </cell>
          <cell r="CS309">
            <v>0</v>
          </cell>
          <cell r="CT309">
            <v>0</v>
          </cell>
          <cell r="CU309">
            <v>0</v>
          </cell>
          <cell r="CV309">
            <v>0</v>
          </cell>
          <cell r="CZ309">
            <v>0</v>
          </cell>
          <cell r="DA309">
            <v>0</v>
          </cell>
          <cell r="DB309">
            <v>0</v>
          </cell>
          <cell r="DC309">
            <v>0</v>
          </cell>
          <cell r="DD309">
            <v>0</v>
          </cell>
          <cell r="DG309">
            <v>0</v>
          </cell>
          <cell r="DH309">
            <v>0</v>
          </cell>
          <cell r="DI309">
            <v>0</v>
          </cell>
          <cell r="DJ309">
            <v>0</v>
          </cell>
          <cell r="DK309">
            <v>0</v>
          </cell>
          <cell r="DL309">
            <v>0</v>
          </cell>
          <cell r="DM309">
            <v>0</v>
          </cell>
          <cell r="DN309">
            <v>0</v>
          </cell>
          <cell r="DO309">
            <v>0</v>
          </cell>
          <cell r="DP309">
            <v>0</v>
          </cell>
          <cell r="DQ309">
            <v>1</v>
          </cell>
          <cell r="DS309">
            <v>1</v>
          </cell>
          <cell r="DT309">
            <v>2</v>
          </cell>
          <cell r="DU309">
            <v>2</v>
          </cell>
          <cell r="DV309">
            <v>0</v>
          </cell>
          <cell r="DW309">
            <v>1</v>
          </cell>
          <cell r="DX309">
            <v>0</v>
          </cell>
          <cell r="DY309">
            <v>0</v>
          </cell>
          <cell r="DZ309">
            <v>1</v>
          </cell>
          <cell r="EA309">
            <v>1</v>
          </cell>
          <cell r="EG309">
            <v>1</v>
          </cell>
          <cell r="EL309">
            <v>2</v>
          </cell>
          <cell r="EM309">
            <v>2.2000000000000002</v>
          </cell>
          <cell r="EN309" t="str">
            <v>Empalme Subterráneo</v>
          </cell>
          <cell r="EO309">
            <v>2</v>
          </cell>
          <cell r="EP309">
            <v>0</v>
          </cell>
          <cell r="EQ309">
            <v>0</v>
          </cell>
          <cell r="ER309">
            <v>0</v>
          </cell>
          <cell r="ES309">
            <v>0</v>
          </cell>
          <cell r="ET309">
            <v>0</v>
          </cell>
          <cell r="EU309">
            <v>0</v>
          </cell>
          <cell r="EV309">
            <v>0</v>
          </cell>
          <cell r="EW309">
            <v>0</v>
          </cell>
          <cell r="EX309">
            <v>0</v>
          </cell>
          <cell r="EY309">
            <v>0</v>
          </cell>
          <cell r="EZ309">
            <v>0</v>
          </cell>
          <cell r="FA309">
            <v>0</v>
          </cell>
          <cell r="FB309">
            <v>0</v>
          </cell>
          <cell r="FC309">
            <v>0</v>
          </cell>
          <cell r="FD309">
            <v>0</v>
          </cell>
          <cell r="FE309">
            <v>0</v>
          </cell>
          <cell r="FF309">
            <v>0</v>
          </cell>
          <cell r="FG309">
            <v>0</v>
          </cell>
          <cell r="FH309">
            <v>0</v>
          </cell>
          <cell r="FI309">
            <v>0</v>
          </cell>
          <cell r="FJ309">
            <v>0</v>
          </cell>
          <cell r="FK309">
            <v>0</v>
          </cell>
          <cell r="FL309">
            <v>0</v>
          </cell>
          <cell r="FM309">
            <v>0</v>
          </cell>
          <cell r="FN309">
            <v>1</v>
          </cell>
          <cell r="FO309">
            <v>0</v>
          </cell>
          <cell r="FP309">
            <v>0</v>
          </cell>
          <cell r="FQ309">
            <v>0</v>
          </cell>
          <cell r="FR309">
            <v>0</v>
          </cell>
          <cell r="FS309">
            <v>0</v>
          </cell>
          <cell r="FT309">
            <v>0</v>
          </cell>
          <cell r="FU309">
            <v>0</v>
          </cell>
          <cell r="FV309">
            <v>0</v>
          </cell>
          <cell r="FW309">
            <v>0</v>
          </cell>
          <cell r="FX309">
            <v>0</v>
          </cell>
          <cell r="FY309">
            <v>0</v>
          </cell>
          <cell r="FZ309">
            <v>0</v>
          </cell>
          <cell r="GA309">
            <v>0</v>
          </cell>
          <cell r="GB309">
            <v>0</v>
          </cell>
          <cell r="GC309">
            <v>0</v>
          </cell>
          <cell r="GD309">
            <v>0</v>
          </cell>
          <cell r="GE309">
            <v>0</v>
          </cell>
          <cell r="GF309">
            <v>0</v>
          </cell>
          <cell r="GG309">
            <v>0</v>
          </cell>
          <cell r="GH309">
            <v>0</v>
          </cell>
          <cell r="GI309">
            <v>0</v>
          </cell>
          <cell r="GJ309">
            <v>0</v>
          </cell>
          <cell r="GK309">
            <v>0</v>
          </cell>
          <cell r="GL309">
            <v>0</v>
          </cell>
          <cell r="GM309">
            <v>0</v>
          </cell>
          <cell r="GN309">
            <v>0</v>
          </cell>
          <cell r="GO309">
            <v>0</v>
          </cell>
          <cell r="GP309">
            <v>0</v>
          </cell>
          <cell r="GQ309">
            <v>0</v>
          </cell>
          <cell r="GR309">
            <v>0</v>
          </cell>
          <cell r="GS309">
            <v>0</v>
          </cell>
          <cell r="GT309">
            <v>0</v>
          </cell>
          <cell r="GU309">
            <v>0</v>
          </cell>
          <cell r="GV309">
            <v>0</v>
          </cell>
          <cell r="GW309">
            <v>0</v>
          </cell>
          <cell r="GX309">
            <v>0</v>
          </cell>
          <cell r="GY309">
            <v>0</v>
          </cell>
          <cell r="GZ309">
            <v>0</v>
          </cell>
          <cell r="HA309">
            <v>0</v>
          </cell>
          <cell r="HB309">
            <v>0</v>
          </cell>
          <cell r="HC309">
            <v>0</v>
          </cell>
          <cell r="HD309">
            <v>0</v>
          </cell>
          <cell r="HE309">
            <v>0</v>
          </cell>
          <cell r="HF309">
            <v>0</v>
          </cell>
          <cell r="HG309">
            <v>0</v>
          </cell>
          <cell r="HH309">
            <v>0</v>
          </cell>
          <cell r="HI309">
            <v>0</v>
          </cell>
          <cell r="HJ309">
            <v>0</v>
          </cell>
          <cell r="HK309">
            <v>0</v>
          </cell>
          <cell r="HL309">
            <v>0</v>
          </cell>
          <cell r="HM309">
            <v>0</v>
          </cell>
          <cell r="HN309">
            <v>0</v>
          </cell>
          <cell r="HO309">
            <v>0</v>
          </cell>
          <cell r="HP309">
            <v>0</v>
          </cell>
          <cell r="HQ309">
            <v>0</v>
          </cell>
          <cell r="HR309">
            <v>0</v>
          </cell>
          <cell r="HS309">
            <v>0</v>
          </cell>
          <cell r="HT309">
            <v>0</v>
          </cell>
          <cell r="HU309">
            <v>0</v>
          </cell>
          <cell r="HV309">
            <v>0</v>
          </cell>
          <cell r="HW309">
            <v>0</v>
          </cell>
          <cell r="HX309">
            <v>0</v>
          </cell>
          <cell r="HY309">
            <v>0</v>
          </cell>
          <cell r="HZ309">
            <v>0</v>
          </cell>
          <cell r="IA309">
            <v>0</v>
          </cell>
          <cell r="IB309">
            <v>0</v>
          </cell>
          <cell r="IC309">
            <v>0</v>
          </cell>
          <cell r="ID309">
            <v>0</v>
          </cell>
          <cell r="IE309">
            <v>0</v>
          </cell>
          <cell r="IF309">
            <v>0</v>
          </cell>
          <cell r="IG309">
            <v>0</v>
          </cell>
          <cell r="IH309">
            <v>0</v>
          </cell>
          <cell r="II309">
            <v>0</v>
          </cell>
          <cell r="IJ309">
            <v>0</v>
          </cell>
          <cell r="IK309">
            <v>0</v>
          </cell>
          <cell r="IL309">
            <v>0</v>
          </cell>
          <cell r="IM309">
            <v>0</v>
          </cell>
          <cell r="IN309">
            <v>0</v>
          </cell>
          <cell r="IO309">
            <v>0</v>
          </cell>
          <cell r="IP309">
            <v>0</v>
          </cell>
          <cell r="IQ309">
            <v>0</v>
          </cell>
          <cell r="IR309">
            <v>0</v>
          </cell>
          <cell r="IS309">
            <v>0</v>
          </cell>
          <cell r="IT309">
            <v>0</v>
          </cell>
          <cell r="IU309">
            <v>0</v>
          </cell>
          <cell r="IV309">
            <v>0</v>
          </cell>
        </row>
        <row r="310">
          <cell r="A310" t="str">
            <v>SUB-TOTAL 22</v>
          </cell>
          <cell r="B310">
            <v>1</v>
          </cell>
          <cell r="E310">
            <v>0</v>
          </cell>
          <cell r="F310">
            <v>1</v>
          </cell>
          <cell r="G310">
            <v>1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3</v>
          </cell>
          <cell r="N310">
            <v>1</v>
          </cell>
          <cell r="O310">
            <v>0</v>
          </cell>
          <cell r="P310">
            <v>2</v>
          </cell>
          <cell r="Q310">
            <v>0</v>
          </cell>
          <cell r="R310">
            <v>7</v>
          </cell>
          <cell r="S310">
            <v>21</v>
          </cell>
          <cell r="T310">
            <v>204.14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9</v>
          </cell>
          <cell r="BB310">
            <v>15</v>
          </cell>
          <cell r="BC310">
            <v>9</v>
          </cell>
          <cell r="BD310">
            <v>0</v>
          </cell>
          <cell r="BE310">
            <v>15</v>
          </cell>
          <cell r="BF310">
            <v>0</v>
          </cell>
          <cell r="BG310">
            <v>15</v>
          </cell>
          <cell r="BH310">
            <v>0</v>
          </cell>
          <cell r="BI310">
            <v>0</v>
          </cell>
          <cell r="BJ310">
            <v>0</v>
          </cell>
          <cell r="BK310">
            <v>6</v>
          </cell>
          <cell r="BL310">
            <v>0</v>
          </cell>
          <cell r="BM310">
            <v>0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  <cell r="BW310">
            <v>0</v>
          </cell>
          <cell r="BX310">
            <v>0</v>
          </cell>
          <cell r="BY310">
            <v>0</v>
          </cell>
          <cell r="BZ310">
            <v>0</v>
          </cell>
          <cell r="CA310">
            <v>15</v>
          </cell>
          <cell r="CB310">
            <v>0</v>
          </cell>
          <cell r="CC310">
            <v>0</v>
          </cell>
          <cell r="CD310">
            <v>0</v>
          </cell>
          <cell r="CE310">
            <v>0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0</v>
          </cell>
          <cell r="CK310">
            <v>0</v>
          </cell>
          <cell r="CL310">
            <v>0</v>
          </cell>
          <cell r="CM310">
            <v>0</v>
          </cell>
          <cell r="CN310">
            <v>0</v>
          </cell>
          <cell r="CO310">
            <v>0</v>
          </cell>
          <cell r="CP310">
            <v>0</v>
          </cell>
          <cell r="CQ310">
            <v>0</v>
          </cell>
          <cell r="CR310">
            <v>0</v>
          </cell>
          <cell r="CS310">
            <v>0</v>
          </cell>
          <cell r="CT310">
            <v>0</v>
          </cell>
          <cell r="CU310">
            <v>0</v>
          </cell>
          <cell r="CV310">
            <v>0</v>
          </cell>
          <cell r="CW310">
            <v>0</v>
          </cell>
          <cell r="CX310">
            <v>0</v>
          </cell>
          <cell r="CY310">
            <v>0</v>
          </cell>
          <cell r="CZ310">
            <v>3</v>
          </cell>
          <cell r="DA310">
            <v>0</v>
          </cell>
          <cell r="DB310">
            <v>0</v>
          </cell>
          <cell r="DC310">
            <v>0</v>
          </cell>
          <cell r="DD310">
            <v>0</v>
          </cell>
          <cell r="DE310">
            <v>0</v>
          </cell>
          <cell r="DF310">
            <v>0</v>
          </cell>
          <cell r="DG310">
            <v>0</v>
          </cell>
          <cell r="DH310">
            <v>0</v>
          </cell>
          <cell r="DI310">
            <v>0</v>
          </cell>
          <cell r="DJ310">
            <v>0</v>
          </cell>
          <cell r="DK310">
            <v>0</v>
          </cell>
          <cell r="DL310">
            <v>0</v>
          </cell>
          <cell r="DM310">
            <v>0</v>
          </cell>
          <cell r="DN310">
            <v>0</v>
          </cell>
          <cell r="DO310">
            <v>0</v>
          </cell>
          <cell r="DP310">
            <v>0</v>
          </cell>
          <cell r="DQ310">
            <v>1</v>
          </cell>
          <cell r="DR310">
            <v>0</v>
          </cell>
          <cell r="DS310">
            <v>1</v>
          </cell>
          <cell r="DT310">
            <v>2</v>
          </cell>
          <cell r="DU310">
            <v>2</v>
          </cell>
          <cell r="DV310">
            <v>0</v>
          </cell>
          <cell r="DW310">
            <v>1</v>
          </cell>
          <cell r="DX310">
            <v>0</v>
          </cell>
          <cell r="DY310">
            <v>0</v>
          </cell>
          <cell r="DZ310">
            <v>1</v>
          </cell>
          <cell r="EA310">
            <v>1</v>
          </cell>
          <cell r="EB310">
            <v>1</v>
          </cell>
          <cell r="EC310">
            <v>0</v>
          </cell>
          <cell r="ED310">
            <v>1</v>
          </cell>
          <cell r="EE310">
            <v>0</v>
          </cell>
          <cell r="EF310">
            <v>0</v>
          </cell>
          <cell r="EG310">
            <v>2</v>
          </cell>
          <cell r="EH310">
            <v>0</v>
          </cell>
          <cell r="EI310">
            <v>1</v>
          </cell>
          <cell r="EJ310">
            <v>0</v>
          </cell>
          <cell r="EK310">
            <v>0</v>
          </cell>
          <cell r="EL310">
            <v>4</v>
          </cell>
          <cell r="EM310">
            <v>6.15</v>
          </cell>
          <cell r="EO310">
            <v>7</v>
          </cell>
          <cell r="EP310">
            <v>0</v>
          </cell>
          <cell r="EQ310">
            <v>0</v>
          </cell>
          <cell r="ER310">
            <v>0</v>
          </cell>
          <cell r="ES310">
            <v>0</v>
          </cell>
          <cell r="ET310">
            <v>0</v>
          </cell>
          <cell r="EU310">
            <v>0</v>
          </cell>
          <cell r="EV310">
            <v>0</v>
          </cell>
          <cell r="EW310">
            <v>0</v>
          </cell>
          <cell r="EX310">
            <v>0</v>
          </cell>
          <cell r="EY310">
            <v>0</v>
          </cell>
          <cell r="EZ310">
            <v>0</v>
          </cell>
          <cell r="FA310">
            <v>0</v>
          </cell>
          <cell r="FB310">
            <v>0</v>
          </cell>
          <cell r="FC310">
            <v>0</v>
          </cell>
          <cell r="FD310">
            <v>0</v>
          </cell>
          <cell r="FE310">
            <v>0</v>
          </cell>
          <cell r="FF310">
            <v>0</v>
          </cell>
          <cell r="FG310">
            <v>0</v>
          </cell>
          <cell r="FH310">
            <v>2</v>
          </cell>
          <cell r="FI310">
            <v>1</v>
          </cell>
          <cell r="FJ310">
            <v>2</v>
          </cell>
          <cell r="FK310">
            <v>0</v>
          </cell>
          <cell r="FL310">
            <v>0</v>
          </cell>
          <cell r="FM310">
            <v>0</v>
          </cell>
          <cell r="FN310">
            <v>1</v>
          </cell>
          <cell r="FO310">
            <v>0</v>
          </cell>
          <cell r="FP310">
            <v>0</v>
          </cell>
          <cell r="FQ310">
            <v>0</v>
          </cell>
          <cell r="FR310">
            <v>0</v>
          </cell>
          <cell r="FS310">
            <v>0</v>
          </cell>
          <cell r="FT310">
            <v>0</v>
          </cell>
          <cell r="FU310">
            <v>0</v>
          </cell>
          <cell r="FV310">
            <v>0</v>
          </cell>
          <cell r="FW310">
            <v>0</v>
          </cell>
          <cell r="FX310">
            <v>0</v>
          </cell>
          <cell r="FY310">
            <v>0</v>
          </cell>
          <cell r="FZ310">
            <v>0</v>
          </cell>
          <cell r="GA310">
            <v>0</v>
          </cell>
          <cell r="GB310">
            <v>0</v>
          </cell>
          <cell r="GC310">
            <v>0</v>
          </cell>
          <cell r="GD310">
            <v>1</v>
          </cell>
          <cell r="GE310">
            <v>0</v>
          </cell>
          <cell r="GF310">
            <v>0</v>
          </cell>
          <cell r="GG310">
            <v>0</v>
          </cell>
          <cell r="GH310">
            <v>0</v>
          </cell>
          <cell r="GI310">
            <v>0</v>
          </cell>
          <cell r="GJ310">
            <v>0</v>
          </cell>
          <cell r="GK310">
            <v>0</v>
          </cell>
          <cell r="GL310">
            <v>0</v>
          </cell>
          <cell r="GM310">
            <v>0</v>
          </cell>
          <cell r="GN310">
            <v>0</v>
          </cell>
          <cell r="GO310">
            <v>0</v>
          </cell>
          <cell r="GP310">
            <v>0</v>
          </cell>
          <cell r="GQ310">
            <v>0</v>
          </cell>
          <cell r="GR310">
            <v>0</v>
          </cell>
          <cell r="GS310">
            <v>0</v>
          </cell>
          <cell r="GT310">
            <v>0</v>
          </cell>
          <cell r="GU310">
            <v>0</v>
          </cell>
          <cell r="GV310">
            <v>0</v>
          </cell>
          <cell r="GW310">
            <v>0</v>
          </cell>
          <cell r="GX310">
            <v>0</v>
          </cell>
          <cell r="GY310">
            <v>0</v>
          </cell>
          <cell r="GZ310">
            <v>0</v>
          </cell>
          <cell r="HA310">
            <v>0</v>
          </cell>
          <cell r="HB310">
            <v>0</v>
          </cell>
          <cell r="HC310">
            <v>0</v>
          </cell>
          <cell r="HD310">
            <v>0</v>
          </cell>
          <cell r="HE310">
            <v>0</v>
          </cell>
          <cell r="HF310">
            <v>0</v>
          </cell>
          <cell r="HG310">
            <v>0</v>
          </cell>
          <cell r="HH310">
            <v>0</v>
          </cell>
          <cell r="HI310">
            <v>0</v>
          </cell>
          <cell r="HJ310">
            <v>0</v>
          </cell>
          <cell r="HK310">
            <v>0</v>
          </cell>
          <cell r="HL310">
            <v>0</v>
          </cell>
          <cell r="HM310">
            <v>0</v>
          </cell>
          <cell r="HN310">
            <v>0</v>
          </cell>
          <cell r="HO310">
            <v>0</v>
          </cell>
          <cell r="HP310">
            <v>0</v>
          </cell>
          <cell r="HQ310">
            <v>0</v>
          </cell>
          <cell r="HR310">
            <v>0</v>
          </cell>
          <cell r="HS310">
            <v>0</v>
          </cell>
          <cell r="HT310">
            <v>0</v>
          </cell>
          <cell r="HU310">
            <v>0</v>
          </cell>
          <cell r="HV310">
            <v>0</v>
          </cell>
          <cell r="HW310">
            <v>0</v>
          </cell>
          <cell r="HX310">
            <v>0</v>
          </cell>
          <cell r="HY310">
            <v>0</v>
          </cell>
          <cell r="HZ310">
            <v>0</v>
          </cell>
          <cell r="IA310">
            <v>0</v>
          </cell>
          <cell r="IB310">
            <v>0</v>
          </cell>
          <cell r="IC310">
            <v>0</v>
          </cell>
          <cell r="ID310">
            <v>0</v>
          </cell>
          <cell r="IE310">
            <v>0</v>
          </cell>
          <cell r="IF310">
            <v>0</v>
          </cell>
          <cell r="IG310">
            <v>0</v>
          </cell>
          <cell r="IH310">
            <v>0</v>
          </cell>
          <cell r="II310">
            <v>0</v>
          </cell>
          <cell r="IJ310">
            <v>0</v>
          </cell>
          <cell r="IK310">
            <v>0</v>
          </cell>
          <cell r="IL310">
            <v>0</v>
          </cell>
          <cell r="IM310">
            <v>0</v>
          </cell>
          <cell r="IN310">
            <v>0</v>
          </cell>
          <cell r="IO310">
            <v>0</v>
          </cell>
          <cell r="IP310">
            <v>0</v>
          </cell>
          <cell r="IQ310">
            <v>0</v>
          </cell>
          <cell r="IR310">
            <v>0</v>
          </cell>
          <cell r="IS310">
            <v>0</v>
          </cell>
          <cell r="IT310">
            <v>0</v>
          </cell>
          <cell r="IU310">
            <v>0</v>
          </cell>
          <cell r="IV310">
            <v>0</v>
          </cell>
        </row>
        <row r="311">
          <cell r="A311" t="str">
            <v>Tramo 23</v>
          </cell>
          <cell r="C311" t="str">
            <v>: Alimentador DO-07, Nodos MT 980, 981 SED 096 - Jr. Bolivar - PLANO RP-DO07-02</v>
          </cell>
          <cell r="EN311" t="str">
            <v>Jr. Bolivar</v>
          </cell>
        </row>
        <row r="312">
          <cell r="A312">
            <v>0</v>
          </cell>
        </row>
        <row r="313">
          <cell r="A313">
            <v>1</v>
          </cell>
        </row>
        <row r="314">
          <cell r="A314">
            <v>2</v>
          </cell>
        </row>
        <row r="316">
          <cell r="A316">
            <v>3</v>
          </cell>
        </row>
        <row r="317">
          <cell r="A317">
            <v>4</v>
          </cell>
        </row>
        <row r="319">
          <cell r="A319" t="str">
            <v>SUB-TOTAL 23</v>
          </cell>
          <cell r="B319">
            <v>1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V319">
            <v>0</v>
          </cell>
          <cell r="BW319">
            <v>0</v>
          </cell>
          <cell r="BX319">
            <v>0</v>
          </cell>
          <cell r="BY319">
            <v>0</v>
          </cell>
          <cell r="BZ319">
            <v>0</v>
          </cell>
          <cell r="CA319">
            <v>0</v>
          </cell>
          <cell r="CB319">
            <v>0</v>
          </cell>
          <cell r="CC319">
            <v>0</v>
          </cell>
          <cell r="CD319">
            <v>0</v>
          </cell>
          <cell r="CE319">
            <v>0</v>
          </cell>
          <cell r="CF319">
            <v>0</v>
          </cell>
          <cell r="CG319">
            <v>0</v>
          </cell>
          <cell r="CH319">
            <v>0</v>
          </cell>
          <cell r="CI319">
            <v>0</v>
          </cell>
          <cell r="CJ319">
            <v>0</v>
          </cell>
          <cell r="CK319">
            <v>0</v>
          </cell>
          <cell r="CL319">
            <v>0</v>
          </cell>
          <cell r="CM319">
            <v>0</v>
          </cell>
          <cell r="CN319">
            <v>0</v>
          </cell>
          <cell r="CO319">
            <v>0</v>
          </cell>
          <cell r="CP319">
            <v>0</v>
          </cell>
          <cell r="CQ319">
            <v>0</v>
          </cell>
          <cell r="CR319">
            <v>0</v>
          </cell>
          <cell r="CS319">
            <v>0</v>
          </cell>
          <cell r="CT319">
            <v>0</v>
          </cell>
          <cell r="CU319">
            <v>0</v>
          </cell>
          <cell r="CV319">
            <v>0</v>
          </cell>
          <cell r="CW319">
            <v>0</v>
          </cell>
          <cell r="CX319">
            <v>0</v>
          </cell>
          <cell r="CY319">
            <v>0</v>
          </cell>
          <cell r="CZ319">
            <v>0</v>
          </cell>
          <cell r="DA319">
            <v>0</v>
          </cell>
          <cell r="DB319">
            <v>0</v>
          </cell>
          <cell r="DC319">
            <v>0</v>
          </cell>
          <cell r="DD319">
            <v>0</v>
          </cell>
          <cell r="DE319">
            <v>0</v>
          </cell>
          <cell r="DF319">
            <v>0</v>
          </cell>
          <cell r="DG319">
            <v>0</v>
          </cell>
          <cell r="DH319">
            <v>0</v>
          </cell>
          <cell r="DI319">
            <v>0</v>
          </cell>
          <cell r="DJ319">
            <v>0</v>
          </cell>
          <cell r="DK319">
            <v>0</v>
          </cell>
          <cell r="DL319">
            <v>0</v>
          </cell>
          <cell r="DM319">
            <v>0</v>
          </cell>
          <cell r="DN319">
            <v>0</v>
          </cell>
          <cell r="DO319">
            <v>0</v>
          </cell>
          <cell r="DP319">
            <v>0</v>
          </cell>
          <cell r="DQ319">
            <v>0</v>
          </cell>
          <cell r="DR319">
            <v>0</v>
          </cell>
          <cell r="DS319">
            <v>0</v>
          </cell>
          <cell r="DT319">
            <v>0</v>
          </cell>
          <cell r="DU319">
            <v>0</v>
          </cell>
          <cell r="DV319">
            <v>0</v>
          </cell>
          <cell r="DW319">
            <v>0</v>
          </cell>
          <cell r="DX319">
            <v>0</v>
          </cell>
          <cell r="DY319">
            <v>0</v>
          </cell>
          <cell r="DZ319">
            <v>0</v>
          </cell>
          <cell r="EA319">
            <v>0</v>
          </cell>
          <cell r="EB319">
            <v>0</v>
          </cell>
          <cell r="EC319">
            <v>0</v>
          </cell>
          <cell r="ED319">
            <v>0</v>
          </cell>
          <cell r="EE319">
            <v>0</v>
          </cell>
          <cell r="EF319">
            <v>0</v>
          </cell>
          <cell r="EG319">
            <v>0</v>
          </cell>
          <cell r="EH319">
            <v>0</v>
          </cell>
          <cell r="EI319">
            <v>0</v>
          </cell>
          <cell r="EJ319">
            <v>0</v>
          </cell>
          <cell r="EK319">
            <v>0</v>
          </cell>
          <cell r="EL319">
            <v>0</v>
          </cell>
          <cell r="EM319">
            <v>0</v>
          </cell>
          <cell r="EO319">
            <v>0</v>
          </cell>
          <cell r="EP319">
            <v>0</v>
          </cell>
          <cell r="EQ319">
            <v>0</v>
          </cell>
          <cell r="ER319">
            <v>0</v>
          </cell>
          <cell r="ES319">
            <v>0</v>
          </cell>
          <cell r="ET319">
            <v>0</v>
          </cell>
          <cell r="EU319">
            <v>0</v>
          </cell>
          <cell r="EV319">
            <v>0</v>
          </cell>
          <cell r="EW319">
            <v>0</v>
          </cell>
          <cell r="EX319">
            <v>0</v>
          </cell>
          <cell r="EY319">
            <v>0</v>
          </cell>
          <cell r="EZ319">
            <v>0</v>
          </cell>
          <cell r="FA319">
            <v>0</v>
          </cell>
          <cell r="FB319">
            <v>0</v>
          </cell>
          <cell r="FC319">
            <v>0</v>
          </cell>
          <cell r="FD319">
            <v>0</v>
          </cell>
          <cell r="FE319">
            <v>0</v>
          </cell>
          <cell r="FF319">
            <v>0</v>
          </cell>
          <cell r="FG319">
            <v>0</v>
          </cell>
          <cell r="FH319">
            <v>0</v>
          </cell>
          <cell r="FI319">
            <v>0</v>
          </cell>
          <cell r="FJ319">
            <v>0</v>
          </cell>
          <cell r="FK319">
            <v>0</v>
          </cell>
          <cell r="FL319">
            <v>0</v>
          </cell>
          <cell r="FM319">
            <v>0</v>
          </cell>
          <cell r="FN319">
            <v>0</v>
          </cell>
          <cell r="FO319">
            <v>0</v>
          </cell>
          <cell r="FP319">
            <v>0</v>
          </cell>
          <cell r="FQ319">
            <v>0</v>
          </cell>
          <cell r="FR319">
            <v>0</v>
          </cell>
          <cell r="FS319">
            <v>0</v>
          </cell>
          <cell r="FT319">
            <v>0</v>
          </cell>
          <cell r="FU319">
            <v>0</v>
          </cell>
          <cell r="FV319">
            <v>0</v>
          </cell>
          <cell r="FW319">
            <v>0</v>
          </cell>
          <cell r="FX319">
            <v>0</v>
          </cell>
          <cell r="FY319">
            <v>0</v>
          </cell>
          <cell r="FZ319">
            <v>0</v>
          </cell>
          <cell r="GA319">
            <v>0</v>
          </cell>
          <cell r="GB319">
            <v>0</v>
          </cell>
          <cell r="GC319">
            <v>0</v>
          </cell>
          <cell r="GD319">
            <v>0</v>
          </cell>
          <cell r="GE319">
            <v>0</v>
          </cell>
          <cell r="GF319">
            <v>0</v>
          </cell>
          <cell r="GG319">
            <v>0</v>
          </cell>
          <cell r="GH319">
            <v>0</v>
          </cell>
          <cell r="GI319">
            <v>0</v>
          </cell>
          <cell r="GJ319">
            <v>0</v>
          </cell>
          <cell r="GK319">
            <v>0</v>
          </cell>
          <cell r="GL319">
            <v>0</v>
          </cell>
          <cell r="GM319">
            <v>0</v>
          </cell>
          <cell r="GN319">
            <v>0</v>
          </cell>
          <cell r="GO319">
            <v>0</v>
          </cell>
          <cell r="GP319">
            <v>0</v>
          </cell>
          <cell r="GQ319">
            <v>0</v>
          </cell>
          <cell r="GR319">
            <v>0</v>
          </cell>
          <cell r="GS319">
            <v>0</v>
          </cell>
          <cell r="GT319">
            <v>0</v>
          </cell>
          <cell r="GU319">
            <v>0</v>
          </cell>
          <cell r="GV319">
            <v>0</v>
          </cell>
          <cell r="GW319">
            <v>0</v>
          </cell>
          <cell r="GX319">
            <v>0</v>
          </cell>
          <cell r="GY319">
            <v>0</v>
          </cell>
          <cell r="GZ319">
            <v>0</v>
          </cell>
          <cell r="HA319">
            <v>0</v>
          </cell>
          <cell r="HB319">
            <v>0</v>
          </cell>
          <cell r="HC319">
            <v>0</v>
          </cell>
          <cell r="HD319">
            <v>0</v>
          </cell>
          <cell r="HE319">
            <v>0</v>
          </cell>
          <cell r="HF319">
            <v>0</v>
          </cell>
          <cell r="HG319">
            <v>0</v>
          </cell>
          <cell r="HH319">
            <v>0</v>
          </cell>
          <cell r="HI319">
            <v>0</v>
          </cell>
          <cell r="HJ319">
            <v>0</v>
          </cell>
          <cell r="HK319">
            <v>0</v>
          </cell>
          <cell r="HL319">
            <v>0</v>
          </cell>
          <cell r="HM319">
            <v>0</v>
          </cell>
          <cell r="HN319">
            <v>0</v>
          </cell>
          <cell r="HO319">
            <v>0</v>
          </cell>
          <cell r="HP319">
            <v>0</v>
          </cell>
          <cell r="HQ319">
            <v>0</v>
          </cell>
          <cell r="HR319">
            <v>0</v>
          </cell>
          <cell r="HS319">
            <v>0</v>
          </cell>
          <cell r="HT319">
            <v>0</v>
          </cell>
          <cell r="HU319">
            <v>0</v>
          </cell>
          <cell r="HV319">
            <v>0</v>
          </cell>
          <cell r="HW319">
            <v>0</v>
          </cell>
          <cell r="HX319">
            <v>0</v>
          </cell>
          <cell r="HY319">
            <v>0</v>
          </cell>
          <cell r="HZ319">
            <v>0</v>
          </cell>
          <cell r="IA319">
            <v>0</v>
          </cell>
          <cell r="IB319">
            <v>0</v>
          </cell>
          <cell r="IC319">
            <v>0</v>
          </cell>
          <cell r="ID319">
            <v>0</v>
          </cell>
          <cell r="IE319">
            <v>0</v>
          </cell>
          <cell r="IF319">
            <v>0</v>
          </cell>
          <cell r="IG319">
            <v>0</v>
          </cell>
          <cell r="IH319">
            <v>0</v>
          </cell>
          <cell r="II319">
            <v>0</v>
          </cell>
          <cell r="IJ319">
            <v>0</v>
          </cell>
          <cell r="IK319">
            <v>0</v>
          </cell>
          <cell r="IL319">
            <v>0</v>
          </cell>
          <cell r="IM319">
            <v>0</v>
          </cell>
          <cell r="IN319">
            <v>0</v>
          </cell>
          <cell r="IO319">
            <v>0</v>
          </cell>
          <cell r="IP319">
            <v>0</v>
          </cell>
          <cell r="IQ319">
            <v>0</v>
          </cell>
          <cell r="IR319">
            <v>0</v>
          </cell>
          <cell r="IS319">
            <v>0</v>
          </cell>
          <cell r="IT319">
            <v>0</v>
          </cell>
          <cell r="IU319">
            <v>0</v>
          </cell>
          <cell r="IV319">
            <v>0</v>
          </cell>
        </row>
        <row r="320">
          <cell r="A320" t="str">
            <v>ALIMENTADOR DO-08</v>
          </cell>
        </row>
        <row r="321">
          <cell r="A321" t="str">
            <v>Tramo 24</v>
          </cell>
          <cell r="C321" t="str">
            <v>: Alimentador: DO-08, PJ. PRIMERO DE ENERO II - PLANO RP-DO08-04</v>
          </cell>
          <cell r="EN321" t="str">
            <v>PJ PRIMERO DE ENERO</v>
          </cell>
        </row>
        <row r="322">
          <cell r="A322">
            <v>0</v>
          </cell>
          <cell r="B322" t="str">
            <v>AT5</v>
          </cell>
          <cell r="P322">
            <v>1</v>
          </cell>
          <cell r="R322">
            <v>0</v>
          </cell>
          <cell r="S322">
            <v>3</v>
          </cell>
          <cell r="T322">
            <v>0</v>
          </cell>
          <cell r="U322" t="str">
            <v>AL70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3</v>
          </cell>
          <cell r="BC322">
            <v>0</v>
          </cell>
          <cell r="BD322">
            <v>0</v>
          </cell>
          <cell r="BE322">
            <v>3</v>
          </cell>
          <cell r="BF322">
            <v>0</v>
          </cell>
          <cell r="BG322">
            <v>3</v>
          </cell>
          <cell r="BH322">
            <v>0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>
            <v>0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  <cell r="BX322">
            <v>0</v>
          </cell>
          <cell r="BY322">
            <v>0</v>
          </cell>
          <cell r="BZ322">
            <v>0</v>
          </cell>
          <cell r="CA322">
            <v>3</v>
          </cell>
          <cell r="CB322">
            <v>0</v>
          </cell>
          <cell r="CC322">
            <v>0</v>
          </cell>
          <cell r="CD322">
            <v>0</v>
          </cell>
          <cell r="CE322">
            <v>0</v>
          </cell>
          <cell r="CF322">
            <v>0</v>
          </cell>
          <cell r="CG322">
            <v>0</v>
          </cell>
          <cell r="CH322">
            <v>0</v>
          </cell>
          <cell r="CI322">
            <v>0</v>
          </cell>
          <cell r="CJ322">
            <v>0</v>
          </cell>
          <cell r="CK322">
            <v>0</v>
          </cell>
          <cell r="CL322">
            <v>0</v>
          </cell>
          <cell r="CM322">
            <v>0</v>
          </cell>
          <cell r="CN322">
            <v>0</v>
          </cell>
          <cell r="CO322">
            <v>0</v>
          </cell>
          <cell r="CP322">
            <v>0</v>
          </cell>
          <cell r="CQ322">
            <v>0</v>
          </cell>
          <cell r="CR322">
            <v>0</v>
          </cell>
          <cell r="CS322">
            <v>0</v>
          </cell>
          <cell r="CT322">
            <v>0</v>
          </cell>
          <cell r="CU322">
            <v>0</v>
          </cell>
          <cell r="CV322">
            <v>0</v>
          </cell>
          <cell r="CZ322">
            <v>0</v>
          </cell>
          <cell r="DA322">
            <v>0</v>
          </cell>
          <cell r="DB322">
            <v>0</v>
          </cell>
          <cell r="DC322">
            <v>0</v>
          </cell>
          <cell r="DD322">
            <v>0</v>
          </cell>
          <cell r="DG322">
            <v>0</v>
          </cell>
          <cell r="DH322">
            <v>0</v>
          </cell>
          <cell r="DI322">
            <v>0</v>
          </cell>
          <cell r="DJ322">
            <v>0</v>
          </cell>
          <cell r="DK322">
            <v>0</v>
          </cell>
          <cell r="DL322">
            <v>0</v>
          </cell>
          <cell r="DM322">
            <v>0</v>
          </cell>
          <cell r="DN322">
            <v>0</v>
          </cell>
          <cell r="DO322">
            <v>0</v>
          </cell>
          <cell r="DP322">
            <v>0</v>
          </cell>
          <cell r="DT322">
            <v>0</v>
          </cell>
          <cell r="DU322">
            <v>0</v>
          </cell>
          <cell r="DV322">
            <v>0</v>
          </cell>
          <cell r="DW322">
            <v>0</v>
          </cell>
          <cell r="DX322">
            <v>0</v>
          </cell>
          <cell r="DY322">
            <v>0</v>
          </cell>
          <cell r="DZ322">
            <v>0</v>
          </cell>
          <cell r="EM322">
            <v>0</v>
          </cell>
          <cell r="EO322">
            <v>0</v>
          </cell>
          <cell r="EP322">
            <v>0</v>
          </cell>
          <cell r="EQ322">
            <v>0</v>
          </cell>
          <cell r="ER322">
            <v>0</v>
          </cell>
          <cell r="ES322">
            <v>0</v>
          </cell>
          <cell r="ET322">
            <v>0</v>
          </cell>
          <cell r="EU322">
            <v>0</v>
          </cell>
          <cell r="EV322">
            <v>0</v>
          </cell>
          <cell r="EW322">
            <v>0</v>
          </cell>
          <cell r="EX322">
            <v>1</v>
          </cell>
          <cell r="EY322">
            <v>0</v>
          </cell>
          <cell r="EZ322">
            <v>0</v>
          </cell>
          <cell r="FA322">
            <v>0</v>
          </cell>
          <cell r="FB322">
            <v>0</v>
          </cell>
          <cell r="FC322">
            <v>0</v>
          </cell>
          <cell r="FD322">
            <v>0</v>
          </cell>
          <cell r="FE322">
            <v>0</v>
          </cell>
          <cell r="FF322">
            <v>0</v>
          </cell>
          <cell r="FG322">
            <v>0</v>
          </cell>
          <cell r="FH322">
            <v>0</v>
          </cell>
          <cell r="FI322">
            <v>0</v>
          </cell>
          <cell r="FJ322">
            <v>0</v>
          </cell>
          <cell r="FK322">
            <v>0</v>
          </cell>
          <cell r="FL322">
            <v>0</v>
          </cell>
          <cell r="FM322">
            <v>0</v>
          </cell>
          <cell r="FN322">
            <v>0</v>
          </cell>
          <cell r="FO322">
            <v>0</v>
          </cell>
          <cell r="FP322">
            <v>0</v>
          </cell>
          <cell r="FQ322">
            <v>0</v>
          </cell>
          <cell r="FR322">
            <v>0</v>
          </cell>
          <cell r="FS322">
            <v>0</v>
          </cell>
          <cell r="FT322">
            <v>0</v>
          </cell>
          <cell r="FU322">
            <v>0</v>
          </cell>
          <cell r="FV322">
            <v>0</v>
          </cell>
          <cell r="FW322">
            <v>0</v>
          </cell>
          <cell r="FX322">
            <v>0</v>
          </cell>
          <cell r="FY322">
            <v>0</v>
          </cell>
          <cell r="FZ322">
            <v>0</v>
          </cell>
          <cell r="GA322">
            <v>0</v>
          </cell>
          <cell r="GB322">
            <v>0</v>
          </cell>
          <cell r="GC322">
            <v>0</v>
          </cell>
          <cell r="GD322">
            <v>0</v>
          </cell>
          <cell r="GE322">
            <v>0</v>
          </cell>
          <cell r="GF322">
            <v>0</v>
          </cell>
          <cell r="GG322">
            <v>0</v>
          </cell>
          <cell r="GH322">
            <v>0</v>
          </cell>
          <cell r="GI322">
            <v>0</v>
          </cell>
          <cell r="GJ322">
            <v>0</v>
          </cell>
          <cell r="GK322">
            <v>0</v>
          </cell>
          <cell r="GL322">
            <v>0</v>
          </cell>
          <cell r="GM322">
            <v>0</v>
          </cell>
          <cell r="GN322">
            <v>0</v>
          </cell>
          <cell r="GO322">
            <v>0</v>
          </cell>
          <cell r="GP322">
            <v>0</v>
          </cell>
          <cell r="GQ322">
            <v>0</v>
          </cell>
          <cell r="GR322">
            <v>0</v>
          </cell>
          <cell r="GS322">
            <v>0</v>
          </cell>
          <cell r="GT322">
            <v>0</v>
          </cell>
          <cell r="GU322">
            <v>0</v>
          </cell>
          <cell r="GV322">
            <v>0</v>
          </cell>
          <cell r="GW322">
            <v>0</v>
          </cell>
          <cell r="GX322">
            <v>0</v>
          </cell>
          <cell r="GY322">
            <v>0</v>
          </cell>
          <cell r="GZ322">
            <v>0</v>
          </cell>
          <cell r="HA322">
            <v>0</v>
          </cell>
          <cell r="HB322">
            <v>0</v>
          </cell>
          <cell r="HC322">
            <v>0</v>
          </cell>
          <cell r="HD322">
            <v>0</v>
          </cell>
          <cell r="HE322">
            <v>0</v>
          </cell>
          <cell r="HF322">
            <v>0</v>
          </cell>
          <cell r="HG322">
            <v>0</v>
          </cell>
          <cell r="HH322">
            <v>0</v>
          </cell>
          <cell r="HI322">
            <v>0</v>
          </cell>
          <cell r="HJ322">
            <v>0</v>
          </cell>
          <cell r="HK322">
            <v>0</v>
          </cell>
          <cell r="HL322">
            <v>0</v>
          </cell>
          <cell r="HM322">
            <v>0</v>
          </cell>
          <cell r="HN322">
            <v>0</v>
          </cell>
          <cell r="HO322">
            <v>0</v>
          </cell>
          <cell r="HP322">
            <v>0</v>
          </cell>
          <cell r="HQ322">
            <v>0</v>
          </cell>
          <cell r="HR322">
            <v>0</v>
          </cell>
          <cell r="HS322">
            <v>0</v>
          </cell>
          <cell r="HT322">
            <v>0</v>
          </cell>
          <cell r="HU322">
            <v>0</v>
          </cell>
          <cell r="HV322">
            <v>0</v>
          </cell>
          <cell r="HW322">
            <v>0</v>
          </cell>
          <cell r="HX322">
            <v>0</v>
          </cell>
          <cell r="HY322">
            <v>0</v>
          </cell>
          <cell r="HZ322">
            <v>0</v>
          </cell>
          <cell r="IA322">
            <v>0</v>
          </cell>
          <cell r="IB322">
            <v>0</v>
          </cell>
          <cell r="IC322">
            <v>0</v>
          </cell>
          <cell r="ID322">
            <v>0</v>
          </cell>
          <cell r="IE322">
            <v>0</v>
          </cell>
          <cell r="IF322">
            <v>0</v>
          </cell>
          <cell r="IG322">
            <v>0</v>
          </cell>
          <cell r="IH322">
            <v>0</v>
          </cell>
          <cell r="II322">
            <v>0</v>
          </cell>
          <cell r="IJ322">
            <v>0</v>
          </cell>
          <cell r="IK322">
            <v>0</v>
          </cell>
          <cell r="IL322">
            <v>0</v>
          </cell>
          <cell r="IM322">
            <v>0</v>
          </cell>
          <cell r="IN322">
            <v>0</v>
          </cell>
          <cell r="IO322">
            <v>0</v>
          </cell>
          <cell r="IP322">
            <v>0</v>
          </cell>
          <cell r="IQ322">
            <v>0</v>
          </cell>
          <cell r="IR322">
            <v>0</v>
          </cell>
          <cell r="IS322">
            <v>0</v>
          </cell>
          <cell r="IT322">
            <v>0</v>
          </cell>
          <cell r="IU322">
            <v>0</v>
          </cell>
          <cell r="IV322">
            <v>0</v>
          </cell>
        </row>
        <row r="323">
          <cell r="B323" t="str">
            <v>AT5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3</v>
          </cell>
          <cell r="BC323">
            <v>0</v>
          </cell>
          <cell r="BD323">
            <v>0</v>
          </cell>
          <cell r="BE323">
            <v>3</v>
          </cell>
          <cell r="BF323">
            <v>0</v>
          </cell>
          <cell r="BG323">
            <v>3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L323">
            <v>0</v>
          </cell>
          <cell r="BM323">
            <v>0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  <cell r="BY323">
            <v>0</v>
          </cell>
          <cell r="BZ323">
            <v>0</v>
          </cell>
          <cell r="CA323">
            <v>3</v>
          </cell>
          <cell r="CB323">
            <v>0</v>
          </cell>
          <cell r="CC323">
            <v>0</v>
          </cell>
          <cell r="CD323">
            <v>0</v>
          </cell>
          <cell r="CE323">
            <v>0</v>
          </cell>
          <cell r="CF323">
            <v>0</v>
          </cell>
          <cell r="CG323">
            <v>0</v>
          </cell>
          <cell r="CH323">
            <v>0</v>
          </cell>
          <cell r="CI323">
            <v>0</v>
          </cell>
          <cell r="CJ323">
            <v>0</v>
          </cell>
          <cell r="CK323">
            <v>0</v>
          </cell>
          <cell r="CL323">
            <v>0</v>
          </cell>
          <cell r="CM323">
            <v>0</v>
          </cell>
          <cell r="CN323">
            <v>0</v>
          </cell>
          <cell r="CO323">
            <v>0</v>
          </cell>
          <cell r="CP323">
            <v>0</v>
          </cell>
          <cell r="CQ323">
            <v>0</v>
          </cell>
          <cell r="CR323">
            <v>0</v>
          </cell>
          <cell r="CS323">
            <v>0</v>
          </cell>
          <cell r="CT323">
            <v>0</v>
          </cell>
          <cell r="CU323">
            <v>0</v>
          </cell>
          <cell r="CV323">
            <v>0</v>
          </cell>
          <cell r="CZ323">
            <v>0</v>
          </cell>
          <cell r="DA323">
            <v>0</v>
          </cell>
          <cell r="DB323">
            <v>0</v>
          </cell>
          <cell r="DC323">
            <v>0</v>
          </cell>
          <cell r="DD323">
            <v>0</v>
          </cell>
          <cell r="DG323">
            <v>0</v>
          </cell>
          <cell r="DH323">
            <v>0</v>
          </cell>
          <cell r="DI323">
            <v>0</v>
          </cell>
          <cell r="DJ323">
            <v>0</v>
          </cell>
          <cell r="DK323">
            <v>0</v>
          </cell>
          <cell r="DL323">
            <v>0</v>
          </cell>
          <cell r="DM323">
            <v>0</v>
          </cell>
          <cell r="DN323">
            <v>0</v>
          </cell>
          <cell r="DO323">
            <v>0</v>
          </cell>
          <cell r="DP323">
            <v>0</v>
          </cell>
          <cell r="DQ323">
            <v>2</v>
          </cell>
          <cell r="DT323">
            <v>0</v>
          </cell>
          <cell r="DU323">
            <v>0</v>
          </cell>
          <cell r="DV323">
            <v>0</v>
          </cell>
          <cell r="DW323">
            <v>0</v>
          </cell>
          <cell r="DX323">
            <v>0</v>
          </cell>
          <cell r="DY323">
            <v>0</v>
          </cell>
          <cell r="DZ323">
            <v>0</v>
          </cell>
          <cell r="EM323">
            <v>0</v>
          </cell>
          <cell r="EO323">
            <v>0</v>
          </cell>
          <cell r="EP323">
            <v>0</v>
          </cell>
          <cell r="EQ323">
            <v>0</v>
          </cell>
          <cell r="ER323">
            <v>0</v>
          </cell>
          <cell r="ES323">
            <v>0</v>
          </cell>
          <cell r="ET323">
            <v>0</v>
          </cell>
          <cell r="EU323">
            <v>0</v>
          </cell>
          <cell r="EV323">
            <v>0</v>
          </cell>
          <cell r="EW323">
            <v>0</v>
          </cell>
          <cell r="EX323">
            <v>1</v>
          </cell>
          <cell r="EY323">
            <v>0</v>
          </cell>
          <cell r="EZ323">
            <v>0</v>
          </cell>
          <cell r="FA323">
            <v>0</v>
          </cell>
          <cell r="FB323">
            <v>0</v>
          </cell>
          <cell r="FC323">
            <v>0</v>
          </cell>
          <cell r="FD323">
            <v>0</v>
          </cell>
          <cell r="FE323">
            <v>0</v>
          </cell>
          <cell r="FF323">
            <v>0</v>
          </cell>
          <cell r="FG323">
            <v>0</v>
          </cell>
          <cell r="FH323">
            <v>0</v>
          </cell>
          <cell r="FI323">
            <v>0</v>
          </cell>
          <cell r="FJ323">
            <v>0</v>
          </cell>
          <cell r="FK323">
            <v>0</v>
          </cell>
          <cell r="FL323">
            <v>0</v>
          </cell>
          <cell r="FM323">
            <v>0</v>
          </cell>
          <cell r="FN323">
            <v>0</v>
          </cell>
          <cell r="FO323">
            <v>0</v>
          </cell>
          <cell r="FP323">
            <v>0</v>
          </cell>
          <cell r="FQ323">
            <v>0</v>
          </cell>
          <cell r="FR323">
            <v>0</v>
          </cell>
          <cell r="FS323">
            <v>0</v>
          </cell>
          <cell r="FT323">
            <v>0</v>
          </cell>
          <cell r="FU323">
            <v>0</v>
          </cell>
          <cell r="FV323">
            <v>0</v>
          </cell>
          <cell r="FW323">
            <v>0</v>
          </cell>
          <cell r="FX323">
            <v>0</v>
          </cell>
          <cell r="FY323">
            <v>0</v>
          </cell>
          <cell r="FZ323">
            <v>0</v>
          </cell>
          <cell r="GA323">
            <v>0</v>
          </cell>
          <cell r="GB323">
            <v>0</v>
          </cell>
          <cell r="GC323">
            <v>0</v>
          </cell>
          <cell r="GD323">
            <v>0</v>
          </cell>
          <cell r="GE323">
            <v>0</v>
          </cell>
          <cell r="GF323">
            <v>0</v>
          </cell>
          <cell r="GG323">
            <v>0</v>
          </cell>
          <cell r="GH323">
            <v>0</v>
          </cell>
          <cell r="GI323">
            <v>0</v>
          </cell>
          <cell r="GJ323">
            <v>0</v>
          </cell>
          <cell r="GK323">
            <v>0</v>
          </cell>
          <cell r="GL323">
            <v>0</v>
          </cell>
          <cell r="GM323">
            <v>0</v>
          </cell>
          <cell r="GN323">
            <v>0</v>
          </cell>
          <cell r="GO323">
            <v>0</v>
          </cell>
          <cell r="GP323">
            <v>0</v>
          </cell>
          <cell r="GQ323">
            <v>0</v>
          </cell>
          <cell r="GR323">
            <v>0</v>
          </cell>
          <cell r="GS323">
            <v>0</v>
          </cell>
          <cell r="GT323">
            <v>0</v>
          </cell>
          <cell r="GU323">
            <v>0</v>
          </cell>
          <cell r="GV323">
            <v>0</v>
          </cell>
          <cell r="GW323">
            <v>0</v>
          </cell>
          <cell r="GX323">
            <v>0</v>
          </cell>
          <cell r="GY323">
            <v>0</v>
          </cell>
          <cell r="GZ323">
            <v>0</v>
          </cell>
          <cell r="HA323">
            <v>0</v>
          </cell>
          <cell r="HB323">
            <v>0</v>
          </cell>
          <cell r="HC323">
            <v>0</v>
          </cell>
          <cell r="HD323">
            <v>0</v>
          </cell>
          <cell r="HE323">
            <v>0</v>
          </cell>
          <cell r="HF323">
            <v>0</v>
          </cell>
          <cell r="HG323">
            <v>0</v>
          </cell>
          <cell r="HH323">
            <v>0</v>
          </cell>
          <cell r="HI323">
            <v>0</v>
          </cell>
          <cell r="HJ323">
            <v>0</v>
          </cell>
          <cell r="HK323">
            <v>0</v>
          </cell>
          <cell r="HL323">
            <v>0</v>
          </cell>
          <cell r="HM323">
            <v>0</v>
          </cell>
          <cell r="HN323">
            <v>0</v>
          </cell>
          <cell r="HO323">
            <v>0</v>
          </cell>
          <cell r="HP323">
            <v>0</v>
          </cell>
          <cell r="HQ323">
            <v>0</v>
          </cell>
          <cell r="HR323">
            <v>0</v>
          </cell>
          <cell r="HS323">
            <v>0</v>
          </cell>
          <cell r="HT323">
            <v>0</v>
          </cell>
          <cell r="HU323">
            <v>0</v>
          </cell>
          <cell r="HV323">
            <v>0</v>
          </cell>
          <cell r="HW323">
            <v>0</v>
          </cell>
          <cell r="HX323">
            <v>0</v>
          </cell>
          <cell r="HY323">
            <v>0</v>
          </cell>
          <cell r="HZ323">
            <v>0</v>
          </cell>
          <cell r="IA323">
            <v>0</v>
          </cell>
          <cell r="IB323">
            <v>0</v>
          </cell>
          <cell r="IC323">
            <v>0</v>
          </cell>
          <cell r="ID323">
            <v>0</v>
          </cell>
          <cell r="IE323">
            <v>0</v>
          </cell>
          <cell r="IF323">
            <v>0</v>
          </cell>
          <cell r="IG323">
            <v>0</v>
          </cell>
          <cell r="IH323">
            <v>0</v>
          </cell>
          <cell r="II323">
            <v>0</v>
          </cell>
          <cell r="IJ323">
            <v>0</v>
          </cell>
          <cell r="IK323">
            <v>0</v>
          </cell>
          <cell r="IL323">
            <v>0</v>
          </cell>
          <cell r="IM323">
            <v>0</v>
          </cell>
          <cell r="IN323">
            <v>0</v>
          </cell>
          <cell r="IO323">
            <v>0</v>
          </cell>
          <cell r="IP323">
            <v>0</v>
          </cell>
          <cell r="IQ323">
            <v>0</v>
          </cell>
          <cell r="IR323">
            <v>0</v>
          </cell>
          <cell r="IS323">
            <v>0</v>
          </cell>
          <cell r="IT323">
            <v>0</v>
          </cell>
          <cell r="IU323">
            <v>0</v>
          </cell>
          <cell r="IV323">
            <v>0</v>
          </cell>
        </row>
        <row r="324">
          <cell r="A324">
            <v>1</v>
          </cell>
          <cell r="B324" t="str">
            <v>ATV8</v>
          </cell>
          <cell r="N324">
            <v>1</v>
          </cell>
          <cell r="R324">
            <v>1</v>
          </cell>
          <cell r="S324">
            <v>3</v>
          </cell>
          <cell r="T324">
            <v>22.8</v>
          </cell>
          <cell r="U324" t="str">
            <v>AL70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68.400000000000006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3</v>
          </cell>
          <cell r="BB324">
            <v>6</v>
          </cell>
          <cell r="BC324">
            <v>3</v>
          </cell>
          <cell r="BD324">
            <v>0</v>
          </cell>
          <cell r="BE324">
            <v>6</v>
          </cell>
          <cell r="BF324">
            <v>0</v>
          </cell>
          <cell r="BG324">
            <v>6</v>
          </cell>
          <cell r="BH324">
            <v>0</v>
          </cell>
          <cell r="BI324">
            <v>0</v>
          </cell>
          <cell r="BJ324">
            <v>0</v>
          </cell>
          <cell r="BK324">
            <v>3</v>
          </cell>
          <cell r="BL324">
            <v>0</v>
          </cell>
          <cell r="BM324">
            <v>0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V324">
            <v>0</v>
          </cell>
          <cell r="BW324">
            <v>0</v>
          </cell>
          <cell r="BX324">
            <v>0</v>
          </cell>
          <cell r="BY324">
            <v>7.5</v>
          </cell>
          <cell r="BZ324">
            <v>0</v>
          </cell>
          <cell r="CA324">
            <v>6</v>
          </cell>
          <cell r="CB324">
            <v>0</v>
          </cell>
          <cell r="CC324">
            <v>0</v>
          </cell>
          <cell r="CD324">
            <v>0</v>
          </cell>
          <cell r="CE324">
            <v>0</v>
          </cell>
          <cell r="CF324">
            <v>0</v>
          </cell>
          <cell r="CG324">
            <v>0</v>
          </cell>
          <cell r="CH324">
            <v>0</v>
          </cell>
          <cell r="CI324">
            <v>0</v>
          </cell>
          <cell r="CJ324">
            <v>0</v>
          </cell>
          <cell r="CK324">
            <v>0</v>
          </cell>
          <cell r="CL324">
            <v>0</v>
          </cell>
          <cell r="CM324">
            <v>0</v>
          </cell>
          <cell r="CN324">
            <v>0</v>
          </cell>
          <cell r="CO324">
            <v>0</v>
          </cell>
          <cell r="CP324">
            <v>0</v>
          </cell>
          <cell r="CQ324">
            <v>0</v>
          </cell>
          <cell r="CR324">
            <v>0</v>
          </cell>
          <cell r="CS324">
            <v>0</v>
          </cell>
          <cell r="CT324">
            <v>0</v>
          </cell>
          <cell r="CU324">
            <v>0</v>
          </cell>
          <cell r="CV324">
            <v>0</v>
          </cell>
          <cell r="CZ324">
            <v>0</v>
          </cell>
          <cell r="DA324">
            <v>0</v>
          </cell>
          <cell r="DB324">
            <v>0</v>
          </cell>
          <cell r="DC324">
            <v>0</v>
          </cell>
          <cell r="DD324">
            <v>0</v>
          </cell>
          <cell r="DG324">
            <v>0</v>
          </cell>
          <cell r="DH324">
            <v>0</v>
          </cell>
          <cell r="DI324">
            <v>0</v>
          </cell>
          <cell r="DJ324">
            <v>0</v>
          </cell>
          <cell r="DK324">
            <v>0</v>
          </cell>
          <cell r="DL324">
            <v>0</v>
          </cell>
          <cell r="DM324">
            <v>0</v>
          </cell>
          <cell r="DN324">
            <v>0</v>
          </cell>
          <cell r="DO324">
            <v>0</v>
          </cell>
          <cell r="DP324">
            <v>0</v>
          </cell>
          <cell r="DT324">
            <v>0</v>
          </cell>
          <cell r="DU324">
            <v>0</v>
          </cell>
          <cell r="DV324">
            <v>0</v>
          </cell>
          <cell r="DW324">
            <v>0</v>
          </cell>
          <cell r="DX324">
            <v>0</v>
          </cell>
          <cell r="DY324">
            <v>0</v>
          </cell>
          <cell r="DZ324">
            <v>0</v>
          </cell>
          <cell r="EA324">
            <v>1</v>
          </cell>
          <cell r="EL324">
            <v>1</v>
          </cell>
          <cell r="EM324">
            <v>1.35</v>
          </cell>
          <cell r="EO324">
            <v>1</v>
          </cell>
          <cell r="EP324">
            <v>0</v>
          </cell>
          <cell r="EQ324">
            <v>0</v>
          </cell>
          <cell r="ER324">
            <v>0</v>
          </cell>
          <cell r="ES324">
            <v>0</v>
          </cell>
          <cell r="ET324">
            <v>0</v>
          </cell>
          <cell r="EU324">
            <v>0</v>
          </cell>
          <cell r="EV324">
            <v>0</v>
          </cell>
          <cell r="EW324">
            <v>0</v>
          </cell>
          <cell r="EX324">
            <v>0</v>
          </cell>
          <cell r="EY324">
            <v>0</v>
          </cell>
          <cell r="EZ324">
            <v>0</v>
          </cell>
          <cell r="FA324">
            <v>0</v>
          </cell>
          <cell r="FB324">
            <v>0</v>
          </cell>
          <cell r="FC324">
            <v>0</v>
          </cell>
          <cell r="FD324">
            <v>0</v>
          </cell>
          <cell r="FE324">
            <v>0</v>
          </cell>
          <cell r="FF324">
            <v>0</v>
          </cell>
          <cell r="FG324">
            <v>0</v>
          </cell>
          <cell r="FH324">
            <v>0</v>
          </cell>
          <cell r="FI324">
            <v>0</v>
          </cell>
          <cell r="FJ324">
            <v>0</v>
          </cell>
          <cell r="FK324">
            <v>0</v>
          </cell>
          <cell r="FL324">
            <v>0</v>
          </cell>
          <cell r="FM324">
            <v>1</v>
          </cell>
          <cell r="FN324">
            <v>0</v>
          </cell>
          <cell r="FO324">
            <v>0</v>
          </cell>
          <cell r="FP324">
            <v>0</v>
          </cell>
          <cell r="FQ324">
            <v>0</v>
          </cell>
          <cell r="FR324">
            <v>0</v>
          </cell>
          <cell r="FS324">
            <v>0</v>
          </cell>
          <cell r="FT324">
            <v>0</v>
          </cell>
          <cell r="FU324">
            <v>0</v>
          </cell>
          <cell r="FV324">
            <v>0</v>
          </cell>
          <cell r="FW324">
            <v>0</v>
          </cell>
          <cell r="FX324">
            <v>0</v>
          </cell>
          <cell r="FY324">
            <v>0</v>
          </cell>
          <cell r="FZ324">
            <v>0</v>
          </cell>
          <cell r="GA324">
            <v>0</v>
          </cell>
          <cell r="GB324">
            <v>0</v>
          </cell>
          <cell r="GC324">
            <v>0</v>
          </cell>
          <cell r="GD324">
            <v>0</v>
          </cell>
          <cell r="GE324">
            <v>0</v>
          </cell>
          <cell r="GF324">
            <v>0</v>
          </cell>
          <cell r="GG324">
            <v>0</v>
          </cell>
          <cell r="GH324">
            <v>0</v>
          </cell>
          <cell r="GI324">
            <v>0</v>
          </cell>
          <cell r="GJ324">
            <v>0</v>
          </cell>
          <cell r="GK324">
            <v>0</v>
          </cell>
          <cell r="GL324">
            <v>0</v>
          </cell>
          <cell r="GM324">
            <v>0</v>
          </cell>
          <cell r="GN324">
            <v>0</v>
          </cell>
          <cell r="GO324">
            <v>0</v>
          </cell>
          <cell r="GP324">
            <v>0</v>
          </cell>
          <cell r="GQ324">
            <v>0</v>
          </cell>
          <cell r="GR324">
            <v>0</v>
          </cell>
          <cell r="GS324">
            <v>0</v>
          </cell>
          <cell r="GT324">
            <v>0</v>
          </cell>
          <cell r="GU324">
            <v>0</v>
          </cell>
          <cell r="GV324">
            <v>0</v>
          </cell>
          <cell r="GW324">
            <v>0</v>
          </cell>
          <cell r="GX324">
            <v>0</v>
          </cell>
          <cell r="GY324">
            <v>0</v>
          </cell>
          <cell r="GZ324">
            <v>0</v>
          </cell>
          <cell r="HA324">
            <v>0</v>
          </cell>
          <cell r="HB324">
            <v>0</v>
          </cell>
          <cell r="HC324">
            <v>0</v>
          </cell>
          <cell r="HD324">
            <v>0</v>
          </cell>
          <cell r="HE324">
            <v>0</v>
          </cell>
          <cell r="HF324">
            <v>0</v>
          </cell>
          <cell r="HG324">
            <v>0</v>
          </cell>
          <cell r="HH324">
            <v>0</v>
          </cell>
          <cell r="HI324">
            <v>0</v>
          </cell>
          <cell r="HJ324">
            <v>0</v>
          </cell>
          <cell r="HK324">
            <v>0</v>
          </cell>
          <cell r="HL324">
            <v>0</v>
          </cell>
          <cell r="HM324">
            <v>0</v>
          </cell>
          <cell r="HN324">
            <v>0</v>
          </cell>
          <cell r="HO324">
            <v>0</v>
          </cell>
          <cell r="HP324">
            <v>0</v>
          </cell>
          <cell r="HQ324">
            <v>0</v>
          </cell>
          <cell r="HR324">
            <v>0</v>
          </cell>
          <cell r="HS324">
            <v>0</v>
          </cell>
          <cell r="HT324">
            <v>0</v>
          </cell>
          <cell r="HU324">
            <v>0</v>
          </cell>
          <cell r="HV324">
            <v>0</v>
          </cell>
          <cell r="HW324">
            <v>0</v>
          </cell>
          <cell r="HX324">
            <v>0</v>
          </cell>
          <cell r="HY324">
            <v>0</v>
          </cell>
          <cell r="HZ324">
            <v>0</v>
          </cell>
          <cell r="IA324">
            <v>0</v>
          </cell>
          <cell r="IB324">
            <v>0</v>
          </cell>
          <cell r="IC324">
            <v>0</v>
          </cell>
          <cell r="ID324">
            <v>0</v>
          </cell>
          <cell r="IE324">
            <v>0</v>
          </cell>
          <cell r="IF324">
            <v>0</v>
          </cell>
          <cell r="IG324">
            <v>0</v>
          </cell>
          <cell r="IH324">
            <v>0</v>
          </cell>
          <cell r="II324">
            <v>0</v>
          </cell>
          <cell r="IJ324">
            <v>0</v>
          </cell>
          <cell r="IK324">
            <v>0</v>
          </cell>
          <cell r="IL324">
            <v>0</v>
          </cell>
          <cell r="IM324">
            <v>0</v>
          </cell>
          <cell r="IN324">
            <v>0</v>
          </cell>
          <cell r="IO324">
            <v>0</v>
          </cell>
          <cell r="IP324">
            <v>0</v>
          </cell>
          <cell r="IQ324">
            <v>0</v>
          </cell>
          <cell r="IR324">
            <v>0</v>
          </cell>
          <cell r="IS324">
            <v>0</v>
          </cell>
          <cell r="IT324">
            <v>0</v>
          </cell>
          <cell r="IU324">
            <v>0</v>
          </cell>
          <cell r="IV324">
            <v>0</v>
          </cell>
        </row>
        <row r="325">
          <cell r="A325">
            <v>2</v>
          </cell>
          <cell r="B325" t="str">
            <v>ATV5</v>
          </cell>
          <cell r="M325">
            <v>1</v>
          </cell>
          <cell r="R325">
            <v>1</v>
          </cell>
          <cell r="S325">
            <v>3</v>
          </cell>
          <cell r="T325">
            <v>70</v>
          </cell>
          <cell r="U325" t="str">
            <v>AL70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210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3</v>
          </cell>
          <cell r="BB325">
            <v>0</v>
          </cell>
          <cell r="BC325">
            <v>3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>
            <v>0</v>
          </cell>
          <cell r="BM325">
            <v>0</v>
          </cell>
          <cell r="BN325">
            <v>0</v>
          </cell>
          <cell r="BO325">
            <v>0</v>
          </cell>
          <cell r="BP325">
            <v>3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W325">
            <v>0</v>
          </cell>
          <cell r="BX325">
            <v>0</v>
          </cell>
          <cell r="BY325">
            <v>7.5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D325">
            <v>0</v>
          </cell>
          <cell r="CE325">
            <v>0</v>
          </cell>
          <cell r="CF325">
            <v>0</v>
          </cell>
          <cell r="CG325">
            <v>0</v>
          </cell>
          <cell r="CH325">
            <v>0</v>
          </cell>
          <cell r="CI325">
            <v>0</v>
          </cell>
          <cell r="CJ325">
            <v>0</v>
          </cell>
          <cell r="CK325">
            <v>0</v>
          </cell>
          <cell r="CL325">
            <v>0</v>
          </cell>
          <cell r="CM325">
            <v>0</v>
          </cell>
          <cell r="CN325">
            <v>0</v>
          </cell>
          <cell r="CO325">
            <v>0</v>
          </cell>
          <cell r="CP325">
            <v>0</v>
          </cell>
          <cell r="CQ325">
            <v>0</v>
          </cell>
          <cell r="CR325">
            <v>0</v>
          </cell>
          <cell r="CS325">
            <v>0</v>
          </cell>
          <cell r="CT325">
            <v>0</v>
          </cell>
          <cell r="CU325">
            <v>0</v>
          </cell>
          <cell r="CV325">
            <v>0</v>
          </cell>
          <cell r="CZ325">
            <v>0</v>
          </cell>
          <cell r="DA325">
            <v>0</v>
          </cell>
          <cell r="DB325">
            <v>0</v>
          </cell>
          <cell r="DC325">
            <v>0</v>
          </cell>
          <cell r="DD325">
            <v>0</v>
          </cell>
          <cell r="DG325">
            <v>0</v>
          </cell>
          <cell r="DH325">
            <v>0</v>
          </cell>
          <cell r="DI325">
            <v>0</v>
          </cell>
          <cell r="DJ325">
            <v>0</v>
          </cell>
          <cell r="DK325">
            <v>0</v>
          </cell>
          <cell r="DL325">
            <v>0</v>
          </cell>
          <cell r="DM325">
            <v>0</v>
          </cell>
          <cell r="DN325">
            <v>0</v>
          </cell>
          <cell r="DO325">
            <v>0</v>
          </cell>
          <cell r="DP325">
            <v>0</v>
          </cell>
          <cell r="DT325">
            <v>0</v>
          </cell>
          <cell r="DU325">
            <v>0</v>
          </cell>
          <cell r="DV325">
            <v>0</v>
          </cell>
          <cell r="DW325">
            <v>0</v>
          </cell>
          <cell r="DX325">
            <v>0</v>
          </cell>
          <cell r="DY325">
            <v>0</v>
          </cell>
          <cell r="DZ325">
            <v>0</v>
          </cell>
          <cell r="EL325">
            <v>1</v>
          </cell>
          <cell r="EM325">
            <v>0.85</v>
          </cell>
          <cell r="EO325">
            <v>1</v>
          </cell>
          <cell r="EP325">
            <v>0</v>
          </cell>
          <cell r="EQ325">
            <v>0</v>
          </cell>
          <cell r="ER325">
            <v>0</v>
          </cell>
          <cell r="ES325">
            <v>0</v>
          </cell>
          <cell r="ET325">
            <v>0</v>
          </cell>
          <cell r="EU325">
            <v>0</v>
          </cell>
          <cell r="EV325">
            <v>0</v>
          </cell>
          <cell r="EW325">
            <v>0</v>
          </cell>
          <cell r="EX325">
            <v>0</v>
          </cell>
          <cell r="EY325">
            <v>0</v>
          </cell>
          <cell r="EZ325">
            <v>0</v>
          </cell>
          <cell r="FA325">
            <v>0</v>
          </cell>
          <cell r="FB325">
            <v>0</v>
          </cell>
          <cell r="FC325">
            <v>0</v>
          </cell>
          <cell r="FD325">
            <v>0</v>
          </cell>
          <cell r="FE325">
            <v>0</v>
          </cell>
          <cell r="FF325">
            <v>0</v>
          </cell>
          <cell r="FG325">
            <v>0</v>
          </cell>
          <cell r="FH325">
            <v>0</v>
          </cell>
          <cell r="FI325">
            <v>0</v>
          </cell>
          <cell r="FJ325">
            <v>1</v>
          </cell>
          <cell r="FK325">
            <v>0</v>
          </cell>
          <cell r="FL325">
            <v>0</v>
          </cell>
          <cell r="FM325">
            <v>0</v>
          </cell>
          <cell r="FN325">
            <v>0</v>
          </cell>
          <cell r="FO325">
            <v>0</v>
          </cell>
          <cell r="FP325">
            <v>0</v>
          </cell>
          <cell r="FQ325">
            <v>0</v>
          </cell>
          <cell r="FR325">
            <v>0</v>
          </cell>
          <cell r="FS325">
            <v>0</v>
          </cell>
          <cell r="FT325">
            <v>0</v>
          </cell>
          <cell r="FU325">
            <v>0</v>
          </cell>
          <cell r="FV325">
            <v>0</v>
          </cell>
          <cell r="FW325">
            <v>0</v>
          </cell>
          <cell r="FX325">
            <v>0</v>
          </cell>
          <cell r="FY325">
            <v>0</v>
          </cell>
          <cell r="FZ325">
            <v>0</v>
          </cell>
          <cell r="GA325">
            <v>0</v>
          </cell>
          <cell r="GB325">
            <v>0</v>
          </cell>
          <cell r="GC325">
            <v>0</v>
          </cell>
          <cell r="GD325">
            <v>0</v>
          </cell>
          <cell r="GE325">
            <v>0</v>
          </cell>
          <cell r="GF325">
            <v>0</v>
          </cell>
          <cell r="GG325">
            <v>0</v>
          </cell>
          <cell r="GH325">
            <v>0</v>
          </cell>
          <cell r="GI325">
            <v>0</v>
          </cell>
          <cell r="GJ325">
            <v>0</v>
          </cell>
          <cell r="GK325">
            <v>0</v>
          </cell>
          <cell r="GL325">
            <v>0</v>
          </cell>
          <cell r="GM325">
            <v>0</v>
          </cell>
          <cell r="GN325">
            <v>0</v>
          </cell>
          <cell r="GO325">
            <v>0</v>
          </cell>
          <cell r="GP325">
            <v>0</v>
          </cell>
          <cell r="GQ325">
            <v>0</v>
          </cell>
          <cell r="GR325">
            <v>0</v>
          </cell>
          <cell r="GS325">
            <v>0</v>
          </cell>
          <cell r="GT325">
            <v>0</v>
          </cell>
          <cell r="GU325">
            <v>0</v>
          </cell>
          <cell r="GV325">
            <v>0</v>
          </cell>
          <cell r="GW325">
            <v>0</v>
          </cell>
          <cell r="GX325">
            <v>0</v>
          </cell>
          <cell r="GY325">
            <v>0</v>
          </cell>
          <cell r="GZ325">
            <v>0</v>
          </cell>
          <cell r="HA325">
            <v>0</v>
          </cell>
          <cell r="HB325">
            <v>0</v>
          </cell>
          <cell r="HC325">
            <v>0</v>
          </cell>
          <cell r="HD325">
            <v>0</v>
          </cell>
          <cell r="HE325">
            <v>0</v>
          </cell>
          <cell r="HF325">
            <v>0</v>
          </cell>
          <cell r="HG325">
            <v>0</v>
          </cell>
          <cell r="HH325">
            <v>0</v>
          </cell>
          <cell r="HI325">
            <v>0</v>
          </cell>
          <cell r="HJ325">
            <v>0</v>
          </cell>
          <cell r="HK325">
            <v>0</v>
          </cell>
          <cell r="HL325">
            <v>0</v>
          </cell>
          <cell r="HM325">
            <v>0</v>
          </cell>
          <cell r="HN325">
            <v>0</v>
          </cell>
          <cell r="HO325">
            <v>0</v>
          </cell>
          <cell r="HP325">
            <v>0</v>
          </cell>
          <cell r="HQ325">
            <v>0</v>
          </cell>
          <cell r="HR325">
            <v>0</v>
          </cell>
          <cell r="HS325">
            <v>0</v>
          </cell>
          <cell r="HT325">
            <v>0</v>
          </cell>
          <cell r="HU325">
            <v>0</v>
          </cell>
          <cell r="HV325">
            <v>0</v>
          </cell>
          <cell r="HW325">
            <v>0</v>
          </cell>
          <cell r="HX325">
            <v>0</v>
          </cell>
          <cell r="HY325">
            <v>0</v>
          </cell>
          <cell r="HZ325">
            <v>0</v>
          </cell>
          <cell r="IA325">
            <v>0</v>
          </cell>
          <cell r="IB325">
            <v>0</v>
          </cell>
          <cell r="IC325">
            <v>0</v>
          </cell>
          <cell r="ID325">
            <v>0</v>
          </cell>
          <cell r="IE325">
            <v>0</v>
          </cell>
          <cell r="IF325">
            <v>0</v>
          </cell>
          <cell r="IG325">
            <v>0</v>
          </cell>
          <cell r="IH325">
            <v>0</v>
          </cell>
          <cell r="II325">
            <v>0</v>
          </cell>
          <cell r="IJ325">
            <v>0</v>
          </cell>
          <cell r="IK325">
            <v>0</v>
          </cell>
          <cell r="IL325">
            <v>0</v>
          </cell>
          <cell r="IM325">
            <v>0</v>
          </cell>
          <cell r="IN325">
            <v>0</v>
          </cell>
          <cell r="IO325">
            <v>0</v>
          </cell>
          <cell r="IP325">
            <v>0</v>
          </cell>
          <cell r="IQ325">
            <v>0</v>
          </cell>
          <cell r="IR325">
            <v>0</v>
          </cell>
          <cell r="IS325">
            <v>0</v>
          </cell>
          <cell r="IT325">
            <v>0</v>
          </cell>
          <cell r="IU325">
            <v>0</v>
          </cell>
          <cell r="IV325">
            <v>0</v>
          </cell>
        </row>
        <row r="326">
          <cell r="A326">
            <v>3</v>
          </cell>
          <cell r="B326" t="str">
            <v>ATV8</v>
          </cell>
          <cell r="N326">
            <v>1</v>
          </cell>
          <cell r="R326">
            <v>1</v>
          </cell>
          <cell r="S326">
            <v>3</v>
          </cell>
          <cell r="T326">
            <v>66</v>
          </cell>
          <cell r="U326" t="str">
            <v>AL70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198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3</v>
          </cell>
          <cell r="BB326">
            <v>6</v>
          </cell>
          <cell r="BC326">
            <v>3</v>
          </cell>
          <cell r="BD326">
            <v>0</v>
          </cell>
          <cell r="BE326">
            <v>6</v>
          </cell>
          <cell r="BF326">
            <v>0</v>
          </cell>
          <cell r="BG326">
            <v>6</v>
          </cell>
          <cell r="BH326">
            <v>0</v>
          </cell>
          <cell r="BI326">
            <v>0</v>
          </cell>
          <cell r="BJ326">
            <v>0</v>
          </cell>
          <cell r="BK326">
            <v>3</v>
          </cell>
          <cell r="BL326">
            <v>0</v>
          </cell>
          <cell r="BM326">
            <v>0</v>
          </cell>
          <cell r="BN326">
            <v>0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U326">
            <v>0</v>
          </cell>
          <cell r="BV326">
            <v>0</v>
          </cell>
          <cell r="BW326">
            <v>0</v>
          </cell>
          <cell r="BX326">
            <v>0</v>
          </cell>
          <cell r="BY326">
            <v>7.5</v>
          </cell>
          <cell r="BZ326">
            <v>0</v>
          </cell>
          <cell r="CA326">
            <v>6</v>
          </cell>
          <cell r="CB326">
            <v>0</v>
          </cell>
          <cell r="CC326">
            <v>0</v>
          </cell>
          <cell r="CD326">
            <v>0</v>
          </cell>
          <cell r="CE326">
            <v>0</v>
          </cell>
          <cell r="CF326">
            <v>0</v>
          </cell>
          <cell r="CG326">
            <v>0</v>
          </cell>
          <cell r="CH326">
            <v>0</v>
          </cell>
          <cell r="CI326">
            <v>0</v>
          </cell>
          <cell r="CJ326">
            <v>0</v>
          </cell>
          <cell r="CK326">
            <v>0</v>
          </cell>
          <cell r="CL326">
            <v>0</v>
          </cell>
          <cell r="CM326">
            <v>0</v>
          </cell>
          <cell r="CN326">
            <v>0</v>
          </cell>
          <cell r="CO326">
            <v>0</v>
          </cell>
          <cell r="CP326">
            <v>0</v>
          </cell>
          <cell r="CQ326">
            <v>0</v>
          </cell>
          <cell r="CR326">
            <v>0</v>
          </cell>
          <cell r="CS326">
            <v>0</v>
          </cell>
          <cell r="CT326">
            <v>0</v>
          </cell>
          <cell r="CU326">
            <v>0</v>
          </cell>
          <cell r="CV326">
            <v>0</v>
          </cell>
          <cell r="CZ326">
            <v>0</v>
          </cell>
          <cell r="DA326">
            <v>0</v>
          </cell>
          <cell r="DB326">
            <v>0</v>
          </cell>
          <cell r="DC326">
            <v>0</v>
          </cell>
          <cell r="DD326">
            <v>0</v>
          </cell>
          <cell r="DG326">
            <v>0</v>
          </cell>
          <cell r="DH326">
            <v>0</v>
          </cell>
          <cell r="DI326">
            <v>0</v>
          </cell>
          <cell r="DJ326">
            <v>0</v>
          </cell>
          <cell r="DK326">
            <v>0</v>
          </cell>
          <cell r="DL326">
            <v>0</v>
          </cell>
          <cell r="DM326">
            <v>0</v>
          </cell>
          <cell r="DN326">
            <v>0</v>
          </cell>
          <cell r="DO326">
            <v>0</v>
          </cell>
          <cell r="DP326">
            <v>0</v>
          </cell>
          <cell r="DT326">
            <v>0</v>
          </cell>
          <cell r="DU326">
            <v>0</v>
          </cell>
          <cell r="DV326">
            <v>0</v>
          </cell>
          <cell r="DW326">
            <v>0</v>
          </cell>
          <cell r="DX326">
            <v>0</v>
          </cell>
          <cell r="DY326">
            <v>0</v>
          </cell>
          <cell r="DZ326">
            <v>0</v>
          </cell>
          <cell r="EA326">
            <v>1</v>
          </cell>
          <cell r="EM326">
            <v>1</v>
          </cell>
          <cell r="EO326">
            <v>1</v>
          </cell>
          <cell r="EP326">
            <v>0</v>
          </cell>
          <cell r="EQ326">
            <v>0</v>
          </cell>
          <cell r="ER326">
            <v>0</v>
          </cell>
          <cell r="ES326">
            <v>0</v>
          </cell>
          <cell r="ET326">
            <v>0</v>
          </cell>
          <cell r="EU326">
            <v>0</v>
          </cell>
          <cell r="EV326">
            <v>0</v>
          </cell>
          <cell r="EW326">
            <v>0</v>
          </cell>
          <cell r="EX326">
            <v>0</v>
          </cell>
          <cell r="EY326">
            <v>0</v>
          </cell>
          <cell r="EZ326">
            <v>0</v>
          </cell>
          <cell r="FA326">
            <v>0</v>
          </cell>
          <cell r="FB326">
            <v>0</v>
          </cell>
          <cell r="FC326">
            <v>0</v>
          </cell>
          <cell r="FD326">
            <v>0</v>
          </cell>
          <cell r="FE326">
            <v>0</v>
          </cell>
          <cell r="FF326">
            <v>0</v>
          </cell>
          <cell r="FG326">
            <v>0</v>
          </cell>
          <cell r="FH326">
            <v>0</v>
          </cell>
          <cell r="FI326">
            <v>0</v>
          </cell>
          <cell r="FJ326">
            <v>0</v>
          </cell>
          <cell r="FK326">
            <v>0</v>
          </cell>
          <cell r="FL326">
            <v>0</v>
          </cell>
          <cell r="FM326">
            <v>1</v>
          </cell>
          <cell r="FN326">
            <v>0</v>
          </cell>
          <cell r="FO326">
            <v>0</v>
          </cell>
          <cell r="FP326">
            <v>0</v>
          </cell>
          <cell r="FQ326">
            <v>0</v>
          </cell>
          <cell r="FR326">
            <v>0</v>
          </cell>
          <cell r="FS326">
            <v>0</v>
          </cell>
          <cell r="FT326">
            <v>0</v>
          </cell>
          <cell r="FU326">
            <v>0</v>
          </cell>
          <cell r="FV326">
            <v>0</v>
          </cell>
          <cell r="FW326">
            <v>0</v>
          </cell>
          <cell r="FX326">
            <v>0</v>
          </cell>
          <cell r="FY326">
            <v>0</v>
          </cell>
          <cell r="FZ326">
            <v>0</v>
          </cell>
          <cell r="GA326">
            <v>0</v>
          </cell>
          <cell r="GB326">
            <v>0</v>
          </cell>
          <cell r="GC326">
            <v>0</v>
          </cell>
          <cell r="GD326">
            <v>0</v>
          </cell>
          <cell r="GE326">
            <v>0</v>
          </cell>
          <cell r="GF326">
            <v>0</v>
          </cell>
          <cell r="GG326">
            <v>0</v>
          </cell>
          <cell r="GH326">
            <v>0</v>
          </cell>
          <cell r="GI326">
            <v>0</v>
          </cell>
          <cell r="GJ326">
            <v>0</v>
          </cell>
          <cell r="GK326">
            <v>0</v>
          </cell>
          <cell r="GL326">
            <v>0</v>
          </cell>
          <cell r="GM326">
            <v>0</v>
          </cell>
          <cell r="GN326">
            <v>0</v>
          </cell>
          <cell r="GO326">
            <v>0</v>
          </cell>
          <cell r="GP326">
            <v>0</v>
          </cell>
          <cell r="GQ326">
            <v>0</v>
          </cell>
          <cell r="GR326">
            <v>0</v>
          </cell>
          <cell r="GS326">
            <v>0</v>
          </cell>
          <cell r="GT326">
            <v>0</v>
          </cell>
          <cell r="GU326">
            <v>0</v>
          </cell>
          <cell r="GV326">
            <v>0</v>
          </cell>
          <cell r="GW326">
            <v>0</v>
          </cell>
          <cell r="GX326">
            <v>0</v>
          </cell>
          <cell r="GY326">
            <v>0</v>
          </cell>
          <cell r="GZ326">
            <v>0</v>
          </cell>
          <cell r="HA326">
            <v>0</v>
          </cell>
          <cell r="HB326">
            <v>0</v>
          </cell>
          <cell r="HC326">
            <v>0</v>
          </cell>
          <cell r="HD326">
            <v>0</v>
          </cell>
          <cell r="HE326">
            <v>0</v>
          </cell>
          <cell r="HF326">
            <v>0</v>
          </cell>
          <cell r="HG326">
            <v>0</v>
          </cell>
          <cell r="HH326">
            <v>0</v>
          </cell>
          <cell r="HI326">
            <v>0</v>
          </cell>
          <cell r="HJ326">
            <v>0</v>
          </cell>
          <cell r="HK326">
            <v>0</v>
          </cell>
          <cell r="HL326">
            <v>0</v>
          </cell>
          <cell r="HM326">
            <v>0</v>
          </cell>
          <cell r="HN326">
            <v>0</v>
          </cell>
          <cell r="HO326">
            <v>0</v>
          </cell>
          <cell r="HP326">
            <v>0</v>
          </cell>
          <cell r="HQ326">
            <v>0</v>
          </cell>
          <cell r="HR326">
            <v>0</v>
          </cell>
          <cell r="HS326">
            <v>0</v>
          </cell>
          <cell r="HT326">
            <v>0</v>
          </cell>
          <cell r="HU326">
            <v>0</v>
          </cell>
          <cell r="HV326">
            <v>0</v>
          </cell>
          <cell r="HW326">
            <v>0</v>
          </cell>
          <cell r="HX326">
            <v>0</v>
          </cell>
          <cell r="HY326">
            <v>0</v>
          </cell>
          <cell r="HZ326">
            <v>0</v>
          </cell>
          <cell r="IA326">
            <v>0</v>
          </cell>
          <cell r="IB326">
            <v>0</v>
          </cell>
          <cell r="IC326">
            <v>0</v>
          </cell>
          <cell r="ID326">
            <v>0</v>
          </cell>
          <cell r="IE326">
            <v>0</v>
          </cell>
          <cell r="IF326">
            <v>0</v>
          </cell>
          <cell r="IG326">
            <v>0</v>
          </cell>
          <cell r="IH326">
            <v>0</v>
          </cell>
          <cell r="II326">
            <v>0</v>
          </cell>
          <cell r="IJ326">
            <v>0</v>
          </cell>
          <cell r="IK326">
            <v>0</v>
          </cell>
          <cell r="IL326">
            <v>0</v>
          </cell>
          <cell r="IM326">
            <v>0</v>
          </cell>
          <cell r="IN326">
            <v>0</v>
          </cell>
          <cell r="IO326">
            <v>0</v>
          </cell>
          <cell r="IP326">
            <v>0</v>
          </cell>
          <cell r="IQ326">
            <v>0</v>
          </cell>
          <cell r="IR326">
            <v>0</v>
          </cell>
          <cell r="IS326">
            <v>0</v>
          </cell>
          <cell r="IT326">
            <v>0</v>
          </cell>
          <cell r="IU326">
            <v>0</v>
          </cell>
          <cell r="IV326">
            <v>0</v>
          </cell>
        </row>
        <row r="327">
          <cell r="A327">
            <v>4</v>
          </cell>
          <cell r="B327" t="str">
            <v>ATV5</v>
          </cell>
          <cell r="M327">
            <v>1</v>
          </cell>
          <cell r="R327">
            <v>1</v>
          </cell>
          <cell r="S327">
            <v>3</v>
          </cell>
          <cell r="T327">
            <v>64</v>
          </cell>
          <cell r="U327" t="str">
            <v>AL70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192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A327">
            <v>3</v>
          </cell>
          <cell r="BB327">
            <v>0</v>
          </cell>
          <cell r="BC327">
            <v>3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BM327">
            <v>0</v>
          </cell>
          <cell r="BN327">
            <v>0</v>
          </cell>
          <cell r="BO327">
            <v>0</v>
          </cell>
          <cell r="BP327">
            <v>3</v>
          </cell>
          <cell r="BQ327">
            <v>0</v>
          </cell>
          <cell r="BR327">
            <v>0</v>
          </cell>
          <cell r="BS327">
            <v>0</v>
          </cell>
          <cell r="BT327">
            <v>0</v>
          </cell>
          <cell r="BU327">
            <v>0</v>
          </cell>
          <cell r="BV327">
            <v>0</v>
          </cell>
          <cell r="BW327">
            <v>0</v>
          </cell>
          <cell r="BX327">
            <v>0</v>
          </cell>
          <cell r="BY327">
            <v>7.5</v>
          </cell>
          <cell r="BZ327">
            <v>0</v>
          </cell>
          <cell r="CA327">
            <v>0</v>
          </cell>
          <cell r="CB327">
            <v>0</v>
          </cell>
          <cell r="CC327">
            <v>0</v>
          </cell>
          <cell r="CD327">
            <v>0</v>
          </cell>
          <cell r="CE327">
            <v>0</v>
          </cell>
          <cell r="CF327">
            <v>0</v>
          </cell>
          <cell r="CG327">
            <v>0</v>
          </cell>
          <cell r="CH327">
            <v>0</v>
          </cell>
          <cell r="CI327">
            <v>0</v>
          </cell>
          <cell r="CJ327">
            <v>0</v>
          </cell>
          <cell r="CK327">
            <v>0</v>
          </cell>
          <cell r="CL327">
            <v>0</v>
          </cell>
          <cell r="CM327">
            <v>0</v>
          </cell>
          <cell r="CN327">
            <v>0</v>
          </cell>
          <cell r="CO327">
            <v>0</v>
          </cell>
          <cell r="CP327">
            <v>0</v>
          </cell>
          <cell r="CQ327">
            <v>0</v>
          </cell>
          <cell r="CR327">
            <v>0</v>
          </cell>
          <cell r="CS327">
            <v>0</v>
          </cell>
          <cell r="CT327">
            <v>0</v>
          </cell>
          <cell r="CU327">
            <v>0</v>
          </cell>
          <cell r="CV327">
            <v>0</v>
          </cell>
          <cell r="CZ327">
            <v>0</v>
          </cell>
          <cell r="DA327">
            <v>0</v>
          </cell>
          <cell r="DB327">
            <v>0</v>
          </cell>
          <cell r="DC327">
            <v>0</v>
          </cell>
          <cell r="DD327">
            <v>0</v>
          </cell>
          <cell r="DG327">
            <v>0</v>
          </cell>
          <cell r="DH327">
            <v>0</v>
          </cell>
          <cell r="DI327">
            <v>0</v>
          </cell>
          <cell r="DJ327">
            <v>0</v>
          </cell>
          <cell r="DK327">
            <v>0</v>
          </cell>
          <cell r="DL327">
            <v>0</v>
          </cell>
          <cell r="DM327">
            <v>0</v>
          </cell>
          <cell r="DN327">
            <v>0</v>
          </cell>
          <cell r="DO327">
            <v>0</v>
          </cell>
          <cell r="DP327">
            <v>0</v>
          </cell>
          <cell r="DT327">
            <v>0</v>
          </cell>
          <cell r="DU327">
            <v>0</v>
          </cell>
          <cell r="DV327">
            <v>0</v>
          </cell>
          <cell r="DW327">
            <v>0</v>
          </cell>
          <cell r="DX327">
            <v>0</v>
          </cell>
          <cell r="DY327">
            <v>0</v>
          </cell>
          <cell r="DZ327">
            <v>0</v>
          </cell>
          <cell r="EL327">
            <v>1</v>
          </cell>
          <cell r="EM327">
            <v>0.85</v>
          </cell>
          <cell r="EO327">
            <v>1</v>
          </cell>
          <cell r="EP327">
            <v>0</v>
          </cell>
          <cell r="EQ327">
            <v>0</v>
          </cell>
          <cell r="ER327">
            <v>0</v>
          </cell>
          <cell r="ES327">
            <v>0</v>
          </cell>
          <cell r="ET327">
            <v>0</v>
          </cell>
          <cell r="EU327">
            <v>0</v>
          </cell>
          <cell r="EV327">
            <v>0</v>
          </cell>
          <cell r="EW327">
            <v>0</v>
          </cell>
          <cell r="EX327">
            <v>0</v>
          </cell>
          <cell r="EY327">
            <v>0</v>
          </cell>
          <cell r="EZ327">
            <v>0</v>
          </cell>
          <cell r="FA327">
            <v>0</v>
          </cell>
          <cell r="FB327">
            <v>0</v>
          </cell>
          <cell r="FC327">
            <v>0</v>
          </cell>
          <cell r="FD327">
            <v>0</v>
          </cell>
          <cell r="FE327">
            <v>0</v>
          </cell>
          <cell r="FF327">
            <v>0</v>
          </cell>
          <cell r="FG327">
            <v>0</v>
          </cell>
          <cell r="FH327">
            <v>0</v>
          </cell>
          <cell r="FI327">
            <v>0</v>
          </cell>
          <cell r="FJ327">
            <v>1</v>
          </cell>
          <cell r="FK327">
            <v>0</v>
          </cell>
          <cell r="FL327">
            <v>0</v>
          </cell>
          <cell r="FM327">
            <v>0</v>
          </cell>
          <cell r="FN327">
            <v>0</v>
          </cell>
          <cell r="FO327">
            <v>0</v>
          </cell>
          <cell r="FP327">
            <v>0</v>
          </cell>
          <cell r="FQ327">
            <v>0</v>
          </cell>
          <cell r="FR327">
            <v>0</v>
          </cell>
          <cell r="FS327">
            <v>0</v>
          </cell>
          <cell r="FT327">
            <v>0</v>
          </cell>
          <cell r="FU327">
            <v>0</v>
          </cell>
          <cell r="FV327">
            <v>0</v>
          </cell>
          <cell r="FW327">
            <v>0</v>
          </cell>
          <cell r="FX327">
            <v>0</v>
          </cell>
          <cell r="FY327">
            <v>0</v>
          </cell>
          <cell r="FZ327">
            <v>0</v>
          </cell>
          <cell r="GA327">
            <v>0</v>
          </cell>
          <cell r="GB327">
            <v>0</v>
          </cell>
          <cell r="GC327">
            <v>0</v>
          </cell>
          <cell r="GD327">
            <v>0</v>
          </cell>
          <cell r="GE327">
            <v>0</v>
          </cell>
          <cell r="GF327">
            <v>0</v>
          </cell>
          <cell r="GG327">
            <v>0</v>
          </cell>
          <cell r="GH327">
            <v>0</v>
          </cell>
          <cell r="GI327">
            <v>0</v>
          </cell>
          <cell r="GJ327">
            <v>0</v>
          </cell>
          <cell r="GK327">
            <v>0</v>
          </cell>
          <cell r="GL327">
            <v>0</v>
          </cell>
          <cell r="GM327">
            <v>0</v>
          </cell>
          <cell r="GN327">
            <v>0</v>
          </cell>
          <cell r="GO327">
            <v>0</v>
          </cell>
          <cell r="GP327">
            <v>0</v>
          </cell>
          <cell r="GQ327">
            <v>0</v>
          </cell>
          <cell r="GR327">
            <v>0</v>
          </cell>
          <cell r="GS327">
            <v>0</v>
          </cell>
          <cell r="GT327">
            <v>0</v>
          </cell>
          <cell r="GU327">
            <v>0</v>
          </cell>
          <cell r="GV327">
            <v>0</v>
          </cell>
          <cell r="GW327">
            <v>0</v>
          </cell>
          <cell r="GX327">
            <v>0</v>
          </cell>
          <cell r="GY327">
            <v>0</v>
          </cell>
          <cell r="GZ327">
            <v>0</v>
          </cell>
          <cell r="HA327">
            <v>0</v>
          </cell>
          <cell r="HB327">
            <v>0</v>
          </cell>
          <cell r="HC327">
            <v>0</v>
          </cell>
          <cell r="HD327">
            <v>0</v>
          </cell>
          <cell r="HE327">
            <v>0</v>
          </cell>
          <cell r="HF327">
            <v>0</v>
          </cell>
          <cell r="HG327">
            <v>0</v>
          </cell>
          <cell r="HH327">
            <v>0</v>
          </cell>
          <cell r="HI327">
            <v>0</v>
          </cell>
          <cell r="HJ327">
            <v>0</v>
          </cell>
          <cell r="HK327">
            <v>0</v>
          </cell>
          <cell r="HL327">
            <v>0</v>
          </cell>
          <cell r="HM327">
            <v>0</v>
          </cell>
          <cell r="HN327">
            <v>0</v>
          </cell>
          <cell r="HO327">
            <v>0</v>
          </cell>
          <cell r="HP327">
            <v>0</v>
          </cell>
          <cell r="HQ327">
            <v>0</v>
          </cell>
          <cell r="HR327">
            <v>0</v>
          </cell>
          <cell r="HS327">
            <v>0</v>
          </cell>
          <cell r="HT327">
            <v>0</v>
          </cell>
          <cell r="HU327">
            <v>0</v>
          </cell>
          <cell r="HV327">
            <v>0</v>
          </cell>
          <cell r="HW327">
            <v>0</v>
          </cell>
          <cell r="HX327">
            <v>0</v>
          </cell>
          <cell r="HY327">
            <v>0</v>
          </cell>
          <cell r="HZ327">
            <v>0</v>
          </cell>
          <cell r="IA327">
            <v>0</v>
          </cell>
          <cell r="IB327">
            <v>0</v>
          </cell>
          <cell r="IC327">
            <v>0</v>
          </cell>
          <cell r="ID327">
            <v>0</v>
          </cell>
          <cell r="IE327">
            <v>0</v>
          </cell>
          <cell r="IF327">
            <v>0</v>
          </cell>
          <cell r="IG327">
            <v>0</v>
          </cell>
          <cell r="IH327">
            <v>0</v>
          </cell>
          <cell r="II327">
            <v>0</v>
          </cell>
          <cell r="IJ327">
            <v>0</v>
          </cell>
          <cell r="IK327">
            <v>0</v>
          </cell>
          <cell r="IL327">
            <v>0</v>
          </cell>
          <cell r="IM327">
            <v>0</v>
          </cell>
          <cell r="IN327">
            <v>0</v>
          </cell>
          <cell r="IO327">
            <v>0</v>
          </cell>
          <cell r="IP327">
            <v>0</v>
          </cell>
          <cell r="IQ327">
            <v>0</v>
          </cell>
          <cell r="IR327">
            <v>0</v>
          </cell>
          <cell r="IS327">
            <v>0</v>
          </cell>
          <cell r="IT327">
            <v>0</v>
          </cell>
          <cell r="IU327">
            <v>0</v>
          </cell>
          <cell r="IV327">
            <v>0</v>
          </cell>
        </row>
        <row r="328">
          <cell r="A328">
            <v>5</v>
          </cell>
          <cell r="B328" t="str">
            <v>ATV5</v>
          </cell>
          <cell r="M328">
            <v>1</v>
          </cell>
          <cell r="R328">
            <v>1</v>
          </cell>
          <cell r="S328">
            <v>3</v>
          </cell>
          <cell r="T328">
            <v>60</v>
          </cell>
          <cell r="U328" t="str">
            <v>AL70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180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3</v>
          </cell>
          <cell r="BB328">
            <v>0</v>
          </cell>
          <cell r="BC328">
            <v>3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>
            <v>0</v>
          </cell>
          <cell r="BN328">
            <v>0</v>
          </cell>
          <cell r="BO328">
            <v>0</v>
          </cell>
          <cell r="BP328">
            <v>3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0</v>
          </cell>
          <cell r="BV328">
            <v>0</v>
          </cell>
          <cell r="BW328">
            <v>0</v>
          </cell>
          <cell r="BX328">
            <v>0</v>
          </cell>
          <cell r="BY328">
            <v>7.5</v>
          </cell>
          <cell r="BZ328">
            <v>0</v>
          </cell>
          <cell r="CA328">
            <v>0</v>
          </cell>
          <cell r="CB328">
            <v>0</v>
          </cell>
          <cell r="CC328">
            <v>0</v>
          </cell>
          <cell r="CD328">
            <v>0</v>
          </cell>
          <cell r="CE328">
            <v>0</v>
          </cell>
          <cell r="CF328">
            <v>0</v>
          </cell>
          <cell r="CG328">
            <v>0</v>
          </cell>
          <cell r="CH328">
            <v>0</v>
          </cell>
          <cell r="CI328">
            <v>0</v>
          </cell>
          <cell r="CJ328">
            <v>0</v>
          </cell>
          <cell r="CK328">
            <v>0</v>
          </cell>
          <cell r="CL328">
            <v>0</v>
          </cell>
          <cell r="CM328">
            <v>0</v>
          </cell>
          <cell r="CN328">
            <v>0</v>
          </cell>
          <cell r="CO328">
            <v>0</v>
          </cell>
          <cell r="CP328">
            <v>0</v>
          </cell>
          <cell r="CQ328">
            <v>0</v>
          </cell>
          <cell r="CR328">
            <v>0</v>
          </cell>
          <cell r="CS328">
            <v>0</v>
          </cell>
          <cell r="CT328">
            <v>0</v>
          </cell>
          <cell r="CU328">
            <v>0</v>
          </cell>
          <cell r="CV328">
            <v>0</v>
          </cell>
          <cell r="CZ328">
            <v>0</v>
          </cell>
          <cell r="DA328">
            <v>0</v>
          </cell>
          <cell r="DB328">
            <v>0</v>
          </cell>
          <cell r="DC328">
            <v>0</v>
          </cell>
          <cell r="DD328">
            <v>0</v>
          </cell>
          <cell r="DG328">
            <v>0</v>
          </cell>
          <cell r="DH328">
            <v>0</v>
          </cell>
          <cell r="DI328">
            <v>0</v>
          </cell>
          <cell r="DJ328">
            <v>0</v>
          </cell>
          <cell r="DK328">
            <v>0</v>
          </cell>
          <cell r="DL328">
            <v>0</v>
          </cell>
          <cell r="DM328">
            <v>0</v>
          </cell>
          <cell r="DN328">
            <v>0</v>
          </cell>
          <cell r="DO328">
            <v>0</v>
          </cell>
          <cell r="DP328">
            <v>0</v>
          </cell>
          <cell r="DT328">
            <v>0</v>
          </cell>
          <cell r="DU328">
            <v>0</v>
          </cell>
          <cell r="DV328">
            <v>0</v>
          </cell>
          <cell r="DW328">
            <v>0</v>
          </cell>
          <cell r="DX328">
            <v>0</v>
          </cell>
          <cell r="DY328">
            <v>0</v>
          </cell>
          <cell r="DZ328">
            <v>0</v>
          </cell>
          <cell r="EL328">
            <v>1</v>
          </cell>
          <cell r="EM328">
            <v>0.85</v>
          </cell>
          <cell r="EO328">
            <v>1</v>
          </cell>
          <cell r="EP328">
            <v>0</v>
          </cell>
          <cell r="EQ328">
            <v>0</v>
          </cell>
          <cell r="ER328">
            <v>0</v>
          </cell>
          <cell r="ES328">
            <v>0</v>
          </cell>
          <cell r="ET328">
            <v>0</v>
          </cell>
          <cell r="EU328">
            <v>0</v>
          </cell>
          <cell r="EV328">
            <v>0</v>
          </cell>
          <cell r="EW328">
            <v>0</v>
          </cell>
          <cell r="EX328">
            <v>0</v>
          </cell>
          <cell r="EY328">
            <v>0</v>
          </cell>
          <cell r="EZ328">
            <v>0</v>
          </cell>
          <cell r="FA328">
            <v>0</v>
          </cell>
          <cell r="FB328">
            <v>0</v>
          </cell>
          <cell r="FC328">
            <v>0</v>
          </cell>
          <cell r="FD328">
            <v>0</v>
          </cell>
          <cell r="FE328">
            <v>0</v>
          </cell>
          <cell r="FF328">
            <v>0</v>
          </cell>
          <cell r="FG328">
            <v>0</v>
          </cell>
          <cell r="FH328">
            <v>0</v>
          </cell>
          <cell r="FI328">
            <v>0</v>
          </cell>
          <cell r="FJ328">
            <v>1</v>
          </cell>
          <cell r="FK328">
            <v>0</v>
          </cell>
          <cell r="FL328">
            <v>0</v>
          </cell>
          <cell r="FM328">
            <v>0</v>
          </cell>
          <cell r="FN328">
            <v>0</v>
          </cell>
          <cell r="FO328">
            <v>0</v>
          </cell>
          <cell r="FP328">
            <v>0</v>
          </cell>
          <cell r="FQ328">
            <v>0</v>
          </cell>
          <cell r="FR328">
            <v>0</v>
          </cell>
          <cell r="FS328">
            <v>0</v>
          </cell>
          <cell r="FT328">
            <v>0</v>
          </cell>
          <cell r="FU328">
            <v>0</v>
          </cell>
          <cell r="FV328">
            <v>0</v>
          </cell>
          <cell r="FW328">
            <v>0</v>
          </cell>
          <cell r="FX328">
            <v>0</v>
          </cell>
          <cell r="FY328">
            <v>0</v>
          </cell>
          <cell r="FZ328">
            <v>0</v>
          </cell>
          <cell r="GA328">
            <v>0</v>
          </cell>
          <cell r="GB328">
            <v>0</v>
          </cell>
          <cell r="GC328">
            <v>0</v>
          </cell>
          <cell r="GD328">
            <v>0</v>
          </cell>
          <cell r="GE328">
            <v>0</v>
          </cell>
          <cell r="GF328">
            <v>0</v>
          </cell>
          <cell r="GG328">
            <v>0</v>
          </cell>
          <cell r="GH328">
            <v>0</v>
          </cell>
          <cell r="GI328">
            <v>0</v>
          </cell>
          <cell r="GJ328">
            <v>0</v>
          </cell>
          <cell r="GK328">
            <v>0</v>
          </cell>
          <cell r="GL328">
            <v>0</v>
          </cell>
          <cell r="GM328">
            <v>0</v>
          </cell>
          <cell r="GN328">
            <v>0</v>
          </cell>
          <cell r="GO328">
            <v>0</v>
          </cell>
          <cell r="GP328">
            <v>0</v>
          </cell>
          <cell r="GQ328">
            <v>0</v>
          </cell>
          <cell r="GR328">
            <v>0</v>
          </cell>
          <cell r="GS328">
            <v>0</v>
          </cell>
          <cell r="GT328">
            <v>0</v>
          </cell>
          <cell r="GU328">
            <v>0</v>
          </cell>
          <cell r="GV328">
            <v>0</v>
          </cell>
          <cell r="GW328">
            <v>0</v>
          </cell>
          <cell r="GX328">
            <v>0</v>
          </cell>
          <cell r="GY328">
            <v>0</v>
          </cell>
          <cell r="GZ328">
            <v>0</v>
          </cell>
          <cell r="HA328">
            <v>0</v>
          </cell>
          <cell r="HB328">
            <v>0</v>
          </cell>
          <cell r="HC328">
            <v>0</v>
          </cell>
          <cell r="HD328">
            <v>0</v>
          </cell>
          <cell r="HE328">
            <v>0</v>
          </cell>
          <cell r="HF328">
            <v>0</v>
          </cell>
          <cell r="HG328">
            <v>0</v>
          </cell>
          <cell r="HH328">
            <v>0</v>
          </cell>
          <cell r="HI328">
            <v>0</v>
          </cell>
          <cell r="HJ328">
            <v>0</v>
          </cell>
          <cell r="HK328">
            <v>0</v>
          </cell>
          <cell r="HL328">
            <v>0</v>
          </cell>
          <cell r="HM328">
            <v>0</v>
          </cell>
          <cell r="HN328">
            <v>0</v>
          </cell>
          <cell r="HO328">
            <v>0</v>
          </cell>
          <cell r="HP328">
            <v>0</v>
          </cell>
          <cell r="HQ328">
            <v>0</v>
          </cell>
          <cell r="HR328">
            <v>0</v>
          </cell>
          <cell r="HS328">
            <v>0</v>
          </cell>
          <cell r="HT328">
            <v>0</v>
          </cell>
          <cell r="HU328">
            <v>0</v>
          </cell>
          <cell r="HV328">
            <v>0</v>
          </cell>
          <cell r="HW328">
            <v>0</v>
          </cell>
          <cell r="HX328">
            <v>0</v>
          </cell>
          <cell r="HY328">
            <v>0</v>
          </cell>
          <cell r="HZ328">
            <v>0</v>
          </cell>
          <cell r="IA328">
            <v>0</v>
          </cell>
          <cell r="IB328">
            <v>0</v>
          </cell>
          <cell r="IC328">
            <v>0</v>
          </cell>
          <cell r="ID328">
            <v>0</v>
          </cell>
          <cell r="IE328">
            <v>0</v>
          </cell>
          <cell r="IF328">
            <v>0</v>
          </cell>
          <cell r="IG328">
            <v>0</v>
          </cell>
          <cell r="IH328">
            <v>0</v>
          </cell>
          <cell r="II328">
            <v>0</v>
          </cell>
          <cell r="IJ328">
            <v>0</v>
          </cell>
          <cell r="IK328">
            <v>0</v>
          </cell>
          <cell r="IL328">
            <v>0</v>
          </cell>
          <cell r="IM328">
            <v>0</v>
          </cell>
          <cell r="IN328">
            <v>0</v>
          </cell>
          <cell r="IO328">
            <v>0</v>
          </cell>
          <cell r="IP328">
            <v>0</v>
          </cell>
          <cell r="IQ328">
            <v>0</v>
          </cell>
          <cell r="IR328">
            <v>0</v>
          </cell>
          <cell r="IS328">
            <v>0</v>
          </cell>
          <cell r="IT328">
            <v>0</v>
          </cell>
          <cell r="IU328">
            <v>0</v>
          </cell>
          <cell r="IV328">
            <v>0</v>
          </cell>
        </row>
        <row r="329">
          <cell r="A329">
            <v>6</v>
          </cell>
          <cell r="B329" t="str">
            <v>AT1</v>
          </cell>
          <cell r="R329">
            <v>1</v>
          </cell>
          <cell r="S329">
            <v>3</v>
          </cell>
          <cell r="T329">
            <v>55.05</v>
          </cell>
          <cell r="U329" t="str">
            <v>AL70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165.15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3</v>
          </cell>
          <cell r="BB329">
            <v>0</v>
          </cell>
          <cell r="BC329">
            <v>3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>
            <v>0</v>
          </cell>
          <cell r="BM329">
            <v>0</v>
          </cell>
          <cell r="BN329">
            <v>0</v>
          </cell>
          <cell r="BO329">
            <v>0</v>
          </cell>
          <cell r="BP329">
            <v>3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7.5</v>
          </cell>
          <cell r="BZ329">
            <v>0</v>
          </cell>
          <cell r="CA329">
            <v>0</v>
          </cell>
          <cell r="CB329">
            <v>0</v>
          </cell>
          <cell r="CC329">
            <v>0</v>
          </cell>
          <cell r="CD329">
            <v>0</v>
          </cell>
          <cell r="CE329">
            <v>0</v>
          </cell>
          <cell r="CF329">
            <v>0</v>
          </cell>
          <cell r="CG329">
            <v>0</v>
          </cell>
          <cell r="CH329">
            <v>0</v>
          </cell>
          <cell r="CI329">
            <v>0</v>
          </cell>
          <cell r="CJ329">
            <v>0</v>
          </cell>
          <cell r="CK329">
            <v>0</v>
          </cell>
          <cell r="CL329">
            <v>0</v>
          </cell>
          <cell r="CM329">
            <v>0</v>
          </cell>
          <cell r="CN329">
            <v>0</v>
          </cell>
          <cell r="CO329">
            <v>0</v>
          </cell>
          <cell r="CP329">
            <v>0</v>
          </cell>
          <cell r="CQ329">
            <v>0</v>
          </cell>
          <cell r="CR329">
            <v>0</v>
          </cell>
          <cell r="CS329">
            <v>0</v>
          </cell>
          <cell r="CT329">
            <v>0</v>
          </cell>
          <cell r="CU329">
            <v>0</v>
          </cell>
          <cell r="CV329">
            <v>0</v>
          </cell>
          <cell r="CZ329">
            <v>0</v>
          </cell>
          <cell r="DA329">
            <v>0</v>
          </cell>
          <cell r="DB329">
            <v>0</v>
          </cell>
          <cell r="DC329">
            <v>0</v>
          </cell>
          <cell r="DD329">
            <v>0</v>
          </cell>
          <cell r="DG329">
            <v>0</v>
          </cell>
          <cell r="DH329">
            <v>0</v>
          </cell>
          <cell r="DI329">
            <v>0</v>
          </cell>
          <cell r="DJ329">
            <v>0</v>
          </cell>
          <cell r="DK329">
            <v>0</v>
          </cell>
          <cell r="DL329">
            <v>0</v>
          </cell>
          <cell r="DM329">
            <v>0</v>
          </cell>
          <cell r="DN329">
            <v>0</v>
          </cell>
          <cell r="DO329">
            <v>0</v>
          </cell>
          <cell r="DP329">
            <v>0</v>
          </cell>
          <cell r="DT329">
            <v>0</v>
          </cell>
          <cell r="DU329">
            <v>0</v>
          </cell>
          <cell r="DV329">
            <v>0</v>
          </cell>
          <cell r="DW329">
            <v>0</v>
          </cell>
          <cell r="DX329">
            <v>0</v>
          </cell>
          <cell r="DY329">
            <v>0</v>
          </cell>
          <cell r="DZ329">
            <v>0</v>
          </cell>
          <cell r="EM329">
            <v>0</v>
          </cell>
          <cell r="EO329">
            <v>0</v>
          </cell>
          <cell r="EP329">
            <v>1</v>
          </cell>
          <cell r="EQ329">
            <v>0</v>
          </cell>
          <cell r="ER329">
            <v>0</v>
          </cell>
          <cell r="ES329">
            <v>0</v>
          </cell>
          <cell r="ET329">
            <v>0</v>
          </cell>
          <cell r="EU329">
            <v>0</v>
          </cell>
          <cell r="EV329">
            <v>0</v>
          </cell>
          <cell r="EW329">
            <v>0</v>
          </cell>
          <cell r="EX329">
            <v>0</v>
          </cell>
          <cell r="EY329">
            <v>0</v>
          </cell>
          <cell r="EZ329">
            <v>0</v>
          </cell>
          <cell r="FA329">
            <v>0</v>
          </cell>
          <cell r="FB329">
            <v>0</v>
          </cell>
          <cell r="FC329">
            <v>0</v>
          </cell>
          <cell r="FD329">
            <v>0</v>
          </cell>
          <cell r="FE329">
            <v>0</v>
          </cell>
          <cell r="FF329">
            <v>0</v>
          </cell>
          <cell r="FG329">
            <v>0</v>
          </cell>
          <cell r="FH329">
            <v>0</v>
          </cell>
          <cell r="FI329">
            <v>0</v>
          </cell>
          <cell r="FJ329">
            <v>0</v>
          </cell>
          <cell r="FK329">
            <v>0</v>
          </cell>
          <cell r="FL329">
            <v>0</v>
          </cell>
          <cell r="FM329">
            <v>0</v>
          </cell>
          <cell r="FN329">
            <v>0</v>
          </cell>
          <cell r="FO329">
            <v>0</v>
          </cell>
          <cell r="FP329">
            <v>0</v>
          </cell>
          <cell r="FQ329">
            <v>0</v>
          </cell>
          <cell r="FR329">
            <v>0</v>
          </cell>
          <cell r="FS329">
            <v>0</v>
          </cell>
          <cell r="FT329">
            <v>0</v>
          </cell>
          <cell r="FU329">
            <v>0</v>
          </cell>
          <cell r="FV329">
            <v>0</v>
          </cell>
          <cell r="FW329">
            <v>0</v>
          </cell>
          <cell r="FX329">
            <v>0</v>
          </cell>
          <cell r="FY329">
            <v>0</v>
          </cell>
          <cell r="FZ329">
            <v>0</v>
          </cell>
          <cell r="GA329">
            <v>0</v>
          </cell>
          <cell r="GB329">
            <v>0</v>
          </cell>
          <cell r="GC329">
            <v>0</v>
          </cell>
          <cell r="GD329">
            <v>0</v>
          </cell>
          <cell r="GE329">
            <v>0</v>
          </cell>
          <cell r="GF329">
            <v>0</v>
          </cell>
          <cell r="GG329">
            <v>0</v>
          </cell>
          <cell r="GH329">
            <v>0</v>
          </cell>
          <cell r="GI329">
            <v>0</v>
          </cell>
          <cell r="GJ329">
            <v>0</v>
          </cell>
          <cell r="GK329">
            <v>0</v>
          </cell>
          <cell r="GL329">
            <v>0</v>
          </cell>
          <cell r="GM329">
            <v>0</v>
          </cell>
          <cell r="GN329">
            <v>0</v>
          </cell>
          <cell r="GO329">
            <v>0</v>
          </cell>
          <cell r="GP329">
            <v>0</v>
          </cell>
          <cell r="GQ329">
            <v>0</v>
          </cell>
          <cell r="GR329">
            <v>0</v>
          </cell>
          <cell r="GS329">
            <v>0</v>
          </cell>
          <cell r="GT329">
            <v>0</v>
          </cell>
          <cell r="GU329">
            <v>0</v>
          </cell>
          <cell r="GV329">
            <v>0</v>
          </cell>
          <cell r="GW329">
            <v>0</v>
          </cell>
          <cell r="GX329">
            <v>0</v>
          </cell>
          <cell r="GY329">
            <v>0</v>
          </cell>
          <cell r="GZ329">
            <v>0</v>
          </cell>
          <cell r="HA329">
            <v>0</v>
          </cell>
          <cell r="HB329">
            <v>0</v>
          </cell>
          <cell r="HC329">
            <v>0</v>
          </cell>
          <cell r="HD329">
            <v>0</v>
          </cell>
          <cell r="HE329">
            <v>0</v>
          </cell>
          <cell r="HF329">
            <v>0</v>
          </cell>
          <cell r="HG329">
            <v>0</v>
          </cell>
          <cell r="HH329">
            <v>0</v>
          </cell>
          <cell r="HI329">
            <v>0</v>
          </cell>
          <cell r="HJ329">
            <v>0</v>
          </cell>
          <cell r="HK329">
            <v>0</v>
          </cell>
          <cell r="HL329">
            <v>0</v>
          </cell>
          <cell r="HM329">
            <v>0</v>
          </cell>
          <cell r="HN329">
            <v>0</v>
          </cell>
          <cell r="HO329">
            <v>0</v>
          </cell>
          <cell r="HP329">
            <v>0</v>
          </cell>
          <cell r="HQ329">
            <v>0</v>
          </cell>
          <cell r="HR329">
            <v>0</v>
          </cell>
          <cell r="HS329">
            <v>0</v>
          </cell>
          <cell r="HT329">
            <v>0</v>
          </cell>
          <cell r="HU329">
            <v>0</v>
          </cell>
          <cell r="HV329">
            <v>0</v>
          </cell>
          <cell r="HW329">
            <v>0</v>
          </cell>
          <cell r="HX329">
            <v>0</v>
          </cell>
          <cell r="HY329">
            <v>0</v>
          </cell>
          <cell r="HZ329">
            <v>0</v>
          </cell>
          <cell r="IA329">
            <v>0</v>
          </cell>
          <cell r="IB329">
            <v>0</v>
          </cell>
          <cell r="IC329">
            <v>0</v>
          </cell>
          <cell r="ID329">
            <v>0</v>
          </cell>
          <cell r="IE329">
            <v>0</v>
          </cell>
          <cell r="IF329">
            <v>0</v>
          </cell>
          <cell r="IG329">
            <v>0</v>
          </cell>
          <cell r="IH329">
            <v>0</v>
          </cell>
          <cell r="II329">
            <v>0</v>
          </cell>
          <cell r="IJ329">
            <v>0</v>
          </cell>
          <cell r="IK329">
            <v>0</v>
          </cell>
          <cell r="IL329">
            <v>0</v>
          </cell>
          <cell r="IM329">
            <v>0</v>
          </cell>
          <cell r="IN329">
            <v>0</v>
          </cell>
          <cell r="IO329">
            <v>0</v>
          </cell>
          <cell r="IP329">
            <v>0</v>
          </cell>
          <cell r="IQ329">
            <v>0</v>
          </cell>
          <cell r="IR329">
            <v>0</v>
          </cell>
          <cell r="IS329">
            <v>0</v>
          </cell>
          <cell r="IT329">
            <v>0</v>
          </cell>
          <cell r="IU329">
            <v>0</v>
          </cell>
          <cell r="IV329">
            <v>0</v>
          </cell>
        </row>
        <row r="330">
          <cell r="B330" t="str">
            <v>AT5</v>
          </cell>
          <cell r="CB330">
            <v>0</v>
          </cell>
          <cell r="CC330">
            <v>0</v>
          </cell>
          <cell r="CD330">
            <v>0</v>
          </cell>
          <cell r="EP330">
            <v>0</v>
          </cell>
          <cell r="EQ330">
            <v>0</v>
          </cell>
          <cell r="ER330">
            <v>0</v>
          </cell>
          <cell r="ES330">
            <v>0</v>
          </cell>
          <cell r="ET330">
            <v>0</v>
          </cell>
          <cell r="EU330">
            <v>0</v>
          </cell>
          <cell r="EV330">
            <v>0</v>
          </cell>
          <cell r="EW330">
            <v>0</v>
          </cell>
          <cell r="EX330">
            <v>1</v>
          </cell>
          <cell r="EY330">
            <v>0</v>
          </cell>
          <cell r="EZ330">
            <v>0</v>
          </cell>
          <cell r="FA330">
            <v>0</v>
          </cell>
          <cell r="FB330">
            <v>0</v>
          </cell>
          <cell r="FC330">
            <v>0</v>
          </cell>
          <cell r="FD330">
            <v>0</v>
          </cell>
          <cell r="FE330">
            <v>0</v>
          </cell>
          <cell r="FF330">
            <v>0</v>
          </cell>
          <cell r="FG330">
            <v>0</v>
          </cell>
          <cell r="FH330">
            <v>0</v>
          </cell>
          <cell r="FI330">
            <v>0</v>
          </cell>
          <cell r="FJ330">
            <v>0</v>
          </cell>
          <cell r="FK330">
            <v>0</v>
          </cell>
          <cell r="FL330">
            <v>0</v>
          </cell>
          <cell r="FM330">
            <v>0</v>
          </cell>
          <cell r="FN330">
            <v>0</v>
          </cell>
          <cell r="FO330">
            <v>0</v>
          </cell>
          <cell r="FP330">
            <v>0</v>
          </cell>
          <cell r="FQ330">
            <v>0</v>
          </cell>
          <cell r="FR330">
            <v>0</v>
          </cell>
          <cell r="FS330">
            <v>0</v>
          </cell>
          <cell r="FT330">
            <v>0</v>
          </cell>
          <cell r="FU330">
            <v>0</v>
          </cell>
          <cell r="FV330">
            <v>0</v>
          </cell>
          <cell r="FW330">
            <v>0</v>
          </cell>
          <cell r="FX330">
            <v>0</v>
          </cell>
          <cell r="FY330">
            <v>0</v>
          </cell>
          <cell r="FZ330">
            <v>0</v>
          </cell>
          <cell r="GA330">
            <v>0</v>
          </cell>
          <cell r="GB330">
            <v>0</v>
          </cell>
          <cell r="GC330">
            <v>0</v>
          </cell>
          <cell r="GD330">
            <v>0</v>
          </cell>
          <cell r="GE330">
            <v>0</v>
          </cell>
          <cell r="GF330">
            <v>0</v>
          </cell>
          <cell r="GG330">
            <v>0</v>
          </cell>
          <cell r="GH330">
            <v>0</v>
          </cell>
          <cell r="GI330">
            <v>0</v>
          </cell>
          <cell r="GJ330">
            <v>0</v>
          </cell>
          <cell r="GK330">
            <v>0</v>
          </cell>
          <cell r="GL330">
            <v>0</v>
          </cell>
          <cell r="GM330">
            <v>0</v>
          </cell>
          <cell r="GN330">
            <v>0</v>
          </cell>
          <cell r="GO330">
            <v>0</v>
          </cell>
          <cell r="GP330">
            <v>0</v>
          </cell>
          <cell r="GQ330">
            <v>0</v>
          </cell>
          <cell r="GR330">
            <v>0</v>
          </cell>
          <cell r="GS330">
            <v>0</v>
          </cell>
          <cell r="GT330">
            <v>0</v>
          </cell>
          <cell r="GU330">
            <v>0</v>
          </cell>
          <cell r="GV330">
            <v>0</v>
          </cell>
          <cell r="GW330">
            <v>0</v>
          </cell>
          <cell r="GX330">
            <v>0</v>
          </cell>
          <cell r="GY330">
            <v>0</v>
          </cell>
          <cell r="GZ330">
            <v>0</v>
          </cell>
          <cell r="HA330">
            <v>0</v>
          </cell>
        </row>
        <row r="331">
          <cell r="A331">
            <v>7</v>
          </cell>
          <cell r="B331" t="str">
            <v>ATV8</v>
          </cell>
          <cell r="P331">
            <v>1</v>
          </cell>
          <cell r="R331">
            <v>1</v>
          </cell>
          <cell r="S331">
            <v>3</v>
          </cell>
          <cell r="T331">
            <v>56.22</v>
          </cell>
          <cell r="U331" t="str">
            <v>AL70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168.66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  <cell r="BA331">
            <v>3</v>
          </cell>
          <cell r="BB331">
            <v>6</v>
          </cell>
          <cell r="BC331">
            <v>3</v>
          </cell>
          <cell r="BD331">
            <v>0</v>
          </cell>
          <cell r="BE331">
            <v>6</v>
          </cell>
          <cell r="BF331">
            <v>0</v>
          </cell>
          <cell r="BG331">
            <v>6</v>
          </cell>
          <cell r="BH331">
            <v>0</v>
          </cell>
          <cell r="BI331">
            <v>0</v>
          </cell>
          <cell r="BJ331">
            <v>0</v>
          </cell>
          <cell r="BK331">
            <v>3</v>
          </cell>
          <cell r="BL331">
            <v>0</v>
          </cell>
          <cell r="BM331">
            <v>0</v>
          </cell>
          <cell r="BN331">
            <v>0</v>
          </cell>
          <cell r="BO331">
            <v>0</v>
          </cell>
          <cell r="BP331">
            <v>0</v>
          </cell>
          <cell r="BQ331">
            <v>0</v>
          </cell>
          <cell r="BR331">
            <v>0</v>
          </cell>
          <cell r="BS331">
            <v>0</v>
          </cell>
          <cell r="BT331">
            <v>0</v>
          </cell>
          <cell r="BU331">
            <v>0</v>
          </cell>
          <cell r="BV331">
            <v>0</v>
          </cell>
          <cell r="BW331">
            <v>0</v>
          </cell>
          <cell r="BX331">
            <v>0</v>
          </cell>
          <cell r="BY331">
            <v>7.5</v>
          </cell>
          <cell r="BZ331">
            <v>0</v>
          </cell>
          <cell r="CA331">
            <v>6</v>
          </cell>
          <cell r="CB331">
            <v>0</v>
          </cell>
          <cell r="CC331">
            <v>0</v>
          </cell>
          <cell r="CD331">
            <v>0</v>
          </cell>
          <cell r="CE331">
            <v>0</v>
          </cell>
          <cell r="CF331">
            <v>0</v>
          </cell>
          <cell r="CG331">
            <v>0</v>
          </cell>
          <cell r="CH331">
            <v>0</v>
          </cell>
          <cell r="CI331">
            <v>0</v>
          </cell>
          <cell r="CJ331">
            <v>0</v>
          </cell>
          <cell r="CK331">
            <v>0</v>
          </cell>
          <cell r="CL331">
            <v>0</v>
          </cell>
          <cell r="CM331">
            <v>0</v>
          </cell>
          <cell r="CN331">
            <v>0</v>
          </cell>
          <cell r="CO331">
            <v>0</v>
          </cell>
          <cell r="CP331">
            <v>0</v>
          </cell>
          <cell r="CQ331">
            <v>0</v>
          </cell>
          <cell r="CR331">
            <v>0</v>
          </cell>
          <cell r="CS331">
            <v>0</v>
          </cell>
          <cell r="CT331">
            <v>0</v>
          </cell>
          <cell r="CU331">
            <v>0</v>
          </cell>
          <cell r="CV331">
            <v>0</v>
          </cell>
          <cell r="CZ331">
            <v>0</v>
          </cell>
          <cell r="DA331">
            <v>0</v>
          </cell>
          <cell r="DB331">
            <v>0</v>
          </cell>
          <cell r="DC331">
            <v>0</v>
          </cell>
          <cell r="DD331">
            <v>0</v>
          </cell>
          <cell r="DG331">
            <v>0</v>
          </cell>
          <cell r="DH331">
            <v>0</v>
          </cell>
          <cell r="DI331">
            <v>0</v>
          </cell>
          <cell r="DJ331">
            <v>0</v>
          </cell>
          <cell r="DK331">
            <v>0</v>
          </cell>
          <cell r="DL331">
            <v>0</v>
          </cell>
          <cell r="DM331">
            <v>0</v>
          </cell>
          <cell r="DN331">
            <v>0</v>
          </cell>
          <cell r="DO331">
            <v>0</v>
          </cell>
          <cell r="DP331">
            <v>0</v>
          </cell>
          <cell r="DT331">
            <v>0</v>
          </cell>
          <cell r="DU331">
            <v>0</v>
          </cell>
          <cell r="DV331">
            <v>0</v>
          </cell>
          <cell r="DW331">
            <v>0</v>
          </cell>
          <cell r="DX331">
            <v>0</v>
          </cell>
          <cell r="DY331">
            <v>0</v>
          </cell>
          <cell r="DZ331">
            <v>0</v>
          </cell>
          <cell r="EM331">
            <v>0</v>
          </cell>
          <cell r="EO331">
            <v>0</v>
          </cell>
          <cell r="EP331">
            <v>0</v>
          </cell>
          <cell r="EQ331">
            <v>0</v>
          </cell>
          <cell r="ER331">
            <v>0</v>
          </cell>
          <cell r="ES331">
            <v>0</v>
          </cell>
          <cell r="ET331">
            <v>0</v>
          </cell>
          <cell r="EU331">
            <v>0</v>
          </cell>
          <cell r="EV331">
            <v>0</v>
          </cell>
          <cell r="EW331">
            <v>0</v>
          </cell>
          <cell r="EX331">
            <v>0</v>
          </cell>
          <cell r="EY331">
            <v>0</v>
          </cell>
          <cell r="EZ331">
            <v>0</v>
          </cell>
          <cell r="FA331">
            <v>0</v>
          </cell>
          <cell r="FB331">
            <v>0</v>
          </cell>
          <cell r="FC331">
            <v>0</v>
          </cell>
          <cell r="FD331">
            <v>0</v>
          </cell>
          <cell r="FE331">
            <v>0</v>
          </cell>
          <cell r="FF331">
            <v>0</v>
          </cell>
          <cell r="FG331">
            <v>0</v>
          </cell>
          <cell r="FH331">
            <v>0</v>
          </cell>
          <cell r="FI331">
            <v>0</v>
          </cell>
          <cell r="FJ331">
            <v>0</v>
          </cell>
          <cell r="FK331">
            <v>0</v>
          </cell>
          <cell r="FL331">
            <v>0</v>
          </cell>
          <cell r="FM331">
            <v>1</v>
          </cell>
          <cell r="FN331">
            <v>0</v>
          </cell>
          <cell r="FO331">
            <v>0</v>
          </cell>
          <cell r="FP331">
            <v>0</v>
          </cell>
          <cell r="FQ331">
            <v>0</v>
          </cell>
          <cell r="FR331">
            <v>0</v>
          </cell>
          <cell r="FS331">
            <v>0</v>
          </cell>
          <cell r="FT331">
            <v>0</v>
          </cell>
          <cell r="FU331">
            <v>0</v>
          </cell>
          <cell r="FV331">
            <v>0</v>
          </cell>
          <cell r="FW331">
            <v>0</v>
          </cell>
          <cell r="FX331">
            <v>0</v>
          </cell>
          <cell r="FY331">
            <v>0</v>
          </cell>
          <cell r="FZ331">
            <v>0</v>
          </cell>
          <cell r="GA331">
            <v>0</v>
          </cell>
          <cell r="GB331">
            <v>0</v>
          </cell>
          <cell r="GC331">
            <v>0</v>
          </cell>
          <cell r="GD331">
            <v>0</v>
          </cell>
          <cell r="GE331">
            <v>0</v>
          </cell>
          <cell r="GF331">
            <v>0</v>
          </cell>
          <cell r="GG331">
            <v>0</v>
          </cell>
          <cell r="GH331">
            <v>0</v>
          </cell>
          <cell r="GI331">
            <v>0</v>
          </cell>
          <cell r="GJ331">
            <v>0</v>
          </cell>
          <cell r="GK331">
            <v>0</v>
          </cell>
          <cell r="GL331">
            <v>0</v>
          </cell>
          <cell r="GM331">
            <v>0</v>
          </cell>
          <cell r="GN331">
            <v>0</v>
          </cell>
          <cell r="GO331">
            <v>0</v>
          </cell>
          <cell r="GP331">
            <v>0</v>
          </cell>
          <cell r="GQ331">
            <v>0</v>
          </cell>
          <cell r="GR331">
            <v>0</v>
          </cell>
          <cell r="GS331">
            <v>0</v>
          </cell>
          <cell r="GT331">
            <v>0</v>
          </cell>
          <cell r="GU331">
            <v>0</v>
          </cell>
          <cell r="GV331">
            <v>0</v>
          </cell>
          <cell r="GW331">
            <v>0</v>
          </cell>
          <cell r="GX331">
            <v>0</v>
          </cell>
          <cell r="GY331">
            <v>0</v>
          </cell>
          <cell r="GZ331">
            <v>0</v>
          </cell>
          <cell r="HA331">
            <v>0</v>
          </cell>
          <cell r="HB331">
            <v>0</v>
          </cell>
          <cell r="HC331">
            <v>0</v>
          </cell>
          <cell r="HD331">
            <v>0</v>
          </cell>
          <cell r="HE331">
            <v>0</v>
          </cell>
          <cell r="HF331">
            <v>0</v>
          </cell>
          <cell r="HG331">
            <v>0</v>
          </cell>
          <cell r="HH331">
            <v>0</v>
          </cell>
          <cell r="HI331">
            <v>0</v>
          </cell>
          <cell r="HJ331">
            <v>0</v>
          </cell>
          <cell r="HK331">
            <v>0</v>
          </cell>
          <cell r="HL331">
            <v>0</v>
          </cell>
          <cell r="HM331">
            <v>0</v>
          </cell>
          <cell r="HN331">
            <v>0</v>
          </cell>
          <cell r="HO331">
            <v>0</v>
          </cell>
          <cell r="HP331">
            <v>0</v>
          </cell>
          <cell r="HQ331">
            <v>0</v>
          </cell>
          <cell r="HR331">
            <v>0</v>
          </cell>
          <cell r="HS331">
            <v>0</v>
          </cell>
          <cell r="HT331">
            <v>0</v>
          </cell>
          <cell r="HU331">
            <v>0</v>
          </cell>
          <cell r="HV331">
            <v>0</v>
          </cell>
          <cell r="HW331">
            <v>0</v>
          </cell>
          <cell r="HX331">
            <v>0</v>
          </cell>
          <cell r="HY331">
            <v>0</v>
          </cell>
          <cell r="HZ331">
            <v>0</v>
          </cell>
          <cell r="IA331">
            <v>0</v>
          </cell>
          <cell r="IB331">
            <v>0</v>
          </cell>
          <cell r="IC331">
            <v>0</v>
          </cell>
          <cell r="ID331">
            <v>0</v>
          </cell>
          <cell r="IE331">
            <v>0</v>
          </cell>
          <cell r="IF331">
            <v>0</v>
          </cell>
          <cell r="IG331">
            <v>0</v>
          </cell>
          <cell r="IH331">
            <v>0</v>
          </cell>
          <cell r="II331">
            <v>0</v>
          </cell>
          <cell r="IJ331">
            <v>0</v>
          </cell>
          <cell r="IK331">
            <v>0</v>
          </cell>
          <cell r="IL331">
            <v>0</v>
          </cell>
          <cell r="IM331">
            <v>0</v>
          </cell>
          <cell r="IN331">
            <v>0</v>
          </cell>
          <cell r="IO331">
            <v>0</v>
          </cell>
          <cell r="IP331">
            <v>0</v>
          </cell>
          <cell r="IQ331">
            <v>0</v>
          </cell>
          <cell r="IR331">
            <v>0</v>
          </cell>
          <cell r="IS331">
            <v>0</v>
          </cell>
          <cell r="IT331">
            <v>0</v>
          </cell>
          <cell r="IU331">
            <v>0</v>
          </cell>
          <cell r="IV331">
            <v>0</v>
          </cell>
        </row>
        <row r="332">
          <cell r="A332">
            <v>8</v>
          </cell>
          <cell r="B332" t="str">
            <v>ATV5</v>
          </cell>
          <cell r="O332">
            <v>1</v>
          </cell>
          <cell r="R332">
            <v>1</v>
          </cell>
          <cell r="S332">
            <v>3</v>
          </cell>
          <cell r="T332">
            <v>0</v>
          </cell>
          <cell r="U332" t="str">
            <v>AL70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0</v>
          </cell>
          <cell r="AZ332">
            <v>0</v>
          </cell>
          <cell r="BA332">
            <v>3</v>
          </cell>
          <cell r="BB332">
            <v>0</v>
          </cell>
          <cell r="BC332">
            <v>3</v>
          </cell>
          <cell r="BD332">
            <v>0</v>
          </cell>
          <cell r="BE332">
            <v>0</v>
          </cell>
          <cell r="BF332">
            <v>0</v>
          </cell>
          <cell r="BG332">
            <v>0</v>
          </cell>
          <cell r="BH332">
            <v>0</v>
          </cell>
          <cell r="BI332">
            <v>0</v>
          </cell>
          <cell r="BJ332">
            <v>0</v>
          </cell>
          <cell r="BK332">
            <v>0</v>
          </cell>
          <cell r="BL332">
            <v>0</v>
          </cell>
          <cell r="BM332">
            <v>0</v>
          </cell>
          <cell r="BN332">
            <v>0</v>
          </cell>
          <cell r="BO332">
            <v>0</v>
          </cell>
          <cell r="BP332">
            <v>3</v>
          </cell>
          <cell r="BQ332">
            <v>0</v>
          </cell>
          <cell r="BR332">
            <v>0</v>
          </cell>
          <cell r="BS332">
            <v>0</v>
          </cell>
          <cell r="BT332">
            <v>0</v>
          </cell>
          <cell r="BU332">
            <v>0</v>
          </cell>
          <cell r="BV332">
            <v>0</v>
          </cell>
          <cell r="BW332">
            <v>0</v>
          </cell>
          <cell r="BX332">
            <v>0</v>
          </cell>
          <cell r="BY332">
            <v>0</v>
          </cell>
          <cell r="BZ332">
            <v>0</v>
          </cell>
          <cell r="CA332">
            <v>0</v>
          </cell>
          <cell r="CB332">
            <v>0</v>
          </cell>
          <cell r="CC332">
            <v>0</v>
          </cell>
          <cell r="CD332">
            <v>0</v>
          </cell>
          <cell r="CE332">
            <v>0</v>
          </cell>
          <cell r="CF332">
            <v>0</v>
          </cell>
          <cell r="CG332">
            <v>0</v>
          </cell>
          <cell r="CH332">
            <v>0</v>
          </cell>
          <cell r="CI332">
            <v>0</v>
          </cell>
          <cell r="CJ332">
            <v>0</v>
          </cell>
          <cell r="CK332">
            <v>0</v>
          </cell>
          <cell r="CL332">
            <v>0</v>
          </cell>
          <cell r="CM332">
            <v>0</v>
          </cell>
          <cell r="CN332">
            <v>0</v>
          </cell>
          <cell r="CO332">
            <v>0</v>
          </cell>
          <cell r="CP332">
            <v>0</v>
          </cell>
          <cell r="CQ332">
            <v>0</v>
          </cell>
          <cell r="CR332">
            <v>0</v>
          </cell>
          <cell r="CS332">
            <v>0</v>
          </cell>
          <cell r="CT332">
            <v>0</v>
          </cell>
          <cell r="CU332">
            <v>0</v>
          </cell>
          <cell r="CV332">
            <v>0</v>
          </cell>
          <cell r="CZ332">
            <v>0</v>
          </cell>
          <cell r="DA332">
            <v>0</v>
          </cell>
          <cell r="DB332">
            <v>0</v>
          </cell>
          <cell r="DC332">
            <v>0</v>
          </cell>
          <cell r="DD332">
            <v>0</v>
          </cell>
          <cell r="DG332">
            <v>0</v>
          </cell>
          <cell r="DH332">
            <v>0</v>
          </cell>
          <cell r="DI332">
            <v>0</v>
          </cell>
          <cell r="DJ332">
            <v>0</v>
          </cell>
          <cell r="DK332">
            <v>0</v>
          </cell>
          <cell r="DL332">
            <v>0</v>
          </cell>
          <cell r="DM332">
            <v>0</v>
          </cell>
          <cell r="DN332">
            <v>0</v>
          </cell>
          <cell r="DO332">
            <v>0</v>
          </cell>
          <cell r="DP332">
            <v>0</v>
          </cell>
          <cell r="DQ332">
            <v>3</v>
          </cell>
          <cell r="DT332">
            <v>0</v>
          </cell>
          <cell r="DU332">
            <v>0</v>
          </cell>
          <cell r="DV332">
            <v>0</v>
          </cell>
          <cell r="DW332">
            <v>0</v>
          </cell>
          <cell r="DX332">
            <v>0</v>
          </cell>
          <cell r="DY332">
            <v>0</v>
          </cell>
          <cell r="DZ332">
            <v>0</v>
          </cell>
          <cell r="EB332">
            <v>1</v>
          </cell>
          <cell r="EL332">
            <v>1</v>
          </cell>
          <cell r="EM332">
            <v>0.85</v>
          </cell>
          <cell r="EO332">
            <v>1</v>
          </cell>
          <cell r="EP332">
            <v>0</v>
          </cell>
          <cell r="EQ332">
            <v>0</v>
          </cell>
          <cell r="ER332">
            <v>0</v>
          </cell>
          <cell r="ES332">
            <v>0</v>
          </cell>
          <cell r="ET332">
            <v>0</v>
          </cell>
          <cell r="EU332">
            <v>0</v>
          </cell>
          <cell r="EV332">
            <v>0</v>
          </cell>
          <cell r="EW332">
            <v>0</v>
          </cell>
          <cell r="EX332">
            <v>0</v>
          </cell>
          <cell r="EY332">
            <v>0</v>
          </cell>
          <cell r="EZ332">
            <v>0</v>
          </cell>
          <cell r="FA332">
            <v>0</v>
          </cell>
          <cell r="FB332">
            <v>0</v>
          </cell>
          <cell r="FC332">
            <v>0</v>
          </cell>
          <cell r="FD332">
            <v>0</v>
          </cell>
          <cell r="FE332">
            <v>0</v>
          </cell>
          <cell r="FF332">
            <v>0</v>
          </cell>
          <cell r="FG332">
            <v>0</v>
          </cell>
          <cell r="FH332">
            <v>0</v>
          </cell>
          <cell r="FI332">
            <v>0</v>
          </cell>
          <cell r="FJ332">
            <v>1</v>
          </cell>
          <cell r="FK332">
            <v>0</v>
          </cell>
          <cell r="FL332">
            <v>0</v>
          </cell>
          <cell r="FM332">
            <v>0</v>
          </cell>
          <cell r="FN332">
            <v>0</v>
          </cell>
          <cell r="FO332">
            <v>0</v>
          </cell>
          <cell r="FP332">
            <v>0</v>
          </cell>
          <cell r="FQ332">
            <v>0</v>
          </cell>
          <cell r="FR332">
            <v>0</v>
          </cell>
          <cell r="FS332">
            <v>0</v>
          </cell>
          <cell r="FT332">
            <v>0</v>
          </cell>
          <cell r="FU332">
            <v>0</v>
          </cell>
          <cell r="FV332">
            <v>0</v>
          </cell>
          <cell r="FW332">
            <v>0</v>
          </cell>
          <cell r="FX332">
            <v>0</v>
          </cell>
          <cell r="FY332">
            <v>0</v>
          </cell>
          <cell r="FZ332">
            <v>0</v>
          </cell>
          <cell r="GA332">
            <v>0</v>
          </cell>
          <cell r="GB332">
            <v>0</v>
          </cell>
          <cell r="GC332">
            <v>0</v>
          </cell>
          <cell r="GD332">
            <v>0</v>
          </cell>
          <cell r="GE332">
            <v>0</v>
          </cell>
          <cell r="GF332">
            <v>0</v>
          </cell>
          <cell r="GG332">
            <v>0</v>
          </cell>
          <cell r="GH332">
            <v>0</v>
          </cell>
          <cell r="GI332">
            <v>0</v>
          </cell>
          <cell r="GJ332">
            <v>0</v>
          </cell>
          <cell r="GK332">
            <v>0</v>
          </cell>
          <cell r="GL332">
            <v>0</v>
          </cell>
          <cell r="GM332">
            <v>0</v>
          </cell>
          <cell r="GN332">
            <v>0</v>
          </cell>
          <cell r="GO332">
            <v>0</v>
          </cell>
          <cell r="GP332">
            <v>0</v>
          </cell>
          <cell r="GQ332">
            <v>0</v>
          </cell>
          <cell r="GR332">
            <v>0</v>
          </cell>
          <cell r="GS332">
            <v>0</v>
          </cell>
          <cell r="GT332">
            <v>0</v>
          </cell>
          <cell r="GU332">
            <v>0</v>
          </cell>
          <cell r="GV332">
            <v>0</v>
          </cell>
          <cell r="GW332">
            <v>0</v>
          </cell>
          <cell r="GX332">
            <v>0</v>
          </cell>
          <cell r="GY332">
            <v>0</v>
          </cell>
          <cell r="GZ332">
            <v>0</v>
          </cell>
          <cell r="HA332">
            <v>0</v>
          </cell>
          <cell r="HB332">
            <v>0</v>
          </cell>
          <cell r="HC332">
            <v>0</v>
          </cell>
          <cell r="HD332">
            <v>0</v>
          </cell>
          <cell r="HE332">
            <v>0</v>
          </cell>
          <cell r="HF332">
            <v>0</v>
          </cell>
          <cell r="HG332">
            <v>0</v>
          </cell>
          <cell r="HH332">
            <v>0</v>
          </cell>
          <cell r="HI332">
            <v>0</v>
          </cell>
          <cell r="HJ332">
            <v>0</v>
          </cell>
          <cell r="HK332">
            <v>0</v>
          </cell>
          <cell r="HL332">
            <v>0</v>
          </cell>
          <cell r="HM332">
            <v>0</v>
          </cell>
          <cell r="HN332">
            <v>0</v>
          </cell>
          <cell r="HO332">
            <v>0</v>
          </cell>
          <cell r="HP332">
            <v>0</v>
          </cell>
          <cell r="HQ332">
            <v>0</v>
          </cell>
          <cell r="HR332">
            <v>0</v>
          </cell>
          <cell r="HS332">
            <v>0</v>
          </cell>
          <cell r="HT332">
            <v>0</v>
          </cell>
          <cell r="HU332">
            <v>0</v>
          </cell>
          <cell r="HV332">
            <v>0</v>
          </cell>
          <cell r="HW332">
            <v>0</v>
          </cell>
          <cell r="HX332">
            <v>0</v>
          </cell>
          <cell r="HY332">
            <v>0</v>
          </cell>
          <cell r="HZ332">
            <v>0</v>
          </cell>
          <cell r="IA332">
            <v>0</v>
          </cell>
          <cell r="IB332">
            <v>0</v>
          </cell>
          <cell r="IC332">
            <v>0</v>
          </cell>
          <cell r="ID332">
            <v>0</v>
          </cell>
          <cell r="IE332">
            <v>0</v>
          </cell>
          <cell r="IF332">
            <v>0</v>
          </cell>
          <cell r="IG332">
            <v>0</v>
          </cell>
          <cell r="IH332">
            <v>0</v>
          </cell>
          <cell r="II332">
            <v>0</v>
          </cell>
          <cell r="IJ332">
            <v>0</v>
          </cell>
          <cell r="IK332">
            <v>0</v>
          </cell>
          <cell r="IL332">
            <v>0</v>
          </cell>
          <cell r="IM332">
            <v>0</v>
          </cell>
          <cell r="IN332">
            <v>0</v>
          </cell>
          <cell r="IO332">
            <v>0</v>
          </cell>
          <cell r="IP332">
            <v>0</v>
          </cell>
          <cell r="IQ332">
            <v>0</v>
          </cell>
          <cell r="IR332">
            <v>0</v>
          </cell>
          <cell r="IS332">
            <v>0</v>
          </cell>
          <cell r="IT332">
            <v>0</v>
          </cell>
          <cell r="IU332">
            <v>0</v>
          </cell>
          <cell r="IV332">
            <v>0</v>
          </cell>
        </row>
        <row r="333">
          <cell r="B333" t="str">
            <v>SAM-R</v>
          </cell>
          <cell r="R333">
            <v>1</v>
          </cell>
          <cell r="S333">
            <v>3</v>
          </cell>
          <cell r="U333" t="str">
            <v>AL70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C333">
            <v>0</v>
          </cell>
          <cell r="BD333">
            <v>0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I333">
            <v>0</v>
          </cell>
          <cell r="BJ333">
            <v>0</v>
          </cell>
          <cell r="BK333">
            <v>0</v>
          </cell>
          <cell r="BL333">
            <v>0</v>
          </cell>
          <cell r="BM333">
            <v>0</v>
          </cell>
          <cell r="BN333">
            <v>0</v>
          </cell>
          <cell r="BO333">
            <v>0</v>
          </cell>
          <cell r="BP333">
            <v>0</v>
          </cell>
          <cell r="BQ333">
            <v>0</v>
          </cell>
          <cell r="BR333">
            <v>0</v>
          </cell>
          <cell r="BS333">
            <v>0</v>
          </cell>
          <cell r="BT333">
            <v>0</v>
          </cell>
          <cell r="BU333">
            <v>0</v>
          </cell>
          <cell r="BV333">
            <v>0</v>
          </cell>
          <cell r="BW333">
            <v>0</v>
          </cell>
          <cell r="BX333">
            <v>0</v>
          </cell>
          <cell r="BY333">
            <v>0</v>
          </cell>
          <cell r="BZ333">
            <v>0</v>
          </cell>
          <cell r="CA333">
            <v>0</v>
          </cell>
          <cell r="CB333">
            <v>0</v>
          </cell>
          <cell r="CC333">
            <v>0</v>
          </cell>
          <cell r="CD333">
            <v>0</v>
          </cell>
          <cell r="CE333">
            <v>0</v>
          </cell>
          <cell r="CF333">
            <v>0</v>
          </cell>
          <cell r="CG333">
            <v>0</v>
          </cell>
          <cell r="CH333">
            <v>0</v>
          </cell>
          <cell r="CI333">
            <v>0</v>
          </cell>
          <cell r="CJ333">
            <v>0</v>
          </cell>
          <cell r="CK333">
            <v>0</v>
          </cell>
          <cell r="CL333">
            <v>0</v>
          </cell>
          <cell r="CM333">
            <v>0</v>
          </cell>
          <cell r="CN333">
            <v>0</v>
          </cell>
          <cell r="CO333">
            <v>0</v>
          </cell>
          <cell r="CP333">
            <v>0</v>
          </cell>
          <cell r="CQ333">
            <v>0</v>
          </cell>
          <cell r="CR333">
            <v>0</v>
          </cell>
          <cell r="CS333">
            <v>0</v>
          </cell>
          <cell r="CT333">
            <v>0</v>
          </cell>
          <cell r="CU333">
            <v>0</v>
          </cell>
          <cell r="CV333">
            <v>0</v>
          </cell>
          <cell r="CZ333">
            <v>0</v>
          </cell>
          <cell r="DA333">
            <v>0</v>
          </cell>
          <cell r="DB333">
            <v>0</v>
          </cell>
          <cell r="DC333">
            <v>0</v>
          </cell>
          <cell r="DD333">
            <v>0</v>
          </cell>
          <cell r="DG333">
            <v>0</v>
          </cell>
          <cell r="DH333">
            <v>0</v>
          </cell>
          <cell r="DI333">
            <v>0</v>
          </cell>
          <cell r="DJ333">
            <v>0</v>
          </cell>
          <cell r="DK333">
            <v>0</v>
          </cell>
          <cell r="DL333">
            <v>0</v>
          </cell>
          <cell r="DM333">
            <v>0</v>
          </cell>
          <cell r="DN333">
            <v>0</v>
          </cell>
          <cell r="DO333">
            <v>0</v>
          </cell>
          <cell r="DP333">
            <v>0</v>
          </cell>
          <cell r="DT333">
            <v>0</v>
          </cell>
          <cell r="DU333">
            <v>0</v>
          </cell>
          <cell r="DV333">
            <v>0</v>
          </cell>
          <cell r="DW333">
            <v>0</v>
          </cell>
          <cell r="DX333">
            <v>0</v>
          </cell>
          <cell r="DY333">
            <v>0</v>
          </cell>
          <cell r="DZ333">
            <v>0</v>
          </cell>
          <cell r="EI333">
            <v>1</v>
          </cell>
          <cell r="EJ333">
            <v>1</v>
          </cell>
          <cell r="EM333">
            <v>0.25</v>
          </cell>
          <cell r="EN333" t="str">
            <v>Reubicar S.E. hacia la pista</v>
          </cell>
          <cell r="EO333">
            <v>2</v>
          </cell>
          <cell r="EP333">
            <v>0</v>
          </cell>
          <cell r="EQ333">
            <v>0</v>
          </cell>
          <cell r="ER333">
            <v>0</v>
          </cell>
          <cell r="ES333">
            <v>0</v>
          </cell>
          <cell r="ET333">
            <v>0</v>
          </cell>
          <cell r="EU333">
            <v>0</v>
          </cell>
          <cell r="EV333">
            <v>0</v>
          </cell>
          <cell r="EW333">
            <v>0</v>
          </cell>
          <cell r="EX333">
            <v>0</v>
          </cell>
          <cell r="EY333">
            <v>0</v>
          </cell>
          <cell r="EZ333">
            <v>0</v>
          </cell>
          <cell r="FA333">
            <v>0</v>
          </cell>
          <cell r="FB333">
            <v>0</v>
          </cell>
          <cell r="FC333">
            <v>0</v>
          </cell>
          <cell r="FD333">
            <v>0</v>
          </cell>
          <cell r="FE333">
            <v>0</v>
          </cell>
          <cell r="FF333">
            <v>0</v>
          </cell>
          <cell r="FG333">
            <v>0</v>
          </cell>
          <cell r="FH333">
            <v>0</v>
          </cell>
          <cell r="FI333">
            <v>0</v>
          </cell>
          <cell r="FJ333">
            <v>0</v>
          </cell>
          <cell r="FK333">
            <v>0</v>
          </cell>
          <cell r="FL333">
            <v>0</v>
          </cell>
          <cell r="FM333">
            <v>0</v>
          </cell>
          <cell r="FN333">
            <v>0</v>
          </cell>
          <cell r="FO333">
            <v>0</v>
          </cell>
          <cell r="FP333">
            <v>0</v>
          </cell>
          <cell r="FQ333">
            <v>0</v>
          </cell>
          <cell r="FR333">
            <v>0</v>
          </cell>
          <cell r="FS333">
            <v>0</v>
          </cell>
          <cell r="FT333">
            <v>0</v>
          </cell>
          <cell r="FU333">
            <v>0</v>
          </cell>
          <cell r="FV333">
            <v>0</v>
          </cell>
          <cell r="FW333">
            <v>0</v>
          </cell>
          <cell r="FX333">
            <v>0</v>
          </cell>
          <cell r="FY333">
            <v>0</v>
          </cell>
          <cell r="FZ333">
            <v>0</v>
          </cell>
          <cell r="GA333">
            <v>0</v>
          </cell>
          <cell r="GB333">
            <v>0</v>
          </cell>
          <cell r="GC333">
            <v>0</v>
          </cell>
          <cell r="GD333">
            <v>0</v>
          </cell>
          <cell r="GE333">
            <v>0</v>
          </cell>
          <cell r="GF333">
            <v>0</v>
          </cell>
          <cell r="GG333">
            <v>1</v>
          </cell>
          <cell r="GH333">
            <v>0</v>
          </cell>
          <cell r="GI333">
            <v>0</v>
          </cell>
          <cell r="GJ333">
            <v>0</v>
          </cell>
          <cell r="GK333">
            <v>0</v>
          </cell>
          <cell r="GL333">
            <v>0</v>
          </cell>
          <cell r="GM333">
            <v>0</v>
          </cell>
          <cell r="GN333">
            <v>0</v>
          </cell>
          <cell r="GO333">
            <v>0</v>
          </cell>
          <cell r="GP333">
            <v>0</v>
          </cell>
          <cell r="GQ333">
            <v>0</v>
          </cell>
          <cell r="GR333">
            <v>0</v>
          </cell>
          <cell r="GS333">
            <v>0</v>
          </cell>
          <cell r="GT333">
            <v>0</v>
          </cell>
          <cell r="GU333">
            <v>0</v>
          </cell>
          <cell r="GV333">
            <v>0</v>
          </cell>
          <cell r="GW333">
            <v>0</v>
          </cell>
          <cell r="GX333">
            <v>0</v>
          </cell>
          <cell r="GY333">
            <v>0</v>
          </cell>
          <cell r="GZ333">
            <v>0</v>
          </cell>
          <cell r="HA333">
            <v>0</v>
          </cell>
          <cell r="HB333">
            <v>0</v>
          </cell>
          <cell r="HC333">
            <v>0</v>
          </cell>
          <cell r="HD333">
            <v>0</v>
          </cell>
          <cell r="HE333">
            <v>0</v>
          </cell>
          <cell r="HF333">
            <v>0</v>
          </cell>
          <cell r="HG333">
            <v>0</v>
          </cell>
          <cell r="HH333">
            <v>0</v>
          </cell>
          <cell r="HI333">
            <v>0</v>
          </cell>
          <cell r="HJ333">
            <v>0</v>
          </cell>
          <cell r="HK333">
            <v>0</v>
          </cell>
          <cell r="HL333">
            <v>0</v>
          </cell>
          <cell r="HM333">
            <v>0</v>
          </cell>
          <cell r="HN333">
            <v>0</v>
          </cell>
          <cell r="HO333">
            <v>0</v>
          </cell>
          <cell r="HP333">
            <v>0</v>
          </cell>
          <cell r="HQ333">
            <v>0</v>
          </cell>
          <cell r="HR333">
            <v>0</v>
          </cell>
          <cell r="HS333">
            <v>0</v>
          </cell>
          <cell r="HT333">
            <v>0</v>
          </cell>
          <cell r="HU333">
            <v>0</v>
          </cell>
          <cell r="HV333">
            <v>0</v>
          </cell>
          <cell r="HW333">
            <v>0</v>
          </cell>
          <cell r="HX333">
            <v>0</v>
          </cell>
          <cell r="HY333">
            <v>0</v>
          </cell>
          <cell r="HZ333">
            <v>0</v>
          </cell>
          <cell r="IA333">
            <v>0</v>
          </cell>
          <cell r="IB333">
            <v>0</v>
          </cell>
          <cell r="IC333">
            <v>0</v>
          </cell>
          <cell r="ID333">
            <v>0</v>
          </cell>
          <cell r="IE333">
            <v>0</v>
          </cell>
          <cell r="IF333">
            <v>0</v>
          </cell>
          <cell r="IG333">
            <v>0</v>
          </cell>
          <cell r="IH333">
            <v>0</v>
          </cell>
          <cell r="II333">
            <v>0</v>
          </cell>
          <cell r="IJ333">
            <v>0</v>
          </cell>
          <cell r="IK333">
            <v>0</v>
          </cell>
          <cell r="IL333">
            <v>0</v>
          </cell>
          <cell r="IM333">
            <v>0</v>
          </cell>
          <cell r="IN333">
            <v>0</v>
          </cell>
          <cell r="IO333">
            <v>0</v>
          </cell>
          <cell r="IP333">
            <v>0</v>
          </cell>
          <cell r="IQ333">
            <v>0</v>
          </cell>
          <cell r="IR333">
            <v>0</v>
          </cell>
          <cell r="IS333">
            <v>0</v>
          </cell>
          <cell r="IT333">
            <v>0</v>
          </cell>
          <cell r="IU333">
            <v>0</v>
          </cell>
          <cell r="IV333">
            <v>0</v>
          </cell>
        </row>
        <row r="334">
          <cell r="A334" t="str">
            <v>SUB-TOTAL 24</v>
          </cell>
          <cell r="B334">
            <v>1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3</v>
          </cell>
          <cell r="N334">
            <v>2</v>
          </cell>
          <cell r="O334">
            <v>1</v>
          </cell>
          <cell r="P334">
            <v>2</v>
          </cell>
          <cell r="Q334">
            <v>0</v>
          </cell>
          <cell r="R334">
            <v>9</v>
          </cell>
          <cell r="S334">
            <v>30</v>
          </cell>
          <cell r="T334">
            <v>394.07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1264.96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24</v>
          </cell>
          <cell r="BB334">
            <v>24</v>
          </cell>
          <cell r="BC334">
            <v>24</v>
          </cell>
          <cell r="BD334">
            <v>0</v>
          </cell>
          <cell r="BE334">
            <v>24</v>
          </cell>
          <cell r="BF334">
            <v>0</v>
          </cell>
          <cell r="BG334">
            <v>24</v>
          </cell>
          <cell r="BH334">
            <v>0</v>
          </cell>
          <cell r="BI334">
            <v>0</v>
          </cell>
          <cell r="BJ334">
            <v>0</v>
          </cell>
          <cell r="BK334">
            <v>9</v>
          </cell>
          <cell r="BL334">
            <v>0</v>
          </cell>
          <cell r="BM334">
            <v>0</v>
          </cell>
          <cell r="BN334">
            <v>0</v>
          </cell>
          <cell r="BO334">
            <v>0</v>
          </cell>
          <cell r="BP334">
            <v>15</v>
          </cell>
          <cell r="BQ334">
            <v>0</v>
          </cell>
          <cell r="BR334">
            <v>0</v>
          </cell>
          <cell r="BS334">
            <v>0</v>
          </cell>
          <cell r="BT334">
            <v>0</v>
          </cell>
          <cell r="BU334">
            <v>0</v>
          </cell>
          <cell r="BV334">
            <v>0</v>
          </cell>
          <cell r="BW334">
            <v>0</v>
          </cell>
          <cell r="BX334">
            <v>0</v>
          </cell>
          <cell r="BY334">
            <v>53</v>
          </cell>
          <cell r="BZ334">
            <v>0</v>
          </cell>
          <cell r="CA334">
            <v>24</v>
          </cell>
          <cell r="CB334">
            <v>0</v>
          </cell>
          <cell r="CC334">
            <v>0</v>
          </cell>
          <cell r="CD334">
            <v>0</v>
          </cell>
          <cell r="CE334">
            <v>0</v>
          </cell>
          <cell r="CF334">
            <v>0</v>
          </cell>
          <cell r="CG334">
            <v>0</v>
          </cell>
          <cell r="CH334">
            <v>0</v>
          </cell>
          <cell r="CI334">
            <v>0</v>
          </cell>
          <cell r="CJ334">
            <v>0</v>
          </cell>
          <cell r="CK334">
            <v>0</v>
          </cell>
          <cell r="CL334">
            <v>0</v>
          </cell>
          <cell r="CM334">
            <v>0</v>
          </cell>
          <cell r="CN334">
            <v>0</v>
          </cell>
          <cell r="CO334">
            <v>0</v>
          </cell>
          <cell r="CP334">
            <v>0</v>
          </cell>
          <cell r="CQ334">
            <v>0</v>
          </cell>
          <cell r="CR334">
            <v>0</v>
          </cell>
          <cell r="CS334">
            <v>0</v>
          </cell>
          <cell r="CT334">
            <v>0</v>
          </cell>
          <cell r="CU334">
            <v>0</v>
          </cell>
          <cell r="CV334">
            <v>0</v>
          </cell>
          <cell r="CW334">
            <v>0</v>
          </cell>
          <cell r="CX334">
            <v>0</v>
          </cell>
          <cell r="CY334">
            <v>0</v>
          </cell>
          <cell r="CZ334">
            <v>0</v>
          </cell>
          <cell r="DA334">
            <v>0</v>
          </cell>
          <cell r="DB334">
            <v>0</v>
          </cell>
          <cell r="DC334">
            <v>0</v>
          </cell>
          <cell r="DD334">
            <v>0</v>
          </cell>
          <cell r="DE334">
            <v>0</v>
          </cell>
          <cell r="DF334">
            <v>0</v>
          </cell>
          <cell r="DG334">
            <v>0</v>
          </cell>
          <cell r="DH334">
            <v>0</v>
          </cell>
          <cell r="DI334">
            <v>0</v>
          </cell>
          <cell r="DJ334">
            <v>0</v>
          </cell>
          <cell r="DK334">
            <v>0</v>
          </cell>
          <cell r="DL334">
            <v>0</v>
          </cell>
          <cell r="DM334">
            <v>0</v>
          </cell>
          <cell r="DN334">
            <v>0</v>
          </cell>
          <cell r="DO334">
            <v>0</v>
          </cell>
          <cell r="DP334">
            <v>0</v>
          </cell>
          <cell r="DQ334">
            <v>5</v>
          </cell>
          <cell r="DR334">
            <v>0</v>
          </cell>
          <cell r="DS334">
            <v>0</v>
          </cell>
          <cell r="DT334">
            <v>0</v>
          </cell>
          <cell r="DU334">
            <v>0</v>
          </cell>
          <cell r="DV334">
            <v>0</v>
          </cell>
          <cell r="DW334">
            <v>0</v>
          </cell>
          <cell r="DX334">
            <v>0</v>
          </cell>
          <cell r="DY334">
            <v>0</v>
          </cell>
          <cell r="DZ334">
            <v>0</v>
          </cell>
          <cell r="EA334">
            <v>2</v>
          </cell>
          <cell r="EB334">
            <v>1</v>
          </cell>
          <cell r="EC334">
            <v>0</v>
          </cell>
          <cell r="ED334">
            <v>0</v>
          </cell>
          <cell r="EE334">
            <v>0</v>
          </cell>
          <cell r="EF334">
            <v>0</v>
          </cell>
          <cell r="EG334">
            <v>0</v>
          </cell>
          <cell r="EH334">
            <v>0</v>
          </cell>
          <cell r="EI334">
            <v>1</v>
          </cell>
          <cell r="EJ334">
            <v>1</v>
          </cell>
          <cell r="EK334">
            <v>0</v>
          </cell>
          <cell r="EL334">
            <v>5</v>
          </cell>
          <cell r="EM334">
            <v>6</v>
          </cell>
          <cell r="EO334">
            <v>8</v>
          </cell>
          <cell r="EP334">
            <v>1</v>
          </cell>
          <cell r="EQ334">
            <v>0</v>
          </cell>
          <cell r="ER334">
            <v>0</v>
          </cell>
          <cell r="ES334">
            <v>0</v>
          </cell>
          <cell r="ET334">
            <v>0</v>
          </cell>
          <cell r="EU334">
            <v>0</v>
          </cell>
          <cell r="EV334">
            <v>0</v>
          </cell>
          <cell r="EW334">
            <v>0</v>
          </cell>
          <cell r="EX334">
            <v>3</v>
          </cell>
          <cell r="EY334">
            <v>0</v>
          </cell>
          <cell r="EZ334">
            <v>0</v>
          </cell>
          <cell r="FA334">
            <v>0</v>
          </cell>
          <cell r="FB334">
            <v>0</v>
          </cell>
          <cell r="FC334">
            <v>0</v>
          </cell>
          <cell r="FD334">
            <v>0</v>
          </cell>
          <cell r="FE334">
            <v>0</v>
          </cell>
          <cell r="FF334">
            <v>0</v>
          </cell>
          <cell r="FG334">
            <v>0</v>
          </cell>
          <cell r="FH334">
            <v>0</v>
          </cell>
          <cell r="FI334">
            <v>0</v>
          </cell>
          <cell r="FJ334">
            <v>4</v>
          </cell>
          <cell r="FK334">
            <v>0</v>
          </cell>
          <cell r="FL334">
            <v>0</v>
          </cell>
          <cell r="FM334">
            <v>3</v>
          </cell>
          <cell r="FN334">
            <v>0</v>
          </cell>
          <cell r="FO334">
            <v>0</v>
          </cell>
          <cell r="FP334">
            <v>0</v>
          </cell>
          <cell r="FQ334">
            <v>0</v>
          </cell>
          <cell r="FR334">
            <v>0</v>
          </cell>
          <cell r="FS334">
            <v>0</v>
          </cell>
          <cell r="FT334">
            <v>0</v>
          </cell>
          <cell r="FU334">
            <v>0</v>
          </cell>
          <cell r="FV334">
            <v>0</v>
          </cell>
          <cell r="FW334">
            <v>0</v>
          </cell>
          <cell r="FX334">
            <v>0</v>
          </cell>
          <cell r="FY334">
            <v>0</v>
          </cell>
          <cell r="FZ334">
            <v>0</v>
          </cell>
          <cell r="GA334">
            <v>0</v>
          </cell>
          <cell r="GB334">
            <v>0</v>
          </cell>
          <cell r="GC334">
            <v>0</v>
          </cell>
          <cell r="GD334">
            <v>0</v>
          </cell>
          <cell r="GE334">
            <v>0</v>
          </cell>
          <cell r="GF334">
            <v>0</v>
          </cell>
          <cell r="GG334">
            <v>1</v>
          </cell>
          <cell r="GH334">
            <v>0</v>
          </cell>
          <cell r="GI334">
            <v>0</v>
          </cell>
          <cell r="GJ334">
            <v>0</v>
          </cell>
          <cell r="GK334">
            <v>0</v>
          </cell>
          <cell r="GL334">
            <v>0</v>
          </cell>
          <cell r="GM334">
            <v>0</v>
          </cell>
          <cell r="GN334">
            <v>0</v>
          </cell>
          <cell r="GO334">
            <v>0</v>
          </cell>
          <cell r="GP334">
            <v>0</v>
          </cell>
          <cell r="GQ334">
            <v>0</v>
          </cell>
          <cell r="GR334">
            <v>0</v>
          </cell>
          <cell r="GS334">
            <v>0</v>
          </cell>
          <cell r="GT334">
            <v>0</v>
          </cell>
          <cell r="GU334">
            <v>0</v>
          </cell>
          <cell r="GV334">
            <v>0</v>
          </cell>
          <cell r="GW334">
            <v>0</v>
          </cell>
          <cell r="GX334">
            <v>0</v>
          </cell>
          <cell r="GY334">
            <v>0</v>
          </cell>
          <cell r="GZ334">
            <v>0</v>
          </cell>
          <cell r="HA334">
            <v>0</v>
          </cell>
          <cell r="HB334">
            <v>0</v>
          </cell>
          <cell r="HC334">
            <v>0</v>
          </cell>
          <cell r="HD334">
            <v>0</v>
          </cell>
          <cell r="HE334">
            <v>0</v>
          </cell>
          <cell r="HF334">
            <v>0</v>
          </cell>
          <cell r="HG334">
            <v>0</v>
          </cell>
          <cell r="HH334">
            <v>0</v>
          </cell>
          <cell r="HI334">
            <v>0</v>
          </cell>
          <cell r="HJ334">
            <v>0</v>
          </cell>
          <cell r="HK334">
            <v>0</v>
          </cell>
          <cell r="HL334">
            <v>0</v>
          </cell>
          <cell r="HM334">
            <v>0</v>
          </cell>
          <cell r="HN334">
            <v>0</v>
          </cell>
          <cell r="HO334">
            <v>0</v>
          </cell>
          <cell r="HP334">
            <v>0</v>
          </cell>
          <cell r="HQ334">
            <v>0</v>
          </cell>
          <cell r="HR334">
            <v>0</v>
          </cell>
          <cell r="HS334">
            <v>0</v>
          </cell>
          <cell r="HT334">
            <v>0</v>
          </cell>
          <cell r="HU334">
            <v>0</v>
          </cell>
          <cell r="HV334">
            <v>0</v>
          </cell>
          <cell r="HW334">
            <v>0</v>
          </cell>
          <cell r="HX334">
            <v>0</v>
          </cell>
          <cell r="HY334">
            <v>0</v>
          </cell>
          <cell r="HZ334">
            <v>0</v>
          </cell>
          <cell r="IA334">
            <v>0</v>
          </cell>
          <cell r="IB334">
            <v>0</v>
          </cell>
          <cell r="IC334">
            <v>0</v>
          </cell>
          <cell r="ID334">
            <v>0</v>
          </cell>
          <cell r="IE334">
            <v>0</v>
          </cell>
          <cell r="IF334">
            <v>0</v>
          </cell>
          <cell r="IG334">
            <v>0</v>
          </cell>
          <cell r="IH334">
            <v>0</v>
          </cell>
          <cell r="II334">
            <v>0</v>
          </cell>
          <cell r="IJ334">
            <v>0</v>
          </cell>
          <cell r="IK334">
            <v>0</v>
          </cell>
          <cell r="IL334">
            <v>0</v>
          </cell>
          <cell r="IM334">
            <v>0</v>
          </cell>
          <cell r="IN334">
            <v>0</v>
          </cell>
          <cell r="IO334">
            <v>0</v>
          </cell>
          <cell r="IP334">
            <v>0</v>
          </cell>
          <cell r="IQ334">
            <v>0</v>
          </cell>
          <cell r="IR334">
            <v>0</v>
          </cell>
          <cell r="IS334">
            <v>0</v>
          </cell>
          <cell r="IT334">
            <v>0</v>
          </cell>
          <cell r="IU334">
            <v>0</v>
          </cell>
          <cell r="IV334">
            <v>0</v>
          </cell>
        </row>
        <row r="335">
          <cell r="A335" t="str">
            <v>Tramo 25</v>
          </cell>
          <cell r="C335" t="str">
            <v>: Alimentador: DO-08, PJ. GENERAL OLLANTA I - PLANO RP-DO08-05</v>
          </cell>
          <cell r="EN335" t="str">
            <v>GENERAL OLLANTA</v>
          </cell>
        </row>
        <row r="336">
          <cell r="A336">
            <v>1</v>
          </cell>
          <cell r="B336" t="str">
            <v>ATP3</v>
          </cell>
          <cell r="P336">
            <v>1</v>
          </cell>
          <cell r="R336">
            <v>1</v>
          </cell>
          <cell r="S336">
            <v>3</v>
          </cell>
          <cell r="T336">
            <v>16.2</v>
          </cell>
          <cell r="U336" t="str">
            <v>AL35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16.2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1</v>
          </cell>
          <cell r="BF336">
            <v>1</v>
          </cell>
          <cell r="BG336">
            <v>0</v>
          </cell>
          <cell r="BH336">
            <v>0</v>
          </cell>
          <cell r="BI336">
            <v>0</v>
          </cell>
          <cell r="BJ336">
            <v>0</v>
          </cell>
          <cell r="BK336">
            <v>0</v>
          </cell>
          <cell r="BL336">
            <v>0</v>
          </cell>
          <cell r="BM336">
            <v>0</v>
          </cell>
          <cell r="BN336">
            <v>0</v>
          </cell>
          <cell r="BO336">
            <v>0</v>
          </cell>
          <cell r="BP336">
            <v>0</v>
          </cell>
          <cell r="BQ336">
            <v>0</v>
          </cell>
          <cell r="BR336">
            <v>0</v>
          </cell>
          <cell r="BS336">
            <v>0</v>
          </cell>
          <cell r="BT336">
            <v>0</v>
          </cell>
          <cell r="BU336">
            <v>0</v>
          </cell>
          <cell r="BV336">
            <v>0</v>
          </cell>
          <cell r="BW336">
            <v>0</v>
          </cell>
          <cell r="BX336">
            <v>0</v>
          </cell>
          <cell r="BY336">
            <v>0</v>
          </cell>
          <cell r="BZ336">
            <v>8</v>
          </cell>
          <cell r="CA336">
            <v>0</v>
          </cell>
          <cell r="CB336">
            <v>3</v>
          </cell>
          <cell r="CC336">
            <v>0</v>
          </cell>
          <cell r="CD336">
            <v>0</v>
          </cell>
          <cell r="CE336">
            <v>0</v>
          </cell>
          <cell r="CF336">
            <v>0</v>
          </cell>
          <cell r="CG336">
            <v>0</v>
          </cell>
          <cell r="CH336">
            <v>0</v>
          </cell>
          <cell r="CI336">
            <v>0</v>
          </cell>
          <cell r="CJ336">
            <v>0</v>
          </cell>
          <cell r="CK336">
            <v>0</v>
          </cell>
          <cell r="CL336">
            <v>0</v>
          </cell>
          <cell r="CM336">
            <v>0</v>
          </cell>
          <cell r="CN336">
            <v>0</v>
          </cell>
          <cell r="CO336">
            <v>0</v>
          </cell>
          <cell r="CP336">
            <v>0</v>
          </cell>
          <cell r="CQ336">
            <v>0</v>
          </cell>
          <cell r="CR336">
            <v>0</v>
          </cell>
          <cell r="CS336">
            <v>0</v>
          </cell>
          <cell r="CT336">
            <v>0</v>
          </cell>
          <cell r="CU336">
            <v>0</v>
          </cell>
          <cell r="CV336">
            <v>0</v>
          </cell>
          <cell r="CZ336">
            <v>0</v>
          </cell>
          <cell r="DA336">
            <v>0</v>
          </cell>
          <cell r="DB336">
            <v>0</v>
          </cell>
          <cell r="DC336">
            <v>0</v>
          </cell>
          <cell r="DD336">
            <v>0</v>
          </cell>
          <cell r="DG336">
            <v>0</v>
          </cell>
          <cell r="DH336">
            <v>0</v>
          </cell>
          <cell r="DI336">
            <v>0</v>
          </cell>
          <cell r="DJ336">
            <v>0</v>
          </cell>
          <cell r="DK336">
            <v>0</v>
          </cell>
          <cell r="DL336">
            <v>0</v>
          </cell>
          <cell r="DM336">
            <v>0</v>
          </cell>
          <cell r="DN336">
            <v>0</v>
          </cell>
          <cell r="DO336">
            <v>0</v>
          </cell>
          <cell r="DP336">
            <v>0</v>
          </cell>
          <cell r="DQ336">
            <v>1</v>
          </cell>
          <cell r="DT336">
            <v>0</v>
          </cell>
          <cell r="DU336">
            <v>0</v>
          </cell>
          <cell r="DV336">
            <v>0</v>
          </cell>
          <cell r="DW336">
            <v>0</v>
          </cell>
          <cell r="DX336">
            <v>0</v>
          </cell>
          <cell r="DY336">
            <v>0</v>
          </cell>
          <cell r="DZ336">
            <v>0</v>
          </cell>
          <cell r="EM336">
            <v>0</v>
          </cell>
          <cell r="EO336">
            <v>0</v>
          </cell>
          <cell r="EP336">
            <v>0</v>
          </cell>
          <cell r="EQ336">
            <v>0</v>
          </cell>
          <cell r="ER336">
            <v>0</v>
          </cell>
          <cell r="ES336">
            <v>0</v>
          </cell>
          <cell r="ET336">
            <v>0</v>
          </cell>
          <cell r="EU336">
            <v>0</v>
          </cell>
          <cell r="EV336">
            <v>0</v>
          </cell>
          <cell r="EW336">
            <v>0</v>
          </cell>
          <cell r="EX336">
            <v>0</v>
          </cell>
          <cell r="EY336">
            <v>0</v>
          </cell>
          <cell r="EZ336">
            <v>0</v>
          </cell>
          <cell r="FA336">
            <v>0</v>
          </cell>
          <cell r="FB336">
            <v>0</v>
          </cell>
          <cell r="FC336">
            <v>1</v>
          </cell>
          <cell r="FD336">
            <v>0</v>
          </cell>
          <cell r="FE336">
            <v>0</v>
          </cell>
          <cell r="FF336">
            <v>0</v>
          </cell>
          <cell r="FG336">
            <v>0</v>
          </cell>
          <cell r="FH336">
            <v>0</v>
          </cell>
          <cell r="FI336">
            <v>0</v>
          </cell>
          <cell r="FJ336">
            <v>0</v>
          </cell>
          <cell r="FK336">
            <v>0</v>
          </cell>
          <cell r="FL336">
            <v>0</v>
          </cell>
          <cell r="FM336">
            <v>0</v>
          </cell>
          <cell r="FN336">
            <v>0</v>
          </cell>
          <cell r="FO336">
            <v>0</v>
          </cell>
          <cell r="FP336">
            <v>0</v>
          </cell>
          <cell r="FQ336">
            <v>0</v>
          </cell>
          <cell r="FR336">
            <v>0</v>
          </cell>
          <cell r="FS336">
            <v>0</v>
          </cell>
          <cell r="FT336">
            <v>0</v>
          </cell>
          <cell r="FU336">
            <v>0</v>
          </cell>
          <cell r="FV336">
            <v>0</v>
          </cell>
          <cell r="FW336">
            <v>0</v>
          </cell>
          <cell r="FX336">
            <v>0</v>
          </cell>
          <cell r="FY336">
            <v>0</v>
          </cell>
          <cell r="FZ336">
            <v>0</v>
          </cell>
          <cell r="GA336">
            <v>0</v>
          </cell>
          <cell r="GB336">
            <v>0</v>
          </cell>
          <cell r="GC336">
            <v>0</v>
          </cell>
          <cell r="GD336">
            <v>0</v>
          </cell>
          <cell r="GE336">
            <v>0</v>
          </cell>
          <cell r="GF336">
            <v>0</v>
          </cell>
          <cell r="GG336">
            <v>0</v>
          </cell>
          <cell r="GH336">
            <v>0</v>
          </cell>
          <cell r="GI336">
            <v>0</v>
          </cell>
          <cell r="GJ336">
            <v>0</v>
          </cell>
          <cell r="GK336">
            <v>0</v>
          </cell>
          <cell r="GL336">
            <v>0</v>
          </cell>
          <cell r="GM336">
            <v>0</v>
          </cell>
          <cell r="GN336">
            <v>0</v>
          </cell>
          <cell r="GO336">
            <v>0</v>
          </cell>
          <cell r="GP336">
            <v>0</v>
          </cell>
          <cell r="GQ336">
            <v>0</v>
          </cell>
          <cell r="GR336">
            <v>0</v>
          </cell>
          <cell r="GS336">
            <v>0</v>
          </cell>
          <cell r="GT336">
            <v>0</v>
          </cell>
          <cell r="GU336">
            <v>0</v>
          </cell>
          <cell r="GV336">
            <v>0</v>
          </cell>
          <cell r="GW336">
            <v>0</v>
          </cell>
          <cell r="GX336">
            <v>0</v>
          </cell>
          <cell r="GY336">
            <v>0</v>
          </cell>
          <cell r="GZ336">
            <v>0</v>
          </cell>
          <cell r="HA336">
            <v>0</v>
          </cell>
          <cell r="HB336">
            <v>0</v>
          </cell>
          <cell r="HC336">
            <v>0</v>
          </cell>
          <cell r="HD336">
            <v>0</v>
          </cell>
          <cell r="HE336">
            <v>0</v>
          </cell>
          <cell r="HF336">
            <v>0</v>
          </cell>
          <cell r="HG336">
            <v>0</v>
          </cell>
          <cell r="HH336">
            <v>0</v>
          </cell>
          <cell r="HI336">
            <v>0</v>
          </cell>
          <cell r="HJ336">
            <v>0</v>
          </cell>
          <cell r="HK336">
            <v>0</v>
          </cell>
          <cell r="HL336">
            <v>0</v>
          </cell>
          <cell r="HM336">
            <v>0</v>
          </cell>
          <cell r="HN336">
            <v>0</v>
          </cell>
          <cell r="HO336">
            <v>0</v>
          </cell>
          <cell r="HP336">
            <v>0</v>
          </cell>
          <cell r="HQ336">
            <v>0</v>
          </cell>
          <cell r="HR336">
            <v>0</v>
          </cell>
          <cell r="HS336">
            <v>0</v>
          </cell>
          <cell r="HT336">
            <v>0</v>
          </cell>
          <cell r="HU336">
            <v>0</v>
          </cell>
          <cell r="HV336">
            <v>0</v>
          </cell>
          <cell r="HW336">
            <v>0</v>
          </cell>
          <cell r="HX336">
            <v>0</v>
          </cell>
          <cell r="HY336">
            <v>0</v>
          </cell>
          <cell r="HZ336">
            <v>0</v>
          </cell>
          <cell r="IA336">
            <v>0</v>
          </cell>
          <cell r="IB336">
            <v>0</v>
          </cell>
          <cell r="IC336">
            <v>0</v>
          </cell>
          <cell r="ID336">
            <v>0</v>
          </cell>
          <cell r="IE336">
            <v>0</v>
          </cell>
          <cell r="IF336">
            <v>0</v>
          </cell>
          <cell r="IG336">
            <v>0</v>
          </cell>
          <cell r="IH336">
            <v>0</v>
          </cell>
          <cell r="II336">
            <v>0</v>
          </cell>
          <cell r="IJ336">
            <v>0</v>
          </cell>
          <cell r="IK336">
            <v>0</v>
          </cell>
          <cell r="IL336">
            <v>0</v>
          </cell>
          <cell r="IM336">
            <v>0</v>
          </cell>
          <cell r="IN336">
            <v>0</v>
          </cell>
          <cell r="IO336">
            <v>0</v>
          </cell>
          <cell r="IP336">
            <v>0</v>
          </cell>
          <cell r="IQ336">
            <v>0</v>
          </cell>
          <cell r="IR336">
            <v>0</v>
          </cell>
          <cell r="IS336">
            <v>0</v>
          </cell>
          <cell r="IT336">
            <v>0</v>
          </cell>
          <cell r="IU336">
            <v>0</v>
          </cell>
          <cell r="IV336">
            <v>0</v>
          </cell>
        </row>
        <row r="337">
          <cell r="B337" t="str">
            <v>ATV3</v>
          </cell>
          <cell r="R337">
            <v>1</v>
          </cell>
          <cell r="U337" t="str">
            <v>3A50AP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Y337">
            <v>0</v>
          </cell>
          <cell r="AZ337">
            <v>0</v>
          </cell>
          <cell r="BA337">
            <v>0</v>
          </cell>
          <cell r="BB337">
            <v>3</v>
          </cell>
          <cell r="BC337">
            <v>0</v>
          </cell>
          <cell r="BD337">
            <v>0</v>
          </cell>
          <cell r="BE337">
            <v>3</v>
          </cell>
          <cell r="BF337">
            <v>0</v>
          </cell>
          <cell r="BG337">
            <v>0</v>
          </cell>
          <cell r="BH337">
            <v>0</v>
          </cell>
          <cell r="BI337">
            <v>3</v>
          </cell>
          <cell r="BJ337">
            <v>0</v>
          </cell>
          <cell r="BK337">
            <v>0</v>
          </cell>
          <cell r="BL337">
            <v>0</v>
          </cell>
          <cell r="BM337">
            <v>0</v>
          </cell>
          <cell r="BN337">
            <v>0</v>
          </cell>
          <cell r="BO337">
            <v>0</v>
          </cell>
          <cell r="BP337">
            <v>0</v>
          </cell>
          <cell r="BQ337">
            <v>0</v>
          </cell>
          <cell r="BR337">
            <v>0</v>
          </cell>
          <cell r="BS337">
            <v>0</v>
          </cell>
          <cell r="BT337">
            <v>0</v>
          </cell>
          <cell r="BU337">
            <v>0</v>
          </cell>
          <cell r="BV337">
            <v>0</v>
          </cell>
          <cell r="BW337">
            <v>0</v>
          </cell>
          <cell r="BX337">
            <v>0</v>
          </cell>
          <cell r="BY337">
            <v>0</v>
          </cell>
          <cell r="BZ337">
            <v>0</v>
          </cell>
          <cell r="CA337">
            <v>3</v>
          </cell>
          <cell r="CB337">
            <v>0</v>
          </cell>
          <cell r="CC337">
            <v>0</v>
          </cell>
          <cell r="CD337">
            <v>0</v>
          </cell>
          <cell r="CE337">
            <v>0</v>
          </cell>
          <cell r="CF337">
            <v>0</v>
          </cell>
          <cell r="CG337">
            <v>0</v>
          </cell>
          <cell r="CH337">
            <v>0</v>
          </cell>
          <cell r="CI337">
            <v>0</v>
          </cell>
          <cell r="CJ337">
            <v>0</v>
          </cell>
          <cell r="CK337">
            <v>0</v>
          </cell>
          <cell r="CL337">
            <v>0</v>
          </cell>
          <cell r="CM337">
            <v>0</v>
          </cell>
          <cell r="CN337">
            <v>0</v>
          </cell>
          <cell r="CO337">
            <v>0</v>
          </cell>
          <cell r="CP337">
            <v>0</v>
          </cell>
          <cell r="CQ337">
            <v>0</v>
          </cell>
          <cell r="CR337">
            <v>0</v>
          </cell>
          <cell r="CS337">
            <v>0</v>
          </cell>
          <cell r="CT337">
            <v>0</v>
          </cell>
          <cell r="CU337">
            <v>0</v>
          </cell>
          <cell r="CV337">
            <v>0</v>
          </cell>
          <cell r="CZ337">
            <v>0</v>
          </cell>
          <cell r="DA337">
            <v>0</v>
          </cell>
          <cell r="DB337">
            <v>0</v>
          </cell>
          <cell r="DC337">
            <v>0</v>
          </cell>
          <cell r="DD337">
            <v>0</v>
          </cell>
          <cell r="DG337">
            <v>0</v>
          </cell>
          <cell r="DH337">
            <v>0</v>
          </cell>
          <cell r="DI337">
            <v>0</v>
          </cell>
          <cell r="DJ337">
            <v>0</v>
          </cell>
          <cell r="DK337">
            <v>0</v>
          </cell>
          <cell r="DL337">
            <v>0</v>
          </cell>
          <cell r="DM337">
            <v>0</v>
          </cell>
          <cell r="DN337">
            <v>0</v>
          </cell>
          <cell r="DO337">
            <v>0</v>
          </cell>
          <cell r="DP337">
            <v>0</v>
          </cell>
          <cell r="DT337">
            <v>0</v>
          </cell>
          <cell r="DU337">
            <v>0</v>
          </cell>
          <cell r="DV337">
            <v>0</v>
          </cell>
          <cell r="DW337">
            <v>0</v>
          </cell>
          <cell r="DX337">
            <v>0</v>
          </cell>
          <cell r="DY337">
            <v>0</v>
          </cell>
          <cell r="DZ337">
            <v>0</v>
          </cell>
          <cell r="EM337">
            <v>0</v>
          </cell>
          <cell r="EO337">
            <v>0</v>
          </cell>
          <cell r="EP337">
            <v>0</v>
          </cell>
          <cell r="EQ337">
            <v>0</v>
          </cell>
          <cell r="ER337">
            <v>0</v>
          </cell>
          <cell r="ES337">
            <v>0</v>
          </cell>
          <cell r="ET337">
            <v>0</v>
          </cell>
          <cell r="EU337">
            <v>0</v>
          </cell>
          <cell r="EV337">
            <v>0</v>
          </cell>
          <cell r="EW337">
            <v>0</v>
          </cell>
          <cell r="EX337">
            <v>0</v>
          </cell>
          <cell r="EY337">
            <v>0</v>
          </cell>
          <cell r="EZ337">
            <v>0</v>
          </cell>
          <cell r="FA337">
            <v>0</v>
          </cell>
          <cell r="FB337">
            <v>0</v>
          </cell>
          <cell r="FC337">
            <v>0</v>
          </cell>
          <cell r="FD337">
            <v>0</v>
          </cell>
          <cell r="FE337">
            <v>0</v>
          </cell>
          <cell r="FF337">
            <v>0</v>
          </cell>
          <cell r="FG337">
            <v>1</v>
          </cell>
          <cell r="FH337">
            <v>0</v>
          </cell>
          <cell r="FI337">
            <v>0</v>
          </cell>
          <cell r="FJ337">
            <v>0</v>
          </cell>
          <cell r="FK337">
            <v>0</v>
          </cell>
          <cell r="FL337">
            <v>0</v>
          </cell>
          <cell r="FM337">
            <v>0</v>
          </cell>
          <cell r="FN337">
            <v>0</v>
          </cell>
          <cell r="FO337">
            <v>0</v>
          </cell>
          <cell r="FP337">
            <v>0</v>
          </cell>
          <cell r="FQ337">
            <v>0</v>
          </cell>
          <cell r="FR337">
            <v>0</v>
          </cell>
          <cell r="FS337">
            <v>0</v>
          </cell>
          <cell r="FT337">
            <v>0</v>
          </cell>
          <cell r="FU337">
            <v>0</v>
          </cell>
          <cell r="FV337">
            <v>0</v>
          </cell>
          <cell r="FW337">
            <v>0</v>
          </cell>
          <cell r="FX337">
            <v>0</v>
          </cell>
          <cell r="FY337">
            <v>0</v>
          </cell>
          <cell r="FZ337">
            <v>0</v>
          </cell>
          <cell r="GA337">
            <v>0</v>
          </cell>
          <cell r="GB337">
            <v>0</v>
          </cell>
          <cell r="GC337">
            <v>0</v>
          </cell>
          <cell r="GD337">
            <v>0</v>
          </cell>
          <cell r="GE337">
            <v>0</v>
          </cell>
          <cell r="GF337">
            <v>0</v>
          </cell>
          <cell r="GG337">
            <v>0</v>
          </cell>
          <cell r="GH337">
            <v>0</v>
          </cell>
          <cell r="GI337">
            <v>0</v>
          </cell>
          <cell r="GJ337">
            <v>0</v>
          </cell>
          <cell r="GK337">
            <v>0</v>
          </cell>
          <cell r="GL337">
            <v>0</v>
          </cell>
          <cell r="GM337">
            <v>0</v>
          </cell>
          <cell r="GN337">
            <v>0</v>
          </cell>
          <cell r="GO337">
            <v>0</v>
          </cell>
          <cell r="GP337">
            <v>0</v>
          </cell>
          <cell r="GQ337">
            <v>0</v>
          </cell>
          <cell r="GR337">
            <v>0</v>
          </cell>
          <cell r="GS337">
            <v>0</v>
          </cell>
          <cell r="GT337">
            <v>0</v>
          </cell>
          <cell r="GU337">
            <v>0</v>
          </cell>
          <cell r="GV337">
            <v>0</v>
          </cell>
          <cell r="GW337">
            <v>0</v>
          </cell>
          <cell r="GX337">
            <v>0</v>
          </cell>
          <cell r="GY337">
            <v>0</v>
          </cell>
          <cell r="GZ337">
            <v>0</v>
          </cell>
          <cell r="HA337">
            <v>0</v>
          </cell>
          <cell r="HB337">
            <v>0</v>
          </cell>
          <cell r="HC337">
            <v>0</v>
          </cell>
          <cell r="HD337">
            <v>0</v>
          </cell>
          <cell r="HE337">
            <v>0</v>
          </cell>
          <cell r="HF337">
            <v>0</v>
          </cell>
          <cell r="HG337">
            <v>0</v>
          </cell>
          <cell r="HH337">
            <v>0</v>
          </cell>
          <cell r="HI337">
            <v>0</v>
          </cell>
          <cell r="HJ337">
            <v>0</v>
          </cell>
          <cell r="HK337">
            <v>0</v>
          </cell>
          <cell r="HL337">
            <v>0</v>
          </cell>
          <cell r="HM337">
            <v>0</v>
          </cell>
          <cell r="HN337">
            <v>0</v>
          </cell>
          <cell r="HO337">
            <v>0</v>
          </cell>
          <cell r="HP337">
            <v>0</v>
          </cell>
          <cell r="HQ337">
            <v>0</v>
          </cell>
          <cell r="HR337">
            <v>0</v>
          </cell>
          <cell r="HS337">
            <v>0</v>
          </cell>
          <cell r="HT337">
            <v>0</v>
          </cell>
          <cell r="HU337">
            <v>0</v>
          </cell>
          <cell r="HV337">
            <v>0</v>
          </cell>
          <cell r="HW337">
            <v>0</v>
          </cell>
          <cell r="HX337">
            <v>0</v>
          </cell>
          <cell r="HY337">
            <v>0</v>
          </cell>
          <cell r="HZ337">
            <v>0</v>
          </cell>
          <cell r="IA337">
            <v>0</v>
          </cell>
          <cell r="IB337">
            <v>0</v>
          </cell>
          <cell r="IC337">
            <v>0</v>
          </cell>
          <cell r="ID337">
            <v>0</v>
          </cell>
          <cell r="IE337">
            <v>0</v>
          </cell>
          <cell r="IF337">
            <v>0</v>
          </cell>
          <cell r="IG337">
            <v>0</v>
          </cell>
          <cell r="IH337">
            <v>0</v>
          </cell>
          <cell r="II337">
            <v>0</v>
          </cell>
          <cell r="IJ337">
            <v>0</v>
          </cell>
          <cell r="IK337">
            <v>0</v>
          </cell>
          <cell r="IL337">
            <v>0</v>
          </cell>
          <cell r="IM337">
            <v>0</v>
          </cell>
          <cell r="IN337">
            <v>0</v>
          </cell>
          <cell r="IO337">
            <v>0</v>
          </cell>
          <cell r="IP337">
            <v>0</v>
          </cell>
          <cell r="IQ337">
            <v>0</v>
          </cell>
          <cell r="IR337">
            <v>0</v>
          </cell>
          <cell r="IS337">
            <v>0</v>
          </cell>
          <cell r="IT337">
            <v>0</v>
          </cell>
          <cell r="IU337">
            <v>0</v>
          </cell>
          <cell r="IV337">
            <v>0</v>
          </cell>
        </row>
        <row r="338">
          <cell r="B338" t="str">
            <v>SAM-R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>
            <v>0</v>
          </cell>
          <cell r="BB338">
            <v>0</v>
          </cell>
          <cell r="BC338">
            <v>0</v>
          </cell>
          <cell r="BD338">
            <v>0</v>
          </cell>
          <cell r="BE338">
            <v>0</v>
          </cell>
          <cell r="BF338">
            <v>0</v>
          </cell>
          <cell r="BG338">
            <v>0</v>
          </cell>
          <cell r="BH338">
            <v>0</v>
          </cell>
          <cell r="BI338">
            <v>0</v>
          </cell>
          <cell r="BJ338">
            <v>0</v>
          </cell>
          <cell r="BK338">
            <v>0</v>
          </cell>
          <cell r="BL338">
            <v>0</v>
          </cell>
          <cell r="BM338">
            <v>0</v>
          </cell>
          <cell r="BN338">
            <v>0</v>
          </cell>
          <cell r="BO338">
            <v>0</v>
          </cell>
          <cell r="BP338">
            <v>0</v>
          </cell>
          <cell r="BQ338">
            <v>0</v>
          </cell>
          <cell r="BR338">
            <v>0</v>
          </cell>
          <cell r="BS338">
            <v>0</v>
          </cell>
          <cell r="BT338">
            <v>0</v>
          </cell>
          <cell r="BU338">
            <v>0</v>
          </cell>
          <cell r="BV338">
            <v>0</v>
          </cell>
          <cell r="BW338">
            <v>0</v>
          </cell>
          <cell r="BX338">
            <v>0</v>
          </cell>
          <cell r="BY338">
            <v>0</v>
          </cell>
          <cell r="BZ338">
            <v>0</v>
          </cell>
          <cell r="CA338">
            <v>0</v>
          </cell>
          <cell r="CB338">
            <v>0</v>
          </cell>
          <cell r="CC338">
            <v>0</v>
          </cell>
          <cell r="CD338">
            <v>0</v>
          </cell>
          <cell r="CE338">
            <v>0</v>
          </cell>
          <cell r="CF338">
            <v>0</v>
          </cell>
          <cell r="CG338">
            <v>0</v>
          </cell>
          <cell r="CH338">
            <v>0</v>
          </cell>
          <cell r="CI338">
            <v>0</v>
          </cell>
          <cell r="CJ338">
            <v>0</v>
          </cell>
          <cell r="CK338">
            <v>0</v>
          </cell>
          <cell r="CL338">
            <v>0</v>
          </cell>
          <cell r="CM338">
            <v>0</v>
          </cell>
          <cell r="CN338">
            <v>0</v>
          </cell>
          <cell r="CO338">
            <v>0</v>
          </cell>
          <cell r="CP338">
            <v>0</v>
          </cell>
          <cell r="CQ338">
            <v>0</v>
          </cell>
          <cell r="CR338">
            <v>0</v>
          </cell>
          <cell r="CS338">
            <v>0</v>
          </cell>
          <cell r="CT338">
            <v>0</v>
          </cell>
          <cell r="CU338">
            <v>0</v>
          </cell>
          <cell r="CV338">
            <v>0</v>
          </cell>
          <cell r="CZ338">
            <v>0</v>
          </cell>
          <cell r="DA338">
            <v>0</v>
          </cell>
          <cell r="DB338">
            <v>0</v>
          </cell>
          <cell r="DC338">
            <v>0</v>
          </cell>
          <cell r="DD338">
            <v>0</v>
          </cell>
          <cell r="DG338">
            <v>0</v>
          </cell>
          <cell r="DH338">
            <v>0</v>
          </cell>
          <cell r="DI338">
            <v>0</v>
          </cell>
          <cell r="DJ338">
            <v>0</v>
          </cell>
          <cell r="DK338">
            <v>0</v>
          </cell>
          <cell r="DL338">
            <v>0</v>
          </cell>
          <cell r="DM338">
            <v>0</v>
          </cell>
          <cell r="DN338">
            <v>0</v>
          </cell>
          <cell r="DO338">
            <v>0</v>
          </cell>
          <cell r="DP338">
            <v>0</v>
          </cell>
          <cell r="DT338">
            <v>0</v>
          </cell>
          <cell r="DU338">
            <v>0</v>
          </cell>
          <cell r="DV338">
            <v>0</v>
          </cell>
          <cell r="DW338">
            <v>0</v>
          </cell>
          <cell r="DX338">
            <v>0</v>
          </cell>
          <cell r="DY338">
            <v>0</v>
          </cell>
          <cell r="DZ338">
            <v>0</v>
          </cell>
          <cell r="EM338">
            <v>0</v>
          </cell>
          <cell r="EN338" t="str">
            <v>Adecuar S.E, Armado Seccionamiento</v>
          </cell>
          <cell r="EO338">
            <v>0</v>
          </cell>
          <cell r="EP338">
            <v>0</v>
          </cell>
          <cell r="EQ338">
            <v>0</v>
          </cell>
          <cell r="ER338">
            <v>0</v>
          </cell>
          <cell r="ES338">
            <v>0</v>
          </cell>
          <cell r="ET338">
            <v>0</v>
          </cell>
          <cell r="EU338">
            <v>0</v>
          </cell>
          <cell r="EV338">
            <v>0</v>
          </cell>
          <cell r="EW338">
            <v>0</v>
          </cell>
          <cell r="EX338">
            <v>0</v>
          </cell>
          <cell r="EY338">
            <v>0</v>
          </cell>
          <cell r="EZ338">
            <v>0</v>
          </cell>
          <cell r="FA338">
            <v>0</v>
          </cell>
          <cell r="FB338">
            <v>0</v>
          </cell>
          <cell r="FC338">
            <v>0</v>
          </cell>
          <cell r="FD338">
            <v>0</v>
          </cell>
          <cell r="FE338">
            <v>0</v>
          </cell>
          <cell r="FF338">
            <v>0</v>
          </cell>
          <cell r="FG338">
            <v>0</v>
          </cell>
          <cell r="FH338">
            <v>0</v>
          </cell>
          <cell r="FI338">
            <v>0</v>
          </cell>
          <cell r="FJ338">
            <v>0</v>
          </cell>
          <cell r="FK338">
            <v>0</v>
          </cell>
          <cell r="FL338">
            <v>0</v>
          </cell>
          <cell r="FM338">
            <v>0</v>
          </cell>
          <cell r="FN338">
            <v>0</v>
          </cell>
          <cell r="FO338">
            <v>0</v>
          </cell>
          <cell r="FP338">
            <v>0</v>
          </cell>
          <cell r="FQ338">
            <v>0</v>
          </cell>
          <cell r="FR338">
            <v>0</v>
          </cell>
          <cell r="FS338">
            <v>0</v>
          </cell>
          <cell r="FT338">
            <v>0</v>
          </cell>
          <cell r="FU338">
            <v>0</v>
          </cell>
          <cell r="FV338">
            <v>0</v>
          </cell>
          <cell r="FW338">
            <v>0</v>
          </cell>
          <cell r="FX338">
            <v>0</v>
          </cell>
          <cell r="FY338">
            <v>0</v>
          </cell>
          <cell r="FZ338">
            <v>0</v>
          </cell>
          <cell r="GA338">
            <v>0</v>
          </cell>
          <cell r="GB338">
            <v>0</v>
          </cell>
          <cell r="GC338">
            <v>0</v>
          </cell>
          <cell r="GD338">
            <v>0</v>
          </cell>
          <cell r="GE338">
            <v>0</v>
          </cell>
          <cell r="GF338">
            <v>0</v>
          </cell>
          <cell r="GG338">
            <v>1</v>
          </cell>
          <cell r="GH338">
            <v>0</v>
          </cell>
          <cell r="GI338">
            <v>0</v>
          </cell>
          <cell r="GJ338">
            <v>0</v>
          </cell>
          <cell r="GK338">
            <v>0</v>
          </cell>
          <cell r="GL338">
            <v>0</v>
          </cell>
          <cell r="GM338">
            <v>0</v>
          </cell>
          <cell r="GN338">
            <v>0</v>
          </cell>
          <cell r="GO338">
            <v>0</v>
          </cell>
          <cell r="GP338">
            <v>0</v>
          </cell>
          <cell r="GQ338">
            <v>0</v>
          </cell>
          <cell r="GR338">
            <v>0</v>
          </cell>
          <cell r="GS338">
            <v>0</v>
          </cell>
          <cell r="GT338">
            <v>0</v>
          </cell>
          <cell r="GU338">
            <v>0</v>
          </cell>
          <cell r="GV338">
            <v>0</v>
          </cell>
          <cell r="GW338">
            <v>0</v>
          </cell>
          <cell r="GX338">
            <v>0</v>
          </cell>
          <cell r="GY338">
            <v>0</v>
          </cell>
          <cell r="GZ338">
            <v>0</v>
          </cell>
          <cell r="HA338">
            <v>0</v>
          </cell>
          <cell r="HB338">
            <v>0</v>
          </cell>
          <cell r="HC338">
            <v>0</v>
          </cell>
          <cell r="HD338">
            <v>0</v>
          </cell>
          <cell r="HE338">
            <v>0</v>
          </cell>
          <cell r="HF338">
            <v>0</v>
          </cell>
          <cell r="HG338">
            <v>0</v>
          </cell>
          <cell r="HH338">
            <v>0</v>
          </cell>
          <cell r="HI338">
            <v>0</v>
          </cell>
          <cell r="HJ338">
            <v>0</v>
          </cell>
          <cell r="HK338">
            <v>0</v>
          </cell>
          <cell r="HL338">
            <v>0</v>
          </cell>
          <cell r="HM338">
            <v>0</v>
          </cell>
          <cell r="HN338">
            <v>0</v>
          </cell>
          <cell r="HO338">
            <v>0</v>
          </cell>
          <cell r="HP338">
            <v>0</v>
          </cell>
          <cell r="HQ338">
            <v>0</v>
          </cell>
          <cell r="HR338">
            <v>0</v>
          </cell>
          <cell r="HS338">
            <v>0</v>
          </cell>
          <cell r="HT338">
            <v>0</v>
          </cell>
          <cell r="HU338">
            <v>0</v>
          </cell>
          <cell r="HV338">
            <v>0</v>
          </cell>
          <cell r="HW338">
            <v>0</v>
          </cell>
          <cell r="HX338">
            <v>0</v>
          </cell>
          <cell r="HY338">
            <v>0</v>
          </cell>
          <cell r="HZ338">
            <v>0</v>
          </cell>
          <cell r="IA338">
            <v>0</v>
          </cell>
          <cell r="IB338">
            <v>0</v>
          </cell>
          <cell r="IC338">
            <v>0</v>
          </cell>
          <cell r="ID338">
            <v>0</v>
          </cell>
          <cell r="IE338">
            <v>0</v>
          </cell>
          <cell r="IF338">
            <v>0</v>
          </cell>
          <cell r="IG338">
            <v>0</v>
          </cell>
          <cell r="IH338">
            <v>0</v>
          </cell>
          <cell r="II338">
            <v>0</v>
          </cell>
          <cell r="IJ338">
            <v>0</v>
          </cell>
          <cell r="IK338">
            <v>0</v>
          </cell>
          <cell r="IL338">
            <v>0</v>
          </cell>
          <cell r="IM338">
            <v>0</v>
          </cell>
          <cell r="IN338">
            <v>0</v>
          </cell>
          <cell r="IO338">
            <v>0</v>
          </cell>
          <cell r="IP338">
            <v>0</v>
          </cell>
          <cell r="IQ338">
            <v>0</v>
          </cell>
          <cell r="IR338">
            <v>0</v>
          </cell>
          <cell r="IS338">
            <v>0</v>
          </cell>
          <cell r="IT338">
            <v>0</v>
          </cell>
          <cell r="IU338">
            <v>0</v>
          </cell>
          <cell r="IV338">
            <v>0</v>
          </cell>
        </row>
        <row r="339"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AY339">
            <v>0</v>
          </cell>
          <cell r="AZ339">
            <v>0</v>
          </cell>
          <cell r="BA339">
            <v>0</v>
          </cell>
          <cell r="BB339">
            <v>0</v>
          </cell>
          <cell r="BC339">
            <v>0</v>
          </cell>
          <cell r="BD339">
            <v>0</v>
          </cell>
          <cell r="BE339">
            <v>0</v>
          </cell>
          <cell r="BF339">
            <v>0</v>
          </cell>
          <cell r="BG339">
            <v>0</v>
          </cell>
          <cell r="BH339">
            <v>0</v>
          </cell>
          <cell r="BI339">
            <v>0</v>
          </cell>
          <cell r="BJ339">
            <v>0</v>
          </cell>
          <cell r="BK339">
            <v>0</v>
          </cell>
          <cell r="BL339">
            <v>0</v>
          </cell>
          <cell r="BM339">
            <v>0</v>
          </cell>
          <cell r="BN339">
            <v>0</v>
          </cell>
          <cell r="BO339">
            <v>0</v>
          </cell>
          <cell r="BP339">
            <v>0</v>
          </cell>
          <cell r="BQ339">
            <v>0</v>
          </cell>
          <cell r="BR339">
            <v>0</v>
          </cell>
          <cell r="BS339">
            <v>0</v>
          </cell>
          <cell r="BT339">
            <v>0</v>
          </cell>
          <cell r="BU339">
            <v>0</v>
          </cell>
          <cell r="BV339">
            <v>0</v>
          </cell>
          <cell r="BW339">
            <v>0</v>
          </cell>
          <cell r="BX339">
            <v>0</v>
          </cell>
          <cell r="BY339">
            <v>0</v>
          </cell>
          <cell r="BZ339">
            <v>0</v>
          </cell>
          <cell r="CA339">
            <v>0</v>
          </cell>
          <cell r="CB339">
            <v>0</v>
          </cell>
          <cell r="CC339">
            <v>0</v>
          </cell>
          <cell r="CD339">
            <v>0</v>
          </cell>
          <cell r="CE339">
            <v>0</v>
          </cell>
          <cell r="CF339">
            <v>0</v>
          </cell>
          <cell r="CG339">
            <v>0</v>
          </cell>
          <cell r="CH339">
            <v>0</v>
          </cell>
          <cell r="CI339">
            <v>0</v>
          </cell>
          <cell r="CJ339">
            <v>0</v>
          </cell>
          <cell r="CK339">
            <v>0</v>
          </cell>
          <cell r="CL339">
            <v>0</v>
          </cell>
          <cell r="CM339">
            <v>0</v>
          </cell>
          <cell r="CN339">
            <v>0</v>
          </cell>
          <cell r="CO339">
            <v>0</v>
          </cell>
          <cell r="CP339">
            <v>0</v>
          </cell>
          <cell r="CQ339">
            <v>0</v>
          </cell>
          <cell r="CR339">
            <v>0</v>
          </cell>
          <cell r="CS339">
            <v>0</v>
          </cell>
          <cell r="CT339">
            <v>0</v>
          </cell>
          <cell r="CU339">
            <v>0</v>
          </cell>
          <cell r="CV339">
            <v>0</v>
          </cell>
          <cell r="CZ339">
            <v>0</v>
          </cell>
          <cell r="DA339">
            <v>0</v>
          </cell>
          <cell r="DB339">
            <v>0</v>
          </cell>
          <cell r="DC339">
            <v>0</v>
          </cell>
          <cell r="DD339">
            <v>0</v>
          </cell>
          <cell r="DG339">
            <v>0</v>
          </cell>
          <cell r="DH339">
            <v>0</v>
          </cell>
          <cell r="DI339">
            <v>0</v>
          </cell>
          <cell r="DJ339">
            <v>0</v>
          </cell>
          <cell r="DK339">
            <v>0</v>
          </cell>
          <cell r="DL339">
            <v>0</v>
          </cell>
          <cell r="DM339">
            <v>0</v>
          </cell>
          <cell r="DN339">
            <v>0</v>
          </cell>
          <cell r="DO339">
            <v>0</v>
          </cell>
          <cell r="DP339">
            <v>0</v>
          </cell>
          <cell r="DT339">
            <v>0</v>
          </cell>
          <cell r="DU339">
            <v>0</v>
          </cell>
          <cell r="DV339">
            <v>0</v>
          </cell>
          <cell r="DW339">
            <v>0</v>
          </cell>
          <cell r="DX339">
            <v>0</v>
          </cell>
          <cell r="DY339">
            <v>0</v>
          </cell>
          <cell r="DZ339">
            <v>0</v>
          </cell>
          <cell r="EM339">
            <v>0</v>
          </cell>
          <cell r="EO339">
            <v>0</v>
          </cell>
          <cell r="EP339">
            <v>0</v>
          </cell>
          <cell r="EQ339">
            <v>0</v>
          </cell>
          <cell r="ER339">
            <v>0</v>
          </cell>
          <cell r="ES339">
            <v>0</v>
          </cell>
          <cell r="ET339">
            <v>0</v>
          </cell>
          <cell r="EU339">
            <v>0</v>
          </cell>
          <cell r="EV339">
            <v>0</v>
          </cell>
          <cell r="EW339">
            <v>0</v>
          </cell>
          <cell r="EX339">
            <v>0</v>
          </cell>
          <cell r="EY339">
            <v>0</v>
          </cell>
          <cell r="EZ339">
            <v>0</v>
          </cell>
          <cell r="FA339">
            <v>0</v>
          </cell>
          <cell r="FB339">
            <v>0</v>
          </cell>
          <cell r="FC339">
            <v>0</v>
          </cell>
          <cell r="FD339">
            <v>0</v>
          </cell>
          <cell r="FE339">
            <v>0</v>
          </cell>
          <cell r="FF339">
            <v>0</v>
          </cell>
          <cell r="FG339">
            <v>0</v>
          </cell>
          <cell r="FH339">
            <v>0</v>
          </cell>
          <cell r="FI339">
            <v>0</v>
          </cell>
          <cell r="FJ339">
            <v>0</v>
          </cell>
          <cell r="FK339">
            <v>0</v>
          </cell>
          <cell r="FL339">
            <v>0</v>
          </cell>
          <cell r="FM339">
            <v>0</v>
          </cell>
          <cell r="FN339">
            <v>0</v>
          </cell>
          <cell r="FO339">
            <v>0</v>
          </cell>
          <cell r="FP339">
            <v>0</v>
          </cell>
          <cell r="FQ339">
            <v>0</v>
          </cell>
          <cell r="FR339">
            <v>0</v>
          </cell>
          <cell r="FS339">
            <v>0</v>
          </cell>
          <cell r="FT339">
            <v>0</v>
          </cell>
          <cell r="FU339">
            <v>0</v>
          </cell>
          <cell r="FV339">
            <v>0</v>
          </cell>
          <cell r="FW339">
            <v>0</v>
          </cell>
          <cell r="FX339">
            <v>0</v>
          </cell>
          <cell r="FY339">
            <v>0</v>
          </cell>
          <cell r="FZ339">
            <v>0</v>
          </cell>
          <cell r="GA339">
            <v>0</v>
          </cell>
          <cell r="GB339">
            <v>0</v>
          </cell>
          <cell r="GC339">
            <v>0</v>
          </cell>
          <cell r="GD339">
            <v>0</v>
          </cell>
          <cell r="GE339">
            <v>0</v>
          </cell>
          <cell r="GF339">
            <v>0</v>
          </cell>
          <cell r="GG339">
            <v>0</v>
          </cell>
          <cell r="GH339">
            <v>0</v>
          </cell>
          <cell r="GI339">
            <v>0</v>
          </cell>
          <cell r="GJ339">
            <v>0</v>
          </cell>
          <cell r="GK339">
            <v>0</v>
          </cell>
          <cell r="GL339">
            <v>0</v>
          </cell>
          <cell r="GM339">
            <v>0</v>
          </cell>
          <cell r="GN339">
            <v>0</v>
          </cell>
          <cell r="GO339">
            <v>0</v>
          </cell>
          <cell r="GP339">
            <v>0</v>
          </cell>
          <cell r="GQ339">
            <v>0</v>
          </cell>
          <cell r="GR339">
            <v>0</v>
          </cell>
          <cell r="GS339">
            <v>0</v>
          </cell>
          <cell r="GT339">
            <v>0</v>
          </cell>
          <cell r="GU339">
            <v>0</v>
          </cell>
          <cell r="GV339">
            <v>0</v>
          </cell>
          <cell r="GW339">
            <v>0</v>
          </cell>
          <cell r="GX339">
            <v>0</v>
          </cell>
          <cell r="GY339">
            <v>0</v>
          </cell>
          <cell r="GZ339">
            <v>0</v>
          </cell>
          <cell r="HA339">
            <v>0</v>
          </cell>
          <cell r="HB339">
            <v>0</v>
          </cell>
          <cell r="HC339">
            <v>0</v>
          </cell>
          <cell r="HD339">
            <v>0</v>
          </cell>
          <cell r="HE339">
            <v>0</v>
          </cell>
          <cell r="HF339">
            <v>0</v>
          </cell>
          <cell r="HG339">
            <v>0</v>
          </cell>
          <cell r="HH339">
            <v>0</v>
          </cell>
          <cell r="HI339">
            <v>0</v>
          </cell>
          <cell r="HJ339">
            <v>0</v>
          </cell>
          <cell r="HK339">
            <v>0</v>
          </cell>
          <cell r="HL339">
            <v>0</v>
          </cell>
          <cell r="HM339">
            <v>0</v>
          </cell>
          <cell r="HN339">
            <v>0</v>
          </cell>
          <cell r="HO339">
            <v>0</v>
          </cell>
          <cell r="HP339">
            <v>0</v>
          </cell>
          <cell r="HQ339">
            <v>0</v>
          </cell>
          <cell r="HR339">
            <v>0</v>
          </cell>
          <cell r="HS339">
            <v>0</v>
          </cell>
          <cell r="HT339">
            <v>0</v>
          </cell>
          <cell r="HU339">
            <v>0</v>
          </cell>
          <cell r="HV339">
            <v>0</v>
          </cell>
          <cell r="HW339">
            <v>0</v>
          </cell>
          <cell r="HX339">
            <v>0</v>
          </cell>
          <cell r="HY339">
            <v>0</v>
          </cell>
          <cell r="HZ339">
            <v>0</v>
          </cell>
          <cell r="IA339">
            <v>0</v>
          </cell>
          <cell r="IB339">
            <v>0</v>
          </cell>
          <cell r="IC339">
            <v>0</v>
          </cell>
          <cell r="ID339">
            <v>0</v>
          </cell>
          <cell r="IE339">
            <v>0</v>
          </cell>
          <cell r="IF339">
            <v>0</v>
          </cell>
          <cell r="IG339">
            <v>0</v>
          </cell>
          <cell r="IH339">
            <v>0</v>
          </cell>
          <cell r="II339">
            <v>0</v>
          </cell>
          <cell r="IJ339">
            <v>0</v>
          </cell>
          <cell r="IK339">
            <v>0</v>
          </cell>
          <cell r="IL339">
            <v>0</v>
          </cell>
          <cell r="IM339">
            <v>0</v>
          </cell>
          <cell r="IN339">
            <v>0</v>
          </cell>
          <cell r="IO339">
            <v>0</v>
          </cell>
          <cell r="IP339">
            <v>0</v>
          </cell>
          <cell r="IQ339">
            <v>0</v>
          </cell>
          <cell r="IR339">
            <v>0</v>
          </cell>
          <cell r="IS339">
            <v>0</v>
          </cell>
          <cell r="IT339">
            <v>0</v>
          </cell>
          <cell r="IU339">
            <v>0</v>
          </cell>
          <cell r="IV339">
            <v>0</v>
          </cell>
        </row>
        <row r="340"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0</v>
          </cell>
          <cell r="AZ340">
            <v>0</v>
          </cell>
          <cell r="BA340">
            <v>0</v>
          </cell>
          <cell r="BB340">
            <v>0</v>
          </cell>
          <cell r="BC340">
            <v>0</v>
          </cell>
          <cell r="BD340">
            <v>0</v>
          </cell>
          <cell r="BE340">
            <v>0</v>
          </cell>
          <cell r="BF340">
            <v>0</v>
          </cell>
          <cell r="BG340">
            <v>0</v>
          </cell>
          <cell r="BH340">
            <v>0</v>
          </cell>
          <cell r="BI340">
            <v>0</v>
          </cell>
          <cell r="BJ340">
            <v>0</v>
          </cell>
          <cell r="BK340">
            <v>0</v>
          </cell>
          <cell r="BL340">
            <v>0</v>
          </cell>
          <cell r="BM340">
            <v>0</v>
          </cell>
          <cell r="BN340">
            <v>0</v>
          </cell>
          <cell r="BO340">
            <v>0</v>
          </cell>
          <cell r="BP340">
            <v>0</v>
          </cell>
          <cell r="BQ340">
            <v>0</v>
          </cell>
          <cell r="BR340">
            <v>0</v>
          </cell>
          <cell r="BS340">
            <v>0</v>
          </cell>
          <cell r="BT340">
            <v>0</v>
          </cell>
          <cell r="BU340">
            <v>0</v>
          </cell>
          <cell r="BV340">
            <v>0</v>
          </cell>
          <cell r="BW340">
            <v>0</v>
          </cell>
          <cell r="BX340">
            <v>0</v>
          </cell>
          <cell r="BY340">
            <v>0</v>
          </cell>
          <cell r="BZ340">
            <v>0</v>
          </cell>
          <cell r="CA340">
            <v>0</v>
          </cell>
          <cell r="CB340">
            <v>0</v>
          </cell>
          <cell r="CC340">
            <v>0</v>
          </cell>
          <cell r="CD340">
            <v>0</v>
          </cell>
          <cell r="CE340">
            <v>0</v>
          </cell>
          <cell r="CF340">
            <v>0</v>
          </cell>
          <cell r="CG340">
            <v>0</v>
          </cell>
          <cell r="CH340">
            <v>0</v>
          </cell>
          <cell r="CI340">
            <v>0</v>
          </cell>
          <cell r="CJ340">
            <v>0</v>
          </cell>
          <cell r="CK340">
            <v>0</v>
          </cell>
          <cell r="CL340">
            <v>0</v>
          </cell>
          <cell r="CM340">
            <v>0</v>
          </cell>
          <cell r="CN340">
            <v>0</v>
          </cell>
          <cell r="CO340">
            <v>0</v>
          </cell>
          <cell r="CP340">
            <v>0</v>
          </cell>
          <cell r="CQ340">
            <v>0</v>
          </cell>
          <cell r="CR340">
            <v>0</v>
          </cell>
          <cell r="CS340">
            <v>0</v>
          </cell>
          <cell r="CT340">
            <v>0</v>
          </cell>
          <cell r="CU340">
            <v>0</v>
          </cell>
          <cell r="CV340">
            <v>0</v>
          </cell>
          <cell r="CZ340">
            <v>0</v>
          </cell>
          <cell r="DA340">
            <v>0</v>
          </cell>
          <cell r="DB340">
            <v>0</v>
          </cell>
          <cell r="DC340">
            <v>0</v>
          </cell>
          <cell r="DD340">
            <v>0</v>
          </cell>
          <cell r="DG340">
            <v>0</v>
          </cell>
          <cell r="DH340">
            <v>0</v>
          </cell>
          <cell r="DI340">
            <v>0</v>
          </cell>
          <cell r="DJ340">
            <v>0</v>
          </cell>
          <cell r="DK340">
            <v>0</v>
          </cell>
          <cell r="DL340">
            <v>0</v>
          </cell>
          <cell r="DM340">
            <v>0</v>
          </cell>
          <cell r="DN340">
            <v>0</v>
          </cell>
          <cell r="DO340">
            <v>0</v>
          </cell>
          <cell r="DP340">
            <v>0</v>
          </cell>
          <cell r="DT340">
            <v>0</v>
          </cell>
          <cell r="DU340">
            <v>0</v>
          </cell>
          <cell r="DV340">
            <v>0</v>
          </cell>
          <cell r="DW340">
            <v>0</v>
          </cell>
          <cell r="DX340">
            <v>0</v>
          </cell>
          <cell r="DY340">
            <v>0</v>
          </cell>
          <cell r="DZ340">
            <v>0</v>
          </cell>
          <cell r="EM340">
            <v>0</v>
          </cell>
          <cell r="EO340">
            <v>0</v>
          </cell>
          <cell r="EP340">
            <v>0</v>
          </cell>
          <cell r="EQ340">
            <v>0</v>
          </cell>
          <cell r="ER340">
            <v>0</v>
          </cell>
          <cell r="ES340">
            <v>0</v>
          </cell>
          <cell r="ET340">
            <v>0</v>
          </cell>
          <cell r="EU340">
            <v>0</v>
          </cell>
          <cell r="EV340">
            <v>0</v>
          </cell>
          <cell r="EW340">
            <v>0</v>
          </cell>
          <cell r="EX340">
            <v>0</v>
          </cell>
          <cell r="EY340">
            <v>0</v>
          </cell>
          <cell r="EZ340">
            <v>0</v>
          </cell>
          <cell r="FA340">
            <v>0</v>
          </cell>
          <cell r="FB340">
            <v>0</v>
          </cell>
          <cell r="FC340">
            <v>0</v>
          </cell>
          <cell r="FD340">
            <v>0</v>
          </cell>
          <cell r="FE340">
            <v>0</v>
          </cell>
          <cell r="FF340">
            <v>0</v>
          </cell>
          <cell r="FG340">
            <v>0</v>
          </cell>
          <cell r="FH340">
            <v>0</v>
          </cell>
          <cell r="FI340">
            <v>0</v>
          </cell>
          <cell r="FJ340">
            <v>0</v>
          </cell>
          <cell r="FK340">
            <v>0</v>
          </cell>
          <cell r="FL340">
            <v>0</v>
          </cell>
          <cell r="FM340">
            <v>0</v>
          </cell>
          <cell r="FN340">
            <v>0</v>
          </cell>
          <cell r="FO340">
            <v>0</v>
          </cell>
          <cell r="FP340">
            <v>0</v>
          </cell>
          <cell r="FQ340">
            <v>0</v>
          </cell>
          <cell r="FR340">
            <v>0</v>
          </cell>
          <cell r="FS340">
            <v>0</v>
          </cell>
          <cell r="FT340">
            <v>0</v>
          </cell>
          <cell r="FU340">
            <v>0</v>
          </cell>
          <cell r="FV340">
            <v>0</v>
          </cell>
          <cell r="FW340">
            <v>0</v>
          </cell>
          <cell r="FX340">
            <v>0</v>
          </cell>
          <cell r="FY340">
            <v>0</v>
          </cell>
          <cell r="FZ340">
            <v>0</v>
          </cell>
          <cell r="GA340">
            <v>0</v>
          </cell>
          <cell r="GB340">
            <v>0</v>
          </cell>
          <cell r="GC340">
            <v>0</v>
          </cell>
          <cell r="GD340">
            <v>0</v>
          </cell>
          <cell r="GE340">
            <v>0</v>
          </cell>
          <cell r="GF340">
            <v>0</v>
          </cell>
          <cell r="GG340">
            <v>0</v>
          </cell>
          <cell r="GH340">
            <v>0</v>
          </cell>
          <cell r="GI340">
            <v>0</v>
          </cell>
          <cell r="GJ340">
            <v>0</v>
          </cell>
          <cell r="GK340">
            <v>0</v>
          </cell>
          <cell r="GL340">
            <v>0</v>
          </cell>
          <cell r="GM340">
            <v>0</v>
          </cell>
          <cell r="GN340">
            <v>0</v>
          </cell>
          <cell r="GO340">
            <v>0</v>
          </cell>
          <cell r="GP340">
            <v>0</v>
          </cell>
          <cell r="GQ340">
            <v>0</v>
          </cell>
          <cell r="GR340">
            <v>0</v>
          </cell>
          <cell r="GS340">
            <v>0</v>
          </cell>
          <cell r="GT340">
            <v>0</v>
          </cell>
          <cell r="GU340">
            <v>0</v>
          </cell>
          <cell r="GV340">
            <v>0</v>
          </cell>
          <cell r="GW340">
            <v>0</v>
          </cell>
          <cell r="GX340">
            <v>0</v>
          </cell>
          <cell r="GY340">
            <v>0</v>
          </cell>
          <cell r="GZ340">
            <v>0</v>
          </cell>
          <cell r="HA340">
            <v>0</v>
          </cell>
          <cell r="HB340">
            <v>0</v>
          </cell>
          <cell r="HC340">
            <v>0</v>
          </cell>
          <cell r="HD340">
            <v>0</v>
          </cell>
          <cell r="HE340">
            <v>0</v>
          </cell>
          <cell r="HF340">
            <v>0</v>
          </cell>
          <cell r="HG340">
            <v>0</v>
          </cell>
          <cell r="HH340">
            <v>0</v>
          </cell>
          <cell r="HI340">
            <v>0</v>
          </cell>
          <cell r="HJ340">
            <v>0</v>
          </cell>
          <cell r="HK340">
            <v>0</v>
          </cell>
          <cell r="HL340">
            <v>0</v>
          </cell>
          <cell r="HM340">
            <v>0</v>
          </cell>
          <cell r="HN340">
            <v>0</v>
          </cell>
          <cell r="HO340">
            <v>0</v>
          </cell>
          <cell r="HP340">
            <v>0</v>
          </cell>
          <cell r="HQ340">
            <v>0</v>
          </cell>
          <cell r="HR340">
            <v>0</v>
          </cell>
          <cell r="HS340">
            <v>0</v>
          </cell>
          <cell r="HT340">
            <v>0</v>
          </cell>
          <cell r="HU340">
            <v>0</v>
          </cell>
          <cell r="HV340">
            <v>0</v>
          </cell>
          <cell r="HW340">
            <v>0</v>
          </cell>
          <cell r="HX340">
            <v>0</v>
          </cell>
          <cell r="HY340">
            <v>0</v>
          </cell>
          <cell r="HZ340">
            <v>0</v>
          </cell>
          <cell r="IA340">
            <v>0</v>
          </cell>
          <cell r="IB340">
            <v>0</v>
          </cell>
          <cell r="IC340">
            <v>0</v>
          </cell>
          <cell r="ID340">
            <v>0</v>
          </cell>
          <cell r="IE340">
            <v>0</v>
          </cell>
          <cell r="IF340">
            <v>0</v>
          </cell>
          <cell r="IG340">
            <v>0</v>
          </cell>
          <cell r="IH340">
            <v>0</v>
          </cell>
          <cell r="II340">
            <v>0</v>
          </cell>
          <cell r="IJ340">
            <v>0</v>
          </cell>
          <cell r="IK340">
            <v>0</v>
          </cell>
          <cell r="IL340">
            <v>0</v>
          </cell>
          <cell r="IM340">
            <v>0</v>
          </cell>
          <cell r="IN340">
            <v>0</v>
          </cell>
          <cell r="IO340">
            <v>0</v>
          </cell>
          <cell r="IP340">
            <v>0</v>
          </cell>
          <cell r="IQ340">
            <v>0</v>
          </cell>
          <cell r="IR340">
            <v>0</v>
          </cell>
          <cell r="IS340">
            <v>0</v>
          </cell>
          <cell r="IT340">
            <v>0</v>
          </cell>
          <cell r="IU340">
            <v>0</v>
          </cell>
          <cell r="IV340">
            <v>0</v>
          </cell>
        </row>
        <row r="341"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J341">
            <v>0</v>
          </cell>
          <cell r="BK341">
            <v>0</v>
          </cell>
          <cell r="BL341">
            <v>0</v>
          </cell>
          <cell r="BM341">
            <v>0</v>
          </cell>
          <cell r="BN341">
            <v>0</v>
          </cell>
          <cell r="BO341">
            <v>0</v>
          </cell>
          <cell r="BP341">
            <v>0</v>
          </cell>
          <cell r="BQ341">
            <v>0</v>
          </cell>
          <cell r="BR341">
            <v>0</v>
          </cell>
          <cell r="BS341">
            <v>0</v>
          </cell>
          <cell r="BT341">
            <v>0</v>
          </cell>
          <cell r="BU341">
            <v>0</v>
          </cell>
          <cell r="BV341">
            <v>0</v>
          </cell>
          <cell r="BW341">
            <v>0</v>
          </cell>
          <cell r="BX341">
            <v>0</v>
          </cell>
          <cell r="BY341">
            <v>0</v>
          </cell>
          <cell r="BZ341">
            <v>0</v>
          </cell>
          <cell r="CA341">
            <v>0</v>
          </cell>
          <cell r="CB341">
            <v>0</v>
          </cell>
          <cell r="CC341">
            <v>0</v>
          </cell>
          <cell r="CD341">
            <v>0</v>
          </cell>
          <cell r="CE341">
            <v>0</v>
          </cell>
          <cell r="CF341">
            <v>0</v>
          </cell>
          <cell r="CG341">
            <v>0</v>
          </cell>
          <cell r="CH341">
            <v>0</v>
          </cell>
          <cell r="CI341">
            <v>0</v>
          </cell>
          <cell r="CJ341">
            <v>0</v>
          </cell>
          <cell r="CK341">
            <v>0</v>
          </cell>
          <cell r="CL341">
            <v>0</v>
          </cell>
          <cell r="CM341">
            <v>0</v>
          </cell>
          <cell r="CN341">
            <v>0</v>
          </cell>
          <cell r="CO341">
            <v>0</v>
          </cell>
          <cell r="CP341">
            <v>0</v>
          </cell>
          <cell r="CQ341">
            <v>0</v>
          </cell>
          <cell r="CR341">
            <v>0</v>
          </cell>
          <cell r="CS341">
            <v>0</v>
          </cell>
          <cell r="CT341">
            <v>0</v>
          </cell>
          <cell r="CU341">
            <v>0</v>
          </cell>
          <cell r="CV341">
            <v>0</v>
          </cell>
          <cell r="CZ341">
            <v>0</v>
          </cell>
          <cell r="DA341">
            <v>0</v>
          </cell>
          <cell r="DB341">
            <v>0</v>
          </cell>
          <cell r="DC341">
            <v>0</v>
          </cell>
          <cell r="DD341">
            <v>0</v>
          </cell>
          <cell r="DG341">
            <v>0</v>
          </cell>
          <cell r="DH341">
            <v>0</v>
          </cell>
          <cell r="DI341">
            <v>0</v>
          </cell>
          <cell r="DJ341">
            <v>0</v>
          </cell>
          <cell r="DK341">
            <v>0</v>
          </cell>
          <cell r="DL341">
            <v>0</v>
          </cell>
          <cell r="DM341">
            <v>0</v>
          </cell>
          <cell r="DN341">
            <v>0</v>
          </cell>
          <cell r="DO341">
            <v>0</v>
          </cell>
          <cell r="DP341">
            <v>0</v>
          </cell>
          <cell r="DT341">
            <v>0</v>
          </cell>
          <cell r="DU341">
            <v>0</v>
          </cell>
          <cell r="DV341">
            <v>0</v>
          </cell>
          <cell r="DW341">
            <v>0</v>
          </cell>
          <cell r="DX341">
            <v>0</v>
          </cell>
          <cell r="DY341">
            <v>0</v>
          </cell>
          <cell r="DZ341">
            <v>0</v>
          </cell>
          <cell r="EM341">
            <v>0</v>
          </cell>
          <cell r="EO341">
            <v>0</v>
          </cell>
          <cell r="EP341">
            <v>0</v>
          </cell>
          <cell r="EQ341">
            <v>0</v>
          </cell>
          <cell r="ER341">
            <v>0</v>
          </cell>
          <cell r="ES341">
            <v>0</v>
          </cell>
          <cell r="ET341">
            <v>0</v>
          </cell>
          <cell r="EU341">
            <v>0</v>
          </cell>
          <cell r="EV341">
            <v>0</v>
          </cell>
          <cell r="EW341">
            <v>0</v>
          </cell>
          <cell r="EX341">
            <v>0</v>
          </cell>
          <cell r="EY341">
            <v>0</v>
          </cell>
          <cell r="EZ341">
            <v>0</v>
          </cell>
          <cell r="FA341">
            <v>0</v>
          </cell>
          <cell r="FB341">
            <v>0</v>
          </cell>
          <cell r="FC341">
            <v>0</v>
          </cell>
          <cell r="FD341">
            <v>0</v>
          </cell>
          <cell r="FE341">
            <v>0</v>
          </cell>
          <cell r="FF341">
            <v>0</v>
          </cell>
          <cell r="FG341">
            <v>0</v>
          </cell>
          <cell r="FH341">
            <v>0</v>
          </cell>
          <cell r="FI341">
            <v>0</v>
          </cell>
          <cell r="FJ341">
            <v>0</v>
          </cell>
          <cell r="FK341">
            <v>0</v>
          </cell>
          <cell r="FL341">
            <v>0</v>
          </cell>
          <cell r="FM341">
            <v>0</v>
          </cell>
          <cell r="FN341">
            <v>0</v>
          </cell>
          <cell r="FO341">
            <v>0</v>
          </cell>
          <cell r="FP341">
            <v>0</v>
          </cell>
          <cell r="FQ341">
            <v>0</v>
          </cell>
          <cell r="FR341">
            <v>0</v>
          </cell>
          <cell r="FS341">
            <v>0</v>
          </cell>
          <cell r="FT341">
            <v>0</v>
          </cell>
          <cell r="FU341">
            <v>0</v>
          </cell>
          <cell r="FV341">
            <v>0</v>
          </cell>
          <cell r="FW341">
            <v>0</v>
          </cell>
          <cell r="FX341">
            <v>0</v>
          </cell>
          <cell r="FY341">
            <v>0</v>
          </cell>
          <cell r="FZ341">
            <v>0</v>
          </cell>
          <cell r="GA341">
            <v>0</v>
          </cell>
          <cell r="GB341">
            <v>0</v>
          </cell>
          <cell r="GC341">
            <v>0</v>
          </cell>
          <cell r="GD341">
            <v>0</v>
          </cell>
          <cell r="GE341">
            <v>0</v>
          </cell>
          <cell r="GF341">
            <v>0</v>
          </cell>
          <cell r="GG341">
            <v>0</v>
          </cell>
          <cell r="GH341">
            <v>0</v>
          </cell>
          <cell r="GI341">
            <v>0</v>
          </cell>
          <cell r="GJ341">
            <v>0</v>
          </cell>
          <cell r="GK341">
            <v>0</v>
          </cell>
          <cell r="GL341">
            <v>0</v>
          </cell>
          <cell r="GM341">
            <v>0</v>
          </cell>
          <cell r="GN341">
            <v>0</v>
          </cell>
          <cell r="GO341">
            <v>0</v>
          </cell>
          <cell r="GP341">
            <v>0</v>
          </cell>
          <cell r="GQ341">
            <v>0</v>
          </cell>
          <cell r="GR341">
            <v>0</v>
          </cell>
          <cell r="GS341">
            <v>0</v>
          </cell>
          <cell r="GT341">
            <v>0</v>
          </cell>
          <cell r="GU341">
            <v>0</v>
          </cell>
          <cell r="GV341">
            <v>0</v>
          </cell>
          <cell r="GW341">
            <v>0</v>
          </cell>
          <cell r="GX341">
            <v>0</v>
          </cell>
          <cell r="GY341">
            <v>0</v>
          </cell>
          <cell r="GZ341">
            <v>0</v>
          </cell>
          <cell r="HA341">
            <v>0</v>
          </cell>
          <cell r="HB341">
            <v>0</v>
          </cell>
          <cell r="HC341">
            <v>0</v>
          </cell>
          <cell r="HD341">
            <v>0</v>
          </cell>
          <cell r="HE341">
            <v>0</v>
          </cell>
          <cell r="HF341">
            <v>0</v>
          </cell>
          <cell r="HG341">
            <v>0</v>
          </cell>
          <cell r="HH341">
            <v>0</v>
          </cell>
          <cell r="HI341">
            <v>0</v>
          </cell>
          <cell r="HJ341">
            <v>0</v>
          </cell>
          <cell r="HK341">
            <v>0</v>
          </cell>
          <cell r="HL341">
            <v>0</v>
          </cell>
          <cell r="HM341">
            <v>0</v>
          </cell>
          <cell r="HN341">
            <v>0</v>
          </cell>
          <cell r="HO341">
            <v>0</v>
          </cell>
          <cell r="HP341">
            <v>0</v>
          </cell>
          <cell r="HQ341">
            <v>0</v>
          </cell>
          <cell r="HR341">
            <v>0</v>
          </cell>
          <cell r="HS341">
            <v>0</v>
          </cell>
          <cell r="HT341">
            <v>0</v>
          </cell>
          <cell r="HU341">
            <v>0</v>
          </cell>
          <cell r="HV341">
            <v>0</v>
          </cell>
          <cell r="HW341">
            <v>0</v>
          </cell>
          <cell r="HX341">
            <v>0</v>
          </cell>
          <cell r="HY341">
            <v>0</v>
          </cell>
          <cell r="HZ341">
            <v>0</v>
          </cell>
          <cell r="IA341">
            <v>0</v>
          </cell>
          <cell r="IB341">
            <v>0</v>
          </cell>
          <cell r="IC341">
            <v>0</v>
          </cell>
          <cell r="ID341">
            <v>0</v>
          </cell>
          <cell r="IE341">
            <v>0</v>
          </cell>
          <cell r="IF341">
            <v>0</v>
          </cell>
          <cell r="IG341">
            <v>0</v>
          </cell>
          <cell r="IH341">
            <v>0</v>
          </cell>
          <cell r="II341">
            <v>0</v>
          </cell>
          <cell r="IJ341">
            <v>0</v>
          </cell>
          <cell r="IK341">
            <v>0</v>
          </cell>
          <cell r="IL341">
            <v>0</v>
          </cell>
          <cell r="IM341">
            <v>0</v>
          </cell>
          <cell r="IN341">
            <v>0</v>
          </cell>
          <cell r="IO341">
            <v>0</v>
          </cell>
          <cell r="IP341">
            <v>0</v>
          </cell>
          <cell r="IQ341">
            <v>0</v>
          </cell>
          <cell r="IR341">
            <v>0</v>
          </cell>
          <cell r="IS341">
            <v>0</v>
          </cell>
          <cell r="IT341">
            <v>0</v>
          </cell>
          <cell r="IU341">
            <v>0</v>
          </cell>
          <cell r="IV341">
            <v>0</v>
          </cell>
        </row>
        <row r="342"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  <cell r="AX342">
            <v>0</v>
          </cell>
          <cell r="AY342">
            <v>0</v>
          </cell>
          <cell r="AZ342">
            <v>0</v>
          </cell>
          <cell r="BA342">
            <v>0</v>
          </cell>
          <cell r="BB342">
            <v>0</v>
          </cell>
          <cell r="BC342">
            <v>0</v>
          </cell>
          <cell r="BD342">
            <v>0</v>
          </cell>
          <cell r="BE342">
            <v>0</v>
          </cell>
          <cell r="BF342">
            <v>0</v>
          </cell>
          <cell r="BG342">
            <v>0</v>
          </cell>
          <cell r="BH342">
            <v>0</v>
          </cell>
          <cell r="BI342">
            <v>0</v>
          </cell>
          <cell r="BJ342">
            <v>0</v>
          </cell>
          <cell r="BK342">
            <v>0</v>
          </cell>
          <cell r="BL342">
            <v>0</v>
          </cell>
          <cell r="BM342">
            <v>0</v>
          </cell>
          <cell r="BN342">
            <v>0</v>
          </cell>
          <cell r="BO342">
            <v>0</v>
          </cell>
          <cell r="BP342">
            <v>0</v>
          </cell>
          <cell r="BQ342">
            <v>0</v>
          </cell>
          <cell r="BR342">
            <v>0</v>
          </cell>
          <cell r="BS342">
            <v>0</v>
          </cell>
          <cell r="BT342">
            <v>0</v>
          </cell>
          <cell r="BU342">
            <v>0</v>
          </cell>
          <cell r="BV342">
            <v>0</v>
          </cell>
          <cell r="BW342">
            <v>0</v>
          </cell>
          <cell r="BX342">
            <v>0</v>
          </cell>
          <cell r="BY342">
            <v>0</v>
          </cell>
          <cell r="BZ342">
            <v>0</v>
          </cell>
          <cell r="CA342">
            <v>0</v>
          </cell>
          <cell r="CB342">
            <v>0</v>
          </cell>
          <cell r="CC342">
            <v>0</v>
          </cell>
          <cell r="CD342">
            <v>0</v>
          </cell>
          <cell r="CE342">
            <v>0</v>
          </cell>
          <cell r="CF342">
            <v>0</v>
          </cell>
          <cell r="CG342">
            <v>0</v>
          </cell>
          <cell r="CH342">
            <v>0</v>
          </cell>
          <cell r="CI342">
            <v>0</v>
          </cell>
          <cell r="CJ342">
            <v>0</v>
          </cell>
          <cell r="CK342">
            <v>0</v>
          </cell>
          <cell r="CL342">
            <v>0</v>
          </cell>
          <cell r="CM342">
            <v>0</v>
          </cell>
          <cell r="CN342">
            <v>0</v>
          </cell>
          <cell r="CO342">
            <v>0</v>
          </cell>
          <cell r="CP342">
            <v>0</v>
          </cell>
          <cell r="CQ342">
            <v>0</v>
          </cell>
          <cell r="CR342">
            <v>0</v>
          </cell>
          <cell r="CS342">
            <v>0</v>
          </cell>
          <cell r="CT342">
            <v>0</v>
          </cell>
          <cell r="CU342">
            <v>0</v>
          </cell>
          <cell r="CV342">
            <v>0</v>
          </cell>
          <cell r="CZ342">
            <v>0</v>
          </cell>
          <cell r="DA342">
            <v>0</v>
          </cell>
          <cell r="DB342">
            <v>0</v>
          </cell>
          <cell r="DC342">
            <v>0</v>
          </cell>
          <cell r="DD342">
            <v>0</v>
          </cell>
          <cell r="DG342">
            <v>0</v>
          </cell>
          <cell r="DH342">
            <v>0</v>
          </cell>
          <cell r="DI342">
            <v>0</v>
          </cell>
          <cell r="DJ342">
            <v>0</v>
          </cell>
          <cell r="DK342">
            <v>0</v>
          </cell>
          <cell r="DL342">
            <v>0</v>
          </cell>
          <cell r="DM342">
            <v>0</v>
          </cell>
          <cell r="DN342">
            <v>0</v>
          </cell>
          <cell r="DO342">
            <v>0</v>
          </cell>
          <cell r="DP342">
            <v>0</v>
          </cell>
          <cell r="DT342">
            <v>0</v>
          </cell>
          <cell r="DU342">
            <v>0</v>
          </cell>
          <cell r="DV342">
            <v>0</v>
          </cell>
          <cell r="DW342">
            <v>0</v>
          </cell>
          <cell r="DX342">
            <v>0</v>
          </cell>
          <cell r="DY342">
            <v>0</v>
          </cell>
          <cell r="DZ342">
            <v>0</v>
          </cell>
          <cell r="EM342">
            <v>0</v>
          </cell>
          <cell r="EO342">
            <v>0</v>
          </cell>
          <cell r="EP342">
            <v>0</v>
          </cell>
          <cell r="EQ342">
            <v>0</v>
          </cell>
          <cell r="ER342">
            <v>0</v>
          </cell>
          <cell r="ES342">
            <v>0</v>
          </cell>
          <cell r="ET342">
            <v>0</v>
          </cell>
          <cell r="EU342">
            <v>0</v>
          </cell>
          <cell r="EV342">
            <v>0</v>
          </cell>
          <cell r="EW342">
            <v>0</v>
          </cell>
          <cell r="EX342">
            <v>0</v>
          </cell>
          <cell r="EY342">
            <v>0</v>
          </cell>
          <cell r="EZ342">
            <v>0</v>
          </cell>
          <cell r="FA342">
            <v>0</v>
          </cell>
          <cell r="FB342">
            <v>0</v>
          </cell>
          <cell r="FC342">
            <v>0</v>
          </cell>
          <cell r="FD342">
            <v>0</v>
          </cell>
          <cell r="FE342">
            <v>0</v>
          </cell>
          <cell r="FF342">
            <v>0</v>
          </cell>
          <cell r="FG342">
            <v>0</v>
          </cell>
          <cell r="FH342">
            <v>0</v>
          </cell>
          <cell r="FI342">
            <v>0</v>
          </cell>
          <cell r="FJ342">
            <v>0</v>
          </cell>
          <cell r="FK342">
            <v>0</v>
          </cell>
          <cell r="FL342">
            <v>0</v>
          </cell>
          <cell r="FM342">
            <v>0</v>
          </cell>
          <cell r="FN342">
            <v>0</v>
          </cell>
          <cell r="FO342">
            <v>0</v>
          </cell>
          <cell r="FP342">
            <v>0</v>
          </cell>
          <cell r="FQ342">
            <v>0</v>
          </cell>
          <cell r="FR342">
            <v>0</v>
          </cell>
          <cell r="FS342">
            <v>0</v>
          </cell>
          <cell r="FT342">
            <v>0</v>
          </cell>
          <cell r="FU342">
            <v>0</v>
          </cell>
          <cell r="FV342">
            <v>0</v>
          </cell>
          <cell r="FW342">
            <v>0</v>
          </cell>
          <cell r="FX342">
            <v>0</v>
          </cell>
          <cell r="FY342">
            <v>0</v>
          </cell>
          <cell r="FZ342">
            <v>0</v>
          </cell>
          <cell r="GA342">
            <v>0</v>
          </cell>
          <cell r="GB342">
            <v>0</v>
          </cell>
          <cell r="GC342">
            <v>0</v>
          </cell>
          <cell r="GD342">
            <v>0</v>
          </cell>
          <cell r="GE342">
            <v>0</v>
          </cell>
          <cell r="GF342">
            <v>0</v>
          </cell>
          <cell r="GG342">
            <v>0</v>
          </cell>
          <cell r="GH342">
            <v>0</v>
          </cell>
          <cell r="GI342">
            <v>0</v>
          </cell>
          <cell r="GJ342">
            <v>0</v>
          </cell>
          <cell r="GK342">
            <v>0</v>
          </cell>
          <cell r="GL342">
            <v>0</v>
          </cell>
          <cell r="GM342">
            <v>0</v>
          </cell>
          <cell r="GN342">
            <v>0</v>
          </cell>
          <cell r="GO342">
            <v>0</v>
          </cell>
          <cell r="GP342">
            <v>0</v>
          </cell>
          <cell r="GQ342">
            <v>0</v>
          </cell>
          <cell r="GR342">
            <v>0</v>
          </cell>
          <cell r="GS342">
            <v>0</v>
          </cell>
          <cell r="GT342">
            <v>0</v>
          </cell>
          <cell r="GU342">
            <v>0</v>
          </cell>
          <cell r="GV342">
            <v>0</v>
          </cell>
          <cell r="GW342">
            <v>0</v>
          </cell>
          <cell r="GX342">
            <v>0</v>
          </cell>
          <cell r="GY342">
            <v>0</v>
          </cell>
          <cell r="GZ342">
            <v>0</v>
          </cell>
          <cell r="HA342">
            <v>0</v>
          </cell>
          <cell r="HB342">
            <v>0</v>
          </cell>
          <cell r="HC342">
            <v>0</v>
          </cell>
          <cell r="HD342">
            <v>0</v>
          </cell>
          <cell r="HE342">
            <v>0</v>
          </cell>
          <cell r="HF342">
            <v>0</v>
          </cell>
          <cell r="HG342">
            <v>0</v>
          </cell>
          <cell r="HH342">
            <v>0</v>
          </cell>
          <cell r="HI342">
            <v>0</v>
          </cell>
          <cell r="HJ342">
            <v>0</v>
          </cell>
          <cell r="HK342">
            <v>0</v>
          </cell>
          <cell r="HL342">
            <v>0</v>
          </cell>
          <cell r="HM342">
            <v>0</v>
          </cell>
          <cell r="HN342">
            <v>0</v>
          </cell>
          <cell r="HO342">
            <v>0</v>
          </cell>
          <cell r="HP342">
            <v>0</v>
          </cell>
          <cell r="HQ342">
            <v>0</v>
          </cell>
          <cell r="HR342">
            <v>0</v>
          </cell>
          <cell r="HS342">
            <v>0</v>
          </cell>
          <cell r="HT342">
            <v>0</v>
          </cell>
          <cell r="HU342">
            <v>0</v>
          </cell>
          <cell r="HV342">
            <v>0</v>
          </cell>
          <cell r="HW342">
            <v>0</v>
          </cell>
          <cell r="HX342">
            <v>0</v>
          </cell>
          <cell r="HY342">
            <v>0</v>
          </cell>
          <cell r="HZ342">
            <v>0</v>
          </cell>
          <cell r="IA342">
            <v>0</v>
          </cell>
          <cell r="IB342">
            <v>0</v>
          </cell>
          <cell r="IC342">
            <v>0</v>
          </cell>
          <cell r="ID342">
            <v>0</v>
          </cell>
          <cell r="IE342">
            <v>0</v>
          </cell>
          <cell r="IF342">
            <v>0</v>
          </cell>
          <cell r="IG342">
            <v>0</v>
          </cell>
          <cell r="IH342">
            <v>0</v>
          </cell>
          <cell r="II342">
            <v>0</v>
          </cell>
          <cell r="IJ342">
            <v>0</v>
          </cell>
          <cell r="IK342">
            <v>0</v>
          </cell>
          <cell r="IL342">
            <v>0</v>
          </cell>
          <cell r="IM342">
            <v>0</v>
          </cell>
          <cell r="IN342">
            <v>0</v>
          </cell>
          <cell r="IO342">
            <v>0</v>
          </cell>
          <cell r="IP342">
            <v>0</v>
          </cell>
          <cell r="IQ342">
            <v>0</v>
          </cell>
          <cell r="IR342">
            <v>0</v>
          </cell>
          <cell r="IS342">
            <v>0</v>
          </cell>
          <cell r="IT342">
            <v>0</v>
          </cell>
          <cell r="IU342">
            <v>0</v>
          </cell>
          <cell r="IV342">
            <v>0</v>
          </cell>
        </row>
        <row r="343"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>
            <v>0</v>
          </cell>
          <cell r="BB343">
            <v>0</v>
          </cell>
          <cell r="BC343">
            <v>0</v>
          </cell>
          <cell r="BD343">
            <v>0</v>
          </cell>
          <cell r="BE343">
            <v>0</v>
          </cell>
          <cell r="BF343">
            <v>0</v>
          </cell>
          <cell r="BG343">
            <v>0</v>
          </cell>
          <cell r="BH343">
            <v>0</v>
          </cell>
          <cell r="BI343">
            <v>0</v>
          </cell>
          <cell r="BJ343">
            <v>0</v>
          </cell>
          <cell r="BK343">
            <v>0</v>
          </cell>
          <cell r="BL343">
            <v>0</v>
          </cell>
          <cell r="BM343">
            <v>0</v>
          </cell>
          <cell r="BN343">
            <v>0</v>
          </cell>
          <cell r="BO343">
            <v>0</v>
          </cell>
          <cell r="BP343">
            <v>0</v>
          </cell>
          <cell r="BQ343">
            <v>0</v>
          </cell>
          <cell r="BR343">
            <v>0</v>
          </cell>
          <cell r="BS343">
            <v>0</v>
          </cell>
          <cell r="BT343">
            <v>0</v>
          </cell>
          <cell r="BU343">
            <v>0</v>
          </cell>
          <cell r="BV343">
            <v>0</v>
          </cell>
          <cell r="BW343">
            <v>0</v>
          </cell>
          <cell r="BX343">
            <v>0</v>
          </cell>
          <cell r="BY343">
            <v>0</v>
          </cell>
          <cell r="BZ343">
            <v>0</v>
          </cell>
          <cell r="CA343">
            <v>0</v>
          </cell>
          <cell r="CB343">
            <v>0</v>
          </cell>
          <cell r="CC343">
            <v>0</v>
          </cell>
          <cell r="CD343">
            <v>0</v>
          </cell>
          <cell r="CE343">
            <v>0</v>
          </cell>
          <cell r="CF343">
            <v>0</v>
          </cell>
          <cell r="CG343">
            <v>0</v>
          </cell>
          <cell r="CH343">
            <v>0</v>
          </cell>
          <cell r="CI343">
            <v>0</v>
          </cell>
          <cell r="CJ343">
            <v>0</v>
          </cell>
          <cell r="CK343">
            <v>0</v>
          </cell>
          <cell r="CL343">
            <v>0</v>
          </cell>
          <cell r="CM343">
            <v>0</v>
          </cell>
          <cell r="CN343">
            <v>0</v>
          </cell>
          <cell r="CO343">
            <v>0</v>
          </cell>
          <cell r="CP343">
            <v>0</v>
          </cell>
          <cell r="CQ343">
            <v>0</v>
          </cell>
          <cell r="CR343">
            <v>0</v>
          </cell>
          <cell r="CS343">
            <v>0</v>
          </cell>
          <cell r="CT343">
            <v>0</v>
          </cell>
          <cell r="CU343">
            <v>0</v>
          </cell>
          <cell r="CV343">
            <v>0</v>
          </cell>
          <cell r="CZ343">
            <v>0</v>
          </cell>
          <cell r="DA343">
            <v>0</v>
          </cell>
          <cell r="DB343">
            <v>0</v>
          </cell>
          <cell r="DC343">
            <v>0</v>
          </cell>
          <cell r="DD343">
            <v>0</v>
          </cell>
          <cell r="DG343">
            <v>0</v>
          </cell>
          <cell r="DH343">
            <v>0</v>
          </cell>
          <cell r="DI343">
            <v>0</v>
          </cell>
          <cell r="DJ343">
            <v>0</v>
          </cell>
          <cell r="DK343">
            <v>0</v>
          </cell>
          <cell r="DL343">
            <v>0</v>
          </cell>
          <cell r="DM343">
            <v>0</v>
          </cell>
          <cell r="DN343">
            <v>0</v>
          </cell>
          <cell r="DO343">
            <v>0</v>
          </cell>
          <cell r="DP343">
            <v>0</v>
          </cell>
          <cell r="DT343">
            <v>0</v>
          </cell>
          <cell r="DU343">
            <v>0</v>
          </cell>
          <cell r="DV343">
            <v>0</v>
          </cell>
          <cell r="DW343">
            <v>0</v>
          </cell>
          <cell r="DX343">
            <v>0</v>
          </cell>
          <cell r="DY343">
            <v>0</v>
          </cell>
          <cell r="DZ343">
            <v>0</v>
          </cell>
          <cell r="EM343">
            <v>0</v>
          </cell>
          <cell r="EO343">
            <v>0</v>
          </cell>
          <cell r="EP343">
            <v>0</v>
          </cell>
          <cell r="EQ343">
            <v>0</v>
          </cell>
          <cell r="ER343">
            <v>0</v>
          </cell>
          <cell r="ES343">
            <v>0</v>
          </cell>
          <cell r="ET343">
            <v>0</v>
          </cell>
          <cell r="EU343">
            <v>0</v>
          </cell>
          <cell r="EV343">
            <v>0</v>
          </cell>
          <cell r="EW343">
            <v>0</v>
          </cell>
          <cell r="EX343">
            <v>0</v>
          </cell>
          <cell r="EY343">
            <v>0</v>
          </cell>
          <cell r="EZ343">
            <v>0</v>
          </cell>
          <cell r="FA343">
            <v>0</v>
          </cell>
          <cell r="FB343">
            <v>0</v>
          </cell>
          <cell r="FC343">
            <v>0</v>
          </cell>
          <cell r="FD343">
            <v>0</v>
          </cell>
          <cell r="FE343">
            <v>0</v>
          </cell>
          <cell r="FF343">
            <v>0</v>
          </cell>
          <cell r="FG343">
            <v>0</v>
          </cell>
          <cell r="FH343">
            <v>0</v>
          </cell>
          <cell r="FI343">
            <v>0</v>
          </cell>
          <cell r="FJ343">
            <v>0</v>
          </cell>
          <cell r="FK343">
            <v>0</v>
          </cell>
          <cell r="FL343">
            <v>0</v>
          </cell>
          <cell r="FM343">
            <v>0</v>
          </cell>
          <cell r="FN343">
            <v>0</v>
          </cell>
          <cell r="FO343">
            <v>0</v>
          </cell>
          <cell r="FP343">
            <v>0</v>
          </cell>
          <cell r="FQ343">
            <v>0</v>
          </cell>
          <cell r="FR343">
            <v>0</v>
          </cell>
          <cell r="FS343">
            <v>0</v>
          </cell>
          <cell r="FT343">
            <v>0</v>
          </cell>
          <cell r="FU343">
            <v>0</v>
          </cell>
          <cell r="FV343">
            <v>0</v>
          </cell>
          <cell r="FW343">
            <v>0</v>
          </cell>
          <cell r="FX343">
            <v>0</v>
          </cell>
          <cell r="FY343">
            <v>0</v>
          </cell>
          <cell r="FZ343">
            <v>0</v>
          </cell>
          <cell r="GA343">
            <v>0</v>
          </cell>
          <cell r="GB343">
            <v>0</v>
          </cell>
          <cell r="GC343">
            <v>0</v>
          </cell>
          <cell r="GD343">
            <v>0</v>
          </cell>
          <cell r="GE343">
            <v>0</v>
          </cell>
          <cell r="GF343">
            <v>0</v>
          </cell>
          <cell r="GG343">
            <v>0</v>
          </cell>
          <cell r="GH343">
            <v>0</v>
          </cell>
          <cell r="GI343">
            <v>0</v>
          </cell>
          <cell r="GJ343">
            <v>0</v>
          </cell>
          <cell r="GK343">
            <v>0</v>
          </cell>
          <cell r="GL343">
            <v>0</v>
          </cell>
          <cell r="GM343">
            <v>0</v>
          </cell>
          <cell r="GN343">
            <v>0</v>
          </cell>
          <cell r="GO343">
            <v>0</v>
          </cell>
          <cell r="GP343">
            <v>0</v>
          </cell>
          <cell r="GQ343">
            <v>0</v>
          </cell>
          <cell r="GR343">
            <v>0</v>
          </cell>
          <cell r="GS343">
            <v>0</v>
          </cell>
          <cell r="GT343">
            <v>0</v>
          </cell>
          <cell r="GU343">
            <v>0</v>
          </cell>
          <cell r="GV343">
            <v>0</v>
          </cell>
          <cell r="GW343">
            <v>0</v>
          </cell>
          <cell r="GX343">
            <v>0</v>
          </cell>
          <cell r="GY343">
            <v>0</v>
          </cell>
          <cell r="GZ343">
            <v>0</v>
          </cell>
          <cell r="HA343">
            <v>0</v>
          </cell>
          <cell r="HB343">
            <v>0</v>
          </cell>
          <cell r="HC343">
            <v>0</v>
          </cell>
          <cell r="HD343">
            <v>0</v>
          </cell>
          <cell r="HE343">
            <v>0</v>
          </cell>
          <cell r="HF343">
            <v>0</v>
          </cell>
          <cell r="HG343">
            <v>0</v>
          </cell>
          <cell r="HH343">
            <v>0</v>
          </cell>
          <cell r="HI343">
            <v>0</v>
          </cell>
          <cell r="HJ343">
            <v>0</v>
          </cell>
          <cell r="HK343">
            <v>0</v>
          </cell>
          <cell r="HL343">
            <v>0</v>
          </cell>
          <cell r="HM343">
            <v>0</v>
          </cell>
          <cell r="HN343">
            <v>0</v>
          </cell>
          <cell r="HO343">
            <v>0</v>
          </cell>
          <cell r="HP343">
            <v>0</v>
          </cell>
          <cell r="HQ343">
            <v>0</v>
          </cell>
          <cell r="HR343">
            <v>0</v>
          </cell>
          <cell r="HS343">
            <v>0</v>
          </cell>
          <cell r="HT343">
            <v>0</v>
          </cell>
          <cell r="HU343">
            <v>0</v>
          </cell>
          <cell r="HV343">
            <v>0</v>
          </cell>
          <cell r="HW343">
            <v>0</v>
          </cell>
          <cell r="HX343">
            <v>0</v>
          </cell>
          <cell r="HY343">
            <v>0</v>
          </cell>
          <cell r="HZ343">
            <v>0</v>
          </cell>
          <cell r="IA343">
            <v>0</v>
          </cell>
          <cell r="IB343">
            <v>0</v>
          </cell>
          <cell r="IC343">
            <v>0</v>
          </cell>
          <cell r="ID343">
            <v>0</v>
          </cell>
          <cell r="IE343">
            <v>0</v>
          </cell>
          <cell r="IF343">
            <v>0</v>
          </cell>
          <cell r="IG343">
            <v>0</v>
          </cell>
          <cell r="IH343">
            <v>0</v>
          </cell>
          <cell r="II343">
            <v>0</v>
          </cell>
          <cell r="IJ343">
            <v>0</v>
          </cell>
          <cell r="IK343">
            <v>0</v>
          </cell>
          <cell r="IL343">
            <v>0</v>
          </cell>
          <cell r="IM343">
            <v>0</v>
          </cell>
          <cell r="IN343">
            <v>0</v>
          </cell>
          <cell r="IO343">
            <v>0</v>
          </cell>
          <cell r="IP343">
            <v>0</v>
          </cell>
          <cell r="IQ343">
            <v>0</v>
          </cell>
          <cell r="IR343">
            <v>0</v>
          </cell>
          <cell r="IS343">
            <v>0</v>
          </cell>
          <cell r="IT343">
            <v>0</v>
          </cell>
          <cell r="IU343">
            <v>0</v>
          </cell>
          <cell r="IV343">
            <v>0</v>
          </cell>
        </row>
        <row r="344">
          <cell r="A344">
            <v>2</v>
          </cell>
          <cell r="B344" t="str">
            <v>ATP3</v>
          </cell>
          <cell r="C344" t="str">
            <v>AT1-A</v>
          </cell>
          <cell r="P344">
            <v>1</v>
          </cell>
          <cell r="CB344">
            <v>3</v>
          </cell>
          <cell r="CC344">
            <v>0</v>
          </cell>
          <cell r="CD344">
            <v>0</v>
          </cell>
          <cell r="EI344">
            <v>1</v>
          </cell>
        </row>
        <row r="345"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0</v>
          </cell>
          <cell r="AZ345">
            <v>0</v>
          </cell>
          <cell r="BA345">
            <v>0</v>
          </cell>
          <cell r="BB345">
            <v>0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>
            <v>0</v>
          </cell>
          <cell r="BJ345">
            <v>0</v>
          </cell>
          <cell r="BK345">
            <v>0</v>
          </cell>
          <cell r="BL345">
            <v>0</v>
          </cell>
          <cell r="BM345">
            <v>0</v>
          </cell>
          <cell r="BN345">
            <v>0</v>
          </cell>
          <cell r="BO345">
            <v>0</v>
          </cell>
          <cell r="BP345">
            <v>0</v>
          </cell>
          <cell r="BQ345">
            <v>0</v>
          </cell>
          <cell r="BR345">
            <v>0</v>
          </cell>
          <cell r="BS345">
            <v>0</v>
          </cell>
          <cell r="BT345">
            <v>0</v>
          </cell>
          <cell r="BU345">
            <v>0</v>
          </cell>
          <cell r="BV345">
            <v>0</v>
          </cell>
          <cell r="BW345">
            <v>0</v>
          </cell>
          <cell r="BX345">
            <v>0</v>
          </cell>
          <cell r="BY345">
            <v>0</v>
          </cell>
          <cell r="BZ345">
            <v>0</v>
          </cell>
          <cell r="CA345">
            <v>0</v>
          </cell>
          <cell r="CB345">
            <v>0</v>
          </cell>
          <cell r="CC345">
            <v>0</v>
          </cell>
          <cell r="CD345">
            <v>0</v>
          </cell>
          <cell r="CE345">
            <v>0</v>
          </cell>
          <cell r="CF345">
            <v>0</v>
          </cell>
          <cell r="CG345">
            <v>0</v>
          </cell>
          <cell r="CH345">
            <v>0</v>
          </cell>
          <cell r="CI345">
            <v>0</v>
          </cell>
          <cell r="CJ345">
            <v>0</v>
          </cell>
          <cell r="CK345">
            <v>0</v>
          </cell>
          <cell r="CL345">
            <v>0</v>
          </cell>
          <cell r="CM345">
            <v>0</v>
          </cell>
          <cell r="CN345">
            <v>0</v>
          </cell>
          <cell r="CO345">
            <v>0</v>
          </cell>
          <cell r="CP345">
            <v>0</v>
          </cell>
          <cell r="CQ345">
            <v>0</v>
          </cell>
          <cell r="CR345">
            <v>0</v>
          </cell>
          <cell r="CS345">
            <v>0</v>
          </cell>
          <cell r="CT345">
            <v>0</v>
          </cell>
          <cell r="CU345">
            <v>0</v>
          </cell>
          <cell r="CV345">
            <v>0</v>
          </cell>
          <cell r="CZ345">
            <v>0</v>
          </cell>
          <cell r="DA345">
            <v>0</v>
          </cell>
          <cell r="DB345">
            <v>0</v>
          </cell>
          <cell r="DC345">
            <v>0</v>
          </cell>
          <cell r="DD345">
            <v>0</v>
          </cell>
          <cell r="DG345">
            <v>0</v>
          </cell>
          <cell r="DH345">
            <v>0</v>
          </cell>
          <cell r="DI345">
            <v>0</v>
          </cell>
          <cell r="DJ345">
            <v>0</v>
          </cell>
          <cell r="DK345">
            <v>0</v>
          </cell>
          <cell r="DL345">
            <v>0</v>
          </cell>
          <cell r="DM345">
            <v>0</v>
          </cell>
          <cell r="DN345">
            <v>0</v>
          </cell>
          <cell r="DO345">
            <v>0</v>
          </cell>
          <cell r="DP345">
            <v>0</v>
          </cell>
          <cell r="DT345">
            <v>0</v>
          </cell>
          <cell r="DU345">
            <v>0</v>
          </cell>
          <cell r="DV345">
            <v>0</v>
          </cell>
          <cell r="DW345">
            <v>0</v>
          </cell>
          <cell r="DX345">
            <v>0</v>
          </cell>
          <cell r="DY345">
            <v>0</v>
          </cell>
          <cell r="DZ345">
            <v>0</v>
          </cell>
          <cell r="EM345">
            <v>0</v>
          </cell>
          <cell r="EO345">
            <v>0</v>
          </cell>
          <cell r="EP345">
            <v>0</v>
          </cell>
          <cell r="EQ345">
            <v>0</v>
          </cell>
          <cell r="ER345">
            <v>0</v>
          </cell>
          <cell r="ES345">
            <v>0</v>
          </cell>
          <cell r="ET345">
            <v>0</v>
          </cell>
          <cell r="EU345">
            <v>0</v>
          </cell>
          <cell r="EV345">
            <v>0</v>
          </cell>
          <cell r="EW345">
            <v>0</v>
          </cell>
          <cell r="EX345">
            <v>0</v>
          </cell>
          <cell r="EY345">
            <v>0</v>
          </cell>
          <cell r="EZ345">
            <v>0</v>
          </cell>
          <cell r="FA345">
            <v>0</v>
          </cell>
          <cell r="FB345">
            <v>0</v>
          </cell>
          <cell r="FC345">
            <v>0</v>
          </cell>
          <cell r="FD345">
            <v>0</v>
          </cell>
          <cell r="FE345">
            <v>0</v>
          </cell>
          <cell r="FF345">
            <v>0</v>
          </cell>
          <cell r="FG345">
            <v>0</v>
          </cell>
          <cell r="FH345">
            <v>0</v>
          </cell>
          <cell r="FI345">
            <v>0</v>
          </cell>
          <cell r="FJ345">
            <v>0</v>
          </cell>
          <cell r="FK345">
            <v>0</v>
          </cell>
          <cell r="FL345">
            <v>0</v>
          </cell>
          <cell r="FM345">
            <v>0</v>
          </cell>
          <cell r="FN345">
            <v>0</v>
          </cell>
          <cell r="FO345">
            <v>0</v>
          </cell>
          <cell r="FP345">
            <v>0</v>
          </cell>
          <cell r="FQ345">
            <v>0</v>
          </cell>
          <cell r="FR345">
            <v>0</v>
          </cell>
          <cell r="FS345">
            <v>0</v>
          </cell>
          <cell r="FT345">
            <v>0</v>
          </cell>
          <cell r="FU345">
            <v>0</v>
          </cell>
          <cell r="FV345">
            <v>0</v>
          </cell>
          <cell r="FW345">
            <v>0</v>
          </cell>
          <cell r="FX345">
            <v>0</v>
          </cell>
          <cell r="FY345">
            <v>0</v>
          </cell>
          <cell r="FZ345">
            <v>0</v>
          </cell>
          <cell r="GA345">
            <v>0</v>
          </cell>
          <cell r="GB345">
            <v>0</v>
          </cell>
          <cell r="GC345">
            <v>0</v>
          </cell>
          <cell r="GD345">
            <v>0</v>
          </cell>
          <cell r="GE345">
            <v>0</v>
          </cell>
          <cell r="GF345">
            <v>0</v>
          </cell>
          <cell r="GG345">
            <v>0</v>
          </cell>
          <cell r="GH345">
            <v>0</v>
          </cell>
          <cell r="GI345">
            <v>0</v>
          </cell>
          <cell r="GJ345">
            <v>0</v>
          </cell>
          <cell r="GK345">
            <v>0</v>
          </cell>
          <cell r="GL345">
            <v>0</v>
          </cell>
          <cell r="GM345">
            <v>0</v>
          </cell>
          <cell r="GN345">
            <v>0</v>
          </cell>
          <cell r="GO345">
            <v>0</v>
          </cell>
          <cell r="GP345">
            <v>0</v>
          </cell>
          <cell r="GQ345">
            <v>0</v>
          </cell>
          <cell r="GR345">
            <v>0</v>
          </cell>
          <cell r="GS345">
            <v>0</v>
          </cell>
          <cell r="GT345">
            <v>0</v>
          </cell>
          <cell r="GU345">
            <v>0</v>
          </cell>
          <cell r="GV345">
            <v>0</v>
          </cell>
          <cell r="GW345">
            <v>0</v>
          </cell>
          <cell r="GX345">
            <v>0</v>
          </cell>
          <cell r="GY345">
            <v>0</v>
          </cell>
          <cell r="GZ345">
            <v>0</v>
          </cell>
          <cell r="HA345">
            <v>0</v>
          </cell>
          <cell r="HB345">
            <v>0</v>
          </cell>
          <cell r="HC345">
            <v>0</v>
          </cell>
          <cell r="HD345">
            <v>0</v>
          </cell>
          <cell r="HE345">
            <v>0</v>
          </cell>
          <cell r="HF345">
            <v>0</v>
          </cell>
          <cell r="HG345">
            <v>0</v>
          </cell>
          <cell r="HH345">
            <v>0</v>
          </cell>
          <cell r="HI345">
            <v>0</v>
          </cell>
          <cell r="HJ345">
            <v>0</v>
          </cell>
          <cell r="HK345">
            <v>0</v>
          </cell>
          <cell r="HL345">
            <v>0</v>
          </cell>
          <cell r="HM345">
            <v>0</v>
          </cell>
          <cell r="HN345">
            <v>0</v>
          </cell>
          <cell r="HO345">
            <v>0</v>
          </cell>
          <cell r="HP345">
            <v>0</v>
          </cell>
          <cell r="HQ345">
            <v>0</v>
          </cell>
          <cell r="HR345">
            <v>0</v>
          </cell>
          <cell r="HS345">
            <v>0</v>
          </cell>
          <cell r="HT345">
            <v>0</v>
          </cell>
          <cell r="HU345">
            <v>0</v>
          </cell>
          <cell r="HV345">
            <v>0</v>
          </cell>
          <cell r="HW345">
            <v>0</v>
          </cell>
          <cell r="HX345">
            <v>0</v>
          </cell>
          <cell r="HY345">
            <v>0</v>
          </cell>
          <cell r="HZ345">
            <v>0</v>
          </cell>
          <cell r="IA345">
            <v>0</v>
          </cell>
          <cell r="IB345">
            <v>0</v>
          </cell>
          <cell r="IC345">
            <v>0</v>
          </cell>
          <cell r="ID345">
            <v>0</v>
          </cell>
          <cell r="IE345">
            <v>0</v>
          </cell>
          <cell r="IF345">
            <v>0</v>
          </cell>
          <cell r="IG345">
            <v>0</v>
          </cell>
          <cell r="IH345">
            <v>0</v>
          </cell>
          <cell r="II345">
            <v>0</v>
          </cell>
          <cell r="IJ345">
            <v>0</v>
          </cell>
          <cell r="IK345">
            <v>0</v>
          </cell>
          <cell r="IL345">
            <v>0</v>
          </cell>
          <cell r="IM345">
            <v>0</v>
          </cell>
          <cell r="IN345">
            <v>0</v>
          </cell>
          <cell r="IO345">
            <v>0</v>
          </cell>
          <cell r="IP345">
            <v>0</v>
          </cell>
          <cell r="IQ345">
            <v>0</v>
          </cell>
          <cell r="IR345">
            <v>0</v>
          </cell>
          <cell r="IS345">
            <v>0</v>
          </cell>
          <cell r="IT345">
            <v>0</v>
          </cell>
          <cell r="IU345">
            <v>0</v>
          </cell>
          <cell r="IV345">
            <v>0</v>
          </cell>
        </row>
        <row r="346">
          <cell r="R346">
            <v>1</v>
          </cell>
          <cell r="U346" t="str">
            <v>AL35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0</v>
          </cell>
          <cell r="AY346">
            <v>0</v>
          </cell>
          <cell r="AZ346">
            <v>0</v>
          </cell>
          <cell r="BA346">
            <v>0</v>
          </cell>
          <cell r="BB346">
            <v>0</v>
          </cell>
          <cell r="BC346">
            <v>0</v>
          </cell>
          <cell r="BD346">
            <v>0</v>
          </cell>
          <cell r="BE346">
            <v>0</v>
          </cell>
          <cell r="BF346">
            <v>0</v>
          </cell>
          <cell r="BG346">
            <v>0</v>
          </cell>
          <cell r="BH346">
            <v>0</v>
          </cell>
          <cell r="BI346">
            <v>0</v>
          </cell>
          <cell r="BJ346">
            <v>0</v>
          </cell>
          <cell r="BK346">
            <v>0</v>
          </cell>
          <cell r="BL346">
            <v>0</v>
          </cell>
          <cell r="BM346">
            <v>0</v>
          </cell>
          <cell r="BN346">
            <v>0</v>
          </cell>
          <cell r="BO346">
            <v>0</v>
          </cell>
          <cell r="BP346">
            <v>0</v>
          </cell>
          <cell r="BQ346">
            <v>0</v>
          </cell>
          <cell r="BR346">
            <v>0</v>
          </cell>
          <cell r="BS346">
            <v>0</v>
          </cell>
          <cell r="BT346">
            <v>0</v>
          </cell>
          <cell r="BU346">
            <v>0</v>
          </cell>
          <cell r="BV346">
            <v>0</v>
          </cell>
          <cell r="BW346">
            <v>0</v>
          </cell>
          <cell r="BX346">
            <v>0</v>
          </cell>
          <cell r="BY346">
            <v>0</v>
          </cell>
          <cell r="BZ346">
            <v>0</v>
          </cell>
          <cell r="CA346">
            <v>0</v>
          </cell>
          <cell r="CB346">
            <v>0</v>
          </cell>
          <cell r="CC346">
            <v>0</v>
          </cell>
          <cell r="CD346">
            <v>0</v>
          </cell>
          <cell r="CE346">
            <v>0</v>
          </cell>
          <cell r="CF346">
            <v>0</v>
          </cell>
          <cell r="CG346">
            <v>0</v>
          </cell>
          <cell r="CH346">
            <v>0</v>
          </cell>
          <cell r="CI346">
            <v>0</v>
          </cell>
          <cell r="CJ346">
            <v>0</v>
          </cell>
          <cell r="CK346">
            <v>0</v>
          </cell>
          <cell r="CL346">
            <v>0</v>
          </cell>
          <cell r="CM346">
            <v>0</v>
          </cell>
          <cell r="CN346">
            <v>0</v>
          </cell>
          <cell r="CO346">
            <v>0</v>
          </cell>
          <cell r="CP346">
            <v>0</v>
          </cell>
          <cell r="CQ346">
            <v>0</v>
          </cell>
          <cell r="CR346">
            <v>0</v>
          </cell>
          <cell r="CS346">
            <v>0</v>
          </cell>
          <cell r="CT346">
            <v>0</v>
          </cell>
          <cell r="CU346">
            <v>0</v>
          </cell>
          <cell r="CV346">
            <v>0</v>
          </cell>
          <cell r="CZ346">
            <v>0</v>
          </cell>
          <cell r="DA346">
            <v>0</v>
          </cell>
          <cell r="DB346">
            <v>0</v>
          </cell>
          <cell r="DC346">
            <v>0</v>
          </cell>
          <cell r="DD346">
            <v>0</v>
          </cell>
          <cell r="DG346">
            <v>0</v>
          </cell>
          <cell r="DH346">
            <v>0</v>
          </cell>
          <cell r="DI346">
            <v>0</v>
          </cell>
          <cell r="DJ346">
            <v>0</v>
          </cell>
          <cell r="DK346">
            <v>0</v>
          </cell>
          <cell r="DL346">
            <v>0</v>
          </cell>
          <cell r="DM346">
            <v>0</v>
          </cell>
          <cell r="DN346">
            <v>0</v>
          </cell>
          <cell r="DO346">
            <v>0</v>
          </cell>
          <cell r="DP346">
            <v>0</v>
          </cell>
          <cell r="DT346">
            <v>0</v>
          </cell>
          <cell r="DU346">
            <v>0</v>
          </cell>
          <cell r="DV346">
            <v>0</v>
          </cell>
          <cell r="DW346">
            <v>0</v>
          </cell>
          <cell r="DX346">
            <v>0</v>
          </cell>
          <cell r="DY346">
            <v>0</v>
          </cell>
          <cell r="DZ346">
            <v>0</v>
          </cell>
          <cell r="EM346">
            <v>0</v>
          </cell>
          <cell r="EO346">
            <v>0</v>
          </cell>
          <cell r="EP346">
            <v>0</v>
          </cell>
          <cell r="EQ346">
            <v>0</v>
          </cell>
          <cell r="ER346">
            <v>0</v>
          </cell>
          <cell r="ES346">
            <v>0</v>
          </cell>
          <cell r="ET346">
            <v>0</v>
          </cell>
          <cell r="EU346">
            <v>0</v>
          </cell>
          <cell r="EV346">
            <v>0</v>
          </cell>
          <cell r="EW346">
            <v>0</v>
          </cell>
          <cell r="EX346">
            <v>0</v>
          </cell>
          <cell r="EY346">
            <v>0</v>
          </cell>
          <cell r="EZ346">
            <v>0</v>
          </cell>
          <cell r="FA346">
            <v>0</v>
          </cell>
          <cell r="FB346">
            <v>0</v>
          </cell>
          <cell r="FC346">
            <v>0</v>
          </cell>
          <cell r="FD346">
            <v>0</v>
          </cell>
          <cell r="FE346">
            <v>0</v>
          </cell>
          <cell r="FF346">
            <v>0</v>
          </cell>
          <cell r="FG346">
            <v>0</v>
          </cell>
          <cell r="FH346">
            <v>0</v>
          </cell>
          <cell r="FI346">
            <v>0</v>
          </cell>
          <cell r="FJ346">
            <v>0</v>
          </cell>
          <cell r="FK346">
            <v>0</v>
          </cell>
          <cell r="FL346">
            <v>0</v>
          </cell>
          <cell r="FM346">
            <v>0</v>
          </cell>
          <cell r="FN346">
            <v>0</v>
          </cell>
          <cell r="FO346">
            <v>0</v>
          </cell>
          <cell r="FP346">
            <v>0</v>
          </cell>
          <cell r="FQ346">
            <v>0</v>
          </cell>
          <cell r="FR346">
            <v>0</v>
          </cell>
          <cell r="FS346">
            <v>0</v>
          </cell>
          <cell r="FT346">
            <v>0</v>
          </cell>
          <cell r="FU346">
            <v>0</v>
          </cell>
          <cell r="FV346">
            <v>0</v>
          </cell>
          <cell r="FW346">
            <v>0</v>
          </cell>
          <cell r="FX346">
            <v>0</v>
          </cell>
          <cell r="FY346">
            <v>0</v>
          </cell>
          <cell r="FZ346">
            <v>0</v>
          </cell>
          <cell r="GA346">
            <v>0</v>
          </cell>
          <cell r="GB346">
            <v>0</v>
          </cell>
          <cell r="GC346">
            <v>0</v>
          </cell>
          <cell r="GD346">
            <v>0</v>
          </cell>
          <cell r="GE346">
            <v>0</v>
          </cell>
          <cell r="GF346">
            <v>0</v>
          </cell>
          <cell r="GG346">
            <v>0</v>
          </cell>
          <cell r="GH346">
            <v>0</v>
          </cell>
          <cell r="GI346">
            <v>0</v>
          </cell>
          <cell r="GJ346">
            <v>0</v>
          </cell>
          <cell r="GK346">
            <v>0</v>
          </cell>
          <cell r="GL346">
            <v>0</v>
          </cell>
          <cell r="GM346">
            <v>0</v>
          </cell>
          <cell r="GN346">
            <v>0</v>
          </cell>
          <cell r="GO346">
            <v>0</v>
          </cell>
          <cell r="GP346">
            <v>0</v>
          </cell>
          <cell r="GQ346">
            <v>0</v>
          </cell>
          <cell r="GR346">
            <v>0</v>
          </cell>
          <cell r="GS346">
            <v>0</v>
          </cell>
          <cell r="GT346">
            <v>0</v>
          </cell>
          <cell r="GU346">
            <v>0</v>
          </cell>
          <cell r="GV346">
            <v>0</v>
          </cell>
          <cell r="GW346">
            <v>0</v>
          </cell>
          <cell r="GX346">
            <v>0</v>
          </cell>
          <cell r="GY346">
            <v>0</v>
          </cell>
          <cell r="GZ346">
            <v>0</v>
          </cell>
          <cell r="HA346">
            <v>0</v>
          </cell>
          <cell r="HB346">
            <v>0</v>
          </cell>
          <cell r="HC346">
            <v>0</v>
          </cell>
          <cell r="HD346">
            <v>0</v>
          </cell>
          <cell r="HE346">
            <v>0</v>
          </cell>
          <cell r="HF346">
            <v>0</v>
          </cell>
          <cell r="HG346">
            <v>0</v>
          </cell>
          <cell r="HH346">
            <v>0</v>
          </cell>
          <cell r="HI346">
            <v>0</v>
          </cell>
          <cell r="HJ346">
            <v>0</v>
          </cell>
          <cell r="HK346">
            <v>0</v>
          </cell>
          <cell r="HL346">
            <v>0</v>
          </cell>
          <cell r="HM346">
            <v>0</v>
          </cell>
          <cell r="HN346">
            <v>0</v>
          </cell>
          <cell r="HO346">
            <v>0</v>
          </cell>
          <cell r="HP346">
            <v>0</v>
          </cell>
          <cell r="HQ346">
            <v>0</v>
          </cell>
          <cell r="HR346">
            <v>0</v>
          </cell>
          <cell r="HS346">
            <v>0</v>
          </cell>
          <cell r="HT346">
            <v>0</v>
          </cell>
          <cell r="HU346">
            <v>0</v>
          </cell>
          <cell r="HV346">
            <v>0</v>
          </cell>
          <cell r="HW346">
            <v>0</v>
          </cell>
          <cell r="HX346">
            <v>0</v>
          </cell>
          <cell r="HY346">
            <v>0</v>
          </cell>
          <cell r="HZ346">
            <v>0</v>
          </cell>
          <cell r="IA346">
            <v>0</v>
          </cell>
          <cell r="IB346">
            <v>0</v>
          </cell>
          <cell r="IC346">
            <v>0</v>
          </cell>
          <cell r="ID346">
            <v>0</v>
          </cell>
          <cell r="IE346">
            <v>0</v>
          </cell>
          <cell r="IF346">
            <v>0</v>
          </cell>
          <cell r="IG346">
            <v>0</v>
          </cell>
          <cell r="IH346">
            <v>0</v>
          </cell>
          <cell r="II346">
            <v>0</v>
          </cell>
          <cell r="IJ346">
            <v>0</v>
          </cell>
          <cell r="IK346">
            <v>0</v>
          </cell>
          <cell r="IL346">
            <v>0</v>
          </cell>
          <cell r="IM346">
            <v>0</v>
          </cell>
          <cell r="IN346">
            <v>0</v>
          </cell>
          <cell r="IO346">
            <v>0</v>
          </cell>
          <cell r="IP346">
            <v>0</v>
          </cell>
          <cell r="IQ346">
            <v>0</v>
          </cell>
          <cell r="IR346">
            <v>0</v>
          </cell>
          <cell r="IS346">
            <v>0</v>
          </cell>
          <cell r="IT346">
            <v>0</v>
          </cell>
          <cell r="IU346">
            <v>0</v>
          </cell>
          <cell r="IV346">
            <v>0</v>
          </cell>
        </row>
        <row r="347"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  <cell r="AY347">
            <v>0</v>
          </cell>
          <cell r="AZ347">
            <v>0</v>
          </cell>
          <cell r="BA347">
            <v>0</v>
          </cell>
          <cell r="BB347">
            <v>0</v>
          </cell>
          <cell r="BC347">
            <v>0</v>
          </cell>
          <cell r="BD347">
            <v>0</v>
          </cell>
          <cell r="BE347">
            <v>0</v>
          </cell>
          <cell r="BF347">
            <v>0</v>
          </cell>
          <cell r="BG347">
            <v>0</v>
          </cell>
          <cell r="BH347">
            <v>0</v>
          </cell>
          <cell r="BI347">
            <v>0</v>
          </cell>
          <cell r="BJ347">
            <v>0</v>
          </cell>
          <cell r="BK347">
            <v>0</v>
          </cell>
          <cell r="BL347">
            <v>0</v>
          </cell>
          <cell r="BM347">
            <v>0</v>
          </cell>
          <cell r="BN347">
            <v>0</v>
          </cell>
          <cell r="BO347">
            <v>0</v>
          </cell>
          <cell r="BP347">
            <v>0</v>
          </cell>
          <cell r="BQ347">
            <v>0</v>
          </cell>
          <cell r="BR347">
            <v>0</v>
          </cell>
          <cell r="BS347">
            <v>0</v>
          </cell>
          <cell r="BT347">
            <v>0</v>
          </cell>
          <cell r="BU347">
            <v>0</v>
          </cell>
          <cell r="BV347">
            <v>0</v>
          </cell>
          <cell r="BW347">
            <v>0</v>
          </cell>
          <cell r="BX347">
            <v>0</v>
          </cell>
          <cell r="BY347">
            <v>0</v>
          </cell>
          <cell r="BZ347">
            <v>0</v>
          </cell>
          <cell r="CA347">
            <v>0</v>
          </cell>
          <cell r="CB347">
            <v>0</v>
          </cell>
          <cell r="CC347">
            <v>0</v>
          </cell>
          <cell r="CD347">
            <v>0</v>
          </cell>
          <cell r="CE347">
            <v>0</v>
          </cell>
          <cell r="CF347">
            <v>0</v>
          </cell>
          <cell r="CG347">
            <v>0</v>
          </cell>
          <cell r="CH347">
            <v>0</v>
          </cell>
          <cell r="CI347">
            <v>0</v>
          </cell>
          <cell r="CJ347">
            <v>0</v>
          </cell>
          <cell r="CK347">
            <v>0</v>
          </cell>
          <cell r="CL347">
            <v>0</v>
          </cell>
          <cell r="CM347">
            <v>0</v>
          </cell>
          <cell r="CN347">
            <v>0</v>
          </cell>
          <cell r="CO347">
            <v>0</v>
          </cell>
          <cell r="CP347">
            <v>0</v>
          </cell>
          <cell r="CQ347">
            <v>0</v>
          </cell>
          <cell r="CR347">
            <v>0</v>
          </cell>
          <cell r="CS347">
            <v>0</v>
          </cell>
          <cell r="CT347">
            <v>0</v>
          </cell>
          <cell r="CU347">
            <v>0</v>
          </cell>
          <cell r="CV347">
            <v>0</v>
          </cell>
          <cell r="CZ347">
            <v>0</v>
          </cell>
          <cell r="DA347">
            <v>0</v>
          </cell>
          <cell r="DB347">
            <v>0</v>
          </cell>
          <cell r="DC347">
            <v>0</v>
          </cell>
          <cell r="DD347">
            <v>0</v>
          </cell>
          <cell r="DG347">
            <v>0</v>
          </cell>
          <cell r="DH347">
            <v>0</v>
          </cell>
          <cell r="DI347">
            <v>0</v>
          </cell>
          <cell r="DJ347">
            <v>0</v>
          </cell>
          <cell r="DK347">
            <v>0</v>
          </cell>
          <cell r="DL347">
            <v>0</v>
          </cell>
          <cell r="DM347">
            <v>0</v>
          </cell>
          <cell r="DN347">
            <v>0</v>
          </cell>
          <cell r="DO347">
            <v>0</v>
          </cell>
          <cell r="DP347">
            <v>0</v>
          </cell>
          <cell r="DT347">
            <v>0</v>
          </cell>
          <cell r="DU347">
            <v>0</v>
          </cell>
          <cell r="DV347">
            <v>0</v>
          </cell>
          <cell r="DW347">
            <v>0</v>
          </cell>
          <cell r="DX347">
            <v>0</v>
          </cell>
          <cell r="DY347">
            <v>0</v>
          </cell>
          <cell r="DZ347">
            <v>0</v>
          </cell>
          <cell r="EM347">
            <v>0</v>
          </cell>
          <cell r="EO347">
            <v>0</v>
          </cell>
          <cell r="EP347">
            <v>0</v>
          </cell>
          <cell r="EQ347">
            <v>0</v>
          </cell>
          <cell r="ER347">
            <v>0</v>
          </cell>
          <cell r="ES347">
            <v>0</v>
          </cell>
          <cell r="ET347">
            <v>0</v>
          </cell>
          <cell r="EU347">
            <v>0</v>
          </cell>
          <cell r="EV347">
            <v>0</v>
          </cell>
          <cell r="EW347">
            <v>0</v>
          </cell>
          <cell r="EX347">
            <v>0</v>
          </cell>
          <cell r="EY347">
            <v>0</v>
          </cell>
          <cell r="EZ347">
            <v>0</v>
          </cell>
          <cell r="FA347">
            <v>0</v>
          </cell>
          <cell r="FB347">
            <v>0</v>
          </cell>
          <cell r="FC347">
            <v>0</v>
          </cell>
          <cell r="FD347">
            <v>0</v>
          </cell>
          <cell r="FE347">
            <v>0</v>
          </cell>
          <cell r="FF347">
            <v>0</v>
          </cell>
          <cell r="FG347">
            <v>0</v>
          </cell>
          <cell r="FH347">
            <v>0</v>
          </cell>
          <cell r="FI347">
            <v>0</v>
          </cell>
          <cell r="FJ347">
            <v>0</v>
          </cell>
          <cell r="FK347">
            <v>0</v>
          </cell>
          <cell r="FL347">
            <v>0</v>
          </cell>
          <cell r="FM347">
            <v>0</v>
          </cell>
          <cell r="FN347">
            <v>0</v>
          </cell>
          <cell r="FO347">
            <v>0</v>
          </cell>
          <cell r="FP347">
            <v>0</v>
          </cell>
          <cell r="FQ347">
            <v>0</v>
          </cell>
          <cell r="FR347">
            <v>0</v>
          </cell>
          <cell r="FS347">
            <v>0</v>
          </cell>
          <cell r="FT347">
            <v>0</v>
          </cell>
          <cell r="FU347">
            <v>0</v>
          </cell>
          <cell r="FV347">
            <v>0</v>
          </cell>
          <cell r="FW347">
            <v>0</v>
          </cell>
          <cell r="FX347">
            <v>0</v>
          </cell>
          <cell r="FY347">
            <v>0</v>
          </cell>
          <cell r="FZ347">
            <v>0</v>
          </cell>
          <cell r="GA347">
            <v>0</v>
          </cell>
          <cell r="GB347">
            <v>0</v>
          </cell>
          <cell r="GC347">
            <v>0</v>
          </cell>
          <cell r="GD347">
            <v>0</v>
          </cell>
          <cell r="GE347">
            <v>0</v>
          </cell>
          <cell r="GF347">
            <v>0</v>
          </cell>
          <cell r="GG347">
            <v>0</v>
          </cell>
          <cell r="GH347">
            <v>0</v>
          </cell>
          <cell r="GI347">
            <v>0</v>
          </cell>
          <cell r="GJ347">
            <v>0</v>
          </cell>
          <cell r="GK347">
            <v>0</v>
          </cell>
          <cell r="GL347">
            <v>0</v>
          </cell>
          <cell r="GM347">
            <v>0</v>
          </cell>
          <cell r="GN347">
            <v>0</v>
          </cell>
          <cell r="GO347">
            <v>0</v>
          </cell>
          <cell r="GP347">
            <v>0</v>
          </cell>
          <cell r="GQ347">
            <v>0</v>
          </cell>
          <cell r="GR347">
            <v>0</v>
          </cell>
          <cell r="GS347">
            <v>0</v>
          </cell>
          <cell r="GT347">
            <v>0</v>
          </cell>
          <cell r="GU347">
            <v>0</v>
          </cell>
          <cell r="GV347">
            <v>0</v>
          </cell>
          <cell r="GW347">
            <v>0</v>
          </cell>
          <cell r="GX347">
            <v>0</v>
          </cell>
          <cell r="GY347">
            <v>0</v>
          </cell>
          <cell r="GZ347">
            <v>0</v>
          </cell>
          <cell r="HA347">
            <v>0</v>
          </cell>
          <cell r="HB347">
            <v>0</v>
          </cell>
          <cell r="HC347">
            <v>0</v>
          </cell>
          <cell r="HD347">
            <v>0</v>
          </cell>
          <cell r="HE347">
            <v>0</v>
          </cell>
          <cell r="HF347">
            <v>0</v>
          </cell>
          <cell r="HG347">
            <v>0</v>
          </cell>
          <cell r="HH347">
            <v>0</v>
          </cell>
          <cell r="HI347">
            <v>0</v>
          </cell>
          <cell r="HJ347">
            <v>0</v>
          </cell>
          <cell r="HK347">
            <v>0</v>
          </cell>
          <cell r="HL347">
            <v>0</v>
          </cell>
          <cell r="HM347">
            <v>0</v>
          </cell>
          <cell r="HN347">
            <v>0</v>
          </cell>
          <cell r="HO347">
            <v>0</v>
          </cell>
          <cell r="HP347">
            <v>0</v>
          </cell>
          <cell r="HQ347">
            <v>0</v>
          </cell>
          <cell r="HR347">
            <v>0</v>
          </cell>
          <cell r="HS347">
            <v>0</v>
          </cell>
          <cell r="HT347">
            <v>0</v>
          </cell>
          <cell r="HU347">
            <v>0</v>
          </cell>
          <cell r="HV347">
            <v>0</v>
          </cell>
          <cell r="HW347">
            <v>0</v>
          </cell>
          <cell r="HX347">
            <v>0</v>
          </cell>
          <cell r="HY347">
            <v>0</v>
          </cell>
          <cell r="HZ347">
            <v>0</v>
          </cell>
          <cell r="IA347">
            <v>0</v>
          </cell>
          <cell r="IB347">
            <v>0</v>
          </cell>
          <cell r="IC347">
            <v>0</v>
          </cell>
          <cell r="ID347">
            <v>0</v>
          </cell>
          <cell r="IE347">
            <v>0</v>
          </cell>
          <cell r="IF347">
            <v>0</v>
          </cell>
          <cell r="IG347">
            <v>0</v>
          </cell>
          <cell r="IH347">
            <v>0</v>
          </cell>
          <cell r="II347">
            <v>0</v>
          </cell>
          <cell r="IJ347">
            <v>0</v>
          </cell>
          <cell r="IK347">
            <v>0</v>
          </cell>
          <cell r="IL347">
            <v>0</v>
          </cell>
          <cell r="IM347">
            <v>0</v>
          </cell>
          <cell r="IN347">
            <v>0</v>
          </cell>
          <cell r="IO347">
            <v>0</v>
          </cell>
          <cell r="IP347">
            <v>0</v>
          </cell>
          <cell r="IQ347">
            <v>0</v>
          </cell>
          <cell r="IR347">
            <v>0</v>
          </cell>
          <cell r="IS347">
            <v>0</v>
          </cell>
          <cell r="IT347">
            <v>0</v>
          </cell>
          <cell r="IU347">
            <v>0</v>
          </cell>
          <cell r="IV347">
            <v>0</v>
          </cell>
        </row>
        <row r="348">
          <cell r="A348" t="str">
            <v>SUB-TOTAL 25</v>
          </cell>
          <cell r="B348">
            <v>1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2</v>
          </cell>
          <cell r="Q348">
            <v>0</v>
          </cell>
          <cell r="R348">
            <v>3</v>
          </cell>
          <cell r="S348">
            <v>3</v>
          </cell>
          <cell r="T348">
            <v>16.2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17.82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>
            <v>0</v>
          </cell>
          <cell r="BB348">
            <v>3</v>
          </cell>
          <cell r="BC348">
            <v>0</v>
          </cell>
          <cell r="BD348">
            <v>0</v>
          </cell>
          <cell r="BE348">
            <v>4</v>
          </cell>
          <cell r="BF348">
            <v>1</v>
          </cell>
          <cell r="BG348">
            <v>0</v>
          </cell>
          <cell r="BH348">
            <v>0</v>
          </cell>
          <cell r="BI348">
            <v>3</v>
          </cell>
          <cell r="BJ348">
            <v>0</v>
          </cell>
          <cell r="BK348">
            <v>0</v>
          </cell>
          <cell r="BL348">
            <v>0</v>
          </cell>
          <cell r="BM348">
            <v>0</v>
          </cell>
          <cell r="BN348">
            <v>0</v>
          </cell>
          <cell r="BO348">
            <v>0</v>
          </cell>
          <cell r="BP348">
            <v>0</v>
          </cell>
          <cell r="BQ348">
            <v>0</v>
          </cell>
          <cell r="BR348">
            <v>0</v>
          </cell>
          <cell r="BS348">
            <v>0</v>
          </cell>
          <cell r="BT348">
            <v>0</v>
          </cell>
          <cell r="BU348">
            <v>0</v>
          </cell>
          <cell r="BV348">
            <v>0</v>
          </cell>
          <cell r="BW348">
            <v>0</v>
          </cell>
          <cell r="BX348">
            <v>0</v>
          </cell>
          <cell r="BY348">
            <v>0</v>
          </cell>
          <cell r="BZ348">
            <v>8</v>
          </cell>
          <cell r="CA348">
            <v>3</v>
          </cell>
          <cell r="CB348">
            <v>6</v>
          </cell>
          <cell r="CC348">
            <v>0</v>
          </cell>
          <cell r="CD348">
            <v>0</v>
          </cell>
          <cell r="CE348">
            <v>0</v>
          </cell>
          <cell r="CF348">
            <v>0</v>
          </cell>
          <cell r="CG348">
            <v>0</v>
          </cell>
          <cell r="CH348">
            <v>0</v>
          </cell>
          <cell r="CI348">
            <v>0</v>
          </cell>
          <cell r="CJ348">
            <v>0</v>
          </cell>
          <cell r="CK348">
            <v>0</v>
          </cell>
          <cell r="CL348">
            <v>0</v>
          </cell>
          <cell r="CM348">
            <v>0</v>
          </cell>
          <cell r="CN348">
            <v>0</v>
          </cell>
          <cell r="CO348">
            <v>0</v>
          </cell>
          <cell r="CP348">
            <v>0</v>
          </cell>
          <cell r="CQ348">
            <v>0</v>
          </cell>
          <cell r="CR348">
            <v>0</v>
          </cell>
          <cell r="CS348">
            <v>0</v>
          </cell>
          <cell r="CT348">
            <v>0</v>
          </cell>
          <cell r="CU348">
            <v>0</v>
          </cell>
          <cell r="CV348">
            <v>0</v>
          </cell>
          <cell r="CW348">
            <v>0</v>
          </cell>
          <cell r="CX348">
            <v>0</v>
          </cell>
          <cell r="CY348">
            <v>0</v>
          </cell>
          <cell r="CZ348">
            <v>0</v>
          </cell>
          <cell r="DA348">
            <v>0</v>
          </cell>
          <cell r="DB348">
            <v>0</v>
          </cell>
          <cell r="DC348">
            <v>0</v>
          </cell>
          <cell r="DD348">
            <v>0</v>
          </cell>
          <cell r="DE348">
            <v>0</v>
          </cell>
          <cell r="DF348">
            <v>0</v>
          </cell>
          <cell r="DG348">
            <v>0</v>
          </cell>
          <cell r="DH348">
            <v>0</v>
          </cell>
          <cell r="DI348">
            <v>0</v>
          </cell>
          <cell r="DJ348">
            <v>0</v>
          </cell>
          <cell r="DK348">
            <v>0</v>
          </cell>
          <cell r="DL348">
            <v>0</v>
          </cell>
          <cell r="DM348">
            <v>0</v>
          </cell>
          <cell r="DN348">
            <v>0</v>
          </cell>
          <cell r="DO348">
            <v>0</v>
          </cell>
          <cell r="DP348">
            <v>0</v>
          </cell>
          <cell r="DQ348">
            <v>1</v>
          </cell>
          <cell r="DR348">
            <v>0</v>
          </cell>
          <cell r="DS348">
            <v>0</v>
          </cell>
          <cell r="DT348">
            <v>0</v>
          </cell>
          <cell r="DU348">
            <v>0</v>
          </cell>
          <cell r="DV348">
            <v>0</v>
          </cell>
          <cell r="DW348">
            <v>0</v>
          </cell>
          <cell r="DX348">
            <v>0</v>
          </cell>
          <cell r="DY348">
            <v>0</v>
          </cell>
          <cell r="DZ348">
            <v>0</v>
          </cell>
          <cell r="EA348">
            <v>0</v>
          </cell>
          <cell r="EB348">
            <v>0</v>
          </cell>
          <cell r="EC348">
            <v>0</v>
          </cell>
          <cell r="ED348">
            <v>0</v>
          </cell>
          <cell r="EE348">
            <v>0</v>
          </cell>
          <cell r="EF348">
            <v>0</v>
          </cell>
          <cell r="EG348">
            <v>0</v>
          </cell>
          <cell r="EH348">
            <v>0</v>
          </cell>
          <cell r="EI348">
            <v>1</v>
          </cell>
          <cell r="EJ348">
            <v>0</v>
          </cell>
          <cell r="EK348">
            <v>0</v>
          </cell>
          <cell r="EL348">
            <v>0</v>
          </cell>
          <cell r="EM348">
            <v>0</v>
          </cell>
          <cell r="EO348">
            <v>0</v>
          </cell>
          <cell r="EP348">
            <v>0</v>
          </cell>
          <cell r="EQ348">
            <v>0</v>
          </cell>
          <cell r="ER348">
            <v>0</v>
          </cell>
          <cell r="ES348">
            <v>0</v>
          </cell>
          <cell r="ET348">
            <v>0</v>
          </cell>
          <cell r="EU348">
            <v>0</v>
          </cell>
          <cell r="EV348">
            <v>0</v>
          </cell>
          <cell r="EW348">
            <v>0</v>
          </cell>
          <cell r="EX348">
            <v>0</v>
          </cell>
          <cell r="EY348">
            <v>0</v>
          </cell>
          <cell r="EZ348">
            <v>0</v>
          </cell>
          <cell r="FA348">
            <v>0</v>
          </cell>
          <cell r="FB348">
            <v>0</v>
          </cell>
          <cell r="FC348">
            <v>1</v>
          </cell>
          <cell r="FD348">
            <v>0</v>
          </cell>
          <cell r="FE348">
            <v>0</v>
          </cell>
          <cell r="FF348">
            <v>0</v>
          </cell>
          <cell r="FG348">
            <v>1</v>
          </cell>
          <cell r="FH348">
            <v>0</v>
          </cell>
          <cell r="FI348">
            <v>0</v>
          </cell>
          <cell r="FJ348">
            <v>0</v>
          </cell>
          <cell r="FK348">
            <v>0</v>
          </cell>
          <cell r="FL348">
            <v>0</v>
          </cell>
          <cell r="FM348">
            <v>0</v>
          </cell>
          <cell r="FN348">
            <v>0</v>
          </cell>
          <cell r="FO348">
            <v>0</v>
          </cell>
          <cell r="FP348">
            <v>0</v>
          </cell>
          <cell r="FQ348">
            <v>0</v>
          </cell>
          <cell r="FR348">
            <v>0</v>
          </cell>
          <cell r="FS348">
            <v>0</v>
          </cell>
          <cell r="FT348">
            <v>0</v>
          </cell>
          <cell r="FU348">
            <v>0</v>
          </cell>
          <cell r="FV348">
            <v>0</v>
          </cell>
          <cell r="FW348">
            <v>0</v>
          </cell>
          <cell r="FX348">
            <v>0</v>
          </cell>
          <cell r="FY348">
            <v>0</v>
          </cell>
          <cell r="FZ348">
            <v>0</v>
          </cell>
          <cell r="GA348">
            <v>0</v>
          </cell>
          <cell r="GB348">
            <v>0</v>
          </cell>
          <cell r="GC348">
            <v>0</v>
          </cell>
          <cell r="GD348">
            <v>0</v>
          </cell>
          <cell r="GE348">
            <v>0</v>
          </cell>
          <cell r="GF348">
            <v>0</v>
          </cell>
          <cell r="GG348">
            <v>1</v>
          </cell>
          <cell r="GH348">
            <v>0</v>
          </cell>
          <cell r="GI348">
            <v>0</v>
          </cell>
          <cell r="GJ348">
            <v>0</v>
          </cell>
          <cell r="GK348">
            <v>0</v>
          </cell>
          <cell r="GL348">
            <v>0</v>
          </cell>
          <cell r="GM348">
            <v>0</v>
          </cell>
          <cell r="GN348">
            <v>0</v>
          </cell>
          <cell r="GO348">
            <v>0</v>
          </cell>
          <cell r="GP348">
            <v>0</v>
          </cell>
          <cell r="GQ348">
            <v>0</v>
          </cell>
          <cell r="GR348">
            <v>0</v>
          </cell>
          <cell r="GS348">
            <v>0</v>
          </cell>
          <cell r="GT348">
            <v>0</v>
          </cell>
          <cell r="GU348">
            <v>0</v>
          </cell>
          <cell r="GV348">
            <v>0</v>
          </cell>
          <cell r="GW348">
            <v>0</v>
          </cell>
          <cell r="GX348">
            <v>0</v>
          </cell>
          <cell r="GY348">
            <v>0</v>
          </cell>
          <cell r="GZ348">
            <v>0</v>
          </cell>
          <cell r="HA348">
            <v>0</v>
          </cell>
          <cell r="HB348">
            <v>0</v>
          </cell>
          <cell r="HC348">
            <v>0</v>
          </cell>
          <cell r="HD348">
            <v>0</v>
          </cell>
          <cell r="HE348">
            <v>0</v>
          </cell>
          <cell r="HF348">
            <v>0</v>
          </cell>
          <cell r="HG348">
            <v>0</v>
          </cell>
          <cell r="HH348">
            <v>0</v>
          </cell>
          <cell r="HI348">
            <v>0</v>
          </cell>
          <cell r="HJ348">
            <v>0</v>
          </cell>
          <cell r="HK348">
            <v>0</v>
          </cell>
          <cell r="HL348">
            <v>0</v>
          </cell>
          <cell r="HM348">
            <v>0</v>
          </cell>
          <cell r="HN348">
            <v>0</v>
          </cell>
          <cell r="HO348">
            <v>0</v>
          </cell>
          <cell r="HP348">
            <v>0</v>
          </cell>
          <cell r="HQ348">
            <v>0</v>
          </cell>
          <cell r="HR348">
            <v>0</v>
          </cell>
          <cell r="HS348">
            <v>0</v>
          </cell>
          <cell r="HT348">
            <v>0</v>
          </cell>
          <cell r="HU348">
            <v>0</v>
          </cell>
          <cell r="HV348">
            <v>0</v>
          </cell>
          <cell r="HW348">
            <v>0</v>
          </cell>
          <cell r="HX348">
            <v>0</v>
          </cell>
          <cell r="HY348">
            <v>0</v>
          </cell>
          <cell r="HZ348">
            <v>0</v>
          </cell>
          <cell r="IA348">
            <v>0</v>
          </cell>
          <cell r="IB348">
            <v>0</v>
          </cell>
          <cell r="IC348">
            <v>0</v>
          </cell>
          <cell r="ID348">
            <v>0</v>
          </cell>
          <cell r="IE348">
            <v>0</v>
          </cell>
          <cell r="IF348">
            <v>0</v>
          </cell>
          <cell r="IG348">
            <v>0</v>
          </cell>
          <cell r="IH348">
            <v>0</v>
          </cell>
          <cell r="II348">
            <v>0</v>
          </cell>
          <cell r="IJ348">
            <v>0</v>
          </cell>
          <cell r="IK348">
            <v>0</v>
          </cell>
          <cell r="IL348">
            <v>0</v>
          </cell>
          <cell r="IM348">
            <v>0</v>
          </cell>
          <cell r="IN348">
            <v>0</v>
          </cell>
          <cell r="IO348">
            <v>0</v>
          </cell>
          <cell r="IP348">
            <v>0</v>
          </cell>
          <cell r="IQ348">
            <v>0</v>
          </cell>
          <cell r="IR348">
            <v>0</v>
          </cell>
          <cell r="IS348">
            <v>0</v>
          </cell>
          <cell r="IT348">
            <v>0</v>
          </cell>
          <cell r="IU348">
            <v>0</v>
          </cell>
          <cell r="IV348">
            <v>0</v>
          </cell>
        </row>
        <row r="349">
          <cell r="A349" t="str">
            <v>Tramo 26</v>
          </cell>
          <cell r="C349" t="str">
            <v>: Alimentador: DO-08, AA.HH. SR. COYLLORITI  -  PLANO RP-DO08-06</v>
          </cell>
          <cell r="EN349" t="str">
            <v>SR COYLLORITI</v>
          </cell>
        </row>
        <row r="350">
          <cell r="A350">
            <v>1</v>
          </cell>
          <cell r="B350" t="str">
            <v>SAM-R</v>
          </cell>
          <cell r="F350">
            <v>1</v>
          </cell>
          <cell r="O350">
            <v>1</v>
          </cell>
          <cell r="R350">
            <v>1</v>
          </cell>
          <cell r="S350">
            <v>3</v>
          </cell>
          <cell r="T350">
            <v>0</v>
          </cell>
          <cell r="U350" t="str">
            <v>AL35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S350">
            <v>0</v>
          </cell>
          <cell r="AT350">
            <v>109.8</v>
          </cell>
          <cell r="AU350">
            <v>0</v>
          </cell>
          <cell r="AV350">
            <v>0</v>
          </cell>
          <cell r="AW350">
            <v>0</v>
          </cell>
          <cell r="AX350">
            <v>0</v>
          </cell>
          <cell r="AY350">
            <v>0</v>
          </cell>
          <cell r="AZ350">
            <v>0</v>
          </cell>
          <cell r="BA350">
            <v>0</v>
          </cell>
          <cell r="BB350">
            <v>0</v>
          </cell>
          <cell r="BC350">
            <v>0</v>
          </cell>
          <cell r="BD350">
            <v>0</v>
          </cell>
          <cell r="BE350">
            <v>0</v>
          </cell>
          <cell r="BF350">
            <v>0</v>
          </cell>
          <cell r="BG350">
            <v>0</v>
          </cell>
          <cell r="BH350">
            <v>0</v>
          </cell>
          <cell r="BI350">
            <v>0</v>
          </cell>
          <cell r="BJ350">
            <v>0</v>
          </cell>
          <cell r="BK350">
            <v>0</v>
          </cell>
          <cell r="BL350">
            <v>0</v>
          </cell>
          <cell r="BM350">
            <v>0</v>
          </cell>
          <cell r="BN350">
            <v>0</v>
          </cell>
          <cell r="BO350">
            <v>0</v>
          </cell>
          <cell r="BP350">
            <v>0</v>
          </cell>
          <cell r="BQ350">
            <v>0</v>
          </cell>
          <cell r="BR350">
            <v>0</v>
          </cell>
          <cell r="BS350">
            <v>0</v>
          </cell>
          <cell r="BT350">
            <v>0</v>
          </cell>
          <cell r="BU350">
            <v>0</v>
          </cell>
          <cell r="BV350">
            <v>0</v>
          </cell>
          <cell r="BW350">
            <v>0</v>
          </cell>
          <cell r="BX350">
            <v>0</v>
          </cell>
          <cell r="BY350">
            <v>0</v>
          </cell>
          <cell r="BZ350">
            <v>0</v>
          </cell>
          <cell r="CA350">
            <v>0</v>
          </cell>
          <cell r="CB350">
            <v>0</v>
          </cell>
          <cell r="CC350">
            <v>0</v>
          </cell>
          <cell r="CD350">
            <v>0</v>
          </cell>
          <cell r="CE350">
            <v>0</v>
          </cell>
          <cell r="CF350">
            <v>0</v>
          </cell>
          <cell r="CG350">
            <v>0</v>
          </cell>
          <cell r="CH350">
            <v>0</v>
          </cell>
          <cell r="CI350">
            <v>0</v>
          </cell>
          <cell r="CJ350">
            <v>0</v>
          </cell>
          <cell r="CK350">
            <v>0</v>
          </cell>
          <cell r="CL350">
            <v>0</v>
          </cell>
          <cell r="CM350">
            <v>0</v>
          </cell>
          <cell r="CN350">
            <v>0</v>
          </cell>
          <cell r="CO350">
            <v>0</v>
          </cell>
          <cell r="CP350">
            <v>0</v>
          </cell>
          <cell r="CQ350">
            <v>0</v>
          </cell>
          <cell r="CR350">
            <v>0</v>
          </cell>
          <cell r="CS350">
            <v>0</v>
          </cell>
          <cell r="CT350">
            <v>0</v>
          </cell>
          <cell r="CU350">
            <v>0</v>
          </cell>
          <cell r="CV350">
            <v>0</v>
          </cell>
          <cell r="CZ350">
            <v>0</v>
          </cell>
          <cell r="DA350">
            <v>0</v>
          </cell>
          <cell r="DB350">
            <v>0</v>
          </cell>
          <cell r="DC350">
            <v>0</v>
          </cell>
          <cell r="DD350">
            <v>0</v>
          </cell>
          <cell r="DG350">
            <v>0</v>
          </cell>
          <cell r="DH350">
            <v>0</v>
          </cell>
          <cell r="DI350">
            <v>0</v>
          </cell>
          <cell r="DJ350">
            <v>0</v>
          </cell>
          <cell r="DK350">
            <v>0</v>
          </cell>
          <cell r="DL350">
            <v>0</v>
          </cell>
          <cell r="DM350">
            <v>0</v>
          </cell>
          <cell r="DN350">
            <v>0</v>
          </cell>
          <cell r="DO350">
            <v>0</v>
          </cell>
          <cell r="DP350">
            <v>0</v>
          </cell>
          <cell r="DQ350">
            <v>6</v>
          </cell>
          <cell r="DT350">
            <v>0</v>
          </cell>
          <cell r="DU350">
            <v>0</v>
          </cell>
          <cell r="DV350">
            <v>0</v>
          </cell>
          <cell r="DW350">
            <v>0</v>
          </cell>
          <cell r="DX350">
            <v>0</v>
          </cell>
          <cell r="DY350">
            <v>0</v>
          </cell>
          <cell r="DZ350">
            <v>0</v>
          </cell>
          <cell r="EB350">
            <v>1</v>
          </cell>
          <cell r="EI350">
            <v>1</v>
          </cell>
          <cell r="EJ350">
            <v>1</v>
          </cell>
          <cell r="EL350">
            <v>1</v>
          </cell>
          <cell r="EM350">
            <v>1.6</v>
          </cell>
          <cell r="EO350">
            <v>4</v>
          </cell>
          <cell r="EP350">
            <v>0</v>
          </cell>
          <cell r="EQ350">
            <v>0</v>
          </cell>
          <cell r="ER350">
            <v>0</v>
          </cell>
          <cell r="ES350">
            <v>0</v>
          </cell>
          <cell r="ET350">
            <v>0</v>
          </cell>
          <cell r="EU350">
            <v>0</v>
          </cell>
          <cell r="EV350">
            <v>0</v>
          </cell>
          <cell r="EW350">
            <v>0</v>
          </cell>
          <cell r="EX350">
            <v>0</v>
          </cell>
          <cell r="EY350">
            <v>0</v>
          </cell>
          <cell r="EZ350">
            <v>0</v>
          </cell>
          <cell r="FA350">
            <v>0</v>
          </cell>
          <cell r="FB350">
            <v>0</v>
          </cell>
          <cell r="FC350">
            <v>0</v>
          </cell>
          <cell r="FD350">
            <v>0</v>
          </cell>
          <cell r="FE350">
            <v>0</v>
          </cell>
          <cell r="FF350">
            <v>0</v>
          </cell>
          <cell r="FG350">
            <v>0</v>
          </cell>
          <cell r="FH350">
            <v>0</v>
          </cell>
          <cell r="FI350">
            <v>0</v>
          </cell>
          <cell r="FJ350">
            <v>0</v>
          </cell>
          <cell r="FK350">
            <v>0</v>
          </cell>
          <cell r="FL350">
            <v>0</v>
          </cell>
          <cell r="FM350">
            <v>0</v>
          </cell>
          <cell r="FN350">
            <v>0</v>
          </cell>
          <cell r="FO350">
            <v>0</v>
          </cell>
          <cell r="FP350">
            <v>0</v>
          </cell>
          <cell r="FQ350">
            <v>0</v>
          </cell>
          <cell r="FR350">
            <v>0</v>
          </cell>
          <cell r="FS350">
            <v>0</v>
          </cell>
          <cell r="FT350">
            <v>0</v>
          </cell>
          <cell r="FU350">
            <v>0</v>
          </cell>
          <cell r="FV350">
            <v>0</v>
          </cell>
          <cell r="FW350">
            <v>0</v>
          </cell>
          <cell r="FX350">
            <v>0</v>
          </cell>
          <cell r="FY350">
            <v>0</v>
          </cell>
          <cell r="FZ350">
            <v>0</v>
          </cell>
          <cell r="GA350">
            <v>0</v>
          </cell>
          <cell r="GB350">
            <v>0</v>
          </cell>
          <cell r="GC350">
            <v>0</v>
          </cell>
          <cell r="GD350">
            <v>0</v>
          </cell>
          <cell r="GE350">
            <v>0</v>
          </cell>
          <cell r="GF350">
            <v>0</v>
          </cell>
          <cell r="GG350">
            <v>1</v>
          </cell>
          <cell r="GH350">
            <v>0</v>
          </cell>
          <cell r="GI350">
            <v>0</v>
          </cell>
          <cell r="GJ350">
            <v>0</v>
          </cell>
          <cell r="GK350">
            <v>0</v>
          </cell>
          <cell r="GL350">
            <v>0</v>
          </cell>
          <cell r="GM350">
            <v>0</v>
          </cell>
          <cell r="GN350">
            <v>0</v>
          </cell>
          <cell r="GO350">
            <v>0</v>
          </cell>
          <cell r="GP350">
            <v>0</v>
          </cell>
          <cell r="GQ350">
            <v>0</v>
          </cell>
          <cell r="GR350">
            <v>0</v>
          </cell>
          <cell r="GS350">
            <v>0</v>
          </cell>
          <cell r="GT350">
            <v>0</v>
          </cell>
          <cell r="GU350">
            <v>0</v>
          </cell>
          <cell r="GV350">
            <v>0</v>
          </cell>
          <cell r="GW350">
            <v>0</v>
          </cell>
          <cell r="GX350">
            <v>0</v>
          </cell>
          <cell r="GY350">
            <v>0</v>
          </cell>
          <cell r="GZ350">
            <v>0</v>
          </cell>
          <cell r="HA350">
            <v>0</v>
          </cell>
          <cell r="HB350">
            <v>0</v>
          </cell>
          <cell r="HC350">
            <v>0</v>
          </cell>
          <cell r="HD350">
            <v>0</v>
          </cell>
          <cell r="HE350">
            <v>0</v>
          </cell>
          <cell r="HF350">
            <v>0</v>
          </cell>
          <cell r="HG350">
            <v>0</v>
          </cell>
          <cell r="HH350">
            <v>0</v>
          </cell>
          <cell r="HI350">
            <v>0</v>
          </cell>
          <cell r="HJ350">
            <v>0</v>
          </cell>
          <cell r="HK350">
            <v>0</v>
          </cell>
          <cell r="HL350">
            <v>0</v>
          </cell>
          <cell r="HM350">
            <v>0</v>
          </cell>
          <cell r="HN350">
            <v>0</v>
          </cell>
          <cell r="HO350">
            <v>0</v>
          </cell>
          <cell r="HP350">
            <v>0</v>
          </cell>
          <cell r="HQ350">
            <v>0</v>
          </cell>
          <cell r="HR350">
            <v>0</v>
          </cell>
          <cell r="HS350">
            <v>0</v>
          </cell>
          <cell r="HT350">
            <v>0</v>
          </cell>
          <cell r="HU350">
            <v>0</v>
          </cell>
          <cell r="HV350">
            <v>0</v>
          </cell>
          <cell r="HW350">
            <v>0</v>
          </cell>
          <cell r="HX350">
            <v>0</v>
          </cell>
          <cell r="HY350">
            <v>0</v>
          </cell>
          <cell r="HZ350">
            <v>0</v>
          </cell>
          <cell r="IA350">
            <v>0</v>
          </cell>
          <cell r="IB350">
            <v>0</v>
          </cell>
          <cell r="IC350">
            <v>0</v>
          </cell>
          <cell r="ID350">
            <v>0</v>
          </cell>
          <cell r="IE350">
            <v>0</v>
          </cell>
          <cell r="IF350">
            <v>0</v>
          </cell>
          <cell r="IG350">
            <v>0</v>
          </cell>
          <cell r="IH350">
            <v>0</v>
          </cell>
          <cell r="II350">
            <v>0</v>
          </cell>
          <cell r="IJ350">
            <v>0</v>
          </cell>
          <cell r="IK350">
            <v>0</v>
          </cell>
          <cell r="IL350">
            <v>0</v>
          </cell>
          <cell r="IM350">
            <v>0</v>
          </cell>
          <cell r="IN350">
            <v>0</v>
          </cell>
          <cell r="IO350">
            <v>0</v>
          </cell>
          <cell r="IP350">
            <v>0</v>
          </cell>
          <cell r="IQ350">
            <v>0</v>
          </cell>
          <cell r="IR350">
            <v>0</v>
          </cell>
          <cell r="IS350">
            <v>0</v>
          </cell>
          <cell r="IT350">
            <v>0</v>
          </cell>
          <cell r="IU350">
            <v>0</v>
          </cell>
          <cell r="IV350">
            <v>0</v>
          </cell>
        </row>
        <row r="351">
          <cell r="B351" t="str">
            <v>ATV9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  <cell r="AX351">
            <v>0</v>
          </cell>
          <cell r="AY351">
            <v>0</v>
          </cell>
          <cell r="AZ351">
            <v>0</v>
          </cell>
          <cell r="BA351">
            <v>0</v>
          </cell>
          <cell r="BB351">
            <v>3</v>
          </cell>
          <cell r="BC351">
            <v>0</v>
          </cell>
          <cell r="BD351">
            <v>0</v>
          </cell>
          <cell r="BE351">
            <v>3</v>
          </cell>
          <cell r="BF351">
            <v>0</v>
          </cell>
          <cell r="BG351">
            <v>3</v>
          </cell>
          <cell r="BH351">
            <v>0</v>
          </cell>
          <cell r="BI351">
            <v>0</v>
          </cell>
          <cell r="BJ351">
            <v>0</v>
          </cell>
          <cell r="BK351">
            <v>0</v>
          </cell>
          <cell r="BL351">
            <v>0</v>
          </cell>
          <cell r="BM351">
            <v>0</v>
          </cell>
          <cell r="BN351">
            <v>0</v>
          </cell>
          <cell r="BO351">
            <v>0</v>
          </cell>
          <cell r="BP351">
            <v>0</v>
          </cell>
          <cell r="BQ351">
            <v>0</v>
          </cell>
          <cell r="BR351">
            <v>0</v>
          </cell>
          <cell r="BS351">
            <v>0</v>
          </cell>
          <cell r="BT351">
            <v>0</v>
          </cell>
          <cell r="BU351">
            <v>0</v>
          </cell>
          <cell r="BV351">
            <v>0</v>
          </cell>
          <cell r="BW351">
            <v>0</v>
          </cell>
          <cell r="BX351">
            <v>0</v>
          </cell>
          <cell r="BY351">
            <v>0</v>
          </cell>
          <cell r="BZ351">
            <v>0</v>
          </cell>
          <cell r="CA351">
            <v>3</v>
          </cell>
          <cell r="CB351">
            <v>0</v>
          </cell>
          <cell r="CC351">
            <v>0</v>
          </cell>
          <cell r="CD351">
            <v>0</v>
          </cell>
          <cell r="CE351">
            <v>0</v>
          </cell>
          <cell r="CF351">
            <v>0</v>
          </cell>
          <cell r="CG351">
            <v>0</v>
          </cell>
          <cell r="CH351">
            <v>0</v>
          </cell>
          <cell r="CI351">
            <v>0</v>
          </cell>
          <cell r="CJ351">
            <v>0</v>
          </cell>
          <cell r="CK351">
            <v>0</v>
          </cell>
          <cell r="CL351">
            <v>0</v>
          </cell>
          <cell r="CM351">
            <v>0</v>
          </cell>
          <cell r="CN351">
            <v>0</v>
          </cell>
          <cell r="CO351">
            <v>0</v>
          </cell>
          <cell r="CP351">
            <v>0</v>
          </cell>
          <cell r="CQ351">
            <v>0</v>
          </cell>
          <cell r="CR351">
            <v>0</v>
          </cell>
          <cell r="CS351">
            <v>0</v>
          </cell>
          <cell r="CT351">
            <v>0</v>
          </cell>
          <cell r="CU351">
            <v>0</v>
          </cell>
          <cell r="CV351">
            <v>0</v>
          </cell>
          <cell r="CZ351">
            <v>0</v>
          </cell>
          <cell r="DA351">
            <v>0</v>
          </cell>
          <cell r="DB351">
            <v>0</v>
          </cell>
          <cell r="DC351">
            <v>0</v>
          </cell>
          <cell r="DD351">
            <v>0</v>
          </cell>
          <cell r="DG351">
            <v>0</v>
          </cell>
          <cell r="DH351">
            <v>0</v>
          </cell>
          <cell r="DI351">
            <v>0</v>
          </cell>
          <cell r="DJ351">
            <v>0</v>
          </cell>
          <cell r="DK351">
            <v>0</v>
          </cell>
          <cell r="DL351">
            <v>0</v>
          </cell>
          <cell r="DM351">
            <v>0</v>
          </cell>
          <cell r="DN351">
            <v>0</v>
          </cell>
          <cell r="DO351">
            <v>0</v>
          </cell>
          <cell r="DP351">
            <v>0</v>
          </cell>
          <cell r="DT351">
            <v>0</v>
          </cell>
          <cell r="DU351">
            <v>0</v>
          </cell>
          <cell r="DV351">
            <v>0</v>
          </cell>
          <cell r="DW351">
            <v>0</v>
          </cell>
          <cell r="DX351">
            <v>0</v>
          </cell>
          <cell r="DY351">
            <v>0</v>
          </cell>
          <cell r="DZ351">
            <v>0</v>
          </cell>
          <cell r="EM351">
            <v>0</v>
          </cell>
          <cell r="EO351">
            <v>0</v>
          </cell>
          <cell r="EP351">
            <v>0</v>
          </cell>
          <cell r="EQ351">
            <v>0</v>
          </cell>
          <cell r="ER351">
            <v>0</v>
          </cell>
          <cell r="ES351">
            <v>0</v>
          </cell>
          <cell r="ET351">
            <v>0</v>
          </cell>
          <cell r="EU351">
            <v>0</v>
          </cell>
          <cell r="EV351">
            <v>0</v>
          </cell>
          <cell r="EW351">
            <v>0</v>
          </cell>
          <cell r="EX351">
            <v>0</v>
          </cell>
          <cell r="EY351">
            <v>0</v>
          </cell>
          <cell r="EZ351">
            <v>0</v>
          </cell>
          <cell r="FA351">
            <v>0</v>
          </cell>
          <cell r="FB351">
            <v>0</v>
          </cell>
          <cell r="FC351">
            <v>0</v>
          </cell>
          <cell r="FD351">
            <v>0</v>
          </cell>
          <cell r="FE351">
            <v>0</v>
          </cell>
          <cell r="FF351">
            <v>0</v>
          </cell>
          <cell r="FG351">
            <v>0</v>
          </cell>
          <cell r="FH351">
            <v>0</v>
          </cell>
          <cell r="FI351">
            <v>0</v>
          </cell>
          <cell r="FJ351">
            <v>0</v>
          </cell>
          <cell r="FK351">
            <v>0</v>
          </cell>
          <cell r="FL351">
            <v>0</v>
          </cell>
          <cell r="FM351">
            <v>0</v>
          </cell>
          <cell r="FN351">
            <v>1</v>
          </cell>
          <cell r="FO351">
            <v>0</v>
          </cell>
          <cell r="FP351">
            <v>0</v>
          </cell>
          <cell r="FQ351">
            <v>0</v>
          </cell>
          <cell r="FR351">
            <v>0</v>
          </cell>
          <cell r="FS351">
            <v>0</v>
          </cell>
          <cell r="FT351">
            <v>0</v>
          </cell>
          <cell r="FU351">
            <v>0</v>
          </cell>
          <cell r="FV351">
            <v>0</v>
          </cell>
          <cell r="FW351">
            <v>0</v>
          </cell>
          <cell r="FX351">
            <v>0</v>
          </cell>
          <cell r="FY351">
            <v>0</v>
          </cell>
          <cell r="FZ351">
            <v>0</v>
          </cell>
          <cell r="GA351">
            <v>0</v>
          </cell>
          <cell r="GB351">
            <v>0</v>
          </cell>
          <cell r="GC351">
            <v>0</v>
          </cell>
          <cell r="GD351">
            <v>0</v>
          </cell>
          <cell r="GE351">
            <v>0</v>
          </cell>
          <cell r="GF351">
            <v>0</v>
          </cell>
          <cell r="GG351">
            <v>0</v>
          </cell>
          <cell r="GH351">
            <v>0</v>
          </cell>
          <cell r="GI351">
            <v>0</v>
          </cell>
          <cell r="GJ351">
            <v>0</v>
          </cell>
          <cell r="GK351">
            <v>0</v>
          </cell>
          <cell r="GL351">
            <v>0</v>
          </cell>
          <cell r="GM351">
            <v>0</v>
          </cell>
          <cell r="GN351">
            <v>0</v>
          </cell>
          <cell r="GO351">
            <v>0</v>
          </cell>
          <cell r="GP351">
            <v>0</v>
          </cell>
          <cell r="GQ351">
            <v>0</v>
          </cell>
          <cell r="GR351">
            <v>0</v>
          </cell>
          <cell r="GS351">
            <v>0</v>
          </cell>
          <cell r="GT351">
            <v>0</v>
          </cell>
          <cell r="GU351">
            <v>0</v>
          </cell>
          <cell r="GV351">
            <v>0</v>
          </cell>
          <cell r="GW351">
            <v>0</v>
          </cell>
          <cell r="GX351">
            <v>0</v>
          </cell>
          <cell r="GY351">
            <v>0</v>
          </cell>
          <cell r="GZ351">
            <v>0</v>
          </cell>
          <cell r="HA351">
            <v>0</v>
          </cell>
          <cell r="HB351">
            <v>0</v>
          </cell>
          <cell r="HC351">
            <v>0</v>
          </cell>
          <cell r="HD351">
            <v>0</v>
          </cell>
          <cell r="HE351">
            <v>0</v>
          </cell>
          <cell r="HF351">
            <v>0</v>
          </cell>
          <cell r="HG351">
            <v>0</v>
          </cell>
          <cell r="HH351">
            <v>0</v>
          </cell>
          <cell r="HI351">
            <v>0</v>
          </cell>
          <cell r="HJ351">
            <v>0</v>
          </cell>
          <cell r="HK351">
            <v>0</v>
          </cell>
          <cell r="HL351">
            <v>0</v>
          </cell>
          <cell r="HM351">
            <v>0</v>
          </cell>
          <cell r="HN351">
            <v>0</v>
          </cell>
          <cell r="HO351">
            <v>0</v>
          </cell>
          <cell r="HP351">
            <v>0</v>
          </cell>
          <cell r="HQ351">
            <v>0</v>
          </cell>
          <cell r="HR351">
            <v>0</v>
          </cell>
          <cell r="HS351">
            <v>0</v>
          </cell>
          <cell r="HT351">
            <v>0</v>
          </cell>
          <cell r="HU351">
            <v>0</v>
          </cell>
          <cell r="HV351">
            <v>0</v>
          </cell>
          <cell r="HW351">
            <v>0</v>
          </cell>
          <cell r="HX351">
            <v>0</v>
          </cell>
          <cell r="HY351">
            <v>0</v>
          </cell>
          <cell r="HZ351">
            <v>0</v>
          </cell>
          <cell r="IA351">
            <v>0</v>
          </cell>
          <cell r="IB351">
            <v>0</v>
          </cell>
          <cell r="IC351">
            <v>0</v>
          </cell>
          <cell r="ID351">
            <v>0</v>
          </cell>
          <cell r="IE351">
            <v>0</v>
          </cell>
          <cell r="IF351">
            <v>0</v>
          </cell>
          <cell r="IG351">
            <v>0</v>
          </cell>
          <cell r="IH351">
            <v>0</v>
          </cell>
          <cell r="II351">
            <v>0</v>
          </cell>
          <cell r="IJ351">
            <v>0</v>
          </cell>
          <cell r="IK351">
            <v>0</v>
          </cell>
          <cell r="IL351">
            <v>0</v>
          </cell>
          <cell r="IM351">
            <v>0</v>
          </cell>
          <cell r="IN351">
            <v>0</v>
          </cell>
          <cell r="IO351">
            <v>0</v>
          </cell>
          <cell r="IP351">
            <v>0</v>
          </cell>
          <cell r="IQ351">
            <v>0</v>
          </cell>
          <cell r="IR351">
            <v>0</v>
          </cell>
          <cell r="IS351">
            <v>0</v>
          </cell>
          <cell r="IT351">
            <v>0</v>
          </cell>
          <cell r="IU351">
            <v>0</v>
          </cell>
          <cell r="IV351">
            <v>0</v>
          </cell>
        </row>
        <row r="352">
          <cell r="A352">
            <v>2</v>
          </cell>
          <cell r="B352" t="str">
            <v>ATV5</v>
          </cell>
          <cell r="M352">
            <v>1</v>
          </cell>
          <cell r="R352">
            <v>1</v>
          </cell>
          <cell r="S352">
            <v>3</v>
          </cell>
          <cell r="T352">
            <v>68.31</v>
          </cell>
          <cell r="U352" t="str">
            <v>AL35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204.93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0</v>
          </cell>
          <cell r="AZ352">
            <v>0</v>
          </cell>
          <cell r="BA352">
            <v>3</v>
          </cell>
          <cell r="BB352">
            <v>0</v>
          </cell>
          <cell r="BC352">
            <v>3</v>
          </cell>
          <cell r="BD352">
            <v>0</v>
          </cell>
          <cell r="BE352">
            <v>0</v>
          </cell>
          <cell r="BF352">
            <v>0</v>
          </cell>
          <cell r="BG352">
            <v>0</v>
          </cell>
          <cell r="BH352">
            <v>0</v>
          </cell>
          <cell r="BI352">
            <v>0</v>
          </cell>
          <cell r="BJ352">
            <v>0</v>
          </cell>
          <cell r="BK352">
            <v>0</v>
          </cell>
          <cell r="BL352">
            <v>0</v>
          </cell>
          <cell r="BM352">
            <v>0</v>
          </cell>
          <cell r="BN352">
            <v>3</v>
          </cell>
          <cell r="BO352">
            <v>0</v>
          </cell>
          <cell r="BP352">
            <v>0</v>
          </cell>
          <cell r="BQ352">
            <v>0</v>
          </cell>
          <cell r="BR352">
            <v>0</v>
          </cell>
          <cell r="BS352">
            <v>0</v>
          </cell>
          <cell r="BT352">
            <v>0</v>
          </cell>
          <cell r="BU352">
            <v>0</v>
          </cell>
          <cell r="BV352">
            <v>0</v>
          </cell>
          <cell r="BW352">
            <v>0</v>
          </cell>
          <cell r="BX352">
            <v>0</v>
          </cell>
          <cell r="BY352">
            <v>7.5</v>
          </cell>
          <cell r="BZ352">
            <v>0</v>
          </cell>
          <cell r="CA352">
            <v>0</v>
          </cell>
          <cell r="CB352">
            <v>0</v>
          </cell>
          <cell r="CC352">
            <v>0</v>
          </cell>
          <cell r="CD352">
            <v>0</v>
          </cell>
          <cell r="CE352">
            <v>0</v>
          </cell>
          <cell r="CF352">
            <v>0</v>
          </cell>
          <cell r="CG352">
            <v>0</v>
          </cell>
          <cell r="CH352">
            <v>0</v>
          </cell>
          <cell r="CI352">
            <v>0</v>
          </cell>
          <cell r="CJ352">
            <v>0</v>
          </cell>
          <cell r="CK352">
            <v>0</v>
          </cell>
          <cell r="CL352">
            <v>0</v>
          </cell>
          <cell r="CM352">
            <v>0</v>
          </cell>
          <cell r="CN352">
            <v>0</v>
          </cell>
          <cell r="CO352">
            <v>0</v>
          </cell>
          <cell r="CP352">
            <v>0</v>
          </cell>
          <cell r="CQ352">
            <v>0</v>
          </cell>
          <cell r="CR352">
            <v>0</v>
          </cell>
          <cell r="CS352">
            <v>0</v>
          </cell>
          <cell r="CT352">
            <v>0</v>
          </cell>
          <cell r="CU352">
            <v>0</v>
          </cell>
          <cell r="CV352">
            <v>0</v>
          </cell>
          <cell r="CZ352">
            <v>0</v>
          </cell>
          <cell r="DA352">
            <v>0</v>
          </cell>
          <cell r="DB352">
            <v>0</v>
          </cell>
          <cell r="DC352">
            <v>0</v>
          </cell>
          <cell r="DD352">
            <v>0</v>
          </cell>
          <cell r="DG352">
            <v>0</v>
          </cell>
          <cell r="DH352">
            <v>0</v>
          </cell>
          <cell r="DI352">
            <v>0</v>
          </cell>
          <cell r="DJ352">
            <v>0</v>
          </cell>
          <cell r="DK352">
            <v>0</v>
          </cell>
          <cell r="DL352">
            <v>0</v>
          </cell>
          <cell r="DM352">
            <v>0</v>
          </cell>
          <cell r="DN352">
            <v>0</v>
          </cell>
          <cell r="DO352">
            <v>0</v>
          </cell>
          <cell r="DP352">
            <v>0</v>
          </cell>
          <cell r="DT352">
            <v>0</v>
          </cell>
          <cell r="DU352">
            <v>0</v>
          </cell>
          <cell r="DV352">
            <v>0</v>
          </cell>
          <cell r="DW352">
            <v>0</v>
          </cell>
          <cell r="DX352">
            <v>0</v>
          </cell>
          <cell r="DY352">
            <v>0</v>
          </cell>
          <cell r="DZ352">
            <v>0</v>
          </cell>
          <cell r="EL352">
            <v>1</v>
          </cell>
          <cell r="EM352">
            <v>0.85</v>
          </cell>
          <cell r="EO352">
            <v>1</v>
          </cell>
          <cell r="EP352">
            <v>0</v>
          </cell>
          <cell r="EQ352">
            <v>0</v>
          </cell>
          <cell r="ER352">
            <v>0</v>
          </cell>
          <cell r="ES352">
            <v>0</v>
          </cell>
          <cell r="ET352">
            <v>0</v>
          </cell>
          <cell r="EU352">
            <v>0</v>
          </cell>
          <cell r="EV352">
            <v>0</v>
          </cell>
          <cell r="EW352">
            <v>0</v>
          </cell>
          <cell r="EX352">
            <v>0</v>
          </cell>
          <cell r="EY352">
            <v>0</v>
          </cell>
          <cell r="EZ352">
            <v>0</v>
          </cell>
          <cell r="FA352">
            <v>0</v>
          </cell>
          <cell r="FB352">
            <v>0</v>
          </cell>
          <cell r="FC352">
            <v>0</v>
          </cell>
          <cell r="FD352">
            <v>0</v>
          </cell>
          <cell r="FE352">
            <v>0</v>
          </cell>
          <cell r="FF352">
            <v>0</v>
          </cell>
          <cell r="FG352">
            <v>0</v>
          </cell>
          <cell r="FH352">
            <v>0</v>
          </cell>
          <cell r="FI352">
            <v>0</v>
          </cell>
          <cell r="FJ352">
            <v>1</v>
          </cell>
          <cell r="FK352">
            <v>0</v>
          </cell>
          <cell r="FL352">
            <v>0</v>
          </cell>
          <cell r="FM352">
            <v>0</v>
          </cell>
          <cell r="FN352">
            <v>0</v>
          </cell>
          <cell r="FO352">
            <v>0</v>
          </cell>
          <cell r="FP352">
            <v>0</v>
          </cell>
          <cell r="FQ352">
            <v>0</v>
          </cell>
          <cell r="FR352">
            <v>0</v>
          </cell>
          <cell r="FS352">
            <v>0</v>
          </cell>
          <cell r="FT352">
            <v>0</v>
          </cell>
          <cell r="FU352">
            <v>0</v>
          </cell>
          <cell r="FV352">
            <v>0</v>
          </cell>
          <cell r="FW352">
            <v>0</v>
          </cell>
          <cell r="FX352">
            <v>0</v>
          </cell>
          <cell r="FY352">
            <v>0</v>
          </cell>
          <cell r="FZ352">
            <v>0</v>
          </cell>
          <cell r="GA352">
            <v>0</v>
          </cell>
          <cell r="GB352">
            <v>0</v>
          </cell>
          <cell r="GC352">
            <v>0</v>
          </cell>
          <cell r="GD352">
            <v>0</v>
          </cell>
          <cell r="GE352">
            <v>0</v>
          </cell>
          <cell r="GF352">
            <v>0</v>
          </cell>
          <cell r="GG352">
            <v>0</v>
          </cell>
          <cell r="GH352">
            <v>0</v>
          </cell>
          <cell r="GI352">
            <v>0</v>
          </cell>
          <cell r="GJ352">
            <v>0</v>
          </cell>
          <cell r="GK352">
            <v>0</v>
          </cell>
          <cell r="GL352">
            <v>0</v>
          </cell>
          <cell r="GM352">
            <v>0</v>
          </cell>
          <cell r="GN352">
            <v>0</v>
          </cell>
          <cell r="GO352">
            <v>0</v>
          </cell>
          <cell r="GP352">
            <v>0</v>
          </cell>
          <cell r="GQ352">
            <v>0</v>
          </cell>
          <cell r="GR352">
            <v>0</v>
          </cell>
          <cell r="GS352">
            <v>0</v>
          </cell>
          <cell r="GT352">
            <v>0</v>
          </cell>
          <cell r="GU352">
            <v>0</v>
          </cell>
          <cell r="GV352">
            <v>0</v>
          </cell>
          <cell r="GW352">
            <v>0</v>
          </cell>
          <cell r="GX352">
            <v>0</v>
          </cell>
          <cell r="GY352">
            <v>0</v>
          </cell>
          <cell r="GZ352">
            <v>0</v>
          </cell>
          <cell r="HA352">
            <v>0</v>
          </cell>
          <cell r="HB352">
            <v>0</v>
          </cell>
          <cell r="HC352">
            <v>0</v>
          </cell>
          <cell r="HD352">
            <v>0</v>
          </cell>
          <cell r="HE352">
            <v>0</v>
          </cell>
          <cell r="HF352">
            <v>0</v>
          </cell>
          <cell r="HG352">
            <v>0</v>
          </cell>
          <cell r="HH352">
            <v>0</v>
          </cell>
          <cell r="HI352">
            <v>0</v>
          </cell>
          <cell r="HJ352">
            <v>0</v>
          </cell>
          <cell r="HK352">
            <v>0</v>
          </cell>
          <cell r="HL352">
            <v>0</v>
          </cell>
          <cell r="HM352">
            <v>0</v>
          </cell>
          <cell r="HN352">
            <v>0</v>
          </cell>
          <cell r="HO352">
            <v>0</v>
          </cell>
          <cell r="HP352">
            <v>0</v>
          </cell>
          <cell r="HQ352">
            <v>0</v>
          </cell>
          <cell r="HR352">
            <v>0</v>
          </cell>
          <cell r="HS352">
            <v>0</v>
          </cell>
          <cell r="HT352">
            <v>0</v>
          </cell>
          <cell r="HU352">
            <v>0</v>
          </cell>
          <cell r="HV352">
            <v>0</v>
          </cell>
          <cell r="HW352">
            <v>0</v>
          </cell>
          <cell r="HX352">
            <v>0</v>
          </cell>
          <cell r="HY352">
            <v>0</v>
          </cell>
          <cell r="HZ352">
            <v>0</v>
          </cell>
          <cell r="IA352">
            <v>0</v>
          </cell>
          <cell r="IB352">
            <v>0</v>
          </cell>
          <cell r="IC352">
            <v>0</v>
          </cell>
          <cell r="ID352">
            <v>0</v>
          </cell>
          <cell r="IE352">
            <v>0</v>
          </cell>
          <cell r="IF352">
            <v>0</v>
          </cell>
          <cell r="IG352">
            <v>0</v>
          </cell>
          <cell r="IH352">
            <v>0</v>
          </cell>
          <cell r="II352">
            <v>0</v>
          </cell>
          <cell r="IJ352">
            <v>0</v>
          </cell>
          <cell r="IK352">
            <v>0</v>
          </cell>
          <cell r="IL352">
            <v>0</v>
          </cell>
          <cell r="IM352">
            <v>0</v>
          </cell>
          <cell r="IN352">
            <v>0</v>
          </cell>
          <cell r="IO352">
            <v>0</v>
          </cell>
          <cell r="IP352">
            <v>0</v>
          </cell>
          <cell r="IQ352">
            <v>0</v>
          </cell>
          <cell r="IR352">
            <v>0</v>
          </cell>
          <cell r="IS352">
            <v>0</v>
          </cell>
          <cell r="IT352">
            <v>0</v>
          </cell>
          <cell r="IU352">
            <v>0</v>
          </cell>
          <cell r="IV352">
            <v>0</v>
          </cell>
        </row>
        <row r="353">
          <cell r="A353">
            <v>3</v>
          </cell>
          <cell r="B353" t="str">
            <v>ATV5</v>
          </cell>
          <cell r="O353">
            <v>1</v>
          </cell>
          <cell r="R353">
            <v>1</v>
          </cell>
          <cell r="S353">
            <v>3</v>
          </cell>
          <cell r="T353">
            <v>50.3</v>
          </cell>
          <cell r="U353" t="str">
            <v>AL35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150.9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AY353">
            <v>0</v>
          </cell>
          <cell r="AZ353">
            <v>0</v>
          </cell>
          <cell r="BA353">
            <v>3</v>
          </cell>
          <cell r="BB353">
            <v>0</v>
          </cell>
          <cell r="BC353">
            <v>3</v>
          </cell>
          <cell r="BD353">
            <v>0</v>
          </cell>
          <cell r="BE353">
            <v>0</v>
          </cell>
          <cell r="BF353">
            <v>0</v>
          </cell>
          <cell r="BG353">
            <v>0</v>
          </cell>
          <cell r="BH353">
            <v>0</v>
          </cell>
          <cell r="BI353">
            <v>0</v>
          </cell>
          <cell r="BJ353">
            <v>0</v>
          </cell>
          <cell r="BK353">
            <v>0</v>
          </cell>
          <cell r="BL353">
            <v>0</v>
          </cell>
          <cell r="BM353">
            <v>0</v>
          </cell>
          <cell r="BN353">
            <v>3</v>
          </cell>
          <cell r="BO353">
            <v>0</v>
          </cell>
          <cell r="BP353">
            <v>0</v>
          </cell>
          <cell r="BQ353">
            <v>0</v>
          </cell>
          <cell r="BR353">
            <v>0</v>
          </cell>
          <cell r="BS353">
            <v>0</v>
          </cell>
          <cell r="BT353">
            <v>3</v>
          </cell>
          <cell r="BU353">
            <v>0</v>
          </cell>
          <cell r="BV353">
            <v>0</v>
          </cell>
          <cell r="BW353">
            <v>0</v>
          </cell>
          <cell r="BX353">
            <v>0</v>
          </cell>
          <cell r="BY353">
            <v>7.5</v>
          </cell>
          <cell r="BZ353">
            <v>0</v>
          </cell>
          <cell r="CA353">
            <v>0</v>
          </cell>
          <cell r="CB353">
            <v>0</v>
          </cell>
          <cell r="CC353">
            <v>0</v>
          </cell>
          <cell r="CD353">
            <v>0</v>
          </cell>
          <cell r="CE353">
            <v>0</v>
          </cell>
          <cell r="CF353">
            <v>0</v>
          </cell>
          <cell r="CG353">
            <v>0</v>
          </cell>
          <cell r="CH353">
            <v>0</v>
          </cell>
          <cell r="CI353">
            <v>0</v>
          </cell>
          <cell r="CJ353">
            <v>0</v>
          </cell>
          <cell r="CK353">
            <v>0</v>
          </cell>
          <cell r="CL353">
            <v>0</v>
          </cell>
          <cell r="CM353">
            <v>0</v>
          </cell>
          <cell r="CN353">
            <v>0</v>
          </cell>
          <cell r="CO353">
            <v>0</v>
          </cell>
          <cell r="CP353">
            <v>0</v>
          </cell>
          <cell r="CQ353">
            <v>0</v>
          </cell>
          <cell r="CR353">
            <v>0</v>
          </cell>
          <cell r="CS353">
            <v>0</v>
          </cell>
          <cell r="CT353">
            <v>0</v>
          </cell>
          <cell r="CU353">
            <v>0</v>
          </cell>
          <cell r="CV353">
            <v>0</v>
          </cell>
          <cell r="CZ353">
            <v>0</v>
          </cell>
          <cell r="DA353">
            <v>0</v>
          </cell>
          <cell r="DB353">
            <v>0</v>
          </cell>
          <cell r="DC353">
            <v>0</v>
          </cell>
          <cell r="DD353">
            <v>0</v>
          </cell>
          <cell r="DG353">
            <v>0</v>
          </cell>
          <cell r="DH353">
            <v>0</v>
          </cell>
          <cell r="DI353">
            <v>0</v>
          </cell>
          <cell r="DJ353">
            <v>0</v>
          </cell>
          <cell r="DK353">
            <v>0</v>
          </cell>
          <cell r="DL353">
            <v>0</v>
          </cell>
          <cell r="DM353">
            <v>0</v>
          </cell>
          <cell r="DN353">
            <v>0</v>
          </cell>
          <cell r="DO353">
            <v>0</v>
          </cell>
          <cell r="DP353">
            <v>0</v>
          </cell>
          <cell r="DT353">
            <v>0</v>
          </cell>
          <cell r="DU353">
            <v>0</v>
          </cell>
          <cell r="DV353">
            <v>0</v>
          </cell>
          <cell r="DW353">
            <v>0</v>
          </cell>
          <cell r="DX353">
            <v>0</v>
          </cell>
          <cell r="DY353">
            <v>0</v>
          </cell>
          <cell r="DZ353">
            <v>0</v>
          </cell>
          <cell r="EL353">
            <v>1</v>
          </cell>
          <cell r="EM353">
            <v>0.35</v>
          </cell>
          <cell r="EO353">
            <v>1</v>
          </cell>
          <cell r="EP353">
            <v>0</v>
          </cell>
          <cell r="EQ353">
            <v>0</v>
          </cell>
          <cell r="ER353">
            <v>0</v>
          </cell>
          <cell r="ES353">
            <v>0</v>
          </cell>
          <cell r="ET353">
            <v>0</v>
          </cell>
          <cell r="EU353">
            <v>0</v>
          </cell>
          <cell r="EV353">
            <v>0</v>
          </cell>
          <cell r="EW353">
            <v>0</v>
          </cell>
          <cell r="EX353">
            <v>0</v>
          </cell>
          <cell r="EY353">
            <v>0</v>
          </cell>
          <cell r="EZ353">
            <v>0</v>
          </cell>
          <cell r="FA353">
            <v>0</v>
          </cell>
          <cell r="FB353">
            <v>0</v>
          </cell>
          <cell r="FC353">
            <v>0</v>
          </cell>
          <cell r="FD353">
            <v>0</v>
          </cell>
          <cell r="FE353">
            <v>0</v>
          </cell>
          <cell r="FF353">
            <v>0</v>
          </cell>
          <cell r="FG353">
            <v>0</v>
          </cell>
          <cell r="FH353">
            <v>0</v>
          </cell>
          <cell r="FI353">
            <v>0</v>
          </cell>
          <cell r="FJ353">
            <v>1</v>
          </cell>
          <cell r="FK353">
            <v>0</v>
          </cell>
          <cell r="FL353">
            <v>0</v>
          </cell>
          <cell r="FM353">
            <v>0</v>
          </cell>
          <cell r="FN353">
            <v>0</v>
          </cell>
          <cell r="FO353">
            <v>0</v>
          </cell>
          <cell r="FP353">
            <v>0</v>
          </cell>
          <cell r="FQ353">
            <v>0</v>
          </cell>
          <cell r="FR353">
            <v>0</v>
          </cell>
          <cell r="FS353">
            <v>0</v>
          </cell>
          <cell r="FT353">
            <v>0</v>
          </cell>
          <cell r="FU353">
            <v>0</v>
          </cell>
          <cell r="FV353">
            <v>0</v>
          </cell>
          <cell r="FW353">
            <v>0</v>
          </cell>
          <cell r="FX353">
            <v>0</v>
          </cell>
          <cell r="FY353">
            <v>0</v>
          </cell>
          <cell r="FZ353">
            <v>0</v>
          </cell>
          <cell r="GA353">
            <v>0</v>
          </cell>
          <cell r="GB353">
            <v>0</v>
          </cell>
          <cell r="GC353">
            <v>0</v>
          </cell>
          <cell r="GD353">
            <v>0</v>
          </cell>
          <cell r="GE353">
            <v>0</v>
          </cell>
          <cell r="GF353">
            <v>0</v>
          </cell>
          <cell r="GG353">
            <v>0</v>
          </cell>
          <cell r="GH353">
            <v>0</v>
          </cell>
          <cell r="GI353">
            <v>0</v>
          </cell>
          <cell r="GJ353">
            <v>0</v>
          </cell>
          <cell r="GK353">
            <v>0</v>
          </cell>
          <cell r="GL353">
            <v>0</v>
          </cell>
          <cell r="GM353">
            <v>0</v>
          </cell>
          <cell r="GN353">
            <v>0</v>
          </cell>
          <cell r="GO353">
            <v>0</v>
          </cell>
          <cell r="GP353">
            <v>0</v>
          </cell>
          <cell r="GQ353">
            <v>0</v>
          </cell>
          <cell r="GR353">
            <v>0</v>
          </cell>
          <cell r="GS353">
            <v>0</v>
          </cell>
          <cell r="GT353">
            <v>0</v>
          </cell>
          <cell r="GU353">
            <v>0</v>
          </cell>
          <cell r="GV353">
            <v>0</v>
          </cell>
          <cell r="GW353">
            <v>0</v>
          </cell>
          <cell r="GX353">
            <v>0</v>
          </cell>
          <cell r="GY353">
            <v>0</v>
          </cell>
          <cell r="GZ353">
            <v>0</v>
          </cell>
          <cell r="HA353">
            <v>0</v>
          </cell>
          <cell r="HB353">
            <v>0</v>
          </cell>
          <cell r="HC353">
            <v>0</v>
          </cell>
          <cell r="HD353">
            <v>0</v>
          </cell>
          <cell r="HE353">
            <v>0</v>
          </cell>
          <cell r="HF353">
            <v>0</v>
          </cell>
          <cell r="HG353">
            <v>0</v>
          </cell>
          <cell r="HH353">
            <v>0</v>
          </cell>
          <cell r="HI353">
            <v>0</v>
          </cell>
          <cell r="HJ353">
            <v>0</v>
          </cell>
          <cell r="HK353">
            <v>0</v>
          </cell>
          <cell r="HL353">
            <v>0</v>
          </cell>
          <cell r="HM353">
            <v>0</v>
          </cell>
          <cell r="HN353">
            <v>0</v>
          </cell>
          <cell r="HO353">
            <v>0</v>
          </cell>
          <cell r="HP353">
            <v>0</v>
          </cell>
          <cell r="HQ353">
            <v>0</v>
          </cell>
          <cell r="HR353">
            <v>0</v>
          </cell>
          <cell r="HS353">
            <v>0</v>
          </cell>
          <cell r="HT353">
            <v>0</v>
          </cell>
          <cell r="HU353">
            <v>0</v>
          </cell>
          <cell r="HV353">
            <v>0</v>
          </cell>
          <cell r="HW353">
            <v>0</v>
          </cell>
          <cell r="HX353">
            <v>0</v>
          </cell>
          <cell r="HY353">
            <v>0</v>
          </cell>
          <cell r="HZ353">
            <v>0</v>
          </cell>
          <cell r="IA353">
            <v>0</v>
          </cell>
          <cell r="IB353">
            <v>0</v>
          </cell>
          <cell r="IC353">
            <v>0</v>
          </cell>
          <cell r="ID353">
            <v>0</v>
          </cell>
          <cell r="IE353">
            <v>0</v>
          </cell>
          <cell r="IF353">
            <v>0</v>
          </cell>
          <cell r="IG353">
            <v>0</v>
          </cell>
          <cell r="IH353">
            <v>0</v>
          </cell>
          <cell r="II353">
            <v>0</v>
          </cell>
          <cell r="IJ353">
            <v>0</v>
          </cell>
          <cell r="IK353">
            <v>0</v>
          </cell>
          <cell r="IL353">
            <v>0</v>
          </cell>
          <cell r="IM353">
            <v>0</v>
          </cell>
          <cell r="IN353">
            <v>0</v>
          </cell>
          <cell r="IO353">
            <v>0</v>
          </cell>
          <cell r="IP353">
            <v>0</v>
          </cell>
          <cell r="IQ353">
            <v>0</v>
          </cell>
          <cell r="IR353">
            <v>0</v>
          </cell>
          <cell r="IS353">
            <v>0</v>
          </cell>
          <cell r="IT353">
            <v>0</v>
          </cell>
          <cell r="IU353">
            <v>0</v>
          </cell>
          <cell r="IV353">
            <v>0</v>
          </cell>
        </row>
        <row r="354">
          <cell r="A354">
            <v>4</v>
          </cell>
          <cell r="B354" t="str">
            <v>ATV5</v>
          </cell>
          <cell r="P354">
            <v>1</v>
          </cell>
          <cell r="T354">
            <v>51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195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  <cell r="AX354">
            <v>0</v>
          </cell>
          <cell r="AY354">
            <v>0</v>
          </cell>
          <cell r="AZ354">
            <v>0</v>
          </cell>
          <cell r="BA354">
            <v>3</v>
          </cell>
          <cell r="BB354">
            <v>0</v>
          </cell>
          <cell r="BC354">
            <v>3</v>
          </cell>
          <cell r="BD354">
            <v>0</v>
          </cell>
          <cell r="BE354">
            <v>0</v>
          </cell>
          <cell r="BF354">
            <v>0</v>
          </cell>
          <cell r="BG354">
            <v>0</v>
          </cell>
          <cell r="BH354">
            <v>0</v>
          </cell>
          <cell r="BI354">
            <v>0</v>
          </cell>
          <cell r="BJ354">
            <v>0</v>
          </cell>
          <cell r="BK354">
            <v>3</v>
          </cell>
          <cell r="BL354">
            <v>0</v>
          </cell>
          <cell r="BM354">
            <v>0</v>
          </cell>
          <cell r="BN354">
            <v>0</v>
          </cell>
          <cell r="BO354">
            <v>0</v>
          </cell>
          <cell r="BP354">
            <v>0</v>
          </cell>
          <cell r="BQ354">
            <v>0</v>
          </cell>
          <cell r="BR354">
            <v>0</v>
          </cell>
          <cell r="BS354">
            <v>0</v>
          </cell>
          <cell r="BT354">
            <v>0</v>
          </cell>
          <cell r="BU354">
            <v>0</v>
          </cell>
          <cell r="BV354">
            <v>0</v>
          </cell>
          <cell r="BW354">
            <v>0</v>
          </cell>
          <cell r="BX354">
            <v>0</v>
          </cell>
          <cell r="BY354">
            <v>7.5</v>
          </cell>
          <cell r="BZ354">
            <v>0</v>
          </cell>
          <cell r="CA354">
            <v>0</v>
          </cell>
          <cell r="CB354">
            <v>0</v>
          </cell>
          <cell r="CC354">
            <v>0</v>
          </cell>
          <cell r="CD354">
            <v>0</v>
          </cell>
          <cell r="CE354">
            <v>0</v>
          </cell>
          <cell r="CF354">
            <v>0</v>
          </cell>
          <cell r="CG354">
            <v>0</v>
          </cell>
          <cell r="CH354">
            <v>0</v>
          </cell>
          <cell r="CI354">
            <v>0</v>
          </cell>
          <cell r="CJ354">
            <v>0</v>
          </cell>
          <cell r="CK354">
            <v>0</v>
          </cell>
          <cell r="CL354">
            <v>0</v>
          </cell>
          <cell r="CM354">
            <v>0</v>
          </cell>
          <cell r="CN354">
            <v>0</v>
          </cell>
          <cell r="CO354">
            <v>0</v>
          </cell>
          <cell r="CP354">
            <v>0</v>
          </cell>
          <cell r="CQ354">
            <v>0</v>
          </cell>
          <cell r="CR354">
            <v>0</v>
          </cell>
          <cell r="CS354">
            <v>0</v>
          </cell>
          <cell r="CT354">
            <v>0</v>
          </cell>
          <cell r="CU354">
            <v>0</v>
          </cell>
          <cell r="CV354">
            <v>0</v>
          </cell>
          <cell r="CZ354">
            <v>0</v>
          </cell>
          <cell r="DA354">
            <v>0</v>
          </cell>
          <cell r="DB354">
            <v>0</v>
          </cell>
          <cell r="DC354">
            <v>0</v>
          </cell>
          <cell r="DD354">
            <v>0</v>
          </cell>
          <cell r="DG354">
            <v>0</v>
          </cell>
          <cell r="DH354">
            <v>0</v>
          </cell>
          <cell r="DI354">
            <v>0</v>
          </cell>
          <cell r="DJ354">
            <v>0</v>
          </cell>
          <cell r="DK354">
            <v>0</v>
          </cell>
          <cell r="DL354">
            <v>0</v>
          </cell>
          <cell r="DM354">
            <v>0</v>
          </cell>
          <cell r="DN354">
            <v>0</v>
          </cell>
          <cell r="DO354">
            <v>0</v>
          </cell>
          <cell r="DP354">
            <v>0</v>
          </cell>
          <cell r="DT354">
            <v>0</v>
          </cell>
          <cell r="DU354">
            <v>0</v>
          </cell>
          <cell r="DV354">
            <v>0</v>
          </cell>
          <cell r="DW354">
            <v>0</v>
          </cell>
          <cell r="DX354">
            <v>0</v>
          </cell>
          <cell r="DY354">
            <v>0</v>
          </cell>
          <cell r="DZ354">
            <v>0</v>
          </cell>
          <cell r="EM354">
            <v>0</v>
          </cell>
          <cell r="EO354">
            <v>0</v>
          </cell>
          <cell r="EP354">
            <v>0</v>
          </cell>
          <cell r="EQ354">
            <v>0</v>
          </cell>
          <cell r="ER354">
            <v>0</v>
          </cell>
          <cell r="ES354">
            <v>0</v>
          </cell>
          <cell r="ET354">
            <v>0</v>
          </cell>
          <cell r="EU354">
            <v>0</v>
          </cell>
          <cell r="EV354">
            <v>0</v>
          </cell>
          <cell r="EW354">
            <v>0</v>
          </cell>
          <cell r="EX354">
            <v>0</v>
          </cell>
          <cell r="EY354">
            <v>0</v>
          </cell>
          <cell r="EZ354">
            <v>0</v>
          </cell>
          <cell r="FA354">
            <v>0</v>
          </cell>
          <cell r="FB354">
            <v>0</v>
          </cell>
          <cell r="FC354">
            <v>0</v>
          </cell>
          <cell r="FD354">
            <v>0</v>
          </cell>
          <cell r="FE354">
            <v>0</v>
          </cell>
          <cell r="FF354">
            <v>0</v>
          </cell>
          <cell r="FG354">
            <v>0</v>
          </cell>
          <cell r="FH354">
            <v>0</v>
          </cell>
          <cell r="FI354">
            <v>0</v>
          </cell>
          <cell r="FJ354">
            <v>1</v>
          </cell>
          <cell r="FK354">
            <v>0</v>
          </cell>
          <cell r="FL354">
            <v>0</v>
          </cell>
          <cell r="FM354">
            <v>0</v>
          </cell>
          <cell r="FN354">
            <v>0</v>
          </cell>
          <cell r="FO354">
            <v>0</v>
          </cell>
          <cell r="FP354">
            <v>0</v>
          </cell>
          <cell r="FQ354">
            <v>0</v>
          </cell>
          <cell r="FR354">
            <v>0</v>
          </cell>
          <cell r="FS354">
            <v>0</v>
          </cell>
          <cell r="FT354">
            <v>0</v>
          </cell>
          <cell r="FU354">
            <v>0</v>
          </cell>
          <cell r="FV354">
            <v>0</v>
          </cell>
          <cell r="FW354">
            <v>0</v>
          </cell>
          <cell r="FX354">
            <v>0</v>
          </cell>
          <cell r="FY354">
            <v>0</v>
          </cell>
          <cell r="FZ354">
            <v>0</v>
          </cell>
          <cell r="GA354">
            <v>0</v>
          </cell>
          <cell r="GB354">
            <v>0</v>
          </cell>
          <cell r="GC354">
            <v>0</v>
          </cell>
          <cell r="GD354">
            <v>0</v>
          </cell>
          <cell r="GE354">
            <v>0</v>
          </cell>
          <cell r="GF354">
            <v>0</v>
          </cell>
          <cell r="GG354">
            <v>0</v>
          </cell>
          <cell r="GH354">
            <v>0</v>
          </cell>
          <cell r="GI354">
            <v>0</v>
          </cell>
          <cell r="GJ354">
            <v>0</v>
          </cell>
          <cell r="GK354">
            <v>0</v>
          </cell>
          <cell r="GL354">
            <v>0</v>
          </cell>
          <cell r="GM354">
            <v>0</v>
          </cell>
          <cell r="GN354">
            <v>0</v>
          </cell>
          <cell r="GO354">
            <v>0</v>
          </cell>
          <cell r="GP354">
            <v>0</v>
          </cell>
          <cell r="GQ354">
            <v>0</v>
          </cell>
          <cell r="GR354">
            <v>0</v>
          </cell>
          <cell r="GS354">
            <v>0</v>
          </cell>
          <cell r="GT354">
            <v>0</v>
          </cell>
          <cell r="GU354">
            <v>0</v>
          </cell>
          <cell r="GV354">
            <v>0</v>
          </cell>
          <cell r="GW354">
            <v>0</v>
          </cell>
          <cell r="GX354">
            <v>0</v>
          </cell>
          <cell r="GY354">
            <v>0</v>
          </cell>
          <cell r="GZ354">
            <v>0</v>
          </cell>
          <cell r="HA354">
            <v>0</v>
          </cell>
          <cell r="HB354">
            <v>0</v>
          </cell>
          <cell r="HC354">
            <v>0</v>
          </cell>
          <cell r="HD354">
            <v>0</v>
          </cell>
          <cell r="HE354">
            <v>0</v>
          </cell>
          <cell r="HF354">
            <v>0</v>
          </cell>
          <cell r="HG354">
            <v>0</v>
          </cell>
          <cell r="HH354">
            <v>0</v>
          </cell>
          <cell r="HI354">
            <v>0</v>
          </cell>
          <cell r="HJ354">
            <v>0</v>
          </cell>
          <cell r="HK354">
            <v>0</v>
          </cell>
          <cell r="HL354">
            <v>0</v>
          </cell>
          <cell r="HM354">
            <v>0</v>
          </cell>
          <cell r="HN354">
            <v>0</v>
          </cell>
          <cell r="HO354">
            <v>0</v>
          </cell>
          <cell r="HP354">
            <v>0</v>
          </cell>
          <cell r="HQ354">
            <v>0</v>
          </cell>
          <cell r="HR354">
            <v>0</v>
          </cell>
          <cell r="HS354">
            <v>0</v>
          </cell>
          <cell r="HT354">
            <v>0</v>
          </cell>
          <cell r="HU354">
            <v>0</v>
          </cell>
          <cell r="HV354">
            <v>0</v>
          </cell>
          <cell r="HW354">
            <v>0</v>
          </cell>
          <cell r="HX354">
            <v>0</v>
          </cell>
          <cell r="HY354">
            <v>0</v>
          </cell>
          <cell r="HZ354">
            <v>0</v>
          </cell>
          <cell r="IA354">
            <v>0</v>
          </cell>
          <cell r="IB354">
            <v>0</v>
          </cell>
          <cell r="IC354">
            <v>0</v>
          </cell>
          <cell r="ID354">
            <v>0</v>
          </cell>
          <cell r="IE354">
            <v>0</v>
          </cell>
          <cell r="IF354">
            <v>0</v>
          </cell>
          <cell r="IG354">
            <v>0</v>
          </cell>
          <cell r="IH354">
            <v>0</v>
          </cell>
          <cell r="II354">
            <v>0</v>
          </cell>
          <cell r="IJ354">
            <v>0</v>
          </cell>
          <cell r="IK354">
            <v>0</v>
          </cell>
          <cell r="IL354">
            <v>0</v>
          </cell>
          <cell r="IM354">
            <v>0</v>
          </cell>
          <cell r="IN354">
            <v>0</v>
          </cell>
          <cell r="IO354">
            <v>0</v>
          </cell>
          <cell r="IP354">
            <v>0</v>
          </cell>
          <cell r="IQ354">
            <v>0</v>
          </cell>
          <cell r="IR354">
            <v>0</v>
          </cell>
          <cell r="IS354">
            <v>0</v>
          </cell>
          <cell r="IT354">
            <v>0</v>
          </cell>
          <cell r="IU354">
            <v>0</v>
          </cell>
          <cell r="IV354">
            <v>0</v>
          </cell>
        </row>
        <row r="355">
          <cell r="B355" t="str">
            <v>AT5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  <cell r="AX355">
            <v>0</v>
          </cell>
          <cell r="AY355">
            <v>0</v>
          </cell>
          <cell r="AZ355">
            <v>0</v>
          </cell>
          <cell r="BA355">
            <v>0</v>
          </cell>
          <cell r="BB355">
            <v>3</v>
          </cell>
          <cell r="BC355">
            <v>0</v>
          </cell>
          <cell r="BD355">
            <v>0</v>
          </cell>
          <cell r="BE355">
            <v>3</v>
          </cell>
          <cell r="BF355">
            <v>0</v>
          </cell>
          <cell r="BG355">
            <v>3</v>
          </cell>
          <cell r="BH355">
            <v>0</v>
          </cell>
          <cell r="BI355">
            <v>0</v>
          </cell>
          <cell r="BJ355">
            <v>0</v>
          </cell>
          <cell r="BL355">
            <v>0</v>
          </cell>
          <cell r="BM355">
            <v>0</v>
          </cell>
          <cell r="BN355">
            <v>0</v>
          </cell>
          <cell r="BO355">
            <v>0</v>
          </cell>
          <cell r="BP355">
            <v>0</v>
          </cell>
          <cell r="BQ355">
            <v>0</v>
          </cell>
          <cell r="BR355">
            <v>0</v>
          </cell>
          <cell r="BS355">
            <v>0</v>
          </cell>
          <cell r="BT355">
            <v>0</v>
          </cell>
          <cell r="BU355">
            <v>0</v>
          </cell>
          <cell r="BV355">
            <v>0</v>
          </cell>
          <cell r="BW355">
            <v>0</v>
          </cell>
          <cell r="BX355">
            <v>0</v>
          </cell>
          <cell r="BY355">
            <v>0</v>
          </cell>
          <cell r="BZ355">
            <v>0</v>
          </cell>
          <cell r="CA355">
            <v>3</v>
          </cell>
          <cell r="CB355">
            <v>0</v>
          </cell>
          <cell r="CC355">
            <v>0</v>
          </cell>
          <cell r="CD355">
            <v>0</v>
          </cell>
          <cell r="CE355">
            <v>0</v>
          </cell>
          <cell r="CF355">
            <v>0</v>
          </cell>
          <cell r="CG355">
            <v>0</v>
          </cell>
          <cell r="CH355">
            <v>0</v>
          </cell>
          <cell r="CI355">
            <v>0</v>
          </cell>
          <cell r="CJ355">
            <v>0</v>
          </cell>
          <cell r="CK355">
            <v>0</v>
          </cell>
          <cell r="CL355">
            <v>0</v>
          </cell>
          <cell r="CM355">
            <v>0</v>
          </cell>
          <cell r="CN355">
            <v>0</v>
          </cell>
          <cell r="CO355">
            <v>0</v>
          </cell>
          <cell r="CP355">
            <v>0</v>
          </cell>
          <cell r="CQ355">
            <v>0</v>
          </cell>
          <cell r="CR355">
            <v>0</v>
          </cell>
          <cell r="CS355">
            <v>0</v>
          </cell>
          <cell r="CT355">
            <v>0</v>
          </cell>
          <cell r="CU355">
            <v>0</v>
          </cell>
          <cell r="CV355">
            <v>0</v>
          </cell>
          <cell r="CZ355">
            <v>0</v>
          </cell>
          <cell r="DA355">
            <v>0</v>
          </cell>
          <cell r="DB355">
            <v>0</v>
          </cell>
          <cell r="DC355">
            <v>0</v>
          </cell>
          <cell r="DD355">
            <v>0</v>
          </cell>
          <cell r="DG355">
            <v>0</v>
          </cell>
          <cell r="DH355">
            <v>0</v>
          </cell>
          <cell r="DI355">
            <v>0</v>
          </cell>
          <cell r="DJ355">
            <v>0</v>
          </cell>
          <cell r="DK355">
            <v>0</v>
          </cell>
          <cell r="DL355">
            <v>0</v>
          </cell>
          <cell r="DM355">
            <v>0</v>
          </cell>
          <cell r="DN355">
            <v>0</v>
          </cell>
          <cell r="DO355">
            <v>0</v>
          </cell>
          <cell r="DP355">
            <v>0</v>
          </cell>
          <cell r="DT355">
            <v>0</v>
          </cell>
          <cell r="DU355">
            <v>0</v>
          </cell>
          <cell r="DV355">
            <v>0</v>
          </cell>
          <cell r="DW355">
            <v>0</v>
          </cell>
          <cell r="DX355">
            <v>0</v>
          </cell>
          <cell r="DY355">
            <v>0</v>
          </cell>
          <cell r="DZ355">
            <v>0</v>
          </cell>
          <cell r="EM355">
            <v>0</v>
          </cell>
          <cell r="EO355">
            <v>0</v>
          </cell>
          <cell r="EP355">
            <v>0</v>
          </cell>
          <cell r="EQ355">
            <v>0</v>
          </cell>
          <cell r="ER355">
            <v>0</v>
          </cell>
          <cell r="ES355">
            <v>0</v>
          </cell>
          <cell r="ET355">
            <v>0</v>
          </cell>
          <cell r="EU355">
            <v>0</v>
          </cell>
          <cell r="EV355">
            <v>0</v>
          </cell>
          <cell r="EW355">
            <v>0</v>
          </cell>
          <cell r="EX355">
            <v>1</v>
          </cell>
          <cell r="EY355">
            <v>0</v>
          </cell>
          <cell r="EZ355">
            <v>0</v>
          </cell>
          <cell r="FA355">
            <v>0</v>
          </cell>
          <cell r="FB355">
            <v>0</v>
          </cell>
          <cell r="FC355">
            <v>0</v>
          </cell>
          <cell r="FD355">
            <v>0</v>
          </cell>
          <cell r="FE355">
            <v>0</v>
          </cell>
          <cell r="FF355">
            <v>0</v>
          </cell>
          <cell r="FG355">
            <v>0</v>
          </cell>
          <cell r="FH355">
            <v>0</v>
          </cell>
          <cell r="FI355">
            <v>0</v>
          </cell>
          <cell r="FJ355">
            <v>0</v>
          </cell>
          <cell r="FK355">
            <v>0</v>
          </cell>
          <cell r="FL355">
            <v>0</v>
          </cell>
          <cell r="FM355">
            <v>0</v>
          </cell>
          <cell r="FN355">
            <v>0</v>
          </cell>
          <cell r="FO355">
            <v>0</v>
          </cell>
          <cell r="FP355">
            <v>0</v>
          </cell>
          <cell r="FQ355">
            <v>0</v>
          </cell>
          <cell r="FR355">
            <v>0</v>
          </cell>
          <cell r="FS355">
            <v>0</v>
          </cell>
          <cell r="FT355">
            <v>0</v>
          </cell>
          <cell r="FU355">
            <v>0</v>
          </cell>
          <cell r="FV355">
            <v>0</v>
          </cell>
          <cell r="FW355">
            <v>0</v>
          </cell>
          <cell r="FX355">
            <v>0</v>
          </cell>
          <cell r="FY355">
            <v>0</v>
          </cell>
          <cell r="FZ355">
            <v>0</v>
          </cell>
          <cell r="GA355">
            <v>0</v>
          </cell>
          <cell r="GB355">
            <v>0</v>
          </cell>
          <cell r="GC355">
            <v>0</v>
          </cell>
          <cell r="GD355">
            <v>0</v>
          </cell>
          <cell r="GE355">
            <v>0</v>
          </cell>
          <cell r="GF355">
            <v>0</v>
          </cell>
          <cell r="GG355">
            <v>0</v>
          </cell>
          <cell r="GH355">
            <v>0</v>
          </cell>
          <cell r="GI355">
            <v>0</v>
          </cell>
          <cell r="GJ355">
            <v>0</v>
          </cell>
          <cell r="GK355">
            <v>0</v>
          </cell>
          <cell r="GL355">
            <v>0</v>
          </cell>
          <cell r="GM355">
            <v>0</v>
          </cell>
          <cell r="GN355">
            <v>0</v>
          </cell>
          <cell r="GO355">
            <v>0</v>
          </cell>
          <cell r="GP355">
            <v>0</v>
          </cell>
          <cell r="GQ355">
            <v>0</v>
          </cell>
          <cell r="GR355">
            <v>0</v>
          </cell>
          <cell r="GS355">
            <v>0</v>
          </cell>
          <cell r="GT355">
            <v>0</v>
          </cell>
          <cell r="GU355">
            <v>0</v>
          </cell>
          <cell r="GV355">
            <v>0</v>
          </cell>
          <cell r="GW355">
            <v>0</v>
          </cell>
          <cell r="GX355">
            <v>0</v>
          </cell>
          <cell r="GY355">
            <v>0</v>
          </cell>
          <cell r="GZ355">
            <v>0</v>
          </cell>
          <cell r="HA355">
            <v>0</v>
          </cell>
          <cell r="HB355">
            <v>0</v>
          </cell>
          <cell r="HC355">
            <v>0</v>
          </cell>
          <cell r="HD355">
            <v>0</v>
          </cell>
          <cell r="HE355">
            <v>0</v>
          </cell>
          <cell r="HF355">
            <v>0</v>
          </cell>
          <cell r="HG355">
            <v>0</v>
          </cell>
          <cell r="HH355">
            <v>0</v>
          </cell>
          <cell r="HI355">
            <v>0</v>
          </cell>
          <cell r="HJ355">
            <v>0</v>
          </cell>
          <cell r="HK355">
            <v>0</v>
          </cell>
          <cell r="HL355">
            <v>0</v>
          </cell>
          <cell r="HM355">
            <v>0</v>
          </cell>
          <cell r="HN355">
            <v>0</v>
          </cell>
          <cell r="HO355">
            <v>0</v>
          </cell>
          <cell r="HP355">
            <v>0</v>
          </cell>
          <cell r="HQ355">
            <v>0</v>
          </cell>
          <cell r="HR355">
            <v>0</v>
          </cell>
          <cell r="HS355">
            <v>0</v>
          </cell>
          <cell r="HT355">
            <v>0</v>
          </cell>
          <cell r="HU355">
            <v>0</v>
          </cell>
          <cell r="HV355">
            <v>0</v>
          </cell>
          <cell r="HW355">
            <v>0</v>
          </cell>
          <cell r="HX355">
            <v>0</v>
          </cell>
          <cell r="HY355">
            <v>0</v>
          </cell>
          <cell r="HZ355">
            <v>0</v>
          </cell>
          <cell r="IA355">
            <v>0</v>
          </cell>
          <cell r="IB355">
            <v>0</v>
          </cell>
          <cell r="IC355">
            <v>0</v>
          </cell>
          <cell r="ID355">
            <v>0</v>
          </cell>
          <cell r="IE355">
            <v>0</v>
          </cell>
          <cell r="IF355">
            <v>0</v>
          </cell>
          <cell r="IG355">
            <v>0</v>
          </cell>
          <cell r="IH355">
            <v>0</v>
          </cell>
          <cell r="II355">
            <v>0</v>
          </cell>
          <cell r="IJ355">
            <v>0</v>
          </cell>
          <cell r="IK355">
            <v>0</v>
          </cell>
          <cell r="IL355">
            <v>0</v>
          </cell>
          <cell r="IM355">
            <v>0</v>
          </cell>
          <cell r="IN355">
            <v>0</v>
          </cell>
          <cell r="IO355">
            <v>0</v>
          </cell>
          <cell r="IP355">
            <v>0</v>
          </cell>
          <cell r="IQ355">
            <v>0</v>
          </cell>
          <cell r="IR355">
            <v>0</v>
          </cell>
          <cell r="IS355">
            <v>0</v>
          </cell>
          <cell r="IT355">
            <v>0</v>
          </cell>
          <cell r="IU355">
            <v>0</v>
          </cell>
          <cell r="IV355">
            <v>0</v>
          </cell>
        </row>
        <row r="356">
          <cell r="C356" t="str">
            <v>PSEC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  <cell r="BA356">
            <v>0</v>
          </cell>
          <cell r="BB356">
            <v>0</v>
          </cell>
          <cell r="BC356">
            <v>0</v>
          </cell>
          <cell r="BD356">
            <v>0</v>
          </cell>
          <cell r="BE356">
            <v>0</v>
          </cell>
          <cell r="BF356">
            <v>0</v>
          </cell>
          <cell r="BG356">
            <v>0</v>
          </cell>
          <cell r="BH356">
            <v>0</v>
          </cell>
          <cell r="BI356">
            <v>0</v>
          </cell>
          <cell r="BJ356">
            <v>0</v>
          </cell>
          <cell r="BK356">
            <v>0</v>
          </cell>
          <cell r="BL356">
            <v>0</v>
          </cell>
          <cell r="BM356">
            <v>0</v>
          </cell>
          <cell r="BN356">
            <v>0</v>
          </cell>
          <cell r="BO356">
            <v>0</v>
          </cell>
          <cell r="BP356">
            <v>0</v>
          </cell>
          <cell r="BQ356">
            <v>0</v>
          </cell>
          <cell r="BR356">
            <v>0</v>
          </cell>
          <cell r="BS356">
            <v>0</v>
          </cell>
          <cell r="BT356">
            <v>0</v>
          </cell>
          <cell r="BU356">
            <v>0</v>
          </cell>
          <cell r="BV356">
            <v>0</v>
          </cell>
          <cell r="BW356">
            <v>0</v>
          </cell>
          <cell r="BX356">
            <v>0</v>
          </cell>
          <cell r="BY356">
            <v>0</v>
          </cell>
          <cell r="BZ356">
            <v>0</v>
          </cell>
          <cell r="CA356">
            <v>0</v>
          </cell>
          <cell r="CB356">
            <v>0</v>
          </cell>
          <cell r="CC356">
            <v>0</v>
          </cell>
          <cell r="CD356">
            <v>0</v>
          </cell>
          <cell r="CE356">
            <v>0</v>
          </cell>
          <cell r="CF356">
            <v>0</v>
          </cell>
          <cell r="CG356">
            <v>0</v>
          </cell>
          <cell r="CH356">
            <v>0</v>
          </cell>
          <cell r="CI356">
            <v>0</v>
          </cell>
          <cell r="CJ356">
            <v>0</v>
          </cell>
          <cell r="CK356">
            <v>0</v>
          </cell>
          <cell r="CL356">
            <v>0</v>
          </cell>
          <cell r="CM356">
            <v>0</v>
          </cell>
          <cell r="CN356">
            <v>0</v>
          </cell>
          <cell r="CO356">
            <v>0</v>
          </cell>
          <cell r="CP356">
            <v>0</v>
          </cell>
          <cell r="CQ356">
            <v>0</v>
          </cell>
          <cell r="CR356">
            <v>0</v>
          </cell>
          <cell r="CS356">
            <v>0</v>
          </cell>
          <cell r="CT356">
            <v>0</v>
          </cell>
          <cell r="CU356">
            <v>0</v>
          </cell>
          <cell r="CV356">
            <v>0</v>
          </cell>
          <cell r="CZ356">
            <v>0</v>
          </cell>
          <cell r="DA356">
            <v>0</v>
          </cell>
          <cell r="DB356">
            <v>0</v>
          </cell>
          <cell r="DC356">
            <v>0</v>
          </cell>
          <cell r="DD356">
            <v>0</v>
          </cell>
          <cell r="DG356">
            <v>0</v>
          </cell>
          <cell r="DH356">
            <v>0</v>
          </cell>
          <cell r="DI356">
            <v>0</v>
          </cell>
          <cell r="DJ356">
            <v>0</v>
          </cell>
          <cell r="DK356">
            <v>0</v>
          </cell>
          <cell r="DL356">
            <v>0</v>
          </cell>
          <cell r="DM356">
            <v>0</v>
          </cell>
          <cell r="DN356">
            <v>0</v>
          </cell>
          <cell r="DO356">
            <v>0</v>
          </cell>
          <cell r="DP356">
            <v>0</v>
          </cell>
          <cell r="DT356">
            <v>0</v>
          </cell>
          <cell r="DU356">
            <v>0</v>
          </cell>
          <cell r="DV356">
            <v>0</v>
          </cell>
          <cell r="DW356">
            <v>0</v>
          </cell>
          <cell r="DX356">
            <v>0</v>
          </cell>
          <cell r="DY356">
            <v>0</v>
          </cell>
          <cell r="DZ356">
            <v>0</v>
          </cell>
          <cell r="EM356">
            <v>0</v>
          </cell>
          <cell r="EO356">
            <v>0</v>
          </cell>
          <cell r="EP356">
            <v>0</v>
          </cell>
          <cell r="EQ356">
            <v>0</v>
          </cell>
          <cell r="ER356">
            <v>0</v>
          </cell>
          <cell r="ES356">
            <v>0</v>
          </cell>
          <cell r="ET356">
            <v>0</v>
          </cell>
          <cell r="EU356">
            <v>0</v>
          </cell>
          <cell r="EV356">
            <v>0</v>
          </cell>
          <cell r="EW356">
            <v>0</v>
          </cell>
          <cell r="EX356">
            <v>0</v>
          </cell>
          <cell r="EY356">
            <v>0</v>
          </cell>
          <cell r="EZ356">
            <v>0</v>
          </cell>
          <cell r="FA356">
            <v>0</v>
          </cell>
          <cell r="FB356">
            <v>0</v>
          </cell>
          <cell r="FC356">
            <v>0</v>
          </cell>
          <cell r="FD356">
            <v>0</v>
          </cell>
          <cell r="FE356">
            <v>0</v>
          </cell>
          <cell r="FF356">
            <v>0</v>
          </cell>
          <cell r="FG356">
            <v>0</v>
          </cell>
          <cell r="FH356">
            <v>0</v>
          </cell>
          <cell r="FI356">
            <v>0</v>
          </cell>
          <cell r="FJ356">
            <v>0</v>
          </cell>
          <cell r="FK356">
            <v>0</v>
          </cell>
          <cell r="FL356">
            <v>0</v>
          </cell>
          <cell r="FM356">
            <v>0</v>
          </cell>
          <cell r="FN356">
            <v>0</v>
          </cell>
          <cell r="FO356">
            <v>0</v>
          </cell>
          <cell r="FP356">
            <v>0</v>
          </cell>
          <cell r="FQ356">
            <v>0</v>
          </cell>
          <cell r="FR356">
            <v>0</v>
          </cell>
          <cell r="FS356">
            <v>0</v>
          </cell>
          <cell r="FT356">
            <v>0</v>
          </cell>
          <cell r="FU356">
            <v>0</v>
          </cell>
          <cell r="FV356">
            <v>0</v>
          </cell>
          <cell r="FW356">
            <v>0</v>
          </cell>
          <cell r="FX356">
            <v>0</v>
          </cell>
          <cell r="FY356">
            <v>0</v>
          </cell>
          <cell r="FZ356">
            <v>0</v>
          </cell>
          <cell r="GA356">
            <v>0</v>
          </cell>
          <cell r="GB356">
            <v>0</v>
          </cell>
          <cell r="GC356">
            <v>0</v>
          </cell>
          <cell r="GD356">
            <v>0</v>
          </cell>
          <cell r="GE356">
            <v>0</v>
          </cell>
          <cell r="GF356">
            <v>0</v>
          </cell>
          <cell r="GG356">
            <v>0</v>
          </cell>
          <cell r="GH356">
            <v>0</v>
          </cell>
          <cell r="GI356">
            <v>0</v>
          </cell>
          <cell r="GJ356">
            <v>0</v>
          </cell>
          <cell r="GK356">
            <v>0</v>
          </cell>
          <cell r="GL356">
            <v>0</v>
          </cell>
          <cell r="GM356">
            <v>0</v>
          </cell>
          <cell r="GN356">
            <v>0</v>
          </cell>
          <cell r="GO356">
            <v>0</v>
          </cell>
          <cell r="GP356">
            <v>0</v>
          </cell>
          <cell r="GQ356">
            <v>0</v>
          </cell>
          <cell r="GR356">
            <v>0</v>
          </cell>
          <cell r="GS356">
            <v>0</v>
          </cell>
          <cell r="GT356">
            <v>0</v>
          </cell>
          <cell r="GU356">
            <v>0</v>
          </cell>
          <cell r="GV356">
            <v>0</v>
          </cell>
          <cell r="GW356">
            <v>0</v>
          </cell>
          <cell r="GX356">
            <v>0</v>
          </cell>
          <cell r="GY356">
            <v>0</v>
          </cell>
          <cell r="GZ356">
            <v>0</v>
          </cell>
          <cell r="HA356">
            <v>0</v>
          </cell>
          <cell r="HB356">
            <v>0</v>
          </cell>
          <cell r="HC356">
            <v>0</v>
          </cell>
          <cell r="HD356">
            <v>0</v>
          </cell>
          <cell r="HE356">
            <v>0</v>
          </cell>
          <cell r="HF356">
            <v>0</v>
          </cell>
          <cell r="HG356">
            <v>0</v>
          </cell>
          <cell r="HH356">
            <v>0</v>
          </cell>
          <cell r="HI356">
            <v>0</v>
          </cell>
          <cell r="HJ356">
            <v>0</v>
          </cell>
          <cell r="HK356">
            <v>0</v>
          </cell>
          <cell r="HL356">
            <v>0</v>
          </cell>
          <cell r="HM356">
            <v>0</v>
          </cell>
          <cell r="HN356">
            <v>0</v>
          </cell>
          <cell r="HO356">
            <v>0</v>
          </cell>
          <cell r="HP356">
            <v>0</v>
          </cell>
          <cell r="HQ356">
            <v>0</v>
          </cell>
          <cell r="HR356">
            <v>0</v>
          </cell>
          <cell r="HS356">
            <v>0</v>
          </cell>
          <cell r="HT356">
            <v>0</v>
          </cell>
          <cell r="HU356">
            <v>0</v>
          </cell>
          <cell r="HV356">
            <v>0</v>
          </cell>
          <cell r="HW356">
            <v>0</v>
          </cell>
          <cell r="HX356">
            <v>0</v>
          </cell>
          <cell r="HY356">
            <v>0</v>
          </cell>
          <cell r="HZ356">
            <v>0</v>
          </cell>
          <cell r="IA356">
            <v>0</v>
          </cell>
          <cell r="IB356">
            <v>0</v>
          </cell>
          <cell r="IC356">
            <v>0</v>
          </cell>
          <cell r="ID356">
            <v>0</v>
          </cell>
          <cell r="IE356">
            <v>0</v>
          </cell>
          <cell r="IF356">
            <v>0</v>
          </cell>
          <cell r="IG356">
            <v>0</v>
          </cell>
          <cell r="IH356">
            <v>0</v>
          </cell>
          <cell r="II356">
            <v>0</v>
          </cell>
          <cell r="IJ356">
            <v>0</v>
          </cell>
          <cell r="IK356">
            <v>0</v>
          </cell>
          <cell r="IL356">
            <v>0</v>
          </cell>
          <cell r="IM356">
            <v>0</v>
          </cell>
          <cell r="IN356">
            <v>0</v>
          </cell>
          <cell r="IO356">
            <v>0</v>
          </cell>
          <cell r="IP356">
            <v>0</v>
          </cell>
          <cell r="IQ356">
            <v>0</v>
          </cell>
          <cell r="IR356">
            <v>0</v>
          </cell>
          <cell r="IS356">
            <v>0</v>
          </cell>
          <cell r="IT356">
            <v>0</v>
          </cell>
          <cell r="IU356">
            <v>0</v>
          </cell>
          <cell r="IV356">
            <v>0</v>
          </cell>
        </row>
        <row r="357">
          <cell r="A357" t="str">
            <v>SUB-TOTAL 26</v>
          </cell>
          <cell r="B357">
            <v>1</v>
          </cell>
          <cell r="E357">
            <v>0</v>
          </cell>
          <cell r="F357">
            <v>1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1</v>
          </cell>
          <cell r="N357">
            <v>0</v>
          </cell>
          <cell r="O357">
            <v>2</v>
          </cell>
          <cell r="P357">
            <v>1</v>
          </cell>
          <cell r="Q357">
            <v>0</v>
          </cell>
          <cell r="R357">
            <v>3</v>
          </cell>
          <cell r="S357">
            <v>9</v>
          </cell>
          <cell r="T357">
            <v>169.61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589.39</v>
          </cell>
          <cell r="AH357">
            <v>0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115.29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AZ357">
            <v>0</v>
          </cell>
          <cell r="BA357">
            <v>9</v>
          </cell>
          <cell r="BB357">
            <v>6</v>
          </cell>
          <cell r="BC357">
            <v>9</v>
          </cell>
          <cell r="BD357">
            <v>0</v>
          </cell>
          <cell r="BE357">
            <v>6</v>
          </cell>
          <cell r="BF357">
            <v>0</v>
          </cell>
          <cell r="BG357">
            <v>6</v>
          </cell>
          <cell r="BH357">
            <v>0</v>
          </cell>
          <cell r="BI357">
            <v>0</v>
          </cell>
          <cell r="BJ357">
            <v>0</v>
          </cell>
          <cell r="BK357">
            <v>3</v>
          </cell>
          <cell r="BL357">
            <v>0</v>
          </cell>
          <cell r="BM357">
            <v>0</v>
          </cell>
          <cell r="BN357">
            <v>6</v>
          </cell>
          <cell r="BO357">
            <v>0</v>
          </cell>
          <cell r="BP357">
            <v>0</v>
          </cell>
          <cell r="BQ357">
            <v>0</v>
          </cell>
          <cell r="BR357">
            <v>0</v>
          </cell>
          <cell r="BS357">
            <v>0</v>
          </cell>
          <cell r="BT357">
            <v>3</v>
          </cell>
          <cell r="BU357">
            <v>0</v>
          </cell>
          <cell r="BV357">
            <v>0</v>
          </cell>
          <cell r="BW357">
            <v>0</v>
          </cell>
          <cell r="BX357">
            <v>0</v>
          </cell>
          <cell r="BY357">
            <v>23</v>
          </cell>
          <cell r="BZ357">
            <v>0</v>
          </cell>
          <cell r="CA357">
            <v>6</v>
          </cell>
          <cell r="CB357">
            <v>0</v>
          </cell>
          <cell r="CC357">
            <v>0</v>
          </cell>
          <cell r="CD357">
            <v>0</v>
          </cell>
          <cell r="CE357">
            <v>0</v>
          </cell>
          <cell r="CF357">
            <v>0</v>
          </cell>
          <cell r="CG357">
            <v>0</v>
          </cell>
          <cell r="CH357">
            <v>0</v>
          </cell>
          <cell r="CI357">
            <v>0</v>
          </cell>
          <cell r="CJ357">
            <v>0</v>
          </cell>
          <cell r="CK357">
            <v>0</v>
          </cell>
          <cell r="CL357">
            <v>0</v>
          </cell>
          <cell r="CM357">
            <v>0</v>
          </cell>
          <cell r="CN357">
            <v>0</v>
          </cell>
          <cell r="CO357">
            <v>0</v>
          </cell>
          <cell r="CP357">
            <v>0</v>
          </cell>
          <cell r="CQ357">
            <v>0</v>
          </cell>
          <cell r="CR357">
            <v>0</v>
          </cell>
          <cell r="CS357">
            <v>0</v>
          </cell>
          <cell r="CT357">
            <v>0</v>
          </cell>
          <cell r="CU357">
            <v>0</v>
          </cell>
          <cell r="CV357">
            <v>0</v>
          </cell>
          <cell r="CW357">
            <v>0</v>
          </cell>
          <cell r="CX357">
            <v>0</v>
          </cell>
          <cell r="CY357">
            <v>0</v>
          </cell>
          <cell r="CZ357">
            <v>0</v>
          </cell>
          <cell r="DA357">
            <v>0</v>
          </cell>
          <cell r="DB357">
            <v>0</v>
          </cell>
          <cell r="DC357">
            <v>0</v>
          </cell>
          <cell r="DD357">
            <v>0</v>
          </cell>
          <cell r="DE357">
            <v>0</v>
          </cell>
          <cell r="DF357">
            <v>0</v>
          </cell>
          <cell r="DG357">
            <v>0</v>
          </cell>
          <cell r="DH357">
            <v>0</v>
          </cell>
          <cell r="DI357">
            <v>0</v>
          </cell>
          <cell r="DJ357">
            <v>0</v>
          </cell>
          <cell r="DK357">
            <v>0</v>
          </cell>
          <cell r="DL357">
            <v>0</v>
          </cell>
          <cell r="DM357">
            <v>0</v>
          </cell>
          <cell r="DN357">
            <v>0</v>
          </cell>
          <cell r="DO357">
            <v>0</v>
          </cell>
          <cell r="DP357">
            <v>0</v>
          </cell>
          <cell r="DQ357">
            <v>6</v>
          </cell>
          <cell r="DR357">
            <v>0</v>
          </cell>
          <cell r="DS357">
            <v>0</v>
          </cell>
          <cell r="DT357">
            <v>0</v>
          </cell>
          <cell r="DU357">
            <v>0</v>
          </cell>
          <cell r="DV357">
            <v>0</v>
          </cell>
          <cell r="DW357">
            <v>0</v>
          </cell>
          <cell r="DX357">
            <v>0</v>
          </cell>
          <cell r="DY357">
            <v>0</v>
          </cell>
          <cell r="DZ357">
            <v>0</v>
          </cell>
          <cell r="EA357">
            <v>0</v>
          </cell>
          <cell r="EB357">
            <v>1</v>
          </cell>
          <cell r="EC357">
            <v>0</v>
          </cell>
          <cell r="ED357">
            <v>0</v>
          </cell>
          <cell r="EE357">
            <v>0</v>
          </cell>
          <cell r="EF357">
            <v>0</v>
          </cell>
          <cell r="EG357">
            <v>0</v>
          </cell>
          <cell r="EH357">
            <v>0</v>
          </cell>
          <cell r="EI357">
            <v>1</v>
          </cell>
          <cell r="EJ357">
            <v>1</v>
          </cell>
          <cell r="EK357">
            <v>0</v>
          </cell>
          <cell r="EL357">
            <v>3</v>
          </cell>
          <cell r="EM357">
            <v>2.8</v>
          </cell>
          <cell r="EO357">
            <v>6</v>
          </cell>
          <cell r="EP357">
            <v>0</v>
          </cell>
          <cell r="EQ357">
            <v>0</v>
          </cell>
          <cell r="ER357">
            <v>0</v>
          </cell>
          <cell r="ES357">
            <v>0</v>
          </cell>
          <cell r="ET357">
            <v>0</v>
          </cell>
          <cell r="EU357">
            <v>0</v>
          </cell>
          <cell r="EV357">
            <v>0</v>
          </cell>
          <cell r="EW357">
            <v>0</v>
          </cell>
          <cell r="EX357">
            <v>1</v>
          </cell>
          <cell r="EY357">
            <v>0</v>
          </cell>
          <cell r="EZ357">
            <v>0</v>
          </cell>
          <cell r="FA357">
            <v>0</v>
          </cell>
          <cell r="FB357">
            <v>0</v>
          </cell>
          <cell r="FC357">
            <v>0</v>
          </cell>
          <cell r="FD357">
            <v>0</v>
          </cell>
          <cell r="FE357">
            <v>0</v>
          </cell>
          <cell r="FF357">
            <v>0</v>
          </cell>
          <cell r="FG357">
            <v>0</v>
          </cell>
          <cell r="FH357">
            <v>0</v>
          </cell>
          <cell r="FI357">
            <v>0</v>
          </cell>
          <cell r="FJ357">
            <v>3</v>
          </cell>
          <cell r="FK357">
            <v>0</v>
          </cell>
          <cell r="FL357">
            <v>0</v>
          </cell>
          <cell r="FM357">
            <v>0</v>
          </cell>
          <cell r="FN357">
            <v>1</v>
          </cell>
          <cell r="FO357">
            <v>0</v>
          </cell>
          <cell r="FP357">
            <v>0</v>
          </cell>
          <cell r="FQ357">
            <v>0</v>
          </cell>
          <cell r="FR357">
            <v>0</v>
          </cell>
          <cell r="FS357">
            <v>0</v>
          </cell>
          <cell r="FT357">
            <v>0</v>
          </cell>
          <cell r="FU357">
            <v>0</v>
          </cell>
          <cell r="FV357">
            <v>0</v>
          </cell>
          <cell r="FW357">
            <v>0</v>
          </cell>
          <cell r="FX357">
            <v>0</v>
          </cell>
          <cell r="FY357">
            <v>0</v>
          </cell>
          <cell r="FZ357">
            <v>0</v>
          </cell>
          <cell r="GA357">
            <v>0</v>
          </cell>
          <cell r="GB357">
            <v>0</v>
          </cell>
          <cell r="GC357">
            <v>0</v>
          </cell>
          <cell r="GD357">
            <v>0</v>
          </cell>
          <cell r="GE357">
            <v>0</v>
          </cell>
          <cell r="GF357">
            <v>0</v>
          </cell>
          <cell r="GG357">
            <v>1</v>
          </cell>
          <cell r="GH357">
            <v>0</v>
          </cell>
          <cell r="GI357">
            <v>0</v>
          </cell>
          <cell r="GJ357">
            <v>0</v>
          </cell>
          <cell r="GK357">
            <v>0</v>
          </cell>
          <cell r="GL357">
            <v>0</v>
          </cell>
          <cell r="GM357">
            <v>0</v>
          </cell>
          <cell r="GN357">
            <v>0</v>
          </cell>
          <cell r="GO357">
            <v>0</v>
          </cell>
          <cell r="GP357">
            <v>0</v>
          </cell>
          <cell r="GQ357">
            <v>0</v>
          </cell>
          <cell r="GR357">
            <v>0</v>
          </cell>
          <cell r="GS357">
            <v>0</v>
          </cell>
          <cell r="GT357">
            <v>0</v>
          </cell>
          <cell r="GU357">
            <v>0</v>
          </cell>
          <cell r="GV357">
            <v>0</v>
          </cell>
          <cell r="GW357">
            <v>0</v>
          </cell>
          <cell r="GX357">
            <v>0</v>
          </cell>
          <cell r="GY357">
            <v>0</v>
          </cell>
          <cell r="GZ357">
            <v>0</v>
          </cell>
          <cell r="HA357">
            <v>0</v>
          </cell>
          <cell r="HB357">
            <v>0</v>
          </cell>
          <cell r="HC357">
            <v>0</v>
          </cell>
          <cell r="HD357">
            <v>0</v>
          </cell>
          <cell r="HE357">
            <v>0</v>
          </cell>
          <cell r="HF357">
            <v>0</v>
          </cell>
          <cell r="HG357">
            <v>0</v>
          </cell>
          <cell r="HH357">
            <v>0</v>
          </cell>
          <cell r="HI357">
            <v>0</v>
          </cell>
          <cell r="HJ357">
            <v>0</v>
          </cell>
          <cell r="HK357">
            <v>0</v>
          </cell>
          <cell r="HL357">
            <v>0</v>
          </cell>
          <cell r="HM357">
            <v>0</v>
          </cell>
          <cell r="HN357">
            <v>0</v>
          </cell>
          <cell r="HO357">
            <v>0</v>
          </cell>
          <cell r="HP357">
            <v>0</v>
          </cell>
          <cell r="HQ357">
            <v>0</v>
          </cell>
          <cell r="HR357">
            <v>0</v>
          </cell>
          <cell r="HS357">
            <v>0</v>
          </cell>
          <cell r="HT357">
            <v>0</v>
          </cell>
          <cell r="HU357">
            <v>0</v>
          </cell>
          <cell r="HV357">
            <v>0</v>
          </cell>
          <cell r="HW357">
            <v>0</v>
          </cell>
          <cell r="HX357">
            <v>0</v>
          </cell>
          <cell r="HY357">
            <v>0</v>
          </cell>
          <cell r="HZ357">
            <v>0</v>
          </cell>
          <cell r="IA357">
            <v>0</v>
          </cell>
          <cell r="IB357">
            <v>0</v>
          </cell>
          <cell r="IC357">
            <v>0</v>
          </cell>
          <cell r="ID357">
            <v>0</v>
          </cell>
          <cell r="IE357">
            <v>0</v>
          </cell>
          <cell r="IF357">
            <v>0</v>
          </cell>
          <cell r="IG357">
            <v>0</v>
          </cell>
          <cell r="IH357">
            <v>0</v>
          </cell>
          <cell r="II357">
            <v>0</v>
          </cell>
          <cell r="IJ357">
            <v>0</v>
          </cell>
          <cell r="IK357">
            <v>0</v>
          </cell>
          <cell r="IL357">
            <v>0</v>
          </cell>
          <cell r="IM357">
            <v>0</v>
          </cell>
          <cell r="IN357">
            <v>0</v>
          </cell>
          <cell r="IO357">
            <v>0</v>
          </cell>
          <cell r="IP357">
            <v>0</v>
          </cell>
          <cell r="IQ357">
            <v>0</v>
          </cell>
          <cell r="IR357">
            <v>0</v>
          </cell>
          <cell r="IS357">
            <v>0</v>
          </cell>
          <cell r="IT357">
            <v>0</v>
          </cell>
          <cell r="IU357">
            <v>0</v>
          </cell>
          <cell r="IV357">
            <v>0</v>
          </cell>
        </row>
        <row r="358">
          <cell r="A358" t="str">
            <v>Tramo 27</v>
          </cell>
          <cell r="C358" t="str">
            <v>: Alimentador: DO-08, P.J. VIVA EL PERU III  -  PLANO RP- DO08-07</v>
          </cell>
          <cell r="EN358" t="str">
            <v>VIVA EL PERU</v>
          </cell>
        </row>
        <row r="359">
          <cell r="A359">
            <v>1</v>
          </cell>
          <cell r="B359" t="str">
            <v>SAB-R</v>
          </cell>
          <cell r="I359">
            <v>1</v>
          </cell>
          <cell r="N359">
            <v>1</v>
          </cell>
          <cell r="S359">
            <v>3</v>
          </cell>
          <cell r="T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>
            <v>0</v>
          </cell>
          <cell r="BB359">
            <v>0</v>
          </cell>
          <cell r="BC359">
            <v>0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>
            <v>0</v>
          </cell>
          <cell r="BJ359">
            <v>0</v>
          </cell>
          <cell r="BK359">
            <v>0</v>
          </cell>
          <cell r="BL359">
            <v>0</v>
          </cell>
          <cell r="BM359">
            <v>0</v>
          </cell>
          <cell r="BN359">
            <v>0</v>
          </cell>
          <cell r="BO359">
            <v>0</v>
          </cell>
          <cell r="BP359">
            <v>0</v>
          </cell>
          <cell r="BQ359">
            <v>0</v>
          </cell>
          <cell r="BR359">
            <v>0</v>
          </cell>
          <cell r="BS359">
            <v>0</v>
          </cell>
          <cell r="BT359">
            <v>0</v>
          </cell>
          <cell r="BU359">
            <v>0</v>
          </cell>
          <cell r="BV359">
            <v>0</v>
          </cell>
          <cell r="BW359">
            <v>0</v>
          </cell>
          <cell r="BX359">
            <v>0</v>
          </cell>
          <cell r="BY359">
            <v>0</v>
          </cell>
          <cell r="BZ359">
            <v>0</v>
          </cell>
          <cell r="CA359">
            <v>0</v>
          </cell>
          <cell r="CB359">
            <v>0</v>
          </cell>
          <cell r="CC359">
            <v>0</v>
          </cell>
          <cell r="CD359">
            <v>0</v>
          </cell>
          <cell r="CE359">
            <v>0</v>
          </cell>
          <cell r="CF359">
            <v>0</v>
          </cell>
          <cell r="CG359">
            <v>0</v>
          </cell>
          <cell r="CH359">
            <v>0</v>
          </cell>
          <cell r="CI359">
            <v>0</v>
          </cell>
          <cell r="CJ359">
            <v>0</v>
          </cell>
          <cell r="CK359">
            <v>0</v>
          </cell>
          <cell r="CL359">
            <v>0</v>
          </cell>
          <cell r="CM359">
            <v>0</v>
          </cell>
          <cell r="CN359">
            <v>0</v>
          </cell>
          <cell r="CO359">
            <v>0</v>
          </cell>
          <cell r="CP359">
            <v>0</v>
          </cell>
          <cell r="CQ359">
            <v>0</v>
          </cell>
          <cell r="CR359">
            <v>0</v>
          </cell>
          <cell r="CS359">
            <v>0</v>
          </cell>
          <cell r="CT359">
            <v>0</v>
          </cell>
          <cell r="CU359">
            <v>0</v>
          </cell>
          <cell r="CV359">
            <v>0</v>
          </cell>
          <cell r="CZ359">
            <v>0</v>
          </cell>
          <cell r="DA359">
            <v>0</v>
          </cell>
          <cell r="DB359">
            <v>0</v>
          </cell>
          <cell r="DC359">
            <v>0</v>
          </cell>
          <cell r="DD359">
            <v>0</v>
          </cell>
          <cell r="DF359">
            <v>1</v>
          </cell>
          <cell r="DG359">
            <v>0</v>
          </cell>
          <cell r="DH359">
            <v>0</v>
          </cell>
          <cell r="DI359">
            <v>0</v>
          </cell>
          <cell r="DJ359">
            <v>0</v>
          </cell>
          <cell r="DK359">
            <v>0</v>
          </cell>
          <cell r="DL359">
            <v>0</v>
          </cell>
          <cell r="DM359">
            <v>0</v>
          </cell>
          <cell r="DN359">
            <v>0</v>
          </cell>
          <cell r="DO359">
            <v>0</v>
          </cell>
          <cell r="DP359">
            <v>0</v>
          </cell>
          <cell r="DQ359">
            <v>1</v>
          </cell>
          <cell r="DT359">
            <v>0</v>
          </cell>
          <cell r="DU359">
            <v>0</v>
          </cell>
          <cell r="DV359">
            <v>0</v>
          </cell>
          <cell r="DW359">
            <v>0</v>
          </cell>
          <cell r="DX359">
            <v>0</v>
          </cell>
          <cell r="DY359">
            <v>0</v>
          </cell>
          <cell r="DZ359">
            <v>0</v>
          </cell>
          <cell r="EI359">
            <v>1</v>
          </cell>
          <cell r="EL359">
            <v>1</v>
          </cell>
          <cell r="EM359">
            <v>1.6</v>
          </cell>
          <cell r="EO359">
            <v>3</v>
          </cell>
          <cell r="EP359">
            <v>0</v>
          </cell>
          <cell r="EQ359">
            <v>0</v>
          </cell>
          <cell r="ER359">
            <v>0</v>
          </cell>
          <cell r="ES359">
            <v>0</v>
          </cell>
          <cell r="ET359">
            <v>0</v>
          </cell>
          <cell r="EU359">
            <v>0</v>
          </cell>
          <cell r="EV359">
            <v>0</v>
          </cell>
          <cell r="EW359">
            <v>0</v>
          </cell>
          <cell r="EX359">
            <v>0</v>
          </cell>
          <cell r="EY359">
            <v>0</v>
          </cell>
          <cell r="EZ359">
            <v>0</v>
          </cell>
          <cell r="FA359">
            <v>0</v>
          </cell>
          <cell r="FB359">
            <v>0</v>
          </cell>
          <cell r="FC359">
            <v>0</v>
          </cell>
          <cell r="FD359">
            <v>0</v>
          </cell>
          <cell r="FE359">
            <v>0</v>
          </cell>
          <cell r="FF359">
            <v>0</v>
          </cell>
          <cell r="FG359">
            <v>0</v>
          </cell>
          <cell r="FH359">
            <v>0</v>
          </cell>
          <cell r="FI359">
            <v>0</v>
          </cell>
          <cell r="FJ359">
            <v>0</v>
          </cell>
          <cell r="FK359">
            <v>0</v>
          </cell>
          <cell r="FL359">
            <v>0</v>
          </cell>
          <cell r="FM359">
            <v>0</v>
          </cell>
          <cell r="FN359">
            <v>0</v>
          </cell>
          <cell r="FO359">
            <v>0</v>
          </cell>
          <cell r="FP359">
            <v>0</v>
          </cell>
          <cell r="FQ359">
            <v>0</v>
          </cell>
          <cell r="FR359">
            <v>0</v>
          </cell>
          <cell r="FS359">
            <v>0</v>
          </cell>
          <cell r="FT359">
            <v>0</v>
          </cell>
          <cell r="FU359">
            <v>0</v>
          </cell>
          <cell r="FV359">
            <v>0</v>
          </cell>
          <cell r="FW359">
            <v>0</v>
          </cell>
          <cell r="FX359">
            <v>0</v>
          </cell>
          <cell r="FY359">
            <v>0</v>
          </cell>
          <cell r="FZ359">
            <v>0</v>
          </cell>
          <cell r="GA359">
            <v>0</v>
          </cell>
          <cell r="GB359">
            <v>0</v>
          </cell>
          <cell r="GC359">
            <v>0</v>
          </cell>
          <cell r="GD359">
            <v>0</v>
          </cell>
          <cell r="GE359">
            <v>0</v>
          </cell>
          <cell r="GF359">
            <v>0</v>
          </cell>
          <cell r="GG359">
            <v>0</v>
          </cell>
          <cell r="GH359">
            <v>1</v>
          </cell>
          <cell r="GI359">
            <v>0</v>
          </cell>
          <cell r="GJ359">
            <v>0</v>
          </cell>
          <cell r="GK359">
            <v>0</v>
          </cell>
          <cell r="GL359">
            <v>0</v>
          </cell>
          <cell r="GM359">
            <v>0</v>
          </cell>
          <cell r="GN359">
            <v>0</v>
          </cell>
          <cell r="GO359">
            <v>0</v>
          </cell>
          <cell r="GP359">
            <v>0</v>
          </cell>
          <cell r="GQ359">
            <v>0</v>
          </cell>
          <cell r="GR359">
            <v>0</v>
          </cell>
          <cell r="GS359">
            <v>0</v>
          </cell>
          <cell r="GT359">
            <v>0</v>
          </cell>
          <cell r="GU359">
            <v>0</v>
          </cell>
          <cell r="GV359">
            <v>0</v>
          </cell>
          <cell r="GW359">
            <v>0</v>
          </cell>
          <cell r="GX359">
            <v>0</v>
          </cell>
          <cell r="GY359">
            <v>0</v>
          </cell>
          <cell r="GZ359">
            <v>0</v>
          </cell>
          <cell r="HA359">
            <v>0</v>
          </cell>
          <cell r="HB359">
            <v>0</v>
          </cell>
          <cell r="HC359">
            <v>0</v>
          </cell>
          <cell r="HD359">
            <v>0</v>
          </cell>
          <cell r="HE359">
            <v>0</v>
          </cell>
          <cell r="HF359">
            <v>0</v>
          </cell>
          <cell r="HG359">
            <v>0</v>
          </cell>
          <cell r="HH359">
            <v>0</v>
          </cell>
          <cell r="HI359">
            <v>0</v>
          </cell>
          <cell r="HJ359">
            <v>0</v>
          </cell>
          <cell r="HK359">
            <v>0</v>
          </cell>
          <cell r="HL359">
            <v>0</v>
          </cell>
          <cell r="HM359">
            <v>0</v>
          </cell>
          <cell r="HN359">
            <v>0</v>
          </cell>
          <cell r="HO359">
            <v>0</v>
          </cell>
          <cell r="HP359">
            <v>0</v>
          </cell>
          <cell r="HQ359">
            <v>0</v>
          </cell>
          <cell r="HR359">
            <v>0</v>
          </cell>
          <cell r="HS359">
            <v>0</v>
          </cell>
          <cell r="HT359">
            <v>0</v>
          </cell>
          <cell r="HU359">
            <v>0</v>
          </cell>
          <cell r="HV359">
            <v>0</v>
          </cell>
          <cell r="HW359">
            <v>0</v>
          </cell>
          <cell r="HX359">
            <v>0</v>
          </cell>
          <cell r="HY359">
            <v>0</v>
          </cell>
          <cell r="HZ359">
            <v>0</v>
          </cell>
          <cell r="IA359">
            <v>0</v>
          </cell>
          <cell r="IB359">
            <v>0</v>
          </cell>
          <cell r="IC359">
            <v>0</v>
          </cell>
          <cell r="ID359">
            <v>0</v>
          </cell>
          <cell r="IE359">
            <v>0</v>
          </cell>
          <cell r="IF359">
            <v>0</v>
          </cell>
          <cell r="IG359">
            <v>0</v>
          </cell>
          <cell r="IH359">
            <v>0</v>
          </cell>
          <cell r="II359">
            <v>0</v>
          </cell>
          <cell r="IJ359">
            <v>0</v>
          </cell>
          <cell r="IK359">
            <v>0</v>
          </cell>
          <cell r="IL359">
            <v>0</v>
          </cell>
          <cell r="IM359">
            <v>0</v>
          </cell>
          <cell r="IN359">
            <v>0</v>
          </cell>
          <cell r="IO359">
            <v>0</v>
          </cell>
          <cell r="IP359">
            <v>0</v>
          </cell>
          <cell r="IQ359">
            <v>0</v>
          </cell>
          <cell r="IR359">
            <v>0</v>
          </cell>
          <cell r="IS359">
            <v>0</v>
          </cell>
          <cell r="IT359">
            <v>0</v>
          </cell>
          <cell r="IU359">
            <v>0</v>
          </cell>
          <cell r="IV359">
            <v>0</v>
          </cell>
        </row>
        <row r="360">
          <cell r="B360" t="str">
            <v>ATV9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R360">
            <v>43.6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Y360">
            <v>0</v>
          </cell>
          <cell r="AZ360">
            <v>0</v>
          </cell>
          <cell r="BA360">
            <v>0</v>
          </cell>
          <cell r="BB360">
            <v>3</v>
          </cell>
          <cell r="BC360">
            <v>0</v>
          </cell>
          <cell r="BD360">
            <v>0</v>
          </cell>
          <cell r="BE360">
            <v>3</v>
          </cell>
          <cell r="BF360">
            <v>0</v>
          </cell>
          <cell r="BG360">
            <v>3</v>
          </cell>
          <cell r="BH360">
            <v>0</v>
          </cell>
          <cell r="BI360">
            <v>0</v>
          </cell>
          <cell r="BJ360">
            <v>0</v>
          </cell>
          <cell r="BK360">
            <v>0</v>
          </cell>
          <cell r="BL360">
            <v>0</v>
          </cell>
          <cell r="BM360">
            <v>0</v>
          </cell>
          <cell r="BN360">
            <v>0</v>
          </cell>
          <cell r="BO360">
            <v>0</v>
          </cell>
          <cell r="BP360">
            <v>0</v>
          </cell>
          <cell r="BQ360">
            <v>0</v>
          </cell>
          <cell r="BR360">
            <v>0</v>
          </cell>
          <cell r="BS360">
            <v>0</v>
          </cell>
          <cell r="BT360">
            <v>0</v>
          </cell>
          <cell r="BU360">
            <v>0</v>
          </cell>
          <cell r="BV360">
            <v>0</v>
          </cell>
          <cell r="BW360">
            <v>0</v>
          </cell>
          <cell r="BX360">
            <v>0</v>
          </cell>
          <cell r="BY360">
            <v>0</v>
          </cell>
          <cell r="BZ360">
            <v>0</v>
          </cell>
          <cell r="CA360">
            <v>3</v>
          </cell>
          <cell r="CB360">
            <v>0</v>
          </cell>
          <cell r="CC360">
            <v>0</v>
          </cell>
          <cell r="CD360">
            <v>0</v>
          </cell>
          <cell r="CE360">
            <v>0</v>
          </cell>
          <cell r="CF360">
            <v>0</v>
          </cell>
          <cell r="CG360">
            <v>0</v>
          </cell>
          <cell r="CH360">
            <v>0</v>
          </cell>
          <cell r="CI360">
            <v>0</v>
          </cell>
          <cell r="CJ360">
            <v>0</v>
          </cell>
          <cell r="CK360">
            <v>0</v>
          </cell>
          <cell r="CL360">
            <v>0</v>
          </cell>
          <cell r="CM360">
            <v>0</v>
          </cell>
          <cell r="CN360">
            <v>0</v>
          </cell>
          <cell r="CO360">
            <v>0</v>
          </cell>
          <cell r="CP360">
            <v>0</v>
          </cell>
          <cell r="CQ360">
            <v>0</v>
          </cell>
          <cell r="CR360">
            <v>0</v>
          </cell>
          <cell r="CS360">
            <v>0</v>
          </cell>
          <cell r="CT360">
            <v>0</v>
          </cell>
          <cell r="CU360">
            <v>0</v>
          </cell>
          <cell r="CV360">
            <v>0</v>
          </cell>
          <cell r="CZ360">
            <v>0</v>
          </cell>
          <cell r="DA360">
            <v>0</v>
          </cell>
          <cell r="DB360">
            <v>0</v>
          </cell>
          <cell r="DC360">
            <v>0</v>
          </cell>
          <cell r="DD360">
            <v>0</v>
          </cell>
          <cell r="DG360">
            <v>0</v>
          </cell>
          <cell r="DH360">
            <v>0</v>
          </cell>
          <cell r="DI360">
            <v>0</v>
          </cell>
          <cell r="DJ360">
            <v>0</v>
          </cell>
          <cell r="DK360">
            <v>0</v>
          </cell>
          <cell r="DL360">
            <v>0</v>
          </cell>
          <cell r="DM360">
            <v>0</v>
          </cell>
          <cell r="DN360">
            <v>0</v>
          </cell>
          <cell r="DO360">
            <v>0</v>
          </cell>
          <cell r="DP360">
            <v>0</v>
          </cell>
          <cell r="DT360">
            <v>0</v>
          </cell>
          <cell r="DU360">
            <v>0</v>
          </cell>
          <cell r="DV360">
            <v>0</v>
          </cell>
          <cell r="DW360">
            <v>0</v>
          </cell>
          <cell r="DX360">
            <v>0</v>
          </cell>
          <cell r="DY360">
            <v>0</v>
          </cell>
          <cell r="DZ360">
            <v>0</v>
          </cell>
          <cell r="EM360">
            <v>0</v>
          </cell>
          <cell r="EO360">
            <v>0</v>
          </cell>
          <cell r="EP360">
            <v>0</v>
          </cell>
          <cell r="EQ360">
            <v>0</v>
          </cell>
          <cell r="ER360">
            <v>0</v>
          </cell>
          <cell r="ES360">
            <v>0</v>
          </cell>
          <cell r="ET360">
            <v>0</v>
          </cell>
          <cell r="EU360">
            <v>0</v>
          </cell>
          <cell r="EV360">
            <v>0</v>
          </cell>
          <cell r="EW360">
            <v>0</v>
          </cell>
          <cell r="EX360">
            <v>0</v>
          </cell>
          <cell r="EY360">
            <v>0</v>
          </cell>
          <cell r="EZ360">
            <v>0</v>
          </cell>
          <cell r="FA360">
            <v>0</v>
          </cell>
          <cell r="FB360">
            <v>0</v>
          </cell>
          <cell r="FC360">
            <v>0</v>
          </cell>
          <cell r="FD360">
            <v>0</v>
          </cell>
          <cell r="FE360">
            <v>0</v>
          </cell>
          <cell r="FF360">
            <v>0</v>
          </cell>
          <cell r="FG360">
            <v>0</v>
          </cell>
          <cell r="FH360">
            <v>0</v>
          </cell>
          <cell r="FI360">
            <v>0</v>
          </cell>
          <cell r="FJ360">
            <v>0</v>
          </cell>
          <cell r="FK360">
            <v>0</v>
          </cell>
          <cell r="FL360">
            <v>0</v>
          </cell>
          <cell r="FM360">
            <v>0</v>
          </cell>
          <cell r="FN360">
            <v>1</v>
          </cell>
          <cell r="FO360">
            <v>0</v>
          </cell>
          <cell r="FP360">
            <v>0</v>
          </cell>
          <cell r="FQ360">
            <v>0</v>
          </cell>
          <cell r="FR360">
            <v>0</v>
          </cell>
          <cell r="FS360">
            <v>0</v>
          </cell>
          <cell r="FT360">
            <v>0</v>
          </cell>
          <cell r="FU360">
            <v>0</v>
          </cell>
          <cell r="FV360">
            <v>0</v>
          </cell>
          <cell r="FW360">
            <v>0</v>
          </cell>
          <cell r="FX360">
            <v>0</v>
          </cell>
          <cell r="FY360">
            <v>0</v>
          </cell>
          <cell r="FZ360">
            <v>0</v>
          </cell>
          <cell r="GA360">
            <v>0</v>
          </cell>
          <cell r="GB360">
            <v>0</v>
          </cell>
          <cell r="GC360">
            <v>0</v>
          </cell>
          <cell r="GD360">
            <v>0</v>
          </cell>
          <cell r="GE360">
            <v>0</v>
          </cell>
          <cell r="GF360">
            <v>0</v>
          </cell>
          <cell r="GG360">
            <v>0</v>
          </cell>
          <cell r="GH360">
            <v>0</v>
          </cell>
          <cell r="GI360">
            <v>0</v>
          </cell>
          <cell r="GJ360">
            <v>0</v>
          </cell>
          <cell r="GK360">
            <v>0</v>
          </cell>
          <cell r="GL360">
            <v>0</v>
          </cell>
          <cell r="GM360">
            <v>0</v>
          </cell>
          <cell r="GN360">
            <v>0</v>
          </cell>
          <cell r="GO360">
            <v>0</v>
          </cell>
          <cell r="GP360">
            <v>0</v>
          </cell>
          <cell r="GQ360">
            <v>0</v>
          </cell>
          <cell r="GR360">
            <v>0</v>
          </cell>
          <cell r="GS360">
            <v>0</v>
          </cell>
          <cell r="GT360">
            <v>0</v>
          </cell>
          <cell r="GU360">
            <v>0</v>
          </cell>
          <cell r="GV360">
            <v>0</v>
          </cell>
          <cell r="GW360">
            <v>0</v>
          </cell>
          <cell r="GX360">
            <v>0</v>
          </cell>
          <cell r="GY360">
            <v>0</v>
          </cell>
          <cell r="GZ360">
            <v>0</v>
          </cell>
          <cell r="HA360">
            <v>0</v>
          </cell>
          <cell r="HB360">
            <v>0</v>
          </cell>
          <cell r="HC360">
            <v>0</v>
          </cell>
          <cell r="HD360">
            <v>0</v>
          </cell>
          <cell r="HE360">
            <v>0</v>
          </cell>
          <cell r="HF360">
            <v>0</v>
          </cell>
          <cell r="HG360">
            <v>0</v>
          </cell>
          <cell r="HH360">
            <v>0</v>
          </cell>
          <cell r="HI360">
            <v>0</v>
          </cell>
          <cell r="HJ360">
            <v>0</v>
          </cell>
          <cell r="HK360">
            <v>0</v>
          </cell>
          <cell r="HL360">
            <v>0</v>
          </cell>
          <cell r="HM360">
            <v>0</v>
          </cell>
          <cell r="HN360">
            <v>0</v>
          </cell>
          <cell r="HO360">
            <v>0</v>
          </cell>
          <cell r="HP360">
            <v>0</v>
          </cell>
          <cell r="HQ360">
            <v>0</v>
          </cell>
          <cell r="HR360">
            <v>0</v>
          </cell>
          <cell r="HS360">
            <v>0</v>
          </cell>
          <cell r="HT360">
            <v>0</v>
          </cell>
          <cell r="HU360">
            <v>0</v>
          </cell>
          <cell r="HV360">
            <v>0</v>
          </cell>
          <cell r="HW360">
            <v>0</v>
          </cell>
          <cell r="HX360">
            <v>0</v>
          </cell>
          <cell r="HY360">
            <v>0</v>
          </cell>
          <cell r="HZ360">
            <v>0</v>
          </cell>
          <cell r="IA360">
            <v>0</v>
          </cell>
          <cell r="IB360">
            <v>0</v>
          </cell>
          <cell r="IC360">
            <v>0</v>
          </cell>
          <cell r="ID360">
            <v>0</v>
          </cell>
          <cell r="IE360">
            <v>0</v>
          </cell>
          <cell r="IF360">
            <v>0</v>
          </cell>
          <cell r="IG360">
            <v>0</v>
          </cell>
          <cell r="IH360">
            <v>0</v>
          </cell>
          <cell r="II360">
            <v>0</v>
          </cell>
          <cell r="IJ360">
            <v>0</v>
          </cell>
          <cell r="IK360">
            <v>0</v>
          </cell>
          <cell r="IL360">
            <v>0</v>
          </cell>
          <cell r="IM360">
            <v>0</v>
          </cell>
          <cell r="IN360">
            <v>0</v>
          </cell>
          <cell r="IO360">
            <v>0</v>
          </cell>
          <cell r="IP360">
            <v>0</v>
          </cell>
          <cell r="IQ360">
            <v>0</v>
          </cell>
          <cell r="IR360">
            <v>0</v>
          </cell>
          <cell r="IS360">
            <v>0</v>
          </cell>
          <cell r="IT360">
            <v>0</v>
          </cell>
          <cell r="IU360">
            <v>0</v>
          </cell>
          <cell r="IV360">
            <v>0</v>
          </cell>
        </row>
        <row r="361">
          <cell r="R361">
            <v>1</v>
          </cell>
          <cell r="S361">
            <v>3</v>
          </cell>
          <cell r="T361">
            <v>3</v>
          </cell>
          <cell r="U361" t="str">
            <v>3A35AP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3</v>
          </cell>
          <cell r="AX361">
            <v>0</v>
          </cell>
          <cell r="AY361">
            <v>0</v>
          </cell>
          <cell r="AZ361">
            <v>0</v>
          </cell>
          <cell r="BA361">
            <v>0</v>
          </cell>
          <cell r="BB361">
            <v>0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>
            <v>0</v>
          </cell>
          <cell r="BJ361">
            <v>0</v>
          </cell>
          <cell r="BK361">
            <v>0</v>
          </cell>
          <cell r="BL361">
            <v>0</v>
          </cell>
          <cell r="BM361">
            <v>0</v>
          </cell>
          <cell r="BN361">
            <v>0</v>
          </cell>
          <cell r="BO361">
            <v>0</v>
          </cell>
          <cell r="BP361">
            <v>0</v>
          </cell>
          <cell r="BQ361">
            <v>0</v>
          </cell>
          <cell r="BR361">
            <v>0</v>
          </cell>
          <cell r="BS361">
            <v>0</v>
          </cell>
          <cell r="BT361">
            <v>0</v>
          </cell>
          <cell r="BU361">
            <v>0</v>
          </cell>
          <cell r="BV361">
            <v>0</v>
          </cell>
          <cell r="BW361">
            <v>0</v>
          </cell>
          <cell r="BX361">
            <v>0</v>
          </cell>
          <cell r="BY361">
            <v>0</v>
          </cell>
          <cell r="BZ361">
            <v>0</v>
          </cell>
          <cell r="CA361">
            <v>0</v>
          </cell>
          <cell r="CB361">
            <v>0</v>
          </cell>
          <cell r="CC361">
            <v>0</v>
          </cell>
          <cell r="CD361">
            <v>0</v>
          </cell>
          <cell r="CE361">
            <v>0</v>
          </cell>
          <cell r="CF361">
            <v>0</v>
          </cell>
          <cell r="CG361">
            <v>0</v>
          </cell>
          <cell r="CH361">
            <v>0</v>
          </cell>
          <cell r="CI361">
            <v>0</v>
          </cell>
          <cell r="CJ361">
            <v>0</v>
          </cell>
          <cell r="CK361">
            <v>0</v>
          </cell>
          <cell r="CL361">
            <v>0</v>
          </cell>
          <cell r="CM361">
            <v>0</v>
          </cell>
          <cell r="CN361">
            <v>0</v>
          </cell>
          <cell r="CO361">
            <v>0</v>
          </cell>
          <cell r="CP361">
            <v>0</v>
          </cell>
          <cell r="CQ361">
            <v>0</v>
          </cell>
          <cell r="CR361">
            <v>0</v>
          </cell>
          <cell r="CS361">
            <v>0</v>
          </cell>
          <cell r="CT361">
            <v>0</v>
          </cell>
          <cell r="CU361">
            <v>0</v>
          </cell>
          <cell r="CV361">
            <v>0</v>
          </cell>
          <cell r="CZ361">
            <v>0</v>
          </cell>
          <cell r="DA361">
            <v>0</v>
          </cell>
          <cell r="DB361">
            <v>0</v>
          </cell>
          <cell r="DC361">
            <v>0</v>
          </cell>
          <cell r="DD361">
            <v>0</v>
          </cell>
          <cell r="DG361">
            <v>0</v>
          </cell>
          <cell r="DK361">
            <v>0</v>
          </cell>
          <cell r="DT361">
            <v>0</v>
          </cell>
          <cell r="DU361">
            <v>0</v>
          </cell>
          <cell r="DW361">
            <v>0</v>
          </cell>
          <cell r="DX361">
            <v>0</v>
          </cell>
          <cell r="DY361">
            <v>0</v>
          </cell>
          <cell r="DZ361">
            <v>0</v>
          </cell>
        </row>
        <row r="362">
          <cell r="A362">
            <v>2</v>
          </cell>
          <cell r="B362" t="str">
            <v>ATV5</v>
          </cell>
          <cell r="K362">
            <v>1</v>
          </cell>
          <cell r="Q362">
            <v>1</v>
          </cell>
          <cell r="S362">
            <v>3</v>
          </cell>
          <cell r="T362">
            <v>33.729999999999997</v>
          </cell>
          <cell r="U362" t="str">
            <v>AL35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101.19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0</v>
          </cell>
          <cell r="AZ362">
            <v>0</v>
          </cell>
          <cell r="BA362">
            <v>3</v>
          </cell>
          <cell r="BB362">
            <v>0</v>
          </cell>
          <cell r="BC362">
            <v>3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>
            <v>0</v>
          </cell>
          <cell r="BJ362">
            <v>0</v>
          </cell>
          <cell r="BK362">
            <v>0</v>
          </cell>
          <cell r="BL362">
            <v>0</v>
          </cell>
          <cell r="BM362">
            <v>0</v>
          </cell>
          <cell r="BN362">
            <v>3</v>
          </cell>
          <cell r="BO362">
            <v>0</v>
          </cell>
          <cell r="BP362">
            <v>0</v>
          </cell>
          <cell r="BQ362">
            <v>0</v>
          </cell>
          <cell r="BR362">
            <v>0</v>
          </cell>
          <cell r="BS362">
            <v>0</v>
          </cell>
          <cell r="BT362">
            <v>0</v>
          </cell>
          <cell r="BU362">
            <v>0</v>
          </cell>
          <cell r="BV362">
            <v>0</v>
          </cell>
          <cell r="BW362">
            <v>0</v>
          </cell>
          <cell r="BX362">
            <v>0</v>
          </cell>
          <cell r="BY362">
            <v>7.5</v>
          </cell>
          <cell r="BZ362">
            <v>0</v>
          </cell>
          <cell r="CA362">
            <v>0</v>
          </cell>
          <cell r="CB362">
            <v>0</v>
          </cell>
          <cell r="CC362">
            <v>0</v>
          </cell>
          <cell r="CD362">
            <v>0</v>
          </cell>
          <cell r="CE362">
            <v>0</v>
          </cell>
          <cell r="CF362">
            <v>0</v>
          </cell>
          <cell r="CG362">
            <v>0</v>
          </cell>
          <cell r="CH362">
            <v>0</v>
          </cell>
          <cell r="CI362">
            <v>0</v>
          </cell>
          <cell r="CJ362">
            <v>0</v>
          </cell>
          <cell r="CK362">
            <v>0</v>
          </cell>
          <cell r="CL362">
            <v>0</v>
          </cell>
          <cell r="CM362">
            <v>0</v>
          </cell>
          <cell r="CN362">
            <v>0</v>
          </cell>
          <cell r="CO362">
            <v>0</v>
          </cell>
          <cell r="CP362">
            <v>0</v>
          </cell>
          <cell r="CQ362">
            <v>0</v>
          </cell>
          <cell r="CR362">
            <v>0</v>
          </cell>
          <cell r="CS362">
            <v>0</v>
          </cell>
          <cell r="CT362">
            <v>0</v>
          </cell>
          <cell r="CU362">
            <v>0</v>
          </cell>
          <cell r="CV362">
            <v>0</v>
          </cell>
          <cell r="CZ362">
            <v>0</v>
          </cell>
          <cell r="DA362">
            <v>0</v>
          </cell>
          <cell r="DB362">
            <v>0</v>
          </cell>
          <cell r="DC362">
            <v>0</v>
          </cell>
          <cell r="DD362">
            <v>0</v>
          </cell>
          <cell r="DG362">
            <v>0</v>
          </cell>
          <cell r="DH362">
            <v>0</v>
          </cell>
          <cell r="DI362">
            <v>0</v>
          </cell>
          <cell r="DJ362">
            <v>0</v>
          </cell>
          <cell r="DK362">
            <v>0</v>
          </cell>
          <cell r="DL362">
            <v>0</v>
          </cell>
          <cell r="DM362">
            <v>0</v>
          </cell>
          <cell r="DN362">
            <v>0</v>
          </cell>
          <cell r="DO362">
            <v>0</v>
          </cell>
          <cell r="DP362">
            <v>0</v>
          </cell>
          <cell r="DQ362">
            <v>1</v>
          </cell>
          <cell r="DT362">
            <v>0</v>
          </cell>
          <cell r="DU362">
            <v>0</v>
          </cell>
          <cell r="DV362">
            <v>0</v>
          </cell>
          <cell r="DW362">
            <v>0</v>
          </cell>
          <cell r="DX362">
            <v>0</v>
          </cell>
          <cell r="DY362">
            <v>0</v>
          </cell>
          <cell r="DZ362">
            <v>0</v>
          </cell>
          <cell r="EA362">
            <v>1</v>
          </cell>
          <cell r="EL362">
            <v>1</v>
          </cell>
          <cell r="EM362">
            <v>1.35</v>
          </cell>
          <cell r="EO362">
            <v>1</v>
          </cell>
          <cell r="EP362">
            <v>0</v>
          </cell>
          <cell r="EQ362">
            <v>0</v>
          </cell>
          <cell r="ER362">
            <v>0</v>
          </cell>
          <cell r="ES362">
            <v>0</v>
          </cell>
          <cell r="ET362">
            <v>0</v>
          </cell>
          <cell r="EU362">
            <v>0</v>
          </cell>
          <cell r="EV362">
            <v>0</v>
          </cell>
          <cell r="EW362">
            <v>0</v>
          </cell>
          <cell r="EX362">
            <v>0</v>
          </cell>
          <cell r="EY362">
            <v>0</v>
          </cell>
          <cell r="EZ362">
            <v>0</v>
          </cell>
          <cell r="FA362">
            <v>0</v>
          </cell>
          <cell r="FB362">
            <v>0</v>
          </cell>
          <cell r="FC362">
            <v>0</v>
          </cell>
          <cell r="FD362">
            <v>0</v>
          </cell>
          <cell r="FE362">
            <v>0</v>
          </cell>
          <cell r="FF362">
            <v>0</v>
          </cell>
          <cell r="FG362">
            <v>0</v>
          </cell>
          <cell r="FH362">
            <v>0</v>
          </cell>
          <cell r="FI362">
            <v>0</v>
          </cell>
          <cell r="FJ362">
            <v>1</v>
          </cell>
          <cell r="FK362">
            <v>0</v>
          </cell>
          <cell r="FL362">
            <v>0</v>
          </cell>
          <cell r="FM362">
            <v>0</v>
          </cell>
          <cell r="FN362">
            <v>0</v>
          </cell>
          <cell r="FO362">
            <v>0</v>
          </cell>
          <cell r="FP362">
            <v>0</v>
          </cell>
          <cell r="FQ362">
            <v>0</v>
          </cell>
          <cell r="FR362">
            <v>0</v>
          </cell>
          <cell r="FS362">
            <v>0</v>
          </cell>
          <cell r="FT362">
            <v>0</v>
          </cell>
          <cell r="FU362">
            <v>0</v>
          </cell>
          <cell r="FV362">
            <v>0</v>
          </cell>
          <cell r="FW362">
            <v>0</v>
          </cell>
          <cell r="FX362">
            <v>0</v>
          </cell>
          <cell r="FY362">
            <v>0</v>
          </cell>
          <cell r="FZ362">
            <v>0</v>
          </cell>
          <cell r="GA362">
            <v>0</v>
          </cell>
          <cell r="GB362">
            <v>0</v>
          </cell>
          <cell r="GC362">
            <v>0</v>
          </cell>
          <cell r="GD362">
            <v>0</v>
          </cell>
          <cell r="GE362">
            <v>0</v>
          </cell>
          <cell r="GF362">
            <v>0</v>
          </cell>
          <cell r="GG362">
            <v>0</v>
          </cell>
          <cell r="GH362">
            <v>0</v>
          </cell>
          <cell r="GI362">
            <v>0</v>
          </cell>
          <cell r="GJ362">
            <v>0</v>
          </cell>
          <cell r="GK362">
            <v>0</v>
          </cell>
          <cell r="GL362">
            <v>0</v>
          </cell>
          <cell r="GM362">
            <v>0</v>
          </cell>
          <cell r="GN362">
            <v>0</v>
          </cell>
          <cell r="GO362">
            <v>0</v>
          </cell>
          <cell r="GP362">
            <v>0</v>
          </cell>
          <cell r="GQ362">
            <v>0</v>
          </cell>
          <cell r="GR362">
            <v>0</v>
          </cell>
          <cell r="GS362">
            <v>0</v>
          </cell>
          <cell r="GT362">
            <v>0</v>
          </cell>
          <cell r="GU362">
            <v>0</v>
          </cell>
          <cell r="GV362">
            <v>0</v>
          </cell>
          <cell r="GW362">
            <v>0</v>
          </cell>
          <cell r="GX362">
            <v>0</v>
          </cell>
          <cell r="GY362">
            <v>0</v>
          </cell>
          <cell r="GZ362">
            <v>0</v>
          </cell>
          <cell r="HA362">
            <v>0</v>
          </cell>
          <cell r="HB362">
            <v>0</v>
          </cell>
          <cell r="HC362">
            <v>0</v>
          </cell>
          <cell r="HD362">
            <v>0</v>
          </cell>
          <cell r="HE362">
            <v>0</v>
          </cell>
          <cell r="HF362">
            <v>0</v>
          </cell>
          <cell r="HG362">
            <v>0</v>
          </cell>
          <cell r="HH362">
            <v>0</v>
          </cell>
          <cell r="HI362">
            <v>0</v>
          </cell>
          <cell r="HJ362">
            <v>0</v>
          </cell>
          <cell r="HK362">
            <v>0</v>
          </cell>
          <cell r="HL362">
            <v>0</v>
          </cell>
          <cell r="HM362">
            <v>0</v>
          </cell>
          <cell r="HN362">
            <v>0</v>
          </cell>
          <cell r="HO362">
            <v>0</v>
          </cell>
          <cell r="HP362">
            <v>0</v>
          </cell>
          <cell r="HQ362">
            <v>0</v>
          </cell>
          <cell r="HR362">
            <v>0</v>
          </cell>
          <cell r="HS362">
            <v>0</v>
          </cell>
          <cell r="HT362">
            <v>0</v>
          </cell>
          <cell r="HU362">
            <v>0</v>
          </cell>
          <cell r="HV362">
            <v>0</v>
          </cell>
          <cell r="HW362">
            <v>0</v>
          </cell>
          <cell r="HX362">
            <v>0</v>
          </cell>
          <cell r="HY362">
            <v>0</v>
          </cell>
          <cell r="HZ362">
            <v>0</v>
          </cell>
          <cell r="IA362">
            <v>0</v>
          </cell>
          <cell r="IB362">
            <v>0</v>
          </cell>
          <cell r="IC362">
            <v>0</v>
          </cell>
          <cell r="ID362">
            <v>0</v>
          </cell>
          <cell r="IE362">
            <v>0</v>
          </cell>
          <cell r="IF362">
            <v>0</v>
          </cell>
          <cell r="IG362">
            <v>0</v>
          </cell>
          <cell r="IH362">
            <v>0</v>
          </cell>
          <cell r="II362">
            <v>0</v>
          </cell>
          <cell r="IJ362">
            <v>0</v>
          </cell>
          <cell r="IK362">
            <v>0</v>
          </cell>
          <cell r="IL362">
            <v>0</v>
          </cell>
          <cell r="IM362">
            <v>0</v>
          </cell>
          <cell r="IN362">
            <v>0</v>
          </cell>
          <cell r="IO362">
            <v>0</v>
          </cell>
          <cell r="IP362">
            <v>0</v>
          </cell>
          <cell r="IQ362">
            <v>0</v>
          </cell>
          <cell r="IR362">
            <v>0</v>
          </cell>
          <cell r="IS362">
            <v>0</v>
          </cell>
          <cell r="IT362">
            <v>0</v>
          </cell>
          <cell r="IU362">
            <v>0</v>
          </cell>
          <cell r="IV362">
            <v>0</v>
          </cell>
        </row>
        <row r="363">
          <cell r="A363">
            <v>3</v>
          </cell>
          <cell r="C363" t="str">
            <v>ATV3</v>
          </cell>
          <cell r="Q363">
            <v>1</v>
          </cell>
          <cell r="S363">
            <v>3</v>
          </cell>
          <cell r="T363">
            <v>98.37</v>
          </cell>
          <cell r="U363" t="str">
            <v>AL35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295.11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0</v>
          </cell>
          <cell r="AZ363">
            <v>0</v>
          </cell>
          <cell r="BA363">
            <v>0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>
            <v>0</v>
          </cell>
          <cell r="BJ363">
            <v>0</v>
          </cell>
          <cell r="BK363">
            <v>0</v>
          </cell>
          <cell r="BL363">
            <v>0</v>
          </cell>
          <cell r="BM363">
            <v>0</v>
          </cell>
          <cell r="BN363">
            <v>0</v>
          </cell>
          <cell r="BO363">
            <v>0</v>
          </cell>
          <cell r="BP363">
            <v>0</v>
          </cell>
          <cell r="BQ363">
            <v>0</v>
          </cell>
          <cell r="BR363">
            <v>0</v>
          </cell>
          <cell r="BS363">
            <v>0</v>
          </cell>
          <cell r="BT363">
            <v>0</v>
          </cell>
          <cell r="BU363">
            <v>0</v>
          </cell>
          <cell r="BV363">
            <v>0</v>
          </cell>
          <cell r="BW363">
            <v>0</v>
          </cell>
          <cell r="BX363">
            <v>0</v>
          </cell>
          <cell r="BY363">
            <v>0</v>
          </cell>
          <cell r="BZ363">
            <v>0</v>
          </cell>
          <cell r="CA363">
            <v>0</v>
          </cell>
          <cell r="CB363">
            <v>0</v>
          </cell>
          <cell r="CC363">
            <v>0</v>
          </cell>
          <cell r="CD363">
            <v>0</v>
          </cell>
          <cell r="CE363">
            <v>0</v>
          </cell>
          <cell r="CF363">
            <v>0</v>
          </cell>
          <cell r="CG363">
            <v>0</v>
          </cell>
          <cell r="CH363">
            <v>0</v>
          </cell>
          <cell r="CI363">
            <v>0</v>
          </cell>
          <cell r="CJ363">
            <v>0</v>
          </cell>
          <cell r="CK363">
            <v>0</v>
          </cell>
          <cell r="CL363">
            <v>0</v>
          </cell>
          <cell r="CM363">
            <v>0</v>
          </cell>
          <cell r="CN363">
            <v>0</v>
          </cell>
          <cell r="CO363">
            <v>0</v>
          </cell>
          <cell r="CP363">
            <v>0</v>
          </cell>
          <cell r="CQ363">
            <v>0</v>
          </cell>
          <cell r="CR363">
            <v>0</v>
          </cell>
          <cell r="CS363">
            <v>0</v>
          </cell>
          <cell r="CT363">
            <v>0</v>
          </cell>
          <cell r="CU363">
            <v>0</v>
          </cell>
          <cell r="CV363">
            <v>0</v>
          </cell>
          <cell r="CZ363">
            <v>0</v>
          </cell>
          <cell r="DA363">
            <v>0</v>
          </cell>
          <cell r="DB363">
            <v>0</v>
          </cell>
          <cell r="DC363">
            <v>0</v>
          </cell>
          <cell r="DD363">
            <v>0</v>
          </cell>
          <cell r="DG363">
            <v>0</v>
          </cell>
          <cell r="DH363">
            <v>0</v>
          </cell>
          <cell r="DI363">
            <v>0</v>
          </cell>
          <cell r="DJ363">
            <v>0</v>
          </cell>
          <cell r="DK363">
            <v>0</v>
          </cell>
          <cell r="DL363">
            <v>0</v>
          </cell>
          <cell r="DM363">
            <v>0</v>
          </cell>
          <cell r="DN363">
            <v>0</v>
          </cell>
          <cell r="DO363">
            <v>0</v>
          </cell>
          <cell r="DP363">
            <v>0</v>
          </cell>
          <cell r="DT363">
            <v>0</v>
          </cell>
          <cell r="DU363">
            <v>0</v>
          </cell>
          <cell r="DV363">
            <v>0</v>
          </cell>
          <cell r="DW363">
            <v>0</v>
          </cell>
          <cell r="DX363">
            <v>0</v>
          </cell>
          <cell r="DY363">
            <v>0</v>
          </cell>
          <cell r="DZ363">
            <v>0</v>
          </cell>
          <cell r="EM363">
            <v>0</v>
          </cell>
          <cell r="EO363">
            <v>0</v>
          </cell>
          <cell r="EP363">
            <v>0</v>
          </cell>
          <cell r="EQ363">
            <v>0</v>
          </cell>
          <cell r="ER363">
            <v>0</v>
          </cell>
          <cell r="ES363">
            <v>0</v>
          </cell>
          <cell r="ET363">
            <v>0</v>
          </cell>
          <cell r="EU363">
            <v>0</v>
          </cell>
          <cell r="EV363">
            <v>0</v>
          </cell>
          <cell r="EW363">
            <v>0</v>
          </cell>
          <cell r="EX363">
            <v>0</v>
          </cell>
          <cell r="EY363">
            <v>0</v>
          </cell>
          <cell r="EZ363">
            <v>0</v>
          </cell>
          <cell r="FA363">
            <v>0</v>
          </cell>
          <cell r="FB363">
            <v>0</v>
          </cell>
          <cell r="FC363">
            <v>0</v>
          </cell>
          <cell r="FD363">
            <v>0</v>
          </cell>
          <cell r="FE363">
            <v>0</v>
          </cell>
          <cell r="FF363">
            <v>0</v>
          </cell>
          <cell r="FG363">
            <v>0</v>
          </cell>
          <cell r="FH363">
            <v>0</v>
          </cell>
          <cell r="FI363">
            <v>0</v>
          </cell>
          <cell r="FJ363">
            <v>0</v>
          </cell>
          <cell r="FK363">
            <v>0</v>
          </cell>
          <cell r="FL363">
            <v>0</v>
          </cell>
          <cell r="FM363">
            <v>0</v>
          </cell>
          <cell r="FN363">
            <v>0</v>
          </cell>
          <cell r="FO363">
            <v>0</v>
          </cell>
          <cell r="FP363">
            <v>0</v>
          </cell>
          <cell r="FQ363">
            <v>0</v>
          </cell>
          <cell r="FR363">
            <v>0</v>
          </cell>
          <cell r="FS363">
            <v>0</v>
          </cell>
          <cell r="FT363">
            <v>0</v>
          </cell>
          <cell r="FU363">
            <v>0</v>
          </cell>
          <cell r="FV363">
            <v>0</v>
          </cell>
          <cell r="FW363">
            <v>0</v>
          </cell>
          <cell r="FX363">
            <v>0</v>
          </cell>
          <cell r="FY363">
            <v>0</v>
          </cell>
          <cell r="FZ363">
            <v>0</v>
          </cell>
          <cell r="GA363">
            <v>0</v>
          </cell>
          <cell r="GB363">
            <v>0</v>
          </cell>
          <cell r="GC363">
            <v>0</v>
          </cell>
          <cell r="GD363">
            <v>0</v>
          </cell>
          <cell r="GE363">
            <v>0</v>
          </cell>
          <cell r="GF363">
            <v>0</v>
          </cell>
          <cell r="GG363">
            <v>0</v>
          </cell>
          <cell r="GH363">
            <v>0</v>
          </cell>
          <cell r="GI363">
            <v>0</v>
          </cell>
          <cell r="GJ363">
            <v>0</v>
          </cell>
          <cell r="GK363">
            <v>0</v>
          </cell>
          <cell r="GL363">
            <v>0</v>
          </cell>
          <cell r="GM363">
            <v>0</v>
          </cell>
          <cell r="GN363">
            <v>0</v>
          </cell>
          <cell r="GO363">
            <v>0</v>
          </cell>
          <cell r="GP363">
            <v>0</v>
          </cell>
          <cell r="GQ363">
            <v>0</v>
          </cell>
          <cell r="GR363">
            <v>0</v>
          </cell>
          <cell r="GS363">
            <v>0</v>
          </cell>
          <cell r="GT363">
            <v>0</v>
          </cell>
          <cell r="GU363">
            <v>0</v>
          </cell>
          <cell r="GV363">
            <v>0</v>
          </cell>
          <cell r="GW363">
            <v>0</v>
          </cell>
          <cell r="GX363">
            <v>0</v>
          </cell>
          <cell r="GY363">
            <v>0</v>
          </cell>
          <cell r="GZ363">
            <v>0</v>
          </cell>
          <cell r="HA363">
            <v>0</v>
          </cell>
          <cell r="HB363">
            <v>0</v>
          </cell>
          <cell r="HC363">
            <v>0</v>
          </cell>
          <cell r="HD363">
            <v>0</v>
          </cell>
          <cell r="HE363">
            <v>0</v>
          </cell>
          <cell r="HF363">
            <v>0</v>
          </cell>
          <cell r="HG363">
            <v>0</v>
          </cell>
          <cell r="HH363">
            <v>0</v>
          </cell>
          <cell r="HI363">
            <v>0</v>
          </cell>
          <cell r="HJ363">
            <v>0</v>
          </cell>
          <cell r="HK363">
            <v>0</v>
          </cell>
          <cell r="HL363">
            <v>0</v>
          </cell>
          <cell r="HM363">
            <v>0</v>
          </cell>
          <cell r="HN363">
            <v>0</v>
          </cell>
          <cell r="HO363">
            <v>0</v>
          </cell>
          <cell r="HP363">
            <v>0</v>
          </cell>
          <cell r="HQ363">
            <v>0</v>
          </cell>
          <cell r="HR363">
            <v>1</v>
          </cell>
          <cell r="HS363">
            <v>0</v>
          </cell>
          <cell r="HT363">
            <v>0</v>
          </cell>
          <cell r="HU363">
            <v>0</v>
          </cell>
          <cell r="HV363">
            <v>0</v>
          </cell>
          <cell r="HW363">
            <v>0</v>
          </cell>
          <cell r="HX363">
            <v>0</v>
          </cell>
          <cell r="HY363">
            <v>0</v>
          </cell>
          <cell r="HZ363">
            <v>0</v>
          </cell>
          <cell r="IA363">
            <v>0</v>
          </cell>
          <cell r="IB363">
            <v>0</v>
          </cell>
          <cell r="IC363">
            <v>0</v>
          </cell>
          <cell r="ID363">
            <v>0</v>
          </cell>
          <cell r="IE363">
            <v>0</v>
          </cell>
          <cell r="IF363">
            <v>0</v>
          </cell>
          <cell r="IG363">
            <v>0</v>
          </cell>
          <cell r="IH363">
            <v>0</v>
          </cell>
          <cell r="II363">
            <v>0</v>
          </cell>
          <cell r="IJ363">
            <v>0</v>
          </cell>
          <cell r="IK363">
            <v>0</v>
          </cell>
          <cell r="IL363">
            <v>0</v>
          </cell>
          <cell r="IM363">
            <v>0</v>
          </cell>
          <cell r="IN363">
            <v>0</v>
          </cell>
          <cell r="IO363">
            <v>0</v>
          </cell>
          <cell r="IP363">
            <v>0</v>
          </cell>
          <cell r="IQ363">
            <v>0</v>
          </cell>
          <cell r="IR363">
            <v>0</v>
          </cell>
          <cell r="IS363">
            <v>0</v>
          </cell>
          <cell r="IT363">
            <v>0</v>
          </cell>
          <cell r="IU363">
            <v>0</v>
          </cell>
          <cell r="IV363">
            <v>0</v>
          </cell>
        </row>
        <row r="364">
          <cell r="A364">
            <v>4</v>
          </cell>
          <cell r="C364" t="str">
            <v>ATXE</v>
          </cell>
          <cell r="Q364">
            <v>1</v>
          </cell>
          <cell r="S364">
            <v>3</v>
          </cell>
          <cell r="T364">
            <v>91.58</v>
          </cell>
          <cell r="U364" t="str">
            <v>AL35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274.74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  <cell r="BK364">
            <v>0</v>
          </cell>
          <cell r="BL364">
            <v>0</v>
          </cell>
          <cell r="BM364">
            <v>0</v>
          </cell>
          <cell r="BN364">
            <v>3</v>
          </cell>
          <cell r="BO364">
            <v>0</v>
          </cell>
          <cell r="BP364">
            <v>0</v>
          </cell>
          <cell r="BQ364">
            <v>0</v>
          </cell>
          <cell r="BR364">
            <v>0</v>
          </cell>
          <cell r="BS364">
            <v>0</v>
          </cell>
          <cell r="BT364">
            <v>0</v>
          </cell>
          <cell r="BU364">
            <v>0</v>
          </cell>
          <cell r="BV364">
            <v>0</v>
          </cell>
          <cell r="BW364">
            <v>0</v>
          </cell>
          <cell r="BX364">
            <v>0</v>
          </cell>
          <cell r="BY364">
            <v>0</v>
          </cell>
          <cell r="BZ364">
            <v>0</v>
          </cell>
          <cell r="CA364">
            <v>0</v>
          </cell>
          <cell r="CB364">
            <v>0</v>
          </cell>
          <cell r="CC364">
            <v>0</v>
          </cell>
          <cell r="CD364">
            <v>0</v>
          </cell>
          <cell r="CE364">
            <v>0</v>
          </cell>
          <cell r="CF364">
            <v>0</v>
          </cell>
          <cell r="CG364">
            <v>0</v>
          </cell>
          <cell r="CH364">
            <v>0</v>
          </cell>
          <cell r="CI364">
            <v>0</v>
          </cell>
          <cell r="CJ364">
            <v>0</v>
          </cell>
          <cell r="CK364">
            <v>0</v>
          </cell>
          <cell r="CL364">
            <v>0</v>
          </cell>
          <cell r="CM364">
            <v>0</v>
          </cell>
          <cell r="CN364">
            <v>0</v>
          </cell>
          <cell r="CO364">
            <v>0</v>
          </cell>
          <cell r="CP364">
            <v>0</v>
          </cell>
          <cell r="CQ364">
            <v>0</v>
          </cell>
          <cell r="CR364">
            <v>0</v>
          </cell>
          <cell r="CS364">
            <v>0</v>
          </cell>
          <cell r="CT364">
            <v>0</v>
          </cell>
          <cell r="CU364">
            <v>0</v>
          </cell>
          <cell r="CV364">
            <v>0</v>
          </cell>
          <cell r="CZ364">
            <v>0</v>
          </cell>
          <cell r="DA364">
            <v>0</v>
          </cell>
          <cell r="DB364">
            <v>0</v>
          </cell>
          <cell r="DC364">
            <v>0</v>
          </cell>
          <cell r="DD364">
            <v>0</v>
          </cell>
          <cell r="DG364">
            <v>0</v>
          </cell>
          <cell r="DH364">
            <v>0</v>
          </cell>
          <cell r="DI364">
            <v>0</v>
          </cell>
          <cell r="DJ364">
            <v>0</v>
          </cell>
          <cell r="DK364">
            <v>0</v>
          </cell>
          <cell r="DL364">
            <v>0</v>
          </cell>
          <cell r="DM364">
            <v>0</v>
          </cell>
          <cell r="DN364">
            <v>0</v>
          </cell>
          <cell r="DO364">
            <v>0</v>
          </cell>
          <cell r="DP364">
            <v>0</v>
          </cell>
          <cell r="DT364">
            <v>0</v>
          </cell>
          <cell r="DU364">
            <v>0</v>
          </cell>
          <cell r="DV364">
            <v>0</v>
          </cell>
          <cell r="DW364">
            <v>0</v>
          </cell>
          <cell r="DX364">
            <v>0</v>
          </cell>
          <cell r="DY364">
            <v>0</v>
          </cell>
          <cell r="DZ364">
            <v>0</v>
          </cell>
          <cell r="EM364">
            <v>0</v>
          </cell>
          <cell r="EO364">
            <v>0</v>
          </cell>
          <cell r="EP364">
            <v>0</v>
          </cell>
          <cell r="EQ364">
            <v>0</v>
          </cell>
          <cell r="ER364">
            <v>0</v>
          </cell>
          <cell r="ES364">
            <v>0</v>
          </cell>
          <cell r="ET364">
            <v>0</v>
          </cell>
          <cell r="EU364">
            <v>0</v>
          </cell>
          <cell r="EV364">
            <v>0</v>
          </cell>
          <cell r="EW364">
            <v>0</v>
          </cell>
          <cell r="EX364">
            <v>0</v>
          </cell>
          <cell r="EY364">
            <v>0</v>
          </cell>
          <cell r="EZ364">
            <v>0</v>
          </cell>
          <cell r="FA364">
            <v>0</v>
          </cell>
          <cell r="FB364">
            <v>0</v>
          </cell>
          <cell r="FC364">
            <v>0</v>
          </cell>
          <cell r="FD364">
            <v>0</v>
          </cell>
          <cell r="FE364">
            <v>0</v>
          </cell>
          <cell r="FF364">
            <v>0</v>
          </cell>
          <cell r="FG364">
            <v>0</v>
          </cell>
          <cell r="FH364">
            <v>0</v>
          </cell>
          <cell r="FI364">
            <v>0</v>
          </cell>
          <cell r="FJ364">
            <v>0</v>
          </cell>
          <cell r="FK364">
            <v>0</v>
          </cell>
          <cell r="FL364">
            <v>0</v>
          </cell>
          <cell r="FM364">
            <v>0</v>
          </cell>
          <cell r="FN364">
            <v>0</v>
          </cell>
          <cell r="FO364">
            <v>0</v>
          </cell>
          <cell r="FP364">
            <v>0</v>
          </cell>
          <cell r="FQ364">
            <v>0</v>
          </cell>
          <cell r="FR364">
            <v>0</v>
          </cell>
          <cell r="FS364">
            <v>0</v>
          </cell>
          <cell r="FT364">
            <v>0</v>
          </cell>
          <cell r="FU364">
            <v>0</v>
          </cell>
          <cell r="FV364">
            <v>0</v>
          </cell>
          <cell r="FW364">
            <v>0</v>
          </cell>
          <cell r="FX364">
            <v>0</v>
          </cell>
          <cell r="FY364">
            <v>0</v>
          </cell>
          <cell r="FZ364">
            <v>0</v>
          </cell>
          <cell r="GA364">
            <v>0</v>
          </cell>
          <cell r="GB364">
            <v>0</v>
          </cell>
          <cell r="GC364">
            <v>0</v>
          </cell>
          <cell r="GD364">
            <v>0</v>
          </cell>
          <cell r="GE364">
            <v>0</v>
          </cell>
          <cell r="GF364">
            <v>0</v>
          </cell>
          <cell r="GG364">
            <v>0</v>
          </cell>
          <cell r="GH364">
            <v>0</v>
          </cell>
          <cell r="GI364">
            <v>0</v>
          </cell>
          <cell r="GJ364">
            <v>0</v>
          </cell>
          <cell r="GK364">
            <v>0</v>
          </cell>
          <cell r="GL364">
            <v>0</v>
          </cell>
          <cell r="GM364">
            <v>0</v>
          </cell>
          <cell r="GN364">
            <v>0</v>
          </cell>
          <cell r="GO364">
            <v>0</v>
          </cell>
          <cell r="GP364">
            <v>0</v>
          </cell>
          <cell r="GQ364">
            <v>0</v>
          </cell>
          <cell r="GR364">
            <v>0</v>
          </cell>
          <cell r="GS364">
            <v>0</v>
          </cell>
          <cell r="GT364">
            <v>0</v>
          </cell>
          <cell r="GU364">
            <v>0</v>
          </cell>
          <cell r="GV364">
            <v>0</v>
          </cell>
          <cell r="GW364">
            <v>0</v>
          </cell>
          <cell r="GX364">
            <v>0</v>
          </cell>
          <cell r="GY364">
            <v>0</v>
          </cell>
          <cell r="GZ364">
            <v>0</v>
          </cell>
          <cell r="HA364">
            <v>0</v>
          </cell>
          <cell r="HB364">
            <v>0</v>
          </cell>
          <cell r="HC364">
            <v>0</v>
          </cell>
          <cell r="HD364">
            <v>0</v>
          </cell>
          <cell r="HE364">
            <v>0</v>
          </cell>
          <cell r="HF364">
            <v>0</v>
          </cell>
          <cell r="HG364">
            <v>0</v>
          </cell>
          <cell r="HH364">
            <v>0</v>
          </cell>
          <cell r="HI364">
            <v>0</v>
          </cell>
          <cell r="HJ364">
            <v>0</v>
          </cell>
          <cell r="HK364">
            <v>0</v>
          </cell>
          <cell r="HL364">
            <v>0</v>
          </cell>
          <cell r="HM364">
            <v>0</v>
          </cell>
          <cell r="HN364">
            <v>0</v>
          </cell>
          <cell r="HO364">
            <v>0</v>
          </cell>
          <cell r="HP364">
            <v>0</v>
          </cell>
          <cell r="HQ364">
            <v>0</v>
          </cell>
          <cell r="HR364">
            <v>0</v>
          </cell>
          <cell r="HS364">
            <v>0</v>
          </cell>
          <cell r="HT364">
            <v>1</v>
          </cell>
          <cell r="HU364">
            <v>0</v>
          </cell>
          <cell r="HV364">
            <v>0</v>
          </cell>
          <cell r="HW364">
            <v>0</v>
          </cell>
          <cell r="HX364">
            <v>0</v>
          </cell>
          <cell r="HY364">
            <v>0</v>
          </cell>
          <cell r="HZ364">
            <v>0</v>
          </cell>
          <cell r="IA364">
            <v>0</v>
          </cell>
          <cell r="IB364">
            <v>0</v>
          </cell>
          <cell r="IC364">
            <v>0</v>
          </cell>
          <cell r="ID364">
            <v>0</v>
          </cell>
          <cell r="IE364">
            <v>0</v>
          </cell>
          <cell r="IF364">
            <v>0</v>
          </cell>
          <cell r="IG364">
            <v>0</v>
          </cell>
          <cell r="IH364">
            <v>0</v>
          </cell>
          <cell r="II364">
            <v>0</v>
          </cell>
          <cell r="IJ364">
            <v>0</v>
          </cell>
          <cell r="IK364">
            <v>0</v>
          </cell>
          <cell r="IL364">
            <v>0</v>
          </cell>
          <cell r="IM364">
            <v>0</v>
          </cell>
          <cell r="IN364">
            <v>0</v>
          </cell>
          <cell r="IO364">
            <v>0</v>
          </cell>
          <cell r="IP364">
            <v>0</v>
          </cell>
          <cell r="IQ364">
            <v>0</v>
          </cell>
          <cell r="IR364">
            <v>0</v>
          </cell>
          <cell r="IS364">
            <v>0</v>
          </cell>
          <cell r="IT364">
            <v>0</v>
          </cell>
          <cell r="IU364">
            <v>0</v>
          </cell>
          <cell r="IV364">
            <v>0</v>
          </cell>
        </row>
        <row r="365">
          <cell r="C365" t="str">
            <v>SAB</v>
          </cell>
          <cell r="U365" t="str">
            <v>AL35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>
            <v>0</v>
          </cell>
          <cell r="BB365">
            <v>0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  <cell r="BM365">
            <v>0</v>
          </cell>
          <cell r="BN365">
            <v>0</v>
          </cell>
          <cell r="BO365">
            <v>0</v>
          </cell>
          <cell r="BP365">
            <v>0</v>
          </cell>
          <cell r="BQ365">
            <v>0</v>
          </cell>
          <cell r="BR365">
            <v>0</v>
          </cell>
          <cell r="BS365">
            <v>0</v>
          </cell>
          <cell r="BT365">
            <v>0</v>
          </cell>
          <cell r="BU365">
            <v>0</v>
          </cell>
          <cell r="BV365">
            <v>0</v>
          </cell>
          <cell r="BW365">
            <v>0</v>
          </cell>
          <cell r="BX365">
            <v>0</v>
          </cell>
          <cell r="BY365">
            <v>0</v>
          </cell>
          <cell r="BZ365">
            <v>0</v>
          </cell>
          <cell r="CA365">
            <v>0</v>
          </cell>
          <cell r="CB365">
            <v>0</v>
          </cell>
          <cell r="CC365">
            <v>0</v>
          </cell>
          <cell r="CD365">
            <v>0</v>
          </cell>
          <cell r="CE365">
            <v>0</v>
          </cell>
          <cell r="CF365">
            <v>0</v>
          </cell>
          <cell r="CG365">
            <v>0</v>
          </cell>
          <cell r="CH365">
            <v>0</v>
          </cell>
          <cell r="CI365">
            <v>0</v>
          </cell>
          <cell r="CJ365">
            <v>0</v>
          </cell>
          <cell r="CK365">
            <v>0</v>
          </cell>
          <cell r="CL365">
            <v>0</v>
          </cell>
          <cell r="CM365">
            <v>0</v>
          </cell>
          <cell r="CN365">
            <v>0</v>
          </cell>
          <cell r="CO365">
            <v>0</v>
          </cell>
          <cell r="CP365">
            <v>0</v>
          </cell>
          <cell r="CQ365">
            <v>0</v>
          </cell>
          <cell r="CR365">
            <v>0</v>
          </cell>
          <cell r="CS365">
            <v>0</v>
          </cell>
          <cell r="CT365">
            <v>0</v>
          </cell>
          <cell r="CU365">
            <v>0</v>
          </cell>
          <cell r="CV365">
            <v>0</v>
          </cell>
          <cell r="CZ365">
            <v>0</v>
          </cell>
          <cell r="DA365">
            <v>0</v>
          </cell>
          <cell r="DB365">
            <v>0</v>
          </cell>
          <cell r="DC365">
            <v>0</v>
          </cell>
          <cell r="DD365">
            <v>0</v>
          </cell>
          <cell r="DG365">
            <v>0</v>
          </cell>
          <cell r="DH365">
            <v>0</v>
          </cell>
          <cell r="DI365">
            <v>0</v>
          </cell>
          <cell r="DJ365">
            <v>0</v>
          </cell>
          <cell r="DK365">
            <v>0</v>
          </cell>
          <cell r="DL365">
            <v>0</v>
          </cell>
          <cell r="DM365">
            <v>0</v>
          </cell>
          <cell r="DN365">
            <v>0</v>
          </cell>
          <cell r="DO365">
            <v>0</v>
          </cell>
          <cell r="DP365">
            <v>0</v>
          </cell>
          <cell r="DT365">
            <v>0</v>
          </cell>
          <cell r="DU365">
            <v>0</v>
          </cell>
          <cell r="DV365">
            <v>0</v>
          </cell>
          <cell r="DW365">
            <v>0</v>
          </cell>
          <cell r="DX365">
            <v>0</v>
          </cell>
          <cell r="DY365">
            <v>0</v>
          </cell>
          <cell r="DZ365">
            <v>0</v>
          </cell>
          <cell r="EM365">
            <v>0</v>
          </cell>
          <cell r="EO365">
            <v>0</v>
          </cell>
          <cell r="EP365">
            <v>0</v>
          </cell>
          <cell r="EQ365">
            <v>0</v>
          </cell>
          <cell r="ER365">
            <v>0</v>
          </cell>
          <cell r="ES365">
            <v>0</v>
          </cell>
          <cell r="ET365">
            <v>0</v>
          </cell>
          <cell r="EU365">
            <v>0</v>
          </cell>
          <cell r="EV365">
            <v>0</v>
          </cell>
          <cell r="EW365">
            <v>0</v>
          </cell>
          <cell r="EX365">
            <v>0</v>
          </cell>
          <cell r="EY365">
            <v>0</v>
          </cell>
          <cell r="EZ365">
            <v>0</v>
          </cell>
          <cell r="FA365">
            <v>0</v>
          </cell>
          <cell r="FB365">
            <v>0</v>
          </cell>
          <cell r="FC365">
            <v>0</v>
          </cell>
          <cell r="FD365">
            <v>0</v>
          </cell>
          <cell r="FE365">
            <v>0</v>
          </cell>
          <cell r="FF365">
            <v>0</v>
          </cell>
          <cell r="FG365">
            <v>0</v>
          </cell>
          <cell r="FH365">
            <v>0</v>
          </cell>
          <cell r="FI365">
            <v>0</v>
          </cell>
          <cell r="FJ365">
            <v>0</v>
          </cell>
          <cell r="FK365">
            <v>0</v>
          </cell>
          <cell r="FL365">
            <v>0</v>
          </cell>
          <cell r="FM365">
            <v>0</v>
          </cell>
          <cell r="FN365">
            <v>0</v>
          </cell>
          <cell r="FO365">
            <v>0</v>
          </cell>
          <cell r="FP365">
            <v>0</v>
          </cell>
          <cell r="FQ365">
            <v>0</v>
          </cell>
          <cell r="FR365">
            <v>0</v>
          </cell>
          <cell r="FS365">
            <v>0</v>
          </cell>
          <cell r="FT365">
            <v>0</v>
          </cell>
          <cell r="FU365">
            <v>0</v>
          </cell>
          <cell r="FV365">
            <v>0</v>
          </cell>
          <cell r="FW365">
            <v>0</v>
          </cell>
          <cell r="FX365">
            <v>0</v>
          </cell>
          <cell r="FY365">
            <v>0</v>
          </cell>
          <cell r="FZ365">
            <v>0</v>
          </cell>
          <cell r="GA365">
            <v>0</v>
          </cell>
          <cell r="GB365">
            <v>0</v>
          </cell>
          <cell r="GC365">
            <v>0</v>
          </cell>
          <cell r="GD365">
            <v>0</v>
          </cell>
          <cell r="GE365">
            <v>0</v>
          </cell>
          <cell r="GF365">
            <v>0</v>
          </cell>
          <cell r="GG365">
            <v>0</v>
          </cell>
          <cell r="GH365">
            <v>0</v>
          </cell>
          <cell r="GI365">
            <v>0</v>
          </cell>
          <cell r="GJ365">
            <v>0</v>
          </cell>
          <cell r="GK365">
            <v>0</v>
          </cell>
          <cell r="GL365">
            <v>0</v>
          </cell>
          <cell r="GM365">
            <v>0</v>
          </cell>
          <cell r="GN365">
            <v>0</v>
          </cell>
          <cell r="GO365">
            <v>0</v>
          </cell>
          <cell r="GP365">
            <v>0</v>
          </cell>
          <cell r="GQ365">
            <v>0</v>
          </cell>
          <cell r="GR365">
            <v>0</v>
          </cell>
          <cell r="GS365">
            <v>0</v>
          </cell>
          <cell r="GT365">
            <v>0</v>
          </cell>
          <cell r="GU365">
            <v>0</v>
          </cell>
          <cell r="GV365">
            <v>0</v>
          </cell>
          <cell r="GW365">
            <v>0</v>
          </cell>
          <cell r="GX365">
            <v>0</v>
          </cell>
          <cell r="GY365">
            <v>0</v>
          </cell>
          <cell r="GZ365">
            <v>0</v>
          </cell>
          <cell r="HA365">
            <v>0</v>
          </cell>
          <cell r="HB365">
            <v>0</v>
          </cell>
          <cell r="HC365">
            <v>0</v>
          </cell>
          <cell r="HD365">
            <v>0</v>
          </cell>
          <cell r="HE365">
            <v>0</v>
          </cell>
          <cell r="HF365">
            <v>0</v>
          </cell>
          <cell r="HG365">
            <v>0</v>
          </cell>
          <cell r="HH365">
            <v>0</v>
          </cell>
          <cell r="HI365">
            <v>0</v>
          </cell>
          <cell r="HJ365">
            <v>0</v>
          </cell>
          <cell r="HK365">
            <v>0</v>
          </cell>
          <cell r="HL365">
            <v>0</v>
          </cell>
          <cell r="HM365">
            <v>0</v>
          </cell>
          <cell r="HN365">
            <v>0</v>
          </cell>
          <cell r="HO365">
            <v>0</v>
          </cell>
          <cell r="HP365">
            <v>0</v>
          </cell>
          <cell r="HQ365">
            <v>0</v>
          </cell>
          <cell r="HR365">
            <v>0</v>
          </cell>
          <cell r="HS365">
            <v>0</v>
          </cell>
          <cell r="HT365">
            <v>0</v>
          </cell>
          <cell r="HU365">
            <v>0</v>
          </cell>
          <cell r="HV365">
            <v>0</v>
          </cell>
          <cell r="HW365">
            <v>0</v>
          </cell>
          <cell r="HX365">
            <v>0</v>
          </cell>
          <cell r="HY365">
            <v>0</v>
          </cell>
          <cell r="HZ365">
            <v>0</v>
          </cell>
          <cell r="IA365">
            <v>0</v>
          </cell>
          <cell r="IB365">
            <v>0</v>
          </cell>
          <cell r="IC365">
            <v>0</v>
          </cell>
          <cell r="ID365">
            <v>0</v>
          </cell>
          <cell r="IE365">
            <v>1</v>
          </cell>
          <cell r="IF365">
            <v>0</v>
          </cell>
          <cell r="IG365">
            <v>0</v>
          </cell>
          <cell r="IH365">
            <v>0</v>
          </cell>
          <cell r="II365">
            <v>0</v>
          </cell>
          <cell r="IJ365">
            <v>0</v>
          </cell>
          <cell r="IK365">
            <v>0</v>
          </cell>
          <cell r="IL365">
            <v>0</v>
          </cell>
          <cell r="IM365">
            <v>0</v>
          </cell>
          <cell r="IN365">
            <v>0</v>
          </cell>
          <cell r="IO365">
            <v>0</v>
          </cell>
          <cell r="IP365">
            <v>0</v>
          </cell>
          <cell r="IQ365">
            <v>0</v>
          </cell>
          <cell r="IR365">
            <v>0</v>
          </cell>
          <cell r="IS365">
            <v>0</v>
          </cell>
          <cell r="IT365">
            <v>0</v>
          </cell>
          <cell r="IU365">
            <v>0</v>
          </cell>
          <cell r="IV365">
            <v>0</v>
          </cell>
        </row>
        <row r="366">
          <cell r="A366">
            <v>5</v>
          </cell>
          <cell r="B366" t="str">
            <v>ATV5</v>
          </cell>
          <cell r="L366">
            <v>1</v>
          </cell>
          <cell r="Q366">
            <v>1</v>
          </cell>
          <cell r="S366">
            <v>3</v>
          </cell>
          <cell r="T366">
            <v>70.92</v>
          </cell>
          <cell r="U366" t="str">
            <v>AL35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212.76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>
            <v>3</v>
          </cell>
          <cell r="BB366">
            <v>0</v>
          </cell>
          <cell r="BC366">
            <v>3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>
            <v>0</v>
          </cell>
          <cell r="BJ366">
            <v>0</v>
          </cell>
          <cell r="BK366">
            <v>0</v>
          </cell>
          <cell r="BL366">
            <v>0</v>
          </cell>
          <cell r="BM366">
            <v>0</v>
          </cell>
          <cell r="BN366">
            <v>3</v>
          </cell>
          <cell r="BO366">
            <v>0</v>
          </cell>
          <cell r="BP366">
            <v>0</v>
          </cell>
          <cell r="BQ366">
            <v>0</v>
          </cell>
          <cell r="BR366">
            <v>0</v>
          </cell>
          <cell r="BS366">
            <v>0</v>
          </cell>
          <cell r="BT366">
            <v>0</v>
          </cell>
          <cell r="BU366">
            <v>0</v>
          </cell>
          <cell r="BV366">
            <v>0</v>
          </cell>
          <cell r="BW366">
            <v>0</v>
          </cell>
          <cell r="BX366">
            <v>0</v>
          </cell>
          <cell r="BY366">
            <v>7.5</v>
          </cell>
          <cell r="BZ366">
            <v>0</v>
          </cell>
          <cell r="CA366">
            <v>0</v>
          </cell>
          <cell r="CB366">
            <v>0</v>
          </cell>
          <cell r="CC366">
            <v>0</v>
          </cell>
          <cell r="CD366">
            <v>0</v>
          </cell>
          <cell r="CE366">
            <v>0</v>
          </cell>
          <cell r="CF366">
            <v>0</v>
          </cell>
          <cell r="CG366">
            <v>0</v>
          </cell>
          <cell r="CH366">
            <v>0</v>
          </cell>
          <cell r="CI366">
            <v>0</v>
          </cell>
          <cell r="CJ366">
            <v>0</v>
          </cell>
          <cell r="CK366">
            <v>0</v>
          </cell>
          <cell r="CL366">
            <v>0</v>
          </cell>
          <cell r="CM366">
            <v>0</v>
          </cell>
          <cell r="CN366">
            <v>0</v>
          </cell>
          <cell r="CO366">
            <v>0</v>
          </cell>
          <cell r="CP366">
            <v>0</v>
          </cell>
          <cell r="CQ366">
            <v>0</v>
          </cell>
          <cell r="CR366">
            <v>0</v>
          </cell>
          <cell r="CS366">
            <v>0</v>
          </cell>
          <cell r="CT366">
            <v>0</v>
          </cell>
          <cell r="CU366">
            <v>0</v>
          </cell>
          <cell r="CV366">
            <v>0</v>
          </cell>
          <cell r="CZ366">
            <v>0</v>
          </cell>
          <cell r="DA366">
            <v>0</v>
          </cell>
          <cell r="DB366">
            <v>0</v>
          </cell>
          <cell r="DC366">
            <v>0</v>
          </cell>
          <cell r="DD366">
            <v>0</v>
          </cell>
          <cell r="DG366">
            <v>0</v>
          </cell>
          <cell r="DH366">
            <v>0</v>
          </cell>
          <cell r="DI366">
            <v>0</v>
          </cell>
          <cell r="DJ366">
            <v>0</v>
          </cell>
          <cell r="DK366">
            <v>0</v>
          </cell>
          <cell r="DL366">
            <v>0</v>
          </cell>
          <cell r="DM366">
            <v>0</v>
          </cell>
          <cell r="DN366">
            <v>0</v>
          </cell>
          <cell r="DO366">
            <v>0</v>
          </cell>
          <cell r="DP366">
            <v>0</v>
          </cell>
          <cell r="DQ366">
            <v>1</v>
          </cell>
          <cell r="DT366">
            <v>0</v>
          </cell>
          <cell r="DU366">
            <v>0</v>
          </cell>
          <cell r="DV366">
            <v>0</v>
          </cell>
          <cell r="DW366">
            <v>0</v>
          </cell>
          <cell r="DX366">
            <v>0</v>
          </cell>
          <cell r="DY366">
            <v>0</v>
          </cell>
          <cell r="DZ366">
            <v>0</v>
          </cell>
          <cell r="EL366">
            <v>1</v>
          </cell>
          <cell r="EM366">
            <v>0.85</v>
          </cell>
          <cell r="EO366">
            <v>1</v>
          </cell>
          <cell r="EP366">
            <v>0</v>
          </cell>
          <cell r="EQ366">
            <v>0</v>
          </cell>
          <cell r="ER366">
            <v>0</v>
          </cell>
          <cell r="ES366">
            <v>0</v>
          </cell>
          <cell r="ET366">
            <v>0</v>
          </cell>
          <cell r="EU366">
            <v>0</v>
          </cell>
          <cell r="EV366">
            <v>0</v>
          </cell>
          <cell r="EW366">
            <v>0</v>
          </cell>
          <cell r="EX366">
            <v>0</v>
          </cell>
          <cell r="EY366">
            <v>0</v>
          </cell>
          <cell r="EZ366">
            <v>0</v>
          </cell>
          <cell r="FA366">
            <v>0</v>
          </cell>
          <cell r="FB366">
            <v>0</v>
          </cell>
          <cell r="FC366">
            <v>0</v>
          </cell>
          <cell r="FD366">
            <v>0</v>
          </cell>
          <cell r="FE366">
            <v>0</v>
          </cell>
          <cell r="FF366">
            <v>0</v>
          </cell>
          <cell r="FG366">
            <v>0</v>
          </cell>
          <cell r="FH366">
            <v>0</v>
          </cell>
          <cell r="FI366">
            <v>0</v>
          </cell>
          <cell r="FJ366">
            <v>1</v>
          </cell>
          <cell r="FK366">
            <v>0</v>
          </cell>
          <cell r="FL366">
            <v>0</v>
          </cell>
          <cell r="FM366">
            <v>0</v>
          </cell>
          <cell r="FN366">
            <v>0</v>
          </cell>
          <cell r="FO366">
            <v>0</v>
          </cell>
          <cell r="FP366">
            <v>0</v>
          </cell>
          <cell r="FQ366">
            <v>0</v>
          </cell>
          <cell r="FR366">
            <v>0</v>
          </cell>
          <cell r="FS366">
            <v>0</v>
          </cell>
          <cell r="FT366">
            <v>0</v>
          </cell>
          <cell r="FU366">
            <v>0</v>
          </cell>
          <cell r="FV366">
            <v>0</v>
          </cell>
          <cell r="FW366">
            <v>0</v>
          </cell>
          <cell r="FX366">
            <v>0</v>
          </cell>
          <cell r="FY366">
            <v>0</v>
          </cell>
          <cell r="FZ366">
            <v>0</v>
          </cell>
          <cell r="GA366">
            <v>0</v>
          </cell>
          <cell r="GB366">
            <v>0</v>
          </cell>
          <cell r="GC366">
            <v>0</v>
          </cell>
          <cell r="GD366">
            <v>0</v>
          </cell>
          <cell r="GE366">
            <v>0</v>
          </cell>
          <cell r="GF366">
            <v>0</v>
          </cell>
          <cell r="GG366">
            <v>0</v>
          </cell>
          <cell r="GH366">
            <v>0</v>
          </cell>
          <cell r="GI366">
            <v>0</v>
          </cell>
          <cell r="GJ366">
            <v>0</v>
          </cell>
          <cell r="GK366">
            <v>0</v>
          </cell>
          <cell r="GL366">
            <v>0</v>
          </cell>
          <cell r="GM366">
            <v>0</v>
          </cell>
          <cell r="GN366">
            <v>0</v>
          </cell>
          <cell r="GO366">
            <v>0</v>
          </cell>
          <cell r="GP366">
            <v>0</v>
          </cell>
          <cell r="GQ366">
            <v>0</v>
          </cell>
          <cell r="GR366">
            <v>0</v>
          </cell>
          <cell r="GS366">
            <v>0</v>
          </cell>
          <cell r="GT366">
            <v>0</v>
          </cell>
          <cell r="GU366">
            <v>0</v>
          </cell>
          <cell r="GV366">
            <v>0</v>
          </cell>
          <cell r="GW366">
            <v>0</v>
          </cell>
          <cell r="GX366">
            <v>0</v>
          </cell>
          <cell r="GY366">
            <v>0</v>
          </cell>
          <cell r="GZ366">
            <v>0</v>
          </cell>
          <cell r="HA366">
            <v>0</v>
          </cell>
          <cell r="HB366">
            <v>0</v>
          </cell>
          <cell r="HC366">
            <v>0</v>
          </cell>
          <cell r="HD366">
            <v>0</v>
          </cell>
          <cell r="HE366">
            <v>0</v>
          </cell>
          <cell r="HF366">
            <v>0</v>
          </cell>
          <cell r="HG366">
            <v>0</v>
          </cell>
          <cell r="HH366">
            <v>0</v>
          </cell>
          <cell r="HI366">
            <v>0</v>
          </cell>
          <cell r="HJ366">
            <v>0</v>
          </cell>
          <cell r="HK366">
            <v>0</v>
          </cell>
          <cell r="HL366">
            <v>0</v>
          </cell>
          <cell r="HM366">
            <v>0</v>
          </cell>
          <cell r="HN366">
            <v>0</v>
          </cell>
          <cell r="HO366">
            <v>0</v>
          </cell>
          <cell r="HP366">
            <v>0</v>
          </cell>
          <cell r="HQ366">
            <v>0</v>
          </cell>
          <cell r="HR366">
            <v>0</v>
          </cell>
          <cell r="HS366">
            <v>0</v>
          </cell>
          <cell r="HT366">
            <v>0</v>
          </cell>
          <cell r="HU366">
            <v>0</v>
          </cell>
          <cell r="HV366">
            <v>0</v>
          </cell>
          <cell r="HW366">
            <v>0</v>
          </cell>
          <cell r="HX366">
            <v>0</v>
          </cell>
          <cell r="HY366">
            <v>0</v>
          </cell>
          <cell r="HZ366">
            <v>0</v>
          </cell>
          <cell r="IA366">
            <v>0</v>
          </cell>
          <cell r="IB366">
            <v>0</v>
          </cell>
          <cell r="IC366">
            <v>0</v>
          </cell>
          <cell r="ID366">
            <v>0</v>
          </cell>
          <cell r="IE366">
            <v>0</v>
          </cell>
          <cell r="IF366">
            <v>0</v>
          </cell>
          <cell r="IG366">
            <v>0</v>
          </cell>
          <cell r="IH366">
            <v>0</v>
          </cell>
          <cell r="II366">
            <v>0</v>
          </cell>
          <cell r="IJ366">
            <v>0</v>
          </cell>
          <cell r="IK366">
            <v>0</v>
          </cell>
          <cell r="IL366">
            <v>0</v>
          </cell>
          <cell r="IM366">
            <v>0</v>
          </cell>
          <cell r="IN366">
            <v>0</v>
          </cell>
          <cell r="IO366">
            <v>0</v>
          </cell>
          <cell r="IP366">
            <v>0</v>
          </cell>
          <cell r="IQ366">
            <v>0</v>
          </cell>
          <cell r="IR366">
            <v>0</v>
          </cell>
          <cell r="IS366">
            <v>0</v>
          </cell>
          <cell r="IT366">
            <v>0</v>
          </cell>
          <cell r="IU366">
            <v>0</v>
          </cell>
          <cell r="IV366">
            <v>0</v>
          </cell>
        </row>
        <row r="367">
          <cell r="A367">
            <v>6</v>
          </cell>
          <cell r="B367" t="str">
            <v>ATV5</v>
          </cell>
          <cell r="L367">
            <v>1</v>
          </cell>
          <cell r="Q367">
            <v>1</v>
          </cell>
          <cell r="S367">
            <v>3</v>
          </cell>
          <cell r="T367">
            <v>73.2</v>
          </cell>
          <cell r="U367" t="str">
            <v>AL35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219.6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>
            <v>3</v>
          </cell>
          <cell r="BB367">
            <v>0</v>
          </cell>
          <cell r="BC367">
            <v>3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0</v>
          </cell>
          <cell r="BI367">
            <v>0</v>
          </cell>
          <cell r="BJ367">
            <v>0</v>
          </cell>
          <cell r="BK367">
            <v>0</v>
          </cell>
          <cell r="BL367">
            <v>0</v>
          </cell>
          <cell r="BM367">
            <v>0</v>
          </cell>
          <cell r="BN367">
            <v>3</v>
          </cell>
          <cell r="BO367">
            <v>0</v>
          </cell>
          <cell r="BP367">
            <v>0</v>
          </cell>
          <cell r="BQ367">
            <v>0</v>
          </cell>
          <cell r="BR367">
            <v>0</v>
          </cell>
          <cell r="BS367">
            <v>0</v>
          </cell>
          <cell r="BT367">
            <v>0</v>
          </cell>
          <cell r="BU367">
            <v>0</v>
          </cell>
          <cell r="BV367">
            <v>0</v>
          </cell>
          <cell r="BW367">
            <v>0</v>
          </cell>
          <cell r="BX367">
            <v>0</v>
          </cell>
          <cell r="BY367">
            <v>7.5</v>
          </cell>
          <cell r="BZ367">
            <v>0</v>
          </cell>
          <cell r="CA367">
            <v>0</v>
          </cell>
          <cell r="CB367">
            <v>0</v>
          </cell>
          <cell r="CC367">
            <v>0</v>
          </cell>
          <cell r="CD367">
            <v>0</v>
          </cell>
          <cell r="CE367">
            <v>0</v>
          </cell>
          <cell r="CF367">
            <v>0</v>
          </cell>
          <cell r="CG367">
            <v>0</v>
          </cell>
          <cell r="CH367">
            <v>0</v>
          </cell>
          <cell r="CI367">
            <v>0</v>
          </cell>
          <cell r="CJ367">
            <v>0</v>
          </cell>
          <cell r="CK367">
            <v>0</v>
          </cell>
          <cell r="CL367">
            <v>0</v>
          </cell>
          <cell r="CM367">
            <v>0</v>
          </cell>
          <cell r="CN367">
            <v>0</v>
          </cell>
          <cell r="CO367">
            <v>0</v>
          </cell>
          <cell r="CP367">
            <v>0</v>
          </cell>
          <cell r="CQ367">
            <v>0</v>
          </cell>
          <cell r="CR367">
            <v>0</v>
          </cell>
          <cell r="CS367">
            <v>0</v>
          </cell>
          <cell r="CT367">
            <v>0</v>
          </cell>
          <cell r="CU367">
            <v>0</v>
          </cell>
          <cell r="CV367">
            <v>0</v>
          </cell>
          <cell r="CZ367">
            <v>0</v>
          </cell>
          <cell r="DA367">
            <v>0</v>
          </cell>
          <cell r="DB367">
            <v>0</v>
          </cell>
          <cell r="DC367">
            <v>0</v>
          </cell>
          <cell r="DD367">
            <v>0</v>
          </cell>
          <cell r="DG367">
            <v>0</v>
          </cell>
          <cell r="DH367">
            <v>0</v>
          </cell>
          <cell r="DI367">
            <v>0</v>
          </cell>
          <cell r="DJ367">
            <v>0</v>
          </cell>
          <cell r="DK367">
            <v>0</v>
          </cell>
          <cell r="DL367">
            <v>0</v>
          </cell>
          <cell r="DM367">
            <v>0</v>
          </cell>
          <cell r="DN367">
            <v>0</v>
          </cell>
          <cell r="DO367">
            <v>0</v>
          </cell>
          <cell r="DP367">
            <v>0</v>
          </cell>
          <cell r="DQ367">
            <v>1</v>
          </cell>
          <cell r="DT367">
            <v>0</v>
          </cell>
          <cell r="DU367">
            <v>0</v>
          </cell>
          <cell r="DV367">
            <v>0</v>
          </cell>
          <cell r="DW367">
            <v>0</v>
          </cell>
          <cell r="DX367">
            <v>0</v>
          </cell>
          <cell r="DY367">
            <v>0</v>
          </cell>
          <cell r="DZ367">
            <v>0</v>
          </cell>
          <cell r="EL367">
            <v>1</v>
          </cell>
          <cell r="EM367">
            <v>0.85</v>
          </cell>
          <cell r="EO367">
            <v>1</v>
          </cell>
          <cell r="EP367">
            <v>0</v>
          </cell>
          <cell r="EQ367">
            <v>0</v>
          </cell>
          <cell r="ER367">
            <v>0</v>
          </cell>
          <cell r="ES367">
            <v>0</v>
          </cell>
          <cell r="ET367">
            <v>0</v>
          </cell>
          <cell r="EU367">
            <v>0</v>
          </cell>
          <cell r="EV367">
            <v>0</v>
          </cell>
          <cell r="EW367">
            <v>0</v>
          </cell>
          <cell r="EX367">
            <v>0</v>
          </cell>
          <cell r="EY367">
            <v>0</v>
          </cell>
          <cell r="EZ367">
            <v>0</v>
          </cell>
          <cell r="FA367">
            <v>0</v>
          </cell>
          <cell r="FB367">
            <v>0</v>
          </cell>
          <cell r="FC367">
            <v>0</v>
          </cell>
          <cell r="FD367">
            <v>0</v>
          </cell>
          <cell r="FE367">
            <v>0</v>
          </cell>
          <cell r="FF367">
            <v>0</v>
          </cell>
          <cell r="FG367">
            <v>0</v>
          </cell>
          <cell r="FH367">
            <v>0</v>
          </cell>
          <cell r="FI367">
            <v>0</v>
          </cell>
          <cell r="FJ367">
            <v>1</v>
          </cell>
          <cell r="FK367">
            <v>0</v>
          </cell>
          <cell r="FL367">
            <v>0</v>
          </cell>
          <cell r="FM367">
            <v>0</v>
          </cell>
          <cell r="FN367">
            <v>0</v>
          </cell>
          <cell r="FO367">
            <v>0</v>
          </cell>
          <cell r="FP367">
            <v>0</v>
          </cell>
          <cell r="FQ367">
            <v>0</v>
          </cell>
          <cell r="FR367">
            <v>0</v>
          </cell>
          <cell r="FS367">
            <v>0</v>
          </cell>
          <cell r="FT367">
            <v>0</v>
          </cell>
          <cell r="FU367">
            <v>0</v>
          </cell>
          <cell r="FV367">
            <v>0</v>
          </cell>
          <cell r="FW367">
            <v>0</v>
          </cell>
          <cell r="FX367">
            <v>0</v>
          </cell>
          <cell r="FY367">
            <v>0</v>
          </cell>
          <cell r="FZ367">
            <v>0</v>
          </cell>
          <cell r="GA367">
            <v>0</v>
          </cell>
          <cell r="GB367">
            <v>0</v>
          </cell>
          <cell r="GC367">
            <v>0</v>
          </cell>
          <cell r="GD367">
            <v>0</v>
          </cell>
          <cell r="GE367">
            <v>0</v>
          </cell>
          <cell r="GF367">
            <v>0</v>
          </cell>
          <cell r="GG367">
            <v>0</v>
          </cell>
          <cell r="GH367">
            <v>0</v>
          </cell>
          <cell r="GI367">
            <v>0</v>
          </cell>
          <cell r="GJ367">
            <v>0</v>
          </cell>
          <cell r="GK367">
            <v>0</v>
          </cell>
          <cell r="GL367">
            <v>0</v>
          </cell>
          <cell r="GM367">
            <v>0</v>
          </cell>
          <cell r="GN367">
            <v>0</v>
          </cell>
          <cell r="GO367">
            <v>0</v>
          </cell>
          <cell r="GP367">
            <v>0</v>
          </cell>
          <cell r="GQ367">
            <v>0</v>
          </cell>
          <cell r="GR367">
            <v>0</v>
          </cell>
          <cell r="GS367">
            <v>0</v>
          </cell>
          <cell r="GT367">
            <v>0</v>
          </cell>
          <cell r="GU367">
            <v>0</v>
          </cell>
          <cell r="GV367">
            <v>0</v>
          </cell>
          <cell r="GW367">
            <v>0</v>
          </cell>
          <cell r="GX367">
            <v>0</v>
          </cell>
          <cell r="GY367">
            <v>0</v>
          </cell>
          <cell r="GZ367">
            <v>0</v>
          </cell>
          <cell r="HA367">
            <v>0</v>
          </cell>
          <cell r="HB367">
            <v>0</v>
          </cell>
          <cell r="HC367">
            <v>0</v>
          </cell>
          <cell r="HD367">
            <v>0</v>
          </cell>
          <cell r="HE367">
            <v>0</v>
          </cell>
          <cell r="HF367">
            <v>0</v>
          </cell>
          <cell r="HG367">
            <v>0</v>
          </cell>
          <cell r="HH367">
            <v>0</v>
          </cell>
          <cell r="HI367">
            <v>0</v>
          </cell>
          <cell r="HJ367">
            <v>0</v>
          </cell>
          <cell r="HK367">
            <v>0</v>
          </cell>
          <cell r="HL367">
            <v>0</v>
          </cell>
          <cell r="HM367">
            <v>0</v>
          </cell>
          <cell r="HN367">
            <v>0</v>
          </cell>
          <cell r="HO367">
            <v>0</v>
          </cell>
          <cell r="HP367">
            <v>0</v>
          </cell>
          <cell r="HQ367">
            <v>0</v>
          </cell>
          <cell r="HR367">
            <v>0</v>
          </cell>
          <cell r="HS367">
            <v>0</v>
          </cell>
          <cell r="HT367">
            <v>0</v>
          </cell>
          <cell r="HU367">
            <v>0</v>
          </cell>
          <cell r="HV367">
            <v>0</v>
          </cell>
          <cell r="HW367">
            <v>0</v>
          </cell>
          <cell r="HX367">
            <v>0</v>
          </cell>
          <cell r="HY367">
            <v>0</v>
          </cell>
          <cell r="HZ367">
            <v>0</v>
          </cell>
          <cell r="IA367">
            <v>0</v>
          </cell>
          <cell r="IB367">
            <v>0</v>
          </cell>
          <cell r="IC367">
            <v>0</v>
          </cell>
          <cell r="ID367">
            <v>0</v>
          </cell>
          <cell r="IE367">
            <v>0</v>
          </cell>
          <cell r="IF367">
            <v>0</v>
          </cell>
          <cell r="IG367">
            <v>0</v>
          </cell>
          <cell r="IH367">
            <v>0</v>
          </cell>
          <cell r="II367">
            <v>0</v>
          </cell>
          <cell r="IJ367">
            <v>0</v>
          </cell>
          <cell r="IK367">
            <v>0</v>
          </cell>
          <cell r="IL367">
            <v>0</v>
          </cell>
          <cell r="IM367">
            <v>0</v>
          </cell>
          <cell r="IN367">
            <v>0</v>
          </cell>
          <cell r="IO367">
            <v>0</v>
          </cell>
          <cell r="IP367">
            <v>0</v>
          </cell>
          <cell r="IQ367">
            <v>0</v>
          </cell>
          <cell r="IR367">
            <v>0</v>
          </cell>
          <cell r="IS367">
            <v>0</v>
          </cell>
          <cell r="IT367">
            <v>0</v>
          </cell>
          <cell r="IU367">
            <v>0</v>
          </cell>
          <cell r="IV367">
            <v>0</v>
          </cell>
        </row>
        <row r="368">
          <cell r="A368">
            <v>7</v>
          </cell>
          <cell r="B368" t="str">
            <v>ATV5</v>
          </cell>
          <cell r="L368">
            <v>1</v>
          </cell>
          <cell r="Q368">
            <v>1</v>
          </cell>
          <cell r="S368">
            <v>3</v>
          </cell>
          <cell r="T368">
            <v>66.37</v>
          </cell>
          <cell r="U368" t="str">
            <v>AL35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199.11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3</v>
          </cell>
          <cell r="BB368">
            <v>0</v>
          </cell>
          <cell r="BC368">
            <v>3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>
            <v>0</v>
          </cell>
          <cell r="BM368">
            <v>0</v>
          </cell>
          <cell r="BN368">
            <v>3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V368">
            <v>0</v>
          </cell>
          <cell r="BW368">
            <v>0</v>
          </cell>
          <cell r="BX368">
            <v>0</v>
          </cell>
          <cell r="BY368">
            <v>7.5</v>
          </cell>
          <cell r="BZ368">
            <v>0</v>
          </cell>
          <cell r="CA368">
            <v>0</v>
          </cell>
          <cell r="CB368">
            <v>0</v>
          </cell>
          <cell r="CC368">
            <v>0</v>
          </cell>
          <cell r="CD368">
            <v>0</v>
          </cell>
          <cell r="CE368">
            <v>0</v>
          </cell>
          <cell r="CF368">
            <v>0</v>
          </cell>
          <cell r="CG368">
            <v>0</v>
          </cell>
          <cell r="CH368">
            <v>0</v>
          </cell>
          <cell r="CI368">
            <v>0</v>
          </cell>
          <cell r="CJ368">
            <v>0</v>
          </cell>
          <cell r="CK368">
            <v>0</v>
          </cell>
          <cell r="CL368">
            <v>0</v>
          </cell>
          <cell r="CM368">
            <v>0</v>
          </cell>
          <cell r="CN368">
            <v>0</v>
          </cell>
          <cell r="CO368">
            <v>0</v>
          </cell>
          <cell r="CP368">
            <v>0</v>
          </cell>
          <cell r="CQ368">
            <v>0</v>
          </cell>
          <cell r="CR368">
            <v>0</v>
          </cell>
          <cell r="CS368">
            <v>0</v>
          </cell>
          <cell r="CT368">
            <v>0</v>
          </cell>
          <cell r="CU368">
            <v>0</v>
          </cell>
          <cell r="CV368">
            <v>0</v>
          </cell>
          <cell r="CZ368">
            <v>0</v>
          </cell>
          <cell r="DA368">
            <v>0</v>
          </cell>
          <cell r="DB368">
            <v>0</v>
          </cell>
          <cell r="DC368">
            <v>0</v>
          </cell>
          <cell r="DD368">
            <v>0</v>
          </cell>
          <cell r="DG368">
            <v>0</v>
          </cell>
          <cell r="DH368">
            <v>0</v>
          </cell>
          <cell r="DI368">
            <v>0</v>
          </cell>
          <cell r="DJ368">
            <v>0</v>
          </cell>
          <cell r="DK368">
            <v>0</v>
          </cell>
          <cell r="DL368">
            <v>0</v>
          </cell>
          <cell r="DM368">
            <v>0</v>
          </cell>
          <cell r="DN368">
            <v>0</v>
          </cell>
          <cell r="DO368">
            <v>0</v>
          </cell>
          <cell r="DP368">
            <v>0</v>
          </cell>
          <cell r="DQ368">
            <v>1</v>
          </cell>
          <cell r="DT368">
            <v>0</v>
          </cell>
          <cell r="DU368">
            <v>0</v>
          </cell>
          <cell r="DV368">
            <v>0</v>
          </cell>
          <cell r="DW368">
            <v>0</v>
          </cell>
          <cell r="DX368">
            <v>0</v>
          </cell>
          <cell r="DY368">
            <v>0</v>
          </cell>
          <cell r="DZ368">
            <v>0</v>
          </cell>
          <cell r="EL368">
            <v>1</v>
          </cell>
          <cell r="EM368">
            <v>0.85</v>
          </cell>
          <cell r="EO368">
            <v>1</v>
          </cell>
          <cell r="EP368">
            <v>0</v>
          </cell>
          <cell r="EQ368">
            <v>0</v>
          </cell>
          <cell r="ER368">
            <v>0</v>
          </cell>
          <cell r="ES368">
            <v>0</v>
          </cell>
          <cell r="ET368">
            <v>0</v>
          </cell>
          <cell r="EU368">
            <v>0</v>
          </cell>
          <cell r="EV368">
            <v>0</v>
          </cell>
          <cell r="EW368">
            <v>0</v>
          </cell>
          <cell r="EX368">
            <v>0</v>
          </cell>
          <cell r="EY368">
            <v>0</v>
          </cell>
          <cell r="EZ368">
            <v>0</v>
          </cell>
          <cell r="FA368">
            <v>0</v>
          </cell>
          <cell r="FB368">
            <v>0</v>
          </cell>
          <cell r="FC368">
            <v>0</v>
          </cell>
          <cell r="FD368">
            <v>0</v>
          </cell>
          <cell r="FE368">
            <v>0</v>
          </cell>
          <cell r="FF368">
            <v>0</v>
          </cell>
          <cell r="FG368">
            <v>0</v>
          </cell>
          <cell r="FH368">
            <v>0</v>
          </cell>
          <cell r="FI368">
            <v>0</v>
          </cell>
          <cell r="FJ368">
            <v>1</v>
          </cell>
          <cell r="FK368">
            <v>0</v>
          </cell>
          <cell r="FL368">
            <v>0</v>
          </cell>
          <cell r="FM368">
            <v>0</v>
          </cell>
          <cell r="FN368">
            <v>0</v>
          </cell>
          <cell r="FO368">
            <v>0</v>
          </cell>
          <cell r="FP368">
            <v>0</v>
          </cell>
          <cell r="FQ368">
            <v>0</v>
          </cell>
          <cell r="FR368">
            <v>0</v>
          </cell>
          <cell r="FS368">
            <v>0</v>
          </cell>
          <cell r="FT368">
            <v>0</v>
          </cell>
          <cell r="FU368">
            <v>0</v>
          </cell>
          <cell r="FV368">
            <v>0</v>
          </cell>
          <cell r="FW368">
            <v>0</v>
          </cell>
          <cell r="FX368">
            <v>0</v>
          </cell>
          <cell r="FY368">
            <v>0</v>
          </cell>
          <cell r="FZ368">
            <v>0</v>
          </cell>
          <cell r="GA368">
            <v>0</v>
          </cell>
          <cell r="GB368">
            <v>0</v>
          </cell>
          <cell r="GC368">
            <v>0</v>
          </cell>
          <cell r="GD368">
            <v>0</v>
          </cell>
          <cell r="GE368">
            <v>0</v>
          </cell>
          <cell r="GF368">
            <v>0</v>
          </cell>
          <cell r="GG368">
            <v>0</v>
          </cell>
          <cell r="GH368">
            <v>0</v>
          </cell>
          <cell r="GI368">
            <v>0</v>
          </cell>
          <cell r="GJ368">
            <v>0</v>
          </cell>
          <cell r="GK368">
            <v>0</v>
          </cell>
          <cell r="GL368">
            <v>0</v>
          </cell>
          <cell r="GM368">
            <v>0</v>
          </cell>
          <cell r="GN368">
            <v>0</v>
          </cell>
          <cell r="GO368">
            <v>0</v>
          </cell>
          <cell r="GP368">
            <v>0</v>
          </cell>
          <cell r="GQ368">
            <v>0</v>
          </cell>
          <cell r="GR368">
            <v>0</v>
          </cell>
          <cell r="GS368">
            <v>0</v>
          </cell>
          <cell r="GT368">
            <v>0</v>
          </cell>
          <cell r="GU368">
            <v>0</v>
          </cell>
          <cell r="GV368">
            <v>0</v>
          </cell>
          <cell r="GW368">
            <v>0</v>
          </cell>
          <cell r="GX368">
            <v>0</v>
          </cell>
          <cell r="GY368">
            <v>0</v>
          </cell>
          <cell r="GZ368">
            <v>0</v>
          </cell>
          <cell r="HA368">
            <v>0</v>
          </cell>
          <cell r="HB368">
            <v>0</v>
          </cell>
          <cell r="HC368">
            <v>0</v>
          </cell>
          <cell r="HD368">
            <v>0</v>
          </cell>
          <cell r="HE368">
            <v>0</v>
          </cell>
          <cell r="HF368">
            <v>0</v>
          </cell>
          <cell r="HG368">
            <v>0</v>
          </cell>
          <cell r="HH368">
            <v>0</v>
          </cell>
          <cell r="HI368">
            <v>0</v>
          </cell>
          <cell r="HJ368">
            <v>0</v>
          </cell>
          <cell r="HK368">
            <v>0</v>
          </cell>
          <cell r="HL368">
            <v>0</v>
          </cell>
          <cell r="HM368">
            <v>0</v>
          </cell>
          <cell r="HN368">
            <v>0</v>
          </cell>
          <cell r="HO368">
            <v>0</v>
          </cell>
          <cell r="HP368">
            <v>0</v>
          </cell>
          <cell r="HQ368">
            <v>0</v>
          </cell>
          <cell r="HR368">
            <v>0</v>
          </cell>
          <cell r="HS368">
            <v>0</v>
          </cell>
          <cell r="HT368">
            <v>0</v>
          </cell>
          <cell r="HU368">
            <v>0</v>
          </cell>
          <cell r="HV368">
            <v>0</v>
          </cell>
          <cell r="HW368">
            <v>0</v>
          </cell>
          <cell r="HX368">
            <v>0</v>
          </cell>
          <cell r="HY368">
            <v>0</v>
          </cell>
          <cell r="HZ368">
            <v>0</v>
          </cell>
          <cell r="IA368">
            <v>0</v>
          </cell>
          <cell r="IB368">
            <v>0</v>
          </cell>
          <cell r="IC368">
            <v>0</v>
          </cell>
          <cell r="ID368">
            <v>0</v>
          </cell>
          <cell r="IE368">
            <v>0</v>
          </cell>
          <cell r="IF368">
            <v>0</v>
          </cell>
          <cell r="IG368">
            <v>0</v>
          </cell>
          <cell r="IH368">
            <v>0</v>
          </cell>
          <cell r="II368">
            <v>0</v>
          </cell>
          <cell r="IJ368">
            <v>0</v>
          </cell>
          <cell r="IK368">
            <v>0</v>
          </cell>
          <cell r="IL368">
            <v>0</v>
          </cell>
          <cell r="IM368">
            <v>0</v>
          </cell>
          <cell r="IN368">
            <v>0</v>
          </cell>
          <cell r="IO368">
            <v>0</v>
          </cell>
          <cell r="IP368">
            <v>0</v>
          </cell>
          <cell r="IQ368">
            <v>0</v>
          </cell>
          <cell r="IR368">
            <v>0</v>
          </cell>
          <cell r="IS368">
            <v>0</v>
          </cell>
          <cell r="IT368">
            <v>0</v>
          </cell>
          <cell r="IU368">
            <v>0</v>
          </cell>
          <cell r="IV368">
            <v>0</v>
          </cell>
        </row>
        <row r="369">
          <cell r="A369">
            <v>8</v>
          </cell>
          <cell r="B369" t="str">
            <v>ATV8</v>
          </cell>
          <cell r="L369">
            <v>1</v>
          </cell>
          <cell r="Q369">
            <v>1</v>
          </cell>
          <cell r="S369">
            <v>3</v>
          </cell>
          <cell r="T369">
            <v>50.21</v>
          </cell>
          <cell r="U369" t="str">
            <v>AL35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150.63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3</v>
          </cell>
          <cell r="BB369">
            <v>6</v>
          </cell>
          <cell r="BC369">
            <v>3</v>
          </cell>
          <cell r="BD369">
            <v>0</v>
          </cell>
          <cell r="BE369">
            <v>6</v>
          </cell>
          <cell r="BF369">
            <v>0</v>
          </cell>
          <cell r="BG369">
            <v>6</v>
          </cell>
          <cell r="BH369">
            <v>0</v>
          </cell>
          <cell r="BI369">
            <v>0</v>
          </cell>
          <cell r="BJ369">
            <v>0</v>
          </cell>
          <cell r="BK369">
            <v>3</v>
          </cell>
          <cell r="BL369">
            <v>0</v>
          </cell>
          <cell r="BM369">
            <v>0</v>
          </cell>
          <cell r="BN369">
            <v>0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  <cell r="BS369">
            <v>0</v>
          </cell>
          <cell r="BT369">
            <v>0</v>
          </cell>
          <cell r="BU369">
            <v>0</v>
          </cell>
          <cell r="BV369">
            <v>0</v>
          </cell>
          <cell r="BW369">
            <v>0</v>
          </cell>
          <cell r="BX369">
            <v>0</v>
          </cell>
          <cell r="BY369">
            <v>7.5</v>
          </cell>
          <cell r="BZ369">
            <v>0</v>
          </cell>
          <cell r="CA369">
            <v>6</v>
          </cell>
          <cell r="CB369">
            <v>0</v>
          </cell>
          <cell r="CC369">
            <v>0</v>
          </cell>
          <cell r="CD369">
            <v>0</v>
          </cell>
          <cell r="CE369">
            <v>0</v>
          </cell>
          <cell r="CF369">
            <v>0</v>
          </cell>
          <cell r="CG369">
            <v>0</v>
          </cell>
          <cell r="CH369">
            <v>0</v>
          </cell>
          <cell r="CI369">
            <v>0</v>
          </cell>
          <cell r="CJ369">
            <v>0</v>
          </cell>
          <cell r="CK369">
            <v>0</v>
          </cell>
          <cell r="CL369">
            <v>0</v>
          </cell>
          <cell r="CM369">
            <v>0</v>
          </cell>
          <cell r="CN369">
            <v>0</v>
          </cell>
          <cell r="CO369">
            <v>0</v>
          </cell>
          <cell r="CP369">
            <v>0</v>
          </cell>
          <cell r="CQ369">
            <v>0</v>
          </cell>
          <cell r="CR369">
            <v>0</v>
          </cell>
          <cell r="CS369">
            <v>0</v>
          </cell>
          <cell r="CT369">
            <v>0</v>
          </cell>
          <cell r="CU369">
            <v>0</v>
          </cell>
          <cell r="CV369">
            <v>0</v>
          </cell>
          <cell r="CZ369">
            <v>0</v>
          </cell>
          <cell r="DA369">
            <v>0</v>
          </cell>
          <cell r="DB369">
            <v>0</v>
          </cell>
          <cell r="DC369">
            <v>0</v>
          </cell>
          <cell r="DD369">
            <v>0</v>
          </cell>
          <cell r="DG369">
            <v>0</v>
          </cell>
          <cell r="DH369">
            <v>0</v>
          </cell>
          <cell r="DI369">
            <v>0</v>
          </cell>
          <cell r="DJ369">
            <v>0</v>
          </cell>
          <cell r="DK369">
            <v>0</v>
          </cell>
          <cell r="DL369">
            <v>0</v>
          </cell>
          <cell r="DM369">
            <v>0</v>
          </cell>
          <cell r="DN369">
            <v>0</v>
          </cell>
          <cell r="DO369">
            <v>0</v>
          </cell>
          <cell r="DP369">
            <v>0</v>
          </cell>
          <cell r="DT369">
            <v>0</v>
          </cell>
          <cell r="DU369">
            <v>0</v>
          </cell>
          <cell r="DV369">
            <v>0</v>
          </cell>
          <cell r="DW369">
            <v>0</v>
          </cell>
          <cell r="DX369">
            <v>0</v>
          </cell>
          <cell r="DY369">
            <v>0</v>
          </cell>
          <cell r="DZ369">
            <v>0</v>
          </cell>
          <cell r="EA369">
            <v>2</v>
          </cell>
          <cell r="EG369">
            <v>1</v>
          </cell>
          <cell r="EI369">
            <v>1</v>
          </cell>
          <cell r="EM369">
            <v>1.75</v>
          </cell>
          <cell r="EO369">
            <v>2</v>
          </cell>
          <cell r="EP369">
            <v>0</v>
          </cell>
          <cell r="EQ369">
            <v>0</v>
          </cell>
          <cell r="ER369">
            <v>0</v>
          </cell>
          <cell r="ES369">
            <v>0</v>
          </cell>
          <cell r="ET369">
            <v>0</v>
          </cell>
          <cell r="EU369">
            <v>0</v>
          </cell>
          <cell r="EV369">
            <v>0</v>
          </cell>
          <cell r="EW369">
            <v>0</v>
          </cell>
          <cell r="EX369">
            <v>0</v>
          </cell>
          <cell r="EY369">
            <v>0</v>
          </cell>
          <cell r="EZ369">
            <v>0</v>
          </cell>
          <cell r="FA369">
            <v>0</v>
          </cell>
          <cell r="FB369">
            <v>0</v>
          </cell>
          <cell r="FC369">
            <v>0</v>
          </cell>
          <cell r="FD369">
            <v>0</v>
          </cell>
          <cell r="FE369">
            <v>0</v>
          </cell>
          <cell r="FF369">
            <v>0</v>
          </cell>
          <cell r="FG369">
            <v>0</v>
          </cell>
          <cell r="FH369">
            <v>0</v>
          </cell>
          <cell r="FI369">
            <v>0</v>
          </cell>
          <cell r="FJ369">
            <v>0</v>
          </cell>
          <cell r="FK369">
            <v>0</v>
          </cell>
          <cell r="FL369">
            <v>0</v>
          </cell>
          <cell r="FM369">
            <v>1</v>
          </cell>
          <cell r="FN369">
            <v>0</v>
          </cell>
          <cell r="FO369">
            <v>0</v>
          </cell>
          <cell r="FP369">
            <v>0</v>
          </cell>
          <cell r="FQ369">
            <v>0</v>
          </cell>
          <cell r="FR369">
            <v>0</v>
          </cell>
          <cell r="FS369">
            <v>0</v>
          </cell>
          <cell r="FT369">
            <v>0</v>
          </cell>
          <cell r="FU369">
            <v>0</v>
          </cell>
          <cell r="FV369">
            <v>0</v>
          </cell>
          <cell r="FW369">
            <v>0</v>
          </cell>
          <cell r="FX369">
            <v>0</v>
          </cell>
          <cell r="FY369">
            <v>0</v>
          </cell>
          <cell r="FZ369">
            <v>0</v>
          </cell>
          <cell r="GA369">
            <v>0</v>
          </cell>
          <cell r="GB369">
            <v>0</v>
          </cell>
          <cell r="GC369">
            <v>0</v>
          </cell>
          <cell r="GD369">
            <v>0</v>
          </cell>
          <cell r="GE369">
            <v>0</v>
          </cell>
          <cell r="GF369">
            <v>0</v>
          </cell>
          <cell r="GG369">
            <v>0</v>
          </cell>
          <cell r="GH369">
            <v>0</v>
          </cell>
          <cell r="GI369">
            <v>0</v>
          </cell>
          <cell r="GJ369">
            <v>0</v>
          </cell>
          <cell r="GK369">
            <v>0</v>
          </cell>
          <cell r="GL369">
            <v>0</v>
          </cell>
          <cell r="GM369">
            <v>0</v>
          </cell>
          <cell r="GN369">
            <v>0</v>
          </cell>
          <cell r="GO369">
            <v>0</v>
          </cell>
          <cell r="GP369">
            <v>0</v>
          </cell>
          <cell r="GQ369">
            <v>0</v>
          </cell>
          <cell r="GR369">
            <v>0</v>
          </cell>
          <cell r="GS369">
            <v>0</v>
          </cell>
          <cell r="GT369">
            <v>0</v>
          </cell>
          <cell r="GU369">
            <v>0</v>
          </cell>
          <cell r="GV369">
            <v>0</v>
          </cell>
          <cell r="GW369">
            <v>0</v>
          </cell>
          <cell r="GX369">
            <v>0</v>
          </cell>
          <cell r="GY369">
            <v>0</v>
          </cell>
          <cell r="GZ369">
            <v>0</v>
          </cell>
          <cell r="HA369">
            <v>0</v>
          </cell>
          <cell r="HB369">
            <v>0</v>
          </cell>
          <cell r="HC369">
            <v>0</v>
          </cell>
          <cell r="HD369">
            <v>0</v>
          </cell>
          <cell r="HE369">
            <v>0</v>
          </cell>
          <cell r="HF369">
            <v>0</v>
          </cell>
          <cell r="HG369">
            <v>0</v>
          </cell>
          <cell r="HH369">
            <v>0</v>
          </cell>
          <cell r="HI369">
            <v>0</v>
          </cell>
          <cell r="HJ369">
            <v>0</v>
          </cell>
          <cell r="HK369">
            <v>0</v>
          </cell>
          <cell r="HL369">
            <v>0</v>
          </cell>
          <cell r="HM369">
            <v>0</v>
          </cell>
          <cell r="HN369">
            <v>0</v>
          </cell>
          <cell r="HO369">
            <v>0</v>
          </cell>
          <cell r="HP369">
            <v>0</v>
          </cell>
          <cell r="HQ369">
            <v>0</v>
          </cell>
          <cell r="HR369">
            <v>0</v>
          </cell>
          <cell r="HS369">
            <v>0</v>
          </cell>
          <cell r="HT369">
            <v>0</v>
          </cell>
          <cell r="HU369">
            <v>0</v>
          </cell>
          <cell r="HV369">
            <v>0</v>
          </cell>
          <cell r="HW369">
            <v>0</v>
          </cell>
          <cell r="HX369">
            <v>0</v>
          </cell>
          <cell r="HY369">
            <v>0</v>
          </cell>
          <cell r="HZ369">
            <v>0</v>
          </cell>
          <cell r="IA369">
            <v>0</v>
          </cell>
          <cell r="IB369">
            <v>0</v>
          </cell>
          <cell r="IC369">
            <v>0</v>
          </cell>
          <cell r="ID369">
            <v>0</v>
          </cell>
          <cell r="IE369">
            <v>0</v>
          </cell>
          <cell r="IF369">
            <v>0</v>
          </cell>
          <cell r="IG369">
            <v>0</v>
          </cell>
          <cell r="IH369">
            <v>0</v>
          </cell>
          <cell r="II369">
            <v>0</v>
          </cell>
          <cell r="IJ369">
            <v>0</v>
          </cell>
          <cell r="IK369">
            <v>0</v>
          </cell>
          <cell r="IL369">
            <v>0</v>
          </cell>
          <cell r="IM369">
            <v>0</v>
          </cell>
          <cell r="IN369">
            <v>0</v>
          </cell>
          <cell r="IO369">
            <v>0</v>
          </cell>
          <cell r="IP369">
            <v>0</v>
          </cell>
          <cell r="IQ369">
            <v>0</v>
          </cell>
          <cell r="IR369">
            <v>0</v>
          </cell>
          <cell r="IS369">
            <v>0</v>
          </cell>
          <cell r="IT369">
            <v>0</v>
          </cell>
          <cell r="IU369">
            <v>0</v>
          </cell>
          <cell r="IV369">
            <v>0</v>
          </cell>
        </row>
        <row r="370">
          <cell r="A370" t="str">
            <v>SUB-TOTAL 27</v>
          </cell>
          <cell r="B370">
            <v>1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1</v>
          </cell>
          <cell r="J370">
            <v>0</v>
          </cell>
          <cell r="K370">
            <v>1</v>
          </cell>
          <cell r="L370">
            <v>4</v>
          </cell>
          <cell r="M370">
            <v>0</v>
          </cell>
          <cell r="N370">
            <v>1</v>
          </cell>
          <cell r="O370">
            <v>0</v>
          </cell>
          <cell r="P370">
            <v>0</v>
          </cell>
          <cell r="Q370">
            <v>7</v>
          </cell>
          <cell r="R370">
            <v>1</v>
          </cell>
          <cell r="S370">
            <v>27</v>
          </cell>
          <cell r="T370">
            <v>487.38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1554.86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45.78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3.15</v>
          </cell>
          <cell r="AX370">
            <v>0</v>
          </cell>
          <cell r="AY370">
            <v>0</v>
          </cell>
          <cell r="AZ370">
            <v>0</v>
          </cell>
          <cell r="BA370">
            <v>15</v>
          </cell>
          <cell r="BB370">
            <v>9</v>
          </cell>
          <cell r="BC370">
            <v>15</v>
          </cell>
          <cell r="BD370">
            <v>0</v>
          </cell>
          <cell r="BE370">
            <v>9</v>
          </cell>
          <cell r="BF370">
            <v>0</v>
          </cell>
          <cell r="BG370">
            <v>9</v>
          </cell>
          <cell r="BH370">
            <v>0</v>
          </cell>
          <cell r="BI370">
            <v>0</v>
          </cell>
          <cell r="BJ370">
            <v>0</v>
          </cell>
          <cell r="BK370">
            <v>3</v>
          </cell>
          <cell r="BL370">
            <v>0</v>
          </cell>
          <cell r="BM370">
            <v>0</v>
          </cell>
          <cell r="BN370">
            <v>15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  <cell r="BS370">
            <v>0</v>
          </cell>
          <cell r="BT370">
            <v>0</v>
          </cell>
          <cell r="BU370">
            <v>0</v>
          </cell>
          <cell r="BV370">
            <v>0</v>
          </cell>
          <cell r="BW370">
            <v>0</v>
          </cell>
          <cell r="BX370">
            <v>0</v>
          </cell>
          <cell r="BY370">
            <v>38</v>
          </cell>
          <cell r="BZ370">
            <v>0</v>
          </cell>
          <cell r="CA370">
            <v>9</v>
          </cell>
          <cell r="CB370">
            <v>0</v>
          </cell>
          <cell r="CC370">
            <v>0</v>
          </cell>
          <cell r="CD370">
            <v>0</v>
          </cell>
          <cell r="CE370">
            <v>0</v>
          </cell>
          <cell r="CF370">
            <v>0</v>
          </cell>
          <cell r="CG370">
            <v>0</v>
          </cell>
          <cell r="CH370">
            <v>0</v>
          </cell>
          <cell r="CI370">
            <v>0</v>
          </cell>
          <cell r="CJ370">
            <v>0</v>
          </cell>
          <cell r="CK370">
            <v>0</v>
          </cell>
          <cell r="CL370">
            <v>0</v>
          </cell>
          <cell r="CM370">
            <v>0</v>
          </cell>
          <cell r="CN370">
            <v>0</v>
          </cell>
          <cell r="CO370">
            <v>0</v>
          </cell>
          <cell r="CP370">
            <v>0</v>
          </cell>
          <cell r="CQ370">
            <v>0</v>
          </cell>
          <cell r="CR370">
            <v>0</v>
          </cell>
          <cell r="CS370">
            <v>0</v>
          </cell>
          <cell r="CT370">
            <v>0</v>
          </cell>
          <cell r="CU370">
            <v>0</v>
          </cell>
          <cell r="CV370">
            <v>0</v>
          </cell>
          <cell r="CW370">
            <v>0</v>
          </cell>
          <cell r="CX370">
            <v>0</v>
          </cell>
          <cell r="CY370">
            <v>0</v>
          </cell>
          <cell r="CZ370">
            <v>0</v>
          </cell>
          <cell r="DA370">
            <v>0</v>
          </cell>
          <cell r="DB370">
            <v>0</v>
          </cell>
          <cell r="DC370">
            <v>0</v>
          </cell>
          <cell r="DD370">
            <v>0</v>
          </cell>
          <cell r="DE370">
            <v>0</v>
          </cell>
          <cell r="DF370">
            <v>1</v>
          </cell>
          <cell r="DG370">
            <v>0</v>
          </cell>
          <cell r="DH370">
            <v>0</v>
          </cell>
          <cell r="DI370">
            <v>0</v>
          </cell>
          <cell r="DJ370">
            <v>0</v>
          </cell>
          <cell r="DK370">
            <v>0</v>
          </cell>
          <cell r="DL370">
            <v>0</v>
          </cell>
          <cell r="DM370">
            <v>0</v>
          </cell>
          <cell r="DN370">
            <v>0</v>
          </cell>
          <cell r="DO370">
            <v>0</v>
          </cell>
          <cell r="DP370">
            <v>0</v>
          </cell>
          <cell r="DQ370">
            <v>5</v>
          </cell>
          <cell r="DR370">
            <v>0</v>
          </cell>
          <cell r="DS370">
            <v>0</v>
          </cell>
          <cell r="DT370">
            <v>0</v>
          </cell>
          <cell r="DU370">
            <v>0</v>
          </cell>
          <cell r="DV370">
            <v>0</v>
          </cell>
          <cell r="DW370">
            <v>0</v>
          </cell>
          <cell r="DX370">
            <v>0</v>
          </cell>
          <cell r="DY370">
            <v>0</v>
          </cell>
          <cell r="DZ370">
            <v>0</v>
          </cell>
          <cell r="EA370">
            <v>3</v>
          </cell>
          <cell r="EB370">
            <v>0</v>
          </cell>
          <cell r="EC370">
            <v>0</v>
          </cell>
          <cell r="ED370">
            <v>0</v>
          </cell>
          <cell r="EE370">
            <v>0</v>
          </cell>
          <cell r="EF370">
            <v>0</v>
          </cell>
          <cell r="EG370">
            <v>1</v>
          </cell>
          <cell r="EH370">
            <v>0</v>
          </cell>
          <cell r="EI370">
            <v>2</v>
          </cell>
          <cell r="EJ370">
            <v>0</v>
          </cell>
          <cell r="EK370">
            <v>0</v>
          </cell>
          <cell r="EL370">
            <v>5</v>
          </cell>
          <cell r="EM370">
            <v>7.25</v>
          </cell>
          <cell r="EO370">
            <v>9</v>
          </cell>
          <cell r="EP370">
            <v>0</v>
          </cell>
          <cell r="EQ370">
            <v>0</v>
          </cell>
          <cell r="ER370">
            <v>0</v>
          </cell>
          <cell r="ES370">
            <v>0</v>
          </cell>
          <cell r="ET370">
            <v>0</v>
          </cell>
          <cell r="EU370">
            <v>0</v>
          </cell>
          <cell r="EV370">
            <v>0</v>
          </cell>
          <cell r="EW370">
            <v>0</v>
          </cell>
          <cell r="EX370">
            <v>0</v>
          </cell>
          <cell r="EY370">
            <v>0</v>
          </cell>
          <cell r="EZ370">
            <v>0</v>
          </cell>
          <cell r="FA370">
            <v>0</v>
          </cell>
          <cell r="FB370">
            <v>0</v>
          </cell>
          <cell r="FC370">
            <v>0</v>
          </cell>
          <cell r="FD370">
            <v>0</v>
          </cell>
          <cell r="FE370">
            <v>0</v>
          </cell>
          <cell r="FF370">
            <v>0</v>
          </cell>
          <cell r="FG370">
            <v>0</v>
          </cell>
          <cell r="FH370">
            <v>0</v>
          </cell>
          <cell r="FI370">
            <v>0</v>
          </cell>
          <cell r="FJ370">
            <v>4</v>
          </cell>
          <cell r="FK370">
            <v>0</v>
          </cell>
          <cell r="FL370">
            <v>0</v>
          </cell>
          <cell r="FM370">
            <v>1</v>
          </cell>
          <cell r="FN370">
            <v>1</v>
          </cell>
          <cell r="FO370">
            <v>0</v>
          </cell>
          <cell r="FP370">
            <v>0</v>
          </cell>
          <cell r="FQ370">
            <v>0</v>
          </cell>
          <cell r="FR370">
            <v>0</v>
          </cell>
          <cell r="FS370">
            <v>0</v>
          </cell>
          <cell r="FT370">
            <v>0</v>
          </cell>
          <cell r="FU370">
            <v>0</v>
          </cell>
          <cell r="FV370">
            <v>0</v>
          </cell>
          <cell r="FW370">
            <v>0</v>
          </cell>
          <cell r="FX370">
            <v>0</v>
          </cell>
          <cell r="FY370">
            <v>0</v>
          </cell>
          <cell r="FZ370">
            <v>0</v>
          </cell>
          <cell r="GA370">
            <v>0</v>
          </cell>
          <cell r="GB370">
            <v>0</v>
          </cell>
          <cell r="GC370">
            <v>0</v>
          </cell>
          <cell r="GD370">
            <v>0</v>
          </cell>
          <cell r="GE370">
            <v>0</v>
          </cell>
          <cell r="GF370">
            <v>0</v>
          </cell>
          <cell r="GG370">
            <v>0</v>
          </cell>
          <cell r="GH370">
            <v>1</v>
          </cell>
          <cell r="GI370">
            <v>0</v>
          </cell>
          <cell r="GJ370">
            <v>0</v>
          </cell>
          <cell r="GK370">
            <v>0</v>
          </cell>
          <cell r="GL370">
            <v>0</v>
          </cell>
          <cell r="GM370">
            <v>0</v>
          </cell>
          <cell r="GN370">
            <v>0</v>
          </cell>
          <cell r="GO370">
            <v>0</v>
          </cell>
          <cell r="GP370">
            <v>0</v>
          </cell>
          <cell r="GQ370">
            <v>0</v>
          </cell>
          <cell r="GR370">
            <v>0</v>
          </cell>
          <cell r="GS370">
            <v>0</v>
          </cell>
          <cell r="GT370">
            <v>0</v>
          </cell>
          <cell r="GU370">
            <v>0</v>
          </cell>
          <cell r="GV370">
            <v>0</v>
          </cell>
          <cell r="GW370">
            <v>0</v>
          </cell>
          <cell r="GX370">
            <v>0</v>
          </cell>
          <cell r="GY370">
            <v>0</v>
          </cell>
          <cell r="GZ370">
            <v>0</v>
          </cell>
          <cell r="HA370">
            <v>0</v>
          </cell>
          <cell r="HB370">
            <v>0</v>
          </cell>
          <cell r="HC370">
            <v>0</v>
          </cell>
          <cell r="HD370">
            <v>0</v>
          </cell>
          <cell r="HE370">
            <v>0</v>
          </cell>
          <cell r="HF370">
            <v>0</v>
          </cell>
          <cell r="HG370">
            <v>0</v>
          </cell>
          <cell r="HH370">
            <v>0</v>
          </cell>
          <cell r="HI370">
            <v>0</v>
          </cell>
          <cell r="HJ370">
            <v>0</v>
          </cell>
          <cell r="HK370">
            <v>0</v>
          </cell>
          <cell r="HL370">
            <v>0</v>
          </cell>
          <cell r="HM370">
            <v>0</v>
          </cell>
          <cell r="HN370">
            <v>0</v>
          </cell>
          <cell r="HO370">
            <v>0</v>
          </cell>
          <cell r="HP370">
            <v>0</v>
          </cell>
          <cell r="HQ370">
            <v>0</v>
          </cell>
          <cell r="HR370">
            <v>1</v>
          </cell>
          <cell r="HS370">
            <v>0</v>
          </cell>
          <cell r="HT370">
            <v>1</v>
          </cell>
          <cell r="HU370">
            <v>0</v>
          </cell>
          <cell r="HV370">
            <v>0</v>
          </cell>
          <cell r="HW370">
            <v>0</v>
          </cell>
          <cell r="HX370">
            <v>0</v>
          </cell>
          <cell r="HY370">
            <v>0</v>
          </cell>
          <cell r="HZ370">
            <v>0</v>
          </cell>
          <cell r="IA370">
            <v>0</v>
          </cell>
          <cell r="IB370">
            <v>0</v>
          </cell>
          <cell r="IC370">
            <v>0</v>
          </cell>
          <cell r="ID370">
            <v>0</v>
          </cell>
          <cell r="IE370">
            <v>1</v>
          </cell>
          <cell r="IF370">
            <v>0</v>
          </cell>
          <cell r="IG370">
            <v>0</v>
          </cell>
          <cell r="IH370">
            <v>0</v>
          </cell>
          <cell r="II370">
            <v>0</v>
          </cell>
          <cell r="IJ370">
            <v>0</v>
          </cell>
          <cell r="IK370">
            <v>0</v>
          </cell>
          <cell r="IL370">
            <v>0</v>
          </cell>
          <cell r="IM370">
            <v>0</v>
          </cell>
          <cell r="IN370">
            <v>0</v>
          </cell>
          <cell r="IO370">
            <v>0</v>
          </cell>
          <cell r="IP370">
            <v>0</v>
          </cell>
          <cell r="IQ370">
            <v>0</v>
          </cell>
          <cell r="IR370">
            <v>0</v>
          </cell>
          <cell r="IS370">
            <v>0</v>
          </cell>
          <cell r="IT370">
            <v>0</v>
          </cell>
          <cell r="IU370">
            <v>0</v>
          </cell>
          <cell r="IV370">
            <v>0</v>
          </cell>
        </row>
        <row r="371">
          <cell r="A371" t="str">
            <v>ALIMENTADOR DO-09</v>
          </cell>
        </row>
        <row r="372">
          <cell r="A372" t="str">
            <v>Tramo 28</v>
          </cell>
          <cell r="C372" t="str">
            <v>: Alimentador  DO09, PARQUE GALICIA  -  PLANO RP-DO09-08</v>
          </cell>
          <cell r="EN372" t="str">
            <v>PARQUE GALICIA</v>
          </cell>
        </row>
        <row r="373">
          <cell r="A373">
            <v>1</v>
          </cell>
          <cell r="B373" t="str">
            <v>ATP3</v>
          </cell>
          <cell r="P373">
            <v>1</v>
          </cell>
          <cell r="U373" t="str">
            <v>ATP35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1</v>
          </cell>
          <cell r="BF373">
            <v>1</v>
          </cell>
          <cell r="BG373">
            <v>0</v>
          </cell>
          <cell r="BH373">
            <v>0</v>
          </cell>
          <cell r="BI373">
            <v>0</v>
          </cell>
          <cell r="BJ373">
            <v>0</v>
          </cell>
          <cell r="BK373">
            <v>0</v>
          </cell>
          <cell r="BL373">
            <v>0</v>
          </cell>
          <cell r="BM373">
            <v>0</v>
          </cell>
          <cell r="BN373">
            <v>0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  <cell r="BS373">
            <v>0</v>
          </cell>
          <cell r="BT373">
            <v>0</v>
          </cell>
          <cell r="BU373">
            <v>0</v>
          </cell>
          <cell r="BV373">
            <v>0</v>
          </cell>
          <cell r="BW373">
            <v>0</v>
          </cell>
          <cell r="BX373">
            <v>0</v>
          </cell>
          <cell r="BY373">
            <v>0</v>
          </cell>
          <cell r="BZ373">
            <v>8</v>
          </cell>
          <cell r="CA373">
            <v>0</v>
          </cell>
          <cell r="CB373">
            <v>3</v>
          </cell>
          <cell r="CC373">
            <v>0</v>
          </cell>
          <cell r="CD373">
            <v>0</v>
          </cell>
          <cell r="CE373">
            <v>0</v>
          </cell>
          <cell r="CF373">
            <v>0</v>
          </cell>
          <cell r="CG373">
            <v>0</v>
          </cell>
          <cell r="CH373">
            <v>0</v>
          </cell>
          <cell r="CI373">
            <v>0</v>
          </cell>
          <cell r="CJ373">
            <v>0</v>
          </cell>
          <cell r="CK373">
            <v>0</v>
          </cell>
          <cell r="CL373">
            <v>0</v>
          </cell>
          <cell r="CM373">
            <v>0</v>
          </cell>
          <cell r="CN373">
            <v>0</v>
          </cell>
          <cell r="CO373">
            <v>0</v>
          </cell>
          <cell r="CP373">
            <v>0</v>
          </cell>
          <cell r="CQ373">
            <v>0</v>
          </cell>
          <cell r="CR373">
            <v>0</v>
          </cell>
          <cell r="CS373">
            <v>0</v>
          </cell>
          <cell r="CT373">
            <v>0</v>
          </cell>
          <cell r="CU373">
            <v>0</v>
          </cell>
          <cell r="CV373">
            <v>0</v>
          </cell>
          <cell r="CZ373">
            <v>0</v>
          </cell>
          <cell r="DA373">
            <v>0</v>
          </cell>
          <cell r="DB373">
            <v>0</v>
          </cell>
          <cell r="DC373">
            <v>0</v>
          </cell>
          <cell r="DD373">
            <v>0</v>
          </cell>
          <cell r="DG373">
            <v>0</v>
          </cell>
          <cell r="DH373">
            <v>0</v>
          </cell>
          <cell r="DI373">
            <v>0</v>
          </cell>
          <cell r="DJ373">
            <v>0</v>
          </cell>
          <cell r="DK373">
            <v>0</v>
          </cell>
          <cell r="DL373">
            <v>0</v>
          </cell>
          <cell r="DM373">
            <v>0</v>
          </cell>
          <cell r="DN373">
            <v>0</v>
          </cell>
          <cell r="DO373">
            <v>0</v>
          </cell>
          <cell r="DP373">
            <v>0</v>
          </cell>
          <cell r="DT373">
            <v>0</v>
          </cell>
          <cell r="DU373">
            <v>0</v>
          </cell>
          <cell r="DV373">
            <v>0</v>
          </cell>
          <cell r="DW373">
            <v>0</v>
          </cell>
          <cell r="DX373">
            <v>0</v>
          </cell>
          <cell r="DY373">
            <v>0</v>
          </cell>
          <cell r="DZ373">
            <v>0</v>
          </cell>
          <cell r="EA373">
            <v>1</v>
          </cell>
          <cell r="EM373">
            <v>0.5</v>
          </cell>
          <cell r="EO373">
            <v>0</v>
          </cell>
          <cell r="EP373">
            <v>0</v>
          </cell>
          <cell r="EQ373">
            <v>0</v>
          </cell>
          <cell r="ER373">
            <v>0</v>
          </cell>
          <cell r="ES373">
            <v>0</v>
          </cell>
          <cell r="ET373">
            <v>0</v>
          </cell>
          <cell r="EU373">
            <v>0</v>
          </cell>
          <cell r="EV373">
            <v>0</v>
          </cell>
          <cell r="EW373">
            <v>0</v>
          </cell>
          <cell r="EX373">
            <v>0</v>
          </cell>
          <cell r="EY373">
            <v>0</v>
          </cell>
          <cell r="EZ373">
            <v>0</v>
          </cell>
          <cell r="FA373">
            <v>0</v>
          </cell>
          <cell r="FB373">
            <v>0</v>
          </cell>
          <cell r="FC373">
            <v>1</v>
          </cell>
          <cell r="FD373">
            <v>0</v>
          </cell>
          <cell r="FE373">
            <v>0</v>
          </cell>
          <cell r="FF373">
            <v>0</v>
          </cell>
          <cell r="FG373">
            <v>0</v>
          </cell>
          <cell r="FH373">
            <v>0</v>
          </cell>
          <cell r="FI373">
            <v>0</v>
          </cell>
          <cell r="FJ373">
            <v>0</v>
          </cell>
          <cell r="FK373">
            <v>0</v>
          </cell>
          <cell r="FL373">
            <v>0</v>
          </cell>
          <cell r="FM373">
            <v>0</v>
          </cell>
          <cell r="FN373">
            <v>0</v>
          </cell>
          <cell r="FO373">
            <v>0</v>
          </cell>
          <cell r="FP373">
            <v>0</v>
          </cell>
          <cell r="FQ373">
            <v>0</v>
          </cell>
          <cell r="FR373">
            <v>0</v>
          </cell>
          <cell r="FS373">
            <v>0</v>
          </cell>
          <cell r="FT373">
            <v>0</v>
          </cell>
          <cell r="FU373">
            <v>0</v>
          </cell>
          <cell r="FV373">
            <v>0</v>
          </cell>
          <cell r="FW373">
            <v>0</v>
          </cell>
          <cell r="FX373">
            <v>0</v>
          </cell>
          <cell r="FY373">
            <v>0</v>
          </cell>
          <cell r="FZ373">
            <v>0</v>
          </cell>
          <cell r="GA373">
            <v>0</v>
          </cell>
          <cell r="GB373">
            <v>0</v>
          </cell>
          <cell r="GC373">
            <v>0</v>
          </cell>
          <cell r="GD373">
            <v>0</v>
          </cell>
          <cell r="GE373">
            <v>0</v>
          </cell>
          <cell r="GF373">
            <v>0</v>
          </cell>
          <cell r="GG373">
            <v>0</v>
          </cell>
          <cell r="GH373">
            <v>0</v>
          </cell>
          <cell r="GI373">
            <v>0</v>
          </cell>
          <cell r="GJ373">
            <v>0</v>
          </cell>
          <cell r="GK373">
            <v>0</v>
          </cell>
          <cell r="GL373">
            <v>0</v>
          </cell>
          <cell r="GM373">
            <v>0</v>
          </cell>
          <cell r="GN373">
            <v>0</v>
          </cell>
          <cell r="GO373">
            <v>0</v>
          </cell>
          <cell r="GP373">
            <v>0</v>
          </cell>
          <cell r="GQ373">
            <v>0</v>
          </cell>
          <cell r="GR373">
            <v>0</v>
          </cell>
          <cell r="GS373">
            <v>0</v>
          </cell>
          <cell r="GT373">
            <v>0</v>
          </cell>
          <cell r="GU373">
            <v>0</v>
          </cell>
          <cell r="GV373">
            <v>0</v>
          </cell>
          <cell r="GW373">
            <v>0</v>
          </cell>
          <cell r="GX373">
            <v>0</v>
          </cell>
          <cell r="GY373">
            <v>0</v>
          </cell>
          <cell r="GZ373">
            <v>0</v>
          </cell>
          <cell r="HA373">
            <v>0</v>
          </cell>
          <cell r="HB373">
            <v>0</v>
          </cell>
          <cell r="HC373">
            <v>0</v>
          </cell>
          <cell r="HD373">
            <v>0</v>
          </cell>
          <cell r="HE373">
            <v>0</v>
          </cell>
          <cell r="HF373">
            <v>0</v>
          </cell>
          <cell r="HG373">
            <v>0</v>
          </cell>
          <cell r="HH373">
            <v>0</v>
          </cell>
          <cell r="HI373">
            <v>0</v>
          </cell>
          <cell r="HJ373">
            <v>0</v>
          </cell>
          <cell r="HK373">
            <v>0</v>
          </cell>
          <cell r="HL373">
            <v>0</v>
          </cell>
          <cell r="HM373">
            <v>0</v>
          </cell>
          <cell r="HN373">
            <v>0</v>
          </cell>
          <cell r="HO373">
            <v>0</v>
          </cell>
          <cell r="HP373">
            <v>0</v>
          </cell>
          <cell r="HQ373">
            <v>0</v>
          </cell>
          <cell r="HR373">
            <v>0</v>
          </cell>
          <cell r="HS373">
            <v>0</v>
          </cell>
          <cell r="HT373">
            <v>0</v>
          </cell>
          <cell r="HU373">
            <v>0</v>
          </cell>
          <cell r="HV373">
            <v>0</v>
          </cell>
          <cell r="HW373">
            <v>0</v>
          </cell>
          <cell r="HX373">
            <v>0</v>
          </cell>
          <cell r="HY373">
            <v>0</v>
          </cell>
          <cell r="HZ373">
            <v>0</v>
          </cell>
          <cell r="IA373">
            <v>0</v>
          </cell>
          <cell r="IB373">
            <v>0</v>
          </cell>
          <cell r="IC373">
            <v>0</v>
          </cell>
          <cell r="ID373">
            <v>0</v>
          </cell>
          <cell r="IE373">
            <v>0</v>
          </cell>
          <cell r="IF373">
            <v>0</v>
          </cell>
          <cell r="IG373">
            <v>0</v>
          </cell>
          <cell r="IH373">
            <v>0</v>
          </cell>
          <cell r="II373">
            <v>0</v>
          </cell>
          <cell r="IJ373">
            <v>0</v>
          </cell>
          <cell r="IK373">
            <v>0</v>
          </cell>
          <cell r="IL373">
            <v>0</v>
          </cell>
          <cell r="IM373">
            <v>0</v>
          </cell>
          <cell r="IN373">
            <v>0</v>
          </cell>
          <cell r="IO373">
            <v>0</v>
          </cell>
          <cell r="IP373">
            <v>0</v>
          </cell>
          <cell r="IQ373">
            <v>0</v>
          </cell>
          <cell r="IR373">
            <v>0</v>
          </cell>
          <cell r="IS373">
            <v>0</v>
          </cell>
          <cell r="IT373">
            <v>0</v>
          </cell>
          <cell r="IU373">
            <v>0</v>
          </cell>
          <cell r="IV373">
            <v>0</v>
          </cell>
        </row>
        <row r="374">
          <cell r="B374" t="str">
            <v>AT5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3</v>
          </cell>
          <cell r="BC374">
            <v>0</v>
          </cell>
          <cell r="BD374">
            <v>0</v>
          </cell>
          <cell r="BE374">
            <v>3</v>
          </cell>
          <cell r="BF374">
            <v>0</v>
          </cell>
          <cell r="BG374">
            <v>3</v>
          </cell>
          <cell r="BH374">
            <v>0</v>
          </cell>
          <cell r="BI374">
            <v>0</v>
          </cell>
          <cell r="BJ374">
            <v>0</v>
          </cell>
          <cell r="BK374">
            <v>0</v>
          </cell>
          <cell r="BL374">
            <v>0</v>
          </cell>
          <cell r="BM374">
            <v>0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  <cell r="BS374">
            <v>0</v>
          </cell>
          <cell r="BT374">
            <v>0</v>
          </cell>
          <cell r="BU374">
            <v>0</v>
          </cell>
          <cell r="BV374">
            <v>0</v>
          </cell>
          <cell r="BW374">
            <v>0</v>
          </cell>
          <cell r="BX374">
            <v>0</v>
          </cell>
          <cell r="BY374">
            <v>0</v>
          </cell>
          <cell r="BZ374">
            <v>0</v>
          </cell>
          <cell r="CA374">
            <v>3</v>
          </cell>
          <cell r="CB374">
            <v>0</v>
          </cell>
          <cell r="CC374">
            <v>0</v>
          </cell>
          <cell r="CD374">
            <v>0</v>
          </cell>
          <cell r="CE374">
            <v>0</v>
          </cell>
          <cell r="CF374">
            <v>0</v>
          </cell>
          <cell r="CG374">
            <v>0</v>
          </cell>
          <cell r="CH374">
            <v>0</v>
          </cell>
          <cell r="CI374">
            <v>0</v>
          </cell>
          <cell r="CJ374">
            <v>0</v>
          </cell>
          <cell r="CK374">
            <v>0</v>
          </cell>
          <cell r="CL374">
            <v>0</v>
          </cell>
          <cell r="CM374">
            <v>0</v>
          </cell>
          <cell r="CN374">
            <v>0</v>
          </cell>
          <cell r="CO374">
            <v>0</v>
          </cell>
          <cell r="CP374">
            <v>0</v>
          </cell>
          <cell r="CQ374">
            <v>0</v>
          </cell>
          <cell r="CR374">
            <v>0</v>
          </cell>
          <cell r="CS374">
            <v>0</v>
          </cell>
          <cell r="CT374">
            <v>0</v>
          </cell>
          <cell r="CU374">
            <v>0</v>
          </cell>
          <cell r="CV374">
            <v>0</v>
          </cell>
          <cell r="CZ374">
            <v>0</v>
          </cell>
          <cell r="DA374">
            <v>0</v>
          </cell>
          <cell r="DB374">
            <v>0</v>
          </cell>
          <cell r="DC374">
            <v>0</v>
          </cell>
          <cell r="DD374">
            <v>0</v>
          </cell>
          <cell r="DG374">
            <v>0</v>
          </cell>
          <cell r="DH374">
            <v>0</v>
          </cell>
          <cell r="DI374">
            <v>0</v>
          </cell>
          <cell r="DJ374">
            <v>0</v>
          </cell>
          <cell r="DK374">
            <v>0</v>
          </cell>
          <cell r="DL374">
            <v>0</v>
          </cell>
          <cell r="DM374">
            <v>0</v>
          </cell>
          <cell r="DN374">
            <v>0</v>
          </cell>
          <cell r="DO374">
            <v>0</v>
          </cell>
          <cell r="DP374">
            <v>0</v>
          </cell>
          <cell r="DT374">
            <v>0</v>
          </cell>
          <cell r="DU374">
            <v>0</v>
          </cell>
          <cell r="DV374">
            <v>0</v>
          </cell>
          <cell r="DW374">
            <v>0</v>
          </cell>
          <cell r="DX374">
            <v>0</v>
          </cell>
          <cell r="DY374">
            <v>0</v>
          </cell>
          <cell r="DZ374">
            <v>0</v>
          </cell>
          <cell r="EM374">
            <v>0</v>
          </cell>
          <cell r="EO374">
            <v>0</v>
          </cell>
          <cell r="EP374">
            <v>0</v>
          </cell>
          <cell r="EQ374">
            <v>0</v>
          </cell>
          <cell r="ER374">
            <v>0</v>
          </cell>
          <cell r="ES374">
            <v>0</v>
          </cell>
          <cell r="ET374">
            <v>0</v>
          </cell>
          <cell r="EU374">
            <v>0</v>
          </cell>
          <cell r="EV374">
            <v>0</v>
          </cell>
          <cell r="EW374">
            <v>0</v>
          </cell>
          <cell r="EX374">
            <v>1</v>
          </cell>
          <cell r="EY374">
            <v>0</v>
          </cell>
          <cell r="EZ374">
            <v>0</v>
          </cell>
          <cell r="FA374">
            <v>0</v>
          </cell>
          <cell r="FB374">
            <v>0</v>
          </cell>
          <cell r="FC374">
            <v>0</v>
          </cell>
          <cell r="FD374">
            <v>0</v>
          </cell>
          <cell r="FE374">
            <v>0</v>
          </cell>
          <cell r="FF374">
            <v>0</v>
          </cell>
          <cell r="FG374">
            <v>0</v>
          </cell>
          <cell r="FH374">
            <v>0</v>
          </cell>
          <cell r="FI374">
            <v>0</v>
          </cell>
          <cell r="FJ374">
            <v>0</v>
          </cell>
          <cell r="FK374">
            <v>0</v>
          </cell>
          <cell r="FL374">
            <v>0</v>
          </cell>
          <cell r="FM374">
            <v>0</v>
          </cell>
          <cell r="FN374">
            <v>0</v>
          </cell>
          <cell r="FO374">
            <v>0</v>
          </cell>
          <cell r="FP374">
            <v>0</v>
          </cell>
          <cell r="FQ374">
            <v>0</v>
          </cell>
          <cell r="FR374">
            <v>0</v>
          </cell>
          <cell r="FS374">
            <v>0</v>
          </cell>
          <cell r="FT374">
            <v>0</v>
          </cell>
          <cell r="FU374">
            <v>0</v>
          </cell>
          <cell r="FV374">
            <v>0</v>
          </cell>
          <cell r="FW374">
            <v>0</v>
          </cell>
          <cell r="FX374">
            <v>0</v>
          </cell>
          <cell r="FY374">
            <v>0</v>
          </cell>
          <cell r="FZ374">
            <v>0</v>
          </cell>
          <cell r="GA374">
            <v>0</v>
          </cell>
          <cell r="GB374">
            <v>0</v>
          </cell>
          <cell r="GC374">
            <v>0</v>
          </cell>
          <cell r="GD374">
            <v>0</v>
          </cell>
          <cell r="GE374">
            <v>0</v>
          </cell>
          <cell r="GF374">
            <v>0</v>
          </cell>
          <cell r="GG374">
            <v>0</v>
          </cell>
          <cell r="GH374">
            <v>0</v>
          </cell>
          <cell r="GI374">
            <v>0</v>
          </cell>
          <cell r="GJ374">
            <v>0</v>
          </cell>
          <cell r="GK374">
            <v>0</v>
          </cell>
          <cell r="GL374">
            <v>0</v>
          </cell>
          <cell r="GM374">
            <v>0</v>
          </cell>
          <cell r="GN374">
            <v>0</v>
          </cell>
          <cell r="GO374">
            <v>0</v>
          </cell>
          <cell r="GP374">
            <v>0</v>
          </cell>
          <cell r="GQ374">
            <v>0</v>
          </cell>
          <cell r="GR374">
            <v>0</v>
          </cell>
          <cell r="GS374">
            <v>0</v>
          </cell>
          <cell r="GT374">
            <v>0</v>
          </cell>
          <cell r="GU374">
            <v>0</v>
          </cell>
          <cell r="GV374">
            <v>0</v>
          </cell>
          <cell r="GW374">
            <v>0</v>
          </cell>
          <cell r="GX374">
            <v>0</v>
          </cell>
          <cell r="GY374">
            <v>0</v>
          </cell>
          <cell r="GZ374">
            <v>0</v>
          </cell>
          <cell r="HA374">
            <v>0</v>
          </cell>
          <cell r="HB374">
            <v>0</v>
          </cell>
          <cell r="HC374">
            <v>0</v>
          </cell>
          <cell r="HD374">
            <v>0</v>
          </cell>
          <cell r="HE374">
            <v>0</v>
          </cell>
          <cell r="HF374">
            <v>0</v>
          </cell>
          <cell r="HG374">
            <v>0</v>
          </cell>
          <cell r="HH374">
            <v>0</v>
          </cell>
          <cell r="HI374">
            <v>0</v>
          </cell>
          <cell r="HJ374">
            <v>0</v>
          </cell>
          <cell r="HK374">
            <v>0</v>
          </cell>
          <cell r="HL374">
            <v>0</v>
          </cell>
          <cell r="HM374">
            <v>0</v>
          </cell>
          <cell r="HN374">
            <v>0</v>
          </cell>
          <cell r="HO374">
            <v>0</v>
          </cell>
          <cell r="HP374">
            <v>0</v>
          </cell>
          <cell r="HQ374">
            <v>0</v>
          </cell>
          <cell r="HR374">
            <v>0</v>
          </cell>
          <cell r="HS374">
            <v>0</v>
          </cell>
          <cell r="HT374">
            <v>0</v>
          </cell>
          <cell r="HU374">
            <v>0</v>
          </cell>
          <cell r="HV374">
            <v>0</v>
          </cell>
          <cell r="HW374">
            <v>0</v>
          </cell>
          <cell r="HX374">
            <v>0</v>
          </cell>
          <cell r="HY374">
            <v>0</v>
          </cell>
          <cell r="HZ374">
            <v>0</v>
          </cell>
          <cell r="IA374">
            <v>0</v>
          </cell>
          <cell r="IB374">
            <v>0</v>
          </cell>
          <cell r="IC374">
            <v>0</v>
          </cell>
          <cell r="ID374">
            <v>0</v>
          </cell>
          <cell r="IE374">
            <v>0</v>
          </cell>
          <cell r="IF374">
            <v>0</v>
          </cell>
          <cell r="IG374">
            <v>0</v>
          </cell>
          <cell r="IH374">
            <v>0</v>
          </cell>
          <cell r="II374">
            <v>0</v>
          </cell>
          <cell r="IJ374">
            <v>0</v>
          </cell>
          <cell r="IK374">
            <v>0</v>
          </cell>
          <cell r="IL374">
            <v>0</v>
          </cell>
          <cell r="IM374">
            <v>0</v>
          </cell>
          <cell r="IN374">
            <v>0</v>
          </cell>
          <cell r="IO374">
            <v>0</v>
          </cell>
          <cell r="IP374">
            <v>0</v>
          </cell>
          <cell r="IQ374">
            <v>0</v>
          </cell>
          <cell r="IR374">
            <v>0</v>
          </cell>
          <cell r="IS374">
            <v>0</v>
          </cell>
          <cell r="IT374">
            <v>0</v>
          </cell>
          <cell r="IU374">
            <v>0</v>
          </cell>
          <cell r="IV374">
            <v>0</v>
          </cell>
        </row>
        <row r="375">
          <cell r="A375">
            <v>2</v>
          </cell>
          <cell r="B375" t="str">
            <v>ATP1</v>
          </cell>
          <cell r="M375">
            <v>1</v>
          </cell>
          <cell r="R375">
            <v>1</v>
          </cell>
          <cell r="S375">
            <v>3</v>
          </cell>
          <cell r="T375">
            <v>31.34</v>
          </cell>
          <cell r="U375" t="str">
            <v>ATP35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31.34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>
            <v>0</v>
          </cell>
          <cell r="BB375">
            <v>0</v>
          </cell>
          <cell r="BC375">
            <v>0</v>
          </cell>
          <cell r="BD375">
            <v>0</v>
          </cell>
          <cell r="BE375">
            <v>1</v>
          </cell>
          <cell r="BF375">
            <v>0</v>
          </cell>
          <cell r="BG375">
            <v>0</v>
          </cell>
          <cell r="BH375">
            <v>1</v>
          </cell>
          <cell r="BI375">
            <v>0</v>
          </cell>
          <cell r="BJ375">
            <v>0</v>
          </cell>
          <cell r="BK375">
            <v>0</v>
          </cell>
          <cell r="BL375">
            <v>0</v>
          </cell>
          <cell r="BM375">
            <v>0</v>
          </cell>
          <cell r="BN375">
            <v>0</v>
          </cell>
          <cell r="BO375">
            <v>0</v>
          </cell>
          <cell r="BP375">
            <v>0</v>
          </cell>
          <cell r="BQ375">
            <v>0</v>
          </cell>
          <cell r="BR375">
            <v>0</v>
          </cell>
          <cell r="BS375">
            <v>0</v>
          </cell>
          <cell r="BT375">
            <v>0</v>
          </cell>
          <cell r="BU375">
            <v>0</v>
          </cell>
          <cell r="BV375">
            <v>0</v>
          </cell>
          <cell r="BW375">
            <v>0</v>
          </cell>
          <cell r="BX375">
            <v>0</v>
          </cell>
          <cell r="BY375">
            <v>0</v>
          </cell>
          <cell r="BZ375">
            <v>4</v>
          </cell>
          <cell r="CA375">
            <v>0</v>
          </cell>
          <cell r="CB375">
            <v>0</v>
          </cell>
          <cell r="CC375">
            <v>0</v>
          </cell>
          <cell r="CD375">
            <v>0</v>
          </cell>
          <cell r="CE375">
            <v>0</v>
          </cell>
          <cell r="CF375">
            <v>0</v>
          </cell>
          <cell r="CG375">
            <v>0</v>
          </cell>
          <cell r="CH375">
            <v>0</v>
          </cell>
          <cell r="CI375">
            <v>0</v>
          </cell>
          <cell r="CJ375">
            <v>0</v>
          </cell>
          <cell r="CK375">
            <v>0</v>
          </cell>
          <cell r="CL375">
            <v>0</v>
          </cell>
          <cell r="CM375">
            <v>0</v>
          </cell>
          <cell r="CN375">
            <v>0</v>
          </cell>
          <cell r="CO375">
            <v>0</v>
          </cell>
          <cell r="CP375">
            <v>0</v>
          </cell>
          <cell r="CQ375">
            <v>0</v>
          </cell>
          <cell r="CR375">
            <v>0</v>
          </cell>
          <cell r="CS375">
            <v>0</v>
          </cell>
          <cell r="CT375">
            <v>0</v>
          </cell>
          <cell r="CU375">
            <v>0</v>
          </cell>
          <cell r="CV375">
            <v>0</v>
          </cell>
          <cell r="CZ375">
            <v>0</v>
          </cell>
          <cell r="DA375">
            <v>0</v>
          </cell>
          <cell r="DB375">
            <v>0</v>
          </cell>
          <cell r="DC375">
            <v>0</v>
          </cell>
          <cell r="DD375">
            <v>0</v>
          </cell>
          <cell r="DG375">
            <v>0</v>
          </cell>
          <cell r="DH375">
            <v>0</v>
          </cell>
          <cell r="DI375">
            <v>0</v>
          </cell>
          <cell r="DJ375">
            <v>0</v>
          </cell>
          <cell r="DK375">
            <v>0</v>
          </cell>
          <cell r="DL375">
            <v>0</v>
          </cell>
          <cell r="DM375">
            <v>0</v>
          </cell>
          <cell r="DN375">
            <v>0</v>
          </cell>
          <cell r="DO375">
            <v>0</v>
          </cell>
          <cell r="DP375">
            <v>0</v>
          </cell>
          <cell r="DT375">
            <v>0</v>
          </cell>
          <cell r="DU375">
            <v>0</v>
          </cell>
          <cell r="DV375">
            <v>0</v>
          </cell>
          <cell r="DW375">
            <v>0</v>
          </cell>
          <cell r="DX375">
            <v>0</v>
          </cell>
          <cell r="DY375">
            <v>0</v>
          </cell>
          <cell r="DZ375">
            <v>0</v>
          </cell>
          <cell r="EM375">
            <v>0.5</v>
          </cell>
          <cell r="EO375">
            <v>1</v>
          </cell>
          <cell r="EP375">
            <v>0</v>
          </cell>
          <cell r="EQ375">
            <v>0</v>
          </cell>
          <cell r="ER375">
            <v>0</v>
          </cell>
          <cell r="ES375">
            <v>0</v>
          </cell>
          <cell r="ET375">
            <v>0</v>
          </cell>
          <cell r="EU375">
            <v>0</v>
          </cell>
          <cell r="EV375">
            <v>0</v>
          </cell>
          <cell r="EW375">
            <v>0</v>
          </cell>
          <cell r="EX375">
            <v>0</v>
          </cell>
          <cell r="EY375">
            <v>0</v>
          </cell>
          <cell r="EZ375">
            <v>1</v>
          </cell>
          <cell r="FA375">
            <v>0</v>
          </cell>
          <cell r="FB375">
            <v>0</v>
          </cell>
          <cell r="FC375">
            <v>0</v>
          </cell>
          <cell r="FD375">
            <v>0</v>
          </cell>
          <cell r="FE375">
            <v>0</v>
          </cell>
          <cell r="FF375">
            <v>0</v>
          </cell>
          <cell r="FG375">
            <v>0</v>
          </cell>
          <cell r="FH375">
            <v>0</v>
          </cell>
          <cell r="FI375">
            <v>0</v>
          </cell>
          <cell r="FJ375">
            <v>0</v>
          </cell>
          <cell r="FK375">
            <v>0</v>
          </cell>
          <cell r="FL375">
            <v>0</v>
          </cell>
          <cell r="FM375">
            <v>0</v>
          </cell>
          <cell r="FN375">
            <v>0</v>
          </cell>
          <cell r="FO375">
            <v>0</v>
          </cell>
          <cell r="FP375">
            <v>0</v>
          </cell>
          <cell r="FQ375">
            <v>0</v>
          </cell>
          <cell r="FR375">
            <v>0</v>
          </cell>
          <cell r="FS375">
            <v>0</v>
          </cell>
          <cell r="FT375">
            <v>0</v>
          </cell>
          <cell r="FU375">
            <v>0</v>
          </cell>
          <cell r="FV375">
            <v>0</v>
          </cell>
          <cell r="FW375">
            <v>0</v>
          </cell>
          <cell r="FX375">
            <v>0</v>
          </cell>
          <cell r="FY375">
            <v>0</v>
          </cell>
          <cell r="FZ375">
            <v>0</v>
          </cell>
          <cell r="GA375">
            <v>0</v>
          </cell>
          <cell r="GB375">
            <v>0</v>
          </cell>
          <cell r="GC375">
            <v>0</v>
          </cell>
          <cell r="GD375">
            <v>0</v>
          </cell>
          <cell r="GE375">
            <v>0</v>
          </cell>
          <cell r="GF375">
            <v>0</v>
          </cell>
          <cell r="GG375">
            <v>0</v>
          </cell>
          <cell r="GH375">
            <v>0</v>
          </cell>
          <cell r="GI375">
            <v>0</v>
          </cell>
          <cell r="GJ375">
            <v>0</v>
          </cell>
          <cell r="GK375">
            <v>0</v>
          </cell>
          <cell r="GL375">
            <v>0</v>
          </cell>
          <cell r="GM375">
            <v>0</v>
          </cell>
          <cell r="GN375">
            <v>0</v>
          </cell>
          <cell r="GO375">
            <v>0</v>
          </cell>
          <cell r="GP375">
            <v>0</v>
          </cell>
          <cell r="GQ375">
            <v>0</v>
          </cell>
          <cell r="GR375">
            <v>0</v>
          </cell>
          <cell r="GS375">
            <v>0</v>
          </cell>
          <cell r="GT375">
            <v>0</v>
          </cell>
          <cell r="GU375">
            <v>0</v>
          </cell>
          <cell r="GV375">
            <v>0</v>
          </cell>
          <cell r="GW375">
            <v>0</v>
          </cell>
          <cell r="GX375">
            <v>0</v>
          </cell>
          <cell r="GY375">
            <v>0</v>
          </cell>
          <cell r="GZ375">
            <v>0</v>
          </cell>
          <cell r="HA375">
            <v>0</v>
          </cell>
          <cell r="HB375">
            <v>0</v>
          </cell>
          <cell r="HC375">
            <v>0</v>
          </cell>
          <cell r="HD375">
            <v>0</v>
          </cell>
          <cell r="HE375">
            <v>0</v>
          </cell>
          <cell r="HF375">
            <v>0</v>
          </cell>
          <cell r="HG375">
            <v>0</v>
          </cell>
          <cell r="HH375">
            <v>0</v>
          </cell>
          <cell r="HI375">
            <v>0</v>
          </cell>
          <cell r="HJ375">
            <v>0</v>
          </cell>
          <cell r="HK375">
            <v>0</v>
          </cell>
          <cell r="HL375">
            <v>0</v>
          </cell>
          <cell r="HM375">
            <v>0</v>
          </cell>
          <cell r="HN375">
            <v>0</v>
          </cell>
          <cell r="HO375">
            <v>0</v>
          </cell>
          <cell r="HP375">
            <v>0</v>
          </cell>
          <cell r="HQ375">
            <v>0</v>
          </cell>
          <cell r="HR375">
            <v>0</v>
          </cell>
          <cell r="HS375">
            <v>0</v>
          </cell>
          <cell r="HT375">
            <v>0</v>
          </cell>
          <cell r="HU375">
            <v>0</v>
          </cell>
          <cell r="HV375">
            <v>0</v>
          </cell>
          <cell r="HW375">
            <v>0</v>
          </cell>
          <cell r="HX375">
            <v>0</v>
          </cell>
          <cell r="HY375">
            <v>0</v>
          </cell>
          <cell r="HZ375">
            <v>0</v>
          </cell>
          <cell r="IA375">
            <v>0</v>
          </cell>
          <cell r="IB375">
            <v>0</v>
          </cell>
          <cell r="IC375">
            <v>0</v>
          </cell>
          <cell r="ID375">
            <v>0</v>
          </cell>
          <cell r="IE375">
            <v>0</v>
          </cell>
          <cell r="IF375">
            <v>0</v>
          </cell>
          <cell r="IG375">
            <v>0</v>
          </cell>
          <cell r="IH375">
            <v>0</v>
          </cell>
          <cell r="II375">
            <v>0</v>
          </cell>
          <cell r="IJ375">
            <v>0</v>
          </cell>
          <cell r="IK375">
            <v>0</v>
          </cell>
          <cell r="IL375">
            <v>0</v>
          </cell>
          <cell r="IM375">
            <v>0</v>
          </cell>
          <cell r="IN375">
            <v>0</v>
          </cell>
          <cell r="IO375">
            <v>0</v>
          </cell>
          <cell r="IP375">
            <v>0</v>
          </cell>
          <cell r="IQ375">
            <v>0</v>
          </cell>
          <cell r="IR375">
            <v>0</v>
          </cell>
          <cell r="IS375">
            <v>0</v>
          </cell>
          <cell r="IT375">
            <v>0</v>
          </cell>
          <cell r="IU375">
            <v>0</v>
          </cell>
          <cell r="IV375">
            <v>0</v>
          </cell>
        </row>
        <row r="376">
          <cell r="A376">
            <v>3</v>
          </cell>
          <cell r="B376" t="str">
            <v>ATP1</v>
          </cell>
          <cell r="M376">
            <v>1</v>
          </cell>
          <cell r="R376">
            <v>1</v>
          </cell>
          <cell r="S376">
            <v>3</v>
          </cell>
          <cell r="T376">
            <v>25.91</v>
          </cell>
          <cell r="U376" t="str">
            <v>ATP35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25.91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1</v>
          </cell>
          <cell r="BF376">
            <v>0</v>
          </cell>
          <cell r="BG376">
            <v>0</v>
          </cell>
          <cell r="BH376">
            <v>1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BM376">
            <v>0</v>
          </cell>
          <cell r="BN376">
            <v>0</v>
          </cell>
          <cell r="BO376">
            <v>0</v>
          </cell>
          <cell r="BP376">
            <v>0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V376">
            <v>0</v>
          </cell>
          <cell r="BW376">
            <v>0</v>
          </cell>
          <cell r="BX376">
            <v>0</v>
          </cell>
          <cell r="BY376">
            <v>0</v>
          </cell>
          <cell r="BZ376">
            <v>4</v>
          </cell>
          <cell r="CA376">
            <v>0</v>
          </cell>
          <cell r="CB376">
            <v>0</v>
          </cell>
          <cell r="CC376">
            <v>0</v>
          </cell>
          <cell r="CD376">
            <v>0</v>
          </cell>
          <cell r="CE376">
            <v>0</v>
          </cell>
          <cell r="CF376">
            <v>0</v>
          </cell>
          <cell r="CG376">
            <v>0</v>
          </cell>
          <cell r="CH376">
            <v>0</v>
          </cell>
          <cell r="CI376">
            <v>0</v>
          </cell>
          <cell r="CJ376">
            <v>0</v>
          </cell>
          <cell r="CK376">
            <v>0</v>
          </cell>
          <cell r="CL376">
            <v>0</v>
          </cell>
          <cell r="CM376">
            <v>0</v>
          </cell>
          <cell r="CN376">
            <v>0</v>
          </cell>
          <cell r="CO376">
            <v>0</v>
          </cell>
          <cell r="CP376">
            <v>0</v>
          </cell>
          <cell r="CQ376">
            <v>0</v>
          </cell>
          <cell r="CR376">
            <v>0</v>
          </cell>
          <cell r="CS376">
            <v>0</v>
          </cell>
          <cell r="CT376">
            <v>0</v>
          </cell>
          <cell r="CU376">
            <v>0</v>
          </cell>
          <cell r="CV376">
            <v>0</v>
          </cell>
          <cell r="CZ376">
            <v>0</v>
          </cell>
          <cell r="DA376">
            <v>0</v>
          </cell>
          <cell r="DB376">
            <v>0</v>
          </cell>
          <cell r="DC376">
            <v>0</v>
          </cell>
          <cell r="DD376">
            <v>0</v>
          </cell>
          <cell r="DG376">
            <v>0</v>
          </cell>
          <cell r="DH376">
            <v>0</v>
          </cell>
          <cell r="DI376">
            <v>0</v>
          </cell>
          <cell r="DJ376">
            <v>0</v>
          </cell>
          <cell r="DK376">
            <v>0</v>
          </cell>
          <cell r="DL376">
            <v>0</v>
          </cell>
          <cell r="DM376">
            <v>0</v>
          </cell>
          <cell r="DN376">
            <v>0</v>
          </cell>
          <cell r="DO376">
            <v>0</v>
          </cell>
          <cell r="DP376">
            <v>0</v>
          </cell>
          <cell r="DT376">
            <v>0</v>
          </cell>
          <cell r="DU376">
            <v>0</v>
          </cell>
          <cell r="DV376">
            <v>0</v>
          </cell>
          <cell r="DW376">
            <v>0</v>
          </cell>
          <cell r="DX376">
            <v>0</v>
          </cell>
          <cell r="DY376">
            <v>0</v>
          </cell>
          <cell r="DZ376">
            <v>0</v>
          </cell>
          <cell r="EM376">
            <v>0.5</v>
          </cell>
          <cell r="EO376">
            <v>1</v>
          </cell>
          <cell r="EP376">
            <v>0</v>
          </cell>
          <cell r="EQ376">
            <v>0</v>
          </cell>
          <cell r="ER376">
            <v>0</v>
          </cell>
          <cell r="ES376">
            <v>0</v>
          </cell>
          <cell r="ET376">
            <v>0</v>
          </cell>
          <cell r="EU376">
            <v>0</v>
          </cell>
          <cell r="EV376">
            <v>0</v>
          </cell>
          <cell r="EW376">
            <v>0</v>
          </cell>
          <cell r="EX376">
            <v>0</v>
          </cell>
          <cell r="EY376">
            <v>0</v>
          </cell>
          <cell r="EZ376">
            <v>1</v>
          </cell>
          <cell r="FA376">
            <v>0</v>
          </cell>
          <cell r="FB376">
            <v>0</v>
          </cell>
          <cell r="FC376">
            <v>0</v>
          </cell>
          <cell r="FD376">
            <v>0</v>
          </cell>
          <cell r="FE376">
            <v>0</v>
          </cell>
          <cell r="FF376">
            <v>0</v>
          </cell>
          <cell r="FG376">
            <v>0</v>
          </cell>
          <cell r="FH376">
            <v>0</v>
          </cell>
          <cell r="FI376">
            <v>0</v>
          </cell>
          <cell r="FJ376">
            <v>0</v>
          </cell>
          <cell r="FK376">
            <v>0</v>
          </cell>
          <cell r="FL376">
            <v>0</v>
          </cell>
          <cell r="FM376">
            <v>0</v>
          </cell>
          <cell r="FN376">
            <v>0</v>
          </cell>
          <cell r="FO376">
            <v>0</v>
          </cell>
          <cell r="FP376">
            <v>0</v>
          </cell>
          <cell r="FQ376">
            <v>0</v>
          </cell>
          <cell r="FR376">
            <v>0</v>
          </cell>
          <cell r="FS376">
            <v>0</v>
          </cell>
          <cell r="FT376">
            <v>0</v>
          </cell>
          <cell r="FU376">
            <v>0</v>
          </cell>
          <cell r="FV376">
            <v>0</v>
          </cell>
          <cell r="FW376">
            <v>0</v>
          </cell>
          <cell r="FX376">
            <v>0</v>
          </cell>
          <cell r="FY376">
            <v>0</v>
          </cell>
          <cell r="FZ376">
            <v>0</v>
          </cell>
          <cell r="GA376">
            <v>0</v>
          </cell>
          <cell r="GB376">
            <v>0</v>
          </cell>
          <cell r="GC376">
            <v>0</v>
          </cell>
          <cell r="GD376">
            <v>0</v>
          </cell>
          <cell r="GE376">
            <v>0</v>
          </cell>
          <cell r="GF376">
            <v>0</v>
          </cell>
          <cell r="GG376">
            <v>0</v>
          </cell>
          <cell r="GH376">
            <v>0</v>
          </cell>
          <cell r="GI376">
            <v>0</v>
          </cell>
          <cell r="GJ376">
            <v>0</v>
          </cell>
          <cell r="GK376">
            <v>0</v>
          </cell>
          <cell r="GL376">
            <v>0</v>
          </cell>
          <cell r="GM376">
            <v>0</v>
          </cell>
          <cell r="GN376">
            <v>0</v>
          </cell>
          <cell r="GO376">
            <v>0</v>
          </cell>
          <cell r="GP376">
            <v>0</v>
          </cell>
          <cell r="GQ376">
            <v>0</v>
          </cell>
          <cell r="GR376">
            <v>0</v>
          </cell>
          <cell r="GS376">
            <v>0</v>
          </cell>
          <cell r="GT376">
            <v>0</v>
          </cell>
          <cell r="GU376">
            <v>0</v>
          </cell>
          <cell r="GV376">
            <v>0</v>
          </cell>
          <cell r="GW376">
            <v>0</v>
          </cell>
          <cell r="GX376">
            <v>0</v>
          </cell>
          <cell r="GY376">
            <v>0</v>
          </cell>
          <cell r="GZ376">
            <v>0</v>
          </cell>
          <cell r="HA376">
            <v>0</v>
          </cell>
          <cell r="HB376">
            <v>0</v>
          </cell>
          <cell r="HC376">
            <v>0</v>
          </cell>
          <cell r="HD376">
            <v>0</v>
          </cell>
          <cell r="HE376">
            <v>0</v>
          </cell>
          <cell r="HF376">
            <v>0</v>
          </cell>
          <cell r="HG376">
            <v>0</v>
          </cell>
          <cell r="HH376">
            <v>0</v>
          </cell>
          <cell r="HI376">
            <v>0</v>
          </cell>
          <cell r="HJ376">
            <v>0</v>
          </cell>
          <cell r="HK376">
            <v>0</v>
          </cell>
          <cell r="HL376">
            <v>0</v>
          </cell>
          <cell r="HM376">
            <v>0</v>
          </cell>
          <cell r="HN376">
            <v>0</v>
          </cell>
          <cell r="HO376">
            <v>0</v>
          </cell>
          <cell r="HP376">
            <v>0</v>
          </cell>
          <cell r="HQ376">
            <v>0</v>
          </cell>
          <cell r="HR376">
            <v>0</v>
          </cell>
          <cell r="HS376">
            <v>0</v>
          </cell>
          <cell r="HT376">
            <v>0</v>
          </cell>
          <cell r="HU376">
            <v>0</v>
          </cell>
          <cell r="HV376">
            <v>0</v>
          </cell>
          <cell r="HW376">
            <v>0</v>
          </cell>
          <cell r="HX376">
            <v>0</v>
          </cell>
          <cell r="HY376">
            <v>0</v>
          </cell>
          <cell r="HZ376">
            <v>0</v>
          </cell>
          <cell r="IA376">
            <v>0</v>
          </cell>
          <cell r="IB376">
            <v>0</v>
          </cell>
          <cell r="IC376">
            <v>0</v>
          </cell>
          <cell r="ID376">
            <v>0</v>
          </cell>
          <cell r="IE376">
            <v>0</v>
          </cell>
          <cell r="IF376">
            <v>0</v>
          </cell>
          <cell r="IG376">
            <v>0</v>
          </cell>
          <cell r="IH376">
            <v>0</v>
          </cell>
          <cell r="II376">
            <v>0</v>
          </cell>
          <cell r="IJ376">
            <v>0</v>
          </cell>
          <cell r="IK376">
            <v>0</v>
          </cell>
          <cell r="IL376">
            <v>0</v>
          </cell>
          <cell r="IM376">
            <v>0</v>
          </cell>
          <cell r="IN376">
            <v>0</v>
          </cell>
          <cell r="IO376">
            <v>0</v>
          </cell>
          <cell r="IP376">
            <v>0</v>
          </cell>
          <cell r="IQ376">
            <v>0</v>
          </cell>
          <cell r="IR376">
            <v>0</v>
          </cell>
          <cell r="IS376">
            <v>0</v>
          </cell>
          <cell r="IT376">
            <v>0</v>
          </cell>
          <cell r="IU376">
            <v>0</v>
          </cell>
          <cell r="IV376">
            <v>0</v>
          </cell>
        </row>
        <row r="377">
          <cell r="A377">
            <v>4</v>
          </cell>
          <cell r="B377" t="str">
            <v>ATP3</v>
          </cell>
          <cell r="M377">
            <v>1</v>
          </cell>
          <cell r="R377">
            <v>1</v>
          </cell>
          <cell r="S377">
            <v>3</v>
          </cell>
          <cell r="T377">
            <v>39.299999999999997</v>
          </cell>
          <cell r="U377" t="str">
            <v>ATP35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39.299999999999997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1</v>
          </cell>
          <cell r="BF377">
            <v>1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>
            <v>0</v>
          </cell>
          <cell r="BN377">
            <v>0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V377">
            <v>0</v>
          </cell>
          <cell r="BW377">
            <v>0</v>
          </cell>
          <cell r="BX377">
            <v>0</v>
          </cell>
          <cell r="BY377">
            <v>0</v>
          </cell>
          <cell r="BZ377">
            <v>8</v>
          </cell>
          <cell r="CA377">
            <v>0</v>
          </cell>
          <cell r="CB377">
            <v>3</v>
          </cell>
          <cell r="CC377">
            <v>0</v>
          </cell>
          <cell r="CD377">
            <v>0</v>
          </cell>
          <cell r="CE377">
            <v>0</v>
          </cell>
          <cell r="CF377">
            <v>0</v>
          </cell>
          <cell r="CG377">
            <v>0</v>
          </cell>
          <cell r="CH377">
            <v>0</v>
          </cell>
          <cell r="CI377">
            <v>0</v>
          </cell>
          <cell r="CJ377">
            <v>0</v>
          </cell>
          <cell r="CK377">
            <v>0</v>
          </cell>
          <cell r="CL377">
            <v>0</v>
          </cell>
          <cell r="CM377">
            <v>0</v>
          </cell>
          <cell r="CN377">
            <v>0</v>
          </cell>
          <cell r="CO377">
            <v>0</v>
          </cell>
          <cell r="CP377">
            <v>0</v>
          </cell>
          <cell r="CQ377">
            <v>0</v>
          </cell>
          <cell r="CR377">
            <v>0</v>
          </cell>
          <cell r="CS377">
            <v>0</v>
          </cell>
          <cell r="CT377">
            <v>0</v>
          </cell>
          <cell r="CU377">
            <v>0</v>
          </cell>
          <cell r="CV377">
            <v>0</v>
          </cell>
          <cell r="CZ377">
            <v>0</v>
          </cell>
          <cell r="DA377">
            <v>0</v>
          </cell>
          <cell r="DB377">
            <v>0</v>
          </cell>
          <cell r="DC377">
            <v>0</v>
          </cell>
          <cell r="DD377">
            <v>0</v>
          </cell>
          <cell r="DG377">
            <v>0</v>
          </cell>
          <cell r="DH377">
            <v>0</v>
          </cell>
          <cell r="DI377">
            <v>0</v>
          </cell>
          <cell r="DJ377">
            <v>0</v>
          </cell>
          <cell r="DK377">
            <v>0</v>
          </cell>
          <cell r="DL377">
            <v>0</v>
          </cell>
          <cell r="DM377">
            <v>0</v>
          </cell>
          <cell r="DN377">
            <v>0</v>
          </cell>
          <cell r="DO377">
            <v>0</v>
          </cell>
          <cell r="DP377">
            <v>0</v>
          </cell>
          <cell r="DT377">
            <v>0</v>
          </cell>
          <cell r="DU377">
            <v>0</v>
          </cell>
          <cell r="DV377">
            <v>0</v>
          </cell>
          <cell r="DW377">
            <v>0</v>
          </cell>
          <cell r="DX377">
            <v>0</v>
          </cell>
          <cell r="DY377">
            <v>0</v>
          </cell>
          <cell r="DZ377">
            <v>0</v>
          </cell>
          <cell r="EI377">
            <v>1</v>
          </cell>
          <cell r="EM377">
            <v>0.75</v>
          </cell>
          <cell r="EO377">
            <v>2</v>
          </cell>
          <cell r="EP377">
            <v>0</v>
          </cell>
          <cell r="EQ377">
            <v>0</v>
          </cell>
          <cell r="ER377">
            <v>0</v>
          </cell>
          <cell r="ES377">
            <v>0</v>
          </cell>
          <cell r="ET377">
            <v>0</v>
          </cell>
          <cell r="EU377">
            <v>0</v>
          </cell>
          <cell r="EV377">
            <v>0</v>
          </cell>
          <cell r="EW377">
            <v>0</v>
          </cell>
          <cell r="EX377">
            <v>0</v>
          </cell>
          <cell r="EY377">
            <v>0</v>
          </cell>
          <cell r="EZ377">
            <v>0</v>
          </cell>
          <cell r="FA377">
            <v>0</v>
          </cell>
          <cell r="FB377">
            <v>0</v>
          </cell>
          <cell r="FC377">
            <v>1</v>
          </cell>
          <cell r="FD377">
            <v>0</v>
          </cell>
          <cell r="FE377">
            <v>0</v>
          </cell>
          <cell r="FF377">
            <v>0</v>
          </cell>
          <cell r="FG377">
            <v>0</v>
          </cell>
          <cell r="FH377">
            <v>0</v>
          </cell>
          <cell r="FI377">
            <v>0</v>
          </cell>
          <cell r="FJ377">
            <v>0</v>
          </cell>
          <cell r="FK377">
            <v>0</v>
          </cell>
          <cell r="FL377">
            <v>0</v>
          </cell>
          <cell r="FM377">
            <v>0</v>
          </cell>
          <cell r="FN377">
            <v>0</v>
          </cell>
          <cell r="FO377">
            <v>0</v>
          </cell>
          <cell r="FP377">
            <v>0</v>
          </cell>
          <cell r="FQ377">
            <v>0</v>
          </cell>
          <cell r="FR377">
            <v>0</v>
          </cell>
          <cell r="FS377">
            <v>0</v>
          </cell>
          <cell r="FT377">
            <v>0</v>
          </cell>
          <cell r="FU377">
            <v>0</v>
          </cell>
          <cell r="FV377">
            <v>0</v>
          </cell>
          <cell r="FW377">
            <v>0</v>
          </cell>
          <cell r="FX377">
            <v>0</v>
          </cell>
          <cell r="FY377">
            <v>0</v>
          </cell>
          <cell r="FZ377">
            <v>0</v>
          </cell>
          <cell r="GA377">
            <v>0</v>
          </cell>
          <cell r="GB377">
            <v>0</v>
          </cell>
          <cell r="GC377">
            <v>0</v>
          </cell>
          <cell r="GD377">
            <v>0</v>
          </cell>
          <cell r="GE377">
            <v>0</v>
          </cell>
          <cell r="GF377">
            <v>0</v>
          </cell>
          <cell r="GG377">
            <v>0</v>
          </cell>
          <cell r="GH377">
            <v>0</v>
          </cell>
          <cell r="GI377">
            <v>0</v>
          </cell>
          <cell r="GJ377">
            <v>0</v>
          </cell>
          <cell r="GK377">
            <v>0</v>
          </cell>
          <cell r="GL377">
            <v>0</v>
          </cell>
          <cell r="GM377">
            <v>0</v>
          </cell>
          <cell r="GN377">
            <v>0</v>
          </cell>
          <cell r="GO377">
            <v>0</v>
          </cell>
          <cell r="GP377">
            <v>0</v>
          </cell>
          <cell r="GQ377">
            <v>0</v>
          </cell>
          <cell r="GR377">
            <v>0</v>
          </cell>
          <cell r="GS377">
            <v>0</v>
          </cell>
          <cell r="GT377">
            <v>0</v>
          </cell>
          <cell r="GU377">
            <v>0</v>
          </cell>
          <cell r="GV377">
            <v>0</v>
          </cell>
          <cell r="GW377">
            <v>0</v>
          </cell>
          <cell r="GX377">
            <v>0</v>
          </cell>
          <cell r="GY377">
            <v>0</v>
          </cell>
          <cell r="GZ377">
            <v>0</v>
          </cell>
          <cell r="HA377">
            <v>0</v>
          </cell>
          <cell r="HB377">
            <v>0</v>
          </cell>
          <cell r="HC377">
            <v>0</v>
          </cell>
          <cell r="HD377">
            <v>0</v>
          </cell>
          <cell r="HE377">
            <v>0</v>
          </cell>
          <cell r="HF377">
            <v>0</v>
          </cell>
          <cell r="HG377">
            <v>0</v>
          </cell>
          <cell r="HH377">
            <v>0</v>
          </cell>
          <cell r="HI377">
            <v>0</v>
          </cell>
          <cell r="HJ377">
            <v>0</v>
          </cell>
          <cell r="HK377">
            <v>0</v>
          </cell>
          <cell r="HL377">
            <v>0</v>
          </cell>
          <cell r="HM377">
            <v>0</v>
          </cell>
          <cell r="HN377">
            <v>0</v>
          </cell>
          <cell r="HO377">
            <v>0</v>
          </cell>
          <cell r="HP377">
            <v>0</v>
          </cell>
          <cell r="HQ377">
            <v>0</v>
          </cell>
          <cell r="HR377">
            <v>0</v>
          </cell>
          <cell r="HS377">
            <v>0</v>
          </cell>
          <cell r="HT377">
            <v>0</v>
          </cell>
          <cell r="HU377">
            <v>0</v>
          </cell>
          <cell r="HV377">
            <v>0</v>
          </cell>
          <cell r="HW377">
            <v>0</v>
          </cell>
          <cell r="HX377">
            <v>0</v>
          </cell>
          <cell r="HY377">
            <v>0</v>
          </cell>
          <cell r="HZ377">
            <v>0</v>
          </cell>
          <cell r="IA377">
            <v>0</v>
          </cell>
          <cell r="IB377">
            <v>0</v>
          </cell>
          <cell r="IC377">
            <v>0</v>
          </cell>
          <cell r="ID377">
            <v>0</v>
          </cell>
          <cell r="IE377">
            <v>0</v>
          </cell>
          <cell r="IF377">
            <v>0</v>
          </cell>
          <cell r="IG377">
            <v>0</v>
          </cell>
          <cell r="IH377">
            <v>0</v>
          </cell>
          <cell r="II377">
            <v>0</v>
          </cell>
          <cell r="IJ377">
            <v>0</v>
          </cell>
          <cell r="IK377">
            <v>0</v>
          </cell>
          <cell r="IL377">
            <v>0</v>
          </cell>
          <cell r="IM377">
            <v>0</v>
          </cell>
          <cell r="IN377">
            <v>0</v>
          </cell>
          <cell r="IO377">
            <v>0</v>
          </cell>
          <cell r="IP377">
            <v>0</v>
          </cell>
          <cell r="IQ377">
            <v>0</v>
          </cell>
          <cell r="IR377">
            <v>0</v>
          </cell>
          <cell r="IS377">
            <v>0</v>
          </cell>
          <cell r="IT377">
            <v>0</v>
          </cell>
          <cell r="IU377">
            <v>0</v>
          </cell>
          <cell r="IV377">
            <v>0</v>
          </cell>
        </row>
        <row r="378">
          <cell r="B378" t="str">
            <v>ATP3</v>
          </cell>
          <cell r="R378">
            <v>1</v>
          </cell>
          <cell r="S378">
            <v>3</v>
          </cell>
          <cell r="U378" t="str">
            <v>ATP35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1</v>
          </cell>
          <cell r="BF378">
            <v>1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>
            <v>0</v>
          </cell>
          <cell r="BN378">
            <v>0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V378">
            <v>0</v>
          </cell>
          <cell r="BW378">
            <v>0</v>
          </cell>
          <cell r="BX378">
            <v>0</v>
          </cell>
          <cell r="BY378">
            <v>0</v>
          </cell>
          <cell r="BZ378">
            <v>8</v>
          </cell>
          <cell r="CA378">
            <v>0</v>
          </cell>
          <cell r="CB378">
            <v>3</v>
          </cell>
          <cell r="CC378">
            <v>0</v>
          </cell>
          <cell r="CD378">
            <v>0</v>
          </cell>
          <cell r="CE378">
            <v>0</v>
          </cell>
          <cell r="CF378">
            <v>0</v>
          </cell>
          <cell r="CG378">
            <v>0</v>
          </cell>
          <cell r="CH378">
            <v>0</v>
          </cell>
          <cell r="CI378">
            <v>0</v>
          </cell>
          <cell r="CJ378">
            <v>0</v>
          </cell>
          <cell r="CK378">
            <v>0</v>
          </cell>
          <cell r="CL378">
            <v>0</v>
          </cell>
          <cell r="CM378">
            <v>0</v>
          </cell>
          <cell r="CN378">
            <v>0</v>
          </cell>
          <cell r="CO378">
            <v>0</v>
          </cell>
          <cell r="CP378">
            <v>0</v>
          </cell>
          <cell r="CQ378">
            <v>0</v>
          </cell>
          <cell r="CR378">
            <v>0</v>
          </cell>
          <cell r="CS378">
            <v>0</v>
          </cell>
          <cell r="CT378">
            <v>0</v>
          </cell>
          <cell r="CU378">
            <v>0</v>
          </cell>
          <cell r="CV378">
            <v>0</v>
          </cell>
          <cell r="CZ378">
            <v>0</v>
          </cell>
          <cell r="DA378">
            <v>0</v>
          </cell>
          <cell r="DB378">
            <v>0</v>
          </cell>
          <cell r="DC378">
            <v>0</v>
          </cell>
          <cell r="DD378">
            <v>0</v>
          </cell>
          <cell r="DG378">
            <v>0</v>
          </cell>
          <cell r="DH378">
            <v>0</v>
          </cell>
          <cell r="DI378">
            <v>0</v>
          </cell>
          <cell r="DJ378">
            <v>0</v>
          </cell>
          <cell r="DK378">
            <v>0</v>
          </cell>
          <cell r="DL378">
            <v>0</v>
          </cell>
          <cell r="DM378">
            <v>0</v>
          </cell>
          <cell r="DN378">
            <v>0</v>
          </cell>
          <cell r="DO378">
            <v>0</v>
          </cell>
          <cell r="DP378">
            <v>0</v>
          </cell>
          <cell r="DT378">
            <v>0</v>
          </cell>
          <cell r="DU378">
            <v>0</v>
          </cell>
          <cell r="DV378">
            <v>0</v>
          </cell>
          <cell r="DW378">
            <v>0</v>
          </cell>
          <cell r="DX378">
            <v>0</v>
          </cell>
          <cell r="DY378">
            <v>0</v>
          </cell>
          <cell r="DZ378">
            <v>0</v>
          </cell>
          <cell r="EM378">
            <v>0</v>
          </cell>
          <cell r="EO378">
            <v>0</v>
          </cell>
          <cell r="EP378">
            <v>0</v>
          </cell>
          <cell r="EQ378">
            <v>0</v>
          </cell>
          <cell r="ER378">
            <v>0</v>
          </cell>
          <cell r="ES378">
            <v>0</v>
          </cell>
          <cell r="ET378">
            <v>0</v>
          </cell>
          <cell r="EU378">
            <v>0</v>
          </cell>
          <cell r="EV378">
            <v>0</v>
          </cell>
          <cell r="EW378">
            <v>0</v>
          </cell>
          <cell r="EX378">
            <v>0</v>
          </cell>
          <cell r="EY378">
            <v>0</v>
          </cell>
          <cell r="EZ378">
            <v>0</v>
          </cell>
          <cell r="FA378">
            <v>0</v>
          </cell>
          <cell r="FB378">
            <v>0</v>
          </cell>
          <cell r="FC378">
            <v>1</v>
          </cell>
          <cell r="FD378">
            <v>0</v>
          </cell>
          <cell r="FE378">
            <v>0</v>
          </cell>
          <cell r="FF378">
            <v>0</v>
          </cell>
          <cell r="FG378">
            <v>0</v>
          </cell>
          <cell r="FH378">
            <v>0</v>
          </cell>
          <cell r="FI378">
            <v>0</v>
          </cell>
          <cell r="FJ378">
            <v>0</v>
          </cell>
          <cell r="FK378">
            <v>0</v>
          </cell>
          <cell r="FL378">
            <v>0</v>
          </cell>
          <cell r="FM378">
            <v>0</v>
          </cell>
          <cell r="FN378">
            <v>0</v>
          </cell>
          <cell r="FO378">
            <v>0</v>
          </cell>
          <cell r="FP378">
            <v>0</v>
          </cell>
          <cell r="FQ378">
            <v>0</v>
          </cell>
          <cell r="FR378">
            <v>0</v>
          </cell>
          <cell r="FS378">
            <v>0</v>
          </cell>
          <cell r="FT378">
            <v>0</v>
          </cell>
          <cell r="FU378">
            <v>0</v>
          </cell>
          <cell r="FV378">
            <v>0</v>
          </cell>
          <cell r="FW378">
            <v>0</v>
          </cell>
          <cell r="FX378">
            <v>0</v>
          </cell>
          <cell r="FY378">
            <v>0</v>
          </cell>
          <cell r="FZ378">
            <v>0</v>
          </cell>
          <cell r="GA378">
            <v>0</v>
          </cell>
          <cell r="GB378">
            <v>0</v>
          </cell>
          <cell r="GC378">
            <v>0</v>
          </cell>
          <cell r="GD378">
            <v>0</v>
          </cell>
          <cell r="GE378">
            <v>0</v>
          </cell>
          <cell r="GF378">
            <v>0</v>
          </cell>
          <cell r="GG378">
            <v>0</v>
          </cell>
          <cell r="GH378">
            <v>0</v>
          </cell>
          <cell r="GI378">
            <v>0</v>
          </cell>
          <cell r="GJ378">
            <v>0</v>
          </cell>
          <cell r="GK378">
            <v>0</v>
          </cell>
          <cell r="GL378">
            <v>0</v>
          </cell>
          <cell r="GM378">
            <v>0</v>
          </cell>
          <cell r="GN378">
            <v>0</v>
          </cell>
          <cell r="GO378">
            <v>0</v>
          </cell>
          <cell r="GP378">
            <v>0</v>
          </cell>
          <cell r="GQ378">
            <v>0</v>
          </cell>
          <cell r="GR378">
            <v>0</v>
          </cell>
          <cell r="GS378">
            <v>0</v>
          </cell>
          <cell r="GT378">
            <v>0</v>
          </cell>
          <cell r="GU378">
            <v>0</v>
          </cell>
          <cell r="GV378">
            <v>0</v>
          </cell>
          <cell r="GW378">
            <v>0</v>
          </cell>
          <cell r="GX378">
            <v>0</v>
          </cell>
          <cell r="GY378">
            <v>0</v>
          </cell>
          <cell r="GZ378">
            <v>0</v>
          </cell>
          <cell r="HA378">
            <v>0</v>
          </cell>
          <cell r="HB378">
            <v>0</v>
          </cell>
          <cell r="HC378">
            <v>0</v>
          </cell>
          <cell r="HD378">
            <v>0</v>
          </cell>
          <cell r="HE378">
            <v>0</v>
          </cell>
          <cell r="HF378">
            <v>0</v>
          </cell>
          <cell r="HG378">
            <v>0</v>
          </cell>
          <cell r="HH378">
            <v>0</v>
          </cell>
          <cell r="HI378">
            <v>0</v>
          </cell>
          <cell r="HJ378">
            <v>0</v>
          </cell>
          <cell r="HK378">
            <v>0</v>
          </cell>
          <cell r="HL378">
            <v>0</v>
          </cell>
          <cell r="HM378">
            <v>0</v>
          </cell>
          <cell r="HN378">
            <v>0</v>
          </cell>
          <cell r="HO378">
            <v>0</v>
          </cell>
          <cell r="HP378">
            <v>0</v>
          </cell>
          <cell r="HQ378">
            <v>0</v>
          </cell>
          <cell r="HR378">
            <v>0</v>
          </cell>
          <cell r="HS378">
            <v>0</v>
          </cell>
          <cell r="HT378">
            <v>0</v>
          </cell>
          <cell r="HU378">
            <v>0</v>
          </cell>
          <cell r="HV378">
            <v>0</v>
          </cell>
          <cell r="HW378">
            <v>0</v>
          </cell>
          <cell r="HX378">
            <v>0</v>
          </cell>
          <cell r="HY378">
            <v>0</v>
          </cell>
          <cell r="HZ378">
            <v>0</v>
          </cell>
          <cell r="IA378">
            <v>0</v>
          </cell>
          <cell r="IB378">
            <v>0</v>
          </cell>
          <cell r="IC378">
            <v>0</v>
          </cell>
          <cell r="ID378">
            <v>0</v>
          </cell>
          <cell r="IE378">
            <v>0</v>
          </cell>
          <cell r="IF378">
            <v>0</v>
          </cell>
          <cell r="IG378">
            <v>0</v>
          </cell>
          <cell r="IH378">
            <v>0</v>
          </cell>
          <cell r="II378">
            <v>0</v>
          </cell>
          <cell r="IJ378">
            <v>0</v>
          </cell>
          <cell r="IK378">
            <v>0</v>
          </cell>
          <cell r="IL378">
            <v>0</v>
          </cell>
          <cell r="IM378">
            <v>0</v>
          </cell>
          <cell r="IN378">
            <v>0</v>
          </cell>
          <cell r="IO378">
            <v>0</v>
          </cell>
          <cell r="IP378">
            <v>0</v>
          </cell>
          <cell r="IQ378">
            <v>0</v>
          </cell>
          <cell r="IR378">
            <v>0</v>
          </cell>
          <cell r="IS378">
            <v>0</v>
          </cell>
          <cell r="IT378">
            <v>0</v>
          </cell>
          <cell r="IU378">
            <v>0</v>
          </cell>
          <cell r="IV378">
            <v>0</v>
          </cell>
        </row>
        <row r="379">
          <cell r="B379" t="str">
            <v>AT5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>
            <v>0</v>
          </cell>
          <cell r="BB379">
            <v>3</v>
          </cell>
          <cell r="BC379">
            <v>0</v>
          </cell>
          <cell r="BD379">
            <v>0</v>
          </cell>
          <cell r="BE379">
            <v>3</v>
          </cell>
          <cell r="BF379">
            <v>0</v>
          </cell>
          <cell r="BG379">
            <v>3</v>
          </cell>
          <cell r="BH379">
            <v>0</v>
          </cell>
          <cell r="BI379">
            <v>0</v>
          </cell>
          <cell r="BJ379">
            <v>0</v>
          </cell>
          <cell r="BK379">
            <v>0</v>
          </cell>
          <cell r="BL379">
            <v>0</v>
          </cell>
          <cell r="BM379">
            <v>0</v>
          </cell>
          <cell r="BN379">
            <v>0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V379">
            <v>0</v>
          </cell>
          <cell r="BW379">
            <v>0</v>
          </cell>
          <cell r="BX379">
            <v>0</v>
          </cell>
          <cell r="BY379">
            <v>0</v>
          </cell>
          <cell r="BZ379">
            <v>0</v>
          </cell>
          <cell r="CA379">
            <v>3</v>
          </cell>
          <cell r="CB379">
            <v>0</v>
          </cell>
          <cell r="CC379">
            <v>0</v>
          </cell>
          <cell r="CD379">
            <v>0</v>
          </cell>
          <cell r="CE379">
            <v>0</v>
          </cell>
          <cell r="CF379">
            <v>0</v>
          </cell>
          <cell r="CG379">
            <v>0</v>
          </cell>
          <cell r="CH379">
            <v>0</v>
          </cell>
          <cell r="CI379">
            <v>0</v>
          </cell>
          <cell r="CJ379">
            <v>0</v>
          </cell>
          <cell r="CK379">
            <v>0</v>
          </cell>
          <cell r="CL379">
            <v>0</v>
          </cell>
          <cell r="CM379">
            <v>0</v>
          </cell>
          <cell r="CN379">
            <v>0</v>
          </cell>
          <cell r="CO379">
            <v>0</v>
          </cell>
          <cell r="CP379">
            <v>0</v>
          </cell>
          <cell r="CQ379">
            <v>0</v>
          </cell>
          <cell r="CR379">
            <v>0</v>
          </cell>
          <cell r="CS379">
            <v>0</v>
          </cell>
          <cell r="CT379">
            <v>0</v>
          </cell>
          <cell r="CU379">
            <v>0</v>
          </cell>
          <cell r="CV379">
            <v>0</v>
          </cell>
          <cell r="CZ379">
            <v>0</v>
          </cell>
          <cell r="DA379">
            <v>0</v>
          </cell>
          <cell r="DB379">
            <v>0</v>
          </cell>
          <cell r="DC379">
            <v>0</v>
          </cell>
          <cell r="DD379">
            <v>0</v>
          </cell>
          <cell r="DG379">
            <v>0</v>
          </cell>
          <cell r="DH379">
            <v>0</v>
          </cell>
          <cell r="DI379">
            <v>0</v>
          </cell>
          <cell r="DJ379">
            <v>0</v>
          </cell>
          <cell r="DK379">
            <v>0</v>
          </cell>
          <cell r="DL379">
            <v>0</v>
          </cell>
          <cell r="DM379">
            <v>0</v>
          </cell>
          <cell r="DN379">
            <v>0</v>
          </cell>
          <cell r="DO379">
            <v>0</v>
          </cell>
          <cell r="DP379">
            <v>0</v>
          </cell>
          <cell r="DT379">
            <v>0</v>
          </cell>
          <cell r="DU379">
            <v>0</v>
          </cell>
          <cell r="DV379">
            <v>0</v>
          </cell>
          <cell r="DW379">
            <v>0</v>
          </cell>
          <cell r="DX379">
            <v>0</v>
          </cell>
          <cell r="DY379">
            <v>0</v>
          </cell>
          <cell r="DZ379">
            <v>0</v>
          </cell>
          <cell r="EM379">
            <v>0</v>
          </cell>
          <cell r="EO379">
            <v>0</v>
          </cell>
          <cell r="EP379">
            <v>0</v>
          </cell>
          <cell r="EQ379">
            <v>0</v>
          </cell>
          <cell r="ER379">
            <v>0</v>
          </cell>
          <cell r="ES379">
            <v>0</v>
          </cell>
          <cell r="ET379">
            <v>0</v>
          </cell>
          <cell r="EU379">
            <v>0</v>
          </cell>
          <cell r="EV379">
            <v>0</v>
          </cell>
          <cell r="EW379">
            <v>0</v>
          </cell>
          <cell r="EX379">
            <v>1</v>
          </cell>
          <cell r="EY379">
            <v>0</v>
          </cell>
          <cell r="EZ379">
            <v>0</v>
          </cell>
          <cell r="FA379">
            <v>0</v>
          </cell>
          <cell r="FB379">
            <v>0</v>
          </cell>
          <cell r="FC379">
            <v>0</v>
          </cell>
          <cell r="FD379">
            <v>0</v>
          </cell>
          <cell r="FE379">
            <v>0</v>
          </cell>
          <cell r="FF379">
            <v>0</v>
          </cell>
          <cell r="FG379">
            <v>0</v>
          </cell>
          <cell r="FH379">
            <v>0</v>
          </cell>
          <cell r="FI379">
            <v>0</v>
          </cell>
          <cell r="FJ379">
            <v>0</v>
          </cell>
          <cell r="FK379">
            <v>0</v>
          </cell>
          <cell r="FL379">
            <v>0</v>
          </cell>
          <cell r="FM379">
            <v>0</v>
          </cell>
          <cell r="FN379">
            <v>0</v>
          </cell>
          <cell r="FO379">
            <v>0</v>
          </cell>
          <cell r="FP379">
            <v>0</v>
          </cell>
          <cell r="FQ379">
            <v>0</v>
          </cell>
          <cell r="FR379">
            <v>0</v>
          </cell>
          <cell r="FS379">
            <v>0</v>
          </cell>
          <cell r="FT379">
            <v>0</v>
          </cell>
          <cell r="FU379">
            <v>0</v>
          </cell>
          <cell r="FV379">
            <v>0</v>
          </cell>
          <cell r="FW379">
            <v>0</v>
          </cell>
          <cell r="FX379">
            <v>0</v>
          </cell>
          <cell r="FY379">
            <v>0</v>
          </cell>
          <cell r="FZ379">
            <v>0</v>
          </cell>
          <cell r="GA379">
            <v>0</v>
          </cell>
          <cell r="GB379">
            <v>0</v>
          </cell>
          <cell r="GC379">
            <v>0</v>
          </cell>
          <cell r="GD379">
            <v>0</v>
          </cell>
          <cell r="GE379">
            <v>0</v>
          </cell>
          <cell r="GF379">
            <v>0</v>
          </cell>
          <cell r="GG379">
            <v>0</v>
          </cell>
          <cell r="GH379">
            <v>0</v>
          </cell>
          <cell r="GI379">
            <v>0</v>
          </cell>
          <cell r="GJ379">
            <v>0</v>
          </cell>
          <cell r="GK379">
            <v>0</v>
          </cell>
          <cell r="GL379">
            <v>0</v>
          </cell>
          <cell r="GM379">
            <v>0</v>
          </cell>
          <cell r="GN379">
            <v>0</v>
          </cell>
          <cell r="GO379">
            <v>0</v>
          </cell>
          <cell r="GP379">
            <v>0</v>
          </cell>
          <cell r="GQ379">
            <v>0</v>
          </cell>
          <cell r="GR379">
            <v>0</v>
          </cell>
          <cell r="GS379">
            <v>0</v>
          </cell>
          <cell r="GT379">
            <v>0</v>
          </cell>
          <cell r="GU379">
            <v>0</v>
          </cell>
          <cell r="GV379">
            <v>0</v>
          </cell>
          <cell r="GW379">
            <v>0</v>
          </cell>
          <cell r="GX379">
            <v>0</v>
          </cell>
          <cell r="GY379">
            <v>0</v>
          </cell>
          <cell r="GZ379">
            <v>0</v>
          </cell>
          <cell r="HA379">
            <v>0</v>
          </cell>
          <cell r="HB379">
            <v>0</v>
          </cell>
          <cell r="HC379">
            <v>0</v>
          </cell>
          <cell r="HD379">
            <v>0</v>
          </cell>
          <cell r="HE379">
            <v>0</v>
          </cell>
          <cell r="HF379">
            <v>0</v>
          </cell>
          <cell r="HG379">
            <v>0</v>
          </cell>
          <cell r="HH379">
            <v>0</v>
          </cell>
          <cell r="HI379">
            <v>0</v>
          </cell>
          <cell r="HJ379">
            <v>0</v>
          </cell>
          <cell r="HK379">
            <v>0</v>
          </cell>
          <cell r="HL379">
            <v>0</v>
          </cell>
          <cell r="HM379">
            <v>0</v>
          </cell>
          <cell r="HN379">
            <v>0</v>
          </cell>
          <cell r="HO379">
            <v>0</v>
          </cell>
          <cell r="HP379">
            <v>0</v>
          </cell>
          <cell r="HQ379">
            <v>0</v>
          </cell>
          <cell r="HR379">
            <v>0</v>
          </cell>
          <cell r="HS379">
            <v>0</v>
          </cell>
          <cell r="HT379">
            <v>0</v>
          </cell>
          <cell r="HU379">
            <v>0</v>
          </cell>
          <cell r="HV379">
            <v>0</v>
          </cell>
          <cell r="HW379">
            <v>0</v>
          </cell>
          <cell r="HX379">
            <v>0</v>
          </cell>
          <cell r="HY379">
            <v>0</v>
          </cell>
          <cell r="HZ379">
            <v>0</v>
          </cell>
          <cell r="IA379">
            <v>0</v>
          </cell>
          <cell r="IB379">
            <v>0</v>
          </cell>
          <cell r="IC379">
            <v>0</v>
          </cell>
          <cell r="ID379">
            <v>0</v>
          </cell>
          <cell r="IE379">
            <v>0</v>
          </cell>
          <cell r="IF379">
            <v>0</v>
          </cell>
          <cell r="IG379">
            <v>0</v>
          </cell>
          <cell r="IH379">
            <v>0</v>
          </cell>
          <cell r="II379">
            <v>0</v>
          </cell>
          <cell r="IJ379">
            <v>0</v>
          </cell>
          <cell r="IK379">
            <v>0</v>
          </cell>
          <cell r="IL379">
            <v>0</v>
          </cell>
          <cell r="IM379">
            <v>0</v>
          </cell>
          <cell r="IN379">
            <v>0</v>
          </cell>
          <cell r="IO379">
            <v>0</v>
          </cell>
          <cell r="IP379">
            <v>0</v>
          </cell>
          <cell r="IQ379">
            <v>0</v>
          </cell>
          <cell r="IR379">
            <v>0</v>
          </cell>
          <cell r="IS379">
            <v>0</v>
          </cell>
          <cell r="IT379">
            <v>0</v>
          </cell>
          <cell r="IU379">
            <v>0</v>
          </cell>
          <cell r="IV379">
            <v>0</v>
          </cell>
        </row>
        <row r="380">
          <cell r="A380">
            <v>5</v>
          </cell>
          <cell r="B380" t="str">
            <v>ATP1</v>
          </cell>
          <cell r="M380">
            <v>1</v>
          </cell>
          <cell r="R380">
            <v>1</v>
          </cell>
          <cell r="S380">
            <v>3</v>
          </cell>
          <cell r="T380">
            <v>42.31</v>
          </cell>
          <cell r="U380" t="str">
            <v>ATP35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42.31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1</v>
          </cell>
          <cell r="BF380">
            <v>0</v>
          </cell>
          <cell r="BG380">
            <v>0</v>
          </cell>
          <cell r="BH380">
            <v>1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V380">
            <v>0</v>
          </cell>
          <cell r="BW380">
            <v>0</v>
          </cell>
          <cell r="BX380">
            <v>0</v>
          </cell>
          <cell r="BY380">
            <v>0</v>
          </cell>
          <cell r="BZ380">
            <v>4</v>
          </cell>
          <cell r="CA380">
            <v>0</v>
          </cell>
          <cell r="CB380">
            <v>0</v>
          </cell>
          <cell r="CC380">
            <v>0</v>
          </cell>
          <cell r="CD380">
            <v>0</v>
          </cell>
          <cell r="CE380">
            <v>0</v>
          </cell>
          <cell r="CF380">
            <v>0</v>
          </cell>
          <cell r="CG380">
            <v>0</v>
          </cell>
          <cell r="CH380">
            <v>0</v>
          </cell>
          <cell r="CI380">
            <v>0</v>
          </cell>
          <cell r="CJ380">
            <v>0</v>
          </cell>
          <cell r="CK380">
            <v>0</v>
          </cell>
          <cell r="CL380">
            <v>0</v>
          </cell>
          <cell r="CM380">
            <v>0</v>
          </cell>
          <cell r="CN380">
            <v>0</v>
          </cell>
          <cell r="CO380">
            <v>0</v>
          </cell>
          <cell r="CP380">
            <v>0</v>
          </cell>
          <cell r="CQ380">
            <v>0</v>
          </cell>
          <cell r="CR380">
            <v>0</v>
          </cell>
          <cell r="CS380">
            <v>0</v>
          </cell>
          <cell r="CT380">
            <v>0</v>
          </cell>
          <cell r="CU380">
            <v>0</v>
          </cell>
          <cell r="CV380">
            <v>0</v>
          </cell>
          <cell r="CZ380">
            <v>0</v>
          </cell>
          <cell r="DA380">
            <v>0</v>
          </cell>
          <cell r="DB380">
            <v>0</v>
          </cell>
          <cell r="DC380">
            <v>0</v>
          </cell>
          <cell r="DD380">
            <v>0</v>
          </cell>
          <cell r="DG380">
            <v>0</v>
          </cell>
          <cell r="DH380">
            <v>0</v>
          </cell>
          <cell r="DI380">
            <v>0</v>
          </cell>
          <cell r="DJ380">
            <v>0</v>
          </cell>
          <cell r="DK380">
            <v>0</v>
          </cell>
          <cell r="DL380">
            <v>0</v>
          </cell>
          <cell r="DM380">
            <v>0</v>
          </cell>
          <cell r="DN380">
            <v>0</v>
          </cell>
          <cell r="DO380">
            <v>0</v>
          </cell>
          <cell r="DP380">
            <v>0</v>
          </cell>
          <cell r="DT380">
            <v>0</v>
          </cell>
          <cell r="DU380">
            <v>0</v>
          </cell>
          <cell r="DV380">
            <v>0</v>
          </cell>
          <cell r="DW380">
            <v>0</v>
          </cell>
          <cell r="DX380">
            <v>0</v>
          </cell>
          <cell r="DY380">
            <v>0</v>
          </cell>
          <cell r="DZ380">
            <v>0</v>
          </cell>
          <cell r="EM380">
            <v>0.5</v>
          </cell>
          <cell r="EO380">
            <v>1</v>
          </cell>
          <cell r="EP380">
            <v>0</v>
          </cell>
          <cell r="EQ380">
            <v>0</v>
          </cell>
          <cell r="ER380">
            <v>0</v>
          </cell>
          <cell r="ES380">
            <v>0</v>
          </cell>
          <cell r="ET380">
            <v>0</v>
          </cell>
          <cell r="EU380">
            <v>0</v>
          </cell>
          <cell r="EV380">
            <v>0</v>
          </cell>
          <cell r="EW380">
            <v>0</v>
          </cell>
          <cell r="EX380">
            <v>0</v>
          </cell>
          <cell r="EY380">
            <v>0</v>
          </cell>
          <cell r="EZ380">
            <v>1</v>
          </cell>
          <cell r="FA380">
            <v>0</v>
          </cell>
          <cell r="FB380">
            <v>0</v>
          </cell>
          <cell r="FC380">
            <v>0</v>
          </cell>
          <cell r="FD380">
            <v>0</v>
          </cell>
          <cell r="FE380">
            <v>0</v>
          </cell>
          <cell r="FF380">
            <v>0</v>
          </cell>
          <cell r="FG380">
            <v>0</v>
          </cell>
          <cell r="FH380">
            <v>0</v>
          </cell>
          <cell r="FI380">
            <v>0</v>
          </cell>
          <cell r="FJ380">
            <v>0</v>
          </cell>
          <cell r="FK380">
            <v>0</v>
          </cell>
          <cell r="FL380">
            <v>0</v>
          </cell>
          <cell r="FM380">
            <v>0</v>
          </cell>
          <cell r="FN380">
            <v>0</v>
          </cell>
          <cell r="FO380">
            <v>0</v>
          </cell>
          <cell r="FP380">
            <v>0</v>
          </cell>
          <cell r="FQ380">
            <v>0</v>
          </cell>
          <cell r="FR380">
            <v>0</v>
          </cell>
          <cell r="FS380">
            <v>0</v>
          </cell>
          <cell r="FT380">
            <v>0</v>
          </cell>
          <cell r="FU380">
            <v>0</v>
          </cell>
          <cell r="FV380">
            <v>0</v>
          </cell>
          <cell r="FW380">
            <v>0</v>
          </cell>
          <cell r="FX380">
            <v>0</v>
          </cell>
          <cell r="FY380">
            <v>0</v>
          </cell>
          <cell r="FZ380">
            <v>0</v>
          </cell>
          <cell r="GA380">
            <v>0</v>
          </cell>
          <cell r="GB380">
            <v>0</v>
          </cell>
          <cell r="GC380">
            <v>0</v>
          </cell>
          <cell r="GD380">
            <v>0</v>
          </cell>
          <cell r="GE380">
            <v>0</v>
          </cell>
          <cell r="GF380">
            <v>0</v>
          </cell>
          <cell r="GG380">
            <v>0</v>
          </cell>
          <cell r="GH380">
            <v>0</v>
          </cell>
          <cell r="GI380">
            <v>0</v>
          </cell>
          <cell r="GJ380">
            <v>0</v>
          </cell>
          <cell r="GK380">
            <v>0</v>
          </cell>
          <cell r="GL380">
            <v>0</v>
          </cell>
          <cell r="GM380">
            <v>0</v>
          </cell>
          <cell r="GN380">
            <v>0</v>
          </cell>
          <cell r="GO380">
            <v>0</v>
          </cell>
          <cell r="GP380">
            <v>0</v>
          </cell>
          <cell r="GQ380">
            <v>0</v>
          </cell>
          <cell r="GR380">
            <v>0</v>
          </cell>
          <cell r="GS380">
            <v>0</v>
          </cell>
          <cell r="GT380">
            <v>0</v>
          </cell>
          <cell r="GU380">
            <v>0</v>
          </cell>
          <cell r="GV380">
            <v>0</v>
          </cell>
          <cell r="GW380">
            <v>0</v>
          </cell>
          <cell r="GX380">
            <v>0</v>
          </cell>
          <cell r="GY380">
            <v>0</v>
          </cell>
          <cell r="GZ380">
            <v>0</v>
          </cell>
          <cell r="HA380">
            <v>0</v>
          </cell>
          <cell r="HB380">
            <v>0</v>
          </cell>
          <cell r="HC380">
            <v>0</v>
          </cell>
          <cell r="HD380">
            <v>0</v>
          </cell>
          <cell r="HE380">
            <v>0</v>
          </cell>
          <cell r="HF380">
            <v>0</v>
          </cell>
          <cell r="HG380">
            <v>0</v>
          </cell>
          <cell r="HH380">
            <v>0</v>
          </cell>
          <cell r="HI380">
            <v>0</v>
          </cell>
          <cell r="HJ380">
            <v>0</v>
          </cell>
          <cell r="HK380">
            <v>0</v>
          </cell>
          <cell r="HL380">
            <v>0</v>
          </cell>
          <cell r="HM380">
            <v>0</v>
          </cell>
          <cell r="HN380">
            <v>0</v>
          </cell>
          <cell r="HO380">
            <v>0</v>
          </cell>
          <cell r="HP380">
            <v>0</v>
          </cell>
          <cell r="HQ380">
            <v>0</v>
          </cell>
          <cell r="HR380">
            <v>0</v>
          </cell>
          <cell r="HS380">
            <v>0</v>
          </cell>
          <cell r="HT380">
            <v>0</v>
          </cell>
          <cell r="HU380">
            <v>0</v>
          </cell>
          <cell r="HV380">
            <v>0</v>
          </cell>
          <cell r="HW380">
            <v>0</v>
          </cell>
          <cell r="HX380">
            <v>0</v>
          </cell>
          <cell r="HY380">
            <v>0</v>
          </cell>
          <cell r="HZ380">
            <v>0</v>
          </cell>
          <cell r="IA380">
            <v>0</v>
          </cell>
          <cell r="IB380">
            <v>0</v>
          </cell>
          <cell r="IC380">
            <v>0</v>
          </cell>
          <cell r="ID380">
            <v>0</v>
          </cell>
          <cell r="IE380">
            <v>0</v>
          </cell>
          <cell r="IF380">
            <v>0</v>
          </cell>
          <cell r="IG380">
            <v>0</v>
          </cell>
          <cell r="IH380">
            <v>0</v>
          </cell>
          <cell r="II380">
            <v>0</v>
          </cell>
          <cell r="IJ380">
            <v>0</v>
          </cell>
          <cell r="IK380">
            <v>0</v>
          </cell>
          <cell r="IL380">
            <v>0</v>
          </cell>
          <cell r="IM380">
            <v>0</v>
          </cell>
          <cell r="IN380">
            <v>0</v>
          </cell>
          <cell r="IO380">
            <v>0</v>
          </cell>
          <cell r="IP380">
            <v>0</v>
          </cell>
          <cell r="IQ380">
            <v>0</v>
          </cell>
          <cell r="IR380">
            <v>0</v>
          </cell>
          <cell r="IS380">
            <v>0</v>
          </cell>
          <cell r="IT380">
            <v>0</v>
          </cell>
          <cell r="IU380">
            <v>0</v>
          </cell>
          <cell r="IV380">
            <v>0</v>
          </cell>
        </row>
        <row r="381">
          <cell r="A381">
            <v>6</v>
          </cell>
          <cell r="C381" t="str">
            <v>AT1-A</v>
          </cell>
          <cell r="P381">
            <v>1</v>
          </cell>
          <cell r="R381">
            <v>1</v>
          </cell>
          <cell r="S381">
            <v>3</v>
          </cell>
          <cell r="T381">
            <v>35.54</v>
          </cell>
          <cell r="U381" t="str">
            <v>ATP35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35.54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BM381">
            <v>0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V381">
            <v>0</v>
          </cell>
          <cell r="BW381">
            <v>0</v>
          </cell>
          <cell r="BX381">
            <v>0</v>
          </cell>
          <cell r="BY381">
            <v>0</v>
          </cell>
          <cell r="BZ381">
            <v>0</v>
          </cell>
          <cell r="CA381">
            <v>0</v>
          </cell>
          <cell r="CB381">
            <v>0</v>
          </cell>
          <cell r="CC381">
            <v>0</v>
          </cell>
          <cell r="CD381">
            <v>0</v>
          </cell>
          <cell r="CE381">
            <v>0</v>
          </cell>
          <cell r="CF381">
            <v>0</v>
          </cell>
          <cell r="CG381">
            <v>0</v>
          </cell>
          <cell r="CH381">
            <v>0</v>
          </cell>
          <cell r="CI381">
            <v>0</v>
          </cell>
          <cell r="CJ381">
            <v>0</v>
          </cell>
          <cell r="CK381">
            <v>0</v>
          </cell>
          <cell r="CL381">
            <v>0</v>
          </cell>
          <cell r="CM381">
            <v>0</v>
          </cell>
          <cell r="CN381">
            <v>0</v>
          </cell>
          <cell r="CO381">
            <v>0</v>
          </cell>
          <cell r="CP381">
            <v>0</v>
          </cell>
          <cell r="CQ381">
            <v>0</v>
          </cell>
          <cell r="CR381">
            <v>0</v>
          </cell>
          <cell r="CS381">
            <v>0</v>
          </cell>
          <cell r="CT381">
            <v>0</v>
          </cell>
          <cell r="CU381">
            <v>0</v>
          </cell>
          <cell r="CV381">
            <v>0</v>
          </cell>
          <cell r="CZ381">
            <v>0</v>
          </cell>
          <cell r="DA381">
            <v>0</v>
          </cell>
          <cell r="DB381">
            <v>0</v>
          </cell>
          <cell r="DC381">
            <v>0</v>
          </cell>
          <cell r="DD381">
            <v>0</v>
          </cell>
          <cell r="DG381">
            <v>0</v>
          </cell>
          <cell r="DH381">
            <v>0</v>
          </cell>
          <cell r="DI381">
            <v>0</v>
          </cell>
          <cell r="DJ381">
            <v>0</v>
          </cell>
          <cell r="DK381">
            <v>0</v>
          </cell>
          <cell r="DL381">
            <v>0</v>
          </cell>
          <cell r="DM381">
            <v>0</v>
          </cell>
          <cell r="DN381">
            <v>0</v>
          </cell>
          <cell r="DO381">
            <v>0</v>
          </cell>
          <cell r="DP381">
            <v>0</v>
          </cell>
          <cell r="DT381">
            <v>0</v>
          </cell>
          <cell r="DU381">
            <v>0</v>
          </cell>
          <cell r="DV381">
            <v>0</v>
          </cell>
          <cell r="DW381">
            <v>0</v>
          </cell>
          <cell r="DX381">
            <v>0</v>
          </cell>
          <cell r="DY381">
            <v>0</v>
          </cell>
          <cell r="DZ381">
            <v>0</v>
          </cell>
          <cell r="EI381">
            <v>1</v>
          </cell>
          <cell r="EM381">
            <v>0.25</v>
          </cell>
          <cell r="EO381">
            <v>1</v>
          </cell>
          <cell r="EP381">
            <v>0</v>
          </cell>
          <cell r="EQ381">
            <v>0</v>
          </cell>
          <cell r="ER381">
            <v>0</v>
          </cell>
          <cell r="ES381">
            <v>0</v>
          </cell>
          <cell r="ET381">
            <v>0</v>
          </cell>
          <cell r="EU381">
            <v>0</v>
          </cell>
          <cell r="EV381">
            <v>0</v>
          </cell>
          <cell r="EW381">
            <v>0</v>
          </cell>
          <cell r="EX381">
            <v>0</v>
          </cell>
          <cell r="EY381">
            <v>0</v>
          </cell>
          <cell r="EZ381">
            <v>0</v>
          </cell>
          <cell r="FA381">
            <v>0</v>
          </cell>
          <cell r="FB381">
            <v>0</v>
          </cell>
          <cell r="FC381">
            <v>0</v>
          </cell>
          <cell r="FD381">
            <v>0</v>
          </cell>
          <cell r="FE381">
            <v>0</v>
          </cell>
          <cell r="FF381">
            <v>0</v>
          </cell>
          <cell r="FG381">
            <v>0</v>
          </cell>
          <cell r="FH381">
            <v>0</v>
          </cell>
          <cell r="FI381">
            <v>0</v>
          </cell>
          <cell r="FJ381">
            <v>0</v>
          </cell>
          <cell r="FK381">
            <v>0</v>
          </cell>
          <cell r="FL381">
            <v>0</v>
          </cell>
          <cell r="FM381">
            <v>0</v>
          </cell>
          <cell r="FN381">
            <v>0</v>
          </cell>
          <cell r="FO381">
            <v>0</v>
          </cell>
          <cell r="FP381">
            <v>0</v>
          </cell>
          <cell r="FQ381">
            <v>0</v>
          </cell>
          <cell r="FR381">
            <v>0</v>
          </cell>
          <cell r="FS381">
            <v>0</v>
          </cell>
          <cell r="FT381">
            <v>0</v>
          </cell>
          <cell r="FU381">
            <v>0</v>
          </cell>
          <cell r="FV381">
            <v>0</v>
          </cell>
          <cell r="FW381">
            <v>0</v>
          </cell>
          <cell r="FX381">
            <v>0</v>
          </cell>
          <cell r="FY381">
            <v>0</v>
          </cell>
          <cell r="FZ381">
            <v>0</v>
          </cell>
          <cell r="GA381">
            <v>0</v>
          </cell>
          <cell r="GB381">
            <v>0</v>
          </cell>
          <cell r="GC381">
            <v>0</v>
          </cell>
          <cell r="GD381">
            <v>0</v>
          </cell>
          <cell r="GE381">
            <v>0</v>
          </cell>
          <cell r="GF381">
            <v>0</v>
          </cell>
          <cell r="GG381">
            <v>0</v>
          </cell>
          <cell r="GH381">
            <v>0</v>
          </cell>
          <cell r="GI381">
            <v>0</v>
          </cell>
          <cell r="GJ381">
            <v>0</v>
          </cell>
          <cell r="GK381">
            <v>0</v>
          </cell>
          <cell r="GL381">
            <v>0</v>
          </cell>
          <cell r="GM381">
            <v>0</v>
          </cell>
          <cell r="GN381">
            <v>0</v>
          </cell>
          <cell r="GO381">
            <v>0</v>
          </cell>
          <cell r="GP381">
            <v>0</v>
          </cell>
          <cell r="GQ381">
            <v>0</v>
          </cell>
          <cell r="GR381">
            <v>0</v>
          </cell>
          <cell r="GS381">
            <v>0</v>
          </cell>
          <cell r="GT381">
            <v>0</v>
          </cell>
          <cell r="GU381">
            <v>0</v>
          </cell>
          <cell r="GV381">
            <v>0</v>
          </cell>
          <cell r="GW381">
            <v>0</v>
          </cell>
          <cell r="GX381">
            <v>0</v>
          </cell>
          <cell r="GY381">
            <v>0</v>
          </cell>
          <cell r="GZ381">
            <v>0</v>
          </cell>
          <cell r="HA381">
            <v>0</v>
          </cell>
          <cell r="HB381">
            <v>0</v>
          </cell>
          <cell r="HC381">
            <v>1</v>
          </cell>
          <cell r="HD381">
            <v>0</v>
          </cell>
          <cell r="HE381">
            <v>0</v>
          </cell>
          <cell r="HF381">
            <v>0</v>
          </cell>
          <cell r="HG381">
            <v>0</v>
          </cell>
          <cell r="HH381">
            <v>0</v>
          </cell>
          <cell r="HI381">
            <v>0</v>
          </cell>
          <cell r="HJ381">
            <v>0</v>
          </cell>
          <cell r="HK381">
            <v>0</v>
          </cell>
          <cell r="HL381">
            <v>0</v>
          </cell>
          <cell r="HM381">
            <v>0</v>
          </cell>
          <cell r="HN381">
            <v>0</v>
          </cell>
          <cell r="HO381">
            <v>0</v>
          </cell>
          <cell r="HP381">
            <v>0</v>
          </cell>
          <cell r="HQ381">
            <v>0</v>
          </cell>
          <cell r="HR381">
            <v>0</v>
          </cell>
          <cell r="HS381">
            <v>0</v>
          </cell>
          <cell r="HT381">
            <v>0</v>
          </cell>
          <cell r="HU381">
            <v>0</v>
          </cell>
          <cell r="HV381">
            <v>0</v>
          </cell>
          <cell r="HW381">
            <v>0</v>
          </cell>
          <cell r="HX381">
            <v>0</v>
          </cell>
          <cell r="HY381">
            <v>0</v>
          </cell>
          <cell r="HZ381">
            <v>0</v>
          </cell>
          <cell r="IA381">
            <v>0</v>
          </cell>
          <cell r="IB381">
            <v>0</v>
          </cell>
          <cell r="IC381">
            <v>0</v>
          </cell>
          <cell r="ID381">
            <v>0</v>
          </cell>
          <cell r="IE381">
            <v>0</v>
          </cell>
          <cell r="IF381">
            <v>0</v>
          </cell>
          <cell r="IG381">
            <v>0</v>
          </cell>
          <cell r="IH381">
            <v>0</v>
          </cell>
          <cell r="II381">
            <v>0</v>
          </cell>
          <cell r="IJ381">
            <v>0</v>
          </cell>
          <cell r="IK381">
            <v>0</v>
          </cell>
          <cell r="IL381">
            <v>0</v>
          </cell>
          <cell r="IM381">
            <v>0</v>
          </cell>
          <cell r="IN381">
            <v>0</v>
          </cell>
          <cell r="IO381">
            <v>0</v>
          </cell>
          <cell r="IP381">
            <v>0</v>
          </cell>
          <cell r="IQ381">
            <v>0</v>
          </cell>
          <cell r="IR381">
            <v>0</v>
          </cell>
          <cell r="IS381">
            <v>0</v>
          </cell>
          <cell r="IT381">
            <v>0</v>
          </cell>
          <cell r="IU381">
            <v>0</v>
          </cell>
          <cell r="IV381">
            <v>0</v>
          </cell>
        </row>
        <row r="382">
          <cell r="B382" t="str">
            <v>ATP3</v>
          </cell>
          <cell r="U382" t="str">
            <v>ATP35</v>
          </cell>
          <cell r="CB382">
            <v>3</v>
          </cell>
          <cell r="CC382">
            <v>0</v>
          </cell>
          <cell r="CD382">
            <v>0</v>
          </cell>
          <cell r="CE382">
            <v>0</v>
          </cell>
          <cell r="CF382">
            <v>0</v>
          </cell>
          <cell r="CG382">
            <v>0</v>
          </cell>
          <cell r="CH382">
            <v>0</v>
          </cell>
          <cell r="CI382">
            <v>0</v>
          </cell>
          <cell r="CJ382">
            <v>0</v>
          </cell>
          <cell r="CK382">
            <v>0</v>
          </cell>
          <cell r="CL382">
            <v>0</v>
          </cell>
          <cell r="CM382">
            <v>0</v>
          </cell>
          <cell r="CN382">
            <v>0</v>
          </cell>
          <cell r="CO382">
            <v>0</v>
          </cell>
          <cell r="CP382">
            <v>0</v>
          </cell>
          <cell r="CQ382">
            <v>0</v>
          </cell>
          <cell r="CR382">
            <v>0</v>
          </cell>
          <cell r="CS382">
            <v>0</v>
          </cell>
          <cell r="CT382">
            <v>0</v>
          </cell>
          <cell r="CU382">
            <v>0</v>
          </cell>
          <cell r="CV382">
            <v>0</v>
          </cell>
        </row>
        <row r="383">
          <cell r="A383">
            <v>7</v>
          </cell>
          <cell r="B383" t="str">
            <v>AT5</v>
          </cell>
          <cell r="I383">
            <v>1</v>
          </cell>
          <cell r="N383">
            <v>1</v>
          </cell>
          <cell r="R383">
            <v>1</v>
          </cell>
          <cell r="S383">
            <v>3</v>
          </cell>
          <cell r="T383">
            <v>83.82</v>
          </cell>
          <cell r="U383" t="str">
            <v>AL35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251.46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3</v>
          </cell>
          <cell r="BC383">
            <v>0</v>
          </cell>
          <cell r="BD383">
            <v>0</v>
          </cell>
          <cell r="BE383">
            <v>3</v>
          </cell>
          <cell r="BF383">
            <v>0</v>
          </cell>
          <cell r="BG383">
            <v>3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V383">
            <v>0</v>
          </cell>
          <cell r="BW383">
            <v>0</v>
          </cell>
          <cell r="BX383">
            <v>0</v>
          </cell>
          <cell r="BY383">
            <v>0</v>
          </cell>
          <cell r="BZ383">
            <v>0</v>
          </cell>
          <cell r="CA383">
            <v>3</v>
          </cell>
          <cell r="CB383">
            <v>0</v>
          </cell>
          <cell r="CC383">
            <v>0</v>
          </cell>
          <cell r="CD383">
            <v>0</v>
          </cell>
          <cell r="CE383">
            <v>0</v>
          </cell>
          <cell r="CF383">
            <v>0</v>
          </cell>
          <cell r="CG383">
            <v>0</v>
          </cell>
          <cell r="CH383">
            <v>0</v>
          </cell>
          <cell r="CI383">
            <v>0</v>
          </cell>
          <cell r="CJ383">
            <v>0</v>
          </cell>
          <cell r="CK383">
            <v>0</v>
          </cell>
          <cell r="CL383">
            <v>0</v>
          </cell>
          <cell r="CM383">
            <v>0</v>
          </cell>
          <cell r="CN383">
            <v>0</v>
          </cell>
          <cell r="CO383">
            <v>0</v>
          </cell>
          <cell r="CP383">
            <v>0</v>
          </cell>
          <cell r="CQ383">
            <v>0</v>
          </cell>
          <cell r="CR383">
            <v>0</v>
          </cell>
          <cell r="CS383">
            <v>0</v>
          </cell>
          <cell r="CT383">
            <v>0</v>
          </cell>
          <cell r="CU383">
            <v>0</v>
          </cell>
          <cell r="CV383">
            <v>0</v>
          </cell>
          <cell r="CZ383">
            <v>0</v>
          </cell>
          <cell r="DA383">
            <v>0</v>
          </cell>
          <cell r="DB383">
            <v>0</v>
          </cell>
          <cell r="DC383">
            <v>0</v>
          </cell>
          <cell r="DD383">
            <v>0</v>
          </cell>
          <cell r="DG383">
            <v>0</v>
          </cell>
          <cell r="DH383">
            <v>0</v>
          </cell>
          <cell r="DI383">
            <v>0</v>
          </cell>
          <cell r="DJ383">
            <v>0</v>
          </cell>
          <cell r="DK383">
            <v>0</v>
          </cell>
          <cell r="DL383">
            <v>0</v>
          </cell>
          <cell r="DM383">
            <v>0</v>
          </cell>
          <cell r="DN383">
            <v>0</v>
          </cell>
          <cell r="DO383">
            <v>0</v>
          </cell>
          <cell r="DP383">
            <v>0</v>
          </cell>
          <cell r="DT383">
            <v>0</v>
          </cell>
          <cell r="DU383">
            <v>0</v>
          </cell>
          <cell r="DV383">
            <v>0</v>
          </cell>
          <cell r="DW383">
            <v>0</v>
          </cell>
          <cell r="DX383">
            <v>0</v>
          </cell>
          <cell r="DY383">
            <v>0</v>
          </cell>
          <cell r="DZ383">
            <v>0</v>
          </cell>
          <cell r="EA383">
            <v>1</v>
          </cell>
          <cell r="EI383">
            <v>2</v>
          </cell>
          <cell r="EM383">
            <v>2</v>
          </cell>
          <cell r="EO383">
            <v>4</v>
          </cell>
          <cell r="EP383">
            <v>0</v>
          </cell>
          <cell r="EQ383">
            <v>0</v>
          </cell>
          <cell r="ER383">
            <v>0</v>
          </cell>
          <cell r="ES383">
            <v>0</v>
          </cell>
          <cell r="ET383">
            <v>0</v>
          </cell>
          <cell r="EU383">
            <v>0</v>
          </cell>
          <cell r="EV383">
            <v>0</v>
          </cell>
          <cell r="EW383">
            <v>0</v>
          </cell>
          <cell r="EX383">
            <v>1</v>
          </cell>
          <cell r="EY383">
            <v>0</v>
          </cell>
          <cell r="EZ383">
            <v>0</v>
          </cell>
          <cell r="FA383">
            <v>0</v>
          </cell>
          <cell r="FB383">
            <v>0</v>
          </cell>
          <cell r="FC383">
            <v>0</v>
          </cell>
          <cell r="FD383">
            <v>0</v>
          </cell>
          <cell r="FE383">
            <v>0</v>
          </cell>
          <cell r="FF383">
            <v>0</v>
          </cell>
          <cell r="FG383">
            <v>0</v>
          </cell>
          <cell r="FH383">
            <v>0</v>
          </cell>
          <cell r="FI383">
            <v>0</v>
          </cell>
          <cell r="FJ383">
            <v>0</v>
          </cell>
          <cell r="FK383">
            <v>0</v>
          </cell>
          <cell r="FL383">
            <v>0</v>
          </cell>
          <cell r="FM383">
            <v>0</v>
          </cell>
          <cell r="FN383">
            <v>0</v>
          </cell>
          <cell r="FO383">
            <v>0</v>
          </cell>
          <cell r="FP383">
            <v>0</v>
          </cell>
          <cell r="FQ383">
            <v>0</v>
          </cell>
          <cell r="FR383">
            <v>0</v>
          </cell>
          <cell r="FS383">
            <v>0</v>
          </cell>
          <cell r="FT383">
            <v>0</v>
          </cell>
          <cell r="FU383">
            <v>0</v>
          </cell>
          <cell r="FV383">
            <v>0</v>
          </cell>
          <cell r="FW383">
            <v>0</v>
          </cell>
          <cell r="FX383">
            <v>0</v>
          </cell>
          <cell r="FY383">
            <v>0</v>
          </cell>
          <cell r="FZ383">
            <v>0</v>
          </cell>
          <cell r="GA383">
            <v>0</v>
          </cell>
          <cell r="GB383">
            <v>0</v>
          </cell>
          <cell r="GC383">
            <v>0</v>
          </cell>
          <cell r="GD383">
            <v>0</v>
          </cell>
          <cell r="GE383">
            <v>0</v>
          </cell>
          <cell r="GF383">
            <v>0</v>
          </cell>
          <cell r="GG383">
            <v>0</v>
          </cell>
          <cell r="GH383">
            <v>0</v>
          </cell>
          <cell r="GI383">
            <v>0</v>
          </cell>
          <cell r="GJ383">
            <v>0</v>
          </cell>
          <cell r="GK383">
            <v>0</v>
          </cell>
          <cell r="GL383">
            <v>0</v>
          </cell>
          <cell r="GM383">
            <v>0</v>
          </cell>
          <cell r="GN383">
            <v>0</v>
          </cell>
          <cell r="GO383">
            <v>0</v>
          </cell>
          <cell r="GP383">
            <v>0</v>
          </cell>
          <cell r="GQ383">
            <v>0</v>
          </cell>
          <cell r="GR383">
            <v>0</v>
          </cell>
          <cell r="GS383">
            <v>0</v>
          </cell>
          <cell r="GT383">
            <v>0</v>
          </cell>
          <cell r="GU383">
            <v>0</v>
          </cell>
          <cell r="GV383">
            <v>0</v>
          </cell>
          <cell r="GW383">
            <v>0</v>
          </cell>
          <cell r="GX383">
            <v>0</v>
          </cell>
          <cell r="GY383">
            <v>0</v>
          </cell>
          <cell r="GZ383">
            <v>0</v>
          </cell>
          <cell r="HA383">
            <v>0</v>
          </cell>
          <cell r="HB383">
            <v>0</v>
          </cell>
          <cell r="HC383">
            <v>0</v>
          </cell>
          <cell r="HD383">
            <v>0</v>
          </cell>
          <cell r="HE383">
            <v>0</v>
          </cell>
          <cell r="HF383">
            <v>0</v>
          </cell>
          <cell r="HG383">
            <v>0</v>
          </cell>
          <cell r="HH383">
            <v>0</v>
          </cell>
          <cell r="HI383">
            <v>0</v>
          </cell>
          <cell r="HJ383">
            <v>0</v>
          </cell>
          <cell r="HK383">
            <v>0</v>
          </cell>
          <cell r="HL383">
            <v>0</v>
          </cell>
          <cell r="HM383">
            <v>0</v>
          </cell>
          <cell r="HN383">
            <v>0</v>
          </cell>
          <cell r="HO383">
            <v>0</v>
          </cell>
          <cell r="HP383">
            <v>0</v>
          </cell>
          <cell r="HQ383">
            <v>0</v>
          </cell>
          <cell r="HR383">
            <v>0</v>
          </cell>
          <cell r="HS383">
            <v>0</v>
          </cell>
          <cell r="HT383">
            <v>0</v>
          </cell>
          <cell r="HU383">
            <v>0</v>
          </cell>
          <cell r="HV383">
            <v>0</v>
          </cell>
          <cell r="HW383">
            <v>0</v>
          </cell>
          <cell r="HX383">
            <v>0</v>
          </cell>
          <cell r="HY383">
            <v>0</v>
          </cell>
          <cell r="HZ383">
            <v>0</v>
          </cell>
          <cell r="IA383">
            <v>0</v>
          </cell>
          <cell r="IB383">
            <v>0</v>
          </cell>
          <cell r="IC383">
            <v>0</v>
          </cell>
          <cell r="ID383">
            <v>0</v>
          </cell>
          <cell r="IE383">
            <v>0</v>
          </cell>
          <cell r="IF383">
            <v>0</v>
          </cell>
          <cell r="IG383">
            <v>0</v>
          </cell>
          <cell r="IH383">
            <v>0</v>
          </cell>
          <cell r="II383">
            <v>0</v>
          </cell>
          <cell r="IJ383">
            <v>0</v>
          </cell>
          <cell r="IK383">
            <v>0</v>
          </cell>
          <cell r="IL383">
            <v>0</v>
          </cell>
          <cell r="IM383">
            <v>0</v>
          </cell>
          <cell r="IN383">
            <v>0</v>
          </cell>
          <cell r="IO383">
            <v>0</v>
          </cell>
          <cell r="IP383">
            <v>0</v>
          </cell>
          <cell r="IQ383">
            <v>0</v>
          </cell>
          <cell r="IR383">
            <v>0</v>
          </cell>
          <cell r="IS383">
            <v>0</v>
          </cell>
          <cell r="IT383">
            <v>0</v>
          </cell>
          <cell r="IU383">
            <v>0</v>
          </cell>
          <cell r="IV383">
            <v>0</v>
          </cell>
        </row>
        <row r="384">
          <cell r="B384" t="str">
            <v>SAB-R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BM384">
            <v>0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V384">
            <v>0</v>
          </cell>
          <cell r="BW384">
            <v>0</v>
          </cell>
          <cell r="BX384">
            <v>0</v>
          </cell>
          <cell r="BY384">
            <v>0</v>
          </cell>
          <cell r="BZ384">
            <v>0</v>
          </cell>
          <cell r="CA384">
            <v>0</v>
          </cell>
          <cell r="CB384">
            <v>0</v>
          </cell>
          <cell r="CC384">
            <v>0</v>
          </cell>
          <cell r="CD384">
            <v>0</v>
          </cell>
          <cell r="CE384">
            <v>0</v>
          </cell>
          <cell r="CF384">
            <v>0</v>
          </cell>
          <cell r="CG384">
            <v>0</v>
          </cell>
          <cell r="CH384">
            <v>0</v>
          </cell>
          <cell r="CI384">
            <v>0</v>
          </cell>
          <cell r="CJ384">
            <v>0</v>
          </cell>
          <cell r="CK384">
            <v>0</v>
          </cell>
          <cell r="CL384">
            <v>0</v>
          </cell>
          <cell r="CM384">
            <v>0</v>
          </cell>
          <cell r="CN384">
            <v>0</v>
          </cell>
          <cell r="CO384">
            <v>0</v>
          </cell>
          <cell r="CP384">
            <v>0</v>
          </cell>
          <cell r="CQ384">
            <v>0</v>
          </cell>
          <cell r="CR384">
            <v>0</v>
          </cell>
          <cell r="CS384">
            <v>0</v>
          </cell>
          <cell r="CT384">
            <v>0</v>
          </cell>
          <cell r="CU384">
            <v>0</v>
          </cell>
          <cell r="CV384">
            <v>0</v>
          </cell>
          <cell r="CZ384">
            <v>0</v>
          </cell>
          <cell r="DA384">
            <v>0</v>
          </cell>
          <cell r="DB384">
            <v>0</v>
          </cell>
          <cell r="DC384">
            <v>0</v>
          </cell>
          <cell r="DD384">
            <v>0</v>
          </cell>
          <cell r="DG384">
            <v>0</v>
          </cell>
          <cell r="DH384">
            <v>0</v>
          </cell>
          <cell r="DI384">
            <v>0</v>
          </cell>
          <cell r="DJ384">
            <v>0</v>
          </cell>
          <cell r="DK384">
            <v>0</v>
          </cell>
          <cell r="DL384">
            <v>0</v>
          </cell>
          <cell r="DM384">
            <v>0</v>
          </cell>
          <cell r="DN384">
            <v>0</v>
          </cell>
          <cell r="DO384">
            <v>0</v>
          </cell>
          <cell r="DP384">
            <v>0</v>
          </cell>
          <cell r="DT384">
            <v>0</v>
          </cell>
          <cell r="DU384">
            <v>0</v>
          </cell>
          <cell r="DV384">
            <v>0</v>
          </cell>
          <cell r="DW384">
            <v>0</v>
          </cell>
          <cell r="DX384">
            <v>0</v>
          </cell>
          <cell r="DY384">
            <v>0</v>
          </cell>
          <cell r="DZ384">
            <v>0</v>
          </cell>
          <cell r="EM384">
            <v>0</v>
          </cell>
          <cell r="EO384">
            <v>0</v>
          </cell>
          <cell r="EP384">
            <v>0</v>
          </cell>
          <cell r="EQ384">
            <v>0</v>
          </cell>
          <cell r="ER384">
            <v>0</v>
          </cell>
          <cell r="ES384">
            <v>0</v>
          </cell>
          <cell r="ET384">
            <v>0</v>
          </cell>
          <cell r="EU384">
            <v>0</v>
          </cell>
          <cell r="EV384">
            <v>0</v>
          </cell>
          <cell r="EW384">
            <v>0</v>
          </cell>
          <cell r="EX384">
            <v>0</v>
          </cell>
          <cell r="EY384">
            <v>0</v>
          </cell>
          <cell r="EZ384">
            <v>0</v>
          </cell>
          <cell r="FA384">
            <v>0</v>
          </cell>
          <cell r="FB384">
            <v>0</v>
          </cell>
          <cell r="FC384">
            <v>0</v>
          </cell>
          <cell r="FD384">
            <v>0</v>
          </cell>
          <cell r="FE384">
            <v>0</v>
          </cell>
          <cell r="FF384">
            <v>0</v>
          </cell>
          <cell r="FG384">
            <v>0</v>
          </cell>
          <cell r="FH384">
            <v>0</v>
          </cell>
          <cell r="FI384">
            <v>0</v>
          </cell>
          <cell r="FJ384">
            <v>0</v>
          </cell>
          <cell r="FK384">
            <v>0</v>
          </cell>
          <cell r="FL384">
            <v>0</v>
          </cell>
          <cell r="FM384">
            <v>0</v>
          </cell>
          <cell r="FN384">
            <v>0</v>
          </cell>
          <cell r="FO384">
            <v>0</v>
          </cell>
          <cell r="FP384">
            <v>0</v>
          </cell>
          <cell r="FQ384">
            <v>0</v>
          </cell>
          <cell r="FR384">
            <v>0</v>
          </cell>
          <cell r="FS384">
            <v>0</v>
          </cell>
          <cell r="FT384">
            <v>0</v>
          </cell>
          <cell r="FU384">
            <v>0</v>
          </cell>
          <cell r="FV384">
            <v>0</v>
          </cell>
          <cell r="FW384">
            <v>0</v>
          </cell>
          <cell r="FX384">
            <v>0</v>
          </cell>
          <cell r="FY384">
            <v>0</v>
          </cell>
          <cell r="FZ384">
            <v>0</v>
          </cell>
          <cell r="GA384">
            <v>0</v>
          </cell>
          <cell r="GB384">
            <v>0</v>
          </cell>
          <cell r="GC384">
            <v>0</v>
          </cell>
          <cell r="GD384">
            <v>0</v>
          </cell>
          <cell r="GE384">
            <v>0</v>
          </cell>
          <cell r="GF384">
            <v>0</v>
          </cell>
          <cell r="GG384">
            <v>0</v>
          </cell>
          <cell r="GH384">
            <v>1</v>
          </cell>
          <cell r="GI384">
            <v>0</v>
          </cell>
          <cell r="GJ384">
            <v>0</v>
          </cell>
          <cell r="GK384">
            <v>0</v>
          </cell>
          <cell r="GL384">
            <v>0</v>
          </cell>
          <cell r="GM384">
            <v>0</v>
          </cell>
          <cell r="GN384">
            <v>0</v>
          </cell>
          <cell r="GO384">
            <v>0</v>
          </cell>
          <cell r="GP384">
            <v>0</v>
          </cell>
          <cell r="GQ384">
            <v>0</v>
          </cell>
          <cell r="GR384">
            <v>0</v>
          </cell>
          <cell r="GS384">
            <v>0</v>
          </cell>
          <cell r="GT384">
            <v>0</v>
          </cell>
          <cell r="GU384">
            <v>0</v>
          </cell>
          <cell r="GV384">
            <v>0</v>
          </cell>
          <cell r="GW384">
            <v>0</v>
          </cell>
          <cell r="GX384">
            <v>0</v>
          </cell>
          <cell r="GY384">
            <v>0</v>
          </cell>
          <cell r="GZ384">
            <v>0</v>
          </cell>
          <cell r="HA384">
            <v>0</v>
          </cell>
          <cell r="HB384">
            <v>0</v>
          </cell>
          <cell r="HC384">
            <v>0</v>
          </cell>
          <cell r="HD384">
            <v>0</v>
          </cell>
          <cell r="HE384">
            <v>0</v>
          </cell>
          <cell r="HF384">
            <v>0</v>
          </cell>
          <cell r="HG384">
            <v>0</v>
          </cell>
          <cell r="HH384">
            <v>0</v>
          </cell>
          <cell r="HI384">
            <v>0</v>
          </cell>
          <cell r="HJ384">
            <v>0</v>
          </cell>
          <cell r="HK384">
            <v>0</v>
          </cell>
          <cell r="HL384">
            <v>0</v>
          </cell>
          <cell r="HM384">
            <v>0</v>
          </cell>
          <cell r="HN384">
            <v>0</v>
          </cell>
          <cell r="HO384">
            <v>0</v>
          </cell>
          <cell r="HP384">
            <v>0</v>
          </cell>
          <cell r="HQ384">
            <v>0</v>
          </cell>
          <cell r="HR384">
            <v>0</v>
          </cell>
          <cell r="HS384">
            <v>0</v>
          </cell>
          <cell r="HT384">
            <v>0</v>
          </cell>
          <cell r="HU384">
            <v>0</v>
          </cell>
          <cell r="HV384">
            <v>0</v>
          </cell>
          <cell r="HW384">
            <v>0</v>
          </cell>
          <cell r="HX384">
            <v>0</v>
          </cell>
          <cell r="HY384">
            <v>0</v>
          </cell>
          <cell r="HZ384">
            <v>0</v>
          </cell>
          <cell r="IA384">
            <v>0</v>
          </cell>
          <cell r="IB384">
            <v>0</v>
          </cell>
          <cell r="IC384">
            <v>0</v>
          </cell>
          <cell r="ID384">
            <v>0</v>
          </cell>
          <cell r="IE384">
            <v>0</v>
          </cell>
          <cell r="IF384">
            <v>0</v>
          </cell>
          <cell r="IG384">
            <v>0</v>
          </cell>
          <cell r="IH384">
            <v>0</v>
          </cell>
          <cell r="II384">
            <v>0</v>
          </cell>
          <cell r="IJ384">
            <v>0</v>
          </cell>
          <cell r="IK384">
            <v>0</v>
          </cell>
          <cell r="IL384">
            <v>0</v>
          </cell>
          <cell r="IM384">
            <v>0</v>
          </cell>
          <cell r="IN384">
            <v>0</v>
          </cell>
          <cell r="IO384">
            <v>0</v>
          </cell>
          <cell r="IP384">
            <v>0</v>
          </cell>
          <cell r="IQ384">
            <v>0</v>
          </cell>
          <cell r="IR384">
            <v>0</v>
          </cell>
          <cell r="IS384">
            <v>0</v>
          </cell>
          <cell r="IT384">
            <v>0</v>
          </cell>
          <cell r="IU384">
            <v>0</v>
          </cell>
          <cell r="IV384">
            <v>0</v>
          </cell>
        </row>
        <row r="385">
          <cell r="A385" t="str">
            <v>SUB-TOTAL 28</v>
          </cell>
          <cell r="B385">
            <v>1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1</v>
          </cell>
          <cell r="J385">
            <v>0</v>
          </cell>
          <cell r="K385">
            <v>0</v>
          </cell>
          <cell r="L385">
            <v>0</v>
          </cell>
          <cell r="M385">
            <v>4</v>
          </cell>
          <cell r="N385">
            <v>1</v>
          </cell>
          <cell r="O385">
            <v>0</v>
          </cell>
          <cell r="P385">
            <v>2</v>
          </cell>
          <cell r="Q385">
            <v>0</v>
          </cell>
          <cell r="R385">
            <v>7</v>
          </cell>
          <cell r="S385">
            <v>21</v>
          </cell>
          <cell r="T385">
            <v>258.22000000000003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269.06</v>
          </cell>
          <cell r="AH385">
            <v>0</v>
          </cell>
          <cell r="AI385">
            <v>0</v>
          </cell>
          <cell r="AJ385">
            <v>0</v>
          </cell>
          <cell r="AK385">
            <v>191.84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9</v>
          </cell>
          <cell r="BC385">
            <v>0</v>
          </cell>
          <cell r="BD385">
            <v>0</v>
          </cell>
          <cell r="BE385">
            <v>15</v>
          </cell>
          <cell r="BF385">
            <v>3</v>
          </cell>
          <cell r="BG385">
            <v>9</v>
          </cell>
          <cell r="BH385">
            <v>3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0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V385">
            <v>0</v>
          </cell>
          <cell r="BW385">
            <v>0</v>
          </cell>
          <cell r="BX385">
            <v>0</v>
          </cell>
          <cell r="BY385">
            <v>0</v>
          </cell>
          <cell r="BZ385">
            <v>36</v>
          </cell>
          <cell r="CA385">
            <v>9</v>
          </cell>
          <cell r="CB385">
            <v>12</v>
          </cell>
          <cell r="CC385">
            <v>0</v>
          </cell>
          <cell r="CD385">
            <v>0</v>
          </cell>
          <cell r="CE385">
            <v>0</v>
          </cell>
          <cell r="CF385">
            <v>0</v>
          </cell>
          <cell r="CG385">
            <v>0</v>
          </cell>
          <cell r="CH385">
            <v>0</v>
          </cell>
          <cell r="CI385">
            <v>0</v>
          </cell>
          <cell r="CJ385">
            <v>0</v>
          </cell>
          <cell r="CK385">
            <v>0</v>
          </cell>
          <cell r="CL385">
            <v>0</v>
          </cell>
          <cell r="CM385">
            <v>0</v>
          </cell>
          <cell r="CN385">
            <v>0</v>
          </cell>
          <cell r="CO385">
            <v>0</v>
          </cell>
          <cell r="CP385">
            <v>0</v>
          </cell>
          <cell r="CQ385">
            <v>0</v>
          </cell>
          <cell r="CR385">
            <v>0</v>
          </cell>
          <cell r="CS385">
            <v>0</v>
          </cell>
          <cell r="CT385">
            <v>0</v>
          </cell>
          <cell r="CU385">
            <v>0</v>
          </cell>
          <cell r="CV385">
            <v>0</v>
          </cell>
          <cell r="CW385">
            <v>0</v>
          </cell>
          <cell r="CX385">
            <v>0</v>
          </cell>
          <cell r="CY385">
            <v>0</v>
          </cell>
          <cell r="CZ385">
            <v>0</v>
          </cell>
          <cell r="DA385">
            <v>0</v>
          </cell>
          <cell r="DB385">
            <v>0</v>
          </cell>
          <cell r="DC385">
            <v>0</v>
          </cell>
          <cell r="DD385">
            <v>0</v>
          </cell>
          <cell r="DE385">
            <v>0</v>
          </cell>
          <cell r="DF385">
            <v>0</v>
          </cell>
          <cell r="DG385">
            <v>0</v>
          </cell>
          <cell r="DH385">
            <v>0</v>
          </cell>
          <cell r="DI385">
            <v>0</v>
          </cell>
          <cell r="DJ385">
            <v>0</v>
          </cell>
          <cell r="DK385">
            <v>0</v>
          </cell>
          <cell r="DL385">
            <v>0</v>
          </cell>
          <cell r="DM385">
            <v>0</v>
          </cell>
          <cell r="DN385">
            <v>0</v>
          </cell>
          <cell r="DO385">
            <v>0</v>
          </cell>
          <cell r="DP385">
            <v>0</v>
          </cell>
          <cell r="DQ385">
            <v>0</v>
          </cell>
          <cell r="DR385">
            <v>0</v>
          </cell>
          <cell r="DS385">
            <v>0</v>
          </cell>
          <cell r="DT385">
            <v>0</v>
          </cell>
          <cell r="DU385">
            <v>0</v>
          </cell>
          <cell r="DV385">
            <v>0</v>
          </cell>
          <cell r="DW385">
            <v>0</v>
          </cell>
          <cell r="DX385">
            <v>0</v>
          </cell>
          <cell r="DY385">
            <v>0</v>
          </cell>
          <cell r="DZ385">
            <v>0</v>
          </cell>
          <cell r="EA385">
            <v>2</v>
          </cell>
          <cell r="EB385">
            <v>0</v>
          </cell>
          <cell r="EC385">
            <v>0</v>
          </cell>
          <cell r="ED385">
            <v>0</v>
          </cell>
          <cell r="EE385">
            <v>0</v>
          </cell>
          <cell r="EF385">
            <v>0</v>
          </cell>
          <cell r="EG385">
            <v>0</v>
          </cell>
          <cell r="EH385">
            <v>0</v>
          </cell>
          <cell r="EI385">
            <v>4</v>
          </cell>
          <cell r="EJ385">
            <v>0</v>
          </cell>
          <cell r="EK385">
            <v>0</v>
          </cell>
          <cell r="EL385">
            <v>0</v>
          </cell>
          <cell r="EM385">
            <v>5</v>
          </cell>
          <cell r="EO385">
            <v>10</v>
          </cell>
          <cell r="EP385">
            <v>0</v>
          </cell>
          <cell r="EQ385">
            <v>0</v>
          </cell>
          <cell r="ER385">
            <v>0</v>
          </cell>
          <cell r="ES385">
            <v>0</v>
          </cell>
          <cell r="ET385">
            <v>0</v>
          </cell>
          <cell r="EU385">
            <v>0</v>
          </cell>
          <cell r="EV385">
            <v>0</v>
          </cell>
          <cell r="EW385">
            <v>0</v>
          </cell>
          <cell r="EX385">
            <v>3</v>
          </cell>
          <cell r="EY385">
            <v>0</v>
          </cell>
          <cell r="EZ385">
            <v>3</v>
          </cell>
          <cell r="FA385">
            <v>0</v>
          </cell>
          <cell r="FB385">
            <v>0</v>
          </cell>
          <cell r="FC385">
            <v>3</v>
          </cell>
          <cell r="FD385">
            <v>0</v>
          </cell>
          <cell r="FE385">
            <v>0</v>
          </cell>
          <cell r="FF385">
            <v>0</v>
          </cell>
          <cell r="FG385">
            <v>0</v>
          </cell>
          <cell r="FH385">
            <v>0</v>
          </cell>
          <cell r="FI385">
            <v>0</v>
          </cell>
          <cell r="FJ385">
            <v>0</v>
          </cell>
          <cell r="FK385">
            <v>0</v>
          </cell>
          <cell r="FL385">
            <v>0</v>
          </cell>
          <cell r="FM385">
            <v>0</v>
          </cell>
          <cell r="FN385">
            <v>0</v>
          </cell>
          <cell r="FO385">
            <v>0</v>
          </cell>
          <cell r="FP385">
            <v>0</v>
          </cell>
          <cell r="FQ385">
            <v>0</v>
          </cell>
          <cell r="FR385">
            <v>0</v>
          </cell>
          <cell r="FS385">
            <v>0</v>
          </cell>
          <cell r="FT385">
            <v>0</v>
          </cell>
          <cell r="FU385">
            <v>0</v>
          </cell>
          <cell r="FV385">
            <v>0</v>
          </cell>
          <cell r="FW385">
            <v>0</v>
          </cell>
          <cell r="FX385">
            <v>0</v>
          </cell>
          <cell r="FY385">
            <v>0</v>
          </cell>
          <cell r="FZ385">
            <v>0</v>
          </cell>
          <cell r="GA385">
            <v>0</v>
          </cell>
          <cell r="GB385">
            <v>0</v>
          </cell>
          <cell r="GC385">
            <v>0</v>
          </cell>
          <cell r="GD385">
            <v>0</v>
          </cell>
          <cell r="GE385">
            <v>0</v>
          </cell>
          <cell r="GF385">
            <v>0</v>
          </cell>
          <cell r="GG385">
            <v>0</v>
          </cell>
          <cell r="GH385">
            <v>1</v>
          </cell>
          <cell r="GI385">
            <v>0</v>
          </cell>
          <cell r="GJ385">
            <v>0</v>
          </cell>
          <cell r="GK385">
            <v>0</v>
          </cell>
          <cell r="GL385">
            <v>0</v>
          </cell>
          <cell r="GM385">
            <v>0</v>
          </cell>
          <cell r="GN385">
            <v>0</v>
          </cell>
          <cell r="GO385">
            <v>0</v>
          </cell>
          <cell r="GP385">
            <v>0</v>
          </cell>
          <cell r="GQ385">
            <v>0</v>
          </cell>
          <cell r="GR385">
            <v>0</v>
          </cell>
          <cell r="GS385">
            <v>0</v>
          </cell>
          <cell r="GT385">
            <v>0</v>
          </cell>
          <cell r="GU385">
            <v>0</v>
          </cell>
          <cell r="GV385">
            <v>0</v>
          </cell>
          <cell r="GW385">
            <v>0</v>
          </cell>
          <cell r="GX385">
            <v>0</v>
          </cell>
          <cell r="GY385">
            <v>0</v>
          </cell>
          <cell r="GZ385">
            <v>0</v>
          </cell>
          <cell r="HA385">
            <v>0</v>
          </cell>
          <cell r="HB385">
            <v>0</v>
          </cell>
          <cell r="HC385">
            <v>1</v>
          </cell>
          <cell r="HD385">
            <v>0</v>
          </cell>
          <cell r="HE385">
            <v>0</v>
          </cell>
          <cell r="HF385">
            <v>0</v>
          </cell>
          <cell r="HG385">
            <v>0</v>
          </cell>
          <cell r="HH385">
            <v>0</v>
          </cell>
          <cell r="HI385">
            <v>0</v>
          </cell>
          <cell r="HJ385">
            <v>0</v>
          </cell>
          <cell r="HK385">
            <v>0</v>
          </cell>
          <cell r="HL385">
            <v>0</v>
          </cell>
          <cell r="HM385">
            <v>0</v>
          </cell>
          <cell r="HN385">
            <v>0</v>
          </cell>
          <cell r="HO385">
            <v>0</v>
          </cell>
          <cell r="HP385">
            <v>0</v>
          </cell>
          <cell r="HQ385">
            <v>0</v>
          </cell>
          <cell r="HR385">
            <v>0</v>
          </cell>
          <cell r="HS385">
            <v>0</v>
          </cell>
          <cell r="HT385">
            <v>0</v>
          </cell>
          <cell r="HU385">
            <v>0</v>
          </cell>
          <cell r="HV385">
            <v>0</v>
          </cell>
          <cell r="HW385">
            <v>0</v>
          </cell>
          <cell r="HX385">
            <v>0</v>
          </cell>
          <cell r="HY385">
            <v>0</v>
          </cell>
          <cell r="HZ385">
            <v>0</v>
          </cell>
          <cell r="IA385">
            <v>0</v>
          </cell>
          <cell r="IB385">
            <v>0</v>
          </cell>
          <cell r="IC385">
            <v>0</v>
          </cell>
          <cell r="ID385">
            <v>0</v>
          </cell>
          <cell r="IE385">
            <v>0</v>
          </cell>
          <cell r="IF385">
            <v>0</v>
          </cell>
          <cell r="IG385">
            <v>0</v>
          </cell>
          <cell r="IH385">
            <v>0</v>
          </cell>
          <cell r="II385">
            <v>0</v>
          </cell>
          <cell r="IJ385">
            <v>0</v>
          </cell>
          <cell r="IK385">
            <v>0</v>
          </cell>
          <cell r="IL385">
            <v>0</v>
          </cell>
          <cell r="IM385">
            <v>0</v>
          </cell>
          <cell r="IN385">
            <v>0</v>
          </cell>
          <cell r="IO385">
            <v>0</v>
          </cell>
          <cell r="IP385">
            <v>0</v>
          </cell>
          <cell r="IQ385">
            <v>0</v>
          </cell>
          <cell r="IR385">
            <v>0</v>
          </cell>
          <cell r="IS385">
            <v>0</v>
          </cell>
          <cell r="IT385">
            <v>0</v>
          </cell>
          <cell r="IU385">
            <v>0</v>
          </cell>
          <cell r="IV385">
            <v>0</v>
          </cell>
        </row>
        <row r="386">
          <cell r="A386" t="str">
            <v>ALIMENTADOR QU-01</v>
          </cell>
        </row>
        <row r="387">
          <cell r="A387" t="str">
            <v>Tramo 29</v>
          </cell>
          <cell r="C387" t="str">
            <v>: Alimentador QU-01, Urb. La Joya - PLANO RP-QU01-01</v>
          </cell>
          <cell r="EN387" t="str">
            <v>Urb. La Joya</v>
          </cell>
        </row>
        <row r="388">
          <cell r="A388">
            <v>0</v>
          </cell>
        </row>
        <row r="389">
          <cell r="A389">
            <v>1</v>
          </cell>
        </row>
        <row r="391">
          <cell r="A391">
            <v>2</v>
          </cell>
        </row>
        <row r="392">
          <cell r="A392">
            <v>3</v>
          </cell>
        </row>
        <row r="393">
          <cell r="A393">
            <v>4</v>
          </cell>
        </row>
        <row r="394">
          <cell r="A394">
            <v>5</v>
          </cell>
        </row>
        <row r="395">
          <cell r="A395" t="str">
            <v>SUB-TOTAL 29</v>
          </cell>
          <cell r="B395">
            <v>1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  <cell r="BK395">
            <v>0</v>
          </cell>
          <cell r="BL395">
            <v>0</v>
          </cell>
          <cell r="BM395">
            <v>0</v>
          </cell>
          <cell r="BN395">
            <v>0</v>
          </cell>
          <cell r="BO395">
            <v>0</v>
          </cell>
          <cell r="BP395">
            <v>0</v>
          </cell>
          <cell r="BQ395">
            <v>0</v>
          </cell>
          <cell r="BR395">
            <v>0</v>
          </cell>
          <cell r="BS395">
            <v>0</v>
          </cell>
          <cell r="BT395">
            <v>0</v>
          </cell>
          <cell r="BU395">
            <v>0</v>
          </cell>
          <cell r="BV395">
            <v>0</v>
          </cell>
          <cell r="BW395">
            <v>0</v>
          </cell>
          <cell r="BX395">
            <v>0</v>
          </cell>
          <cell r="BY395">
            <v>0</v>
          </cell>
          <cell r="BZ395">
            <v>0</v>
          </cell>
          <cell r="CA395">
            <v>0</v>
          </cell>
          <cell r="CB395">
            <v>0</v>
          </cell>
          <cell r="CC395">
            <v>0</v>
          </cell>
          <cell r="CD395">
            <v>0</v>
          </cell>
          <cell r="CE395">
            <v>0</v>
          </cell>
          <cell r="CF395">
            <v>0</v>
          </cell>
          <cell r="CG395">
            <v>0</v>
          </cell>
          <cell r="CH395">
            <v>0</v>
          </cell>
          <cell r="CI395">
            <v>0</v>
          </cell>
          <cell r="CJ395">
            <v>0</v>
          </cell>
          <cell r="CK395">
            <v>0</v>
          </cell>
          <cell r="CL395">
            <v>0</v>
          </cell>
          <cell r="CM395">
            <v>0</v>
          </cell>
          <cell r="CN395">
            <v>0</v>
          </cell>
          <cell r="CO395">
            <v>0</v>
          </cell>
          <cell r="CP395">
            <v>0</v>
          </cell>
          <cell r="CQ395">
            <v>0</v>
          </cell>
          <cell r="CR395">
            <v>0</v>
          </cell>
          <cell r="CS395">
            <v>0</v>
          </cell>
          <cell r="CT395">
            <v>0</v>
          </cell>
          <cell r="CU395">
            <v>0</v>
          </cell>
          <cell r="CV395">
            <v>0</v>
          </cell>
          <cell r="CW395">
            <v>0</v>
          </cell>
          <cell r="CX395">
            <v>0</v>
          </cell>
          <cell r="CY395">
            <v>0</v>
          </cell>
          <cell r="CZ395">
            <v>0</v>
          </cell>
          <cell r="DA395">
            <v>0</v>
          </cell>
          <cell r="DB395">
            <v>0</v>
          </cell>
          <cell r="DC395">
            <v>0</v>
          </cell>
          <cell r="DD395">
            <v>0</v>
          </cell>
          <cell r="DE395">
            <v>0</v>
          </cell>
          <cell r="DF395">
            <v>0</v>
          </cell>
          <cell r="DG395">
            <v>0</v>
          </cell>
          <cell r="DH395">
            <v>0</v>
          </cell>
          <cell r="DI395">
            <v>0</v>
          </cell>
          <cell r="DJ395">
            <v>0</v>
          </cell>
          <cell r="DK395">
            <v>0</v>
          </cell>
          <cell r="DL395">
            <v>0</v>
          </cell>
          <cell r="DM395">
            <v>0</v>
          </cell>
          <cell r="DN395">
            <v>0</v>
          </cell>
          <cell r="DO395">
            <v>0</v>
          </cell>
          <cell r="DP395">
            <v>0</v>
          </cell>
          <cell r="DQ395">
            <v>0</v>
          </cell>
          <cell r="DR395">
            <v>0</v>
          </cell>
          <cell r="DS395">
            <v>0</v>
          </cell>
          <cell r="DT395">
            <v>0</v>
          </cell>
          <cell r="DU395">
            <v>0</v>
          </cell>
          <cell r="DV395">
            <v>0</v>
          </cell>
          <cell r="DW395">
            <v>0</v>
          </cell>
          <cell r="DX395">
            <v>0</v>
          </cell>
          <cell r="DY395">
            <v>0</v>
          </cell>
          <cell r="DZ395">
            <v>0</v>
          </cell>
          <cell r="EA395">
            <v>0</v>
          </cell>
          <cell r="EB395">
            <v>0</v>
          </cell>
          <cell r="EC395">
            <v>0</v>
          </cell>
          <cell r="ED395">
            <v>0</v>
          </cell>
          <cell r="EE395">
            <v>0</v>
          </cell>
          <cell r="EF395">
            <v>0</v>
          </cell>
          <cell r="EG395">
            <v>0</v>
          </cell>
          <cell r="EH395">
            <v>0</v>
          </cell>
          <cell r="EI395">
            <v>0</v>
          </cell>
          <cell r="EJ395">
            <v>0</v>
          </cell>
          <cell r="EK395">
            <v>0</v>
          </cell>
          <cell r="EL395">
            <v>0</v>
          </cell>
          <cell r="EM395">
            <v>0</v>
          </cell>
          <cell r="EO395">
            <v>0</v>
          </cell>
          <cell r="EP395">
            <v>0</v>
          </cell>
          <cell r="EQ395">
            <v>0</v>
          </cell>
          <cell r="ER395">
            <v>0</v>
          </cell>
          <cell r="ES395">
            <v>0</v>
          </cell>
          <cell r="ET395">
            <v>0</v>
          </cell>
          <cell r="EU395">
            <v>0</v>
          </cell>
          <cell r="EV395">
            <v>0</v>
          </cell>
          <cell r="EW395">
            <v>0</v>
          </cell>
          <cell r="EX395">
            <v>0</v>
          </cell>
          <cell r="EY395">
            <v>0</v>
          </cell>
          <cell r="EZ395">
            <v>0</v>
          </cell>
          <cell r="FA395">
            <v>0</v>
          </cell>
          <cell r="FB395">
            <v>0</v>
          </cell>
          <cell r="FC395">
            <v>0</v>
          </cell>
          <cell r="FD395">
            <v>0</v>
          </cell>
          <cell r="FE395">
            <v>0</v>
          </cell>
          <cell r="FF395">
            <v>0</v>
          </cell>
          <cell r="FG395">
            <v>0</v>
          </cell>
          <cell r="FH395">
            <v>0</v>
          </cell>
          <cell r="FI395">
            <v>0</v>
          </cell>
          <cell r="FJ395">
            <v>0</v>
          </cell>
          <cell r="FK395">
            <v>0</v>
          </cell>
          <cell r="FL395">
            <v>0</v>
          </cell>
          <cell r="FM395">
            <v>0</v>
          </cell>
          <cell r="FN395">
            <v>0</v>
          </cell>
          <cell r="FO395">
            <v>0</v>
          </cell>
          <cell r="FP395">
            <v>0</v>
          </cell>
          <cell r="FQ395">
            <v>0</v>
          </cell>
          <cell r="FR395">
            <v>0</v>
          </cell>
          <cell r="FS395">
            <v>0</v>
          </cell>
          <cell r="FT395">
            <v>0</v>
          </cell>
          <cell r="FU395">
            <v>0</v>
          </cell>
          <cell r="FV395">
            <v>0</v>
          </cell>
          <cell r="FW395">
            <v>0</v>
          </cell>
          <cell r="FX395">
            <v>0</v>
          </cell>
          <cell r="FY395">
            <v>0</v>
          </cell>
          <cell r="FZ395">
            <v>0</v>
          </cell>
          <cell r="GA395">
            <v>0</v>
          </cell>
          <cell r="GB395">
            <v>0</v>
          </cell>
          <cell r="GC395">
            <v>0</v>
          </cell>
          <cell r="GD395">
            <v>0</v>
          </cell>
          <cell r="GE395">
            <v>0</v>
          </cell>
          <cell r="GF395">
            <v>0</v>
          </cell>
          <cell r="GG395">
            <v>0</v>
          </cell>
          <cell r="GH395">
            <v>0</v>
          </cell>
          <cell r="GI395">
            <v>0</v>
          </cell>
          <cell r="GJ395">
            <v>0</v>
          </cell>
          <cell r="GK395">
            <v>0</v>
          </cell>
          <cell r="GL395">
            <v>0</v>
          </cell>
          <cell r="GM395">
            <v>0</v>
          </cell>
          <cell r="GN395">
            <v>0</v>
          </cell>
          <cell r="GO395">
            <v>0</v>
          </cell>
          <cell r="GP395">
            <v>0</v>
          </cell>
          <cell r="GQ395">
            <v>0</v>
          </cell>
          <cell r="GR395">
            <v>0</v>
          </cell>
          <cell r="GS395">
            <v>0</v>
          </cell>
          <cell r="GT395">
            <v>0</v>
          </cell>
          <cell r="GU395">
            <v>0</v>
          </cell>
          <cell r="GV395">
            <v>0</v>
          </cell>
          <cell r="GW395">
            <v>0</v>
          </cell>
          <cell r="GX395">
            <v>0</v>
          </cell>
          <cell r="GY395">
            <v>0</v>
          </cell>
          <cell r="GZ395">
            <v>0</v>
          </cell>
          <cell r="HA395">
            <v>0</v>
          </cell>
          <cell r="HB395">
            <v>0</v>
          </cell>
          <cell r="HC395">
            <v>0</v>
          </cell>
          <cell r="HD395">
            <v>0</v>
          </cell>
          <cell r="HE395">
            <v>0</v>
          </cell>
          <cell r="HF395">
            <v>0</v>
          </cell>
          <cell r="HG395">
            <v>0</v>
          </cell>
          <cell r="HH395">
            <v>0</v>
          </cell>
          <cell r="HI395">
            <v>0</v>
          </cell>
          <cell r="HJ395">
            <v>0</v>
          </cell>
          <cell r="HK395">
            <v>0</v>
          </cell>
          <cell r="HL395">
            <v>0</v>
          </cell>
          <cell r="HM395">
            <v>0</v>
          </cell>
          <cell r="HN395">
            <v>0</v>
          </cell>
          <cell r="HO395">
            <v>0</v>
          </cell>
          <cell r="HP395">
            <v>0</v>
          </cell>
          <cell r="HQ395">
            <v>0</v>
          </cell>
          <cell r="HR395">
            <v>0</v>
          </cell>
          <cell r="HS395">
            <v>0</v>
          </cell>
          <cell r="HT395">
            <v>0</v>
          </cell>
          <cell r="HU395">
            <v>0</v>
          </cell>
          <cell r="HV395">
            <v>0</v>
          </cell>
          <cell r="HW395">
            <v>0</v>
          </cell>
          <cell r="HX395">
            <v>0</v>
          </cell>
          <cell r="HY395">
            <v>0</v>
          </cell>
          <cell r="HZ395">
            <v>0</v>
          </cell>
          <cell r="IA395">
            <v>0</v>
          </cell>
          <cell r="IB395">
            <v>0</v>
          </cell>
          <cell r="IC395">
            <v>0</v>
          </cell>
          <cell r="ID395">
            <v>0</v>
          </cell>
          <cell r="IE395">
            <v>0</v>
          </cell>
          <cell r="IF395">
            <v>0</v>
          </cell>
          <cell r="IG395">
            <v>0</v>
          </cell>
          <cell r="IH395">
            <v>0</v>
          </cell>
          <cell r="II395">
            <v>0</v>
          </cell>
          <cell r="IJ395">
            <v>0</v>
          </cell>
          <cell r="IK395">
            <v>0</v>
          </cell>
          <cell r="IL395">
            <v>0</v>
          </cell>
          <cell r="IM395">
            <v>0</v>
          </cell>
          <cell r="IN395">
            <v>0</v>
          </cell>
          <cell r="IO395">
            <v>0</v>
          </cell>
          <cell r="IP395">
            <v>0</v>
          </cell>
          <cell r="IQ395">
            <v>0</v>
          </cell>
          <cell r="IR395">
            <v>0</v>
          </cell>
          <cell r="IS395">
            <v>0</v>
          </cell>
          <cell r="IT395">
            <v>0</v>
          </cell>
          <cell r="IU395">
            <v>0</v>
          </cell>
          <cell r="IV395">
            <v>0</v>
          </cell>
        </row>
        <row r="396">
          <cell r="A396" t="str">
            <v>Tramo 30</v>
          </cell>
          <cell r="C396" t="str">
            <v>: Alimentador QU-01,S.E.D N° 0010438 - FEDETRAC  -  PLANO RP-QU01-09</v>
          </cell>
          <cell r="EN396" t="str">
            <v>FEDETRAC</v>
          </cell>
        </row>
        <row r="397">
          <cell r="A397">
            <v>1</v>
          </cell>
          <cell r="B397" t="str">
            <v>AT1</v>
          </cell>
          <cell r="K397">
            <v>1</v>
          </cell>
          <cell r="R397">
            <v>1</v>
          </cell>
          <cell r="S397">
            <v>3</v>
          </cell>
          <cell r="T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3</v>
          </cell>
          <cell r="BB397">
            <v>0</v>
          </cell>
          <cell r="BC397">
            <v>3</v>
          </cell>
          <cell r="BD397">
            <v>0</v>
          </cell>
          <cell r="BE397">
            <v>0</v>
          </cell>
          <cell r="BF397">
            <v>0</v>
          </cell>
          <cell r="BG397">
            <v>0</v>
          </cell>
          <cell r="BH397">
            <v>0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BM397">
            <v>0</v>
          </cell>
          <cell r="BN397">
            <v>0</v>
          </cell>
          <cell r="BO397">
            <v>0</v>
          </cell>
          <cell r="BP397">
            <v>0</v>
          </cell>
          <cell r="BQ397">
            <v>0</v>
          </cell>
          <cell r="BR397">
            <v>0</v>
          </cell>
          <cell r="BS397">
            <v>0</v>
          </cell>
          <cell r="BT397">
            <v>0</v>
          </cell>
          <cell r="BU397">
            <v>0</v>
          </cell>
          <cell r="BV397">
            <v>0</v>
          </cell>
          <cell r="BW397">
            <v>0</v>
          </cell>
          <cell r="BX397">
            <v>0</v>
          </cell>
          <cell r="BY397">
            <v>0</v>
          </cell>
          <cell r="BZ397">
            <v>0</v>
          </cell>
          <cell r="CA397">
            <v>0</v>
          </cell>
          <cell r="CB397">
            <v>0</v>
          </cell>
          <cell r="CC397">
            <v>0</v>
          </cell>
          <cell r="CD397">
            <v>0</v>
          </cell>
          <cell r="CE397">
            <v>0</v>
          </cell>
          <cell r="CF397">
            <v>0</v>
          </cell>
          <cell r="CG397">
            <v>0</v>
          </cell>
          <cell r="CH397">
            <v>0</v>
          </cell>
          <cell r="CI397">
            <v>0</v>
          </cell>
          <cell r="CJ397">
            <v>0</v>
          </cell>
          <cell r="CK397">
            <v>0</v>
          </cell>
          <cell r="CL397">
            <v>0</v>
          </cell>
          <cell r="CM397">
            <v>0</v>
          </cell>
          <cell r="CN397">
            <v>0</v>
          </cell>
          <cell r="CO397">
            <v>0</v>
          </cell>
          <cell r="CP397">
            <v>0</v>
          </cell>
          <cell r="CQ397">
            <v>0</v>
          </cell>
          <cell r="CR397">
            <v>0</v>
          </cell>
          <cell r="CS397">
            <v>0</v>
          </cell>
          <cell r="CT397">
            <v>0</v>
          </cell>
          <cell r="CU397">
            <v>0</v>
          </cell>
          <cell r="CV397">
            <v>0</v>
          </cell>
          <cell r="CZ397">
            <v>0</v>
          </cell>
          <cell r="DA397">
            <v>0</v>
          </cell>
          <cell r="DB397">
            <v>0</v>
          </cell>
          <cell r="DC397">
            <v>0</v>
          </cell>
          <cell r="DD397">
            <v>0</v>
          </cell>
          <cell r="DG397">
            <v>0</v>
          </cell>
          <cell r="DH397">
            <v>0</v>
          </cell>
          <cell r="DI397">
            <v>0</v>
          </cell>
          <cell r="DJ397">
            <v>0</v>
          </cell>
          <cell r="DK397">
            <v>0</v>
          </cell>
          <cell r="DL397">
            <v>0</v>
          </cell>
          <cell r="DM397">
            <v>0</v>
          </cell>
          <cell r="DN397">
            <v>0</v>
          </cell>
          <cell r="DO397">
            <v>0</v>
          </cell>
          <cell r="DP397">
            <v>0</v>
          </cell>
          <cell r="DT397">
            <v>0</v>
          </cell>
          <cell r="DU397">
            <v>0</v>
          </cell>
          <cell r="DV397">
            <v>0</v>
          </cell>
          <cell r="DW397">
            <v>0</v>
          </cell>
          <cell r="DX397">
            <v>0</v>
          </cell>
          <cell r="DY397">
            <v>0</v>
          </cell>
          <cell r="DZ397">
            <v>0</v>
          </cell>
          <cell r="EM397">
            <v>0.5</v>
          </cell>
          <cell r="EO397">
            <v>1</v>
          </cell>
          <cell r="EP397">
            <v>1</v>
          </cell>
          <cell r="EQ397">
            <v>0</v>
          </cell>
          <cell r="ER397">
            <v>0</v>
          </cell>
          <cell r="ES397">
            <v>0</v>
          </cell>
          <cell r="ET397">
            <v>0</v>
          </cell>
          <cell r="EU397">
            <v>0</v>
          </cell>
          <cell r="EV397">
            <v>0</v>
          </cell>
          <cell r="EW397">
            <v>0</v>
          </cell>
          <cell r="EX397">
            <v>0</v>
          </cell>
          <cell r="EY397">
            <v>0</v>
          </cell>
          <cell r="EZ397">
            <v>0</v>
          </cell>
          <cell r="FA397">
            <v>0</v>
          </cell>
          <cell r="FB397">
            <v>0</v>
          </cell>
          <cell r="FC397">
            <v>0</v>
          </cell>
          <cell r="FD397">
            <v>0</v>
          </cell>
          <cell r="FE397">
            <v>0</v>
          </cell>
          <cell r="FF397">
            <v>0</v>
          </cell>
          <cell r="FG397">
            <v>0</v>
          </cell>
          <cell r="FH397">
            <v>0</v>
          </cell>
          <cell r="FI397">
            <v>0</v>
          </cell>
          <cell r="FJ397">
            <v>0</v>
          </cell>
          <cell r="FK397">
            <v>0</v>
          </cell>
          <cell r="FL397">
            <v>0</v>
          </cell>
          <cell r="FM397">
            <v>0</v>
          </cell>
          <cell r="FN397">
            <v>0</v>
          </cell>
          <cell r="FO397">
            <v>0</v>
          </cell>
          <cell r="FP397">
            <v>0</v>
          </cell>
          <cell r="FQ397">
            <v>0</v>
          </cell>
          <cell r="FR397">
            <v>0</v>
          </cell>
          <cell r="FS397">
            <v>0</v>
          </cell>
          <cell r="FT397">
            <v>0</v>
          </cell>
          <cell r="FU397">
            <v>0</v>
          </cell>
          <cell r="FV397">
            <v>0</v>
          </cell>
          <cell r="FW397">
            <v>0</v>
          </cell>
          <cell r="FX397">
            <v>0</v>
          </cell>
          <cell r="FY397">
            <v>0</v>
          </cell>
          <cell r="FZ397">
            <v>0</v>
          </cell>
          <cell r="GA397">
            <v>0</v>
          </cell>
          <cell r="GB397">
            <v>0</v>
          </cell>
          <cell r="GC397">
            <v>0</v>
          </cell>
          <cell r="GD397">
            <v>0</v>
          </cell>
          <cell r="GE397">
            <v>0</v>
          </cell>
          <cell r="GF397">
            <v>0</v>
          </cell>
          <cell r="GG397">
            <v>0</v>
          </cell>
          <cell r="GH397">
            <v>0</v>
          </cell>
          <cell r="GI397">
            <v>0</v>
          </cell>
          <cell r="GJ397">
            <v>0</v>
          </cell>
          <cell r="GK397">
            <v>0</v>
          </cell>
          <cell r="GL397">
            <v>0</v>
          </cell>
          <cell r="GM397">
            <v>0</v>
          </cell>
          <cell r="GN397">
            <v>0</v>
          </cell>
          <cell r="GO397">
            <v>0</v>
          </cell>
          <cell r="GP397">
            <v>0</v>
          </cell>
          <cell r="GQ397">
            <v>0</v>
          </cell>
          <cell r="GR397">
            <v>0</v>
          </cell>
          <cell r="GS397">
            <v>0</v>
          </cell>
          <cell r="GT397">
            <v>0</v>
          </cell>
          <cell r="GU397">
            <v>0</v>
          </cell>
          <cell r="GV397">
            <v>0</v>
          </cell>
          <cell r="GW397">
            <v>0</v>
          </cell>
          <cell r="GX397">
            <v>0</v>
          </cell>
          <cell r="GY397">
            <v>0</v>
          </cell>
          <cell r="GZ397">
            <v>0</v>
          </cell>
          <cell r="HA397">
            <v>0</v>
          </cell>
          <cell r="HB397">
            <v>0</v>
          </cell>
          <cell r="HC397">
            <v>0</v>
          </cell>
          <cell r="HD397">
            <v>0</v>
          </cell>
          <cell r="HE397">
            <v>0</v>
          </cell>
          <cell r="HF397">
            <v>0</v>
          </cell>
          <cell r="HG397">
            <v>0</v>
          </cell>
          <cell r="HH397">
            <v>0</v>
          </cell>
          <cell r="HI397">
            <v>0</v>
          </cell>
          <cell r="HJ397">
            <v>0</v>
          </cell>
          <cell r="HK397">
            <v>0</v>
          </cell>
          <cell r="HL397">
            <v>0</v>
          </cell>
          <cell r="HM397">
            <v>0</v>
          </cell>
          <cell r="HN397">
            <v>0</v>
          </cell>
          <cell r="HO397">
            <v>0</v>
          </cell>
          <cell r="HP397">
            <v>0</v>
          </cell>
          <cell r="HQ397">
            <v>0</v>
          </cell>
          <cell r="HR397">
            <v>0</v>
          </cell>
          <cell r="HS397">
            <v>0</v>
          </cell>
          <cell r="HT397">
            <v>0</v>
          </cell>
          <cell r="HU397">
            <v>0</v>
          </cell>
          <cell r="HV397">
            <v>0</v>
          </cell>
          <cell r="HW397">
            <v>0</v>
          </cell>
          <cell r="HX397">
            <v>0</v>
          </cell>
          <cell r="HY397">
            <v>0</v>
          </cell>
          <cell r="HZ397">
            <v>0</v>
          </cell>
          <cell r="IA397">
            <v>0</v>
          </cell>
          <cell r="IB397">
            <v>0</v>
          </cell>
          <cell r="IC397">
            <v>0</v>
          </cell>
          <cell r="ID397">
            <v>0</v>
          </cell>
          <cell r="IE397">
            <v>0</v>
          </cell>
          <cell r="IF397">
            <v>0</v>
          </cell>
          <cell r="IG397">
            <v>0</v>
          </cell>
          <cell r="IH397">
            <v>0</v>
          </cell>
          <cell r="II397">
            <v>0</v>
          </cell>
          <cell r="IJ397">
            <v>0</v>
          </cell>
          <cell r="IK397">
            <v>0</v>
          </cell>
          <cell r="IL397">
            <v>0</v>
          </cell>
          <cell r="IM397">
            <v>0</v>
          </cell>
          <cell r="IN397">
            <v>0</v>
          </cell>
          <cell r="IO397">
            <v>0</v>
          </cell>
          <cell r="IP397">
            <v>0</v>
          </cell>
          <cell r="IQ397">
            <v>0</v>
          </cell>
          <cell r="IR397">
            <v>0</v>
          </cell>
          <cell r="IS397">
            <v>0</v>
          </cell>
          <cell r="IT397">
            <v>0</v>
          </cell>
          <cell r="IU397">
            <v>0</v>
          </cell>
          <cell r="IV397">
            <v>0</v>
          </cell>
        </row>
        <row r="398">
          <cell r="B398" t="str">
            <v>AT5</v>
          </cell>
          <cell r="S398">
            <v>3</v>
          </cell>
          <cell r="U398" t="str">
            <v>AL25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3</v>
          </cell>
          <cell r="BC398">
            <v>0</v>
          </cell>
          <cell r="BD398">
            <v>0</v>
          </cell>
          <cell r="BE398">
            <v>3</v>
          </cell>
          <cell r="BF398">
            <v>0</v>
          </cell>
          <cell r="BG398">
            <v>3</v>
          </cell>
          <cell r="BH398">
            <v>0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>
            <v>0</v>
          </cell>
          <cell r="BN398">
            <v>0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  <cell r="BS398">
            <v>0</v>
          </cell>
          <cell r="BT398">
            <v>0</v>
          </cell>
          <cell r="BU398">
            <v>0</v>
          </cell>
          <cell r="BV398">
            <v>0</v>
          </cell>
          <cell r="BW398">
            <v>0</v>
          </cell>
          <cell r="BX398">
            <v>0</v>
          </cell>
          <cell r="BY398">
            <v>0</v>
          </cell>
          <cell r="BZ398">
            <v>0</v>
          </cell>
          <cell r="CA398">
            <v>3</v>
          </cell>
          <cell r="CB398">
            <v>0</v>
          </cell>
          <cell r="CC398">
            <v>0</v>
          </cell>
          <cell r="CD398">
            <v>0</v>
          </cell>
          <cell r="CE398">
            <v>0</v>
          </cell>
          <cell r="CF398">
            <v>0</v>
          </cell>
          <cell r="CG398">
            <v>0</v>
          </cell>
          <cell r="CH398">
            <v>0</v>
          </cell>
          <cell r="CI398">
            <v>0</v>
          </cell>
          <cell r="CJ398">
            <v>0</v>
          </cell>
          <cell r="CK398">
            <v>0</v>
          </cell>
          <cell r="CL398">
            <v>0</v>
          </cell>
          <cell r="CM398">
            <v>0</v>
          </cell>
          <cell r="CN398">
            <v>0</v>
          </cell>
          <cell r="CO398">
            <v>0</v>
          </cell>
          <cell r="CP398">
            <v>0</v>
          </cell>
          <cell r="CQ398">
            <v>0</v>
          </cell>
          <cell r="CR398">
            <v>0</v>
          </cell>
          <cell r="CS398">
            <v>0</v>
          </cell>
          <cell r="CT398">
            <v>0</v>
          </cell>
          <cell r="CU398">
            <v>0</v>
          </cell>
          <cell r="CV398">
            <v>0</v>
          </cell>
          <cell r="CZ398">
            <v>0</v>
          </cell>
          <cell r="DA398">
            <v>0</v>
          </cell>
          <cell r="DB398">
            <v>0</v>
          </cell>
          <cell r="DC398">
            <v>0</v>
          </cell>
          <cell r="DD398">
            <v>0</v>
          </cell>
          <cell r="DG398">
            <v>0</v>
          </cell>
          <cell r="DH398">
            <v>0</v>
          </cell>
          <cell r="DI398">
            <v>0</v>
          </cell>
          <cell r="DJ398">
            <v>0</v>
          </cell>
          <cell r="DK398">
            <v>0</v>
          </cell>
          <cell r="DL398">
            <v>0</v>
          </cell>
          <cell r="DM398">
            <v>0</v>
          </cell>
          <cell r="DN398">
            <v>0</v>
          </cell>
          <cell r="DO398">
            <v>0</v>
          </cell>
          <cell r="DP398">
            <v>0</v>
          </cell>
          <cell r="DT398">
            <v>0</v>
          </cell>
          <cell r="DU398">
            <v>0</v>
          </cell>
          <cell r="DV398">
            <v>0</v>
          </cell>
          <cell r="DW398">
            <v>0</v>
          </cell>
          <cell r="DX398">
            <v>0</v>
          </cell>
          <cell r="DY398">
            <v>0</v>
          </cell>
          <cell r="DZ398">
            <v>0</v>
          </cell>
          <cell r="EM398">
            <v>0</v>
          </cell>
          <cell r="EO398">
            <v>0</v>
          </cell>
          <cell r="EP398">
            <v>0</v>
          </cell>
          <cell r="EQ398">
            <v>0</v>
          </cell>
          <cell r="ER398">
            <v>0</v>
          </cell>
          <cell r="ES398">
            <v>0</v>
          </cell>
          <cell r="ET398">
            <v>0</v>
          </cell>
          <cell r="EU398">
            <v>0</v>
          </cell>
          <cell r="EV398">
            <v>0</v>
          </cell>
          <cell r="EW398">
            <v>0</v>
          </cell>
          <cell r="EX398">
            <v>1</v>
          </cell>
          <cell r="EY398">
            <v>0</v>
          </cell>
          <cell r="EZ398">
            <v>0</v>
          </cell>
          <cell r="FA398">
            <v>0</v>
          </cell>
          <cell r="FB398">
            <v>0</v>
          </cell>
          <cell r="FC398">
            <v>0</v>
          </cell>
          <cell r="FD398">
            <v>0</v>
          </cell>
          <cell r="FE398">
            <v>0</v>
          </cell>
          <cell r="FF398">
            <v>0</v>
          </cell>
          <cell r="FG398">
            <v>0</v>
          </cell>
          <cell r="FH398">
            <v>0</v>
          </cell>
          <cell r="FI398">
            <v>0</v>
          </cell>
          <cell r="FJ398">
            <v>0</v>
          </cell>
          <cell r="FK398">
            <v>0</v>
          </cell>
          <cell r="FL398">
            <v>0</v>
          </cell>
          <cell r="FM398">
            <v>0</v>
          </cell>
          <cell r="FN398">
            <v>0</v>
          </cell>
          <cell r="FO398">
            <v>0</v>
          </cell>
          <cell r="FP398">
            <v>0</v>
          </cell>
          <cell r="FQ398">
            <v>0</v>
          </cell>
          <cell r="FR398">
            <v>0</v>
          </cell>
          <cell r="FS398">
            <v>0</v>
          </cell>
          <cell r="FT398">
            <v>0</v>
          </cell>
          <cell r="FU398">
            <v>0</v>
          </cell>
          <cell r="FV398">
            <v>0</v>
          </cell>
          <cell r="FW398">
            <v>0</v>
          </cell>
          <cell r="FX398">
            <v>0</v>
          </cell>
          <cell r="FY398">
            <v>0</v>
          </cell>
          <cell r="FZ398">
            <v>0</v>
          </cell>
          <cell r="GA398">
            <v>0</v>
          </cell>
          <cell r="GB398">
            <v>0</v>
          </cell>
          <cell r="GC398">
            <v>0</v>
          </cell>
          <cell r="GD398">
            <v>0</v>
          </cell>
          <cell r="GE398">
            <v>0</v>
          </cell>
          <cell r="GF398">
            <v>0</v>
          </cell>
          <cell r="GG398">
            <v>0</v>
          </cell>
          <cell r="GH398">
            <v>0</v>
          </cell>
          <cell r="GI398">
            <v>0</v>
          </cell>
          <cell r="GJ398">
            <v>0</v>
          </cell>
          <cell r="GK398">
            <v>0</v>
          </cell>
          <cell r="GL398">
            <v>0</v>
          </cell>
          <cell r="GM398">
            <v>0</v>
          </cell>
          <cell r="GN398">
            <v>0</v>
          </cell>
          <cell r="GO398">
            <v>0</v>
          </cell>
          <cell r="GP398">
            <v>0</v>
          </cell>
          <cell r="GQ398">
            <v>0</v>
          </cell>
          <cell r="GR398">
            <v>0</v>
          </cell>
          <cell r="GS398">
            <v>0</v>
          </cell>
          <cell r="GT398">
            <v>0</v>
          </cell>
          <cell r="GU398">
            <v>0</v>
          </cell>
          <cell r="GV398">
            <v>0</v>
          </cell>
          <cell r="GW398">
            <v>0</v>
          </cell>
          <cell r="GX398">
            <v>0</v>
          </cell>
          <cell r="GY398">
            <v>0</v>
          </cell>
          <cell r="GZ398">
            <v>0</v>
          </cell>
          <cell r="HA398">
            <v>0</v>
          </cell>
          <cell r="HB398">
            <v>0</v>
          </cell>
          <cell r="HC398">
            <v>0</v>
          </cell>
          <cell r="HD398">
            <v>0</v>
          </cell>
          <cell r="HE398">
            <v>0</v>
          </cell>
          <cell r="HF398">
            <v>0</v>
          </cell>
          <cell r="HG398">
            <v>0</v>
          </cell>
          <cell r="HH398">
            <v>0</v>
          </cell>
          <cell r="HI398">
            <v>0</v>
          </cell>
          <cell r="HJ398">
            <v>0</v>
          </cell>
          <cell r="HK398">
            <v>0</v>
          </cell>
          <cell r="HL398">
            <v>0</v>
          </cell>
          <cell r="HM398">
            <v>0</v>
          </cell>
          <cell r="HN398">
            <v>0</v>
          </cell>
          <cell r="HO398">
            <v>0</v>
          </cell>
          <cell r="HP398">
            <v>0</v>
          </cell>
          <cell r="HQ398">
            <v>0</v>
          </cell>
          <cell r="HR398">
            <v>0</v>
          </cell>
          <cell r="HS398">
            <v>0</v>
          </cell>
          <cell r="HT398">
            <v>0</v>
          </cell>
          <cell r="HU398">
            <v>0</v>
          </cell>
          <cell r="HV398">
            <v>0</v>
          </cell>
          <cell r="HW398">
            <v>0</v>
          </cell>
          <cell r="HX398">
            <v>0</v>
          </cell>
          <cell r="HY398">
            <v>0</v>
          </cell>
          <cell r="HZ398">
            <v>0</v>
          </cell>
          <cell r="IA398">
            <v>0</v>
          </cell>
          <cell r="IB398">
            <v>0</v>
          </cell>
          <cell r="IC398">
            <v>0</v>
          </cell>
          <cell r="ID398">
            <v>0</v>
          </cell>
          <cell r="IE398">
            <v>0</v>
          </cell>
          <cell r="IF398">
            <v>0</v>
          </cell>
          <cell r="IG398">
            <v>0</v>
          </cell>
          <cell r="IH398">
            <v>0</v>
          </cell>
          <cell r="II398">
            <v>0</v>
          </cell>
          <cell r="IJ398">
            <v>0</v>
          </cell>
          <cell r="IK398">
            <v>0</v>
          </cell>
          <cell r="IL398">
            <v>0</v>
          </cell>
          <cell r="IM398">
            <v>0</v>
          </cell>
          <cell r="IN398">
            <v>0</v>
          </cell>
          <cell r="IO398">
            <v>0</v>
          </cell>
          <cell r="IP398">
            <v>0</v>
          </cell>
          <cell r="IQ398">
            <v>0</v>
          </cell>
          <cell r="IR398">
            <v>0</v>
          </cell>
          <cell r="IS398">
            <v>0</v>
          </cell>
          <cell r="IT398">
            <v>0</v>
          </cell>
          <cell r="IU398">
            <v>0</v>
          </cell>
          <cell r="IV398">
            <v>0</v>
          </cell>
        </row>
        <row r="399">
          <cell r="A399">
            <v>2</v>
          </cell>
          <cell r="B399" t="str">
            <v>ATV5</v>
          </cell>
          <cell r="K399">
            <v>1</v>
          </cell>
          <cell r="R399">
            <v>1</v>
          </cell>
          <cell r="S399">
            <v>3</v>
          </cell>
          <cell r="T399">
            <v>69.13</v>
          </cell>
          <cell r="U399" t="str">
            <v>AL25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G399">
            <v>207.39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3</v>
          </cell>
          <cell r="BB399">
            <v>0</v>
          </cell>
          <cell r="BC399">
            <v>3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BM399">
            <v>3</v>
          </cell>
          <cell r="BN399">
            <v>0</v>
          </cell>
          <cell r="BO399">
            <v>0</v>
          </cell>
          <cell r="BP399">
            <v>0</v>
          </cell>
          <cell r="BQ399">
            <v>0</v>
          </cell>
          <cell r="BR399">
            <v>0</v>
          </cell>
          <cell r="BS399">
            <v>0</v>
          </cell>
          <cell r="BT399">
            <v>0</v>
          </cell>
          <cell r="BU399">
            <v>0</v>
          </cell>
          <cell r="BV399">
            <v>0</v>
          </cell>
          <cell r="BW399">
            <v>0</v>
          </cell>
          <cell r="BX399">
            <v>0</v>
          </cell>
          <cell r="BY399">
            <v>7.5</v>
          </cell>
          <cell r="BZ399">
            <v>0</v>
          </cell>
          <cell r="CA399">
            <v>0</v>
          </cell>
          <cell r="CB399">
            <v>0</v>
          </cell>
          <cell r="CC399">
            <v>0</v>
          </cell>
          <cell r="CD399">
            <v>0</v>
          </cell>
          <cell r="CE399">
            <v>0</v>
          </cell>
          <cell r="CF399">
            <v>0</v>
          </cell>
          <cell r="CG399">
            <v>0</v>
          </cell>
          <cell r="CH399">
            <v>0</v>
          </cell>
          <cell r="CI399">
            <v>0</v>
          </cell>
          <cell r="CJ399">
            <v>0</v>
          </cell>
          <cell r="CK399">
            <v>0</v>
          </cell>
          <cell r="CL399">
            <v>0</v>
          </cell>
          <cell r="CM399">
            <v>0</v>
          </cell>
          <cell r="CN399">
            <v>0</v>
          </cell>
          <cell r="CO399">
            <v>0</v>
          </cell>
          <cell r="CP399">
            <v>0</v>
          </cell>
          <cell r="CQ399">
            <v>0</v>
          </cell>
          <cell r="CR399">
            <v>0</v>
          </cell>
          <cell r="CS399">
            <v>0</v>
          </cell>
          <cell r="CT399">
            <v>0</v>
          </cell>
          <cell r="CU399">
            <v>0</v>
          </cell>
          <cell r="CV399">
            <v>0</v>
          </cell>
          <cell r="CZ399">
            <v>0</v>
          </cell>
          <cell r="DA399">
            <v>0</v>
          </cell>
          <cell r="DB399">
            <v>0</v>
          </cell>
          <cell r="DC399">
            <v>0</v>
          </cell>
          <cell r="DD399">
            <v>0</v>
          </cell>
          <cell r="DG399">
            <v>0</v>
          </cell>
          <cell r="DH399">
            <v>0</v>
          </cell>
          <cell r="DI399">
            <v>0</v>
          </cell>
          <cell r="DJ399">
            <v>0</v>
          </cell>
          <cell r="DK399">
            <v>0</v>
          </cell>
          <cell r="DL399">
            <v>0</v>
          </cell>
          <cell r="DM399">
            <v>0</v>
          </cell>
          <cell r="DN399">
            <v>0</v>
          </cell>
          <cell r="DO399">
            <v>0</v>
          </cell>
          <cell r="DP399">
            <v>0</v>
          </cell>
          <cell r="DT399">
            <v>0</v>
          </cell>
          <cell r="DU399">
            <v>0</v>
          </cell>
          <cell r="DV399">
            <v>0</v>
          </cell>
          <cell r="DW399">
            <v>0</v>
          </cell>
          <cell r="DX399">
            <v>0</v>
          </cell>
          <cell r="DY399">
            <v>0</v>
          </cell>
          <cell r="DZ399">
            <v>0</v>
          </cell>
          <cell r="EM399">
            <v>0.5</v>
          </cell>
          <cell r="EO399">
            <v>1</v>
          </cell>
          <cell r="EP399">
            <v>0</v>
          </cell>
          <cell r="EQ399">
            <v>0</v>
          </cell>
          <cell r="ER399">
            <v>0</v>
          </cell>
          <cell r="ES399">
            <v>0</v>
          </cell>
          <cell r="ET399">
            <v>0</v>
          </cell>
          <cell r="EU399">
            <v>0</v>
          </cell>
          <cell r="EV399">
            <v>0</v>
          </cell>
          <cell r="EW399">
            <v>0</v>
          </cell>
          <cell r="EX399">
            <v>0</v>
          </cell>
          <cell r="EY399">
            <v>0</v>
          </cell>
          <cell r="EZ399">
            <v>0</v>
          </cell>
          <cell r="FA399">
            <v>0</v>
          </cell>
          <cell r="FB399">
            <v>0</v>
          </cell>
          <cell r="FC399">
            <v>0</v>
          </cell>
          <cell r="FD399">
            <v>0</v>
          </cell>
          <cell r="FE399">
            <v>0</v>
          </cell>
          <cell r="FF399">
            <v>0</v>
          </cell>
          <cell r="FG399">
            <v>0</v>
          </cell>
          <cell r="FH399">
            <v>0</v>
          </cell>
          <cell r="FI399">
            <v>0</v>
          </cell>
          <cell r="FJ399">
            <v>1</v>
          </cell>
          <cell r="FK399">
            <v>0</v>
          </cell>
          <cell r="FL399">
            <v>0</v>
          </cell>
          <cell r="FM399">
            <v>0</v>
          </cell>
          <cell r="FN399">
            <v>0</v>
          </cell>
          <cell r="FO399">
            <v>0</v>
          </cell>
          <cell r="FP399">
            <v>0</v>
          </cell>
          <cell r="FQ399">
            <v>0</v>
          </cell>
          <cell r="FR399">
            <v>0</v>
          </cell>
          <cell r="FS399">
            <v>0</v>
          </cell>
          <cell r="FT399">
            <v>0</v>
          </cell>
          <cell r="FU399">
            <v>0</v>
          </cell>
          <cell r="FV399">
            <v>0</v>
          </cell>
          <cell r="FW399">
            <v>0</v>
          </cell>
          <cell r="FX399">
            <v>0</v>
          </cell>
          <cell r="FY399">
            <v>0</v>
          </cell>
          <cell r="FZ399">
            <v>0</v>
          </cell>
          <cell r="GA399">
            <v>0</v>
          </cell>
          <cell r="GB399">
            <v>0</v>
          </cell>
          <cell r="GC399">
            <v>0</v>
          </cell>
          <cell r="GD399">
            <v>0</v>
          </cell>
          <cell r="GE399">
            <v>0</v>
          </cell>
          <cell r="GF399">
            <v>0</v>
          </cell>
          <cell r="GG399">
            <v>0</v>
          </cell>
          <cell r="GH399">
            <v>0</v>
          </cell>
          <cell r="GI399">
            <v>0</v>
          </cell>
          <cell r="GJ399">
            <v>0</v>
          </cell>
          <cell r="GK399">
            <v>0</v>
          </cell>
          <cell r="GL399">
            <v>0</v>
          </cell>
          <cell r="GM399">
            <v>0</v>
          </cell>
          <cell r="GN399">
            <v>0</v>
          </cell>
          <cell r="GO399">
            <v>0</v>
          </cell>
          <cell r="GP399">
            <v>0</v>
          </cell>
          <cell r="GQ399">
            <v>0</v>
          </cell>
          <cell r="GR399">
            <v>0</v>
          </cell>
          <cell r="GS399">
            <v>0</v>
          </cell>
          <cell r="GT399">
            <v>0</v>
          </cell>
          <cell r="GU399">
            <v>0</v>
          </cell>
          <cell r="GV399">
            <v>0</v>
          </cell>
          <cell r="GW399">
            <v>0</v>
          </cell>
          <cell r="GX399">
            <v>0</v>
          </cell>
          <cell r="GY399">
            <v>0</v>
          </cell>
          <cell r="GZ399">
            <v>0</v>
          </cell>
          <cell r="HA399">
            <v>0</v>
          </cell>
          <cell r="HB399">
            <v>0</v>
          </cell>
          <cell r="HC399">
            <v>0</v>
          </cell>
          <cell r="HD399">
            <v>0</v>
          </cell>
          <cell r="HE399">
            <v>0</v>
          </cell>
          <cell r="HF399">
            <v>0</v>
          </cell>
          <cell r="HG399">
            <v>0</v>
          </cell>
          <cell r="HH399">
            <v>0</v>
          </cell>
          <cell r="HI399">
            <v>0</v>
          </cell>
          <cell r="HJ399">
            <v>0</v>
          </cell>
          <cell r="HK399">
            <v>0</v>
          </cell>
          <cell r="HL399">
            <v>0</v>
          </cell>
          <cell r="HM399">
            <v>0</v>
          </cell>
          <cell r="HN399">
            <v>0</v>
          </cell>
          <cell r="HO399">
            <v>0</v>
          </cell>
          <cell r="HP399">
            <v>0</v>
          </cell>
          <cell r="HQ399">
            <v>0</v>
          </cell>
          <cell r="HR399">
            <v>0</v>
          </cell>
          <cell r="HS399">
            <v>0</v>
          </cell>
          <cell r="HT399">
            <v>0</v>
          </cell>
          <cell r="HU399">
            <v>0</v>
          </cell>
          <cell r="HV399">
            <v>0</v>
          </cell>
          <cell r="HW399">
            <v>0</v>
          </cell>
          <cell r="HX399">
            <v>0</v>
          </cell>
          <cell r="HY399">
            <v>0</v>
          </cell>
          <cell r="HZ399">
            <v>0</v>
          </cell>
          <cell r="IA399">
            <v>0</v>
          </cell>
          <cell r="IB399">
            <v>0</v>
          </cell>
          <cell r="IC399">
            <v>0</v>
          </cell>
          <cell r="ID399">
            <v>0</v>
          </cell>
          <cell r="IE399">
            <v>0</v>
          </cell>
          <cell r="IF399">
            <v>0</v>
          </cell>
          <cell r="IG399">
            <v>0</v>
          </cell>
          <cell r="IH399">
            <v>0</v>
          </cell>
          <cell r="II399">
            <v>0</v>
          </cell>
          <cell r="IJ399">
            <v>0</v>
          </cell>
          <cell r="IK399">
            <v>0</v>
          </cell>
          <cell r="IL399">
            <v>0</v>
          </cell>
          <cell r="IM399">
            <v>0</v>
          </cell>
          <cell r="IN399">
            <v>0</v>
          </cell>
          <cell r="IO399">
            <v>0</v>
          </cell>
          <cell r="IP399">
            <v>0</v>
          </cell>
          <cell r="IQ399">
            <v>0</v>
          </cell>
          <cell r="IR399">
            <v>0</v>
          </cell>
          <cell r="IS399">
            <v>0</v>
          </cell>
          <cell r="IT399">
            <v>0</v>
          </cell>
          <cell r="IU399">
            <v>0</v>
          </cell>
          <cell r="IV399">
            <v>0</v>
          </cell>
        </row>
        <row r="400">
          <cell r="A400">
            <v>3</v>
          </cell>
          <cell r="C400" t="str">
            <v>SAB4</v>
          </cell>
          <cell r="R400">
            <v>1</v>
          </cell>
          <cell r="S400">
            <v>3</v>
          </cell>
          <cell r="T400">
            <v>64.17</v>
          </cell>
          <cell r="U400" t="str">
            <v>AL25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G400">
            <v>192.51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V400">
            <v>0</v>
          </cell>
          <cell r="BW400">
            <v>0</v>
          </cell>
          <cell r="BX400">
            <v>0</v>
          </cell>
          <cell r="BY400">
            <v>0</v>
          </cell>
          <cell r="BZ400">
            <v>0</v>
          </cell>
          <cell r="CA400">
            <v>0</v>
          </cell>
          <cell r="CB400">
            <v>0</v>
          </cell>
          <cell r="CC400">
            <v>0</v>
          </cell>
          <cell r="CD400">
            <v>0</v>
          </cell>
          <cell r="CE400">
            <v>0</v>
          </cell>
          <cell r="CF400">
            <v>0</v>
          </cell>
          <cell r="CG400">
            <v>0</v>
          </cell>
          <cell r="CH400">
            <v>0</v>
          </cell>
          <cell r="CI400">
            <v>0</v>
          </cell>
          <cell r="CJ400">
            <v>0</v>
          </cell>
          <cell r="CK400">
            <v>0</v>
          </cell>
          <cell r="CL400">
            <v>0</v>
          </cell>
          <cell r="CM400">
            <v>0</v>
          </cell>
          <cell r="CN400">
            <v>0</v>
          </cell>
          <cell r="CO400">
            <v>0</v>
          </cell>
          <cell r="CP400">
            <v>0</v>
          </cell>
          <cell r="CQ400">
            <v>0</v>
          </cell>
          <cell r="CR400">
            <v>0</v>
          </cell>
          <cell r="CS400">
            <v>0</v>
          </cell>
          <cell r="CT400">
            <v>0</v>
          </cell>
          <cell r="CU400">
            <v>0</v>
          </cell>
          <cell r="CV400">
            <v>0</v>
          </cell>
          <cell r="CZ400">
            <v>0</v>
          </cell>
          <cell r="DA400">
            <v>0</v>
          </cell>
          <cell r="DB400">
            <v>0</v>
          </cell>
          <cell r="DC400">
            <v>0</v>
          </cell>
          <cell r="DD400">
            <v>0</v>
          </cell>
          <cell r="DG400">
            <v>0</v>
          </cell>
          <cell r="DH400">
            <v>0</v>
          </cell>
          <cell r="DI400">
            <v>0</v>
          </cell>
          <cell r="DJ400">
            <v>0</v>
          </cell>
          <cell r="DK400">
            <v>0</v>
          </cell>
          <cell r="DL400">
            <v>0</v>
          </cell>
          <cell r="DM400">
            <v>0</v>
          </cell>
          <cell r="DN400">
            <v>0</v>
          </cell>
          <cell r="DO400">
            <v>0</v>
          </cell>
          <cell r="DP400">
            <v>0</v>
          </cell>
          <cell r="DT400">
            <v>0</v>
          </cell>
          <cell r="DU400">
            <v>0</v>
          </cell>
          <cell r="DV400">
            <v>0</v>
          </cell>
          <cell r="DW400">
            <v>0</v>
          </cell>
          <cell r="DX400">
            <v>0</v>
          </cell>
          <cell r="DY400">
            <v>0</v>
          </cell>
          <cell r="DZ400">
            <v>0</v>
          </cell>
          <cell r="EA400">
            <v>1</v>
          </cell>
          <cell r="EO400">
            <v>0</v>
          </cell>
          <cell r="EP400">
            <v>0</v>
          </cell>
          <cell r="EQ400">
            <v>0</v>
          </cell>
          <cell r="ER400">
            <v>0</v>
          </cell>
          <cell r="ES400">
            <v>0</v>
          </cell>
          <cell r="ET400">
            <v>0</v>
          </cell>
          <cell r="EU400">
            <v>0</v>
          </cell>
          <cell r="EV400">
            <v>0</v>
          </cell>
          <cell r="EW400">
            <v>0</v>
          </cell>
          <cell r="EX400">
            <v>0</v>
          </cell>
          <cell r="EY400">
            <v>0</v>
          </cell>
          <cell r="EZ400">
            <v>0</v>
          </cell>
          <cell r="FA400">
            <v>0</v>
          </cell>
          <cell r="FB400">
            <v>0</v>
          </cell>
          <cell r="FC400">
            <v>0</v>
          </cell>
          <cell r="FD400">
            <v>0</v>
          </cell>
          <cell r="FE400">
            <v>0</v>
          </cell>
          <cell r="FF400">
            <v>0</v>
          </cell>
          <cell r="FG400">
            <v>0</v>
          </cell>
          <cell r="FH400">
            <v>0</v>
          </cell>
          <cell r="FI400">
            <v>0</v>
          </cell>
          <cell r="FJ400">
            <v>0</v>
          </cell>
          <cell r="FK400">
            <v>0</v>
          </cell>
          <cell r="FL400">
            <v>0</v>
          </cell>
          <cell r="FM400">
            <v>0</v>
          </cell>
          <cell r="FN400">
            <v>0</v>
          </cell>
          <cell r="FO400">
            <v>0</v>
          </cell>
          <cell r="FP400">
            <v>0</v>
          </cell>
          <cell r="FQ400">
            <v>0</v>
          </cell>
          <cell r="FR400">
            <v>0</v>
          </cell>
          <cell r="FS400">
            <v>0</v>
          </cell>
          <cell r="FT400">
            <v>0</v>
          </cell>
          <cell r="FU400">
            <v>0</v>
          </cell>
          <cell r="FV400">
            <v>0</v>
          </cell>
          <cell r="FW400">
            <v>0</v>
          </cell>
          <cell r="FX400">
            <v>0</v>
          </cell>
          <cell r="FY400">
            <v>0</v>
          </cell>
          <cell r="FZ400">
            <v>0</v>
          </cell>
          <cell r="GA400">
            <v>0</v>
          </cell>
          <cell r="GB400">
            <v>0</v>
          </cell>
          <cell r="GC400">
            <v>0</v>
          </cell>
          <cell r="GD400">
            <v>0</v>
          </cell>
          <cell r="GE400">
            <v>0</v>
          </cell>
          <cell r="GF400">
            <v>0</v>
          </cell>
          <cell r="GG400">
            <v>0</v>
          </cell>
          <cell r="GH400">
            <v>0</v>
          </cell>
          <cell r="GI400">
            <v>0</v>
          </cell>
          <cell r="GJ400">
            <v>0</v>
          </cell>
          <cell r="GK400">
            <v>0</v>
          </cell>
          <cell r="GL400">
            <v>0</v>
          </cell>
          <cell r="GM400">
            <v>0</v>
          </cell>
          <cell r="GN400">
            <v>0</v>
          </cell>
          <cell r="GO400">
            <v>0</v>
          </cell>
          <cell r="GP400">
            <v>0</v>
          </cell>
          <cell r="GQ400">
            <v>0</v>
          </cell>
          <cell r="GR400">
            <v>0</v>
          </cell>
          <cell r="GS400">
            <v>0</v>
          </cell>
          <cell r="GT400">
            <v>0</v>
          </cell>
          <cell r="GU400">
            <v>0</v>
          </cell>
          <cell r="GV400">
            <v>0</v>
          </cell>
          <cell r="GW400">
            <v>0</v>
          </cell>
          <cell r="GX400">
            <v>0</v>
          </cell>
          <cell r="GY400">
            <v>0</v>
          </cell>
          <cell r="GZ400">
            <v>0</v>
          </cell>
          <cell r="HA400">
            <v>0</v>
          </cell>
          <cell r="HB400">
            <v>0</v>
          </cell>
          <cell r="HC400">
            <v>0</v>
          </cell>
          <cell r="HD400">
            <v>0</v>
          </cell>
          <cell r="HE400">
            <v>0</v>
          </cell>
          <cell r="HF400">
            <v>0</v>
          </cell>
          <cell r="HG400">
            <v>0</v>
          </cell>
          <cell r="HH400">
            <v>0</v>
          </cell>
          <cell r="HI400">
            <v>0</v>
          </cell>
          <cell r="HJ400">
            <v>0</v>
          </cell>
          <cell r="HK400">
            <v>0</v>
          </cell>
          <cell r="HL400">
            <v>0</v>
          </cell>
          <cell r="HM400">
            <v>0</v>
          </cell>
          <cell r="HN400">
            <v>0</v>
          </cell>
          <cell r="HO400">
            <v>0</v>
          </cell>
          <cell r="HP400">
            <v>0</v>
          </cell>
          <cell r="HQ400">
            <v>0</v>
          </cell>
          <cell r="HR400">
            <v>0</v>
          </cell>
          <cell r="HS400">
            <v>0</v>
          </cell>
          <cell r="HT400">
            <v>0</v>
          </cell>
          <cell r="HU400">
            <v>0</v>
          </cell>
          <cell r="HV400">
            <v>0</v>
          </cell>
          <cell r="HW400">
            <v>0</v>
          </cell>
          <cell r="HX400">
            <v>0</v>
          </cell>
          <cell r="HY400">
            <v>0</v>
          </cell>
          <cell r="HZ400">
            <v>0</v>
          </cell>
          <cell r="IA400">
            <v>0</v>
          </cell>
          <cell r="IB400">
            <v>0</v>
          </cell>
          <cell r="IC400">
            <v>0</v>
          </cell>
          <cell r="ID400">
            <v>0</v>
          </cell>
          <cell r="IE400">
            <v>0</v>
          </cell>
          <cell r="IF400">
            <v>0</v>
          </cell>
          <cell r="IG400">
            <v>0</v>
          </cell>
          <cell r="IH400">
            <v>0</v>
          </cell>
          <cell r="II400">
            <v>0</v>
          </cell>
          <cell r="IJ400">
            <v>0</v>
          </cell>
          <cell r="IK400">
            <v>0</v>
          </cell>
          <cell r="IL400">
            <v>0</v>
          </cell>
          <cell r="IM400">
            <v>0</v>
          </cell>
          <cell r="IN400">
            <v>0</v>
          </cell>
          <cell r="IO400">
            <v>0</v>
          </cell>
          <cell r="IP400">
            <v>0</v>
          </cell>
          <cell r="IQ400">
            <v>0</v>
          </cell>
          <cell r="IR400">
            <v>0</v>
          </cell>
          <cell r="IS400">
            <v>0</v>
          </cell>
          <cell r="IT400">
            <v>0</v>
          </cell>
          <cell r="IU400">
            <v>0</v>
          </cell>
          <cell r="IV400">
            <v>0</v>
          </cell>
        </row>
        <row r="401">
          <cell r="A401" t="str">
            <v>SUB-TOTAL 30</v>
          </cell>
          <cell r="B401">
            <v>1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2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3</v>
          </cell>
          <cell r="S401">
            <v>12</v>
          </cell>
          <cell r="T401">
            <v>133.30000000000001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427.89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6</v>
          </cell>
          <cell r="BB401">
            <v>3</v>
          </cell>
          <cell r="BC401">
            <v>6</v>
          </cell>
          <cell r="BD401">
            <v>0</v>
          </cell>
          <cell r="BE401">
            <v>3</v>
          </cell>
          <cell r="BF401">
            <v>0</v>
          </cell>
          <cell r="BG401">
            <v>3</v>
          </cell>
          <cell r="BH401">
            <v>0</v>
          </cell>
          <cell r="BI401">
            <v>0</v>
          </cell>
          <cell r="BJ401">
            <v>0</v>
          </cell>
          <cell r="BK401">
            <v>0</v>
          </cell>
          <cell r="BL401">
            <v>0</v>
          </cell>
          <cell r="BM401">
            <v>3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  <cell r="BS401">
            <v>0</v>
          </cell>
          <cell r="BT401">
            <v>0</v>
          </cell>
          <cell r="BU401">
            <v>0</v>
          </cell>
          <cell r="BV401">
            <v>0</v>
          </cell>
          <cell r="BW401">
            <v>0</v>
          </cell>
          <cell r="BX401">
            <v>0</v>
          </cell>
          <cell r="BY401">
            <v>8</v>
          </cell>
          <cell r="BZ401">
            <v>0</v>
          </cell>
          <cell r="CA401">
            <v>3</v>
          </cell>
          <cell r="CB401">
            <v>0</v>
          </cell>
          <cell r="CC401">
            <v>0</v>
          </cell>
          <cell r="CD401">
            <v>0</v>
          </cell>
          <cell r="CE401">
            <v>0</v>
          </cell>
          <cell r="CF401">
            <v>0</v>
          </cell>
          <cell r="CG401">
            <v>0</v>
          </cell>
          <cell r="CH401">
            <v>0</v>
          </cell>
          <cell r="CI401">
            <v>0</v>
          </cell>
          <cell r="CJ401">
            <v>0</v>
          </cell>
          <cell r="CK401">
            <v>0</v>
          </cell>
          <cell r="CL401">
            <v>0</v>
          </cell>
          <cell r="CM401">
            <v>0</v>
          </cell>
          <cell r="CN401">
            <v>0</v>
          </cell>
          <cell r="CO401">
            <v>0</v>
          </cell>
          <cell r="CP401">
            <v>0</v>
          </cell>
          <cell r="CQ401">
            <v>0</v>
          </cell>
          <cell r="CR401">
            <v>0</v>
          </cell>
          <cell r="CS401">
            <v>0</v>
          </cell>
          <cell r="CT401">
            <v>0</v>
          </cell>
          <cell r="CU401">
            <v>0</v>
          </cell>
          <cell r="CV401">
            <v>0</v>
          </cell>
          <cell r="CW401">
            <v>0</v>
          </cell>
          <cell r="CX401">
            <v>0</v>
          </cell>
          <cell r="CY401">
            <v>0</v>
          </cell>
          <cell r="CZ401">
            <v>0</v>
          </cell>
          <cell r="DA401">
            <v>0</v>
          </cell>
          <cell r="DB401">
            <v>0</v>
          </cell>
          <cell r="DC401">
            <v>0</v>
          </cell>
          <cell r="DD401">
            <v>0</v>
          </cell>
          <cell r="DE401">
            <v>0</v>
          </cell>
          <cell r="DF401">
            <v>0</v>
          </cell>
          <cell r="DG401">
            <v>0</v>
          </cell>
          <cell r="DH401">
            <v>0</v>
          </cell>
          <cell r="DI401">
            <v>0</v>
          </cell>
          <cell r="DJ401">
            <v>0</v>
          </cell>
          <cell r="DK401">
            <v>0</v>
          </cell>
          <cell r="DL401">
            <v>0</v>
          </cell>
          <cell r="DM401">
            <v>0</v>
          </cell>
          <cell r="DN401">
            <v>0</v>
          </cell>
          <cell r="DO401">
            <v>0</v>
          </cell>
          <cell r="DP401">
            <v>0</v>
          </cell>
          <cell r="DQ401">
            <v>0</v>
          </cell>
          <cell r="DR401">
            <v>0</v>
          </cell>
          <cell r="DS401">
            <v>0</v>
          </cell>
          <cell r="DT401">
            <v>0</v>
          </cell>
          <cell r="DU401">
            <v>0</v>
          </cell>
          <cell r="DV401">
            <v>0</v>
          </cell>
          <cell r="DW401">
            <v>0</v>
          </cell>
          <cell r="DX401">
            <v>0</v>
          </cell>
          <cell r="DY401">
            <v>0</v>
          </cell>
          <cell r="DZ401">
            <v>0</v>
          </cell>
          <cell r="EA401">
            <v>1</v>
          </cell>
          <cell r="EB401">
            <v>0</v>
          </cell>
          <cell r="EC401">
            <v>0</v>
          </cell>
          <cell r="ED401">
            <v>0</v>
          </cell>
          <cell r="EE401">
            <v>0</v>
          </cell>
          <cell r="EF401">
            <v>0</v>
          </cell>
          <cell r="EG401">
            <v>0</v>
          </cell>
          <cell r="EH401">
            <v>0</v>
          </cell>
          <cell r="EI401">
            <v>0</v>
          </cell>
          <cell r="EJ401">
            <v>0</v>
          </cell>
          <cell r="EK401">
            <v>0</v>
          </cell>
          <cell r="EL401">
            <v>0</v>
          </cell>
          <cell r="EM401">
            <v>1</v>
          </cell>
          <cell r="EO401">
            <v>2</v>
          </cell>
          <cell r="EP401">
            <v>1</v>
          </cell>
          <cell r="EQ401">
            <v>0</v>
          </cell>
          <cell r="ER401">
            <v>0</v>
          </cell>
          <cell r="ES401">
            <v>0</v>
          </cell>
          <cell r="ET401">
            <v>0</v>
          </cell>
          <cell r="EU401">
            <v>0</v>
          </cell>
          <cell r="EV401">
            <v>0</v>
          </cell>
          <cell r="EW401">
            <v>0</v>
          </cell>
          <cell r="EX401">
            <v>1</v>
          </cell>
          <cell r="EY401">
            <v>0</v>
          </cell>
          <cell r="EZ401">
            <v>0</v>
          </cell>
          <cell r="FA401">
            <v>0</v>
          </cell>
          <cell r="FB401">
            <v>0</v>
          </cell>
          <cell r="FC401">
            <v>0</v>
          </cell>
          <cell r="FD401">
            <v>0</v>
          </cell>
          <cell r="FE401">
            <v>0</v>
          </cell>
          <cell r="FF401">
            <v>0</v>
          </cell>
          <cell r="FG401">
            <v>0</v>
          </cell>
          <cell r="FH401">
            <v>0</v>
          </cell>
          <cell r="FI401">
            <v>0</v>
          </cell>
          <cell r="FJ401">
            <v>1</v>
          </cell>
          <cell r="FK401">
            <v>0</v>
          </cell>
          <cell r="FL401">
            <v>0</v>
          </cell>
          <cell r="FM401">
            <v>0</v>
          </cell>
          <cell r="FN401">
            <v>0</v>
          </cell>
          <cell r="FO401">
            <v>0</v>
          </cell>
          <cell r="FP401">
            <v>0</v>
          </cell>
          <cell r="FQ401">
            <v>0</v>
          </cell>
          <cell r="FR401">
            <v>0</v>
          </cell>
          <cell r="FS401">
            <v>0</v>
          </cell>
          <cell r="FT401">
            <v>0</v>
          </cell>
          <cell r="FU401">
            <v>0</v>
          </cell>
          <cell r="FV401">
            <v>0</v>
          </cell>
          <cell r="FW401">
            <v>0</v>
          </cell>
          <cell r="FX401">
            <v>0</v>
          </cell>
          <cell r="FY401">
            <v>0</v>
          </cell>
          <cell r="FZ401">
            <v>0</v>
          </cell>
          <cell r="GA401">
            <v>0</v>
          </cell>
          <cell r="GB401">
            <v>0</v>
          </cell>
          <cell r="GC401">
            <v>0</v>
          </cell>
          <cell r="GD401">
            <v>0</v>
          </cell>
          <cell r="GE401">
            <v>0</v>
          </cell>
          <cell r="GF401">
            <v>0</v>
          </cell>
          <cell r="GG401">
            <v>0</v>
          </cell>
          <cell r="GH401">
            <v>0</v>
          </cell>
          <cell r="GI401">
            <v>0</v>
          </cell>
          <cell r="GJ401">
            <v>0</v>
          </cell>
          <cell r="GK401">
            <v>0</v>
          </cell>
          <cell r="GL401">
            <v>0</v>
          </cell>
          <cell r="GM401">
            <v>0</v>
          </cell>
          <cell r="GN401">
            <v>0</v>
          </cell>
          <cell r="GO401">
            <v>0</v>
          </cell>
          <cell r="GP401">
            <v>0</v>
          </cell>
          <cell r="GQ401">
            <v>0</v>
          </cell>
          <cell r="GR401">
            <v>0</v>
          </cell>
          <cell r="GS401">
            <v>0</v>
          </cell>
          <cell r="GT401">
            <v>0</v>
          </cell>
          <cell r="GU401">
            <v>0</v>
          </cell>
          <cell r="GV401">
            <v>0</v>
          </cell>
          <cell r="GW401">
            <v>0</v>
          </cell>
          <cell r="GX401">
            <v>0</v>
          </cell>
          <cell r="GY401">
            <v>0</v>
          </cell>
          <cell r="GZ401">
            <v>0</v>
          </cell>
          <cell r="HA401">
            <v>0</v>
          </cell>
          <cell r="HB401">
            <v>0</v>
          </cell>
          <cell r="HC401">
            <v>0</v>
          </cell>
          <cell r="HD401">
            <v>0</v>
          </cell>
          <cell r="HE401">
            <v>0</v>
          </cell>
          <cell r="HF401">
            <v>0</v>
          </cell>
          <cell r="HG401">
            <v>0</v>
          </cell>
          <cell r="HH401">
            <v>0</v>
          </cell>
          <cell r="HI401">
            <v>0</v>
          </cell>
          <cell r="HJ401">
            <v>0</v>
          </cell>
          <cell r="HK401">
            <v>0</v>
          </cell>
          <cell r="HL401">
            <v>0</v>
          </cell>
          <cell r="HM401">
            <v>0</v>
          </cell>
          <cell r="HN401">
            <v>0</v>
          </cell>
          <cell r="HO401">
            <v>0</v>
          </cell>
          <cell r="HP401">
            <v>0</v>
          </cell>
          <cell r="HQ401">
            <v>0</v>
          </cell>
          <cell r="HR401">
            <v>0</v>
          </cell>
          <cell r="HS401">
            <v>0</v>
          </cell>
          <cell r="HT401">
            <v>0</v>
          </cell>
          <cell r="HU401">
            <v>0</v>
          </cell>
          <cell r="HV401">
            <v>0</v>
          </cell>
          <cell r="HW401">
            <v>0</v>
          </cell>
          <cell r="HX401">
            <v>0</v>
          </cell>
          <cell r="HY401">
            <v>0</v>
          </cell>
          <cell r="HZ401">
            <v>0</v>
          </cell>
          <cell r="IA401">
            <v>0</v>
          </cell>
          <cell r="IB401">
            <v>0</v>
          </cell>
          <cell r="IC401">
            <v>0</v>
          </cell>
          <cell r="ID401">
            <v>0</v>
          </cell>
          <cell r="IE401">
            <v>0</v>
          </cell>
          <cell r="IF401">
            <v>0</v>
          </cell>
          <cell r="IG401">
            <v>0</v>
          </cell>
          <cell r="IH401">
            <v>0</v>
          </cell>
          <cell r="II401">
            <v>0</v>
          </cell>
          <cell r="IJ401">
            <v>0</v>
          </cell>
          <cell r="IK401">
            <v>0</v>
          </cell>
          <cell r="IL401">
            <v>0</v>
          </cell>
          <cell r="IM401">
            <v>0</v>
          </cell>
          <cell r="IN401">
            <v>0</v>
          </cell>
          <cell r="IO401">
            <v>0</v>
          </cell>
          <cell r="IP401">
            <v>0</v>
          </cell>
          <cell r="IQ401">
            <v>0</v>
          </cell>
          <cell r="IR401">
            <v>0</v>
          </cell>
          <cell r="IS401">
            <v>0</v>
          </cell>
          <cell r="IT401">
            <v>0</v>
          </cell>
          <cell r="IU401">
            <v>0</v>
          </cell>
          <cell r="IV401">
            <v>0</v>
          </cell>
        </row>
        <row r="402">
          <cell r="A402" t="str">
            <v>Tramo 31</v>
          </cell>
          <cell r="C402" t="str">
            <v>: Alimentador QU-01, S.E.D. N°: 0010281 - Urb. Velasco Astete I - PLANO RP-QU01-03</v>
          </cell>
          <cell r="EN402" t="str">
            <v>URB. VELASCO ASTETE I</v>
          </cell>
        </row>
        <row r="403">
          <cell r="A403">
            <v>0</v>
          </cell>
        </row>
        <row r="404">
          <cell r="A404">
            <v>1</v>
          </cell>
        </row>
        <row r="406">
          <cell r="A406">
            <v>2</v>
          </cell>
        </row>
        <row r="407">
          <cell r="A407">
            <v>3</v>
          </cell>
        </row>
        <row r="408">
          <cell r="A408">
            <v>4</v>
          </cell>
        </row>
        <row r="409">
          <cell r="A409" t="str">
            <v>SUB-TOTAL 31</v>
          </cell>
          <cell r="B409">
            <v>1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0</v>
          </cell>
          <cell r="AZ409">
            <v>0</v>
          </cell>
          <cell r="BA409">
            <v>0</v>
          </cell>
          <cell r="BB409">
            <v>0</v>
          </cell>
          <cell r="BC409">
            <v>0</v>
          </cell>
          <cell r="BD409">
            <v>0</v>
          </cell>
          <cell r="BE409">
            <v>0</v>
          </cell>
          <cell r="BF409">
            <v>0</v>
          </cell>
          <cell r="BG409">
            <v>0</v>
          </cell>
          <cell r="BH409">
            <v>0</v>
          </cell>
          <cell r="BI409">
            <v>0</v>
          </cell>
          <cell r="BJ409">
            <v>0</v>
          </cell>
          <cell r="BK409">
            <v>0</v>
          </cell>
          <cell r="BL409">
            <v>0</v>
          </cell>
          <cell r="BM409">
            <v>0</v>
          </cell>
          <cell r="BN409">
            <v>0</v>
          </cell>
          <cell r="BO409">
            <v>0</v>
          </cell>
          <cell r="BP409">
            <v>0</v>
          </cell>
          <cell r="BQ409">
            <v>0</v>
          </cell>
          <cell r="BR409">
            <v>0</v>
          </cell>
          <cell r="BS409">
            <v>0</v>
          </cell>
          <cell r="BT409">
            <v>0</v>
          </cell>
          <cell r="BU409">
            <v>0</v>
          </cell>
          <cell r="BV409">
            <v>0</v>
          </cell>
          <cell r="BW409">
            <v>0</v>
          </cell>
          <cell r="BX409">
            <v>0</v>
          </cell>
          <cell r="BY409">
            <v>0</v>
          </cell>
          <cell r="BZ409">
            <v>0</v>
          </cell>
          <cell r="CA409">
            <v>0</v>
          </cell>
          <cell r="CB409">
            <v>0</v>
          </cell>
          <cell r="CC409">
            <v>0</v>
          </cell>
          <cell r="CD409">
            <v>0</v>
          </cell>
          <cell r="CE409">
            <v>0</v>
          </cell>
          <cell r="CF409">
            <v>0</v>
          </cell>
          <cell r="CG409">
            <v>0</v>
          </cell>
          <cell r="CH409">
            <v>0</v>
          </cell>
          <cell r="CI409">
            <v>0</v>
          </cell>
          <cell r="CJ409">
            <v>0</v>
          </cell>
          <cell r="CK409">
            <v>0</v>
          </cell>
          <cell r="CL409">
            <v>0</v>
          </cell>
          <cell r="CM409">
            <v>0</v>
          </cell>
          <cell r="CN409">
            <v>0</v>
          </cell>
          <cell r="CO409">
            <v>0</v>
          </cell>
          <cell r="CP409">
            <v>0</v>
          </cell>
          <cell r="CQ409">
            <v>0</v>
          </cell>
          <cell r="CR409">
            <v>0</v>
          </cell>
          <cell r="CS409">
            <v>0</v>
          </cell>
          <cell r="CT409">
            <v>0</v>
          </cell>
          <cell r="CU409">
            <v>0</v>
          </cell>
          <cell r="CV409">
            <v>0</v>
          </cell>
          <cell r="CW409">
            <v>0</v>
          </cell>
          <cell r="CX409">
            <v>0</v>
          </cell>
          <cell r="CY409">
            <v>0</v>
          </cell>
          <cell r="CZ409">
            <v>0</v>
          </cell>
          <cell r="DA409">
            <v>0</v>
          </cell>
          <cell r="DB409">
            <v>0</v>
          </cell>
          <cell r="DC409">
            <v>0</v>
          </cell>
          <cell r="DD409">
            <v>0</v>
          </cell>
          <cell r="DE409">
            <v>0</v>
          </cell>
          <cell r="DF409">
            <v>0</v>
          </cell>
          <cell r="DG409">
            <v>0</v>
          </cell>
          <cell r="DH409">
            <v>0</v>
          </cell>
          <cell r="DI409">
            <v>0</v>
          </cell>
          <cell r="DJ409">
            <v>0</v>
          </cell>
          <cell r="DK409">
            <v>0</v>
          </cell>
          <cell r="DL409">
            <v>0</v>
          </cell>
          <cell r="DM409">
            <v>0</v>
          </cell>
          <cell r="DN409">
            <v>0</v>
          </cell>
          <cell r="DO409">
            <v>0</v>
          </cell>
          <cell r="DP409">
            <v>0</v>
          </cell>
          <cell r="DQ409">
            <v>0</v>
          </cell>
          <cell r="DR409">
            <v>0</v>
          </cell>
          <cell r="DS409">
            <v>0</v>
          </cell>
          <cell r="DT409">
            <v>0</v>
          </cell>
          <cell r="DU409">
            <v>0</v>
          </cell>
          <cell r="DV409">
            <v>0</v>
          </cell>
          <cell r="DW409">
            <v>0</v>
          </cell>
          <cell r="DX409">
            <v>0</v>
          </cell>
          <cell r="DY409">
            <v>0</v>
          </cell>
          <cell r="DZ409">
            <v>0</v>
          </cell>
          <cell r="EA409">
            <v>0</v>
          </cell>
          <cell r="EB409">
            <v>0</v>
          </cell>
          <cell r="EC409">
            <v>0</v>
          </cell>
          <cell r="ED409">
            <v>0</v>
          </cell>
          <cell r="EE409">
            <v>0</v>
          </cell>
          <cell r="EF409">
            <v>0</v>
          </cell>
          <cell r="EG409">
            <v>0</v>
          </cell>
          <cell r="EH409">
            <v>0</v>
          </cell>
          <cell r="EI409">
            <v>0</v>
          </cell>
          <cell r="EJ409">
            <v>0</v>
          </cell>
          <cell r="EK409">
            <v>0</v>
          </cell>
          <cell r="EL409">
            <v>0</v>
          </cell>
          <cell r="EM409">
            <v>0</v>
          </cell>
          <cell r="EO409">
            <v>0</v>
          </cell>
          <cell r="EP409">
            <v>0</v>
          </cell>
          <cell r="EQ409">
            <v>0</v>
          </cell>
          <cell r="ER409">
            <v>0</v>
          </cell>
          <cell r="ES409">
            <v>0</v>
          </cell>
          <cell r="ET409">
            <v>0</v>
          </cell>
          <cell r="EU409">
            <v>0</v>
          </cell>
          <cell r="EV409">
            <v>0</v>
          </cell>
          <cell r="EW409">
            <v>0</v>
          </cell>
          <cell r="EX409">
            <v>0</v>
          </cell>
          <cell r="EY409">
            <v>0</v>
          </cell>
          <cell r="EZ409">
            <v>0</v>
          </cell>
          <cell r="FA409">
            <v>0</v>
          </cell>
          <cell r="FB409">
            <v>0</v>
          </cell>
          <cell r="FC409">
            <v>0</v>
          </cell>
          <cell r="FD409">
            <v>0</v>
          </cell>
          <cell r="FE409">
            <v>0</v>
          </cell>
          <cell r="FF409">
            <v>0</v>
          </cell>
          <cell r="FG409">
            <v>0</v>
          </cell>
          <cell r="FH409">
            <v>0</v>
          </cell>
          <cell r="FI409">
            <v>0</v>
          </cell>
          <cell r="FJ409">
            <v>0</v>
          </cell>
          <cell r="FK409">
            <v>0</v>
          </cell>
          <cell r="FL409">
            <v>0</v>
          </cell>
          <cell r="FM409">
            <v>0</v>
          </cell>
          <cell r="FN409">
            <v>0</v>
          </cell>
          <cell r="FO409">
            <v>0</v>
          </cell>
          <cell r="FP409">
            <v>0</v>
          </cell>
          <cell r="FQ409">
            <v>0</v>
          </cell>
          <cell r="FR409">
            <v>0</v>
          </cell>
          <cell r="FS409">
            <v>0</v>
          </cell>
          <cell r="FT409">
            <v>0</v>
          </cell>
          <cell r="FU409">
            <v>0</v>
          </cell>
          <cell r="FV409">
            <v>0</v>
          </cell>
          <cell r="FW409">
            <v>0</v>
          </cell>
          <cell r="FX409">
            <v>0</v>
          </cell>
          <cell r="FY409">
            <v>0</v>
          </cell>
          <cell r="FZ409">
            <v>0</v>
          </cell>
          <cell r="GA409">
            <v>0</v>
          </cell>
          <cell r="GB409">
            <v>0</v>
          </cell>
          <cell r="GC409">
            <v>0</v>
          </cell>
          <cell r="GD409">
            <v>0</v>
          </cell>
          <cell r="GE409">
            <v>0</v>
          </cell>
          <cell r="GF409">
            <v>0</v>
          </cell>
          <cell r="GG409">
            <v>0</v>
          </cell>
          <cell r="GH409">
            <v>0</v>
          </cell>
          <cell r="GI409">
            <v>0</v>
          </cell>
          <cell r="GJ409">
            <v>0</v>
          </cell>
          <cell r="GK409">
            <v>0</v>
          </cell>
          <cell r="GL409">
            <v>0</v>
          </cell>
          <cell r="GM409">
            <v>0</v>
          </cell>
          <cell r="GN409">
            <v>0</v>
          </cell>
          <cell r="GO409">
            <v>0</v>
          </cell>
          <cell r="GP409">
            <v>0</v>
          </cell>
          <cell r="GQ409">
            <v>0</v>
          </cell>
          <cell r="GR409">
            <v>0</v>
          </cell>
          <cell r="GS409">
            <v>0</v>
          </cell>
          <cell r="GT409">
            <v>0</v>
          </cell>
          <cell r="GU409">
            <v>0</v>
          </cell>
          <cell r="GV409">
            <v>0</v>
          </cell>
          <cell r="GW409">
            <v>0</v>
          </cell>
          <cell r="GX409">
            <v>0</v>
          </cell>
          <cell r="GY409">
            <v>0</v>
          </cell>
          <cell r="GZ409">
            <v>0</v>
          </cell>
          <cell r="HA409">
            <v>0</v>
          </cell>
          <cell r="HB409">
            <v>0</v>
          </cell>
          <cell r="HC409">
            <v>0</v>
          </cell>
          <cell r="HD409">
            <v>0</v>
          </cell>
          <cell r="HE409">
            <v>0</v>
          </cell>
          <cell r="HF409">
            <v>0</v>
          </cell>
          <cell r="HG409">
            <v>0</v>
          </cell>
          <cell r="HH409">
            <v>0</v>
          </cell>
          <cell r="HI409">
            <v>0</v>
          </cell>
          <cell r="HJ409">
            <v>0</v>
          </cell>
          <cell r="HK409">
            <v>0</v>
          </cell>
          <cell r="HL409">
            <v>0</v>
          </cell>
          <cell r="HM409">
            <v>0</v>
          </cell>
          <cell r="HN409">
            <v>0</v>
          </cell>
          <cell r="HO409">
            <v>0</v>
          </cell>
          <cell r="HP409">
            <v>0</v>
          </cell>
          <cell r="HQ409">
            <v>0</v>
          </cell>
          <cell r="HR409">
            <v>0</v>
          </cell>
          <cell r="HS409">
            <v>0</v>
          </cell>
          <cell r="HT409">
            <v>0</v>
          </cell>
          <cell r="HU409">
            <v>0</v>
          </cell>
          <cell r="HV409">
            <v>0</v>
          </cell>
          <cell r="HW409">
            <v>0</v>
          </cell>
          <cell r="HX409">
            <v>0</v>
          </cell>
          <cell r="HY409">
            <v>0</v>
          </cell>
          <cell r="HZ409">
            <v>0</v>
          </cell>
          <cell r="IA409">
            <v>0</v>
          </cell>
          <cell r="IB409">
            <v>0</v>
          </cell>
          <cell r="IC409">
            <v>0</v>
          </cell>
          <cell r="ID409">
            <v>0</v>
          </cell>
          <cell r="IE409">
            <v>0</v>
          </cell>
          <cell r="IF409">
            <v>0</v>
          </cell>
          <cell r="IG409">
            <v>0</v>
          </cell>
          <cell r="IH409">
            <v>0</v>
          </cell>
          <cell r="II409">
            <v>0</v>
          </cell>
          <cell r="IJ409">
            <v>0</v>
          </cell>
          <cell r="IK409">
            <v>0</v>
          </cell>
          <cell r="IL409">
            <v>0</v>
          </cell>
          <cell r="IM409">
            <v>0</v>
          </cell>
          <cell r="IN409">
            <v>0</v>
          </cell>
          <cell r="IO409">
            <v>0</v>
          </cell>
          <cell r="IP409">
            <v>0</v>
          </cell>
          <cell r="IQ409">
            <v>0</v>
          </cell>
          <cell r="IR409">
            <v>0</v>
          </cell>
          <cell r="IS409">
            <v>0</v>
          </cell>
          <cell r="IT409">
            <v>0</v>
          </cell>
          <cell r="IU409">
            <v>0</v>
          </cell>
          <cell r="IV409">
            <v>0</v>
          </cell>
        </row>
        <row r="410">
          <cell r="A410" t="str">
            <v>Tramo 32</v>
          </cell>
          <cell r="C410" t="str">
            <v>: Alimentador QU-01, S.E.D. N°: 0010393, 0010394, 0010395 - Los Nogales I, II, III - PLANO RP-QU01-04</v>
          </cell>
          <cell r="CB410">
            <v>0</v>
          </cell>
          <cell r="CC410">
            <v>0</v>
          </cell>
          <cell r="CD410">
            <v>0</v>
          </cell>
          <cell r="EN410" t="str">
            <v>URB. LOS NOGALES</v>
          </cell>
        </row>
        <row r="411">
          <cell r="A411">
            <v>0</v>
          </cell>
        </row>
        <row r="413">
          <cell r="A413">
            <v>1</v>
          </cell>
        </row>
        <row r="414">
          <cell r="A414">
            <v>2</v>
          </cell>
        </row>
        <row r="415">
          <cell r="A415">
            <v>3</v>
          </cell>
        </row>
        <row r="416">
          <cell r="A416">
            <v>4</v>
          </cell>
        </row>
        <row r="417">
          <cell r="A417">
            <v>5</v>
          </cell>
        </row>
        <row r="418">
          <cell r="A418">
            <v>6</v>
          </cell>
        </row>
        <row r="420">
          <cell r="A420">
            <v>7</v>
          </cell>
        </row>
        <row r="422">
          <cell r="A422">
            <v>8</v>
          </cell>
        </row>
        <row r="423">
          <cell r="A423">
            <v>9</v>
          </cell>
        </row>
        <row r="424">
          <cell r="A424">
            <v>10</v>
          </cell>
        </row>
        <row r="425">
          <cell r="A425" t="str">
            <v>11-A</v>
          </cell>
        </row>
        <row r="426">
          <cell r="A426">
            <v>11</v>
          </cell>
        </row>
        <row r="427">
          <cell r="A427">
            <v>12</v>
          </cell>
        </row>
        <row r="428">
          <cell r="A428">
            <v>13</v>
          </cell>
        </row>
        <row r="429">
          <cell r="A429">
            <v>14</v>
          </cell>
        </row>
        <row r="430">
          <cell r="A430">
            <v>15</v>
          </cell>
        </row>
        <row r="431">
          <cell r="A431">
            <v>16</v>
          </cell>
        </row>
        <row r="433">
          <cell r="A433">
            <v>17</v>
          </cell>
        </row>
        <row r="434">
          <cell r="A434">
            <v>18</v>
          </cell>
        </row>
        <row r="435">
          <cell r="A435">
            <v>19</v>
          </cell>
        </row>
        <row r="436">
          <cell r="A436">
            <v>20</v>
          </cell>
        </row>
        <row r="437">
          <cell r="A437" t="str">
            <v>SUB-TOTAL 32</v>
          </cell>
          <cell r="B437">
            <v>1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J437">
            <v>0</v>
          </cell>
          <cell r="AK437">
            <v>0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  <cell r="AU437">
            <v>0</v>
          </cell>
          <cell r="AV437">
            <v>0</v>
          </cell>
          <cell r="AW437">
            <v>0</v>
          </cell>
          <cell r="AX437">
            <v>0</v>
          </cell>
          <cell r="AY437">
            <v>0</v>
          </cell>
          <cell r="AZ437">
            <v>0</v>
          </cell>
          <cell r="BA437">
            <v>0</v>
          </cell>
          <cell r="BB437">
            <v>0</v>
          </cell>
          <cell r="BC437">
            <v>0</v>
          </cell>
          <cell r="BD437">
            <v>0</v>
          </cell>
          <cell r="BE437">
            <v>0</v>
          </cell>
          <cell r="BF437">
            <v>0</v>
          </cell>
          <cell r="BG437">
            <v>0</v>
          </cell>
          <cell r="BH437">
            <v>0</v>
          </cell>
          <cell r="BI437">
            <v>0</v>
          </cell>
          <cell r="BJ437">
            <v>0</v>
          </cell>
          <cell r="BK437">
            <v>0</v>
          </cell>
          <cell r="BL437">
            <v>0</v>
          </cell>
          <cell r="BM437">
            <v>0</v>
          </cell>
          <cell r="BN437">
            <v>0</v>
          </cell>
          <cell r="BO437">
            <v>0</v>
          </cell>
          <cell r="BP437">
            <v>0</v>
          </cell>
          <cell r="BQ437">
            <v>0</v>
          </cell>
          <cell r="BR437">
            <v>0</v>
          </cell>
          <cell r="BS437">
            <v>0</v>
          </cell>
          <cell r="BT437">
            <v>0</v>
          </cell>
          <cell r="BU437">
            <v>0</v>
          </cell>
          <cell r="BV437">
            <v>0</v>
          </cell>
          <cell r="BW437">
            <v>0</v>
          </cell>
          <cell r="BX437">
            <v>0</v>
          </cell>
          <cell r="BY437">
            <v>0</v>
          </cell>
          <cell r="BZ437">
            <v>0</v>
          </cell>
          <cell r="CA437">
            <v>0</v>
          </cell>
          <cell r="CB437">
            <v>0</v>
          </cell>
          <cell r="CC437">
            <v>0</v>
          </cell>
          <cell r="CD437">
            <v>0</v>
          </cell>
          <cell r="CE437">
            <v>0</v>
          </cell>
          <cell r="CF437">
            <v>0</v>
          </cell>
          <cell r="CG437">
            <v>0</v>
          </cell>
          <cell r="CH437">
            <v>0</v>
          </cell>
          <cell r="CI437">
            <v>0</v>
          </cell>
          <cell r="CJ437">
            <v>0</v>
          </cell>
          <cell r="CK437">
            <v>0</v>
          </cell>
          <cell r="CL437">
            <v>0</v>
          </cell>
          <cell r="CM437">
            <v>0</v>
          </cell>
          <cell r="CN437">
            <v>0</v>
          </cell>
          <cell r="CO437">
            <v>0</v>
          </cell>
          <cell r="CP437">
            <v>0</v>
          </cell>
          <cell r="CQ437">
            <v>0</v>
          </cell>
          <cell r="CR437">
            <v>0</v>
          </cell>
          <cell r="CS437">
            <v>0</v>
          </cell>
          <cell r="CT437">
            <v>0</v>
          </cell>
          <cell r="CU437">
            <v>0</v>
          </cell>
          <cell r="CV437">
            <v>0</v>
          </cell>
          <cell r="CW437">
            <v>0</v>
          </cell>
          <cell r="CX437">
            <v>0</v>
          </cell>
          <cell r="CY437">
            <v>0</v>
          </cell>
          <cell r="CZ437">
            <v>0</v>
          </cell>
          <cell r="DA437">
            <v>0</v>
          </cell>
          <cell r="DB437">
            <v>0</v>
          </cell>
          <cell r="DC437">
            <v>0</v>
          </cell>
          <cell r="DD437">
            <v>0</v>
          </cell>
          <cell r="DE437">
            <v>0</v>
          </cell>
          <cell r="DF437">
            <v>0</v>
          </cell>
          <cell r="DG437">
            <v>0</v>
          </cell>
          <cell r="DH437">
            <v>0</v>
          </cell>
          <cell r="DI437">
            <v>0</v>
          </cell>
          <cell r="DJ437">
            <v>0</v>
          </cell>
          <cell r="DK437">
            <v>0</v>
          </cell>
          <cell r="DL437">
            <v>0</v>
          </cell>
          <cell r="DM437">
            <v>0</v>
          </cell>
          <cell r="DN437">
            <v>0</v>
          </cell>
          <cell r="DO437">
            <v>0</v>
          </cell>
          <cell r="DP437">
            <v>0</v>
          </cell>
          <cell r="DQ437">
            <v>0</v>
          </cell>
          <cell r="DR437">
            <v>0</v>
          </cell>
          <cell r="DS437">
            <v>0</v>
          </cell>
          <cell r="DT437">
            <v>0</v>
          </cell>
          <cell r="DU437">
            <v>0</v>
          </cell>
          <cell r="DV437">
            <v>0</v>
          </cell>
          <cell r="DW437">
            <v>0</v>
          </cell>
          <cell r="DX437">
            <v>0</v>
          </cell>
          <cell r="DY437">
            <v>0</v>
          </cell>
          <cell r="DZ437">
            <v>0</v>
          </cell>
          <cell r="EA437">
            <v>0</v>
          </cell>
          <cell r="EB437">
            <v>0</v>
          </cell>
          <cell r="EC437">
            <v>0</v>
          </cell>
          <cell r="ED437">
            <v>0</v>
          </cell>
          <cell r="EE437">
            <v>0</v>
          </cell>
          <cell r="EF437">
            <v>0</v>
          </cell>
          <cell r="EG437">
            <v>0</v>
          </cell>
          <cell r="EH437">
            <v>0</v>
          </cell>
          <cell r="EI437">
            <v>0</v>
          </cell>
          <cell r="EJ437">
            <v>0</v>
          </cell>
          <cell r="EK437">
            <v>0</v>
          </cell>
          <cell r="EL437">
            <v>0</v>
          </cell>
          <cell r="EM437">
            <v>0</v>
          </cell>
          <cell r="EO437">
            <v>0</v>
          </cell>
          <cell r="EP437">
            <v>0</v>
          </cell>
          <cell r="EQ437">
            <v>0</v>
          </cell>
          <cell r="ER437">
            <v>0</v>
          </cell>
          <cell r="ES437">
            <v>0</v>
          </cell>
          <cell r="ET437">
            <v>0</v>
          </cell>
          <cell r="EU437">
            <v>0</v>
          </cell>
          <cell r="EV437">
            <v>0</v>
          </cell>
          <cell r="EW437">
            <v>0</v>
          </cell>
          <cell r="EX437">
            <v>0</v>
          </cell>
          <cell r="EY437">
            <v>0</v>
          </cell>
          <cell r="EZ437">
            <v>0</v>
          </cell>
          <cell r="FA437">
            <v>0</v>
          </cell>
          <cell r="FB437">
            <v>0</v>
          </cell>
          <cell r="FC437">
            <v>0</v>
          </cell>
          <cell r="FD437">
            <v>0</v>
          </cell>
          <cell r="FE437">
            <v>0</v>
          </cell>
          <cell r="FF437">
            <v>0</v>
          </cell>
          <cell r="FG437">
            <v>0</v>
          </cell>
          <cell r="FH437">
            <v>0</v>
          </cell>
          <cell r="FI437">
            <v>0</v>
          </cell>
          <cell r="FJ437">
            <v>0</v>
          </cell>
          <cell r="FK437">
            <v>0</v>
          </cell>
          <cell r="FL437">
            <v>0</v>
          </cell>
          <cell r="FM437">
            <v>0</v>
          </cell>
          <cell r="FN437">
            <v>0</v>
          </cell>
          <cell r="FO437">
            <v>0</v>
          </cell>
          <cell r="FP437">
            <v>0</v>
          </cell>
          <cell r="FQ437">
            <v>0</v>
          </cell>
          <cell r="FR437">
            <v>0</v>
          </cell>
          <cell r="FS437">
            <v>0</v>
          </cell>
          <cell r="FT437">
            <v>0</v>
          </cell>
          <cell r="FU437">
            <v>0</v>
          </cell>
          <cell r="FV437">
            <v>0</v>
          </cell>
          <cell r="FW437">
            <v>0</v>
          </cell>
          <cell r="FX437">
            <v>0</v>
          </cell>
          <cell r="FY437">
            <v>0</v>
          </cell>
          <cell r="FZ437">
            <v>0</v>
          </cell>
          <cell r="GA437">
            <v>0</v>
          </cell>
          <cell r="GB437">
            <v>0</v>
          </cell>
          <cell r="GC437">
            <v>0</v>
          </cell>
          <cell r="GD437">
            <v>0</v>
          </cell>
          <cell r="GE437">
            <v>0</v>
          </cell>
          <cell r="GF437">
            <v>0</v>
          </cell>
          <cell r="GG437">
            <v>0</v>
          </cell>
          <cell r="GH437">
            <v>0</v>
          </cell>
          <cell r="GI437">
            <v>0</v>
          </cell>
          <cell r="GJ437">
            <v>0</v>
          </cell>
          <cell r="GK437">
            <v>0</v>
          </cell>
          <cell r="GL437">
            <v>0</v>
          </cell>
          <cell r="GM437">
            <v>0</v>
          </cell>
          <cell r="GN437">
            <v>0</v>
          </cell>
          <cell r="GO437">
            <v>0</v>
          </cell>
          <cell r="GP437">
            <v>0</v>
          </cell>
          <cell r="GQ437">
            <v>0</v>
          </cell>
          <cell r="GR437">
            <v>0</v>
          </cell>
          <cell r="GS437">
            <v>0</v>
          </cell>
          <cell r="GT437">
            <v>0</v>
          </cell>
          <cell r="GU437">
            <v>0</v>
          </cell>
          <cell r="GV437">
            <v>0</v>
          </cell>
          <cell r="GW437">
            <v>0</v>
          </cell>
          <cell r="GX437">
            <v>0</v>
          </cell>
          <cell r="GY437">
            <v>0</v>
          </cell>
          <cell r="GZ437">
            <v>0</v>
          </cell>
          <cell r="HA437">
            <v>0</v>
          </cell>
          <cell r="HB437">
            <v>0</v>
          </cell>
          <cell r="HC437">
            <v>0</v>
          </cell>
          <cell r="HD437">
            <v>0</v>
          </cell>
          <cell r="HE437">
            <v>0</v>
          </cell>
          <cell r="HF437">
            <v>0</v>
          </cell>
          <cell r="HG437">
            <v>0</v>
          </cell>
          <cell r="HH437">
            <v>0</v>
          </cell>
          <cell r="HI437">
            <v>0</v>
          </cell>
          <cell r="HJ437">
            <v>0</v>
          </cell>
          <cell r="HK437">
            <v>0</v>
          </cell>
          <cell r="HL437">
            <v>0</v>
          </cell>
          <cell r="HM437">
            <v>0</v>
          </cell>
          <cell r="HN437">
            <v>0</v>
          </cell>
          <cell r="HO437">
            <v>0</v>
          </cell>
          <cell r="HP437">
            <v>0</v>
          </cell>
          <cell r="HQ437">
            <v>0</v>
          </cell>
          <cell r="HR437">
            <v>0</v>
          </cell>
          <cell r="HS437">
            <v>0</v>
          </cell>
          <cell r="HT437">
            <v>0</v>
          </cell>
          <cell r="HU437">
            <v>0</v>
          </cell>
          <cell r="HV437">
            <v>0</v>
          </cell>
          <cell r="HW437">
            <v>0</v>
          </cell>
          <cell r="HX437">
            <v>0</v>
          </cell>
          <cell r="HY437">
            <v>0</v>
          </cell>
          <cell r="HZ437">
            <v>0</v>
          </cell>
          <cell r="IA437">
            <v>0</v>
          </cell>
          <cell r="IB437">
            <v>0</v>
          </cell>
          <cell r="IC437">
            <v>0</v>
          </cell>
          <cell r="ID437">
            <v>0</v>
          </cell>
          <cell r="IE437">
            <v>0</v>
          </cell>
          <cell r="IF437">
            <v>0</v>
          </cell>
          <cell r="IG437">
            <v>0</v>
          </cell>
          <cell r="IH437">
            <v>0</v>
          </cell>
          <cell r="II437">
            <v>0</v>
          </cell>
          <cell r="IJ437">
            <v>0</v>
          </cell>
          <cell r="IK437">
            <v>0</v>
          </cell>
          <cell r="IL437">
            <v>0</v>
          </cell>
          <cell r="IM437">
            <v>0</v>
          </cell>
          <cell r="IN437">
            <v>0</v>
          </cell>
          <cell r="IO437">
            <v>0</v>
          </cell>
          <cell r="IP437">
            <v>0</v>
          </cell>
          <cell r="IQ437">
            <v>0</v>
          </cell>
          <cell r="IR437">
            <v>0</v>
          </cell>
          <cell r="IS437">
            <v>0</v>
          </cell>
          <cell r="IT437">
            <v>0</v>
          </cell>
          <cell r="IU437">
            <v>0</v>
          </cell>
          <cell r="IV437">
            <v>0</v>
          </cell>
        </row>
        <row r="438">
          <cell r="A438" t="str">
            <v>Tramo 33</v>
          </cell>
          <cell r="C438" t="str">
            <v>: Alimentador QU-01, S.E.D. N°: 0010302 - Urb. Los Alamos - PLANO RP-QU01-05</v>
          </cell>
          <cell r="EN438" t="str">
            <v>URB. LOS ALAMOS</v>
          </cell>
        </row>
        <row r="439">
          <cell r="A439">
            <v>0</v>
          </cell>
        </row>
        <row r="441">
          <cell r="A441">
            <v>1</v>
          </cell>
        </row>
        <row r="442">
          <cell r="A442">
            <v>2</v>
          </cell>
        </row>
        <row r="443">
          <cell r="A443">
            <v>3</v>
          </cell>
        </row>
        <row r="446">
          <cell r="A446" t="str">
            <v>SUB-TOTAL 33</v>
          </cell>
          <cell r="B446">
            <v>1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  <cell r="AX446">
            <v>0</v>
          </cell>
          <cell r="AY446">
            <v>0</v>
          </cell>
          <cell r="AZ446">
            <v>0</v>
          </cell>
          <cell r="BA446">
            <v>0</v>
          </cell>
          <cell r="BB446">
            <v>0</v>
          </cell>
          <cell r="BC446">
            <v>0</v>
          </cell>
          <cell r="BD446">
            <v>0</v>
          </cell>
          <cell r="BE446">
            <v>0</v>
          </cell>
          <cell r="BF446">
            <v>0</v>
          </cell>
          <cell r="BG446">
            <v>0</v>
          </cell>
          <cell r="BH446">
            <v>0</v>
          </cell>
          <cell r="BI446">
            <v>0</v>
          </cell>
          <cell r="BJ446">
            <v>0</v>
          </cell>
          <cell r="BK446">
            <v>0</v>
          </cell>
          <cell r="BL446">
            <v>0</v>
          </cell>
          <cell r="BM446">
            <v>0</v>
          </cell>
          <cell r="BN446">
            <v>0</v>
          </cell>
          <cell r="BO446">
            <v>0</v>
          </cell>
          <cell r="BP446">
            <v>0</v>
          </cell>
          <cell r="BQ446">
            <v>0</v>
          </cell>
          <cell r="BR446">
            <v>0</v>
          </cell>
          <cell r="BS446">
            <v>0</v>
          </cell>
          <cell r="BT446">
            <v>0</v>
          </cell>
          <cell r="BU446">
            <v>0</v>
          </cell>
          <cell r="BV446">
            <v>0</v>
          </cell>
          <cell r="BW446">
            <v>0</v>
          </cell>
          <cell r="BX446">
            <v>0</v>
          </cell>
          <cell r="BY446">
            <v>0</v>
          </cell>
          <cell r="BZ446">
            <v>0</v>
          </cell>
          <cell r="CA446">
            <v>0</v>
          </cell>
          <cell r="CB446">
            <v>0</v>
          </cell>
          <cell r="CC446">
            <v>0</v>
          </cell>
          <cell r="CD446">
            <v>0</v>
          </cell>
          <cell r="CE446">
            <v>0</v>
          </cell>
          <cell r="CF446">
            <v>0</v>
          </cell>
          <cell r="CG446">
            <v>0</v>
          </cell>
          <cell r="CH446">
            <v>0</v>
          </cell>
          <cell r="CI446">
            <v>0</v>
          </cell>
          <cell r="CJ446">
            <v>0</v>
          </cell>
          <cell r="CK446">
            <v>0</v>
          </cell>
          <cell r="CL446">
            <v>0</v>
          </cell>
          <cell r="CM446">
            <v>0</v>
          </cell>
          <cell r="CN446">
            <v>0</v>
          </cell>
          <cell r="CO446">
            <v>0</v>
          </cell>
          <cell r="CP446">
            <v>0</v>
          </cell>
          <cell r="CQ446">
            <v>0</v>
          </cell>
          <cell r="CR446">
            <v>0</v>
          </cell>
          <cell r="CS446">
            <v>0</v>
          </cell>
          <cell r="CT446">
            <v>0</v>
          </cell>
          <cell r="CU446">
            <v>0</v>
          </cell>
          <cell r="CV446">
            <v>0</v>
          </cell>
          <cell r="CW446">
            <v>0</v>
          </cell>
          <cell r="CX446">
            <v>0</v>
          </cell>
          <cell r="CY446">
            <v>0</v>
          </cell>
          <cell r="CZ446">
            <v>0</v>
          </cell>
          <cell r="DA446">
            <v>0</v>
          </cell>
          <cell r="DB446">
            <v>0</v>
          </cell>
          <cell r="DC446">
            <v>0</v>
          </cell>
          <cell r="DD446">
            <v>0</v>
          </cell>
          <cell r="DE446">
            <v>0</v>
          </cell>
          <cell r="DF446">
            <v>0</v>
          </cell>
          <cell r="DG446">
            <v>0</v>
          </cell>
          <cell r="DH446">
            <v>0</v>
          </cell>
          <cell r="DI446">
            <v>0</v>
          </cell>
          <cell r="DJ446">
            <v>0</v>
          </cell>
          <cell r="DK446">
            <v>0</v>
          </cell>
          <cell r="DL446">
            <v>0</v>
          </cell>
          <cell r="DM446">
            <v>0</v>
          </cell>
          <cell r="DN446">
            <v>0</v>
          </cell>
          <cell r="DO446">
            <v>0</v>
          </cell>
          <cell r="DP446">
            <v>0</v>
          </cell>
          <cell r="DQ446">
            <v>0</v>
          </cell>
          <cell r="DR446">
            <v>0</v>
          </cell>
          <cell r="DS446">
            <v>0</v>
          </cell>
          <cell r="DT446">
            <v>0</v>
          </cell>
          <cell r="DU446">
            <v>0</v>
          </cell>
          <cell r="DV446">
            <v>0</v>
          </cell>
          <cell r="DW446">
            <v>0</v>
          </cell>
          <cell r="DX446">
            <v>0</v>
          </cell>
          <cell r="DY446">
            <v>0</v>
          </cell>
          <cell r="DZ446">
            <v>0</v>
          </cell>
          <cell r="EA446">
            <v>0</v>
          </cell>
          <cell r="EB446">
            <v>0</v>
          </cell>
          <cell r="EC446">
            <v>0</v>
          </cell>
          <cell r="ED446">
            <v>0</v>
          </cell>
          <cell r="EE446">
            <v>0</v>
          </cell>
          <cell r="EF446">
            <v>0</v>
          </cell>
          <cell r="EG446">
            <v>0</v>
          </cell>
          <cell r="EH446">
            <v>0</v>
          </cell>
          <cell r="EI446">
            <v>0</v>
          </cell>
          <cell r="EJ446">
            <v>0</v>
          </cell>
          <cell r="EK446">
            <v>0</v>
          </cell>
          <cell r="EL446">
            <v>0</v>
          </cell>
          <cell r="EM446">
            <v>0</v>
          </cell>
          <cell r="EO446">
            <v>0</v>
          </cell>
          <cell r="EP446">
            <v>0</v>
          </cell>
          <cell r="EQ446">
            <v>0</v>
          </cell>
          <cell r="ER446">
            <v>0</v>
          </cell>
          <cell r="ES446">
            <v>0</v>
          </cell>
          <cell r="ET446">
            <v>0</v>
          </cell>
          <cell r="EU446">
            <v>0</v>
          </cell>
          <cell r="EV446">
            <v>0</v>
          </cell>
          <cell r="EW446">
            <v>0</v>
          </cell>
          <cell r="EX446">
            <v>0</v>
          </cell>
          <cell r="EY446">
            <v>0</v>
          </cell>
          <cell r="EZ446">
            <v>0</v>
          </cell>
          <cell r="FA446">
            <v>0</v>
          </cell>
          <cell r="FB446">
            <v>0</v>
          </cell>
          <cell r="FC446">
            <v>0</v>
          </cell>
          <cell r="FD446">
            <v>0</v>
          </cell>
          <cell r="FE446">
            <v>0</v>
          </cell>
          <cell r="FF446">
            <v>0</v>
          </cell>
          <cell r="FG446">
            <v>0</v>
          </cell>
          <cell r="FH446">
            <v>0</v>
          </cell>
          <cell r="FI446">
            <v>0</v>
          </cell>
          <cell r="FJ446">
            <v>0</v>
          </cell>
          <cell r="FK446">
            <v>0</v>
          </cell>
          <cell r="FL446">
            <v>0</v>
          </cell>
          <cell r="FM446">
            <v>0</v>
          </cell>
          <cell r="FN446">
            <v>0</v>
          </cell>
          <cell r="FO446">
            <v>0</v>
          </cell>
          <cell r="FP446">
            <v>0</v>
          </cell>
          <cell r="FQ446">
            <v>0</v>
          </cell>
          <cell r="FR446">
            <v>0</v>
          </cell>
          <cell r="FS446">
            <v>0</v>
          </cell>
          <cell r="FT446">
            <v>0</v>
          </cell>
          <cell r="FU446">
            <v>0</v>
          </cell>
          <cell r="FV446">
            <v>0</v>
          </cell>
          <cell r="FW446">
            <v>0</v>
          </cell>
          <cell r="FX446">
            <v>0</v>
          </cell>
          <cell r="FY446">
            <v>0</v>
          </cell>
          <cell r="FZ446">
            <v>0</v>
          </cell>
          <cell r="GA446">
            <v>0</v>
          </cell>
          <cell r="GB446">
            <v>0</v>
          </cell>
          <cell r="GC446">
            <v>0</v>
          </cell>
          <cell r="GD446">
            <v>0</v>
          </cell>
          <cell r="GE446">
            <v>0</v>
          </cell>
          <cell r="GF446">
            <v>0</v>
          </cell>
          <cell r="GG446">
            <v>0</v>
          </cell>
          <cell r="GH446">
            <v>0</v>
          </cell>
          <cell r="GI446">
            <v>0</v>
          </cell>
          <cell r="GJ446">
            <v>0</v>
          </cell>
          <cell r="GK446">
            <v>0</v>
          </cell>
          <cell r="GL446">
            <v>0</v>
          </cell>
          <cell r="GM446">
            <v>0</v>
          </cell>
          <cell r="GN446">
            <v>0</v>
          </cell>
          <cell r="GO446">
            <v>0</v>
          </cell>
          <cell r="GP446">
            <v>0</v>
          </cell>
          <cell r="GQ446">
            <v>0</v>
          </cell>
          <cell r="GR446">
            <v>0</v>
          </cell>
          <cell r="GS446">
            <v>0</v>
          </cell>
          <cell r="GT446">
            <v>0</v>
          </cell>
          <cell r="GU446">
            <v>0</v>
          </cell>
          <cell r="GV446">
            <v>0</v>
          </cell>
          <cell r="GW446">
            <v>0</v>
          </cell>
          <cell r="GX446">
            <v>0</v>
          </cell>
          <cell r="GY446">
            <v>0</v>
          </cell>
          <cell r="GZ446">
            <v>0</v>
          </cell>
          <cell r="HA446">
            <v>0</v>
          </cell>
          <cell r="HB446">
            <v>0</v>
          </cell>
          <cell r="HC446">
            <v>0</v>
          </cell>
          <cell r="HD446">
            <v>0</v>
          </cell>
          <cell r="HE446">
            <v>0</v>
          </cell>
          <cell r="HF446">
            <v>0</v>
          </cell>
          <cell r="HG446">
            <v>0</v>
          </cell>
          <cell r="HH446">
            <v>0</v>
          </cell>
          <cell r="HI446">
            <v>0</v>
          </cell>
          <cell r="HJ446">
            <v>0</v>
          </cell>
          <cell r="HK446">
            <v>0</v>
          </cell>
          <cell r="HL446">
            <v>0</v>
          </cell>
          <cell r="HM446">
            <v>0</v>
          </cell>
          <cell r="HN446">
            <v>0</v>
          </cell>
          <cell r="HO446">
            <v>0</v>
          </cell>
          <cell r="HP446">
            <v>0</v>
          </cell>
          <cell r="HQ446">
            <v>0</v>
          </cell>
          <cell r="HR446">
            <v>0</v>
          </cell>
          <cell r="HS446">
            <v>0</v>
          </cell>
          <cell r="HT446">
            <v>0</v>
          </cell>
          <cell r="HU446">
            <v>0</v>
          </cell>
          <cell r="HV446">
            <v>0</v>
          </cell>
          <cell r="HW446">
            <v>0</v>
          </cell>
          <cell r="HX446">
            <v>0</v>
          </cell>
          <cell r="HY446">
            <v>0</v>
          </cell>
          <cell r="HZ446">
            <v>0</v>
          </cell>
          <cell r="IA446">
            <v>0</v>
          </cell>
          <cell r="IB446">
            <v>0</v>
          </cell>
          <cell r="IC446">
            <v>0</v>
          </cell>
          <cell r="ID446">
            <v>0</v>
          </cell>
          <cell r="IE446">
            <v>0</v>
          </cell>
          <cell r="IF446">
            <v>0</v>
          </cell>
          <cell r="IG446">
            <v>0</v>
          </cell>
          <cell r="IH446">
            <v>0</v>
          </cell>
          <cell r="II446">
            <v>0</v>
          </cell>
          <cell r="IJ446">
            <v>0</v>
          </cell>
          <cell r="IK446">
            <v>0</v>
          </cell>
          <cell r="IL446">
            <v>0</v>
          </cell>
          <cell r="IM446">
            <v>0</v>
          </cell>
          <cell r="IN446">
            <v>0</v>
          </cell>
          <cell r="IO446">
            <v>0</v>
          </cell>
          <cell r="IP446">
            <v>0</v>
          </cell>
          <cell r="IQ446">
            <v>0</v>
          </cell>
          <cell r="IR446">
            <v>0</v>
          </cell>
          <cell r="IS446">
            <v>0</v>
          </cell>
          <cell r="IT446">
            <v>0</v>
          </cell>
          <cell r="IU446">
            <v>0</v>
          </cell>
          <cell r="IV446">
            <v>0</v>
          </cell>
        </row>
        <row r="447">
          <cell r="A447" t="str">
            <v>ALIMENTADOR QU-03</v>
          </cell>
        </row>
        <row r="448">
          <cell r="A448" t="str">
            <v>Tramo 34</v>
          </cell>
          <cell r="C448" t="str">
            <v>: Alimentador QU-03, S.E.D. N° 0010284 - URB. SANTA MARIA  -  PLANO RP-QU03-10</v>
          </cell>
          <cell r="EN448" t="str">
            <v>URB. SANTA MARIA</v>
          </cell>
        </row>
        <row r="449">
          <cell r="A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0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  <cell r="AX449">
            <v>0</v>
          </cell>
          <cell r="AY449">
            <v>0</v>
          </cell>
          <cell r="AZ449">
            <v>0</v>
          </cell>
          <cell r="BA449">
            <v>0</v>
          </cell>
          <cell r="BB449">
            <v>0</v>
          </cell>
          <cell r="BC449">
            <v>0</v>
          </cell>
          <cell r="BD449">
            <v>0</v>
          </cell>
          <cell r="BE449">
            <v>0</v>
          </cell>
          <cell r="BF449">
            <v>0</v>
          </cell>
          <cell r="BG449">
            <v>0</v>
          </cell>
          <cell r="BH449">
            <v>0</v>
          </cell>
          <cell r="BI449">
            <v>0</v>
          </cell>
          <cell r="BJ449">
            <v>0</v>
          </cell>
          <cell r="BK449">
            <v>0</v>
          </cell>
          <cell r="BL449">
            <v>0</v>
          </cell>
          <cell r="BM449">
            <v>0</v>
          </cell>
          <cell r="BN449">
            <v>0</v>
          </cell>
          <cell r="BO449">
            <v>0</v>
          </cell>
          <cell r="BP449">
            <v>0</v>
          </cell>
          <cell r="BQ449">
            <v>0</v>
          </cell>
          <cell r="BR449">
            <v>0</v>
          </cell>
          <cell r="BS449">
            <v>0</v>
          </cell>
          <cell r="BT449">
            <v>0</v>
          </cell>
          <cell r="BU449">
            <v>0</v>
          </cell>
          <cell r="BV449">
            <v>0</v>
          </cell>
          <cell r="BW449">
            <v>0</v>
          </cell>
          <cell r="BX449">
            <v>0</v>
          </cell>
          <cell r="BY449">
            <v>0</v>
          </cell>
          <cell r="BZ449">
            <v>0</v>
          </cell>
          <cell r="CA449">
            <v>0</v>
          </cell>
          <cell r="CB449">
            <v>0</v>
          </cell>
          <cell r="CC449">
            <v>0</v>
          </cell>
          <cell r="CD449">
            <v>0</v>
          </cell>
          <cell r="CE449">
            <v>0</v>
          </cell>
          <cell r="CF449">
            <v>0</v>
          </cell>
          <cell r="CG449">
            <v>0</v>
          </cell>
          <cell r="CH449">
            <v>0</v>
          </cell>
          <cell r="CI449">
            <v>0</v>
          </cell>
          <cell r="CJ449">
            <v>0</v>
          </cell>
          <cell r="CK449">
            <v>0</v>
          </cell>
          <cell r="CL449">
            <v>0</v>
          </cell>
          <cell r="CM449">
            <v>0</v>
          </cell>
          <cell r="CN449">
            <v>0</v>
          </cell>
          <cell r="CO449">
            <v>0</v>
          </cell>
          <cell r="CP449">
            <v>0</v>
          </cell>
          <cell r="CQ449">
            <v>0</v>
          </cell>
          <cell r="CR449">
            <v>0</v>
          </cell>
          <cell r="CS449">
            <v>0</v>
          </cell>
          <cell r="CT449">
            <v>0</v>
          </cell>
          <cell r="CU449">
            <v>0</v>
          </cell>
          <cell r="CV449">
            <v>0</v>
          </cell>
          <cell r="CZ449">
            <v>0</v>
          </cell>
          <cell r="DA449">
            <v>0</v>
          </cell>
          <cell r="DB449">
            <v>0</v>
          </cell>
          <cell r="DC449">
            <v>0</v>
          </cell>
          <cell r="DD449">
            <v>0</v>
          </cell>
          <cell r="DG449">
            <v>0</v>
          </cell>
          <cell r="DH449">
            <v>0</v>
          </cell>
          <cell r="DI449">
            <v>0</v>
          </cell>
          <cell r="DJ449">
            <v>0</v>
          </cell>
          <cell r="DK449">
            <v>0</v>
          </cell>
          <cell r="DL449">
            <v>0</v>
          </cell>
          <cell r="DM449">
            <v>0</v>
          </cell>
          <cell r="DN449">
            <v>0</v>
          </cell>
          <cell r="DO449">
            <v>0</v>
          </cell>
          <cell r="DP449">
            <v>0</v>
          </cell>
          <cell r="DT449">
            <v>0</v>
          </cell>
          <cell r="DU449">
            <v>0</v>
          </cell>
          <cell r="DV449">
            <v>0</v>
          </cell>
          <cell r="DW449">
            <v>0</v>
          </cell>
          <cell r="DX449">
            <v>0</v>
          </cell>
          <cell r="DY449">
            <v>0</v>
          </cell>
          <cell r="DZ449">
            <v>0</v>
          </cell>
          <cell r="EM449">
            <v>0</v>
          </cell>
          <cell r="EN449" t="str">
            <v>Nodo 3162 CAC - Existente</v>
          </cell>
          <cell r="EO449">
            <v>0</v>
          </cell>
          <cell r="EP449">
            <v>0</v>
          </cell>
          <cell r="EQ449">
            <v>0</v>
          </cell>
          <cell r="ER449">
            <v>0</v>
          </cell>
          <cell r="ES449">
            <v>0</v>
          </cell>
          <cell r="ET449">
            <v>0</v>
          </cell>
          <cell r="EU449">
            <v>0</v>
          </cell>
          <cell r="EV449">
            <v>0</v>
          </cell>
          <cell r="EW449">
            <v>0</v>
          </cell>
          <cell r="EX449">
            <v>0</v>
          </cell>
          <cell r="EY449">
            <v>0</v>
          </cell>
          <cell r="EZ449">
            <v>0</v>
          </cell>
          <cell r="FA449">
            <v>0</v>
          </cell>
          <cell r="FB449">
            <v>0</v>
          </cell>
          <cell r="FC449">
            <v>0</v>
          </cell>
          <cell r="FD449">
            <v>0</v>
          </cell>
          <cell r="FE449">
            <v>0</v>
          </cell>
          <cell r="FF449">
            <v>0</v>
          </cell>
          <cell r="FG449">
            <v>0</v>
          </cell>
          <cell r="FH449">
            <v>0</v>
          </cell>
          <cell r="FI449">
            <v>0</v>
          </cell>
          <cell r="FJ449">
            <v>0</v>
          </cell>
          <cell r="FK449">
            <v>0</v>
          </cell>
          <cell r="FL449">
            <v>0</v>
          </cell>
          <cell r="FM449">
            <v>0</v>
          </cell>
          <cell r="FN449">
            <v>0</v>
          </cell>
          <cell r="FO449">
            <v>0</v>
          </cell>
          <cell r="FP449">
            <v>0</v>
          </cell>
          <cell r="FQ449">
            <v>0</v>
          </cell>
          <cell r="FR449">
            <v>0</v>
          </cell>
          <cell r="FS449">
            <v>0</v>
          </cell>
          <cell r="FT449">
            <v>0</v>
          </cell>
          <cell r="FU449">
            <v>0</v>
          </cell>
          <cell r="FV449">
            <v>0</v>
          </cell>
          <cell r="FW449">
            <v>0</v>
          </cell>
          <cell r="FX449">
            <v>0</v>
          </cell>
          <cell r="FY449">
            <v>0</v>
          </cell>
          <cell r="FZ449">
            <v>0</v>
          </cell>
          <cell r="GA449">
            <v>0</v>
          </cell>
          <cell r="GB449">
            <v>0</v>
          </cell>
          <cell r="GC449">
            <v>0</v>
          </cell>
          <cell r="GD449">
            <v>0</v>
          </cell>
          <cell r="GE449">
            <v>0</v>
          </cell>
          <cell r="GF449">
            <v>0</v>
          </cell>
          <cell r="GG449">
            <v>0</v>
          </cell>
          <cell r="GH449">
            <v>0</v>
          </cell>
          <cell r="GI449">
            <v>0</v>
          </cell>
          <cell r="GJ449">
            <v>0</v>
          </cell>
          <cell r="GK449">
            <v>0</v>
          </cell>
          <cell r="GL449">
            <v>0</v>
          </cell>
          <cell r="GM449">
            <v>0</v>
          </cell>
          <cell r="GN449">
            <v>0</v>
          </cell>
          <cell r="GO449">
            <v>0</v>
          </cell>
          <cell r="GP449">
            <v>0</v>
          </cell>
          <cell r="GQ449">
            <v>0</v>
          </cell>
          <cell r="GR449">
            <v>0</v>
          </cell>
          <cell r="GS449">
            <v>0</v>
          </cell>
          <cell r="GT449">
            <v>0</v>
          </cell>
          <cell r="GU449">
            <v>0</v>
          </cell>
          <cell r="GV449">
            <v>0</v>
          </cell>
          <cell r="GW449">
            <v>0</v>
          </cell>
          <cell r="GX449">
            <v>0</v>
          </cell>
          <cell r="GY449">
            <v>0</v>
          </cell>
          <cell r="GZ449">
            <v>0</v>
          </cell>
          <cell r="HA449">
            <v>0</v>
          </cell>
          <cell r="HB449">
            <v>0</v>
          </cell>
          <cell r="HC449">
            <v>0</v>
          </cell>
          <cell r="HD449">
            <v>0</v>
          </cell>
          <cell r="HE449">
            <v>0</v>
          </cell>
          <cell r="HF449">
            <v>0</v>
          </cell>
          <cell r="HG449">
            <v>0</v>
          </cell>
          <cell r="HH449">
            <v>0</v>
          </cell>
          <cell r="HI449">
            <v>0</v>
          </cell>
          <cell r="HJ449">
            <v>0</v>
          </cell>
          <cell r="HK449">
            <v>0</v>
          </cell>
          <cell r="HL449">
            <v>0</v>
          </cell>
          <cell r="HM449">
            <v>0</v>
          </cell>
          <cell r="HN449">
            <v>0</v>
          </cell>
          <cell r="HO449">
            <v>0</v>
          </cell>
          <cell r="HP449">
            <v>0</v>
          </cell>
          <cell r="HQ449">
            <v>0</v>
          </cell>
          <cell r="HR449">
            <v>0</v>
          </cell>
          <cell r="HS449">
            <v>0</v>
          </cell>
          <cell r="HT449">
            <v>0</v>
          </cell>
          <cell r="HU449">
            <v>0</v>
          </cell>
          <cell r="HV449">
            <v>0</v>
          </cell>
          <cell r="HW449">
            <v>0</v>
          </cell>
          <cell r="HX449">
            <v>0</v>
          </cell>
          <cell r="HY449">
            <v>0</v>
          </cell>
          <cell r="HZ449">
            <v>0</v>
          </cell>
          <cell r="IA449">
            <v>0</v>
          </cell>
          <cell r="IB449">
            <v>0</v>
          </cell>
          <cell r="IC449">
            <v>0</v>
          </cell>
          <cell r="ID449">
            <v>0</v>
          </cell>
          <cell r="IE449">
            <v>0</v>
          </cell>
          <cell r="IF449">
            <v>0</v>
          </cell>
          <cell r="IG449">
            <v>0</v>
          </cell>
          <cell r="IH449">
            <v>0</v>
          </cell>
          <cell r="II449">
            <v>0</v>
          </cell>
          <cell r="IJ449">
            <v>0</v>
          </cell>
          <cell r="IK449">
            <v>0</v>
          </cell>
          <cell r="IL449">
            <v>0</v>
          </cell>
          <cell r="IM449">
            <v>0</v>
          </cell>
          <cell r="IN449">
            <v>0</v>
          </cell>
          <cell r="IO449">
            <v>0</v>
          </cell>
          <cell r="IP449">
            <v>0</v>
          </cell>
          <cell r="IQ449">
            <v>0</v>
          </cell>
          <cell r="IR449">
            <v>0</v>
          </cell>
          <cell r="IS449">
            <v>0</v>
          </cell>
          <cell r="IT449">
            <v>0</v>
          </cell>
          <cell r="IU449">
            <v>0</v>
          </cell>
          <cell r="IV449">
            <v>0</v>
          </cell>
        </row>
        <row r="450">
          <cell r="A450">
            <v>1</v>
          </cell>
          <cell r="B450" t="str">
            <v>AT1-A</v>
          </cell>
          <cell r="M450">
            <v>1</v>
          </cell>
          <cell r="Q450">
            <v>1</v>
          </cell>
          <cell r="S450">
            <v>3</v>
          </cell>
          <cell r="T450">
            <v>61.7</v>
          </cell>
          <cell r="U450" t="str">
            <v>CU10</v>
          </cell>
          <cell r="V450">
            <v>185.1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0</v>
          </cell>
          <cell r="AY450">
            <v>0</v>
          </cell>
          <cell r="AZ450">
            <v>0</v>
          </cell>
          <cell r="BA450">
            <v>3</v>
          </cell>
          <cell r="BB450">
            <v>0</v>
          </cell>
          <cell r="BC450">
            <v>3</v>
          </cell>
          <cell r="BD450">
            <v>0</v>
          </cell>
          <cell r="BE450">
            <v>0</v>
          </cell>
          <cell r="BF450">
            <v>0</v>
          </cell>
          <cell r="BG450">
            <v>0</v>
          </cell>
          <cell r="BH450">
            <v>0</v>
          </cell>
          <cell r="BI450">
            <v>0</v>
          </cell>
          <cell r="BJ450">
            <v>0</v>
          </cell>
          <cell r="BK450">
            <v>0</v>
          </cell>
          <cell r="BL450">
            <v>0</v>
          </cell>
          <cell r="BM450">
            <v>0</v>
          </cell>
          <cell r="BN450">
            <v>0</v>
          </cell>
          <cell r="BO450">
            <v>0</v>
          </cell>
          <cell r="BP450">
            <v>0</v>
          </cell>
          <cell r="BQ450">
            <v>0</v>
          </cell>
          <cell r="BR450">
            <v>0</v>
          </cell>
          <cell r="BS450">
            <v>0</v>
          </cell>
          <cell r="BT450">
            <v>0</v>
          </cell>
          <cell r="BU450">
            <v>0</v>
          </cell>
          <cell r="BV450">
            <v>0</v>
          </cell>
          <cell r="BW450">
            <v>0</v>
          </cell>
          <cell r="BX450">
            <v>7.5</v>
          </cell>
          <cell r="BY450">
            <v>0</v>
          </cell>
          <cell r="BZ450">
            <v>0</v>
          </cell>
          <cell r="CA450">
            <v>0</v>
          </cell>
          <cell r="CB450">
            <v>0</v>
          </cell>
          <cell r="CC450">
            <v>0</v>
          </cell>
          <cell r="CD450">
            <v>0</v>
          </cell>
          <cell r="CE450">
            <v>0</v>
          </cell>
          <cell r="CF450">
            <v>0</v>
          </cell>
          <cell r="CG450">
            <v>0</v>
          </cell>
          <cell r="CH450">
            <v>0</v>
          </cell>
          <cell r="CI450">
            <v>0</v>
          </cell>
          <cell r="CJ450">
            <v>0</v>
          </cell>
          <cell r="CK450">
            <v>0</v>
          </cell>
          <cell r="CL450">
            <v>0</v>
          </cell>
          <cell r="CM450">
            <v>0</v>
          </cell>
          <cell r="CN450">
            <v>0</v>
          </cell>
          <cell r="CO450">
            <v>0</v>
          </cell>
          <cell r="CP450">
            <v>0</v>
          </cell>
          <cell r="CQ450">
            <v>0</v>
          </cell>
          <cell r="CR450">
            <v>0</v>
          </cell>
          <cell r="CS450">
            <v>0</v>
          </cell>
          <cell r="CT450">
            <v>0</v>
          </cell>
          <cell r="CU450">
            <v>0</v>
          </cell>
          <cell r="CV450">
            <v>0</v>
          </cell>
          <cell r="CZ450">
            <v>0</v>
          </cell>
          <cell r="DA450">
            <v>0</v>
          </cell>
          <cell r="DB450">
            <v>0</v>
          </cell>
          <cell r="DC450">
            <v>0</v>
          </cell>
          <cell r="DD450">
            <v>0</v>
          </cell>
          <cell r="DG450">
            <v>0</v>
          </cell>
          <cell r="DH450">
            <v>0</v>
          </cell>
          <cell r="DI450">
            <v>0</v>
          </cell>
          <cell r="DJ450">
            <v>0</v>
          </cell>
          <cell r="DK450">
            <v>0</v>
          </cell>
          <cell r="DL450">
            <v>0</v>
          </cell>
          <cell r="DM450">
            <v>0</v>
          </cell>
          <cell r="DN450">
            <v>0</v>
          </cell>
          <cell r="DO450">
            <v>0</v>
          </cell>
          <cell r="DP450">
            <v>0</v>
          </cell>
          <cell r="DT450">
            <v>0</v>
          </cell>
          <cell r="DU450">
            <v>0</v>
          </cell>
          <cell r="DV450">
            <v>0</v>
          </cell>
          <cell r="DW450">
            <v>0</v>
          </cell>
          <cell r="DX450">
            <v>0</v>
          </cell>
          <cell r="DY450">
            <v>0</v>
          </cell>
          <cell r="DZ450">
            <v>0</v>
          </cell>
          <cell r="EM450">
            <v>0.5</v>
          </cell>
          <cell r="EN450" t="str">
            <v>No se necesita Varilla de Armar para cond Alum., porque el Cond. Es Cobre</v>
          </cell>
          <cell r="EO450">
            <v>1</v>
          </cell>
          <cell r="EP450">
            <v>0</v>
          </cell>
          <cell r="EQ450">
            <v>1</v>
          </cell>
          <cell r="ER450">
            <v>0</v>
          </cell>
          <cell r="ES450">
            <v>0</v>
          </cell>
          <cell r="ET450">
            <v>0</v>
          </cell>
          <cell r="EU450">
            <v>0</v>
          </cell>
          <cell r="EV450">
            <v>0</v>
          </cell>
          <cell r="EW450">
            <v>0</v>
          </cell>
          <cell r="EX450">
            <v>0</v>
          </cell>
          <cell r="EY450">
            <v>0</v>
          </cell>
          <cell r="EZ450">
            <v>0</v>
          </cell>
          <cell r="FA450">
            <v>0</v>
          </cell>
          <cell r="FB450">
            <v>0</v>
          </cell>
          <cell r="FC450">
            <v>0</v>
          </cell>
          <cell r="FD450">
            <v>0</v>
          </cell>
          <cell r="FE450">
            <v>0</v>
          </cell>
          <cell r="FF450">
            <v>0</v>
          </cell>
          <cell r="FG450">
            <v>0</v>
          </cell>
          <cell r="FH450">
            <v>0</v>
          </cell>
          <cell r="FI450">
            <v>0</v>
          </cell>
          <cell r="FJ450">
            <v>0</v>
          </cell>
          <cell r="FK450">
            <v>0</v>
          </cell>
          <cell r="FL450">
            <v>0</v>
          </cell>
          <cell r="FM450">
            <v>0</v>
          </cell>
          <cell r="FN450">
            <v>0</v>
          </cell>
          <cell r="FO450">
            <v>0</v>
          </cell>
          <cell r="FP450">
            <v>0</v>
          </cell>
          <cell r="FQ450">
            <v>0</v>
          </cell>
          <cell r="FR450">
            <v>0</v>
          </cell>
          <cell r="FS450">
            <v>0</v>
          </cell>
          <cell r="FT450">
            <v>0</v>
          </cell>
          <cell r="FU450">
            <v>0</v>
          </cell>
          <cell r="FV450">
            <v>0</v>
          </cell>
          <cell r="FW450">
            <v>0</v>
          </cell>
          <cell r="FX450">
            <v>0</v>
          </cell>
          <cell r="FY450">
            <v>0</v>
          </cell>
          <cell r="FZ450">
            <v>0</v>
          </cell>
          <cell r="GA450">
            <v>0</v>
          </cell>
          <cell r="GB450">
            <v>0</v>
          </cell>
          <cell r="GC450">
            <v>0</v>
          </cell>
          <cell r="GD450">
            <v>0</v>
          </cell>
          <cell r="GE450">
            <v>0</v>
          </cell>
          <cell r="GF450">
            <v>0</v>
          </cell>
          <cell r="GG450">
            <v>0</v>
          </cell>
          <cell r="GH450">
            <v>0</v>
          </cell>
          <cell r="GI450">
            <v>0</v>
          </cell>
          <cell r="GJ450">
            <v>0</v>
          </cell>
          <cell r="GK450">
            <v>0</v>
          </cell>
          <cell r="GL450">
            <v>0</v>
          </cell>
          <cell r="GM450">
            <v>0</v>
          </cell>
          <cell r="GN450">
            <v>0</v>
          </cell>
          <cell r="GO450">
            <v>0</v>
          </cell>
          <cell r="GP450">
            <v>0</v>
          </cell>
          <cell r="GQ450">
            <v>0</v>
          </cell>
          <cell r="GR450">
            <v>0</v>
          </cell>
          <cell r="GS450">
            <v>0</v>
          </cell>
          <cell r="GT450">
            <v>0</v>
          </cell>
          <cell r="GU450">
            <v>0</v>
          </cell>
          <cell r="GV450">
            <v>0</v>
          </cell>
          <cell r="GW450">
            <v>0</v>
          </cell>
          <cell r="GX450">
            <v>0</v>
          </cell>
          <cell r="GY450">
            <v>0</v>
          </cell>
          <cell r="GZ450">
            <v>0</v>
          </cell>
          <cell r="HA450">
            <v>0</v>
          </cell>
          <cell r="HB450">
            <v>0</v>
          </cell>
          <cell r="HC450">
            <v>0</v>
          </cell>
          <cell r="HD450">
            <v>0</v>
          </cell>
          <cell r="HE450">
            <v>0</v>
          </cell>
          <cell r="HF450">
            <v>0</v>
          </cell>
          <cell r="HG450">
            <v>0</v>
          </cell>
          <cell r="HH450">
            <v>0</v>
          </cell>
          <cell r="HI450">
            <v>0</v>
          </cell>
          <cell r="HJ450">
            <v>0</v>
          </cell>
          <cell r="HK450">
            <v>0</v>
          </cell>
          <cell r="HL450">
            <v>0</v>
          </cell>
          <cell r="HM450">
            <v>0</v>
          </cell>
          <cell r="HN450">
            <v>0</v>
          </cell>
          <cell r="HO450">
            <v>0</v>
          </cell>
          <cell r="HP450">
            <v>0</v>
          </cell>
          <cell r="HQ450">
            <v>0</v>
          </cell>
          <cell r="HR450">
            <v>0</v>
          </cell>
          <cell r="HS450">
            <v>0</v>
          </cell>
          <cell r="HT450">
            <v>0</v>
          </cell>
          <cell r="HU450">
            <v>0</v>
          </cell>
          <cell r="HV450">
            <v>0</v>
          </cell>
          <cell r="HW450">
            <v>0</v>
          </cell>
          <cell r="HX450">
            <v>0</v>
          </cell>
          <cell r="HY450">
            <v>0</v>
          </cell>
          <cell r="HZ450">
            <v>0</v>
          </cell>
          <cell r="IA450">
            <v>0</v>
          </cell>
          <cell r="IB450">
            <v>0</v>
          </cell>
          <cell r="IC450">
            <v>0</v>
          </cell>
          <cell r="ID450">
            <v>0</v>
          </cell>
          <cell r="IE450">
            <v>0</v>
          </cell>
          <cell r="IF450">
            <v>0</v>
          </cell>
          <cell r="IG450">
            <v>0</v>
          </cell>
          <cell r="IH450">
            <v>0</v>
          </cell>
          <cell r="II450">
            <v>0</v>
          </cell>
          <cell r="IJ450">
            <v>0</v>
          </cell>
          <cell r="IK450">
            <v>0</v>
          </cell>
          <cell r="IL450">
            <v>0</v>
          </cell>
          <cell r="IM450">
            <v>0</v>
          </cell>
          <cell r="IN450">
            <v>0</v>
          </cell>
          <cell r="IO450">
            <v>0</v>
          </cell>
          <cell r="IP450">
            <v>0</v>
          </cell>
          <cell r="IQ450">
            <v>0</v>
          </cell>
          <cell r="IR450">
            <v>0</v>
          </cell>
          <cell r="IS450">
            <v>0</v>
          </cell>
          <cell r="IT450">
            <v>0</v>
          </cell>
          <cell r="IU450">
            <v>0</v>
          </cell>
          <cell r="IV450">
            <v>0</v>
          </cell>
        </row>
        <row r="451">
          <cell r="A451">
            <v>2</v>
          </cell>
          <cell r="B451" t="str">
            <v>AT1-A</v>
          </cell>
          <cell r="M451">
            <v>1</v>
          </cell>
          <cell r="Q451">
            <v>1</v>
          </cell>
          <cell r="S451">
            <v>3</v>
          </cell>
          <cell r="T451">
            <v>51.2</v>
          </cell>
          <cell r="U451" t="str">
            <v>CU10</v>
          </cell>
          <cell r="V451">
            <v>153.6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0</v>
          </cell>
          <cell r="AY451">
            <v>0</v>
          </cell>
          <cell r="AZ451">
            <v>0</v>
          </cell>
          <cell r="BA451">
            <v>3</v>
          </cell>
          <cell r="BB451">
            <v>0</v>
          </cell>
          <cell r="BC451">
            <v>3</v>
          </cell>
          <cell r="BD451">
            <v>0</v>
          </cell>
          <cell r="BE451">
            <v>0</v>
          </cell>
          <cell r="BF451">
            <v>0</v>
          </cell>
          <cell r="BG451">
            <v>0</v>
          </cell>
          <cell r="BH451">
            <v>0</v>
          </cell>
          <cell r="BI451">
            <v>0</v>
          </cell>
          <cell r="BJ451">
            <v>0</v>
          </cell>
          <cell r="BK451">
            <v>0</v>
          </cell>
          <cell r="BL451">
            <v>0</v>
          </cell>
          <cell r="BM451">
            <v>0</v>
          </cell>
          <cell r="BN451">
            <v>0</v>
          </cell>
          <cell r="BO451">
            <v>0</v>
          </cell>
          <cell r="BP451">
            <v>0</v>
          </cell>
          <cell r="BQ451">
            <v>0</v>
          </cell>
          <cell r="BR451">
            <v>0</v>
          </cell>
          <cell r="BS451">
            <v>0</v>
          </cell>
          <cell r="BT451">
            <v>0</v>
          </cell>
          <cell r="BU451">
            <v>0</v>
          </cell>
          <cell r="BV451">
            <v>0</v>
          </cell>
          <cell r="BW451">
            <v>0</v>
          </cell>
          <cell r="BX451">
            <v>7.5</v>
          </cell>
          <cell r="BY451">
            <v>0</v>
          </cell>
          <cell r="BZ451">
            <v>0</v>
          </cell>
          <cell r="CA451">
            <v>0</v>
          </cell>
          <cell r="CB451">
            <v>0</v>
          </cell>
          <cell r="CC451">
            <v>0</v>
          </cell>
          <cell r="CD451">
            <v>0</v>
          </cell>
          <cell r="CE451">
            <v>0</v>
          </cell>
          <cell r="CF451">
            <v>0</v>
          </cell>
          <cell r="CG451">
            <v>0</v>
          </cell>
          <cell r="CH451">
            <v>0</v>
          </cell>
          <cell r="CI451">
            <v>0</v>
          </cell>
          <cell r="CJ451">
            <v>0</v>
          </cell>
          <cell r="CK451">
            <v>0</v>
          </cell>
          <cell r="CL451">
            <v>0</v>
          </cell>
          <cell r="CM451">
            <v>0</v>
          </cell>
          <cell r="CN451">
            <v>0</v>
          </cell>
          <cell r="CO451">
            <v>0</v>
          </cell>
          <cell r="CP451">
            <v>0</v>
          </cell>
          <cell r="CQ451">
            <v>0</v>
          </cell>
          <cell r="CR451">
            <v>0</v>
          </cell>
          <cell r="CS451">
            <v>0</v>
          </cell>
          <cell r="CT451">
            <v>0</v>
          </cell>
          <cell r="CU451">
            <v>0</v>
          </cell>
          <cell r="CV451">
            <v>0</v>
          </cell>
          <cell r="CZ451">
            <v>0</v>
          </cell>
          <cell r="DA451">
            <v>0</v>
          </cell>
          <cell r="DB451">
            <v>0</v>
          </cell>
          <cell r="DC451">
            <v>0</v>
          </cell>
          <cell r="DD451">
            <v>0</v>
          </cell>
          <cell r="DG451">
            <v>0</v>
          </cell>
          <cell r="DH451">
            <v>0</v>
          </cell>
          <cell r="DI451">
            <v>0</v>
          </cell>
          <cell r="DJ451">
            <v>0</v>
          </cell>
          <cell r="DK451">
            <v>0</v>
          </cell>
          <cell r="DL451">
            <v>0</v>
          </cell>
          <cell r="DM451">
            <v>0</v>
          </cell>
          <cell r="DN451">
            <v>0</v>
          </cell>
          <cell r="DO451">
            <v>0</v>
          </cell>
          <cell r="DP451">
            <v>0</v>
          </cell>
          <cell r="DT451">
            <v>0</v>
          </cell>
          <cell r="DU451">
            <v>0</v>
          </cell>
          <cell r="DV451">
            <v>0</v>
          </cell>
          <cell r="DW451">
            <v>0</v>
          </cell>
          <cell r="DX451">
            <v>0</v>
          </cell>
          <cell r="DY451">
            <v>0</v>
          </cell>
          <cell r="DZ451">
            <v>0</v>
          </cell>
          <cell r="EM451">
            <v>0.5</v>
          </cell>
          <cell r="EN451" t="str">
            <v>No se necesita Varilla de Armar para cond Alum., porque el Cond. Es Cobre</v>
          </cell>
          <cell r="EO451">
            <v>1</v>
          </cell>
          <cell r="EP451">
            <v>0</v>
          </cell>
          <cell r="EQ451">
            <v>1</v>
          </cell>
          <cell r="ER451">
            <v>0</v>
          </cell>
          <cell r="ES451">
            <v>0</v>
          </cell>
          <cell r="ET451">
            <v>0</v>
          </cell>
          <cell r="EU451">
            <v>0</v>
          </cell>
          <cell r="EV451">
            <v>0</v>
          </cell>
          <cell r="EW451">
            <v>0</v>
          </cell>
          <cell r="EX451">
            <v>0</v>
          </cell>
          <cell r="EY451">
            <v>0</v>
          </cell>
          <cell r="EZ451">
            <v>0</v>
          </cell>
          <cell r="FA451">
            <v>0</v>
          </cell>
          <cell r="FB451">
            <v>0</v>
          </cell>
          <cell r="FC451">
            <v>0</v>
          </cell>
          <cell r="FD451">
            <v>0</v>
          </cell>
          <cell r="FE451">
            <v>0</v>
          </cell>
          <cell r="FF451">
            <v>0</v>
          </cell>
          <cell r="FG451">
            <v>0</v>
          </cell>
          <cell r="FH451">
            <v>0</v>
          </cell>
          <cell r="FI451">
            <v>0</v>
          </cell>
          <cell r="FJ451">
            <v>0</v>
          </cell>
          <cell r="FK451">
            <v>0</v>
          </cell>
          <cell r="FL451">
            <v>0</v>
          </cell>
          <cell r="FM451">
            <v>0</v>
          </cell>
          <cell r="FN451">
            <v>0</v>
          </cell>
          <cell r="FO451">
            <v>0</v>
          </cell>
          <cell r="FP451">
            <v>0</v>
          </cell>
          <cell r="FQ451">
            <v>0</v>
          </cell>
          <cell r="FR451">
            <v>0</v>
          </cell>
          <cell r="FS451">
            <v>0</v>
          </cell>
          <cell r="FT451">
            <v>0</v>
          </cell>
          <cell r="FU451">
            <v>0</v>
          </cell>
          <cell r="FV451">
            <v>0</v>
          </cell>
          <cell r="FW451">
            <v>0</v>
          </cell>
          <cell r="FX451">
            <v>0</v>
          </cell>
          <cell r="FY451">
            <v>0</v>
          </cell>
          <cell r="FZ451">
            <v>0</v>
          </cell>
          <cell r="GA451">
            <v>0</v>
          </cell>
          <cell r="GB451">
            <v>0</v>
          </cell>
          <cell r="GC451">
            <v>0</v>
          </cell>
          <cell r="GD451">
            <v>0</v>
          </cell>
          <cell r="GE451">
            <v>0</v>
          </cell>
          <cell r="GF451">
            <v>0</v>
          </cell>
          <cell r="GG451">
            <v>0</v>
          </cell>
          <cell r="GH451">
            <v>0</v>
          </cell>
          <cell r="GI451">
            <v>0</v>
          </cell>
          <cell r="GJ451">
            <v>0</v>
          </cell>
          <cell r="GK451">
            <v>0</v>
          </cell>
          <cell r="GL451">
            <v>0</v>
          </cell>
          <cell r="GM451">
            <v>0</v>
          </cell>
          <cell r="GN451">
            <v>0</v>
          </cell>
          <cell r="GO451">
            <v>0</v>
          </cell>
          <cell r="GP451">
            <v>0</v>
          </cell>
          <cell r="GQ451">
            <v>0</v>
          </cell>
          <cell r="GR451">
            <v>0</v>
          </cell>
          <cell r="GS451">
            <v>0</v>
          </cell>
          <cell r="GT451">
            <v>0</v>
          </cell>
          <cell r="GU451">
            <v>0</v>
          </cell>
          <cell r="GV451">
            <v>0</v>
          </cell>
          <cell r="GW451">
            <v>0</v>
          </cell>
          <cell r="GX451">
            <v>0</v>
          </cell>
          <cell r="GY451">
            <v>0</v>
          </cell>
          <cell r="GZ451">
            <v>0</v>
          </cell>
          <cell r="HA451">
            <v>0</v>
          </cell>
          <cell r="HB451">
            <v>0</v>
          </cell>
          <cell r="HC451">
            <v>0</v>
          </cell>
          <cell r="HD451">
            <v>0</v>
          </cell>
          <cell r="HE451">
            <v>0</v>
          </cell>
          <cell r="HF451">
            <v>0</v>
          </cell>
          <cell r="HG451">
            <v>0</v>
          </cell>
          <cell r="HH451">
            <v>0</v>
          </cell>
          <cell r="HI451">
            <v>0</v>
          </cell>
          <cell r="HJ451">
            <v>0</v>
          </cell>
          <cell r="HK451">
            <v>0</v>
          </cell>
          <cell r="HL451">
            <v>0</v>
          </cell>
          <cell r="HM451">
            <v>0</v>
          </cell>
          <cell r="HN451">
            <v>0</v>
          </cell>
          <cell r="HO451">
            <v>0</v>
          </cell>
          <cell r="HP451">
            <v>0</v>
          </cell>
          <cell r="HQ451">
            <v>0</v>
          </cell>
          <cell r="HR451">
            <v>0</v>
          </cell>
          <cell r="HS451">
            <v>0</v>
          </cell>
          <cell r="HT451">
            <v>0</v>
          </cell>
          <cell r="HU451">
            <v>0</v>
          </cell>
          <cell r="HV451">
            <v>0</v>
          </cell>
          <cell r="HW451">
            <v>0</v>
          </cell>
          <cell r="HX451">
            <v>0</v>
          </cell>
          <cell r="HY451">
            <v>0</v>
          </cell>
          <cell r="HZ451">
            <v>0</v>
          </cell>
          <cell r="IA451">
            <v>0</v>
          </cell>
          <cell r="IB451">
            <v>0</v>
          </cell>
          <cell r="IC451">
            <v>0</v>
          </cell>
          <cell r="ID451">
            <v>0</v>
          </cell>
          <cell r="IE451">
            <v>0</v>
          </cell>
          <cell r="IF451">
            <v>0</v>
          </cell>
          <cell r="IG451">
            <v>0</v>
          </cell>
          <cell r="IH451">
            <v>0</v>
          </cell>
          <cell r="II451">
            <v>0</v>
          </cell>
          <cell r="IJ451">
            <v>0</v>
          </cell>
          <cell r="IK451">
            <v>0</v>
          </cell>
          <cell r="IL451">
            <v>0</v>
          </cell>
          <cell r="IM451">
            <v>0</v>
          </cell>
          <cell r="IN451">
            <v>0</v>
          </cell>
          <cell r="IO451">
            <v>0</v>
          </cell>
          <cell r="IP451">
            <v>0</v>
          </cell>
          <cell r="IQ451">
            <v>0</v>
          </cell>
          <cell r="IR451">
            <v>0</v>
          </cell>
          <cell r="IS451">
            <v>0</v>
          </cell>
          <cell r="IT451">
            <v>0</v>
          </cell>
          <cell r="IU451">
            <v>0</v>
          </cell>
          <cell r="IV451">
            <v>0</v>
          </cell>
        </row>
        <row r="452">
          <cell r="B452" t="str">
            <v>AT1-A</v>
          </cell>
          <cell r="Q452">
            <v>1</v>
          </cell>
          <cell r="S452">
            <v>3</v>
          </cell>
          <cell r="U452" t="str">
            <v>CU10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0</v>
          </cell>
          <cell r="AL452">
            <v>0</v>
          </cell>
          <cell r="AM452">
            <v>0</v>
          </cell>
          <cell r="AN452">
            <v>0</v>
          </cell>
          <cell r="AO452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  <cell r="AX452">
            <v>0</v>
          </cell>
          <cell r="AY452">
            <v>0</v>
          </cell>
          <cell r="AZ452">
            <v>0</v>
          </cell>
          <cell r="BA452">
            <v>3</v>
          </cell>
          <cell r="BB452">
            <v>0</v>
          </cell>
          <cell r="BC452">
            <v>3</v>
          </cell>
          <cell r="BD452">
            <v>0</v>
          </cell>
          <cell r="BE452">
            <v>0</v>
          </cell>
          <cell r="BF452">
            <v>0</v>
          </cell>
          <cell r="BG452">
            <v>0</v>
          </cell>
          <cell r="BH452">
            <v>0</v>
          </cell>
          <cell r="BI452">
            <v>0</v>
          </cell>
          <cell r="BJ452">
            <v>0</v>
          </cell>
          <cell r="BK452">
            <v>0</v>
          </cell>
          <cell r="BL452">
            <v>0</v>
          </cell>
          <cell r="BM452">
            <v>0</v>
          </cell>
          <cell r="BN452">
            <v>0</v>
          </cell>
          <cell r="BO452">
            <v>0</v>
          </cell>
          <cell r="BP452">
            <v>0</v>
          </cell>
          <cell r="BQ452">
            <v>0</v>
          </cell>
          <cell r="BR452">
            <v>0</v>
          </cell>
          <cell r="BS452">
            <v>0</v>
          </cell>
          <cell r="BT452">
            <v>0</v>
          </cell>
          <cell r="BU452">
            <v>0</v>
          </cell>
          <cell r="BV452">
            <v>0</v>
          </cell>
          <cell r="BW452">
            <v>0</v>
          </cell>
          <cell r="BX452">
            <v>0</v>
          </cell>
          <cell r="BY452">
            <v>0</v>
          </cell>
          <cell r="BZ452">
            <v>0</v>
          </cell>
          <cell r="CA452">
            <v>0</v>
          </cell>
          <cell r="CB452">
            <v>0</v>
          </cell>
          <cell r="CC452">
            <v>0</v>
          </cell>
          <cell r="CD452">
            <v>0</v>
          </cell>
          <cell r="CE452">
            <v>0</v>
          </cell>
          <cell r="CF452">
            <v>0</v>
          </cell>
          <cell r="CG452">
            <v>0</v>
          </cell>
          <cell r="CH452">
            <v>0</v>
          </cell>
          <cell r="CI452">
            <v>0</v>
          </cell>
          <cell r="CJ452">
            <v>0</v>
          </cell>
          <cell r="CK452">
            <v>0</v>
          </cell>
          <cell r="CL452">
            <v>0</v>
          </cell>
          <cell r="CM452">
            <v>0</v>
          </cell>
          <cell r="CN452">
            <v>0</v>
          </cell>
          <cell r="CO452">
            <v>0</v>
          </cell>
          <cell r="CP452">
            <v>0</v>
          </cell>
          <cell r="CQ452">
            <v>0</v>
          </cell>
          <cell r="CR452">
            <v>0</v>
          </cell>
          <cell r="CS452">
            <v>0</v>
          </cell>
          <cell r="CT452">
            <v>0</v>
          </cell>
          <cell r="CU452">
            <v>0</v>
          </cell>
          <cell r="CV452">
            <v>0</v>
          </cell>
          <cell r="CZ452">
            <v>0</v>
          </cell>
          <cell r="DA452">
            <v>0</v>
          </cell>
          <cell r="DB452">
            <v>0</v>
          </cell>
          <cell r="DC452">
            <v>0</v>
          </cell>
          <cell r="DD452">
            <v>0</v>
          </cell>
          <cell r="DG452">
            <v>0</v>
          </cell>
          <cell r="DH452">
            <v>0</v>
          </cell>
          <cell r="DI452">
            <v>0</v>
          </cell>
          <cell r="DJ452">
            <v>0</v>
          </cell>
          <cell r="DK452">
            <v>0</v>
          </cell>
          <cell r="DL452">
            <v>0</v>
          </cell>
          <cell r="DM452">
            <v>0</v>
          </cell>
          <cell r="DN452">
            <v>0</v>
          </cell>
          <cell r="DO452">
            <v>0</v>
          </cell>
          <cell r="DP452">
            <v>0</v>
          </cell>
          <cell r="DT452">
            <v>0</v>
          </cell>
          <cell r="DU452">
            <v>0</v>
          </cell>
          <cell r="DV452">
            <v>0</v>
          </cell>
          <cell r="DW452">
            <v>0</v>
          </cell>
          <cell r="DX452">
            <v>0</v>
          </cell>
          <cell r="DY452">
            <v>0</v>
          </cell>
          <cell r="DZ452">
            <v>0</v>
          </cell>
          <cell r="EM452">
            <v>0</v>
          </cell>
          <cell r="EN452" t="str">
            <v>No se necesita Varilla de Armar para cond Alum., porque el Cond. Es Cobre</v>
          </cell>
          <cell r="EO452">
            <v>0</v>
          </cell>
          <cell r="EP452">
            <v>0</v>
          </cell>
          <cell r="EQ452">
            <v>1</v>
          </cell>
          <cell r="ER452">
            <v>0</v>
          </cell>
          <cell r="ES452">
            <v>0</v>
          </cell>
          <cell r="ET452">
            <v>0</v>
          </cell>
          <cell r="EU452">
            <v>0</v>
          </cell>
          <cell r="EV452">
            <v>0</v>
          </cell>
          <cell r="EW452">
            <v>0</v>
          </cell>
          <cell r="EX452">
            <v>0</v>
          </cell>
          <cell r="EY452">
            <v>0</v>
          </cell>
          <cell r="EZ452">
            <v>0</v>
          </cell>
          <cell r="FA452">
            <v>0</v>
          </cell>
          <cell r="FB452">
            <v>0</v>
          </cell>
          <cell r="FC452">
            <v>0</v>
          </cell>
          <cell r="FD452">
            <v>0</v>
          </cell>
          <cell r="FE452">
            <v>0</v>
          </cell>
          <cell r="FF452">
            <v>0</v>
          </cell>
          <cell r="FG452">
            <v>0</v>
          </cell>
          <cell r="FH452">
            <v>0</v>
          </cell>
          <cell r="FI452">
            <v>0</v>
          </cell>
          <cell r="FJ452">
            <v>0</v>
          </cell>
          <cell r="FK452">
            <v>0</v>
          </cell>
          <cell r="FL452">
            <v>0</v>
          </cell>
          <cell r="FM452">
            <v>0</v>
          </cell>
          <cell r="FN452">
            <v>0</v>
          </cell>
          <cell r="FO452">
            <v>0</v>
          </cell>
          <cell r="FP452">
            <v>0</v>
          </cell>
          <cell r="FQ452">
            <v>0</v>
          </cell>
          <cell r="FR452">
            <v>0</v>
          </cell>
          <cell r="FS452">
            <v>0</v>
          </cell>
          <cell r="FT452">
            <v>0</v>
          </cell>
          <cell r="FU452">
            <v>0</v>
          </cell>
          <cell r="FV452">
            <v>0</v>
          </cell>
          <cell r="FW452">
            <v>0</v>
          </cell>
          <cell r="FX452">
            <v>0</v>
          </cell>
          <cell r="FY452">
            <v>0</v>
          </cell>
          <cell r="FZ452">
            <v>0</v>
          </cell>
          <cell r="GA452">
            <v>0</v>
          </cell>
          <cell r="GB452">
            <v>0</v>
          </cell>
          <cell r="GC452">
            <v>0</v>
          </cell>
          <cell r="GD452">
            <v>0</v>
          </cell>
          <cell r="GE452">
            <v>0</v>
          </cell>
          <cell r="GF452">
            <v>0</v>
          </cell>
          <cell r="GG452">
            <v>0</v>
          </cell>
          <cell r="GH452">
            <v>0</v>
          </cell>
          <cell r="GI452">
            <v>0</v>
          </cell>
          <cell r="GJ452">
            <v>0</v>
          </cell>
          <cell r="GK452">
            <v>0</v>
          </cell>
          <cell r="GL452">
            <v>0</v>
          </cell>
          <cell r="GM452">
            <v>0</v>
          </cell>
          <cell r="GN452">
            <v>0</v>
          </cell>
          <cell r="GO452">
            <v>0</v>
          </cell>
          <cell r="GP452">
            <v>0</v>
          </cell>
          <cell r="GQ452">
            <v>0</v>
          </cell>
          <cell r="GR452">
            <v>0</v>
          </cell>
          <cell r="GS452">
            <v>0</v>
          </cell>
          <cell r="GT452">
            <v>0</v>
          </cell>
          <cell r="GU452">
            <v>0</v>
          </cell>
          <cell r="GV452">
            <v>0</v>
          </cell>
          <cell r="GW452">
            <v>0</v>
          </cell>
          <cell r="GX452">
            <v>0</v>
          </cell>
          <cell r="GY452">
            <v>0</v>
          </cell>
          <cell r="GZ452">
            <v>0</v>
          </cell>
          <cell r="HA452">
            <v>0</v>
          </cell>
          <cell r="HB452">
            <v>0</v>
          </cell>
          <cell r="HC452">
            <v>0</v>
          </cell>
          <cell r="HD452">
            <v>0</v>
          </cell>
          <cell r="HE452">
            <v>0</v>
          </cell>
          <cell r="HF452">
            <v>0</v>
          </cell>
          <cell r="HG452">
            <v>0</v>
          </cell>
          <cell r="HH452">
            <v>0</v>
          </cell>
          <cell r="HI452">
            <v>0</v>
          </cell>
          <cell r="HJ452">
            <v>0</v>
          </cell>
          <cell r="HK452">
            <v>0</v>
          </cell>
          <cell r="HL452">
            <v>0</v>
          </cell>
          <cell r="HM452">
            <v>0</v>
          </cell>
          <cell r="HN452">
            <v>0</v>
          </cell>
          <cell r="HO452">
            <v>0</v>
          </cell>
          <cell r="HP452">
            <v>0</v>
          </cell>
          <cell r="HQ452">
            <v>0</v>
          </cell>
          <cell r="HR452">
            <v>0</v>
          </cell>
          <cell r="HS452">
            <v>0</v>
          </cell>
          <cell r="HT452">
            <v>0</v>
          </cell>
          <cell r="HU452">
            <v>0</v>
          </cell>
          <cell r="HV452">
            <v>0</v>
          </cell>
          <cell r="HW452">
            <v>0</v>
          </cell>
          <cell r="HX452">
            <v>0</v>
          </cell>
          <cell r="HY452">
            <v>0</v>
          </cell>
          <cell r="HZ452">
            <v>0</v>
          </cell>
          <cell r="IA452">
            <v>0</v>
          </cell>
          <cell r="IB452">
            <v>0</v>
          </cell>
          <cell r="IC452">
            <v>0</v>
          </cell>
          <cell r="ID452">
            <v>0</v>
          </cell>
          <cell r="IE452">
            <v>0</v>
          </cell>
          <cell r="IF452">
            <v>0</v>
          </cell>
          <cell r="IG452">
            <v>0</v>
          </cell>
          <cell r="IH452">
            <v>0</v>
          </cell>
          <cell r="II452">
            <v>0</v>
          </cell>
          <cell r="IJ452">
            <v>0</v>
          </cell>
          <cell r="IK452">
            <v>0</v>
          </cell>
          <cell r="IL452">
            <v>0</v>
          </cell>
          <cell r="IM452">
            <v>0</v>
          </cell>
          <cell r="IN452">
            <v>0</v>
          </cell>
          <cell r="IO452">
            <v>0</v>
          </cell>
          <cell r="IP452">
            <v>0</v>
          </cell>
          <cell r="IQ452">
            <v>0</v>
          </cell>
          <cell r="IR452">
            <v>0</v>
          </cell>
          <cell r="IS452">
            <v>0</v>
          </cell>
          <cell r="IT452">
            <v>0</v>
          </cell>
          <cell r="IU452">
            <v>0</v>
          </cell>
          <cell r="IV452">
            <v>0</v>
          </cell>
        </row>
        <row r="453">
          <cell r="A453">
            <v>3</v>
          </cell>
          <cell r="C453" t="str">
            <v>AT5-A</v>
          </cell>
          <cell r="Q453">
            <v>1</v>
          </cell>
          <cell r="S453">
            <v>3</v>
          </cell>
          <cell r="T453">
            <v>17.3</v>
          </cell>
          <cell r="U453" t="str">
            <v>CU10</v>
          </cell>
          <cell r="V453">
            <v>51.9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M453">
            <v>0</v>
          </cell>
          <cell r="AN453">
            <v>0</v>
          </cell>
          <cell r="AO453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  <cell r="AX453">
            <v>0</v>
          </cell>
          <cell r="AY453">
            <v>0</v>
          </cell>
          <cell r="AZ453">
            <v>0</v>
          </cell>
          <cell r="BA453">
            <v>0</v>
          </cell>
          <cell r="BB453">
            <v>0</v>
          </cell>
          <cell r="BC453">
            <v>0</v>
          </cell>
          <cell r="BD453">
            <v>0</v>
          </cell>
          <cell r="BE453">
            <v>0</v>
          </cell>
          <cell r="BF453">
            <v>0</v>
          </cell>
          <cell r="BG453">
            <v>0</v>
          </cell>
          <cell r="BH453">
            <v>0</v>
          </cell>
          <cell r="BI453">
            <v>0</v>
          </cell>
          <cell r="BJ453">
            <v>0</v>
          </cell>
          <cell r="BK453">
            <v>0</v>
          </cell>
          <cell r="BL453">
            <v>0</v>
          </cell>
          <cell r="BM453">
            <v>0</v>
          </cell>
          <cell r="BN453">
            <v>0</v>
          </cell>
          <cell r="BO453">
            <v>0</v>
          </cell>
          <cell r="BP453">
            <v>0</v>
          </cell>
          <cell r="BQ453">
            <v>0</v>
          </cell>
          <cell r="BR453">
            <v>0</v>
          </cell>
          <cell r="BS453">
            <v>0</v>
          </cell>
          <cell r="BT453">
            <v>0</v>
          </cell>
          <cell r="BU453">
            <v>0</v>
          </cell>
          <cell r="BV453">
            <v>0</v>
          </cell>
          <cell r="BW453">
            <v>0</v>
          </cell>
          <cell r="BX453">
            <v>0</v>
          </cell>
          <cell r="BY453">
            <v>0</v>
          </cell>
          <cell r="BZ453">
            <v>0</v>
          </cell>
          <cell r="CA453">
            <v>0</v>
          </cell>
          <cell r="CB453">
            <v>0</v>
          </cell>
          <cell r="CC453">
            <v>0</v>
          </cell>
          <cell r="CD453">
            <v>0</v>
          </cell>
          <cell r="CE453">
            <v>0</v>
          </cell>
          <cell r="CF453">
            <v>0</v>
          </cell>
          <cell r="CG453">
            <v>0</v>
          </cell>
          <cell r="CH453">
            <v>0</v>
          </cell>
          <cell r="CI453">
            <v>0</v>
          </cell>
          <cell r="CJ453">
            <v>0</v>
          </cell>
          <cell r="CK453">
            <v>0</v>
          </cell>
          <cell r="CL453">
            <v>0</v>
          </cell>
          <cell r="CM453">
            <v>0</v>
          </cell>
          <cell r="CN453">
            <v>0</v>
          </cell>
          <cell r="CO453">
            <v>0</v>
          </cell>
          <cell r="CP453">
            <v>0</v>
          </cell>
          <cell r="CQ453">
            <v>0</v>
          </cell>
          <cell r="CR453">
            <v>0</v>
          </cell>
          <cell r="CS453">
            <v>0</v>
          </cell>
          <cell r="CT453">
            <v>0</v>
          </cell>
          <cell r="CU453">
            <v>0</v>
          </cell>
          <cell r="CV453">
            <v>0</v>
          </cell>
          <cell r="CZ453">
            <v>0</v>
          </cell>
          <cell r="DA453">
            <v>0</v>
          </cell>
          <cell r="DB453">
            <v>0</v>
          </cell>
          <cell r="DC453">
            <v>0</v>
          </cell>
          <cell r="DD453">
            <v>0</v>
          </cell>
          <cell r="DG453">
            <v>0</v>
          </cell>
          <cell r="DH453">
            <v>0</v>
          </cell>
          <cell r="DI453">
            <v>0</v>
          </cell>
          <cell r="DJ453">
            <v>0</v>
          </cell>
          <cell r="DK453">
            <v>0</v>
          </cell>
          <cell r="DL453">
            <v>0</v>
          </cell>
          <cell r="DM453">
            <v>0</v>
          </cell>
          <cell r="DN453">
            <v>0</v>
          </cell>
          <cell r="DO453">
            <v>0</v>
          </cell>
          <cell r="DP453">
            <v>0</v>
          </cell>
          <cell r="DT453">
            <v>0</v>
          </cell>
          <cell r="DU453">
            <v>0</v>
          </cell>
          <cell r="DV453">
            <v>0</v>
          </cell>
          <cell r="DW453">
            <v>0</v>
          </cell>
          <cell r="DX453">
            <v>0</v>
          </cell>
          <cell r="DY453">
            <v>0</v>
          </cell>
          <cell r="DZ453">
            <v>0</v>
          </cell>
          <cell r="EA453">
            <v>1</v>
          </cell>
          <cell r="EM453">
            <v>0.5</v>
          </cell>
          <cell r="EN453" t="str">
            <v>No se necesita Varilla de Armar para cond Alum., porque el Cond. Es Cobre</v>
          </cell>
          <cell r="EO453">
            <v>0</v>
          </cell>
          <cell r="EP453">
            <v>0</v>
          </cell>
          <cell r="EQ453">
            <v>0</v>
          </cell>
          <cell r="ER453">
            <v>0</v>
          </cell>
          <cell r="ES453">
            <v>0</v>
          </cell>
          <cell r="ET453">
            <v>0</v>
          </cell>
          <cell r="EU453">
            <v>0</v>
          </cell>
          <cell r="EV453">
            <v>0</v>
          </cell>
          <cell r="EW453">
            <v>0</v>
          </cell>
          <cell r="EX453">
            <v>0</v>
          </cell>
          <cell r="EY453">
            <v>0</v>
          </cell>
          <cell r="EZ453">
            <v>0</v>
          </cell>
          <cell r="FA453">
            <v>0</v>
          </cell>
          <cell r="FB453">
            <v>0</v>
          </cell>
          <cell r="FC453">
            <v>0</v>
          </cell>
          <cell r="FD453">
            <v>0</v>
          </cell>
          <cell r="FE453">
            <v>0</v>
          </cell>
          <cell r="FF453">
            <v>0</v>
          </cell>
          <cell r="FG453">
            <v>0</v>
          </cell>
          <cell r="FH453">
            <v>0</v>
          </cell>
          <cell r="FI453">
            <v>0</v>
          </cell>
          <cell r="FJ453">
            <v>0</v>
          </cell>
          <cell r="FK453">
            <v>0</v>
          </cell>
          <cell r="FL453">
            <v>0</v>
          </cell>
          <cell r="FM453">
            <v>0</v>
          </cell>
          <cell r="FN453">
            <v>0</v>
          </cell>
          <cell r="FO453">
            <v>0</v>
          </cell>
          <cell r="FP453">
            <v>0</v>
          </cell>
          <cell r="FQ453">
            <v>0</v>
          </cell>
          <cell r="FR453">
            <v>0</v>
          </cell>
          <cell r="FS453">
            <v>0</v>
          </cell>
          <cell r="FT453">
            <v>0</v>
          </cell>
          <cell r="FU453">
            <v>0</v>
          </cell>
          <cell r="FV453">
            <v>0</v>
          </cell>
          <cell r="FW453">
            <v>0</v>
          </cell>
          <cell r="FX453">
            <v>0</v>
          </cell>
          <cell r="FY453">
            <v>0</v>
          </cell>
          <cell r="FZ453">
            <v>0</v>
          </cell>
          <cell r="GA453">
            <v>0</v>
          </cell>
          <cell r="GB453">
            <v>0</v>
          </cell>
          <cell r="GC453">
            <v>0</v>
          </cell>
          <cell r="GD453">
            <v>0</v>
          </cell>
          <cell r="GE453">
            <v>0</v>
          </cell>
          <cell r="GF453">
            <v>0</v>
          </cell>
          <cell r="GG453">
            <v>0</v>
          </cell>
          <cell r="GH453">
            <v>0</v>
          </cell>
          <cell r="GI453">
            <v>0</v>
          </cell>
          <cell r="GJ453">
            <v>0</v>
          </cell>
          <cell r="GK453">
            <v>0</v>
          </cell>
          <cell r="GL453">
            <v>0</v>
          </cell>
          <cell r="GM453">
            <v>0</v>
          </cell>
          <cell r="GN453">
            <v>0</v>
          </cell>
          <cell r="GO453">
            <v>0</v>
          </cell>
          <cell r="GP453">
            <v>0</v>
          </cell>
          <cell r="GQ453">
            <v>0</v>
          </cell>
          <cell r="GR453">
            <v>0</v>
          </cell>
          <cell r="GS453">
            <v>0</v>
          </cell>
          <cell r="GT453">
            <v>0</v>
          </cell>
          <cell r="GU453">
            <v>0</v>
          </cell>
          <cell r="GV453">
            <v>0</v>
          </cell>
          <cell r="GW453">
            <v>0</v>
          </cell>
          <cell r="GX453">
            <v>0</v>
          </cell>
          <cell r="GY453">
            <v>0</v>
          </cell>
          <cell r="GZ453">
            <v>0</v>
          </cell>
          <cell r="HA453">
            <v>0</v>
          </cell>
          <cell r="HB453">
            <v>0</v>
          </cell>
          <cell r="HC453">
            <v>0</v>
          </cell>
          <cell r="HD453">
            <v>0</v>
          </cell>
          <cell r="HE453">
            <v>0</v>
          </cell>
          <cell r="HF453">
            <v>0</v>
          </cell>
          <cell r="HG453">
            <v>0</v>
          </cell>
          <cell r="HH453">
            <v>0</v>
          </cell>
          <cell r="HI453">
            <v>0</v>
          </cell>
          <cell r="HJ453">
            <v>0</v>
          </cell>
          <cell r="HK453">
            <v>1</v>
          </cell>
          <cell r="HL453">
            <v>0</v>
          </cell>
          <cell r="HM453">
            <v>0</v>
          </cell>
          <cell r="HN453">
            <v>0</v>
          </cell>
          <cell r="HO453">
            <v>0</v>
          </cell>
          <cell r="HP453">
            <v>0</v>
          </cell>
          <cell r="HQ453">
            <v>0</v>
          </cell>
          <cell r="HR453">
            <v>0</v>
          </cell>
          <cell r="HS453">
            <v>0</v>
          </cell>
          <cell r="HT453">
            <v>0</v>
          </cell>
          <cell r="HU453">
            <v>0</v>
          </cell>
          <cell r="HV453">
            <v>0</v>
          </cell>
          <cell r="HW453">
            <v>0</v>
          </cell>
          <cell r="HX453">
            <v>0</v>
          </cell>
          <cell r="HY453">
            <v>0</v>
          </cell>
          <cell r="HZ453">
            <v>0</v>
          </cell>
          <cell r="IA453">
            <v>0</v>
          </cell>
          <cell r="IB453">
            <v>0</v>
          </cell>
          <cell r="IC453">
            <v>0</v>
          </cell>
          <cell r="ID453">
            <v>0</v>
          </cell>
          <cell r="IE453">
            <v>0</v>
          </cell>
          <cell r="IF453">
            <v>0</v>
          </cell>
          <cell r="IG453">
            <v>0</v>
          </cell>
          <cell r="IH453">
            <v>0</v>
          </cell>
          <cell r="II453">
            <v>0</v>
          </cell>
          <cell r="IJ453">
            <v>0</v>
          </cell>
          <cell r="IK453">
            <v>0</v>
          </cell>
          <cell r="IL453">
            <v>0</v>
          </cell>
          <cell r="IM453">
            <v>0</v>
          </cell>
          <cell r="IN453">
            <v>0</v>
          </cell>
          <cell r="IO453">
            <v>0</v>
          </cell>
          <cell r="IP453">
            <v>0</v>
          </cell>
          <cell r="IQ453">
            <v>0</v>
          </cell>
          <cell r="IR453">
            <v>0</v>
          </cell>
          <cell r="IS453">
            <v>0</v>
          </cell>
          <cell r="IT453">
            <v>0</v>
          </cell>
          <cell r="IU453">
            <v>0</v>
          </cell>
          <cell r="IV453">
            <v>0</v>
          </cell>
        </row>
        <row r="454">
          <cell r="A454">
            <v>4</v>
          </cell>
          <cell r="C454" t="str">
            <v>AT1-A</v>
          </cell>
          <cell r="Q454">
            <v>1</v>
          </cell>
          <cell r="S454">
            <v>3</v>
          </cell>
          <cell r="T454">
            <v>46.1</v>
          </cell>
          <cell r="U454" t="str">
            <v>CU10</v>
          </cell>
          <cell r="V454">
            <v>138.30000000000001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J454">
            <v>0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  <cell r="AO454">
            <v>0</v>
          </cell>
          <cell r="AP454">
            <v>0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0</v>
          </cell>
          <cell r="AX454">
            <v>0</v>
          </cell>
          <cell r="AY454">
            <v>0</v>
          </cell>
          <cell r="AZ454">
            <v>0</v>
          </cell>
          <cell r="BA454">
            <v>0</v>
          </cell>
          <cell r="BB454">
            <v>0</v>
          </cell>
          <cell r="BC454">
            <v>0</v>
          </cell>
          <cell r="BD454">
            <v>0</v>
          </cell>
          <cell r="BE454">
            <v>0</v>
          </cell>
          <cell r="BF454">
            <v>0</v>
          </cell>
          <cell r="BG454">
            <v>0</v>
          </cell>
          <cell r="BH454">
            <v>0</v>
          </cell>
          <cell r="BI454">
            <v>0</v>
          </cell>
          <cell r="BJ454">
            <v>0</v>
          </cell>
          <cell r="BK454">
            <v>0</v>
          </cell>
          <cell r="BL454">
            <v>0</v>
          </cell>
          <cell r="BM454">
            <v>0</v>
          </cell>
          <cell r="BN454">
            <v>0</v>
          </cell>
          <cell r="BO454">
            <v>0</v>
          </cell>
          <cell r="BP454">
            <v>0</v>
          </cell>
          <cell r="BQ454">
            <v>0</v>
          </cell>
          <cell r="BR454">
            <v>0</v>
          </cell>
          <cell r="BS454">
            <v>0</v>
          </cell>
          <cell r="BT454">
            <v>0</v>
          </cell>
          <cell r="BU454">
            <v>0</v>
          </cell>
          <cell r="BV454">
            <v>0</v>
          </cell>
          <cell r="BW454">
            <v>0</v>
          </cell>
          <cell r="BX454">
            <v>0</v>
          </cell>
          <cell r="BY454">
            <v>0</v>
          </cell>
          <cell r="BZ454">
            <v>0</v>
          </cell>
          <cell r="CA454">
            <v>0</v>
          </cell>
          <cell r="CB454">
            <v>0</v>
          </cell>
          <cell r="CC454">
            <v>0</v>
          </cell>
          <cell r="CD454">
            <v>0</v>
          </cell>
          <cell r="CE454">
            <v>0</v>
          </cell>
          <cell r="CF454">
            <v>0</v>
          </cell>
          <cell r="CG454">
            <v>0</v>
          </cell>
          <cell r="CH454">
            <v>0</v>
          </cell>
          <cell r="CI454">
            <v>0</v>
          </cell>
          <cell r="CJ454">
            <v>0</v>
          </cell>
          <cell r="CK454">
            <v>0</v>
          </cell>
          <cell r="CL454">
            <v>0</v>
          </cell>
          <cell r="CM454">
            <v>0</v>
          </cell>
          <cell r="CN454">
            <v>0</v>
          </cell>
          <cell r="CO454">
            <v>0</v>
          </cell>
          <cell r="CP454">
            <v>0</v>
          </cell>
          <cell r="CQ454">
            <v>0</v>
          </cell>
          <cell r="CR454">
            <v>0</v>
          </cell>
          <cell r="CS454">
            <v>0</v>
          </cell>
          <cell r="CT454">
            <v>0</v>
          </cell>
          <cell r="CU454">
            <v>0</v>
          </cell>
          <cell r="CV454">
            <v>0</v>
          </cell>
          <cell r="CZ454">
            <v>0</v>
          </cell>
          <cell r="DA454">
            <v>0</v>
          </cell>
          <cell r="DB454">
            <v>0</v>
          </cell>
          <cell r="DC454">
            <v>0</v>
          </cell>
          <cell r="DD454">
            <v>0</v>
          </cell>
          <cell r="DG454">
            <v>0</v>
          </cell>
          <cell r="DH454">
            <v>0</v>
          </cell>
          <cell r="DI454">
            <v>0</v>
          </cell>
          <cell r="DJ454">
            <v>0</v>
          </cell>
          <cell r="DK454">
            <v>0</v>
          </cell>
          <cell r="DL454">
            <v>0</v>
          </cell>
          <cell r="DM454">
            <v>0</v>
          </cell>
          <cell r="DN454">
            <v>0</v>
          </cell>
          <cell r="DO454">
            <v>0</v>
          </cell>
          <cell r="DP454">
            <v>0</v>
          </cell>
          <cell r="DT454">
            <v>0</v>
          </cell>
          <cell r="DU454">
            <v>0</v>
          </cell>
          <cell r="DV454">
            <v>0</v>
          </cell>
          <cell r="DW454">
            <v>0</v>
          </cell>
          <cell r="DX454">
            <v>0</v>
          </cell>
          <cell r="DY454">
            <v>0</v>
          </cell>
          <cell r="DZ454">
            <v>0</v>
          </cell>
          <cell r="EM454">
            <v>0</v>
          </cell>
          <cell r="EN454" t="str">
            <v>No se necesita Varilla de Armar para cond Alum., porque el Cond. Es Cobre</v>
          </cell>
          <cell r="EO454">
            <v>0</v>
          </cell>
          <cell r="EP454">
            <v>0</v>
          </cell>
          <cell r="EQ454">
            <v>0</v>
          </cell>
          <cell r="ER454">
            <v>0</v>
          </cell>
          <cell r="ES454">
            <v>0</v>
          </cell>
          <cell r="ET454">
            <v>0</v>
          </cell>
          <cell r="EU454">
            <v>0</v>
          </cell>
          <cell r="EV454">
            <v>0</v>
          </cell>
          <cell r="EW454">
            <v>0</v>
          </cell>
          <cell r="EX454">
            <v>0</v>
          </cell>
          <cell r="EY454">
            <v>0</v>
          </cell>
          <cell r="EZ454">
            <v>0</v>
          </cell>
          <cell r="FA454">
            <v>0</v>
          </cell>
          <cell r="FB454">
            <v>0</v>
          </cell>
          <cell r="FC454">
            <v>0</v>
          </cell>
          <cell r="FD454">
            <v>0</v>
          </cell>
          <cell r="FE454">
            <v>0</v>
          </cell>
          <cell r="FF454">
            <v>0</v>
          </cell>
          <cell r="FG454">
            <v>0</v>
          </cell>
          <cell r="FH454">
            <v>0</v>
          </cell>
          <cell r="FI454">
            <v>0</v>
          </cell>
          <cell r="FJ454">
            <v>0</v>
          </cell>
          <cell r="FK454">
            <v>0</v>
          </cell>
          <cell r="FL454">
            <v>0</v>
          </cell>
          <cell r="FM454">
            <v>0</v>
          </cell>
          <cell r="FN454">
            <v>0</v>
          </cell>
          <cell r="FO454">
            <v>0</v>
          </cell>
          <cell r="FP454">
            <v>0</v>
          </cell>
          <cell r="FQ454">
            <v>0</v>
          </cell>
          <cell r="FR454">
            <v>0</v>
          </cell>
          <cell r="FS454">
            <v>0</v>
          </cell>
          <cell r="FT454">
            <v>0</v>
          </cell>
          <cell r="FU454">
            <v>0</v>
          </cell>
          <cell r="FV454">
            <v>0</v>
          </cell>
          <cell r="FW454">
            <v>0</v>
          </cell>
          <cell r="FX454">
            <v>0</v>
          </cell>
          <cell r="FY454">
            <v>0</v>
          </cell>
          <cell r="FZ454">
            <v>0</v>
          </cell>
          <cell r="GA454">
            <v>0</v>
          </cell>
          <cell r="GB454">
            <v>0</v>
          </cell>
          <cell r="GC454">
            <v>0</v>
          </cell>
          <cell r="GD454">
            <v>0</v>
          </cell>
          <cell r="GE454">
            <v>0</v>
          </cell>
          <cell r="GF454">
            <v>0</v>
          </cell>
          <cell r="GG454">
            <v>0</v>
          </cell>
          <cell r="GH454">
            <v>0</v>
          </cell>
          <cell r="GI454">
            <v>0</v>
          </cell>
          <cell r="GJ454">
            <v>0</v>
          </cell>
          <cell r="GK454">
            <v>0</v>
          </cell>
          <cell r="GL454">
            <v>0</v>
          </cell>
          <cell r="GM454">
            <v>0</v>
          </cell>
          <cell r="GN454">
            <v>0</v>
          </cell>
          <cell r="GO454">
            <v>0</v>
          </cell>
          <cell r="GP454">
            <v>0</v>
          </cell>
          <cell r="GQ454">
            <v>0</v>
          </cell>
          <cell r="GR454">
            <v>0</v>
          </cell>
          <cell r="GS454">
            <v>0</v>
          </cell>
          <cell r="GT454">
            <v>0</v>
          </cell>
          <cell r="GU454">
            <v>0</v>
          </cell>
          <cell r="GV454">
            <v>0</v>
          </cell>
          <cell r="GW454">
            <v>0</v>
          </cell>
          <cell r="GX454">
            <v>0</v>
          </cell>
          <cell r="GY454">
            <v>0</v>
          </cell>
          <cell r="GZ454">
            <v>0</v>
          </cell>
          <cell r="HA454">
            <v>0</v>
          </cell>
          <cell r="HB454">
            <v>0</v>
          </cell>
          <cell r="HC454">
            <v>1</v>
          </cell>
          <cell r="HD454">
            <v>0</v>
          </cell>
          <cell r="HE454">
            <v>0</v>
          </cell>
          <cell r="HF454">
            <v>0</v>
          </cell>
          <cell r="HG454">
            <v>0</v>
          </cell>
          <cell r="HH454">
            <v>0</v>
          </cell>
          <cell r="HI454">
            <v>0</v>
          </cell>
          <cell r="HJ454">
            <v>0</v>
          </cell>
          <cell r="HK454">
            <v>0</v>
          </cell>
          <cell r="HL454">
            <v>0</v>
          </cell>
          <cell r="HM454">
            <v>0</v>
          </cell>
          <cell r="HN454">
            <v>0</v>
          </cell>
          <cell r="HO454">
            <v>0</v>
          </cell>
          <cell r="HP454">
            <v>0</v>
          </cell>
          <cell r="HQ454">
            <v>0</v>
          </cell>
          <cell r="HR454">
            <v>0</v>
          </cell>
          <cell r="HS454">
            <v>0</v>
          </cell>
          <cell r="HT454">
            <v>0</v>
          </cell>
          <cell r="HU454">
            <v>0</v>
          </cell>
          <cell r="HV454">
            <v>0</v>
          </cell>
          <cell r="HW454">
            <v>0</v>
          </cell>
          <cell r="HX454">
            <v>0</v>
          </cell>
          <cell r="HY454">
            <v>0</v>
          </cell>
          <cell r="HZ454">
            <v>0</v>
          </cell>
          <cell r="IA454">
            <v>0</v>
          </cell>
          <cell r="IB454">
            <v>0</v>
          </cell>
          <cell r="IC454">
            <v>0</v>
          </cell>
          <cell r="ID454">
            <v>0</v>
          </cell>
          <cell r="IE454">
            <v>0</v>
          </cell>
          <cell r="IF454">
            <v>0</v>
          </cell>
          <cell r="IG454">
            <v>0</v>
          </cell>
          <cell r="IH454">
            <v>0</v>
          </cell>
          <cell r="II454">
            <v>0</v>
          </cell>
          <cell r="IJ454">
            <v>0</v>
          </cell>
          <cell r="IK454">
            <v>0</v>
          </cell>
          <cell r="IL454">
            <v>0</v>
          </cell>
          <cell r="IM454">
            <v>0</v>
          </cell>
          <cell r="IN454">
            <v>0</v>
          </cell>
          <cell r="IO454">
            <v>0</v>
          </cell>
          <cell r="IP454">
            <v>0</v>
          </cell>
          <cell r="IQ454">
            <v>0</v>
          </cell>
          <cell r="IR454">
            <v>0</v>
          </cell>
          <cell r="IS454">
            <v>0</v>
          </cell>
          <cell r="IT454">
            <v>0</v>
          </cell>
          <cell r="IU454">
            <v>0</v>
          </cell>
          <cell r="IV454">
            <v>0</v>
          </cell>
        </row>
        <row r="455">
          <cell r="A455">
            <v>5</v>
          </cell>
          <cell r="B455" t="str">
            <v>AT5-A</v>
          </cell>
          <cell r="G455">
            <v>1</v>
          </cell>
          <cell r="M455">
            <v>1</v>
          </cell>
          <cell r="Q455">
            <v>1</v>
          </cell>
          <cell r="S455">
            <v>3</v>
          </cell>
          <cell r="T455">
            <v>19.7</v>
          </cell>
          <cell r="U455" t="str">
            <v>CU10</v>
          </cell>
          <cell r="V455">
            <v>59.1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J455">
            <v>0</v>
          </cell>
          <cell r="AK455">
            <v>0</v>
          </cell>
          <cell r="AL455">
            <v>0</v>
          </cell>
          <cell r="AM455">
            <v>0</v>
          </cell>
          <cell r="AN455">
            <v>0</v>
          </cell>
          <cell r="AO455">
            <v>0</v>
          </cell>
          <cell r="AP455">
            <v>0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  <cell r="AU455">
            <v>0</v>
          </cell>
          <cell r="AV455">
            <v>0</v>
          </cell>
          <cell r="AW455">
            <v>0</v>
          </cell>
          <cell r="AX455">
            <v>0</v>
          </cell>
          <cell r="AY455">
            <v>0</v>
          </cell>
          <cell r="AZ455">
            <v>0</v>
          </cell>
          <cell r="BA455">
            <v>0</v>
          </cell>
          <cell r="BB455">
            <v>3</v>
          </cell>
          <cell r="BC455">
            <v>0</v>
          </cell>
          <cell r="BD455">
            <v>0</v>
          </cell>
          <cell r="BE455">
            <v>3</v>
          </cell>
          <cell r="BF455">
            <v>0</v>
          </cell>
          <cell r="BG455">
            <v>3</v>
          </cell>
          <cell r="BH455">
            <v>0</v>
          </cell>
          <cell r="BI455">
            <v>0</v>
          </cell>
          <cell r="BJ455">
            <v>0</v>
          </cell>
          <cell r="BK455">
            <v>0</v>
          </cell>
          <cell r="BL455">
            <v>0</v>
          </cell>
          <cell r="BM455">
            <v>0</v>
          </cell>
          <cell r="BN455">
            <v>0</v>
          </cell>
          <cell r="BO455">
            <v>0</v>
          </cell>
          <cell r="BP455">
            <v>0</v>
          </cell>
          <cell r="BQ455">
            <v>0</v>
          </cell>
          <cell r="BR455">
            <v>0</v>
          </cell>
          <cell r="BS455">
            <v>0</v>
          </cell>
          <cell r="BT455">
            <v>0</v>
          </cell>
          <cell r="BU455">
            <v>0</v>
          </cell>
          <cell r="BV455">
            <v>0</v>
          </cell>
          <cell r="BW455">
            <v>0</v>
          </cell>
          <cell r="BX455">
            <v>0</v>
          </cell>
          <cell r="BY455">
            <v>0</v>
          </cell>
          <cell r="BZ455">
            <v>0</v>
          </cell>
          <cell r="CA455">
            <v>0</v>
          </cell>
          <cell r="CB455">
            <v>0</v>
          </cell>
          <cell r="CC455">
            <v>0</v>
          </cell>
          <cell r="CD455">
            <v>0</v>
          </cell>
          <cell r="CE455">
            <v>0</v>
          </cell>
          <cell r="CF455">
            <v>0</v>
          </cell>
          <cell r="CG455">
            <v>0</v>
          </cell>
          <cell r="CH455">
            <v>0</v>
          </cell>
          <cell r="CI455">
            <v>0</v>
          </cell>
          <cell r="CJ455">
            <v>0</v>
          </cell>
          <cell r="CK455">
            <v>0</v>
          </cell>
          <cell r="CL455">
            <v>0</v>
          </cell>
          <cell r="CM455">
            <v>0</v>
          </cell>
          <cell r="CN455">
            <v>0</v>
          </cell>
          <cell r="CO455">
            <v>0</v>
          </cell>
          <cell r="CP455">
            <v>0</v>
          </cell>
          <cell r="CQ455">
            <v>0</v>
          </cell>
          <cell r="CR455">
            <v>0</v>
          </cell>
          <cell r="CS455">
            <v>0</v>
          </cell>
          <cell r="CT455">
            <v>0</v>
          </cell>
          <cell r="CU455">
            <v>0</v>
          </cell>
          <cell r="CV455">
            <v>0</v>
          </cell>
          <cell r="CZ455">
            <v>0</v>
          </cell>
          <cell r="DA455">
            <v>0</v>
          </cell>
          <cell r="DB455">
            <v>0</v>
          </cell>
          <cell r="DC455">
            <v>0</v>
          </cell>
          <cell r="DD455">
            <v>0</v>
          </cell>
          <cell r="DG455">
            <v>0</v>
          </cell>
          <cell r="DH455">
            <v>0</v>
          </cell>
          <cell r="DI455">
            <v>0</v>
          </cell>
          <cell r="DJ455">
            <v>0</v>
          </cell>
          <cell r="DK455">
            <v>0</v>
          </cell>
          <cell r="DL455">
            <v>0</v>
          </cell>
          <cell r="DM455">
            <v>0</v>
          </cell>
          <cell r="DN455">
            <v>0</v>
          </cell>
          <cell r="DO455">
            <v>0</v>
          </cell>
          <cell r="DP455">
            <v>0</v>
          </cell>
          <cell r="DQ455">
            <v>1</v>
          </cell>
          <cell r="DS455">
            <v>1</v>
          </cell>
          <cell r="DT455">
            <v>2</v>
          </cell>
          <cell r="DU455">
            <v>2</v>
          </cell>
          <cell r="DV455">
            <v>0</v>
          </cell>
          <cell r="DW455">
            <v>0</v>
          </cell>
          <cell r="DX455">
            <v>0</v>
          </cell>
          <cell r="DY455">
            <v>0</v>
          </cell>
          <cell r="DZ455">
            <v>1</v>
          </cell>
          <cell r="EM455">
            <v>1</v>
          </cell>
          <cell r="EO455">
            <v>2</v>
          </cell>
          <cell r="EP455">
            <v>0</v>
          </cell>
          <cell r="EQ455">
            <v>0</v>
          </cell>
          <cell r="ER455">
            <v>0</v>
          </cell>
          <cell r="ES455">
            <v>0</v>
          </cell>
          <cell r="ET455">
            <v>0</v>
          </cell>
          <cell r="EU455">
            <v>0</v>
          </cell>
          <cell r="EV455">
            <v>0</v>
          </cell>
          <cell r="EW455">
            <v>0</v>
          </cell>
          <cell r="EX455">
            <v>0</v>
          </cell>
          <cell r="EY455">
            <v>1</v>
          </cell>
          <cell r="EZ455">
            <v>0</v>
          </cell>
          <cell r="FA455">
            <v>0</v>
          </cell>
          <cell r="FB455">
            <v>0</v>
          </cell>
          <cell r="FC455">
            <v>0</v>
          </cell>
          <cell r="FD455">
            <v>0</v>
          </cell>
          <cell r="FE455">
            <v>0</v>
          </cell>
          <cell r="FF455">
            <v>0</v>
          </cell>
          <cell r="FG455">
            <v>0</v>
          </cell>
          <cell r="FH455">
            <v>0</v>
          </cell>
          <cell r="FI455">
            <v>0</v>
          </cell>
          <cell r="FJ455">
            <v>0</v>
          </cell>
          <cell r="FK455">
            <v>0</v>
          </cell>
          <cell r="FL455">
            <v>0</v>
          </cell>
          <cell r="FM455">
            <v>0</v>
          </cell>
          <cell r="FN455">
            <v>0</v>
          </cell>
          <cell r="FO455">
            <v>0</v>
          </cell>
          <cell r="FP455">
            <v>0</v>
          </cell>
          <cell r="FQ455">
            <v>0</v>
          </cell>
          <cell r="FR455">
            <v>0</v>
          </cell>
          <cell r="FS455">
            <v>0</v>
          </cell>
          <cell r="FT455">
            <v>0</v>
          </cell>
          <cell r="FU455">
            <v>0</v>
          </cell>
          <cell r="FV455">
            <v>0</v>
          </cell>
          <cell r="FW455">
            <v>0</v>
          </cell>
          <cell r="FX455">
            <v>0</v>
          </cell>
          <cell r="FY455">
            <v>0</v>
          </cell>
          <cell r="FZ455">
            <v>0</v>
          </cell>
          <cell r="GA455">
            <v>0</v>
          </cell>
          <cell r="GB455">
            <v>0</v>
          </cell>
          <cell r="GC455">
            <v>0</v>
          </cell>
          <cell r="GD455">
            <v>0</v>
          </cell>
          <cell r="GE455">
            <v>0</v>
          </cell>
          <cell r="GF455">
            <v>0</v>
          </cell>
          <cell r="GG455">
            <v>0</v>
          </cell>
          <cell r="GH455">
            <v>0</v>
          </cell>
          <cell r="GI455">
            <v>0</v>
          </cell>
          <cell r="GJ455">
            <v>0</v>
          </cell>
          <cell r="GK455">
            <v>0</v>
          </cell>
          <cell r="GL455">
            <v>0</v>
          </cell>
          <cell r="GM455">
            <v>0</v>
          </cell>
          <cell r="GN455">
            <v>0</v>
          </cell>
          <cell r="GO455">
            <v>0</v>
          </cell>
          <cell r="GP455">
            <v>0</v>
          </cell>
          <cell r="GQ455">
            <v>0</v>
          </cell>
          <cell r="GR455">
            <v>0</v>
          </cell>
          <cell r="GS455">
            <v>0</v>
          </cell>
          <cell r="GT455">
            <v>0</v>
          </cell>
          <cell r="GU455">
            <v>0</v>
          </cell>
          <cell r="GV455">
            <v>0</v>
          </cell>
          <cell r="GW455">
            <v>0</v>
          </cell>
          <cell r="GX455">
            <v>0</v>
          </cell>
          <cell r="GY455">
            <v>0</v>
          </cell>
          <cell r="GZ455">
            <v>0</v>
          </cell>
          <cell r="HA455">
            <v>0</v>
          </cell>
          <cell r="HB455">
            <v>0</v>
          </cell>
          <cell r="HC455">
            <v>0</v>
          </cell>
          <cell r="HD455">
            <v>0</v>
          </cell>
          <cell r="HE455">
            <v>0</v>
          </cell>
          <cell r="HF455">
            <v>0</v>
          </cell>
          <cell r="HG455">
            <v>0</v>
          </cell>
          <cell r="HH455">
            <v>0</v>
          </cell>
          <cell r="HI455">
            <v>0</v>
          </cell>
          <cell r="HJ455">
            <v>0</v>
          </cell>
          <cell r="HK455">
            <v>0</v>
          </cell>
          <cell r="HL455">
            <v>0</v>
          </cell>
          <cell r="HM455">
            <v>0</v>
          </cell>
          <cell r="HN455">
            <v>0</v>
          </cell>
          <cell r="HO455">
            <v>0</v>
          </cell>
          <cell r="HP455">
            <v>0</v>
          </cell>
          <cell r="HQ455">
            <v>0</v>
          </cell>
          <cell r="HR455">
            <v>0</v>
          </cell>
          <cell r="HS455">
            <v>0</v>
          </cell>
          <cell r="HT455">
            <v>0</v>
          </cell>
          <cell r="HU455">
            <v>0</v>
          </cell>
          <cell r="HV455">
            <v>0</v>
          </cell>
          <cell r="HW455">
            <v>0</v>
          </cell>
          <cell r="HX455">
            <v>0</v>
          </cell>
          <cell r="HY455">
            <v>0</v>
          </cell>
          <cell r="HZ455">
            <v>0</v>
          </cell>
          <cell r="IA455">
            <v>0</v>
          </cell>
          <cell r="IB455">
            <v>0</v>
          </cell>
          <cell r="IC455">
            <v>0</v>
          </cell>
          <cell r="ID455">
            <v>0</v>
          </cell>
          <cell r="IE455">
            <v>0</v>
          </cell>
          <cell r="IF455">
            <v>0</v>
          </cell>
          <cell r="IG455">
            <v>0</v>
          </cell>
          <cell r="IH455">
            <v>0</v>
          </cell>
          <cell r="II455">
            <v>0</v>
          </cell>
          <cell r="IJ455">
            <v>0</v>
          </cell>
          <cell r="IK455">
            <v>0</v>
          </cell>
          <cell r="IL455">
            <v>0</v>
          </cell>
          <cell r="IM455">
            <v>0</v>
          </cell>
          <cell r="IN455">
            <v>0</v>
          </cell>
          <cell r="IO455">
            <v>0</v>
          </cell>
          <cell r="IP455">
            <v>0</v>
          </cell>
          <cell r="IQ455">
            <v>0</v>
          </cell>
          <cell r="IR455">
            <v>0</v>
          </cell>
          <cell r="IS455">
            <v>0</v>
          </cell>
          <cell r="IT455">
            <v>0</v>
          </cell>
          <cell r="IU455">
            <v>0</v>
          </cell>
          <cell r="IV455">
            <v>0</v>
          </cell>
        </row>
        <row r="456">
          <cell r="B456" t="str">
            <v>SAB-R</v>
          </cell>
          <cell r="Q456">
            <v>1</v>
          </cell>
          <cell r="S456">
            <v>3</v>
          </cell>
          <cell r="U456" t="str">
            <v>CU10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0</v>
          </cell>
          <cell r="AZ456">
            <v>0</v>
          </cell>
          <cell r="BA456">
            <v>0</v>
          </cell>
          <cell r="BB456">
            <v>0</v>
          </cell>
          <cell r="BC456">
            <v>0</v>
          </cell>
          <cell r="BD456">
            <v>0</v>
          </cell>
          <cell r="BE456">
            <v>0</v>
          </cell>
          <cell r="BF456">
            <v>0</v>
          </cell>
          <cell r="BG456">
            <v>0</v>
          </cell>
          <cell r="BH456">
            <v>0</v>
          </cell>
          <cell r="BI456">
            <v>0</v>
          </cell>
          <cell r="BJ456">
            <v>0</v>
          </cell>
          <cell r="BK456">
            <v>0</v>
          </cell>
          <cell r="BL456">
            <v>0</v>
          </cell>
          <cell r="BM456">
            <v>0</v>
          </cell>
          <cell r="BN456">
            <v>0</v>
          </cell>
          <cell r="BO456">
            <v>0</v>
          </cell>
          <cell r="BP456">
            <v>0</v>
          </cell>
          <cell r="BQ456">
            <v>0</v>
          </cell>
          <cell r="BR456">
            <v>0</v>
          </cell>
          <cell r="BS456">
            <v>0</v>
          </cell>
          <cell r="BT456">
            <v>0</v>
          </cell>
          <cell r="BU456">
            <v>0</v>
          </cell>
          <cell r="BV456">
            <v>0</v>
          </cell>
          <cell r="BW456">
            <v>0</v>
          </cell>
          <cell r="BX456">
            <v>0</v>
          </cell>
          <cell r="BY456">
            <v>0</v>
          </cell>
          <cell r="BZ456">
            <v>0</v>
          </cell>
          <cell r="CA456">
            <v>0</v>
          </cell>
          <cell r="CB456">
            <v>0</v>
          </cell>
          <cell r="CC456">
            <v>0</v>
          </cell>
          <cell r="CD456">
            <v>0</v>
          </cell>
          <cell r="CE456">
            <v>0</v>
          </cell>
          <cell r="CF456">
            <v>0</v>
          </cell>
          <cell r="CG456">
            <v>0</v>
          </cell>
          <cell r="CH456">
            <v>0</v>
          </cell>
          <cell r="CI456">
            <v>0</v>
          </cell>
          <cell r="CJ456">
            <v>0</v>
          </cell>
          <cell r="CK456">
            <v>0</v>
          </cell>
          <cell r="CL456">
            <v>0</v>
          </cell>
          <cell r="CM456">
            <v>0</v>
          </cell>
          <cell r="CN456">
            <v>0</v>
          </cell>
          <cell r="CO456">
            <v>0</v>
          </cell>
          <cell r="CP456">
            <v>0</v>
          </cell>
          <cell r="CQ456">
            <v>0</v>
          </cell>
          <cell r="CR456">
            <v>0</v>
          </cell>
          <cell r="CS456">
            <v>0</v>
          </cell>
          <cell r="CT456">
            <v>0</v>
          </cell>
          <cell r="CU456">
            <v>0</v>
          </cell>
          <cell r="CV456">
            <v>0</v>
          </cell>
          <cell r="CZ456">
            <v>0</v>
          </cell>
          <cell r="DA456">
            <v>0</v>
          </cell>
          <cell r="DB456">
            <v>0</v>
          </cell>
          <cell r="DC456">
            <v>0</v>
          </cell>
          <cell r="DD456">
            <v>0</v>
          </cell>
          <cell r="DF456">
            <v>1</v>
          </cell>
          <cell r="DG456">
            <v>0</v>
          </cell>
          <cell r="DH456">
            <v>0</v>
          </cell>
          <cell r="DI456">
            <v>0</v>
          </cell>
          <cell r="DJ456">
            <v>0</v>
          </cell>
          <cell r="DK456">
            <v>0</v>
          </cell>
          <cell r="DL456">
            <v>0</v>
          </cell>
          <cell r="DM456">
            <v>0</v>
          </cell>
          <cell r="DN456">
            <v>0</v>
          </cell>
          <cell r="DO456">
            <v>0</v>
          </cell>
          <cell r="DP456">
            <v>0</v>
          </cell>
          <cell r="DT456">
            <v>0</v>
          </cell>
          <cell r="DU456">
            <v>0</v>
          </cell>
          <cell r="DV456">
            <v>0</v>
          </cell>
          <cell r="DW456">
            <v>0</v>
          </cell>
          <cell r="DX456">
            <v>0</v>
          </cell>
          <cell r="DY456">
            <v>0</v>
          </cell>
          <cell r="DZ456">
            <v>0</v>
          </cell>
          <cell r="EI456">
            <v>1</v>
          </cell>
          <cell r="EM456">
            <v>0.25</v>
          </cell>
          <cell r="EN456" t="str">
            <v>SED 0010284 Urb. Santa Maria</v>
          </cell>
          <cell r="EO456">
            <v>1</v>
          </cell>
          <cell r="EP456">
            <v>0</v>
          </cell>
          <cell r="EQ456">
            <v>0</v>
          </cell>
          <cell r="ER456">
            <v>0</v>
          </cell>
          <cell r="ES456">
            <v>0</v>
          </cell>
          <cell r="ET456">
            <v>0</v>
          </cell>
          <cell r="EU456">
            <v>0</v>
          </cell>
          <cell r="EV456">
            <v>0</v>
          </cell>
          <cell r="EW456">
            <v>0</v>
          </cell>
          <cell r="EX456">
            <v>0</v>
          </cell>
          <cell r="EY456">
            <v>0</v>
          </cell>
          <cell r="EZ456">
            <v>0</v>
          </cell>
          <cell r="FA456">
            <v>0</v>
          </cell>
          <cell r="FB456">
            <v>0</v>
          </cell>
          <cell r="FC456">
            <v>0</v>
          </cell>
          <cell r="FD456">
            <v>0</v>
          </cell>
          <cell r="FE456">
            <v>0</v>
          </cell>
          <cell r="FF456">
            <v>0</v>
          </cell>
          <cell r="FG456">
            <v>0</v>
          </cell>
          <cell r="FH456">
            <v>0</v>
          </cell>
          <cell r="FI456">
            <v>0</v>
          </cell>
          <cell r="FJ456">
            <v>0</v>
          </cell>
          <cell r="FK456">
            <v>0</v>
          </cell>
          <cell r="FL456">
            <v>0</v>
          </cell>
          <cell r="FM456">
            <v>0</v>
          </cell>
          <cell r="FN456">
            <v>0</v>
          </cell>
          <cell r="FO456">
            <v>0</v>
          </cell>
          <cell r="FP456">
            <v>0</v>
          </cell>
          <cell r="FQ456">
            <v>0</v>
          </cell>
          <cell r="FR456">
            <v>0</v>
          </cell>
          <cell r="FS456">
            <v>0</v>
          </cell>
          <cell r="FT456">
            <v>0</v>
          </cell>
          <cell r="FU456">
            <v>0</v>
          </cell>
          <cell r="FV456">
            <v>0</v>
          </cell>
          <cell r="FW456">
            <v>0</v>
          </cell>
          <cell r="FX456">
            <v>0</v>
          </cell>
          <cell r="FY456">
            <v>0</v>
          </cell>
          <cell r="FZ456">
            <v>0</v>
          </cell>
          <cell r="GA456">
            <v>0</v>
          </cell>
          <cell r="GB456">
            <v>0</v>
          </cell>
          <cell r="GC456">
            <v>0</v>
          </cell>
          <cell r="GD456">
            <v>0</v>
          </cell>
          <cell r="GE456">
            <v>0</v>
          </cell>
          <cell r="GF456">
            <v>0</v>
          </cell>
          <cell r="GG456">
            <v>0</v>
          </cell>
          <cell r="GH456">
            <v>1</v>
          </cell>
          <cell r="GI456">
            <v>0</v>
          </cell>
          <cell r="GJ456">
            <v>0</v>
          </cell>
          <cell r="GK456">
            <v>0</v>
          </cell>
          <cell r="GL456">
            <v>0</v>
          </cell>
          <cell r="GM456">
            <v>0</v>
          </cell>
          <cell r="GN456">
            <v>0</v>
          </cell>
          <cell r="GO456">
            <v>0</v>
          </cell>
          <cell r="GP456">
            <v>0</v>
          </cell>
          <cell r="GQ456">
            <v>0</v>
          </cell>
          <cell r="GR456">
            <v>0</v>
          </cell>
          <cell r="GS456">
            <v>0</v>
          </cell>
          <cell r="GT456">
            <v>0</v>
          </cell>
          <cell r="GU456">
            <v>0</v>
          </cell>
          <cell r="GV456">
            <v>0</v>
          </cell>
          <cell r="GW456">
            <v>0</v>
          </cell>
          <cell r="GX456">
            <v>0</v>
          </cell>
          <cell r="GY456">
            <v>0</v>
          </cell>
          <cell r="GZ456">
            <v>0</v>
          </cell>
          <cell r="HA456">
            <v>0</v>
          </cell>
          <cell r="HB456">
            <v>0</v>
          </cell>
          <cell r="HC456">
            <v>0</v>
          </cell>
          <cell r="HD456">
            <v>0</v>
          </cell>
          <cell r="HE456">
            <v>0</v>
          </cell>
          <cell r="HF456">
            <v>0</v>
          </cell>
          <cell r="HG456">
            <v>0</v>
          </cell>
          <cell r="HH456">
            <v>0</v>
          </cell>
          <cell r="HI456">
            <v>0</v>
          </cell>
          <cell r="HJ456">
            <v>0</v>
          </cell>
          <cell r="HK456">
            <v>0</v>
          </cell>
          <cell r="HL456">
            <v>0</v>
          </cell>
          <cell r="HM456">
            <v>0</v>
          </cell>
          <cell r="HN456">
            <v>0</v>
          </cell>
          <cell r="HO456">
            <v>0</v>
          </cell>
          <cell r="HP456">
            <v>0</v>
          </cell>
          <cell r="HQ456">
            <v>0</v>
          </cell>
          <cell r="HR456">
            <v>0</v>
          </cell>
          <cell r="HS456">
            <v>0</v>
          </cell>
          <cell r="HT456">
            <v>0</v>
          </cell>
          <cell r="HU456">
            <v>0</v>
          </cell>
          <cell r="HV456">
            <v>0</v>
          </cell>
          <cell r="HW456">
            <v>0</v>
          </cell>
          <cell r="HX456">
            <v>0</v>
          </cell>
          <cell r="HY456">
            <v>0</v>
          </cell>
          <cell r="HZ456">
            <v>0</v>
          </cell>
          <cell r="IA456">
            <v>0</v>
          </cell>
          <cell r="IB456">
            <v>0</v>
          </cell>
          <cell r="IC456">
            <v>0</v>
          </cell>
          <cell r="ID456">
            <v>0</v>
          </cell>
          <cell r="IE456">
            <v>0</v>
          </cell>
          <cell r="IF456">
            <v>0</v>
          </cell>
          <cell r="IG456">
            <v>0</v>
          </cell>
          <cell r="IH456">
            <v>0</v>
          </cell>
          <cell r="II456">
            <v>0</v>
          </cell>
          <cell r="IJ456">
            <v>0</v>
          </cell>
          <cell r="IK456">
            <v>0</v>
          </cell>
          <cell r="IL456">
            <v>0</v>
          </cell>
          <cell r="IM456">
            <v>0</v>
          </cell>
          <cell r="IN456">
            <v>0</v>
          </cell>
          <cell r="IO456">
            <v>0</v>
          </cell>
          <cell r="IP456">
            <v>0</v>
          </cell>
          <cell r="IQ456">
            <v>0</v>
          </cell>
          <cell r="IR456">
            <v>0</v>
          </cell>
          <cell r="IS456">
            <v>0</v>
          </cell>
          <cell r="IT456">
            <v>0</v>
          </cell>
          <cell r="IU456">
            <v>0</v>
          </cell>
          <cell r="IV456">
            <v>0</v>
          </cell>
        </row>
        <row r="457">
          <cell r="B457" t="str">
            <v>IN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O457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0</v>
          </cell>
          <cell r="AZ457">
            <v>0</v>
          </cell>
          <cell r="BA457">
            <v>0</v>
          </cell>
          <cell r="BB457">
            <v>0</v>
          </cell>
          <cell r="BC457">
            <v>0</v>
          </cell>
          <cell r="BD457">
            <v>0</v>
          </cell>
          <cell r="BE457">
            <v>0</v>
          </cell>
          <cell r="BF457">
            <v>0</v>
          </cell>
          <cell r="BG457">
            <v>0</v>
          </cell>
          <cell r="BH457">
            <v>0</v>
          </cell>
          <cell r="BI457">
            <v>0</v>
          </cell>
          <cell r="BJ457">
            <v>0</v>
          </cell>
          <cell r="BK457">
            <v>0</v>
          </cell>
          <cell r="BL457">
            <v>0</v>
          </cell>
          <cell r="BM457">
            <v>0</v>
          </cell>
          <cell r="BN457">
            <v>0</v>
          </cell>
          <cell r="BO457">
            <v>0</v>
          </cell>
          <cell r="BP457">
            <v>0</v>
          </cell>
          <cell r="BQ457">
            <v>0</v>
          </cell>
          <cell r="BR457">
            <v>0</v>
          </cell>
          <cell r="BS457">
            <v>0</v>
          </cell>
          <cell r="BT457">
            <v>0</v>
          </cell>
          <cell r="BU457">
            <v>0</v>
          </cell>
          <cell r="BV457">
            <v>0</v>
          </cell>
          <cell r="BW457">
            <v>0</v>
          </cell>
          <cell r="BX457">
            <v>0</v>
          </cell>
          <cell r="BY457">
            <v>0</v>
          </cell>
          <cell r="BZ457">
            <v>0</v>
          </cell>
          <cell r="CA457">
            <v>0</v>
          </cell>
          <cell r="CB457">
            <v>0</v>
          </cell>
          <cell r="CC457">
            <v>0</v>
          </cell>
          <cell r="CD457">
            <v>0</v>
          </cell>
          <cell r="CE457">
            <v>0</v>
          </cell>
          <cell r="CF457">
            <v>0</v>
          </cell>
          <cell r="CG457">
            <v>0</v>
          </cell>
          <cell r="CH457">
            <v>0</v>
          </cell>
          <cell r="CI457">
            <v>0</v>
          </cell>
          <cell r="CJ457">
            <v>0</v>
          </cell>
          <cell r="CK457">
            <v>0</v>
          </cell>
          <cell r="CL457">
            <v>0</v>
          </cell>
          <cell r="CM457">
            <v>0</v>
          </cell>
          <cell r="CN457">
            <v>0</v>
          </cell>
          <cell r="CO457">
            <v>0</v>
          </cell>
          <cell r="CP457">
            <v>0</v>
          </cell>
          <cell r="CQ457">
            <v>0</v>
          </cell>
          <cell r="CR457">
            <v>0</v>
          </cell>
          <cell r="CS457">
            <v>0</v>
          </cell>
          <cell r="CT457">
            <v>0</v>
          </cell>
          <cell r="CU457">
            <v>0</v>
          </cell>
          <cell r="CV457">
            <v>0</v>
          </cell>
          <cell r="CZ457">
            <v>0</v>
          </cell>
          <cell r="DA457">
            <v>0</v>
          </cell>
          <cell r="DB457">
            <v>0</v>
          </cell>
          <cell r="DC457">
            <v>0</v>
          </cell>
          <cell r="DD457">
            <v>0</v>
          </cell>
          <cell r="DG457">
            <v>0</v>
          </cell>
          <cell r="DH457">
            <v>0</v>
          </cell>
          <cell r="DI457">
            <v>0</v>
          </cell>
          <cell r="DJ457">
            <v>0</v>
          </cell>
          <cell r="DK457">
            <v>0</v>
          </cell>
          <cell r="DL457">
            <v>0</v>
          </cell>
          <cell r="DM457">
            <v>0</v>
          </cell>
          <cell r="DN457">
            <v>0</v>
          </cell>
          <cell r="DO457">
            <v>0</v>
          </cell>
          <cell r="DP457">
            <v>0</v>
          </cell>
          <cell r="DT457">
            <v>0</v>
          </cell>
          <cell r="DU457">
            <v>0</v>
          </cell>
          <cell r="DV457">
            <v>0</v>
          </cell>
          <cell r="DW457">
            <v>0</v>
          </cell>
          <cell r="DX457">
            <v>0</v>
          </cell>
          <cell r="DY457">
            <v>0</v>
          </cell>
          <cell r="DZ457">
            <v>0</v>
          </cell>
          <cell r="EM457">
            <v>0</v>
          </cell>
          <cell r="EN457" t="str">
            <v>Armados BT de salida para C-I</v>
          </cell>
          <cell r="EO457">
            <v>0</v>
          </cell>
          <cell r="EP457">
            <v>0</v>
          </cell>
          <cell r="EQ457">
            <v>0</v>
          </cell>
          <cell r="ER457">
            <v>0</v>
          </cell>
          <cell r="ES457">
            <v>0</v>
          </cell>
          <cell r="ET457">
            <v>0</v>
          </cell>
          <cell r="EU457">
            <v>0</v>
          </cell>
          <cell r="EV457">
            <v>0</v>
          </cell>
          <cell r="EW457">
            <v>0</v>
          </cell>
          <cell r="EX457">
            <v>0</v>
          </cell>
          <cell r="EY457">
            <v>0</v>
          </cell>
          <cell r="EZ457">
            <v>0</v>
          </cell>
          <cell r="FA457">
            <v>0</v>
          </cell>
          <cell r="FB457">
            <v>0</v>
          </cell>
          <cell r="FC457">
            <v>0</v>
          </cell>
          <cell r="FD457">
            <v>0</v>
          </cell>
          <cell r="FE457">
            <v>0</v>
          </cell>
          <cell r="FF457">
            <v>0</v>
          </cell>
          <cell r="FG457">
            <v>0</v>
          </cell>
          <cell r="FH457">
            <v>0</v>
          </cell>
          <cell r="FI457">
            <v>0</v>
          </cell>
          <cell r="FJ457">
            <v>0</v>
          </cell>
          <cell r="FK457">
            <v>0</v>
          </cell>
          <cell r="FL457">
            <v>0</v>
          </cell>
          <cell r="FM457">
            <v>0</v>
          </cell>
          <cell r="FN457">
            <v>0</v>
          </cell>
          <cell r="FO457">
            <v>0</v>
          </cell>
          <cell r="FP457">
            <v>0</v>
          </cell>
          <cell r="FQ457">
            <v>0</v>
          </cell>
          <cell r="FR457">
            <v>0</v>
          </cell>
          <cell r="FS457">
            <v>0</v>
          </cell>
          <cell r="FT457">
            <v>0</v>
          </cell>
          <cell r="FU457">
            <v>0</v>
          </cell>
          <cell r="FV457">
            <v>0</v>
          </cell>
          <cell r="FW457">
            <v>0</v>
          </cell>
          <cell r="FX457">
            <v>0</v>
          </cell>
          <cell r="FY457">
            <v>0</v>
          </cell>
          <cell r="FZ457">
            <v>0</v>
          </cell>
          <cell r="GA457">
            <v>0</v>
          </cell>
          <cell r="GB457">
            <v>0</v>
          </cell>
          <cell r="GC457">
            <v>0</v>
          </cell>
          <cell r="GD457">
            <v>0</v>
          </cell>
          <cell r="GE457">
            <v>0</v>
          </cell>
          <cell r="GF457">
            <v>0</v>
          </cell>
          <cell r="GG457">
            <v>0</v>
          </cell>
          <cell r="GH457">
            <v>0</v>
          </cell>
          <cell r="GI457">
            <v>0</v>
          </cell>
          <cell r="GJ457">
            <v>0</v>
          </cell>
          <cell r="GK457">
            <v>0</v>
          </cell>
          <cell r="GL457">
            <v>0</v>
          </cell>
          <cell r="GM457">
            <v>0</v>
          </cell>
          <cell r="GN457">
            <v>0</v>
          </cell>
          <cell r="GO457">
            <v>0</v>
          </cell>
          <cell r="GP457">
            <v>0</v>
          </cell>
          <cell r="GQ457">
            <v>0</v>
          </cell>
          <cell r="GR457">
            <v>0</v>
          </cell>
          <cell r="GS457">
            <v>0</v>
          </cell>
          <cell r="GT457">
            <v>1</v>
          </cell>
          <cell r="GU457">
            <v>0</v>
          </cell>
          <cell r="GV457">
            <v>0</v>
          </cell>
          <cell r="GW457">
            <v>0</v>
          </cell>
          <cell r="GX457">
            <v>0</v>
          </cell>
          <cell r="GY457">
            <v>0</v>
          </cell>
          <cell r="GZ457">
            <v>0</v>
          </cell>
          <cell r="HA457">
            <v>1</v>
          </cell>
          <cell r="HB457">
            <v>0</v>
          </cell>
          <cell r="HC457">
            <v>0</v>
          </cell>
          <cell r="HD457">
            <v>0</v>
          </cell>
          <cell r="HE457">
            <v>0</v>
          </cell>
          <cell r="HF457">
            <v>0</v>
          </cell>
          <cell r="HG457">
            <v>0</v>
          </cell>
          <cell r="HH457">
            <v>0</v>
          </cell>
          <cell r="HI457">
            <v>0</v>
          </cell>
          <cell r="HJ457">
            <v>0</v>
          </cell>
          <cell r="HK457">
            <v>0</v>
          </cell>
          <cell r="HL457">
            <v>0</v>
          </cell>
          <cell r="HM457">
            <v>0</v>
          </cell>
          <cell r="HN457">
            <v>0</v>
          </cell>
          <cell r="HO457">
            <v>0</v>
          </cell>
          <cell r="HP457">
            <v>0</v>
          </cell>
          <cell r="HQ457">
            <v>0</v>
          </cell>
          <cell r="HR457">
            <v>0</v>
          </cell>
          <cell r="HS457">
            <v>0</v>
          </cell>
          <cell r="HT457">
            <v>0</v>
          </cell>
          <cell r="HU457">
            <v>0</v>
          </cell>
          <cell r="HV457">
            <v>0</v>
          </cell>
          <cell r="HW457">
            <v>0</v>
          </cell>
          <cell r="HX457">
            <v>0</v>
          </cell>
          <cell r="HY457">
            <v>0</v>
          </cell>
          <cell r="HZ457">
            <v>0</v>
          </cell>
          <cell r="IA457">
            <v>0</v>
          </cell>
          <cell r="IB457">
            <v>0</v>
          </cell>
          <cell r="IC457">
            <v>0</v>
          </cell>
          <cell r="ID457">
            <v>0</v>
          </cell>
          <cell r="IE457">
            <v>0</v>
          </cell>
          <cell r="IF457">
            <v>0</v>
          </cell>
          <cell r="IG457">
            <v>0</v>
          </cell>
          <cell r="IH457">
            <v>0</v>
          </cell>
          <cell r="II457">
            <v>0</v>
          </cell>
          <cell r="IJ457">
            <v>0</v>
          </cell>
          <cell r="IK457">
            <v>0</v>
          </cell>
          <cell r="IL457">
            <v>0</v>
          </cell>
          <cell r="IM457">
            <v>0</v>
          </cell>
          <cell r="IN457">
            <v>0</v>
          </cell>
          <cell r="IO457">
            <v>0</v>
          </cell>
          <cell r="IP457">
            <v>0</v>
          </cell>
          <cell r="IQ457">
            <v>0</v>
          </cell>
          <cell r="IR457">
            <v>0</v>
          </cell>
          <cell r="IS457">
            <v>0</v>
          </cell>
          <cell r="IT457">
            <v>0</v>
          </cell>
          <cell r="IU457">
            <v>0</v>
          </cell>
          <cell r="IV457">
            <v>0</v>
          </cell>
        </row>
        <row r="458">
          <cell r="B458" t="str">
            <v>IN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0</v>
          </cell>
          <cell r="AK458">
            <v>0</v>
          </cell>
          <cell r="AL458">
            <v>0</v>
          </cell>
          <cell r="AM458">
            <v>0</v>
          </cell>
          <cell r="AN458">
            <v>0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  <cell r="BE458">
            <v>0</v>
          </cell>
          <cell r="BF458">
            <v>0</v>
          </cell>
          <cell r="BG458">
            <v>0</v>
          </cell>
          <cell r="BH458">
            <v>0</v>
          </cell>
          <cell r="BI458">
            <v>0</v>
          </cell>
          <cell r="BJ458">
            <v>0</v>
          </cell>
          <cell r="BK458">
            <v>0</v>
          </cell>
          <cell r="BL458">
            <v>0</v>
          </cell>
          <cell r="BM458">
            <v>0</v>
          </cell>
          <cell r="BN458">
            <v>0</v>
          </cell>
          <cell r="BO458">
            <v>0</v>
          </cell>
          <cell r="BP458">
            <v>0</v>
          </cell>
          <cell r="BQ458">
            <v>0</v>
          </cell>
          <cell r="BR458">
            <v>0</v>
          </cell>
          <cell r="BS458">
            <v>0</v>
          </cell>
          <cell r="BT458">
            <v>0</v>
          </cell>
          <cell r="BU458">
            <v>0</v>
          </cell>
          <cell r="BV458">
            <v>0</v>
          </cell>
          <cell r="BW458">
            <v>0</v>
          </cell>
          <cell r="BX458">
            <v>0</v>
          </cell>
          <cell r="BY458">
            <v>0</v>
          </cell>
          <cell r="BZ458">
            <v>0</v>
          </cell>
          <cell r="CA458">
            <v>0</v>
          </cell>
          <cell r="CB458">
            <v>0</v>
          </cell>
          <cell r="CC458">
            <v>0</v>
          </cell>
          <cell r="CD458">
            <v>0</v>
          </cell>
          <cell r="CE458">
            <v>0</v>
          </cell>
          <cell r="CF458">
            <v>0</v>
          </cell>
          <cell r="CG458">
            <v>0</v>
          </cell>
          <cell r="CH458">
            <v>0</v>
          </cell>
          <cell r="CI458">
            <v>0</v>
          </cell>
          <cell r="CJ458">
            <v>0</v>
          </cell>
          <cell r="CK458">
            <v>0</v>
          </cell>
          <cell r="CL458">
            <v>0</v>
          </cell>
          <cell r="CM458">
            <v>0</v>
          </cell>
          <cell r="CN458">
            <v>0</v>
          </cell>
          <cell r="CO458">
            <v>0</v>
          </cell>
          <cell r="CP458">
            <v>0</v>
          </cell>
          <cell r="CQ458">
            <v>0</v>
          </cell>
          <cell r="CR458">
            <v>0</v>
          </cell>
          <cell r="CS458">
            <v>0</v>
          </cell>
          <cell r="CT458">
            <v>0</v>
          </cell>
          <cell r="CU458">
            <v>0</v>
          </cell>
          <cell r="CV458">
            <v>0</v>
          </cell>
          <cell r="CZ458">
            <v>0</v>
          </cell>
          <cell r="DA458">
            <v>0</v>
          </cell>
          <cell r="DB458">
            <v>0</v>
          </cell>
          <cell r="DC458">
            <v>0</v>
          </cell>
          <cell r="DD458">
            <v>0</v>
          </cell>
          <cell r="DG458">
            <v>0</v>
          </cell>
          <cell r="DH458">
            <v>0</v>
          </cell>
          <cell r="DI458">
            <v>0</v>
          </cell>
          <cell r="DJ458">
            <v>0</v>
          </cell>
          <cell r="DK458">
            <v>0</v>
          </cell>
          <cell r="DL458">
            <v>0</v>
          </cell>
          <cell r="DM458">
            <v>0</v>
          </cell>
          <cell r="DN458">
            <v>0</v>
          </cell>
          <cell r="DO458">
            <v>0</v>
          </cell>
          <cell r="DP458">
            <v>0</v>
          </cell>
          <cell r="DT458">
            <v>0</v>
          </cell>
          <cell r="DU458">
            <v>0</v>
          </cell>
          <cell r="DV458">
            <v>0</v>
          </cell>
          <cell r="DW458">
            <v>0</v>
          </cell>
          <cell r="DX458">
            <v>0</v>
          </cell>
          <cell r="DY458">
            <v>0</v>
          </cell>
          <cell r="DZ458">
            <v>0</v>
          </cell>
          <cell r="EM458">
            <v>0</v>
          </cell>
          <cell r="EN458" t="str">
            <v>Armados BT de salida para C-II</v>
          </cell>
          <cell r="EO458">
            <v>0</v>
          </cell>
          <cell r="EP458">
            <v>0</v>
          </cell>
          <cell r="EQ458">
            <v>0</v>
          </cell>
          <cell r="ER458">
            <v>0</v>
          </cell>
          <cell r="ES458">
            <v>0</v>
          </cell>
          <cell r="ET458">
            <v>0</v>
          </cell>
          <cell r="EU458">
            <v>0</v>
          </cell>
          <cell r="EV458">
            <v>0</v>
          </cell>
          <cell r="EW458">
            <v>0</v>
          </cell>
          <cell r="EX458">
            <v>0</v>
          </cell>
          <cell r="EY458">
            <v>0</v>
          </cell>
          <cell r="EZ458">
            <v>0</v>
          </cell>
          <cell r="FA458">
            <v>0</v>
          </cell>
          <cell r="FB458">
            <v>0</v>
          </cell>
          <cell r="FC458">
            <v>0</v>
          </cell>
          <cell r="FD458">
            <v>0</v>
          </cell>
          <cell r="FE458">
            <v>0</v>
          </cell>
          <cell r="FF458">
            <v>0</v>
          </cell>
          <cell r="FG458">
            <v>0</v>
          </cell>
          <cell r="FH458">
            <v>0</v>
          </cell>
          <cell r="FI458">
            <v>0</v>
          </cell>
          <cell r="FJ458">
            <v>0</v>
          </cell>
          <cell r="FK458">
            <v>0</v>
          </cell>
          <cell r="FL458">
            <v>0</v>
          </cell>
          <cell r="FM458">
            <v>0</v>
          </cell>
          <cell r="FN458">
            <v>0</v>
          </cell>
          <cell r="FO458">
            <v>0</v>
          </cell>
          <cell r="FP458">
            <v>0</v>
          </cell>
          <cell r="FQ458">
            <v>0</v>
          </cell>
          <cell r="FR458">
            <v>0</v>
          </cell>
          <cell r="FS458">
            <v>0</v>
          </cell>
          <cell r="FT458">
            <v>0</v>
          </cell>
          <cell r="FU458">
            <v>0</v>
          </cell>
          <cell r="FV458">
            <v>0</v>
          </cell>
          <cell r="FW458">
            <v>0</v>
          </cell>
          <cell r="FX458">
            <v>0</v>
          </cell>
          <cell r="FY458">
            <v>0</v>
          </cell>
          <cell r="FZ458">
            <v>0</v>
          </cell>
          <cell r="GA458">
            <v>0</v>
          </cell>
          <cell r="GB458">
            <v>0</v>
          </cell>
          <cell r="GC458">
            <v>0</v>
          </cell>
          <cell r="GD458">
            <v>0</v>
          </cell>
          <cell r="GE458">
            <v>0</v>
          </cell>
          <cell r="GF458">
            <v>0</v>
          </cell>
          <cell r="GG458">
            <v>0</v>
          </cell>
          <cell r="GH458">
            <v>0</v>
          </cell>
          <cell r="GI458">
            <v>0</v>
          </cell>
          <cell r="GJ458">
            <v>0</v>
          </cell>
          <cell r="GK458">
            <v>0</v>
          </cell>
          <cell r="GL458">
            <v>0</v>
          </cell>
          <cell r="GM458">
            <v>0</v>
          </cell>
          <cell r="GN458">
            <v>0</v>
          </cell>
          <cell r="GO458">
            <v>0</v>
          </cell>
          <cell r="GP458">
            <v>0</v>
          </cell>
          <cell r="GQ458">
            <v>0</v>
          </cell>
          <cell r="GR458">
            <v>0</v>
          </cell>
          <cell r="GS458">
            <v>0</v>
          </cell>
          <cell r="GT458">
            <v>1</v>
          </cell>
          <cell r="GU458">
            <v>0</v>
          </cell>
          <cell r="GV458">
            <v>0</v>
          </cell>
          <cell r="GW458">
            <v>0</v>
          </cell>
          <cell r="GX458">
            <v>0</v>
          </cell>
          <cell r="GY458">
            <v>0</v>
          </cell>
          <cell r="GZ458">
            <v>0</v>
          </cell>
          <cell r="HA458">
            <v>1</v>
          </cell>
          <cell r="HB458">
            <v>0</v>
          </cell>
          <cell r="HC458">
            <v>0</v>
          </cell>
          <cell r="HD458">
            <v>0</v>
          </cell>
          <cell r="HE458">
            <v>0</v>
          </cell>
          <cell r="HF458">
            <v>0</v>
          </cell>
          <cell r="HG458">
            <v>0</v>
          </cell>
          <cell r="HH458">
            <v>0</v>
          </cell>
          <cell r="HI458">
            <v>0</v>
          </cell>
          <cell r="HJ458">
            <v>0</v>
          </cell>
          <cell r="HK458">
            <v>0</v>
          </cell>
          <cell r="HL458">
            <v>0</v>
          </cell>
          <cell r="HM458">
            <v>0</v>
          </cell>
          <cell r="HN458">
            <v>0</v>
          </cell>
          <cell r="HO458">
            <v>0</v>
          </cell>
          <cell r="HP458">
            <v>0</v>
          </cell>
          <cell r="HQ458">
            <v>0</v>
          </cell>
          <cell r="HR458">
            <v>0</v>
          </cell>
          <cell r="HS458">
            <v>0</v>
          </cell>
          <cell r="HT458">
            <v>0</v>
          </cell>
          <cell r="HU458">
            <v>0</v>
          </cell>
          <cell r="HV458">
            <v>0</v>
          </cell>
          <cell r="HW458">
            <v>0</v>
          </cell>
          <cell r="HX458">
            <v>0</v>
          </cell>
          <cell r="HY458">
            <v>0</v>
          </cell>
          <cell r="HZ458">
            <v>0</v>
          </cell>
          <cell r="IA458">
            <v>0</v>
          </cell>
          <cell r="IB458">
            <v>0</v>
          </cell>
          <cell r="IC458">
            <v>0</v>
          </cell>
          <cell r="ID458">
            <v>0</v>
          </cell>
          <cell r="IE458">
            <v>0</v>
          </cell>
          <cell r="IF458">
            <v>0</v>
          </cell>
          <cell r="IG458">
            <v>0</v>
          </cell>
          <cell r="IH458">
            <v>0</v>
          </cell>
          <cell r="II458">
            <v>0</v>
          </cell>
          <cell r="IJ458">
            <v>0</v>
          </cell>
          <cell r="IK458">
            <v>0</v>
          </cell>
          <cell r="IL458">
            <v>0</v>
          </cell>
          <cell r="IM458">
            <v>0</v>
          </cell>
          <cell r="IN458">
            <v>0</v>
          </cell>
          <cell r="IO458">
            <v>0</v>
          </cell>
          <cell r="IP458">
            <v>0</v>
          </cell>
          <cell r="IQ458">
            <v>0</v>
          </cell>
          <cell r="IR458">
            <v>0</v>
          </cell>
          <cell r="IS458">
            <v>0</v>
          </cell>
          <cell r="IT458">
            <v>0</v>
          </cell>
          <cell r="IU458">
            <v>0</v>
          </cell>
          <cell r="IV458">
            <v>0</v>
          </cell>
        </row>
        <row r="459">
          <cell r="B459" t="str">
            <v>IN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  <cell r="AX459">
            <v>0</v>
          </cell>
          <cell r="AY459">
            <v>0</v>
          </cell>
          <cell r="AZ459">
            <v>0</v>
          </cell>
          <cell r="BA459">
            <v>0</v>
          </cell>
          <cell r="BB459">
            <v>0</v>
          </cell>
          <cell r="BC459">
            <v>0</v>
          </cell>
          <cell r="BD459">
            <v>0</v>
          </cell>
          <cell r="BE459">
            <v>0</v>
          </cell>
          <cell r="BF459">
            <v>0</v>
          </cell>
          <cell r="BG459">
            <v>0</v>
          </cell>
          <cell r="BH459">
            <v>0</v>
          </cell>
          <cell r="BI459">
            <v>0</v>
          </cell>
          <cell r="BJ459">
            <v>0</v>
          </cell>
          <cell r="BK459">
            <v>0</v>
          </cell>
          <cell r="BL459">
            <v>0</v>
          </cell>
          <cell r="BM459">
            <v>0</v>
          </cell>
          <cell r="BN459">
            <v>0</v>
          </cell>
          <cell r="BO459">
            <v>0</v>
          </cell>
          <cell r="BP459">
            <v>0</v>
          </cell>
          <cell r="BQ459">
            <v>0</v>
          </cell>
          <cell r="BR459">
            <v>0</v>
          </cell>
          <cell r="BS459">
            <v>0</v>
          </cell>
          <cell r="BT459">
            <v>0</v>
          </cell>
          <cell r="BU459">
            <v>0</v>
          </cell>
          <cell r="BV459">
            <v>0</v>
          </cell>
          <cell r="BW459">
            <v>0</v>
          </cell>
          <cell r="BX459">
            <v>0</v>
          </cell>
          <cell r="BY459">
            <v>0</v>
          </cell>
          <cell r="BZ459">
            <v>0</v>
          </cell>
          <cell r="CA459">
            <v>0</v>
          </cell>
          <cell r="CB459">
            <v>0</v>
          </cell>
          <cell r="CC459">
            <v>0</v>
          </cell>
          <cell r="CD459">
            <v>0</v>
          </cell>
          <cell r="CE459">
            <v>0</v>
          </cell>
          <cell r="CF459">
            <v>0</v>
          </cell>
          <cell r="CG459">
            <v>0</v>
          </cell>
          <cell r="CH459">
            <v>0</v>
          </cell>
          <cell r="CI459">
            <v>0</v>
          </cell>
          <cell r="CJ459">
            <v>0</v>
          </cell>
          <cell r="CK459">
            <v>0</v>
          </cell>
          <cell r="CL459">
            <v>0</v>
          </cell>
          <cell r="CM459">
            <v>0</v>
          </cell>
          <cell r="CN459">
            <v>0</v>
          </cell>
          <cell r="CO459">
            <v>0</v>
          </cell>
          <cell r="CP459">
            <v>0</v>
          </cell>
          <cell r="CQ459">
            <v>0</v>
          </cell>
          <cell r="CR459">
            <v>0</v>
          </cell>
          <cell r="CS459">
            <v>0</v>
          </cell>
          <cell r="CT459">
            <v>0</v>
          </cell>
          <cell r="CU459">
            <v>0</v>
          </cell>
          <cell r="CV459">
            <v>0</v>
          </cell>
          <cell r="CZ459">
            <v>0</v>
          </cell>
          <cell r="DA459">
            <v>0</v>
          </cell>
          <cell r="DB459">
            <v>0</v>
          </cell>
          <cell r="DC459">
            <v>0</v>
          </cell>
          <cell r="DD459">
            <v>0</v>
          </cell>
          <cell r="DG459">
            <v>0</v>
          </cell>
          <cell r="DH459">
            <v>0</v>
          </cell>
          <cell r="DI459">
            <v>0</v>
          </cell>
          <cell r="DJ459">
            <v>0</v>
          </cell>
          <cell r="DK459">
            <v>0</v>
          </cell>
          <cell r="DL459">
            <v>0</v>
          </cell>
          <cell r="DM459">
            <v>0</v>
          </cell>
          <cell r="DN459">
            <v>0</v>
          </cell>
          <cell r="DO459">
            <v>0</v>
          </cell>
          <cell r="DP459">
            <v>0</v>
          </cell>
          <cell r="DT459">
            <v>0</v>
          </cell>
          <cell r="DU459">
            <v>0</v>
          </cell>
          <cell r="DV459">
            <v>0</v>
          </cell>
          <cell r="DW459">
            <v>0</v>
          </cell>
          <cell r="DX459">
            <v>0</v>
          </cell>
          <cell r="DY459">
            <v>0</v>
          </cell>
          <cell r="DZ459">
            <v>0</v>
          </cell>
          <cell r="EM459">
            <v>0</v>
          </cell>
          <cell r="EN459" t="str">
            <v>Armados BT de salida para C-III</v>
          </cell>
          <cell r="EO459">
            <v>0</v>
          </cell>
          <cell r="EP459">
            <v>0</v>
          </cell>
          <cell r="EQ459">
            <v>0</v>
          </cell>
          <cell r="ER459">
            <v>0</v>
          </cell>
          <cell r="ES459">
            <v>0</v>
          </cell>
          <cell r="ET459">
            <v>0</v>
          </cell>
          <cell r="EU459">
            <v>0</v>
          </cell>
          <cell r="EV459">
            <v>0</v>
          </cell>
          <cell r="EW459">
            <v>0</v>
          </cell>
          <cell r="EX459">
            <v>0</v>
          </cell>
          <cell r="EY459">
            <v>0</v>
          </cell>
          <cell r="EZ459">
            <v>0</v>
          </cell>
          <cell r="FA459">
            <v>0</v>
          </cell>
          <cell r="FB459">
            <v>0</v>
          </cell>
          <cell r="FC459">
            <v>0</v>
          </cell>
          <cell r="FD459">
            <v>0</v>
          </cell>
          <cell r="FE459">
            <v>0</v>
          </cell>
          <cell r="FF459">
            <v>0</v>
          </cell>
          <cell r="FG459">
            <v>0</v>
          </cell>
          <cell r="FH459">
            <v>0</v>
          </cell>
          <cell r="FI459">
            <v>0</v>
          </cell>
          <cell r="FJ459">
            <v>0</v>
          </cell>
          <cell r="FK459">
            <v>0</v>
          </cell>
          <cell r="FL459">
            <v>0</v>
          </cell>
          <cell r="FM459">
            <v>0</v>
          </cell>
          <cell r="FN459">
            <v>0</v>
          </cell>
          <cell r="FO459">
            <v>0</v>
          </cell>
          <cell r="FP459">
            <v>0</v>
          </cell>
          <cell r="FQ459">
            <v>0</v>
          </cell>
          <cell r="FR459">
            <v>0</v>
          </cell>
          <cell r="FS459">
            <v>0</v>
          </cell>
          <cell r="FT459">
            <v>0</v>
          </cell>
          <cell r="FU459">
            <v>0</v>
          </cell>
          <cell r="FV459">
            <v>0</v>
          </cell>
          <cell r="FW459">
            <v>0</v>
          </cell>
          <cell r="FX459">
            <v>0</v>
          </cell>
          <cell r="FY459">
            <v>0</v>
          </cell>
          <cell r="FZ459">
            <v>0</v>
          </cell>
          <cell r="GA459">
            <v>0</v>
          </cell>
          <cell r="GB459">
            <v>0</v>
          </cell>
          <cell r="GC459">
            <v>0</v>
          </cell>
          <cell r="GD459">
            <v>0</v>
          </cell>
          <cell r="GE459">
            <v>0</v>
          </cell>
          <cell r="GF459">
            <v>0</v>
          </cell>
          <cell r="GG459">
            <v>0</v>
          </cell>
          <cell r="GH459">
            <v>0</v>
          </cell>
          <cell r="GI459">
            <v>0</v>
          </cell>
          <cell r="GJ459">
            <v>0</v>
          </cell>
          <cell r="GK459">
            <v>0</v>
          </cell>
          <cell r="GL459">
            <v>0</v>
          </cell>
          <cell r="GM459">
            <v>0</v>
          </cell>
          <cell r="GN459">
            <v>0</v>
          </cell>
          <cell r="GO459">
            <v>0</v>
          </cell>
          <cell r="GP459">
            <v>0</v>
          </cell>
          <cell r="GQ459">
            <v>0</v>
          </cell>
          <cell r="GR459">
            <v>0</v>
          </cell>
          <cell r="GS459">
            <v>0</v>
          </cell>
          <cell r="GT459">
            <v>1</v>
          </cell>
          <cell r="GU459">
            <v>0</v>
          </cell>
          <cell r="GV459">
            <v>0</v>
          </cell>
          <cell r="GW459">
            <v>0</v>
          </cell>
          <cell r="GX459">
            <v>0</v>
          </cell>
          <cell r="GY459">
            <v>0</v>
          </cell>
          <cell r="GZ459">
            <v>0</v>
          </cell>
          <cell r="HA459">
            <v>1</v>
          </cell>
          <cell r="HB459">
            <v>0</v>
          </cell>
          <cell r="HC459">
            <v>0</v>
          </cell>
          <cell r="HD459">
            <v>0</v>
          </cell>
          <cell r="HE459">
            <v>0</v>
          </cell>
          <cell r="HF459">
            <v>0</v>
          </cell>
          <cell r="HG459">
            <v>0</v>
          </cell>
          <cell r="HH459">
            <v>0</v>
          </cell>
          <cell r="HI459">
            <v>0</v>
          </cell>
          <cell r="HJ459">
            <v>0</v>
          </cell>
          <cell r="HK459">
            <v>0</v>
          </cell>
          <cell r="HL459">
            <v>0</v>
          </cell>
          <cell r="HM459">
            <v>0</v>
          </cell>
          <cell r="HN459">
            <v>0</v>
          </cell>
          <cell r="HO459">
            <v>0</v>
          </cell>
          <cell r="HP459">
            <v>0</v>
          </cell>
          <cell r="HQ459">
            <v>0</v>
          </cell>
          <cell r="HR459">
            <v>0</v>
          </cell>
          <cell r="HS459">
            <v>0</v>
          </cell>
          <cell r="HT459">
            <v>0</v>
          </cell>
          <cell r="HU459">
            <v>0</v>
          </cell>
          <cell r="HV459">
            <v>0</v>
          </cell>
          <cell r="HW459">
            <v>0</v>
          </cell>
          <cell r="HX459">
            <v>0</v>
          </cell>
          <cell r="HY459">
            <v>0</v>
          </cell>
          <cell r="HZ459">
            <v>0</v>
          </cell>
          <cell r="IA459">
            <v>0</v>
          </cell>
          <cell r="IB459">
            <v>0</v>
          </cell>
          <cell r="IC459">
            <v>0</v>
          </cell>
          <cell r="ID459">
            <v>0</v>
          </cell>
          <cell r="IE459">
            <v>0</v>
          </cell>
          <cell r="IF459">
            <v>0</v>
          </cell>
          <cell r="IG459">
            <v>0</v>
          </cell>
          <cell r="IH459">
            <v>0</v>
          </cell>
          <cell r="II459">
            <v>0</v>
          </cell>
          <cell r="IJ459">
            <v>0</v>
          </cell>
          <cell r="IK459">
            <v>0</v>
          </cell>
          <cell r="IL459">
            <v>0</v>
          </cell>
          <cell r="IM459">
            <v>0</v>
          </cell>
          <cell r="IN459">
            <v>0</v>
          </cell>
          <cell r="IO459">
            <v>0</v>
          </cell>
          <cell r="IP459">
            <v>0</v>
          </cell>
          <cell r="IQ459">
            <v>0</v>
          </cell>
          <cell r="IR459">
            <v>0</v>
          </cell>
          <cell r="IS459">
            <v>0</v>
          </cell>
          <cell r="IT459">
            <v>0</v>
          </cell>
          <cell r="IU459">
            <v>0</v>
          </cell>
          <cell r="IV459">
            <v>0</v>
          </cell>
        </row>
        <row r="460">
          <cell r="A460">
            <v>6</v>
          </cell>
          <cell r="Q460">
            <v>1</v>
          </cell>
          <cell r="S460">
            <v>3</v>
          </cell>
          <cell r="T460">
            <v>77.7</v>
          </cell>
          <cell r="U460" t="str">
            <v>CU10</v>
          </cell>
          <cell r="V460">
            <v>233.1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>
            <v>0</v>
          </cell>
          <cell r="AP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  <cell r="AX460">
            <v>0</v>
          </cell>
          <cell r="AY460">
            <v>0</v>
          </cell>
          <cell r="AZ460">
            <v>0</v>
          </cell>
          <cell r="BA460">
            <v>0</v>
          </cell>
          <cell r="BB460">
            <v>0</v>
          </cell>
          <cell r="BC460">
            <v>0</v>
          </cell>
          <cell r="BD460">
            <v>0</v>
          </cell>
          <cell r="BE460">
            <v>0</v>
          </cell>
          <cell r="BF460">
            <v>0</v>
          </cell>
          <cell r="BG460">
            <v>0</v>
          </cell>
          <cell r="BH460">
            <v>0</v>
          </cell>
          <cell r="BI460">
            <v>0</v>
          </cell>
          <cell r="BJ460">
            <v>0</v>
          </cell>
          <cell r="BK460">
            <v>0</v>
          </cell>
          <cell r="BL460">
            <v>0</v>
          </cell>
          <cell r="BM460">
            <v>0</v>
          </cell>
          <cell r="BN460">
            <v>0</v>
          </cell>
          <cell r="BO460">
            <v>0</v>
          </cell>
          <cell r="BP460">
            <v>0</v>
          </cell>
          <cell r="BQ460">
            <v>0</v>
          </cell>
          <cell r="BR460">
            <v>0</v>
          </cell>
          <cell r="BS460">
            <v>0</v>
          </cell>
          <cell r="BT460">
            <v>0</v>
          </cell>
          <cell r="BU460">
            <v>0</v>
          </cell>
          <cell r="BV460">
            <v>0</v>
          </cell>
          <cell r="BW460">
            <v>0</v>
          </cell>
          <cell r="BX460">
            <v>0</v>
          </cell>
          <cell r="BY460">
            <v>0</v>
          </cell>
          <cell r="BZ460">
            <v>0</v>
          </cell>
          <cell r="CA460">
            <v>0</v>
          </cell>
          <cell r="CB460">
            <v>0</v>
          </cell>
          <cell r="CC460">
            <v>0</v>
          </cell>
          <cell r="CD460">
            <v>0</v>
          </cell>
          <cell r="CE460">
            <v>0</v>
          </cell>
          <cell r="CF460">
            <v>0</v>
          </cell>
          <cell r="CG460">
            <v>0</v>
          </cell>
          <cell r="CH460">
            <v>0</v>
          </cell>
          <cell r="CI460">
            <v>0</v>
          </cell>
          <cell r="CJ460">
            <v>0</v>
          </cell>
          <cell r="CK460">
            <v>0</v>
          </cell>
          <cell r="CL460">
            <v>0</v>
          </cell>
          <cell r="CM460">
            <v>0</v>
          </cell>
          <cell r="CN460">
            <v>0</v>
          </cell>
          <cell r="CO460">
            <v>0</v>
          </cell>
          <cell r="CP460">
            <v>0</v>
          </cell>
          <cell r="CQ460">
            <v>0</v>
          </cell>
          <cell r="CR460">
            <v>0</v>
          </cell>
          <cell r="CS460">
            <v>0</v>
          </cell>
          <cell r="CT460">
            <v>0</v>
          </cell>
          <cell r="CU460">
            <v>0</v>
          </cell>
          <cell r="CV460">
            <v>0</v>
          </cell>
          <cell r="CZ460">
            <v>0</v>
          </cell>
          <cell r="DA460">
            <v>0</v>
          </cell>
          <cell r="DB460">
            <v>0</v>
          </cell>
          <cell r="DC460">
            <v>0</v>
          </cell>
          <cell r="DD460">
            <v>0</v>
          </cell>
          <cell r="DG460">
            <v>0</v>
          </cell>
          <cell r="DH460">
            <v>0</v>
          </cell>
          <cell r="DI460">
            <v>0</v>
          </cell>
          <cell r="DJ460">
            <v>0</v>
          </cell>
          <cell r="DK460">
            <v>0</v>
          </cell>
          <cell r="DL460">
            <v>0</v>
          </cell>
          <cell r="DM460">
            <v>0</v>
          </cell>
          <cell r="DN460">
            <v>0</v>
          </cell>
          <cell r="DO460">
            <v>0</v>
          </cell>
          <cell r="DP460">
            <v>0</v>
          </cell>
          <cell r="DT460">
            <v>0</v>
          </cell>
          <cell r="DU460">
            <v>0</v>
          </cell>
          <cell r="DV460">
            <v>0</v>
          </cell>
          <cell r="DW460">
            <v>0</v>
          </cell>
          <cell r="DX460">
            <v>0</v>
          </cell>
          <cell r="DY460">
            <v>0</v>
          </cell>
          <cell r="DZ460">
            <v>0</v>
          </cell>
          <cell r="EM460">
            <v>0</v>
          </cell>
          <cell r="EO460">
            <v>0</v>
          </cell>
          <cell r="EP460">
            <v>0</v>
          </cell>
          <cell r="EQ460">
            <v>0</v>
          </cell>
          <cell r="ER460">
            <v>0</v>
          </cell>
          <cell r="ES460">
            <v>0</v>
          </cell>
          <cell r="ET460">
            <v>0</v>
          </cell>
          <cell r="EU460">
            <v>0</v>
          </cell>
          <cell r="EV460">
            <v>0</v>
          </cell>
          <cell r="EW460">
            <v>0</v>
          </cell>
          <cell r="EX460">
            <v>0</v>
          </cell>
          <cell r="EY460">
            <v>0</v>
          </cell>
          <cell r="EZ460">
            <v>0</v>
          </cell>
          <cell r="FA460">
            <v>0</v>
          </cell>
          <cell r="FB460">
            <v>0</v>
          </cell>
          <cell r="FC460">
            <v>0</v>
          </cell>
          <cell r="FD460">
            <v>0</v>
          </cell>
          <cell r="FE460">
            <v>0</v>
          </cell>
          <cell r="FF460">
            <v>0</v>
          </cell>
          <cell r="FG460">
            <v>0</v>
          </cell>
          <cell r="FH460">
            <v>0</v>
          </cell>
          <cell r="FI460">
            <v>0</v>
          </cell>
          <cell r="FJ460">
            <v>0</v>
          </cell>
          <cell r="FK460">
            <v>0</v>
          </cell>
          <cell r="FL460">
            <v>0</v>
          </cell>
          <cell r="FM460">
            <v>0</v>
          </cell>
          <cell r="FN460">
            <v>0</v>
          </cell>
          <cell r="FO460">
            <v>0</v>
          </cell>
          <cell r="FP460">
            <v>0</v>
          </cell>
          <cell r="FQ460">
            <v>0</v>
          </cell>
          <cell r="FR460">
            <v>0</v>
          </cell>
          <cell r="FS460">
            <v>0</v>
          </cell>
          <cell r="FT460">
            <v>0</v>
          </cell>
          <cell r="FU460">
            <v>0</v>
          </cell>
          <cell r="FV460">
            <v>0</v>
          </cell>
          <cell r="FW460">
            <v>0</v>
          </cell>
          <cell r="FX460">
            <v>0</v>
          </cell>
          <cell r="FY460">
            <v>0</v>
          </cell>
          <cell r="FZ460">
            <v>0</v>
          </cell>
          <cell r="GA460">
            <v>0</v>
          </cell>
          <cell r="GB460">
            <v>0</v>
          </cell>
          <cell r="GC460">
            <v>0</v>
          </cell>
          <cell r="GD460">
            <v>0</v>
          </cell>
          <cell r="GE460">
            <v>0</v>
          </cell>
          <cell r="GF460">
            <v>0</v>
          </cell>
          <cell r="GG460">
            <v>0</v>
          </cell>
          <cell r="GH460">
            <v>0</v>
          </cell>
          <cell r="GI460">
            <v>0</v>
          </cell>
          <cell r="GJ460">
            <v>0</v>
          </cell>
          <cell r="GK460">
            <v>0</v>
          </cell>
          <cell r="GL460">
            <v>0</v>
          </cell>
          <cell r="GM460">
            <v>0</v>
          </cell>
          <cell r="GN460">
            <v>0</v>
          </cell>
          <cell r="GO460">
            <v>0</v>
          </cell>
          <cell r="GP460">
            <v>0</v>
          </cell>
          <cell r="GQ460">
            <v>0</v>
          </cell>
          <cell r="GR460">
            <v>0</v>
          </cell>
          <cell r="GS460">
            <v>0</v>
          </cell>
          <cell r="GT460">
            <v>0</v>
          </cell>
          <cell r="GU460">
            <v>0</v>
          </cell>
          <cell r="GV460">
            <v>0</v>
          </cell>
          <cell r="GW460">
            <v>0</v>
          </cell>
          <cell r="GX460">
            <v>0</v>
          </cell>
          <cell r="GY460">
            <v>0</v>
          </cell>
          <cell r="GZ460">
            <v>0</v>
          </cell>
          <cell r="HA460">
            <v>0</v>
          </cell>
          <cell r="HB460">
            <v>0</v>
          </cell>
          <cell r="HC460">
            <v>0</v>
          </cell>
          <cell r="HD460">
            <v>0</v>
          </cell>
          <cell r="HE460">
            <v>0</v>
          </cell>
          <cell r="HF460">
            <v>0</v>
          </cell>
          <cell r="HG460">
            <v>0</v>
          </cell>
          <cell r="HH460">
            <v>0</v>
          </cell>
          <cell r="HI460">
            <v>0</v>
          </cell>
          <cell r="HJ460">
            <v>0</v>
          </cell>
          <cell r="HK460">
            <v>0</v>
          </cell>
          <cell r="HL460">
            <v>0</v>
          </cell>
          <cell r="HM460">
            <v>0</v>
          </cell>
          <cell r="HN460">
            <v>0</v>
          </cell>
          <cell r="HO460">
            <v>0</v>
          </cell>
          <cell r="HP460">
            <v>0</v>
          </cell>
          <cell r="HQ460">
            <v>0</v>
          </cell>
          <cell r="HR460">
            <v>0</v>
          </cell>
          <cell r="HS460">
            <v>0</v>
          </cell>
          <cell r="HT460">
            <v>0</v>
          </cell>
          <cell r="HU460">
            <v>0</v>
          </cell>
          <cell r="HV460">
            <v>0</v>
          </cell>
          <cell r="HW460">
            <v>0</v>
          </cell>
          <cell r="HX460">
            <v>0</v>
          </cell>
          <cell r="HY460">
            <v>0</v>
          </cell>
          <cell r="HZ460">
            <v>0</v>
          </cell>
          <cell r="IA460">
            <v>0</v>
          </cell>
          <cell r="IB460">
            <v>0</v>
          </cell>
          <cell r="IC460">
            <v>0</v>
          </cell>
          <cell r="ID460">
            <v>0</v>
          </cell>
          <cell r="IE460">
            <v>0</v>
          </cell>
          <cell r="IF460">
            <v>0</v>
          </cell>
          <cell r="IG460">
            <v>0</v>
          </cell>
          <cell r="IH460">
            <v>0</v>
          </cell>
          <cell r="II460">
            <v>0</v>
          </cell>
          <cell r="IJ460">
            <v>0</v>
          </cell>
          <cell r="IK460">
            <v>0</v>
          </cell>
          <cell r="IL460">
            <v>0</v>
          </cell>
          <cell r="IM460">
            <v>0</v>
          </cell>
          <cell r="IN460">
            <v>0</v>
          </cell>
          <cell r="IO460">
            <v>0</v>
          </cell>
          <cell r="IP460">
            <v>0</v>
          </cell>
          <cell r="IQ460">
            <v>0</v>
          </cell>
          <cell r="IR460">
            <v>0</v>
          </cell>
          <cell r="IS460">
            <v>0</v>
          </cell>
          <cell r="IT460">
            <v>0</v>
          </cell>
          <cell r="IU460">
            <v>0</v>
          </cell>
          <cell r="IV460">
            <v>0</v>
          </cell>
        </row>
        <row r="461">
          <cell r="A461" t="str">
            <v>SUB-TOTAL 34</v>
          </cell>
          <cell r="B461">
            <v>1</v>
          </cell>
          <cell r="E461">
            <v>0</v>
          </cell>
          <cell r="F461">
            <v>0</v>
          </cell>
          <cell r="G461">
            <v>1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3</v>
          </cell>
          <cell r="N461">
            <v>0</v>
          </cell>
          <cell r="O461">
            <v>0</v>
          </cell>
          <cell r="P461">
            <v>0</v>
          </cell>
          <cell r="Q461">
            <v>8</v>
          </cell>
          <cell r="R461">
            <v>0</v>
          </cell>
          <cell r="T461">
            <v>273.7</v>
          </cell>
          <cell r="V461">
            <v>878.58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>
            <v>0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  <cell r="AX461">
            <v>0</v>
          </cell>
          <cell r="AY461">
            <v>0</v>
          </cell>
          <cell r="AZ461">
            <v>0</v>
          </cell>
          <cell r="BA461">
            <v>9</v>
          </cell>
          <cell r="BB461">
            <v>3</v>
          </cell>
          <cell r="BC461">
            <v>9</v>
          </cell>
          <cell r="BD461">
            <v>0</v>
          </cell>
          <cell r="BE461">
            <v>3</v>
          </cell>
          <cell r="BF461">
            <v>0</v>
          </cell>
          <cell r="BG461">
            <v>3</v>
          </cell>
          <cell r="BH461">
            <v>0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  <cell r="BM461">
            <v>0</v>
          </cell>
          <cell r="BN461">
            <v>0</v>
          </cell>
          <cell r="BO461">
            <v>0</v>
          </cell>
          <cell r="BP461">
            <v>0</v>
          </cell>
          <cell r="BQ461">
            <v>0</v>
          </cell>
          <cell r="BR461">
            <v>0</v>
          </cell>
          <cell r="BS461">
            <v>0</v>
          </cell>
          <cell r="BT461">
            <v>0</v>
          </cell>
          <cell r="BU461">
            <v>0</v>
          </cell>
          <cell r="BV461">
            <v>0</v>
          </cell>
          <cell r="BW461">
            <v>0</v>
          </cell>
          <cell r="BX461">
            <v>15</v>
          </cell>
          <cell r="BY461">
            <v>0</v>
          </cell>
          <cell r="BZ461">
            <v>0</v>
          </cell>
          <cell r="CA461">
            <v>0</v>
          </cell>
          <cell r="CB461">
            <v>0</v>
          </cell>
          <cell r="CC461">
            <v>0</v>
          </cell>
          <cell r="CD461">
            <v>0</v>
          </cell>
          <cell r="CE461">
            <v>0</v>
          </cell>
          <cell r="CF461">
            <v>0</v>
          </cell>
          <cell r="CG461">
            <v>0</v>
          </cell>
          <cell r="CH461">
            <v>0</v>
          </cell>
          <cell r="CI461">
            <v>0</v>
          </cell>
          <cell r="CJ461">
            <v>0</v>
          </cell>
          <cell r="CK461">
            <v>0</v>
          </cell>
          <cell r="CL461">
            <v>0</v>
          </cell>
          <cell r="CM461">
            <v>0</v>
          </cell>
          <cell r="CN461">
            <v>0</v>
          </cell>
          <cell r="CO461">
            <v>0</v>
          </cell>
          <cell r="CP461">
            <v>0</v>
          </cell>
          <cell r="CQ461">
            <v>0</v>
          </cell>
          <cell r="CR461">
            <v>0</v>
          </cell>
          <cell r="CS461">
            <v>0</v>
          </cell>
          <cell r="CT461">
            <v>0</v>
          </cell>
          <cell r="CU461">
            <v>0</v>
          </cell>
          <cell r="CV461">
            <v>0</v>
          </cell>
          <cell r="CW461">
            <v>0</v>
          </cell>
          <cell r="CX461">
            <v>0</v>
          </cell>
          <cell r="CY461">
            <v>0</v>
          </cell>
          <cell r="CZ461">
            <v>0</v>
          </cell>
          <cell r="DA461">
            <v>0</v>
          </cell>
          <cell r="DB461">
            <v>0</v>
          </cell>
          <cell r="DC461">
            <v>0</v>
          </cell>
          <cell r="DD461">
            <v>0</v>
          </cell>
          <cell r="DE461">
            <v>0</v>
          </cell>
          <cell r="DF461">
            <v>1</v>
          </cell>
          <cell r="DG461">
            <v>0</v>
          </cell>
          <cell r="DH461">
            <v>0</v>
          </cell>
          <cell r="DI461">
            <v>0</v>
          </cell>
          <cell r="DJ461">
            <v>0</v>
          </cell>
          <cell r="DK461">
            <v>0</v>
          </cell>
          <cell r="DL461">
            <v>0</v>
          </cell>
          <cell r="DM461">
            <v>0</v>
          </cell>
          <cell r="DN461">
            <v>0</v>
          </cell>
          <cell r="DO461">
            <v>0</v>
          </cell>
          <cell r="DP461">
            <v>0</v>
          </cell>
          <cell r="DQ461">
            <v>1</v>
          </cell>
          <cell r="DR461">
            <v>0</v>
          </cell>
          <cell r="DS461">
            <v>1</v>
          </cell>
          <cell r="DT461">
            <v>2</v>
          </cell>
          <cell r="DU461">
            <v>2</v>
          </cell>
          <cell r="DV461">
            <v>0</v>
          </cell>
          <cell r="DW461">
            <v>0</v>
          </cell>
          <cell r="DX461">
            <v>0</v>
          </cell>
          <cell r="DY461">
            <v>0</v>
          </cell>
          <cell r="DZ461">
            <v>1</v>
          </cell>
          <cell r="EA461">
            <v>1</v>
          </cell>
          <cell r="EB461">
            <v>0</v>
          </cell>
          <cell r="EC461">
            <v>0</v>
          </cell>
          <cell r="ED461">
            <v>0</v>
          </cell>
          <cell r="EE461">
            <v>0</v>
          </cell>
          <cell r="EF461">
            <v>0</v>
          </cell>
          <cell r="EG461">
            <v>0</v>
          </cell>
          <cell r="EH461">
            <v>0</v>
          </cell>
          <cell r="EI461">
            <v>1</v>
          </cell>
          <cell r="EJ461">
            <v>0</v>
          </cell>
          <cell r="EK461">
            <v>0</v>
          </cell>
          <cell r="EL461">
            <v>0</v>
          </cell>
          <cell r="EM461">
            <v>2.75</v>
          </cell>
          <cell r="EO461">
            <v>5</v>
          </cell>
          <cell r="EP461">
            <v>0</v>
          </cell>
          <cell r="EQ461">
            <v>3</v>
          </cell>
          <cell r="ER461">
            <v>0</v>
          </cell>
          <cell r="ES461">
            <v>0</v>
          </cell>
          <cell r="ET461">
            <v>0</v>
          </cell>
          <cell r="EU461">
            <v>0</v>
          </cell>
          <cell r="EV461">
            <v>0</v>
          </cell>
          <cell r="EW461">
            <v>0</v>
          </cell>
          <cell r="EX461">
            <v>0</v>
          </cell>
          <cell r="EY461">
            <v>1</v>
          </cell>
          <cell r="EZ461">
            <v>0</v>
          </cell>
          <cell r="FA461">
            <v>0</v>
          </cell>
          <cell r="FB461">
            <v>0</v>
          </cell>
          <cell r="FC461">
            <v>0</v>
          </cell>
          <cell r="FD461">
            <v>0</v>
          </cell>
          <cell r="FE461">
            <v>0</v>
          </cell>
          <cell r="FF461">
            <v>0</v>
          </cell>
          <cell r="FG461">
            <v>0</v>
          </cell>
          <cell r="FH461">
            <v>0</v>
          </cell>
          <cell r="FI461">
            <v>0</v>
          </cell>
          <cell r="FJ461">
            <v>0</v>
          </cell>
          <cell r="FK461">
            <v>0</v>
          </cell>
          <cell r="FL461">
            <v>0</v>
          </cell>
          <cell r="FM461">
            <v>0</v>
          </cell>
          <cell r="FN461">
            <v>0</v>
          </cell>
          <cell r="FO461">
            <v>0</v>
          </cell>
          <cell r="FP461">
            <v>0</v>
          </cell>
          <cell r="FQ461">
            <v>0</v>
          </cell>
          <cell r="FR461">
            <v>0</v>
          </cell>
          <cell r="FS461">
            <v>0</v>
          </cell>
          <cell r="FT461">
            <v>0</v>
          </cell>
          <cell r="FU461">
            <v>0</v>
          </cell>
          <cell r="FV461">
            <v>0</v>
          </cell>
          <cell r="FW461">
            <v>0</v>
          </cell>
          <cell r="FX461">
            <v>0</v>
          </cell>
          <cell r="FY461">
            <v>0</v>
          </cell>
          <cell r="FZ461">
            <v>0</v>
          </cell>
          <cell r="GA461">
            <v>0</v>
          </cell>
          <cell r="GB461">
            <v>0</v>
          </cell>
          <cell r="GC461">
            <v>0</v>
          </cell>
          <cell r="GD461">
            <v>0</v>
          </cell>
          <cell r="GE461">
            <v>0</v>
          </cell>
          <cell r="GF461">
            <v>0</v>
          </cell>
          <cell r="GG461">
            <v>0</v>
          </cell>
          <cell r="GH461">
            <v>1</v>
          </cell>
          <cell r="GI461">
            <v>0</v>
          </cell>
          <cell r="GJ461">
            <v>0</v>
          </cell>
          <cell r="GK461">
            <v>0</v>
          </cell>
          <cell r="GL461">
            <v>0</v>
          </cell>
          <cell r="GM461">
            <v>0</v>
          </cell>
          <cell r="GN461">
            <v>0</v>
          </cell>
          <cell r="GO461">
            <v>0</v>
          </cell>
          <cell r="GP461">
            <v>0</v>
          </cell>
          <cell r="GQ461">
            <v>0</v>
          </cell>
          <cell r="GR461">
            <v>0</v>
          </cell>
          <cell r="GS461">
            <v>0</v>
          </cell>
          <cell r="GT461">
            <v>3</v>
          </cell>
          <cell r="GU461">
            <v>0</v>
          </cell>
          <cell r="GV461">
            <v>0</v>
          </cell>
          <cell r="GW461">
            <v>0</v>
          </cell>
          <cell r="GX461">
            <v>0</v>
          </cell>
          <cell r="GY461">
            <v>0</v>
          </cell>
          <cell r="GZ461">
            <v>0</v>
          </cell>
          <cell r="HA461">
            <v>3</v>
          </cell>
          <cell r="HB461">
            <v>0</v>
          </cell>
          <cell r="HC461">
            <v>1</v>
          </cell>
          <cell r="HD461">
            <v>0</v>
          </cell>
          <cell r="HE461">
            <v>0</v>
          </cell>
          <cell r="HF461">
            <v>0</v>
          </cell>
          <cell r="HG461">
            <v>0</v>
          </cell>
          <cell r="HH461">
            <v>0</v>
          </cell>
          <cell r="HI461">
            <v>0</v>
          </cell>
          <cell r="HJ461">
            <v>0</v>
          </cell>
          <cell r="HK461">
            <v>1</v>
          </cell>
          <cell r="HL461">
            <v>0</v>
          </cell>
          <cell r="HM461">
            <v>0</v>
          </cell>
          <cell r="HN461">
            <v>0</v>
          </cell>
          <cell r="HO461">
            <v>0</v>
          </cell>
          <cell r="HP461">
            <v>0</v>
          </cell>
          <cell r="HQ461">
            <v>0</v>
          </cell>
          <cell r="HR461">
            <v>0</v>
          </cell>
          <cell r="HS461">
            <v>0</v>
          </cell>
          <cell r="HT461">
            <v>0</v>
          </cell>
          <cell r="HU461">
            <v>0</v>
          </cell>
          <cell r="HV461">
            <v>0</v>
          </cell>
          <cell r="HW461">
            <v>0</v>
          </cell>
          <cell r="HX461">
            <v>0</v>
          </cell>
          <cell r="HY461">
            <v>0</v>
          </cell>
          <cell r="HZ461">
            <v>0</v>
          </cell>
          <cell r="IA461">
            <v>0</v>
          </cell>
          <cell r="IB461">
            <v>0</v>
          </cell>
          <cell r="IC461">
            <v>0</v>
          </cell>
          <cell r="ID461">
            <v>0</v>
          </cell>
          <cell r="IE461">
            <v>0</v>
          </cell>
          <cell r="IF461">
            <v>0</v>
          </cell>
          <cell r="IG461">
            <v>0</v>
          </cell>
          <cell r="IH461">
            <v>0</v>
          </cell>
          <cell r="II461">
            <v>0</v>
          </cell>
          <cell r="IJ461">
            <v>0</v>
          </cell>
          <cell r="IK461">
            <v>0</v>
          </cell>
          <cell r="IL461">
            <v>0</v>
          </cell>
          <cell r="IM461">
            <v>0</v>
          </cell>
          <cell r="IN461">
            <v>0</v>
          </cell>
          <cell r="IO461">
            <v>0</v>
          </cell>
          <cell r="IP461">
            <v>0</v>
          </cell>
          <cell r="IQ461">
            <v>0</v>
          </cell>
          <cell r="IR461">
            <v>0</v>
          </cell>
          <cell r="IS461">
            <v>0</v>
          </cell>
          <cell r="IT461">
            <v>0</v>
          </cell>
          <cell r="IU461">
            <v>0</v>
          </cell>
          <cell r="IV461">
            <v>0</v>
          </cell>
        </row>
        <row r="462">
          <cell r="A462" t="str">
            <v>Tramo 35</v>
          </cell>
          <cell r="C462" t="str">
            <v>: Alimentador QU-03, S.E.D. N°: 0010540 - G.C. Santa Rosa II - PLANO RP-QU03-02</v>
          </cell>
          <cell r="EN462" t="str">
            <v>G.C. SANTA ROSA II</v>
          </cell>
        </row>
        <row r="463">
          <cell r="A463">
            <v>0</v>
          </cell>
        </row>
        <row r="464">
          <cell r="A464">
            <v>1</v>
          </cell>
        </row>
        <row r="465">
          <cell r="A465">
            <v>2</v>
          </cell>
        </row>
        <row r="466">
          <cell r="A466">
            <v>3</v>
          </cell>
        </row>
        <row r="467">
          <cell r="A467">
            <v>4</v>
          </cell>
        </row>
        <row r="469">
          <cell r="A469">
            <v>5</v>
          </cell>
        </row>
        <row r="470">
          <cell r="A470">
            <v>6</v>
          </cell>
        </row>
        <row r="471">
          <cell r="A471" t="str">
            <v>SUB-TOTAL 35</v>
          </cell>
          <cell r="B471">
            <v>1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T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0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0</v>
          </cell>
          <cell r="AZ471">
            <v>0</v>
          </cell>
          <cell r="BA471">
            <v>0</v>
          </cell>
          <cell r="BB471">
            <v>0</v>
          </cell>
          <cell r="BC471">
            <v>0</v>
          </cell>
          <cell r="BD471">
            <v>0</v>
          </cell>
          <cell r="BE471">
            <v>0</v>
          </cell>
          <cell r="BF471">
            <v>0</v>
          </cell>
          <cell r="BG471">
            <v>0</v>
          </cell>
          <cell r="BH471">
            <v>0</v>
          </cell>
          <cell r="BI471">
            <v>0</v>
          </cell>
          <cell r="BJ471">
            <v>0</v>
          </cell>
          <cell r="BK471">
            <v>0</v>
          </cell>
          <cell r="BL471">
            <v>0</v>
          </cell>
          <cell r="BM471">
            <v>0</v>
          </cell>
          <cell r="BN471">
            <v>0</v>
          </cell>
          <cell r="BO471">
            <v>0</v>
          </cell>
          <cell r="BP471">
            <v>0</v>
          </cell>
          <cell r="BQ471">
            <v>0</v>
          </cell>
          <cell r="BR471">
            <v>0</v>
          </cell>
          <cell r="BS471">
            <v>0</v>
          </cell>
          <cell r="BT471">
            <v>0</v>
          </cell>
          <cell r="BU471">
            <v>0</v>
          </cell>
          <cell r="BV471">
            <v>0</v>
          </cell>
          <cell r="BW471">
            <v>0</v>
          </cell>
          <cell r="BX471">
            <v>0</v>
          </cell>
          <cell r="BY471">
            <v>0</v>
          </cell>
          <cell r="BZ471">
            <v>0</v>
          </cell>
          <cell r="CA471">
            <v>0</v>
          </cell>
          <cell r="CB471">
            <v>0</v>
          </cell>
          <cell r="CC471">
            <v>0</v>
          </cell>
          <cell r="CD471">
            <v>0</v>
          </cell>
          <cell r="CE471">
            <v>0</v>
          </cell>
          <cell r="CF471">
            <v>0</v>
          </cell>
          <cell r="CG471">
            <v>0</v>
          </cell>
          <cell r="CH471">
            <v>0</v>
          </cell>
          <cell r="CI471">
            <v>0</v>
          </cell>
          <cell r="CJ471">
            <v>0</v>
          </cell>
          <cell r="CK471">
            <v>0</v>
          </cell>
          <cell r="CL471">
            <v>0</v>
          </cell>
          <cell r="CM471">
            <v>0</v>
          </cell>
          <cell r="CN471">
            <v>0</v>
          </cell>
          <cell r="CO471">
            <v>0</v>
          </cell>
          <cell r="CP471">
            <v>0</v>
          </cell>
          <cell r="CQ471">
            <v>0</v>
          </cell>
          <cell r="CR471">
            <v>0</v>
          </cell>
          <cell r="CS471">
            <v>0</v>
          </cell>
          <cell r="CT471">
            <v>0</v>
          </cell>
          <cell r="CU471">
            <v>0</v>
          </cell>
          <cell r="CV471">
            <v>0</v>
          </cell>
          <cell r="CW471">
            <v>0</v>
          </cell>
          <cell r="CX471">
            <v>0</v>
          </cell>
          <cell r="CY471">
            <v>0</v>
          </cell>
          <cell r="CZ471">
            <v>0</v>
          </cell>
          <cell r="DA471">
            <v>0</v>
          </cell>
          <cell r="DB471">
            <v>0</v>
          </cell>
          <cell r="DC471">
            <v>0</v>
          </cell>
          <cell r="DD471">
            <v>0</v>
          </cell>
          <cell r="DE471">
            <v>0</v>
          </cell>
          <cell r="DF471">
            <v>0</v>
          </cell>
          <cell r="DG471">
            <v>0</v>
          </cell>
          <cell r="DH471">
            <v>0</v>
          </cell>
          <cell r="DI471">
            <v>0</v>
          </cell>
          <cell r="DJ471">
            <v>0</v>
          </cell>
          <cell r="DK471">
            <v>0</v>
          </cell>
          <cell r="DL471">
            <v>0</v>
          </cell>
          <cell r="DM471">
            <v>0</v>
          </cell>
          <cell r="DN471">
            <v>0</v>
          </cell>
          <cell r="DO471">
            <v>0</v>
          </cell>
          <cell r="DP471">
            <v>0</v>
          </cell>
          <cell r="DQ471">
            <v>0</v>
          </cell>
          <cell r="DR471">
            <v>0</v>
          </cell>
          <cell r="DS471">
            <v>0</v>
          </cell>
          <cell r="DT471">
            <v>0</v>
          </cell>
          <cell r="DU471">
            <v>0</v>
          </cell>
          <cell r="DV471">
            <v>0</v>
          </cell>
          <cell r="DW471">
            <v>0</v>
          </cell>
          <cell r="DX471">
            <v>0</v>
          </cell>
          <cell r="DY471">
            <v>0</v>
          </cell>
          <cell r="DZ471">
            <v>0</v>
          </cell>
          <cell r="EA471">
            <v>0</v>
          </cell>
          <cell r="EB471">
            <v>0</v>
          </cell>
          <cell r="EC471">
            <v>0</v>
          </cell>
          <cell r="ED471">
            <v>0</v>
          </cell>
          <cell r="EE471">
            <v>0</v>
          </cell>
          <cell r="EF471">
            <v>0</v>
          </cell>
          <cell r="EG471">
            <v>0</v>
          </cell>
          <cell r="EH471">
            <v>0</v>
          </cell>
          <cell r="EI471">
            <v>0</v>
          </cell>
          <cell r="EJ471">
            <v>0</v>
          </cell>
          <cell r="EK471">
            <v>0</v>
          </cell>
          <cell r="EL471">
            <v>0</v>
          </cell>
          <cell r="EM471">
            <v>0</v>
          </cell>
          <cell r="EO471">
            <v>0</v>
          </cell>
          <cell r="EP471">
            <v>0</v>
          </cell>
          <cell r="EQ471">
            <v>0</v>
          </cell>
          <cell r="ER471">
            <v>0</v>
          </cell>
          <cell r="ES471">
            <v>0</v>
          </cell>
          <cell r="ET471">
            <v>0</v>
          </cell>
          <cell r="EU471">
            <v>0</v>
          </cell>
          <cell r="EV471">
            <v>0</v>
          </cell>
          <cell r="EW471">
            <v>0</v>
          </cell>
          <cell r="EX471">
            <v>0</v>
          </cell>
          <cell r="EY471">
            <v>0</v>
          </cell>
          <cell r="EZ471">
            <v>0</v>
          </cell>
          <cell r="FA471">
            <v>0</v>
          </cell>
          <cell r="FB471">
            <v>0</v>
          </cell>
          <cell r="FC471">
            <v>0</v>
          </cell>
          <cell r="FD471">
            <v>0</v>
          </cell>
          <cell r="FE471">
            <v>0</v>
          </cell>
          <cell r="FF471">
            <v>0</v>
          </cell>
          <cell r="FG471">
            <v>0</v>
          </cell>
          <cell r="FH471">
            <v>0</v>
          </cell>
          <cell r="FI471">
            <v>0</v>
          </cell>
          <cell r="FJ471">
            <v>0</v>
          </cell>
          <cell r="FK471">
            <v>0</v>
          </cell>
          <cell r="FL471">
            <v>0</v>
          </cell>
          <cell r="FM471">
            <v>0</v>
          </cell>
          <cell r="FN471">
            <v>0</v>
          </cell>
          <cell r="FO471">
            <v>0</v>
          </cell>
          <cell r="FP471">
            <v>0</v>
          </cell>
          <cell r="FQ471">
            <v>0</v>
          </cell>
          <cell r="FR471">
            <v>0</v>
          </cell>
          <cell r="FS471">
            <v>0</v>
          </cell>
          <cell r="FT471">
            <v>0</v>
          </cell>
          <cell r="FU471">
            <v>0</v>
          </cell>
          <cell r="FV471">
            <v>0</v>
          </cell>
          <cell r="FW471">
            <v>0</v>
          </cell>
          <cell r="FX471">
            <v>0</v>
          </cell>
          <cell r="FY471">
            <v>0</v>
          </cell>
          <cell r="FZ471">
            <v>0</v>
          </cell>
          <cell r="GA471">
            <v>0</v>
          </cell>
          <cell r="GB471">
            <v>0</v>
          </cell>
          <cell r="GC471">
            <v>0</v>
          </cell>
          <cell r="GD471">
            <v>0</v>
          </cell>
          <cell r="GE471">
            <v>0</v>
          </cell>
          <cell r="GF471">
            <v>0</v>
          </cell>
          <cell r="GG471">
            <v>0</v>
          </cell>
          <cell r="GH471">
            <v>0</v>
          </cell>
          <cell r="GI471">
            <v>0</v>
          </cell>
          <cell r="GJ471">
            <v>0</v>
          </cell>
          <cell r="GK471">
            <v>0</v>
          </cell>
          <cell r="GL471">
            <v>0</v>
          </cell>
          <cell r="GM471">
            <v>0</v>
          </cell>
          <cell r="GN471">
            <v>0</v>
          </cell>
          <cell r="GO471">
            <v>0</v>
          </cell>
          <cell r="GP471">
            <v>0</v>
          </cell>
          <cell r="GQ471">
            <v>0</v>
          </cell>
          <cell r="GR471">
            <v>0</v>
          </cell>
          <cell r="GS471">
            <v>0</v>
          </cell>
          <cell r="GT471">
            <v>0</v>
          </cell>
          <cell r="GU471">
            <v>0</v>
          </cell>
          <cell r="GV471">
            <v>0</v>
          </cell>
          <cell r="GW471">
            <v>0</v>
          </cell>
          <cell r="GX471">
            <v>0</v>
          </cell>
          <cell r="GY471">
            <v>0</v>
          </cell>
          <cell r="GZ471">
            <v>0</v>
          </cell>
          <cell r="HA471">
            <v>0</v>
          </cell>
          <cell r="HB471">
            <v>0</v>
          </cell>
          <cell r="HC471">
            <v>0</v>
          </cell>
          <cell r="HD471">
            <v>0</v>
          </cell>
          <cell r="HE471">
            <v>0</v>
          </cell>
          <cell r="HF471">
            <v>0</v>
          </cell>
          <cell r="HG471">
            <v>0</v>
          </cell>
          <cell r="HH471">
            <v>0</v>
          </cell>
          <cell r="HI471">
            <v>0</v>
          </cell>
          <cell r="HJ471">
            <v>0</v>
          </cell>
          <cell r="HK471">
            <v>0</v>
          </cell>
          <cell r="HL471">
            <v>0</v>
          </cell>
          <cell r="HM471">
            <v>0</v>
          </cell>
          <cell r="HN471">
            <v>0</v>
          </cell>
          <cell r="HO471">
            <v>0</v>
          </cell>
          <cell r="HP471">
            <v>0</v>
          </cell>
          <cell r="HQ471">
            <v>0</v>
          </cell>
          <cell r="HR471">
            <v>0</v>
          </cell>
          <cell r="HS471">
            <v>0</v>
          </cell>
          <cell r="HT471">
            <v>0</v>
          </cell>
          <cell r="HU471">
            <v>0</v>
          </cell>
          <cell r="HV471">
            <v>0</v>
          </cell>
          <cell r="HW471">
            <v>0</v>
          </cell>
          <cell r="HX471">
            <v>0</v>
          </cell>
          <cell r="HY471">
            <v>0</v>
          </cell>
          <cell r="HZ471">
            <v>0</v>
          </cell>
          <cell r="IA471">
            <v>0</v>
          </cell>
          <cell r="IB471">
            <v>0</v>
          </cell>
          <cell r="IC471">
            <v>0</v>
          </cell>
          <cell r="ID471">
            <v>0</v>
          </cell>
          <cell r="IE471">
            <v>0</v>
          </cell>
          <cell r="IF471">
            <v>0</v>
          </cell>
          <cell r="IG471">
            <v>0</v>
          </cell>
          <cell r="IH471">
            <v>0</v>
          </cell>
          <cell r="II471">
            <v>0</v>
          </cell>
          <cell r="IJ471">
            <v>0</v>
          </cell>
          <cell r="IK471">
            <v>0</v>
          </cell>
          <cell r="IL471">
            <v>0</v>
          </cell>
          <cell r="IM471">
            <v>0</v>
          </cell>
          <cell r="IN471">
            <v>0</v>
          </cell>
          <cell r="IO471">
            <v>0</v>
          </cell>
          <cell r="IP471">
            <v>0</v>
          </cell>
          <cell r="IQ471">
            <v>0</v>
          </cell>
          <cell r="IR471">
            <v>0</v>
          </cell>
          <cell r="IS471">
            <v>0</v>
          </cell>
          <cell r="IT471">
            <v>0</v>
          </cell>
          <cell r="IU471">
            <v>0</v>
          </cell>
          <cell r="IV471">
            <v>0</v>
          </cell>
        </row>
        <row r="472">
          <cell r="A472" t="str">
            <v>Tramo 36</v>
          </cell>
          <cell r="C472" t="str">
            <v>: Alimentador QU-03, S.E.D. N°: 0010283 - Urb. Cachimayo I - PLANO RP-QU03-03</v>
          </cell>
          <cell r="EN472" t="str">
            <v>Urb. Cachimayo I</v>
          </cell>
        </row>
        <row r="473">
          <cell r="A473">
            <v>0</v>
          </cell>
        </row>
        <row r="474">
          <cell r="A474">
            <v>1</v>
          </cell>
        </row>
        <row r="475">
          <cell r="A475">
            <v>2</v>
          </cell>
        </row>
        <row r="476">
          <cell r="A476">
            <v>3</v>
          </cell>
        </row>
        <row r="477">
          <cell r="A477" t="str">
            <v>SUB-TOTAL 36</v>
          </cell>
          <cell r="B477">
            <v>1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T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>
            <v>0</v>
          </cell>
          <cell r="AP477">
            <v>0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  <cell r="AX477">
            <v>0</v>
          </cell>
          <cell r="AY477">
            <v>0</v>
          </cell>
          <cell r="AZ477">
            <v>0</v>
          </cell>
          <cell r="BA477">
            <v>0</v>
          </cell>
          <cell r="BB477">
            <v>0</v>
          </cell>
          <cell r="BC477">
            <v>0</v>
          </cell>
          <cell r="BD477">
            <v>0</v>
          </cell>
          <cell r="BE477">
            <v>0</v>
          </cell>
          <cell r="BF477">
            <v>0</v>
          </cell>
          <cell r="BG477">
            <v>0</v>
          </cell>
          <cell r="BH477">
            <v>0</v>
          </cell>
          <cell r="BI477">
            <v>0</v>
          </cell>
          <cell r="BJ477">
            <v>0</v>
          </cell>
          <cell r="BK477">
            <v>0</v>
          </cell>
          <cell r="BL477">
            <v>0</v>
          </cell>
          <cell r="BM477">
            <v>0</v>
          </cell>
          <cell r="BN477">
            <v>0</v>
          </cell>
          <cell r="BO477">
            <v>0</v>
          </cell>
          <cell r="BP477">
            <v>0</v>
          </cell>
          <cell r="BQ477">
            <v>0</v>
          </cell>
          <cell r="BR477">
            <v>0</v>
          </cell>
          <cell r="BS477">
            <v>0</v>
          </cell>
          <cell r="BT477">
            <v>0</v>
          </cell>
          <cell r="BU477">
            <v>0</v>
          </cell>
          <cell r="BV477">
            <v>0</v>
          </cell>
          <cell r="BW477">
            <v>0</v>
          </cell>
          <cell r="BX477">
            <v>0</v>
          </cell>
          <cell r="BY477">
            <v>0</v>
          </cell>
          <cell r="BZ477">
            <v>0</v>
          </cell>
          <cell r="CA477">
            <v>0</v>
          </cell>
          <cell r="CB477">
            <v>0</v>
          </cell>
          <cell r="CC477">
            <v>0</v>
          </cell>
          <cell r="CD477">
            <v>0</v>
          </cell>
          <cell r="CE477">
            <v>0</v>
          </cell>
          <cell r="CF477">
            <v>0</v>
          </cell>
          <cell r="CG477">
            <v>0</v>
          </cell>
          <cell r="CH477">
            <v>0</v>
          </cell>
          <cell r="CI477">
            <v>0</v>
          </cell>
          <cell r="CJ477">
            <v>0</v>
          </cell>
          <cell r="CK477">
            <v>0</v>
          </cell>
          <cell r="CL477">
            <v>0</v>
          </cell>
          <cell r="CM477">
            <v>0</v>
          </cell>
          <cell r="CN477">
            <v>0</v>
          </cell>
          <cell r="CO477">
            <v>0</v>
          </cell>
          <cell r="CP477">
            <v>0</v>
          </cell>
          <cell r="CQ477">
            <v>0</v>
          </cell>
          <cell r="CR477">
            <v>0</v>
          </cell>
          <cell r="CS477">
            <v>0</v>
          </cell>
          <cell r="CT477">
            <v>0</v>
          </cell>
          <cell r="CU477">
            <v>0</v>
          </cell>
          <cell r="CV477">
            <v>0</v>
          </cell>
          <cell r="CW477">
            <v>0</v>
          </cell>
          <cell r="CX477">
            <v>0</v>
          </cell>
          <cell r="CY477">
            <v>0</v>
          </cell>
          <cell r="CZ477">
            <v>0</v>
          </cell>
          <cell r="DA477">
            <v>0</v>
          </cell>
          <cell r="DB477">
            <v>0</v>
          </cell>
          <cell r="DC477">
            <v>0</v>
          </cell>
          <cell r="DD477">
            <v>0</v>
          </cell>
          <cell r="DE477">
            <v>0</v>
          </cell>
          <cell r="DF477">
            <v>0</v>
          </cell>
          <cell r="DG477">
            <v>0</v>
          </cell>
          <cell r="DH477">
            <v>0</v>
          </cell>
          <cell r="DI477">
            <v>0</v>
          </cell>
          <cell r="DJ477">
            <v>0</v>
          </cell>
          <cell r="DK477">
            <v>0</v>
          </cell>
          <cell r="DL477">
            <v>0</v>
          </cell>
          <cell r="DM477">
            <v>0</v>
          </cell>
          <cell r="DN477">
            <v>0</v>
          </cell>
          <cell r="DO477">
            <v>0</v>
          </cell>
          <cell r="DP477">
            <v>0</v>
          </cell>
          <cell r="DQ477">
            <v>0</v>
          </cell>
          <cell r="DR477">
            <v>0</v>
          </cell>
          <cell r="DS477">
            <v>0</v>
          </cell>
          <cell r="DT477">
            <v>0</v>
          </cell>
          <cell r="DU477">
            <v>0</v>
          </cell>
          <cell r="DV477">
            <v>0</v>
          </cell>
          <cell r="DW477">
            <v>0</v>
          </cell>
          <cell r="DX477">
            <v>0</v>
          </cell>
          <cell r="DY477">
            <v>0</v>
          </cell>
          <cell r="DZ477">
            <v>0</v>
          </cell>
          <cell r="EA477">
            <v>0</v>
          </cell>
          <cell r="EB477">
            <v>0</v>
          </cell>
          <cell r="EC477">
            <v>0</v>
          </cell>
          <cell r="ED477">
            <v>0</v>
          </cell>
          <cell r="EE477">
            <v>0</v>
          </cell>
          <cell r="EF477">
            <v>0</v>
          </cell>
          <cell r="EG477">
            <v>0</v>
          </cell>
          <cell r="EH477">
            <v>0</v>
          </cell>
          <cell r="EI477">
            <v>0</v>
          </cell>
          <cell r="EJ477">
            <v>0</v>
          </cell>
          <cell r="EK477">
            <v>0</v>
          </cell>
          <cell r="EL477">
            <v>0</v>
          </cell>
          <cell r="EM477">
            <v>0</v>
          </cell>
          <cell r="EO477">
            <v>0</v>
          </cell>
          <cell r="EP477">
            <v>0</v>
          </cell>
          <cell r="EQ477">
            <v>0</v>
          </cell>
          <cell r="ER477">
            <v>0</v>
          </cell>
          <cell r="ES477">
            <v>0</v>
          </cell>
          <cell r="ET477">
            <v>0</v>
          </cell>
          <cell r="EU477">
            <v>0</v>
          </cell>
          <cell r="EV477">
            <v>0</v>
          </cell>
          <cell r="EW477">
            <v>0</v>
          </cell>
          <cell r="EX477">
            <v>0</v>
          </cell>
          <cell r="EY477">
            <v>0</v>
          </cell>
          <cell r="EZ477">
            <v>0</v>
          </cell>
          <cell r="FA477">
            <v>0</v>
          </cell>
          <cell r="FB477">
            <v>0</v>
          </cell>
          <cell r="FC477">
            <v>0</v>
          </cell>
          <cell r="FD477">
            <v>0</v>
          </cell>
          <cell r="FE477">
            <v>0</v>
          </cell>
          <cell r="FF477">
            <v>0</v>
          </cell>
          <cell r="FG477">
            <v>0</v>
          </cell>
          <cell r="FH477">
            <v>0</v>
          </cell>
          <cell r="FI477">
            <v>0</v>
          </cell>
          <cell r="FJ477">
            <v>0</v>
          </cell>
          <cell r="FK477">
            <v>0</v>
          </cell>
          <cell r="FL477">
            <v>0</v>
          </cell>
          <cell r="FM477">
            <v>0</v>
          </cell>
          <cell r="FN477">
            <v>0</v>
          </cell>
          <cell r="FO477">
            <v>0</v>
          </cell>
          <cell r="FP477">
            <v>0</v>
          </cell>
          <cell r="FQ477">
            <v>0</v>
          </cell>
          <cell r="FR477">
            <v>0</v>
          </cell>
          <cell r="FS477">
            <v>0</v>
          </cell>
          <cell r="FT477">
            <v>0</v>
          </cell>
          <cell r="FU477">
            <v>0</v>
          </cell>
          <cell r="FV477">
            <v>0</v>
          </cell>
          <cell r="FW477">
            <v>0</v>
          </cell>
          <cell r="FX477">
            <v>0</v>
          </cell>
          <cell r="FY477">
            <v>0</v>
          </cell>
          <cell r="FZ477">
            <v>0</v>
          </cell>
          <cell r="GA477">
            <v>0</v>
          </cell>
          <cell r="GB477">
            <v>0</v>
          </cell>
          <cell r="GC477">
            <v>0</v>
          </cell>
          <cell r="GD477">
            <v>0</v>
          </cell>
          <cell r="GE477">
            <v>0</v>
          </cell>
          <cell r="GF477">
            <v>0</v>
          </cell>
          <cell r="GG477">
            <v>0</v>
          </cell>
          <cell r="GH477">
            <v>0</v>
          </cell>
          <cell r="GI477">
            <v>0</v>
          </cell>
          <cell r="GJ477">
            <v>0</v>
          </cell>
          <cell r="GK477">
            <v>0</v>
          </cell>
          <cell r="GL477">
            <v>0</v>
          </cell>
          <cell r="GM477">
            <v>0</v>
          </cell>
          <cell r="GN477">
            <v>0</v>
          </cell>
          <cell r="GO477">
            <v>0</v>
          </cell>
          <cell r="GP477">
            <v>0</v>
          </cell>
          <cell r="GQ477">
            <v>0</v>
          </cell>
          <cell r="GR477">
            <v>0</v>
          </cell>
          <cell r="GS477">
            <v>0</v>
          </cell>
          <cell r="GT477">
            <v>0</v>
          </cell>
          <cell r="GU477">
            <v>0</v>
          </cell>
          <cell r="GV477">
            <v>0</v>
          </cell>
          <cell r="GW477">
            <v>0</v>
          </cell>
          <cell r="GX477">
            <v>0</v>
          </cell>
          <cell r="GY477">
            <v>0</v>
          </cell>
          <cell r="GZ477">
            <v>0</v>
          </cell>
          <cell r="HA477">
            <v>0</v>
          </cell>
          <cell r="HB477">
            <v>0</v>
          </cell>
          <cell r="HC477">
            <v>0</v>
          </cell>
          <cell r="HD477">
            <v>0</v>
          </cell>
          <cell r="HE477">
            <v>0</v>
          </cell>
          <cell r="HF477">
            <v>0</v>
          </cell>
          <cell r="HG477">
            <v>0</v>
          </cell>
          <cell r="HH477">
            <v>0</v>
          </cell>
          <cell r="HI477">
            <v>0</v>
          </cell>
          <cell r="HJ477">
            <v>0</v>
          </cell>
          <cell r="HK477">
            <v>0</v>
          </cell>
          <cell r="HL477">
            <v>0</v>
          </cell>
          <cell r="HM477">
            <v>0</v>
          </cell>
          <cell r="HN477">
            <v>0</v>
          </cell>
          <cell r="HO477">
            <v>0</v>
          </cell>
          <cell r="HP477">
            <v>0</v>
          </cell>
          <cell r="HQ477">
            <v>0</v>
          </cell>
          <cell r="HR477">
            <v>0</v>
          </cell>
          <cell r="HS477">
            <v>0</v>
          </cell>
          <cell r="HT477">
            <v>0</v>
          </cell>
          <cell r="HU477">
            <v>0</v>
          </cell>
          <cell r="HV477">
            <v>0</v>
          </cell>
          <cell r="HW477">
            <v>0</v>
          </cell>
          <cell r="HX477">
            <v>0</v>
          </cell>
          <cell r="HY477">
            <v>0</v>
          </cell>
          <cell r="HZ477">
            <v>0</v>
          </cell>
          <cell r="IA477">
            <v>0</v>
          </cell>
          <cell r="IB477">
            <v>0</v>
          </cell>
          <cell r="IC477">
            <v>0</v>
          </cell>
          <cell r="ID477">
            <v>0</v>
          </cell>
          <cell r="IE477">
            <v>0</v>
          </cell>
          <cell r="IF477">
            <v>0</v>
          </cell>
          <cell r="IG477">
            <v>0</v>
          </cell>
          <cell r="IH477">
            <v>0</v>
          </cell>
          <cell r="II477">
            <v>0</v>
          </cell>
          <cell r="IJ477">
            <v>0</v>
          </cell>
          <cell r="IK477">
            <v>0</v>
          </cell>
          <cell r="IL477">
            <v>0</v>
          </cell>
          <cell r="IM477">
            <v>0</v>
          </cell>
          <cell r="IN477">
            <v>0</v>
          </cell>
          <cell r="IO477">
            <v>0</v>
          </cell>
          <cell r="IP477">
            <v>0</v>
          </cell>
          <cell r="IQ477">
            <v>0</v>
          </cell>
          <cell r="IR477">
            <v>0</v>
          </cell>
          <cell r="IS477">
            <v>0</v>
          </cell>
          <cell r="IT477">
            <v>0</v>
          </cell>
          <cell r="IU477">
            <v>0</v>
          </cell>
          <cell r="IV477">
            <v>0</v>
          </cell>
        </row>
        <row r="478">
          <cell r="A478" t="str">
            <v>Tramo 37</v>
          </cell>
          <cell r="C478" t="str">
            <v>: Alimentador QU-03, LLEGADA A S.E.D. N° 0010374 - A.H. Villa Los Proceres  -  PLANO RP-QU03-11</v>
          </cell>
          <cell r="EN478" t="str">
            <v>VILLA LOS PROCERES</v>
          </cell>
        </row>
        <row r="479">
          <cell r="A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  <cell r="BA479">
            <v>0</v>
          </cell>
          <cell r="BB479">
            <v>0</v>
          </cell>
          <cell r="BC479">
            <v>0</v>
          </cell>
          <cell r="BD479">
            <v>0</v>
          </cell>
          <cell r="BE479">
            <v>0</v>
          </cell>
          <cell r="BF479">
            <v>0</v>
          </cell>
          <cell r="BG479">
            <v>0</v>
          </cell>
          <cell r="BH479">
            <v>0</v>
          </cell>
          <cell r="BI479">
            <v>0</v>
          </cell>
          <cell r="BJ479">
            <v>0</v>
          </cell>
          <cell r="BK479">
            <v>0</v>
          </cell>
          <cell r="BL479">
            <v>0</v>
          </cell>
          <cell r="BM479">
            <v>0</v>
          </cell>
          <cell r="BN479">
            <v>0</v>
          </cell>
          <cell r="BO479">
            <v>0</v>
          </cell>
          <cell r="BP479">
            <v>0</v>
          </cell>
          <cell r="BQ479">
            <v>0</v>
          </cell>
          <cell r="BR479">
            <v>0</v>
          </cell>
          <cell r="BS479">
            <v>0</v>
          </cell>
          <cell r="BT479">
            <v>0</v>
          </cell>
          <cell r="BU479">
            <v>0</v>
          </cell>
          <cell r="BV479">
            <v>0</v>
          </cell>
          <cell r="BW479">
            <v>0</v>
          </cell>
          <cell r="BX479">
            <v>0</v>
          </cell>
          <cell r="BY479">
            <v>0</v>
          </cell>
          <cell r="BZ479">
            <v>0</v>
          </cell>
          <cell r="CA479">
            <v>0</v>
          </cell>
          <cell r="CB479">
            <v>0</v>
          </cell>
          <cell r="CC479">
            <v>0</v>
          </cell>
          <cell r="CD479">
            <v>0</v>
          </cell>
          <cell r="CE479">
            <v>0</v>
          </cell>
          <cell r="CF479">
            <v>0</v>
          </cell>
          <cell r="CG479">
            <v>0</v>
          </cell>
          <cell r="CH479">
            <v>0</v>
          </cell>
          <cell r="CI479">
            <v>0</v>
          </cell>
          <cell r="CJ479">
            <v>0</v>
          </cell>
          <cell r="CK479">
            <v>0</v>
          </cell>
          <cell r="CL479">
            <v>0</v>
          </cell>
          <cell r="CM479">
            <v>0</v>
          </cell>
          <cell r="CN479">
            <v>0</v>
          </cell>
          <cell r="CO479">
            <v>0</v>
          </cell>
          <cell r="CP479">
            <v>0</v>
          </cell>
          <cell r="CQ479">
            <v>0</v>
          </cell>
          <cell r="CR479">
            <v>0</v>
          </cell>
          <cell r="CS479">
            <v>0</v>
          </cell>
          <cell r="CT479">
            <v>0</v>
          </cell>
          <cell r="CU479">
            <v>0</v>
          </cell>
          <cell r="CV479">
            <v>0</v>
          </cell>
          <cell r="CZ479">
            <v>0</v>
          </cell>
          <cell r="DA479">
            <v>0</v>
          </cell>
          <cell r="DB479">
            <v>0</v>
          </cell>
          <cell r="DC479">
            <v>0</v>
          </cell>
          <cell r="DD479">
            <v>0</v>
          </cell>
          <cell r="DG479">
            <v>0</v>
          </cell>
          <cell r="DH479">
            <v>0</v>
          </cell>
          <cell r="DI479">
            <v>0</v>
          </cell>
          <cell r="DJ479">
            <v>0</v>
          </cell>
          <cell r="DK479">
            <v>0</v>
          </cell>
          <cell r="DL479">
            <v>0</v>
          </cell>
          <cell r="DM479">
            <v>0</v>
          </cell>
          <cell r="DN479">
            <v>0</v>
          </cell>
          <cell r="DO479">
            <v>0</v>
          </cell>
          <cell r="DP479">
            <v>0</v>
          </cell>
          <cell r="DT479">
            <v>0</v>
          </cell>
          <cell r="DU479">
            <v>0</v>
          </cell>
          <cell r="DV479">
            <v>0</v>
          </cell>
          <cell r="DW479">
            <v>0</v>
          </cell>
          <cell r="DX479">
            <v>0</v>
          </cell>
          <cell r="DY479">
            <v>0</v>
          </cell>
          <cell r="DZ479">
            <v>0</v>
          </cell>
          <cell r="EM479">
            <v>0</v>
          </cell>
          <cell r="EN479" t="str">
            <v>Nodo 1675 CAC - Existente</v>
          </cell>
          <cell r="EO479">
            <v>0</v>
          </cell>
          <cell r="EP479">
            <v>0</v>
          </cell>
          <cell r="EQ479">
            <v>0</v>
          </cell>
          <cell r="ER479">
            <v>0</v>
          </cell>
          <cell r="ES479">
            <v>0</v>
          </cell>
          <cell r="ET479">
            <v>0</v>
          </cell>
          <cell r="EU479">
            <v>0</v>
          </cell>
          <cell r="EV479">
            <v>0</v>
          </cell>
          <cell r="EW479">
            <v>0</v>
          </cell>
          <cell r="EX479">
            <v>0</v>
          </cell>
          <cell r="EY479">
            <v>0</v>
          </cell>
          <cell r="EZ479">
            <v>0</v>
          </cell>
          <cell r="FA479">
            <v>0</v>
          </cell>
          <cell r="FB479">
            <v>0</v>
          </cell>
          <cell r="FC479">
            <v>0</v>
          </cell>
          <cell r="FD479">
            <v>0</v>
          </cell>
          <cell r="FE479">
            <v>0</v>
          </cell>
          <cell r="FF479">
            <v>0</v>
          </cell>
          <cell r="FG479">
            <v>0</v>
          </cell>
          <cell r="FH479">
            <v>0</v>
          </cell>
          <cell r="FI479">
            <v>0</v>
          </cell>
          <cell r="FJ479">
            <v>0</v>
          </cell>
          <cell r="FK479">
            <v>0</v>
          </cell>
          <cell r="FL479">
            <v>0</v>
          </cell>
          <cell r="FM479">
            <v>0</v>
          </cell>
          <cell r="FN479">
            <v>0</v>
          </cell>
          <cell r="FO479">
            <v>0</v>
          </cell>
          <cell r="FP479">
            <v>0</v>
          </cell>
          <cell r="FQ479">
            <v>0</v>
          </cell>
          <cell r="FR479">
            <v>0</v>
          </cell>
          <cell r="FS479">
            <v>0</v>
          </cell>
          <cell r="FT479">
            <v>0</v>
          </cell>
          <cell r="FU479">
            <v>0</v>
          </cell>
          <cell r="FV479">
            <v>0</v>
          </cell>
          <cell r="FW479">
            <v>0</v>
          </cell>
          <cell r="FX479">
            <v>0</v>
          </cell>
          <cell r="FY479">
            <v>0</v>
          </cell>
          <cell r="FZ479">
            <v>0</v>
          </cell>
          <cell r="GA479">
            <v>0</v>
          </cell>
          <cell r="GB479">
            <v>0</v>
          </cell>
          <cell r="GC479">
            <v>0</v>
          </cell>
          <cell r="GD479">
            <v>0</v>
          </cell>
          <cell r="GE479">
            <v>0</v>
          </cell>
          <cell r="GF479">
            <v>0</v>
          </cell>
          <cell r="GG479">
            <v>0</v>
          </cell>
          <cell r="GH479">
            <v>0</v>
          </cell>
          <cell r="GI479">
            <v>0</v>
          </cell>
          <cell r="GJ479">
            <v>0</v>
          </cell>
          <cell r="GK479">
            <v>0</v>
          </cell>
          <cell r="GL479">
            <v>0</v>
          </cell>
          <cell r="GM479">
            <v>0</v>
          </cell>
          <cell r="GN479">
            <v>0</v>
          </cell>
          <cell r="GO479">
            <v>0</v>
          </cell>
          <cell r="GP479">
            <v>0</v>
          </cell>
          <cell r="GQ479">
            <v>0</v>
          </cell>
          <cell r="GR479">
            <v>0</v>
          </cell>
          <cell r="GS479">
            <v>0</v>
          </cell>
          <cell r="GT479">
            <v>0</v>
          </cell>
          <cell r="GU479">
            <v>0</v>
          </cell>
          <cell r="GV479">
            <v>0</v>
          </cell>
          <cell r="GW479">
            <v>0</v>
          </cell>
          <cell r="GX479">
            <v>0</v>
          </cell>
          <cell r="GY479">
            <v>0</v>
          </cell>
          <cell r="GZ479">
            <v>0</v>
          </cell>
          <cell r="HA479">
            <v>0</v>
          </cell>
          <cell r="HB479">
            <v>0</v>
          </cell>
          <cell r="HC479">
            <v>0</v>
          </cell>
          <cell r="HD479">
            <v>0</v>
          </cell>
          <cell r="HE479">
            <v>0</v>
          </cell>
          <cell r="HF479">
            <v>0</v>
          </cell>
          <cell r="HG479">
            <v>0</v>
          </cell>
          <cell r="HH479">
            <v>0</v>
          </cell>
          <cell r="HI479">
            <v>0</v>
          </cell>
          <cell r="HJ479">
            <v>0</v>
          </cell>
          <cell r="HK479">
            <v>0</v>
          </cell>
          <cell r="HL479">
            <v>0</v>
          </cell>
          <cell r="HM479">
            <v>0</v>
          </cell>
          <cell r="HN479">
            <v>0</v>
          </cell>
          <cell r="HO479">
            <v>0</v>
          </cell>
          <cell r="HP479">
            <v>0</v>
          </cell>
          <cell r="HQ479">
            <v>0</v>
          </cell>
          <cell r="HR479">
            <v>0</v>
          </cell>
          <cell r="HS479">
            <v>0</v>
          </cell>
          <cell r="HT479">
            <v>0</v>
          </cell>
          <cell r="HU479">
            <v>0</v>
          </cell>
          <cell r="HV479">
            <v>0</v>
          </cell>
          <cell r="HW479">
            <v>0</v>
          </cell>
          <cell r="HX479">
            <v>0</v>
          </cell>
          <cell r="HY479">
            <v>0</v>
          </cell>
          <cell r="HZ479">
            <v>0</v>
          </cell>
          <cell r="IA479">
            <v>0</v>
          </cell>
          <cell r="IB479">
            <v>0</v>
          </cell>
          <cell r="IC479">
            <v>0</v>
          </cell>
          <cell r="ID479">
            <v>0</v>
          </cell>
          <cell r="IE479">
            <v>0</v>
          </cell>
          <cell r="IF479">
            <v>0</v>
          </cell>
          <cell r="IG479">
            <v>0</v>
          </cell>
          <cell r="IH479">
            <v>0</v>
          </cell>
          <cell r="II479">
            <v>0</v>
          </cell>
          <cell r="IJ479">
            <v>0</v>
          </cell>
          <cell r="IK479">
            <v>0</v>
          </cell>
          <cell r="IL479">
            <v>0</v>
          </cell>
          <cell r="IM479">
            <v>0</v>
          </cell>
          <cell r="IN479">
            <v>0</v>
          </cell>
          <cell r="IO479">
            <v>0</v>
          </cell>
          <cell r="IP479">
            <v>0</v>
          </cell>
          <cell r="IQ479">
            <v>0</v>
          </cell>
          <cell r="IR479">
            <v>0</v>
          </cell>
          <cell r="IS479">
            <v>0</v>
          </cell>
          <cell r="IT479">
            <v>0</v>
          </cell>
          <cell r="IU479">
            <v>0</v>
          </cell>
          <cell r="IV479">
            <v>0</v>
          </cell>
        </row>
        <row r="480">
          <cell r="A480">
            <v>1</v>
          </cell>
          <cell r="B480" t="str">
            <v>AT5</v>
          </cell>
          <cell r="L480">
            <v>1</v>
          </cell>
          <cell r="Q480">
            <v>1</v>
          </cell>
          <cell r="S480">
            <v>3</v>
          </cell>
          <cell r="T480">
            <v>65.099999999999994</v>
          </cell>
          <cell r="U480" t="str">
            <v>AL35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195.3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0</v>
          </cell>
          <cell r="AZ480">
            <v>0</v>
          </cell>
          <cell r="BA480">
            <v>0</v>
          </cell>
          <cell r="BB480">
            <v>3</v>
          </cell>
          <cell r="BC480">
            <v>0</v>
          </cell>
          <cell r="BD480">
            <v>0</v>
          </cell>
          <cell r="BE480">
            <v>3</v>
          </cell>
          <cell r="BF480">
            <v>0</v>
          </cell>
          <cell r="BG480">
            <v>3</v>
          </cell>
          <cell r="BH480">
            <v>0</v>
          </cell>
          <cell r="BI480">
            <v>0</v>
          </cell>
          <cell r="BJ480">
            <v>0</v>
          </cell>
          <cell r="BK480">
            <v>0</v>
          </cell>
          <cell r="BL480">
            <v>0</v>
          </cell>
          <cell r="BM480">
            <v>0</v>
          </cell>
          <cell r="BN480">
            <v>0</v>
          </cell>
          <cell r="BO480">
            <v>0</v>
          </cell>
          <cell r="BP480">
            <v>0</v>
          </cell>
          <cell r="BQ480">
            <v>0</v>
          </cell>
          <cell r="BR480">
            <v>0</v>
          </cell>
          <cell r="BS480">
            <v>0</v>
          </cell>
          <cell r="BT480">
            <v>0</v>
          </cell>
          <cell r="BU480">
            <v>0</v>
          </cell>
          <cell r="BV480">
            <v>0</v>
          </cell>
          <cell r="BW480">
            <v>0</v>
          </cell>
          <cell r="BX480">
            <v>0</v>
          </cell>
          <cell r="BY480">
            <v>0</v>
          </cell>
          <cell r="BZ480">
            <v>0</v>
          </cell>
          <cell r="CA480">
            <v>3</v>
          </cell>
          <cell r="CB480">
            <v>0</v>
          </cell>
          <cell r="CC480">
            <v>0</v>
          </cell>
          <cell r="CD480">
            <v>0</v>
          </cell>
          <cell r="CE480">
            <v>0</v>
          </cell>
          <cell r="CF480">
            <v>0</v>
          </cell>
          <cell r="CG480">
            <v>0</v>
          </cell>
          <cell r="CH480">
            <v>0</v>
          </cell>
          <cell r="CI480">
            <v>0</v>
          </cell>
          <cell r="CJ480">
            <v>0</v>
          </cell>
          <cell r="CK480">
            <v>0</v>
          </cell>
          <cell r="CL480">
            <v>0</v>
          </cell>
          <cell r="CM480">
            <v>0</v>
          </cell>
          <cell r="CN480">
            <v>0</v>
          </cell>
          <cell r="CO480">
            <v>0</v>
          </cell>
          <cell r="CP480">
            <v>0</v>
          </cell>
          <cell r="CQ480">
            <v>0</v>
          </cell>
          <cell r="CR480">
            <v>0</v>
          </cell>
          <cell r="CS480">
            <v>0</v>
          </cell>
          <cell r="CT480">
            <v>0</v>
          </cell>
          <cell r="CU480">
            <v>0</v>
          </cell>
          <cell r="CV480">
            <v>0</v>
          </cell>
          <cell r="CZ480">
            <v>0</v>
          </cell>
          <cell r="DA480">
            <v>0</v>
          </cell>
          <cell r="DB480">
            <v>0</v>
          </cell>
          <cell r="DC480">
            <v>0</v>
          </cell>
          <cell r="DD480">
            <v>0</v>
          </cell>
          <cell r="DG480">
            <v>0</v>
          </cell>
          <cell r="DH480">
            <v>0</v>
          </cell>
          <cell r="DI480">
            <v>0</v>
          </cell>
          <cell r="DJ480">
            <v>0</v>
          </cell>
          <cell r="DK480">
            <v>0</v>
          </cell>
          <cell r="DL480">
            <v>0</v>
          </cell>
          <cell r="DM480">
            <v>0</v>
          </cell>
          <cell r="DN480">
            <v>0</v>
          </cell>
          <cell r="DO480">
            <v>0</v>
          </cell>
          <cell r="DP480">
            <v>0</v>
          </cell>
          <cell r="DT480">
            <v>0</v>
          </cell>
          <cell r="DU480">
            <v>0</v>
          </cell>
          <cell r="DV480">
            <v>0</v>
          </cell>
          <cell r="DW480">
            <v>0</v>
          </cell>
          <cell r="DX480">
            <v>0</v>
          </cell>
          <cell r="DY480">
            <v>0</v>
          </cell>
          <cell r="DZ480">
            <v>0</v>
          </cell>
          <cell r="ED480">
            <v>1</v>
          </cell>
          <cell r="EI480">
            <v>1</v>
          </cell>
          <cell r="EM480">
            <v>1.25</v>
          </cell>
          <cell r="EO480">
            <v>2</v>
          </cell>
          <cell r="EP480">
            <v>0</v>
          </cell>
          <cell r="EQ480">
            <v>0</v>
          </cell>
          <cell r="ER480">
            <v>0</v>
          </cell>
          <cell r="ES480">
            <v>0</v>
          </cell>
          <cell r="ET480">
            <v>0</v>
          </cell>
          <cell r="EU480">
            <v>0</v>
          </cell>
          <cell r="EV480">
            <v>0</v>
          </cell>
          <cell r="EW480">
            <v>0</v>
          </cell>
          <cell r="EX480">
            <v>1</v>
          </cell>
          <cell r="EY480">
            <v>0</v>
          </cell>
          <cell r="EZ480">
            <v>0</v>
          </cell>
          <cell r="FA480">
            <v>0</v>
          </cell>
          <cell r="FB480">
            <v>0</v>
          </cell>
          <cell r="FC480">
            <v>0</v>
          </cell>
          <cell r="FD480">
            <v>0</v>
          </cell>
          <cell r="FE480">
            <v>0</v>
          </cell>
          <cell r="FF480">
            <v>0</v>
          </cell>
          <cell r="FG480">
            <v>0</v>
          </cell>
          <cell r="FH480">
            <v>0</v>
          </cell>
          <cell r="FI480">
            <v>0</v>
          </cell>
          <cell r="FJ480">
            <v>0</v>
          </cell>
          <cell r="FK480">
            <v>0</v>
          </cell>
          <cell r="FL480">
            <v>0</v>
          </cell>
          <cell r="FM480">
            <v>0</v>
          </cell>
          <cell r="FN480">
            <v>0</v>
          </cell>
          <cell r="FO480">
            <v>0</v>
          </cell>
          <cell r="FP480">
            <v>0</v>
          </cell>
          <cell r="FQ480">
            <v>0</v>
          </cell>
          <cell r="FR480">
            <v>0</v>
          </cell>
          <cell r="FS480">
            <v>0</v>
          </cell>
          <cell r="FT480">
            <v>0</v>
          </cell>
          <cell r="FU480">
            <v>0</v>
          </cell>
          <cell r="FV480">
            <v>0</v>
          </cell>
          <cell r="FW480">
            <v>0</v>
          </cell>
          <cell r="FX480">
            <v>0</v>
          </cell>
          <cell r="FY480">
            <v>0</v>
          </cell>
          <cell r="FZ480">
            <v>0</v>
          </cell>
          <cell r="GA480">
            <v>0</v>
          </cell>
          <cell r="GB480">
            <v>0</v>
          </cell>
          <cell r="GC480">
            <v>0</v>
          </cell>
          <cell r="GD480">
            <v>0</v>
          </cell>
          <cell r="GE480">
            <v>0</v>
          </cell>
          <cell r="GF480">
            <v>0</v>
          </cell>
          <cell r="GG480">
            <v>0</v>
          </cell>
          <cell r="GH480">
            <v>0</v>
          </cell>
          <cell r="GI480">
            <v>0</v>
          </cell>
          <cell r="GJ480">
            <v>0</v>
          </cell>
          <cell r="GK480">
            <v>0</v>
          </cell>
          <cell r="GL480">
            <v>0</v>
          </cell>
          <cell r="GM480">
            <v>0</v>
          </cell>
          <cell r="GN480">
            <v>0</v>
          </cell>
          <cell r="GO480">
            <v>0</v>
          </cell>
          <cell r="GP480">
            <v>0</v>
          </cell>
          <cell r="GQ480">
            <v>0</v>
          </cell>
          <cell r="GR480">
            <v>0</v>
          </cell>
          <cell r="GS480">
            <v>0</v>
          </cell>
          <cell r="GT480">
            <v>0</v>
          </cell>
          <cell r="GU480">
            <v>0</v>
          </cell>
          <cell r="GV480">
            <v>0</v>
          </cell>
          <cell r="GW480">
            <v>0</v>
          </cell>
          <cell r="GX480">
            <v>0</v>
          </cell>
          <cell r="GY480">
            <v>0</v>
          </cell>
          <cell r="GZ480">
            <v>0</v>
          </cell>
          <cell r="HA480">
            <v>0</v>
          </cell>
          <cell r="HB480">
            <v>0</v>
          </cell>
          <cell r="HC480">
            <v>0</v>
          </cell>
          <cell r="HD480">
            <v>0</v>
          </cell>
          <cell r="HE480">
            <v>0</v>
          </cell>
          <cell r="HF480">
            <v>0</v>
          </cell>
          <cell r="HG480">
            <v>0</v>
          </cell>
          <cell r="HH480">
            <v>0</v>
          </cell>
          <cell r="HI480">
            <v>0</v>
          </cell>
          <cell r="HJ480">
            <v>0</v>
          </cell>
          <cell r="HK480">
            <v>0</v>
          </cell>
          <cell r="HL480">
            <v>0</v>
          </cell>
          <cell r="HM480">
            <v>0</v>
          </cell>
          <cell r="HN480">
            <v>0</v>
          </cell>
          <cell r="HO480">
            <v>0</v>
          </cell>
          <cell r="HP480">
            <v>0</v>
          </cell>
          <cell r="HQ480">
            <v>0</v>
          </cell>
          <cell r="HR480">
            <v>0</v>
          </cell>
          <cell r="HS480">
            <v>0</v>
          </cell>
          <cell r="HT480">
            <v>0</v>
          </cell>
          <cell r="HU480">
            <v>0</v>
          </cell>
          <cell r="HV480">
            <v>0</v>
          </cell>
          <cell r="HW480">
            <v>0</v>
          </cell>
          <cell r="HX480">
            <v>0</v>
          </cell>
          <cell r="HY480">
            <v>0</v>
          </cell>
          <cell r="HZ480">
            <v>0</v>
          </cell>
          <cell r="IA480">
            <v>0</v>
          </cell>
          <cell r="IB480">
            <v>0</v>
          </cell>
          <cell r="IC480">
            <v>0</v>
          </cell>
          <cell r="ID480">
            <v>0</v>
          </cell>
          <cell r="IE480">
            <v>0</v>
          </cell>
          <cell r="IF480">
            <v>0</v>
          </cell>
          <cell r="IG480">
            <v>0</v>
          </cell>
          <cell r="IH480">
            <v>0</v>
          </cell>
          <cell r="II480">
            <v>0</v>
          </cell>
          <cell r="IJ480">
            <v>0</v>
          </cell>
          <cell r="IK480">
            <v>0</v>
          </cell>
          <cell r="IL480">
            <v>0</v>
          </cell>
          <cell r="IM480">
            <v>0</v>
          </cell>
          <cell r="IN480">
            <v>0</v>
          </cell>
          <cell r="IO480">
            <v>0</v>
          </cell>
          <cell r="IP480">
            <v>0</v>
          </cell>
          <cell r="IQ480">
            <v>0</v>
          </cell>
          <cell r="IR480">
            <v>0</v>
          </cell>
          <cell r="IS480">
            <v>0</v>
          </cell>
          <cell r="IT480">
            <v>0</v>
          </cell>
          <cell r="IU480">
            <v>0</v>
          </cell>
          <cell r="IV480">
            <v>0</v>
          </cell>
        </row>
        <row r="481">
          <cell r="B481" t="str">
            <v>ATP3</v>
          </cell>
          <cell r="R481">
            <v>1</v>
          </cell>
          <cell r="S481">
            <v>3</v>
          </cell>
          <cell r="T481">
            <v>0</v>
          </cell>
          <cell r="U481" t="str">
            <v>ATP35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0</v>
          </cell>
          <cell r="AX481">
            <v>0</v>
          </cell>
          <cell r="AY481">
            <v>0</v>
          </cell>
          <cell r="AZ481">
            <v>0</v>
          </cell>
          <cell r="BA481">
            <v>0</v>
          </cell>
          <cell r="BB481">
            <v>0</v>
          </cell>
          <cell r="BC481">
            <v>0</v>
          </cell>
          <cell r="BD481">
            <v>0</v>
          </cell>
          <cell r="BE481">
            <v>1</v>
          </cell>
          <cell r="BF481">
            <v>1</v>
          </cell>
          <cell r="BG481">
            <v>0</v>
          </cell>
          <cell r="BH481">
            <v>0</v>
          </cell>
          <cell r="BI481">
            <v>0</v>
          </cell>
          <cell r="BJ481">
            <v>0</v>
          </cell>
          <cell r="BK481">
            <v>0</v>
          </cell>
          <cell r="BL481">
            <v>0</v>
          </cell>
          <cell r="BM481">
            <v>0</v>
          </cell>
          <cell r="BN481">
            <v>0</v>
          </cell>
          <cell r="BO481">
            <v>0</v>
          </cell>
          <cell r="BP481">
            <v>0</v>
          </cell>
          <cell r="BQ481">
            <v>0</v>
          </cell>
          <cell r="BR481">
            <v>0</v>
          </cell>
          <cell r="BS481">
            <v>0</v>
          </cell>
          <cell r="BT481">
            <v>0</v>
          </cell>
          <cell r="BU481">
            <v>0</v>
          </cell>
          <cell r="BV481">
            <v>0</v>
          </cell>
          <cell r="BW481">
            <v>0</v>
          </cell>
          <cell r="BX481">
            <v>0</v>
          </cell>
          <cell r="BY481">
            <v>0</v>
          </cell>
          <cell r="BZ481">
            <v>8</v>
          </cell>
          <cell r="CA481">
            <v>0</v>
          </cell>
          <cell r="CB481">
            <v>3</v>
          </cell>
          <cell r="CC481">
            <v>0</v>
          </cell>
          <cell r="CD481">
            <v>0</v>
          </cell>
          <cell r="CE481">
            <v>0</v>
          </cell>
          <cell r="CF481">
            <v>0</v>
          </cell>
          <cell r="CG481">
            <v>0</v>
          </cell>
          <cell r="CH481">
            <v>0</v>
          </cell>
          <cell r="CI481">
            <v>0</v>
          </cell>
          <cell r="CJ481">
            <v>0</v>
          </cell>
          <cell r="CK481">
            <v>0</v>
          </cell>
          <cell r="CL481">
            <v>0</v>
          </cell>
          <cell r="CM481">
            <v>0</v>
          </cell>
          <cell r="CN481">
            <v>0</v>
          </cell>
          <cell r="CO481">
            <v>0</v>
          </cell>
          <cell r="CP481">
            <v>0</v>
          </cell>
          <cell r="CQ481">
            <v>0</v>
          </cell>
          <cell r="CR481">
            <v>0</v>
          </cell>
          <cell r="CS481">
            <v>0</v>
          </cell>
          <cell r="CT481">
            <v>0</v>
          </cell>
          <cell r="CU481">
            <v>0</v>
          </cell>
          <cell r="CV481">
            <v>0</v>
          </cell>
          <cell r="CZ481">
            <v>0</v>
          </cell>
          <cell r="DA481">
            <v>0</v>
          </cell>
          <cell r="DB481">
            <v>0</v>
          </cell>
          <cell r="DC481">
            <v>0</v>
          </cell>
          <cell r="DD481">
            <v>0</v>
          </cell>
          <cell r="DG481">
            <v>0</v>
          </cell>
          <cell r="DH481">
            <v>0</v>
          </cell>
          <cell r="DI481">
            <v>0</v>
          </cell>
          <cell r="DJ481">
            <v>0</v>
          </cell>
          <cell r="DK481">
            <v>0</v>
          </cell>
          <cell r="DL481">
            <v>0</v>
          </cell>
          <cell r="DM481">
            <v>0</v>
          </cell>
          <cell r="DN481">
            <v>0</v>
          </cell>
          <cell r="DO481">
            <v>0</v>
          </cell>
          <cell r="DP481">
            <v>0</v>
          </cell>
          <cell r="DT481">
            <v>0</v>
          </cell>
          <cell r="DU481">
            <v>0</v>
          </cell>
          <cell r="DV481">
            <v>0</v>
          </cell>
          <cell r="DW481">
            <v>0</v>
          </cell>
          <cell r="DX481">
            <v>0</v>
          </cell>
          <cell r="DY481">
            <v>0</v>
          </cell>
          <cell r="DZ481">
            <v>0</v>
          </cell>
          <cell r="EM481">
            <v>0</v>
          </cell>
          <cell r="EO481">
            <v>0</v>
          </cell>
          <cell r="EP481">
            <v>0</v>
          </cell>
          <cell r="EQ481">
            <v>0</v>
          </cell>
          <cell r="ER481">
            <v>0</v>
          </cell>
          <cell r="ES481">
            <v>0</v>
          </cell>
          <cell r="ET481">
            <v>0</v>
          </cell>
          <cell r="EU481">
            <v>0</v>
          </cell>
          <cell r="EV481">
            <v>0</v>
          </cell>
          <cell r="EW481">
            <v>0</v>
          </cell>
          <cell r="EX481">
            <v>0</v>
          </cell>
          <cell r="EY481">
            <v>0</v>
          </cell>
          <cell r="EZ481">
            <v>0</v>
          </cell>
          <cell r="FA481">
            <v>0</v>
          </cell>
          <cell r="FB481">
            <v>0</v>
          </cell>
          <cell r="FC481">
            <v>1</v>
          </cell>
          <cell r="FD481">
            <v>0</v>
          </cell>
          <cell r="FE481">
            <v>0</v>
          </cell>
          <cell r="FF481">
            <v>0</v>
          </cell>
          <cell r="FG481">
            <v>0</v>
          </cell>
          <cell r="FH481">
            <v>0</v>
          </cell>
          <cell r="FI481">
            <v>0</v>
          </cell>
          <cell r="FJ481">
            <v>0</v>
          </cell>
          <cell r="FK481">
            <v>0</v>
          </cell>
          <cell r="FL481">
            <v>0</v>
          </cell>
          <cell r="FM481">
            <v>0</v>
          </cell>
          <cell r="FN481">
            <v>0</v>
          </cell>
          <cell r="FO481">
            <v>0</v>
          </cell>
          <cell r="FP481">
            <v>0</v>
          </cell>
          <cell r="FQ481">
            <v>0</v>
          </cell>
          <cell r="FR481">
            <v>0</v>
          </cell>
          <cell r="FS481">
            <v>0</v>
          </cell>
          <cell r="FT481">
            <v>0</v>
          </cell>
          <cell r="FU481">
            <v>0</v>
          </cell>
          <cell r="FV481">
            <v>0</v>
          </cell>
          <cell r="FW481">
            <v>0</v>
          </cell>
          <cell r="FX481">
            <v>0</v>
          </cell>
          <cell r="FY481">
            <v>0</v>
          </cell>
          <cell r="FZ481">
            <v>0</v>
          </cell>
          <cell r="GA481">
            <v>0</v>
          </cell>
          <cell r="GB481">
            <v>0</v>
          </cell>
          <cell r="GC481">
            <v>0</v>
          </cell>
          <cell r="GD481">
            <v>0</v>
          </cell>
          <cell r="GE481">
            <v>0</v>
          </cell>
          <cell r="GF481">
            <v>0</v>
          </cell>
          <cell r="GG481">
            <v>0</v>
          </cell>
          <cell r="GH481">
            <v>0</v>
          </cell>
          <cell r="GI481">
            <v>0</v>
          </cell>
          <cell r="GJ481">
            <v>0</v>
          </cell>
          <cell r="GK481">
            <v>0</v>
          </cell>
          <cell r="GL481">
            <v>0</v>
          </cell>
          <cell r="GM481">
            <v>0</v>
          </cell>
          <cell r="GN481">
            <v>0</v>
          </cell>
          <cell r="GO481">
            <v>0</v>
          </cell>
          <cell r="GP481">
            <v>0</v>
          </cell>
          <cell r="GQ481">
            <v>0</v>
          </cell>
          <cell r="GR481">
            <v>0</v>
          </cell>
          <cell r="GS481">
            <v>0</v>
          </cell>
          <cell r="GT481">
            <v>0</v>
          </cell>
          <cell r="GU481">
            <v>0</v>
          </cell>
          <cell r="GV481">
            <v>0</v>
          </cell>
          <cell r="GW481">
            <v>0</v>
          </cell>
          <cell r="GX481">
            <v>0</v>
          </cell>
          <cell r="GY481">
            <v>0</v>
          </cell>
          <cell r="GZ481">
            <v>0</v>
          </cell>
          <cell r="HA481">
            <v>0</v>
          </cell>
          <cell r="HB481">
            <v>0</v>
          </cell>
          <cell r="HC481">
            <v>0</v>
          </cell>
          <cell r="HD481">
            <v>0</v>
          </cell>
          <cell r="HE481">
            <v>0</v>
          </cell>
          <cell r="HF481">
            <v>0</v>
          </cell>
          <cell r="HG481">
            <v>0</v>
          </cell>
          <cell r="HH481">
            <v>0</v>
          </cell>
          <cell r="HI481">
            <v>0</v>
          </cell>
          <cell r="HJ481">
            <v>0</v>
          </cell>
          <cell r="HK481">
            <v>0</v>
          </cell>
          <cell r="HL481">
            <v>0</v>
          </cell>
          <cell r="HM481">
            <v>0</v>
          </cell>
          <cell r="HN481">
            <v>0</v>
          </cell>
          <cell r="HO481">
            <v>0</v>
          </cell>
          <cell r="HP481">
            <v>0</v>
          </cell>
          <cell r="HQ481">
            <v>0</v>
          </cell>
          <cell r="HR481">
            <v>0</v>
          </cell>
          <cell r="HS481">
            <v>0</v>
          </cell>
          <cell r="HT481">
            <v>0</v>
          </cell>
          <cell r="HU481">
            <v>0</v>
          </cell>
          <cell r="HV481">
            <v>0</v>
          </cell>
          <cell r="HW481">
            <v>0</v>
          </cell>
          <cell r="HX481">
            <v>0</v>
          </cell>
          <cell r="HY481">
            <v>0</v>
          </cell>
          <cell r="HZ481">
            <v>0</v>
          </cell>
          <cell r="IA481">
            <v>0</v>
          </cell>
          <cell r="IB481">
            <v>0</v>
          </cell>
          <cell r="IC481">
            <v>0</v>
          </cell>
          <cell r="ID481">
            <v>0</v>
          </cell>
          <cell r="IE481">
            <v>0</v>
          </cell>
          <cell r="IF481">
            <v>0</v>
          </cell>
          <cell r="IG481">
            <v>0</v>
          </cell>
          <cell r="IH481">
            <v>0</v>
          </cell>
          <cell r="II481">
            <v>0</v>
          </cell>
          <cell r="IJ481">
            <v>0</v>
          </cell>
          <cell r="IK481">
            <v>0</v>
          </cell>
          <cell r="IL481">
            <v>0</v>
          </cell>
          <cell r="IM481">
            <v>0</v>
          </cell>
          <cell r="IN481">
            <v>0</v>
          </cell>
          <cell r="IO481">
            <v>0</v>
          </cell>
          <cell r="IP481">
            <v>0</v>
          </cell>
          <cell r="IQ481">
            <v>0</v>
          </cell>
          <cell r="IR481">
            <v>0</v>
          </cell>
          <cell r="IS481">
            <v>0</v>
          </cell>
          <cell r="IT481">
            <v>0</v>
          </cell>
          <cell r="IU481">
            <v>0</v>
          </cell>
          <cell r="IV481">
            <v>0</v>
          </cell>
        </row>
        <row r="482">
          <cell r="A482">
            <v>2</v>
          </cell>
          <cell r="B482" t="str">
            <v>ATP1</v>
          </cell>
          <cell r="L482">
            <v>1</v>
          </cell>
          <cell r="R482">
            <v>1</v>
          </cell>
          <cell r="S482">
            <v>3</v>
          </cell>
          <cell r="T482">
            <v>43</v>
          </cell>
          <cell r="U482" t="str">
            <v>ATP35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43</v>
          </cell>
          <cell r="AL482">
            <v>0</v>
          </cell>
          <cell r="AM482">
            <v>0</v>
          </cell>
          <cell r="AN482">
            <v>0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0</v>
          </cell>
          <cell r="AZ482">
            <v>0</v>
          </cell>
          <cell r="BA482">
            <v>0</v>
          </cell>
          <cell r="BB482">
            <v>0</v>
          </cell>
          <cell r="BC482">
            <v>0</v>
          </cell>
          <cell r="BD482">
            <v>0</v>
          </cell>
          <cell r="BE482">
            <v>1</v>
          </cell>
          <cell r="BF482">
            <v>0</v>
          </cell>
          <cell r="BG482">
            <v>0</v>
          </cell>
          <cell r="BH482">
            <v>1</v>
          </cell>
          <cell r="BI482">
            <v>0</v>
          </cell>
          <cell r="BJ482">
            <v>0</v>
          </cell>
          <cell r="BK482">
            <v>0</v>
          </cell>
          <cell r="BL482">
            <v>0</v>
          </cell>
          <cell r="BM482">
            <v>0</v>
          </cell>
          <cell r="BN482">
            <v>0</v>
          </cell>
          <cell r="BO482">
            <v>0</v>
          </cell>
          <cell r="BP482">
            <v>0</v>
          </cell>
          <cell r="BQ482">
            <v>0</v>
          </cell>
          <cell r="BR482">
            <v>0</v>
          </cell>
          <cell r="BS482">
            <v>0</v>
          </cell>
          <cell r="BT482">
            <v>0</v>
          </cell>
          <cell r="BU482">
            <v>0</v>
          </cell>
          <cell r="BV482">
            <v>0</v>
          </cell>
          <cell r="BW482">
            <v>0</v>
          </cell>
          <cell r="BX482">
            <v>0</v>
          </cell>
          <cell r="BY482">
            <v>0</v>
          </cell>
          <cell r="BZ482">
            <v>4</v>
          </cell>
          <cell r="CA482">
            <v>0</v>
          </cell>
          <cell r="CB482">
            <v>0</v>
          </cell>
          <cell r="CC482">
            <v>0</v>
          </cell>
          <cell r="CD482">
            <v>0</v>
          </cell>
          <cell r="CE482">
            <v>0</v>
          </cell>
          <cell r="CF482">
            <v>0</v>
          </cell>
          <cell r="CG482">
            <v>0</v>
          </cell>
          <cell r="CH482">
            <v>0</v>
          </cell>
          <cell r="CI482">
            <v>0</v>
          </cell>
          <cell r="CJ482">
            <v>0</v>
          </cell>
          <cell r="CK482">
            <v>0</v>
          </cell>
          <cell r="CL482">
            <v>0</v>
          </cell>
          <cell r="CM482">
            <v>0</v>
          </cell>
          <cell r="CN482">
            <v>0</v>
          </cell>
          <cell r="CO482">
            <v>0</v>
          </cell>
          <cell r="CP482">
            <v>0</v>
          </cell>
          <cell r="CQ482">
            <v>0</v>
          </cell>
          <cell r="CR482">
            <v>0</v>
          </cell>
          <cell r="CS482">
            <v>0</v>
          </cell>
          <cell r="CT482">
            <v>0</v>
          </cell>
          <cell r="CU482">
            <v>0</v>
          </cell>
          <cell r="CV482">
            <v>0</v>
          </cell>
          <cell r="CZ482">
            <v>0</v>
          </cell>
          <cell r="DA482">
            <v>0</v>
          </cell>
          <cell r="DB482">
            <v>0</v>
          </cell>
          <cell r="DC482">
            <v>0</v>
          </cell>
          <cell r="DD482">
            <v>0</v>
          </cell>
          <cell r="DG482">
            <v>0</v>
          </cell>
          <cell r="DH482">
            <v>0</v>
          </cell>
          <cell r="DI482">
            <v>0</v>
          </cell>
          <cell r="DJ482">
            <v>0</v>
          </cell>
          <cell r="DK482">
            <v>0</v>
          </cell>
          <cell r="DL482">
            <v>0</v>
          </cell>
          <cell r="DM482">
            <v>0</v>
          </cell>
          <cell r="DN482">
            <v>0</v>
          </cell>
          <cell r="DO482">
            <v>0</v>
          </cell>
          <cell r="DP482">
            <v>0</v>
          </cell>
          <cell r="DT482">
            <v>0</v>
          </cell>
          <cell r="DU482">
            <v>0</v>
          </cell>
          <cell r="DV482">
            <v>0</v>
          </cell>
          <cell r="DW482">
            <v>0</v>
          </cell>
          <cell r="DX482">
            <v>0</v>
          </cell>
          <cell r="DY482">
            <v>0</v>
          </cell>
          <cell r="DZ482">
            <v>0</v>
          </cell>
          <cell r="EM482">
            <v>0.5</v>
          </cell>
          <cell r="EO482">
            <v>1</v>
          </cell>
          <cell r="EP482">
            <v>0</v>
          </cell>
          <cell r="EQ482">
            <v>0</v>
          </cell>
          <cell r="ER482">
            <v>0</v>
          </cell>
          <cell r="ES482">
            <v>0</v>
          </cell>
          <cell r="ET482">
            <v>0</v>
          </cell>
          <cell r="EU482">
            <v>0</v>
          </cell>
          <cell r="EV482">
            <v>0</v>
          </cell>
          <cell r="EW482">
            <v>0</v>
          </cell>
          <cell r="EX482">
            <v>0</v>
          </cell>
          <cell r="EY482">
            <v>0</v>
          </cell>
          <cell r="EZ482">
            <v>1</v>
          </cell>
          <cell r="FA482">
            <v>0</v>
          </cell>
          <cell r="FB482">
            <v>0</v>
          </cell>
          <cell r="FC482">
            <v>0</v>
          </cell>
          <cell r="FD482">
            <v>0</v>
          </cell>
          <cell r="FE482">
            <v>0</v>
          </cell>
          <cell r="FF482">
            <v>0</v>
          </cell>
          <cell r="FG482">
            <v>0</v>
          </cell>
          <cell r="FH482">
            <v>0</v>
          </cell>
          <cell r="FI482">
            <v>0</v>
          </cell>
          <cell r="FJ482">
            <v>0</v>
          </cell>
          <cell r="FK482">
            <v>0</v>
          </cell>
          <cell r="FL482">
            <v>0</v>
          </cell>
          <cell r="FM482">
            <v>0</v>
          </cell>
          <cell r="FN482">
            <v>0</v>
          </cell>
          <cell r="FO482">
            <v>0</v>
          </cell>
          <cell r="FP482">
            <v>0</v>
          </cell>
          <cell r="FQ482">
            <v>0</v>
          </cell>
          <cell r="FR482">
            <v>0</v>
          </cell>
          <cell r="FS482">
            <v>0</v>
          </cell>
          <cell r="FT482">
            <v>0</v>
          </cell>
          <cell r="FU482">
            <v>0</v>
          </cell>
          <cell r="FV482">
            <v>0</v>
          </cell>
          <cell r="FW482">
            <v>0</v>
          </cell>
          <cell r="FX482">
            <v>0</v>
          </cell>
          <cell r="FY482">
            <v>0</v>
          </cell>
          <cell r="FZ482">
            <v>0</v>
          </cell>
          <cell r="GA482">
            <v>0</v>
          </cell>
          <cell r="GB482">
            <v>0</v>
          </cell>
          <cell r="GC482">
            <v>0</v>
          </cell>
          <cell r="GD482">
            <v>0</v>
          </cell>
          <cell r="GE482">
            <v>0</v>
          </cell>
          <cell r="GF482">
            <v>0</v>
          </cell>
          <cell r="GG482">
            <v>0</v>
          </cell>
          <cell r="GH482">
            <v>0</v>
          </cell>
          <cell r="GI482">
            <v>0</v>
          </cell>
          <cell r="GJ482">
            <v>0</v>
          </cell>
          <cell r="GK482">
            <v>0</v>
          </cell>
          <cell r="GL482">
            <v>0</v>
          </cell>
          <cell r="GM482">
            <v>0</v>
          </cell>
          <cell r="GN482">
            <v>0</v>
          </cell>
          <cell r="GO482">
            <v>0</v>
          </cell>
          <cell r="GP482">
            <v>0</v>
          </cell>
          <cell r="GQ482">
            <v>0</v>
          </cell>
          <cell r="GR482">
            <v>0</v>
          </cell>
          <cell r="GS482">
            <v>0</v>
          </cell>
          <cell r="GT482">
            <v>0</v>
          </cell>
          <cell r="GU482">
            <v>0</v>
          </cell>
          <cell r="GV482">
            <v>0</v>
          </cell>
          <cell r="GW482">
            <v>0</v>
          </cell>
          <cell r="GX482">
            <v>0</v>
          </cell>
          <cell r="GY482">
            <v>0</v>
          </cell>
          <cell r="GZ482">
            <v>0</v>
          </cell>
          <cell r="HA482">
            <v>0</v>
          </cell>
          <cell r="HB482">
            <v>0</v>
          </cell>
          <cell r="HC482">
            <v>0</v>
          </cell>
          <cell r="HD482">
            <v>0</v>
          </cell>
          <cell r="HE482">
            <v>0</v>
          </cell>
          <cell r="HF482">
            <v>0</v>
          </cell>
          <cell r="HG482">
            <v>0</v>
          </cell>
          <cell r="HH482">
            <v>0</v>
          </cell>
          <cell r="HI482">
            <v>0</v>
          </cell>
          <cell r="HJ482">
            <v>0</v>
          </cell>
          <cell r="HK482">
            <v>0</v>
          </cell>
          <cell r="HL482">
            <v>0</v>
          </cell>
          <cell r="HM482">
            <v>0</v>
          </cell>
          <cell r="HN482">
            <v>0</v>
          </cell>
          <cell r="HO482">
            <v>0</v>
          </cell>
          <cell r="HP482">
            <v>0</v>
          </cell>
          <cell r="HQ482">
            <v>0</v>
          </cell>
          <cell r="HR482">
            <v>0</v>
          </cell>
          <cell r="HS482">
            <v>0</v>
          </cell>
          <cell r="HT482">
            <v>0</v>
          </cell>
          <cell r="HU482">
            <v>0</v>
          </cell>
          <cell r="HV482">
            <v>0</v>
          </cell>
          <cell r="HW482">
            <v>0</v>
          </cell>
          <cell r="HX482">
            <v>0</v>
          </cell>
          <cell r="HY482">
            <v>0</v>
          </cell>
          <cell r="HZ482">
            <v>0</v>
          </cell>
          <cell r="IA482">
            <v>0</v>
          </cell>
          <cell r="IB482">
            <v>0</v>
          </cell>
          <cell r="IC482">
            <v>0</v>
          </cell>
          <cell r="ID482">
            <v>0</v>
          </cell>
          <cell r="IE482">
            <v>0</v>
          </cell>
          <cell r="IF482">
            <v>0</v>
          </cell>
          <cell r="IG482">
            <v>0</v>
          </cell>
          <cell r="IH482">
            <v>0</v>
          </cell>
          <cell r="II482">
            <v>0</v>
          </cell>
          <cell r="IJ482">
            <v>0</v>
          </cell>
          <cell r="IK482">
            <v>0</v>
          </cell>
          <cell r="IL482">
            <v>0</v>
          </cell>
          <cell r="IM482">
            <v>0</v>
          </cell>
          <cell r="IN482">
            <v>0</v>
          </cell>
          <cell r="IO482">
            <v>0</v>
          </cell>
          <cell r="IP482">
            <v>0</v>
          </cell>
          <cell r="IQ482">
            <v>0</v>
          </cell>
          <cell r="IR482">
            <v>0</v>
          </cell>
          <cell r="IS482">
            <v>0</v>
          </cell>
          <cell r="IT482">
            <v>0</v>
          </cell>
          <cell r="IU482">
            <v>0</v>
          </cell>
          <cell r="IV482">
            <v>0</v>
          </cell>
        </row>
        <row r="483">
          <cell r="A483">
            <v>3</v>
          </cell>
          <cell r="B483" t="str">
            <v>ATP1</v>
          </cell>
          <cell r="K483">
            <v>1</v>
          </cell>
          <cell r="R483">
            <v>1</v>
          </cell>
          <cell r="S483">
            <v>3</v>
          </cell>
          <cell r="T483">
            <v>45</v>
          </cell>
          <cell r="U483" t="str">
            <v>ATP35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45</v>
          </cell>
          <cell r="AL483">
            <v>0</v>
          </cell>
          <cell r="AM483">
            <v>0</v>
          </cell>
          <cell r="AN483">
            <v>0</v>
          </cell>
          <cell r="AO483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0</v>
          </cell>
          <cell r="AZ483">
            <v>0</v>
          </cell>
          <cell r="BA483">
            <v>0</v>
          </cell>
          <cell r="BB483">
            <v>0</v>
          </cell>
          <cell r="BC483">
            <v>0</v>
          </cell>
          <cell r="BD483">
            <v>0</v>
          </cell>
          <cell r="BE483">
            <v>1</v>
          </cell>
          <cell r="BF483">
            <v>0</v>
          </cell>
          <cell r="BG483">
            <v>0</v>
          </cell>
          <cell r="BH483">
            <v>1</v>
          </cell>
          <cell r="BI483">
            <v>0</v>
          </cell>
          <cell r="BJ483">
            <v>0</v>
          </cell>
          <cell r="BK483">
            <v>0</v>
          </cell>
          <cell r="BL483">
            <v>0</v>
          </cell>
          <cell r="BM483">
            <v>0</v>
          </cell>
          <cell r="BN483">
            <v>0</v>
          </cell>
          <cell r="BO483">
            <v>0</v>
          </cell>
          <cell r="BP483">
            <v>0</v>
          </cell>
          <cell r="BQ483">
            <v>0</v>
          </cell>
          <cell r="BR483">
            <v>0</v>
          </cell>
          <cell r="BS483">
            <v>0</v>
          </cell>
          <cell r="BT483">
            <v>0</v>
          </cell>
          <cell r="BU483">
            <v>0</v>
          </cell>
          <cell r="BV483">
            <v>0</v>
          </cell>
          <cell r="BW483">
            <v>0</v>
          </cell>
          <cell r="BX483">
            <v>0</v>
          </cell>
          <cell r="BY483">
            <v>0</v>
          </cell>
          <cell r="BZ483">
            <v>4</v>
          </cell>
          <cell r="CA483">
            <v>0</v>
          </cell>
          <cell r="CB483">
            <v>0</v>
          </cell>
          <cell r="CC483">
            <v>0</v>
          </cell>
          <cell r="CD483">
            <v>0</v>
          </cell>
          <cell r="CE483">
            <v>0</v>
          </cell>
          <cell r="CF483">
            <v>0</v>
          </cell>
          <cell r="CG483">
            <v>0</v>
          </cell>
          <cell r="CH483">
            <v>0</v>
          </cell>
          <cell r="CI483">
            <v>0</v>
          </cell>
          <cell r="CJ483">
            <v>0</v>
          </cell>
          <cell r="CK483">
            <v>0</v>
          </cell>
          <cell r="CL483">
            <v>0</v>
          </cell>
          <cell r="CM483">
            <v>0</v>
          </cell>
          <cell r="CN483">
            <v>0</v>
          </cell>
          <cell r="CO483">
            <v>0</v>
          </cell>
          <cell r="CP483">
            <v>0</v>
          </cell>
          <cell r="CQ483">
            <v>0</v>
          </cell>
          <cell r="CR483">
            <v>0</v>
          </cell>
          <cell r="CS483">
            <v>0</v>
          </cell>
          <cell r="CT483">
            <v>0</v>
          </cell>
          <cell r="CU483">
            <v>0</v>
          </cell>
          <cell r="CV483">
            <v>0</v>
          </cell>
          <cell r="CZ483">
            <v>0</v>
          </cell>
          <cell r="DA483">
            <v>0</v>
          </cell>
          <cell r="DB483">
            <v>0</v>
          </cell>
          <cell r="DC483">
            <v>0</v>
          </cell>
          <cell r="DD483">
            <v>0</v>
          </cell>
          <cell r="DG483">
            <v>0</v>
          </cell>
          <cell r="DH483">
            <v>0</v>
          </cell>
          <cell r="DI483">
            <v>0</v>
          </cell>
          <cell r="DJ483">
            <v>0</v>
          </cell>
          <cell r="DK483">
            <v>0</v>
          </cell>
          <cell r="DL483">
            <v>0</v>
          </cell>
          <cell r="DM483">
            <v>0</v>
          </cell>
          <cell r="DN483">
            <v>0</v>
          </cell>
          <cell r="DO483">
            <v>0</v>
          </cell>
          <cell r="DP483">
            <v>0</v>
          </cell>
          <cell r="DQ483">
            <v>1</v>
          </cell>
          <cell r="DT483">
            <v>0</v>
          </cell>
          <cell r="DU483">
            <v>0</v>
          </cell>
          <cell r="DV483">
            <v>0</v>
          </cell>
          <cell r="DW483">
            <v>0</v>
          </cell>
          <cell r="DX483">
            <v>0</v>
          </cell>
          <cell r="DY483">
            <v>0</v>
          </cell>
          <cell r="DZ483">
            <v>0</v>
          </cell>
          <cell r="EL483">
            <v>0.5</v>
          </cell>
          <cell r="EM483">
            <v>0.68</v>
          </cell>
          <cell r="EO483">
            <v>1</v>
          </cell>
          <cell r="EP483">
            <v>0</v>
          </cell>
          <cell r="EQ483">
            <v>0</v>
          </cell>
          <cell r="ER483">
            <v>0</v>
          </cell>
          <cell r="ES483">
            <v>0</v>
          </cell>
          <cell r="ET483">
            <v>0</v>
          </cell>
          <cell r="EU483">
            <v>0</v>
          </cell>
          <cell r="EV483">
            <v>0</v>
          </cell>
          <cell r="EW483">
            <v>0</v>
          </cell>
          <cell r="EX483">
            <v>0</v>
          </cell>
          <cell r="EY483">
            <v>0</v>
          </cell>
          <cell r="EZ483">
            <v>1</v>
          </cell>
          <cell r="FA483">
            <v>0</v>
          </cell>
          <cell r="FB483">
            <v>0</v>
          </cell>
          <cell r="FC483">
            <v>0</v>
          </cell>
          <cell r="FD483">
            <v>0</v>
          </cell>
          <cell r="FE483">
            <v>0</v>
          </cell>
          <cell r="FF483">
            <v>0</v>
          </cell>
          <cell r="FG483">
            <v>0</v>
          </cell>
          <cell r="FH483">
            <v>0</v>
          </cell>
          <cell r="FI483">
            <v>0</v>
          </cell>
          <cell r="FJ483">
            <v>0</v>
          </cell>
          <cell r="FK483">
            <v>0</v>
          </cell>
          <cell r="FL483">
            <v>0</v>
          </cell>
          <cell r="FM483">
            <v>0</v>
          </cell>
          <cell r="FN483">
            <v>0</v>
          </cell>
          <cell r="FO483">
            <v>0</v>
          </cell>
          <cell r="FP483">
            <v>0</v>
          </cell>
          <cell r="FQ483">
            <v>0</v>
          </cell>
          <cell r="FR483">
            <v>0</v>
          </cell>
          <cell r="FS483">
            <v>0</v>
          </cell>
          <cell r="FT483">
            <v>0</v>
          </cell>
          <cell r="FU483">
            <v>0</v>
          </cell>
          <cell r="FV483">
            <v>0</v>
          </cell>
          <cell r="FW483">
            <v>0</v>
          </cell>
          <cell r="FX483">
            <v>0</v>
          </cell>
          <cell r="FY483">
            <v>0</v>
          </cell>
          <cell r="FZ483">
            <v>0</v>
          </cell>
          <cell r="GA483">
            <v>0</v>
          </cell>
          <cell r="GB483">
            <v>0</v>
          </cell>
          <cell r="GC483">
            <v>0</v>
          </cell>
          <cell r="GD483">
            <v>0</v>
          </cell>
          <cell r="GE483">
            <v>0</v>
          </cell>
          <cell r="GF483">
            <v>0</v>
          </cell>
          <cell r="GG483">
            <v>0</v>
          </cell>
          <cell r="GH483">
            <v>0</v>
          </cell>
          <cell r="GI483">
            <v>0</v>
          </cell>
          <cell r="GJ483">
            <v>0</v>
          </cell>
          <cell r="GK483">
            <v>0</v>
          </cell>
          <cell r="GL483">
            <v>0</v>
          </cell>
          <cell r="GM483">
            <v>0</v>
          </cell>
          <cell r="GN483">
            <v>0</v>
          </cell>
          <cell r="GO483">
            <v>0</v>
          </cell>
          <cell r="GP483">
            <v>0</v>
          </cell>
          <cell r="GQ483">
            <v>0</v>
          </cell>
          <cell r="GR483">
            <v>0</v>
          </cell>
          <cell r="GS483">
            <v>0</v>
          </cell>
          <cell r="GT483">
            <v>0</v>
          </cell>
          <cell r="GU483">
            <v>0</v>
          </cell>
          <cell r="GV483">
            <v>0</v>
          </cell>
          <cell r="GW483">
            <v>0</v>
          </cell>
          <cell r="GX483">
            <v>0</v>
          </cell>
          <cell r="GY483">
            <v>0</v>
          </cell>
          <cell r="GZ483">
            <v>0</v>
          </cell>
          <cell r="HA483">
            <v>0</v>
          </cell>
          <cell r="HB483">
            <v>0</v>
          </cell>
          <cell r="HC483">
            <v>0</v>
          </cell>
          <cell r="HD483">
            <v>0</v>
          </cell>
          <cell r="HE483">
            <v>0</v>
          </cell>
          <cell r="HF483">
            <v>0</v>
          </cell>
          <cell r="HG483">
            <v>0</v>
          </cell>
          <cell r="HH483">
            <v>0</v>
          </cell>
          <cell r="HI483">
            <v>0</v>
          </cell>
          <cell r="HJ483">
            <v>0</v>
          </cell>
          <cell r="HK483">
            <v>0</v>
          </cell>
          <cell r="HL483">
            <v>0</v>
          </cell>
          <cell r="HM483">
            <v>0</v>
          </cell>
          <cell r="HN483">
            <v>0</v>
          </cell>
          <cell r="HO483">
            <v>0</v>
          </cell>
          <cell r="HP483">
            <v>0</v>
          </cell>
          <cell r="HQ483">
            <v>0</v>
          </cell>
          <cell r="HR483">
            <v>0</v>
          </cell>
          <cell r="HS483">
            <v>0</v>
          </cell>
          <cell r="HT483">
            <v>0</v>
          </cell>
          <cell r="HU483">
            <v>0</v>
          </cell>
          <cell r="HV483">
            <v>0</v>
          </cell>
          <cell r="HW483">
            <v>0</v>
          </cell>
          <cell r="HX483">
            <v>0</v>
          </cell>
          <cell r="HY483">
            <v>0</v>
          </cell>
          <cell r="HZ483">
            <v>0</v>
          </cell>
          <cell r="IA483">
            <v>0</v>
          </cell>
          <cell r="IB483">
            <v>0</v>
          </cell>
          <cell r="IC483">
            <v>0</v>
          </cell>
          <cell r="ID483">
            <v>0</v>
          </cell>
          <cell r="IE483">
            <v>0</v>
          </cell>
          <cell r="IF483">
            <v>0</v>
          </cell>
          <cell r="IG483">
            <v>0</v>
          </cell>
          <cell r="IH483">
            <v>0</v>
          </cell>
          <cell r="II483">
            <v>0</v>
          </cell>
          <cell r="IJ483">
            <v>0</v>
          </cell>
          <cell r="IK483">
            <v>0</v>
          </cell>
          <cell r="IL483">
            <v>0</v>
          </cell>
          <cell r="IM483">
            <v>0</v>
          </cell>
          <cell r="IN483">
            <v>0</v>
          </cell>
          <cell r="IO483">
            <v>0</v>
          </cell>
          <cell r="IP483">
            <v>0</v>
          </cell>
          <cell r="IQ483">
            <v>0</v>
          </cell>
          <cell r="IR483">
            <v>0</v>
          </cell>
          <cell r="IS483">
            <v>0</v>
          </cell>
          <cell r="IT483">
            <v>0</v>
          </cell>
          <cell r="IU483">
            <v>0</v>
          </cell>
          <cell r="IV483">
            <v>0</v>
          </cell>
        </row>
        <row r="484">
          <cell r="A484">
            <v>4</v>
          </cell>
          <cell r="B484" t="str">
            <v>ATP2-A</v>
          </cell>
          <cell r="L484">
            <v>1</v>
          </cell>
          <cell r="R484">
            <v>1</v>
          </cell>
          <cell r="S484">
            <v>3</v>
          </cell>
          <cell r="T484">
            <v>44.5</v>
          </cell>
          <cell r="U484" t="str">
            <v>ATP35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44.5</v>
          </cell>
          <cell r="AL484">
            <v>0</v>
          </cell>
          <cell r="AM484">
            <v>0</v>
          </cell>
          <cell r="AN484">
            <v>0</v>
          </cell>
          <cell r="AO484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  <cell r="AX484">
            <v>0</v>
          </cell>
          <cell r="AY484">
            <v>0</v>
          </cell>
          <cell r="AZ484">
            <v>0</v>
          </cell>
          <cell r="BA484">
            <v>0</v>
          </cell>
          <cell r="BB484">
            <v>0</v>
          </cell>
          <cell r="BC484">
            <v>0</v>
          </cell>
          <cell r="BD484">
            <v>0</v>
          </cell>
          <cell r="BE484">
            <v>2</v>
          </cell>
          <cell r="BF484">
            <v>2</v>
          </cell>
          <cell r="BG484">
            <v>0</v>
          </cell>
          <cell r="BH484">
            <v>0</v>
          </cell>
          <cell r="BI484">
            <v>0</v>
          </cell>
          <cell r="BJ484">
            <v>0</v>
          </cell>
          <cell r="BK484">
            <v>0</v>
          </cell>
          <cell r="BL484">
            <v>0</v>
          </cell>
          <cell r="BM484">
            <v>0</v>
          </cell>
          <cell r="BN484">
            <v>0</v>
          </cell>
          <cell r="BO484">
            <v>0</v>
          </cell>
          <cell r="BP484">
            <v>0</v>
          </cell>
          <cell r="BQ484">
            <v>0</v>
          </cell>
          <cell r="BR484">
            <v>0</v>
          </cell>
          <cell r="BS484">
            <v>0</v>
          </cell>
          <cell r="BT484">
            <v>0</v>
          </cell>
          <cell r="BU484">
            <v>0</v>
          </cell>
          <cell r="BV484">
            <v>0</v>
          </cell>
          <cell r="BW484">
            <v>0</v>
          </cell>
          <cell r="BX484">
            <v>0</v>
          </cell>
          <cell r="BY484">
            <v>0</v>
          </cell>
          <cell r="BZ484">
            <v>8</v>
          </cell>
          <cell r="CA484">
            <v>0</v>
          </cell>
          <cell r="CB484">
            <v>0</v>
          </cell>
          <cell r="CC484">
            <v>0</v>
          </cell>
          <cell r="CD484">
            <v>0</v>
          </cell>
          <cell r="CE484">
            <v>0</v>
          </cell>
          <cell r="CF484">
            <v>0</v>
          </cell>
          <cell r="CG484">
            <v>0</v>
          </cell>
          <cell r="CH484">
            <v>0</v>
          </cell>
          <cell r="CI484">
            <v>0</v>
          </cell>
          <cell r="CJ484">
            <v>0</v>
          </cell>
          <cell r="CK484">
            <v>0</v>
          </cell>
          <cell r="CL484">
            <v>0</v>
          </cell>
          <cell r="CM484">
            <v>0</v>
          </cell>
          <cell r="CN484">
            <v>0</v>
          </cell>
          <cell r="CO484">
            <v>0</v>
          </cell>
          <cell r="CP484">
            <v>0</v>
          </cell>
          <cell r="CQ484">
            <v>0</v>
          </cell>
          <cell r="CR484">
            <v>0</v>
          </cell>
          <cell r="CS484">
            <v>0</v>
          </cell>
          <cell r="CT484">
            <v>0</v>
          </cell>
          <cell r="CU484">
            <v>0</v>
          </cell>
          <cell r="CV484">
            <v>0</v>
          </cell>
          <cell r="CZ484">
            <v>0</v>
          </cell>
          <cell r="DA484">
            <v>0</v>
          </cell>
          <cell r="DB484">
            <v>0</v>
          </cell>
          <cell r="DC484">
            <v>0</v>
          </cell>
          <cell r="DD484">
            <v>0</v>
          </cell>
          <cell r="DG484">
            <v>0</v>
          </cell>
          <cell r="DH484">
            <v>0</v>
          </cell>
          <cell r="DI484">
            <v>0</v>
          </cell>
          <cell r="DJ484">
            <v>0</v>
          </cell>
          <cell r="DK484">
            <v>0</v>
          </cell>
          <cell r="DL484">
            <v>0</v>
          </cell>
          <cell r="DM484">
            <v>0</v>
          </cell>
          <cell r="DN484">
            <v>0</v>
          </cell>
          <cell r="DO484">
            <v>0</v>
          </cell>
          <cell r="DP484">
            <v>0</v>
          </cell>
          <cell r="DT484">
            <v>0</v>
          </cell>
          <cell r="DU484">
            <v>0</v>
          </cell>
          <cell r="DV484">
            <v>0</v>
          </cell>
          <cell r="DW484">
            <v>0</v>
          </cell>
          <cell r="DX484">
            <v>0</v>
          </cell>
          <cell r="DY484">
            <v>0</v>
          </cell>
          <cell r="DZ484">
            <v>0</v>
          </cell>
          <cell r="ED484">
            <v>1</v>
          </cell>
          <cell r="EL484">
            <v>0.5</v>
          </cell>
          <cell r="EM484">
            <v>1.18</v>
          </cell>
          <cell r="EO484">
            <v>1</v>
          </cell>
          <cell r="EP484">
            <v>0</v>
          </cell>
          <cell r="EQ484">
            <v>0</v>
          </cell>
          <cell r="ER484">
            <v>0</v>
          </cell>
          <cell r="ES484">
            <v>0</v>
          </cell>
          <cell r="ET484">
            <v>0</v>
          </cell>
          <cell r="EU484">
            <v>0</v>
          </cell>
          <cell r="EV484">
            <v>0</v>
          </cell>
          <cell r="EW484">
            <v>0</v>
          </cell>
          <cell r="EX484">
            <v>0</v>
          </cell>
          <cell r="EY484">
            <v>0</v>
          </cell>
          <cell r="EZ484">
            <v>0</v>
          </cell>
          <cell r="FA484">
            <v>0</v>
          </cell>
          <cell r="FB484">
            <v>1</v>
          </cell>
          <cell r="FC484">
            <v>0</v>
          </cell>
          <cell r="FD484">
            <v>0</v>
          </cell>
          <cell r="FE484">
            <v>0</v>
          </cell>
          <cell r="FF484">
            <v>0</v>
          </cell>
          <cell r="FG484">
            <v>0</v>
          </cell>
          <cell r="FH484">
            <v>0</v>
          </cell>
          <cell r="FI484">
            <v>0</v>
          </cell>
          <cell r="FJ484">
            <v>0</v>
          </cell>
          <cell r="FK484">
            <v>0</v>
          </cell>
          <cell r="FL484">
            <v>0</v>
          </cell>
          <cell r="FM484">
            <v>0</v>
          </cell>
          <cell r="FN484">
            <v>0</v>
          </cell>
          <cell r="FO484">
            <v>0</v>
          </cell>
          <cell r="FP484">
            <v>0</v>
          </cell>
          <cell r="FQ484">
            <v>0</v>
          </cell>
          <cell r="FR484">
            <v>0</v>
          </cell>
          <cell r="FS484">
            <v>0</v>
          </cell>
          <cell r="FT484">
            <v>0</v>
          </cell>
          <cell r="FU484">
            <v>0</v>
          </cell>
          <cell r="FV484">
            <v>0</v>
          </cell>
          <cell r="FW484">
            <v>0</v>
          </cell>
          <cell r="FX484">
            <v>0</v>
          </cell>
          <cell r="FY484">
            <v>0</v>
          </cell>
          <cell r="FZ484">
            <v>0</v>
          </cell>
          <cell r="GA484">
            <v>0</v>
          </cell>
          <cell r="GB484">
            <v>0</v>
          </cell>
          <cell r="GC484">
            <v>0</v>
          </cell>
          <cell r="GD484">
            <v>0</v>
          </cell>
          <cell r="GE484">
            <v>0</v>
          </cell>
          <cell r="GF484">
            <v>0</v>
          </cell>
          <cell r="GG484">
            <v>0</v>
          </cell>
          <cell r="GH484">
            <v>0</v>
          </cell>
          <cell r="GI484">
            <v>0</v>
          </cell>
          <cell r="GJ484">
            <v>0</v>
          </cell>
          <cell r="GK484">
            <v>0</v>
          </cell>
          <cell r="GL484">
            <v>0</v>
          </cell>
          <cell r="GM484">
            <v>0</v>
          </cell>
          <cell r="GN484">
            <v>0</v>
          </cell>
          <cell r="GO484">
            <v>0</v>
          </cell>
          <cell r="GP484">
            <v>0</v>
          </cell>
          <cell r="GQ484">
            <v>0</v>
          </cell>
          <cell r="GR484">
            <v>0</v>
          </cell>
          <cell r="GS484">
            <v>0</v>
          </cell>
          <cell r="GT484">
            <v>0</v>
          </cell>
          <cell r="GU484">
            <v>0</v>
          </cell>
          <cell r="GV484">
            <v>0</v>
          </cell>
          <cell r="GW484">
            <v>0</v>
          </cell>
          <cell r="GX484">
            <v>0</v>
          </cell>
          <cell r="GY484">
            <v>0</v>
          </cell>
          <cell r="GZ484">
            <v>0</v>
          </cell>
          <cell r="HA484">
            <v>0</v>
          </cell>
          <cell r="HB484">
            <v>0</v>
          </cell>
          <cell r="HC484">
            <v>0</v>
          </cell>
          <cell r="HD484">
            <v>0</v>
          </cell>
          <cell r="HE484">
            <v>0</v>
          </cell>
          <cell r="HF484">
            <v>0</v>
          </cell>
          <cell r="HG484">
            <v>0</v>
          </cell>
          <cell r="HH484">
            <v>0</v>
          </cell>
          <cell r="HI484">
            <v>0</v>
          </cell>
          <cell r="HJ484">
            <v>0</v>
          </cell>
          <cell r="HK484">
            <v>0</v>
          </cell>
          <cell r="HL484">
            <v>0</v>
          </cell>
          <cell r="HM484">
            <v>0</v>
          </cell>
          <cell r="HN484">
            <v>0</v>
          </cell>
          <cell r="HO484">
            <v>0</v>
          </cell>
          <cell r="HP484">
            <v>0</v>
          </cell>
          <cell r="HQ484">
            <v>0</v>
          </cell>
          <cell r="HR484">
            <v>0</v>
          </cell>
          <cell r="HS484">
            <v>0</v>
          </cell>
          <cell r="HT484">
            <v>0</v>
          </cell>
          <cell r="HU484">
            <v>0</v>
          </cell>
          <cell r="HV484">
            <v>0</v>
          </cell>
          <cell r="HW484">
            <v>0</v>
          </cell>
          <cell r="HX484">
            <v>0</v>
          </cell>
          <cell r="HY484">
            <v>0</v>
          </cell>
          <cell r="HZ484">
            <v>0</v>
          </cell>
          <cell r="IA484">
            <v>0</v>
          </cell>
          <cell r="IB484">
            <v>0</v>
          </cell>
          <cell r="IC484">
            <v>0</v>
          </cell>
          <cell r="ID484">
            <v>0</v>
          </cell>
          <cell r="IE484">
            <v>0</v>
          </cell>
          <cell r="IF484">
            <v>0</v>
          </cell>
          <cell r="IG484">
            <v>0</v>
          </cell>
          <cell r="IH484">
            <v>0</v>
          </cell>
          <cell r="II484">
            <v>0</v>
          </cell>
          <cell r="IJ484">
            <v>0</v>
          </cell>
          <cell r="IK484">
            <v>0</v>
          </cell>
          <cell r="IL484">
            <v>0</v>
          </cell>
          <cell r="IM484">
            <v>0</v>
          </cell>
          <cell r="IN484">
            <v>0</v>
          </cell>
          <cell r="IO484">
            <v>0</v>
          </cell>
          <cell r="IP484">
            <v>0</v>
          </cell>
          <cell r="IQ484">
            <v>0</v>
          </cell>
          <cell r="IR484">
            <v>0</v>
          </cell>
          <cell r="IS484">
            <v>0</v>
          </cell>
          <cell r="IT484">
            <v>0</v>
          </cell>
          <cell r="IU484">
            <v>0</v>
          </cell>
          <cell r="IV484">
            <v>0</v>
          </cell>
        </row>
        <row r="485">
          <cell r="A485">
            <v>5</v>
          </cell>
          <cell r="B485" t="str">
            <v>ATP1</v>
          </cell>
          <cell r="K485">
            <v>1</v>
          </cell>
          <cell r="R485">
            <v>1</v>
          </cell>
          <cell r="S485">
            <v>3</v>
          </cell>
          <cell r="T485">
            <v>6.3</v>
          </cell>
          <cell r="U485" t="str">
            <v>ATP35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0</v>
          </cell>
          <cell r="AK485">
            <v>6.3</v>
          </cell>
          <cell r="AL485">
            <v>0</v>
          </cell>
          <cell r="AM485">
            <v>0</v>
          </cell>
          <cell r="AN485">
            <v>0</v>
          </cell>
          <cell r="AO485">
            <v>0</v>
          </cell>
          <cell r="AP485">
            <v>0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0</v>
          </cell>
          <cell r="AX485">
            <v>0</v>
          </cell>
          <cell r="AY485">
            <v>0</v>
          </cell>
          <cell r="AZ485">
            <v>0</v>
          </cell>
          <cell r="BA485">
            <v>0</v>
          </cell>
          <cell r="BB485">
            <v>0</v>
          </cell>
          <cell r="BC485">
            <v>0</v>
          </cell>
          <cell r="BD485">
            <v>0</v>
          </cell>
          <cell r="BE485">
            <v>1</v>
          </cell>
          <cell r="BF485">
            <v>0</v>
          </cell>
          <cell r="BG485">
            <v>0</v>
          </cell>
          <cell r="BH485">
            <v>1</v>
          </cell>
          <cell r="BI485">
            <v>0</v>
          </cell>
          <cell r="BJ485">
            <v>0</v>
          </cell>
          <cell r="BK485">
            <v>0</v>
          </cell>
          <cell r="BL485">
            <v>0</v>
          </cell>
          <cell r="BM485">
            <v>0</v>
          </cell>
          <cell r="BN485">
            <v>0</v>
          </cell>
          <cell r="BO485">
            <v>0</v>
          </cell>
          <cell r="BP485">
            <v>0</v>
          </cell>
          <cell r="BQ485">
            <v>0</v>
          </cell>
          <cell r="BR485">
            <v>0</v>
          </cell>
          <cell r="BS485">
            <v>0</v>
          </cell>
          <cell r="BT485">
            <v>0</v>
          </cell>
          <cell r="BU485">
            <v>0</v>
          </cell>
          <cell r="BV485">
            <v>0</v>
          </cell>
          <cell r="BW485">
            <v>0</v>
          </cell>
          <cell r="BX485">
            <v>0</v>
          </cell>
          <cell r="BY485">
            <v>0</v>
          </cell>
          <cell r="BZ485">
            <v>4</v>
          </cell>
          <cell r="CA485">
            <v>0</v>
          </cell>
          <cell r="CB485">
            <v>0</v>
          </cell>
          <cell r="CC485">
            <v>0</v>
          </cell>
          <cell r="CD485">
            <v>0</v>
          </cell>
          <cell r="CE485">
            <v>0</v>
          </cell>
          <cell r="CF485">
            <v>0</v>
          </cell>
          <cell r="CG485">
            <v>0</v>
          </cell>
          <cell r="CH485">
            <v>0</v>
          </cell>
          <cell r="CI485">
            <v>0</v>
          </cell>
          <cell r="CJ485">
            <v>0</v>
          </cell>
          <cell r="CK485">
            <v>0</v>
          </cell>
          <cell r="CL485">
            <v>0</v>
          </cell>
          <cell r="CM485">
            <v>0</v>
          </cell>
          <cell r="CN485">
            <v>0</v>
          </cell>
          <cell r="CO485">
            <v>0</v>
          </cell>
          <cell r="CP485">
            <v>0</v>
          </cell>
          <cell r="CQ485">
            <v>0</v>
          </cell>
          <cell r="CR485">
            <v>0</v>
          </cell>
          <cell r="CS485">
            <v>0</v>
          </cell>
          <cell r="CT485">
            <v>0</v>
          </cell>
          <cell r="CU485">
            <v>0</v>
          </cell>
          <cell r="CV485">
            <v>0</v>
          </cell>
          <cell r="CZ485">
            <v>0</v>
          </cell>
          <cell r="DA485">
            <v>0</v>
          </cell>
          <cell r="DB485">
            <v>0</v>
          </cell>
          <cell r="DC485">
            <v>0</v>
          </cell>
          <cell r="DD485">
            <v>0</v>
          </cell>
          <cell r="DG485">
            <v>0</v>
          </cell>
          <cell r="DH485">
            <v>0</v>
          </cell>
          <cell r="DI485">
            <v>0</v>
          </cell>
          <cell r="DJ485">
            <v>0</v>
          </cell>
          <cell r="DK485">
            <v>0</v>
          </cell>
          <cell r="DL485">
            <v>0</v>
          </cell>
          <cell r="DM485">
            <v>0</v>
          </cell>
          <cell r="DN485">
            <v>0</v>
          </cell>
          <cell r="DO485">
            <v>0</v>
          </cell>
          <cell r="DP485">
            <v>0</v>
          </cell>
          <cell r="DT485">
            <v>0</v>
          </cell>
          <cell r="DU485">
            <v>0</v>
          </cell>
          <cell r="DV485">
            <v>0</v>
          </cell>
          <cell r="DW485">
            <v>0</v>
          </cell>
          <cell r="DX485">
            <v>0</v>
          </cell>
          <cell r="DY485">
            <v>0</v>
          </cell>
          <cell r="DZ485">
            <v>0</v>
          </cell>
          <cell r="EL485">
            <v>0.5</v>
          </cell>
          <cell r="EM485">
            <v>0.68</v>
          </cell>
          <cell r="EO485">
            <v>1</v>
          </cell>
          <cell r="EP485">
            <v>0</v>
          </cell>
          <cell r="EQ485">
            <v>0</v>
          </cell>
          <cell r="ER485">
            <v>0</v>
          </cell>
          <cell r="ES485">
            <v>0</v>
          </cell>
          <cell r="ET485">
            <v>0</v>
          </cell>
          <cell r="EU485">
            <v>0</v>
          </cell>
          <cell r="EV485">
            <v>0</v>
          </cell>
          <cell r="EW485">
            <v>0</v>
          </cell>
          <cell r="EX485">
            <v>0</v>
          </cell>
          <cell r="EY485">
            <v>0</v>
          </cell>
          <cell r="EZ485">
            <v>1</v>
          </cell>
          <cell r="FA485">
            <v>0</v>
          </cell>
          <cell r="FB485">
            <v>0</v>
          </cell>
          <cell r="FC485">
            <v>0</v>
          </cell>
          <cell r="FD485">
            <v>0</v>
          </cell>
          <cell r="FE485">
            <v>0</v>
          </cell>
          <cell r="FF485">
            <v>0</v>
          </cell>
          <cell r="FG485">
            <v>0</v>
          </cell>
          <cell r="FH485">
            <v>0</v>
          </cell>
          <cell r="FI485">
            <v>0</v>
          </cell>
          <cell r="FJ485">
            <v>0</v>
          </cell>
          <cell r="FK485">
            <v>0</v>
          </cell>
          <cell r="FL485">
            <v>0</v>
          </cell>
          <cell r="FM485">
            <v>0</v>
          </cell>
          <cell r="FN485">
            <v>0</v>
          </cell>
          <cell r="FO485">
            <v>0</v>
          </cell>
          <cell r="FP485">
            <v>0</v>
          </cell>
          <cell r="FQ485">
            <v>0</v>
          </cell>
          <cell r="FR485">
            <v>0</v>
          </cell>
          <cell r="FS485">
            <v>0</v>
          </cell>
          <cell r="FT485">
            <v>0</v>
          </cell>
          <cell r="FU485">
            <v>0</v>
          </cell>
          <cell r="FV485">
            <v>0</v>
          </cell>
          <cell r="FW485">
            <v>0</v>
          </cell>
          <cell r="FX485">
            <v>0</v>
          </cell>
          <cell r="FY485">
            <v>0</v>
          </cell>
          <cell r="FZ485">
            <v>0</v>
          </cell>
          <cell r="GA485">
            <v>0</v>
          </cell>
          <cell r="GB485">
            <v>0</v>
          </cell>
          <cell r="GC485">
            <v>0</v>
          </cell>
          <cell r="GD485">
            <v>0</v>
          </cell>
          <cell r="GE485">
            <v>0</v>
          </cell>
          <cell r="GF485">
            <v>0</v>
          </cell>
          <cell r="GG485">
            <v>0</v>
          </cell>
          <cell r="GH485">
            <v>0</v>
          </cell>
          <cell r="GI485">
            <v>0</v>
          </cell>
          <cell r="GJ485">
            <v>0</v>
          </cell>
          <cell r="GK485">
            <v>0</v>
          </cell>
          <cell r="GL485">
            <v>0</v>
          </cell>
          <cell r="GM485">
            <v>0</v>
          </cell>
          <cell r="GN485">
            <v>0</v>
          </cell>
          <cell r="GO485">
            <v>0</v>
          </cell>
          <cell r="GP485">
            <v>0</v>
          </cell>
          <cell r="GQ485">
            <v>0</v>
          </cell>
          <cell r="GR485">
            <v>0</v>
          </cell>
          <cell r="GS485">
            <v>0</v>
          </cell>
          <cell r="GT485">
            <v>0</v>
          </cell>
          <cell r="GU485">
            <v>0</v>
          </cell>
          <cell r="GV485">
            <v>0</v>
          </cell>
          <cell r="GW485">
            <v>0</v>
          </cell>
          <cell r="GX485">
            <v>0</v>
          </cell>
          <cell r="GY485">
            <v>0</v>
          </cell>
          <cell r="GZ485">
            <v>0</v>
          </cell>
          <cell r="HA485">
            <v>0</v>
          </cell>
          <cell r="HB485">
            <v>0</v>
          </cell>
          <cell r="HC485">
            <v>0</v>
          </cell>
          <cell r="HD485">
            <v>0</v>
          </cell>
          <cell r="HE485">
            <v>0</v>
          </cell>
          <cell r="HF485">
            <v>0</v>
          </cell>
          <cell r="HG485">
            <v>0</v>
          </cell>
          <cell r="HH485">
            <v>0</v>
          </cell>
          <cell r="HI485">
            <v>0</v>
          </cell>
          <cell r="HJ485">
            <v>0</v>
          </cell>
          <cell r="HK485">
            <v>0</v>
          </cell>
          <cell r="HL485">
            <v>0</v>
          </cell>
          <cell r="HM485">
            <v>0</v>
          </cell>
          <cell r="HN485">
            <v>0</v>
          </cell>
          <cell r="HO485">
            <v>0</v>
          </cell>
          <cell r="HP485">
            <v>0</v>
          </cell>
          <cell r="HQ485">
            <v>0</v>
          </cell>
          <cell r="HR485">
            <v>0</v>
          </cell>
          <cell r="HS485">
            <v>0</v>
          </cell>
          <cell r="HT485">
            <v>0</v>
          </cell>
          <cell r="HU485">
            <v>0</v>
          </cell>
          <cell r="HV485">
            <v>0</v>
          </cell>
          <cell r="HW485">
            <v>0</v>
          </cell>
          <cell r="HX485">
            <v>0</v>
          </cell>
          <cell r="HY485">
            <v>0</v>
          </cell>
          <cell r="HZ485">
            <v>0</v>
          </cell>
          <cell r="IA485">
            <v>0</v>
          </cell>
          <cell r="IB485">
            <v>0</v>
          </cell>
          <cell r="IC485">
            <v>0</v>
          </cell>
          <cell r="ID485">
            <v>0</v>
          </cell>
          <cell r="IE485">
            <v>0</v>
          </cell>
          <cell r="IF485">
            <v>0</v>
          </cell>
          <cell r="IG485">
            <v>0</v>
          </cell>
          <cell r="IH485">
            <v>0</v>
          </cell>
          <cell r="II485">
            <v>0</v>
          </cell>
          <cell r="IJ485">
            <v>0</v>
          </cell>
          <cell r="IK485">
            <v>0</v>
          </cell>
          <cell r="IL485">
            <v>0</v>
          </cell>
          <cell r="IM485">
            <v>0</v>
          </cell>
          <cell r="IN485">
            <v>0</v>
          </cell>
          <cell r="IO485">
            <v>0</v>
          </cell>
          <cell r="IP485">
            <v>0</v>
          </cell>
          <cell r="IQ485">
            <v>0</v>
          </cell>
          <cell r="IR485">
            <v>0</v>
          </cell>
          <cell r="IS485">
            <v>0</v>
          </cell>
          <cell r="IT485">
            <v>0</v>
          </cell>
          <cell r="IU485">
            <v>0</v>
          </cell>
          <cell r="IV485">
            <v>0</v>
          </cell>
        </row>
        <row r="486">
          <cell r="A486">
            <v>6</v>
          </cell>
          <cell r="B486" t="str">
            <v>ATP3</v>
          </cell>
          <cell r="R486">
            <v>1</v>
          </cell>
          <cell r="S486">
            <v>3</v>
          </cell>
          <cell r="T486">
            <v>9.5</v>
          </cell>
          <cell r="U486" t="str">
            <v>ATP35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9.5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  <cell r="BE486">
            <v>1</v>
          </cell>
          <cell r="BF486">
            <v>1</v>
          </cell>
          <cell r="BG486">
            <v>0</v>
          </cell>
          <cell r="BH486">
            <v>0</v>
          </cell>
          <cell r="BI486">
            <v>0</v>
          </cell>
          <cell r="BJ486">
            <v>0</v>
          </cell>
          <cell r="BK486">
            <v>0</v>
          </cell>
          <cell r="BL486">
            <v>0</v>
          </cell>
          <cell r="BM486">
            <v>0</v>
          </cell>
          <cell r="BN486">
            <v>0</v>
          </cell>
          <cell r="BO486">
            <v>0</v>
          </cell>
          <cell r="BP486">
            <v>0</v>
          </cell>
          <cell r="BQ486">
            <v>0</v>
          </cell>
          <cell r="BR486">
            <v>0</v>
          </cell>
          <cell r="BS486">
            <v>0</v>
          </cell>
          <cell r="BT486">
            <v>0</v>
          </cell>
          <cell r="BU486">
            <v>0</v>
          </cell>
          <cell r="BV486">
            <v>0</v>
          </cell>
          <cell r="BW486">
            <v>0</v>
          </cell>
          <cell r="BX486">
            <v>0</v>
          </cell>
          <cell r="BY486">
            <v>0</v>
          </cell>
          <cell r="BZ486">
            <v>8</v>
          </cell>
          <cell r="CA486">
            <v>0</v>
          </cell>
          <cell r="CB486">
            <v>3</v>
          </cell>
          <cell r="CC486">
            <v>0</v>
          </cell>
          <cell r="CD486">
            <v>0</v>
          </cell>
          <cell r="CE486">
            <v>0</v>
          </cell>
          <cell r="CF486">
            <v>0</v>
          </cell>
          <cell r="CG486">
            <v>0</v>
          </cell>
          <cell r="CH486">
            <v>0</v>
          </cell>
          <cell r="CI486">
            <v>0</v>
          </cell>
          <cell r="CJ486">
            <v>0</v>
          </cell>
          <cell r="CK486">
            <v>0</v>
          </cell>
          <cell r="CL486">
            <v>0</v>
          </cell>
          <cell r="CM486">
            <v>0</v>
          </cell>
          <cell r="CN486">
            <v>0</v>
          </cell>
          <cell r="CO486">
            <v>0</v>
          </cell>
          <cell r="CP486">
            <v>0</v>
          </cell>
          <cell r="CQ486">
            <v>0</v>
          </cell>
          <cell r="CR486">
            <v>0</v>
          </cell>
          <cell r="CS486">
            <v>0</v>
          </cell>
          <cell r="CT486">
            <v>0</v>
          </cell>
          <cell r="CU486">
            <v>0</v>
          </cell>
          <cell r="CV486">
            <v>0</v>
          </cell>
          <cell r="CZ486">
            <v>0</v>
          </cell>
          <cell r="DA486">
            <v>0</v>
          </cell>
          <cell r="DB486">
            <v>0</v>
          </cell>
          <cell r="DC486">
            <v>0</v>
          </cell>
          <cell r="DD486">
            <v>0</v>
          </cell>
          <cell r="DG486">
            <v>0</v>
          </cell>
          <cell r="DH486">
            <v>0</v>
          </cell>
          <cell r="DI486">
            <v>0</v>
          </cell>
          <cell r="DJ486">
            <v>0</v>
          </cell>
          <cell r="DK486">
            <v>0</v>
          </cell>
          <cell r="DL486">
            <v>0</v>
          </cell>
          <cell r="DM486">
            <v>0</v>
          </cell>
          <cell r="DN486">
            <v>0</v>
          </cell>
          <cell r="DO486">
            <v>0</v>
          </cell>
          <cell r="DP486">
            <v>0</v>
          </cell>
          <cell r="DT486">
            <v>0</v>
          </cell>
          <cell r="DU486">
            <v>0</v>
          </cell>
          <cell r="DV486">
            <v>0</v>
          </cell>
          <cell r="DW486">
            <v>0</v>
          </cell>
          <cell r="DX486">
            <v>0</v>
          </cell>
          <cell r="DY486">
            <v>0</v>
          </cell>
          <cell r="DZ486">
            <v>0</v>
          </cell>
          <cell r="EM486">
            <v>0</v>
          </cell>
          <cell r="EO486">
            <v>0</v>
          </cell>
          <cell r="EP486">
            <v>0</v>
          </cell>
          <cell r="EQ486">
            <v>0</v>
          </cell>
          <cell r="ER486">
            <v>0</v>
          </cell>
          <cell r="ES486">
            <v>0</v>
          </cell>
          <cell r="ET486">
            <v>0</v>
          </cell>
          <cell r="EU486">
            <v>0</v>
          </cell>
          <cell r="EV486">
            <v>0</v>
          </cell>
          <cell r="EW486">
            <v>0</v>
          </cell>
          <cell r="EX486">
            <v>0</v>
          </cell>
          <cell r="EY486">
            <v>0</v>
          </cell>
          <cell r="EZ486">
            <v>0</v>
          </cell>
          <cell r="FA486">
            <v>0</v>
          </cell>
          <cell r="FB486">
            <v>0</v>
          </cell>
          <cell r="FC486">
            <v>1</v>
          </cell>
          <cell r="FD486">
            <v>0</v>
          </cell>
          <cell r="FE486">
            <v>0</v>
          </cell>
          <cell r="FF486">
            <v>0</v>
          </cell>
          <cell r="FG486">
            <v>0</v>
          </cell>
          <cell r="FH486">
            <v>0</v>
          </cell>
          <cell r="FI486">
            <v>0</v>
          </cell>
          <cell r="FJ486">
            <v>0</v>
          </cell>
          <cell r="FK486">
            <v>0</v>
          </cell>
          <cell r="FL486">
            <v>0</v>
          </cell>
          <cell r="FM486">
            <v>0</v>
          </cell>
          <cell r="FN486">
            <v>0</v>
          </cell>
          <cell r="FO486">
            <v>0</v>
          </cell>
          <cell r="FP486">
            <v>0</v>
          </cell>
          <cell r="FQ486">
            <v>0</v>
          </cell>
          <cell r="FR486">
            <v>0</v>
          </cell>
          <cell r="FS486">
            <v>0</v>
          </cell>
          <cell r="FT486">
            <v>0</v>
          </cell>
          <cell r="FU486">
            <v>0</v>
          </cell>
          <cell r="FV486">
            <v>0</v>
          </cell>
          <cell r="FW486">
            <v>0</v>
          </cell>
          <cell r="FX486">
            <v>0</v>
          </cell>
          <cell r="FY486">
            <v>0</v>
          </cell>
          <cell r="FZ486">
            <v>0</v>
          </cell>
          <cell r="GA486">
            <v>0</v>
          </cell>
          <cell r="GB486">
            <v>0</v>
          </cell>
          <cell r="GC486">
            <v>0</v>
          </cell>
          <cell r="GD486">
            <v>0</v>
          </cell>
          <cell r="GE486">
            <v>0</v>
          </cell>
          <cell r="GF486">
            <v>0</v>
          </cell>
          <cell r="GG486">
            <v>0</v>
          </cell>
          <cell r="GH486">
            <v>0</v>
          </cell>
          <cell r="GI486">
            <v>0</v>
          </cell>
          <cell r="GJ486">
            <v>0</v>
          </cell>
          <cell r="GK486">
            <v>0</v>
          </cell>
          <cell r="GL486">
            <v>0</v>
          </cell>
          <cell r="GM486">
            <v>0</v>
          </cell>
          <cell r="GN486">
            <v>0</v>
          </cell>
          <cell r="GO486">
            <v>0</v>
          </cell>
          <cell r="GP486">
            <v>0</v>
          </cell>
          <cell r="GQ486">
            <v>0</v>
          </cell>
          <cell r="GR486">
            <v>0</v>
          </cell>
          <cell r="GS486">
            <v>0</v>
          </cell>
          <cell r="GT486">
            <v>0</v>
          </cell>
          <cell r="GU486">
            <v>0</v>
          </cell>
          <cell r="GV486">
            <v>0</v>
          </cell>
          <cell r="GW486">
            <v>0</v>
          </cell>
          <cell r="GX486">
            <v>0</v>
          </cell>
          <cell r="GY486">
            <v>0</v>
          </cell>
          <cell r="GZ486">
            <v>0</v>
          </cell>
          <cell r="HA486">
            <v>0</v>
          </cell>
          <cell r="HB486">
            <v>0</v>
          </cell>
          <cell r="HC486">
            <v>0</v>
          </cell>
          <cell r="HD486">
            <v>0</v>
          </cell>
          <cell r="HE486">
            <v>0</v>
          </cell>
          <cell r="HF486">
            <v>0</v>
          </cell>
          <cell r="HG486">
            <v>0</v>
          </cell>
          <cell r="HH486">
            <v>0</v>
          </cell>
          <cell r="HI486">
            <v>0</v>
          </cell>
          <cell r="HJ486">
            <v>0</v>
          </cell>
          <cell r="HK486">
            <v>0</v>
          </cell>
          <cell r="HL486">
            <v>0</v>
          </cell>
          <cell r="HM486">
            <v>0</v>
          </cell>
          <cell r="HN486">
            <v>0</v>
          </cell>
          <cell r="HO486">
            <v>0</v>
          </cell>
          <cell r="HP486">
            <v>0</v>
          </cell>
          <cell r="HQ486">
            <v>0</v>
          </cell>
          <cell r="HR486">
            <v>0</v>
          </cell>
          <cell r="HS486">
            <v>0</v>
          </cell>
          <cell r="HT486">
            <v>0</v>
          </cell>
          <cell r="HU486">
            <v>0</v>
          </cell>
          <cell r="HV486">
            <v>0</v>
          </cell>
          <cell r="HW486">
            <v>0</v>
          </cell>
          <cell r="HX486">
            <v>0</v>
          </cell>
          <cell r="HY486">
            <v>0</v>
          </cell>
          <cell r="HZ486">
            <v>0</v>
          </cell>
          <cell r="IA486">
            <v>0</v>
          </cell>
          <cell r="IB486">
            <v>0</v>
          </cell>
          <cell r="IC486">
            <v>0</v>
          </cell>
          <cell r="ID486">
            <v>0</v>
          </cell>
          <cell r="IE486">
            <v>0</v>
          </cell>
          <cell r="IF486">
            <v>0</v>
          </cell>
          <cell r="IG486">
            <v>0</v>
          </cell>
          <cell r="IH486">
            <v>0</v>
          </cell>
          <cell r="II486">
            <v>0</v>
          </cell>
          <cell r="IJ486">
            <v>0</v>
          </cell>
          <cell r="IK486">
            <v>0</v>
          </cell>
          <cell r="IL486">
            <v>0</v>
          </cell>
          <cell r="IM486">
            <v>0</v>
          </cell>
          <cell r="IN486">
            <v>0</v>
          </cell>
          <cell r="IO486">
            <v>0</v>
          </cell>
          <cell r="IP486">
            <v>0</v>
          </cell>
          <cell r="IQ486">
            <v>0</v>
          </cell>
          <cell r="IR486">
            <v>0</v>
          </cell>
          <cell r="IS486">
            <v>0</v>
          </cell>
          <cell r="IT486">
            <v>0</v>
          </cell>
          <cell r="IU486">
            <v>0</v>
          </cell>
          <cell r="IV486">
            <v>0</v>
          </cell>
        </row>
        <row r="487">
          <cell r="D487" t="str">
            <v>SAM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J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  <cell r="AO487">
            <v>0</v>
          </cell>
          <cell r="AP487">
            <v>0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0</v>
          </cell>
          <cell r="AV487">
            <v>0</v>
          </cell>
          <cell r="AW487">
            <v>0</v>
          </cell>
          <cell r="AX487">
            <v>0</v>
          </cell>
          <cell r="AY487">
            <v>0</v>
          </cell>
          <cell r="AZ487">
            <v>0</v>
          </cell>
          <cell r="BA487">
            <v>0</v>
          </cell>
          <cell r="BB487">
            <v>0</v>
          </cell>
          <cell r="BC487">
            <v>0</v>
          </cell>
          <cell r="BD487">
            <v>0</v>
          </cell>
          <cell r="BE487">
            <v>0</v>
          </cell>
          <cell r="BF487">
            <v>0</v>
          </cell>
          <cell r="BG487">
            <v>0</v>
          </cell>
          <cell r="BH487">
            <v>0</v>
          </cell>
          <cell r="BI487">
            <v>0</v>
          </cell>
          <cell r="BJ487">
            <v>0</v>
          </cell>
          <cell r="BK487">
            <v>0</v>
          </cell>
          <cell r="BL487">
            <v>0</v>
          </cell>
          <cell r="BM487">
            <v>0</v>
          </cell>
          <cell r="BN487">
            <v>0</v>
          </cell>
          <cell r="BO487">
            <v>0</v>
          </cell>
          <cell r="BP487">
            <v>0</v>
          </cell>
          <cell r="BQ487">
            <v>0</v>
          </cell>
          <cell r="BR487">
            <v>0</v>
          </cell>
          <cell r="BS487">
            <v>0</v>
          </cell>
          <cell r="BT487">
            <v>0</v>
          </cell>
          <cell r="BU487">
            <v>0</v>
          </cell>
          <cell r="BV487">
            <v>0</v>
          </cell>
          <cell r="BW487">
            <v>0</v>
          </cell>
          <cell r="BX487">
            <v>0</v>
          </cell>
          <cell r="BY487">
            <v>0</v>
          </cell>
          <cell r="BZ487">
            <v>0</v>
          </cell>
          <cell r="CA487">
            <v>0</v>
          </cell>
          <cell r="CB487">
            <v>0</v>
          </cell>
          <cell r="CC487">
            <v>0</v>
          </cell>
          <cell r="CD487">
            <v>0</v>
          </cell>
          <cell r="CE487">
            <v>0</v>
          </cell>
          <cell r="CF487">
            <v>0</v>
          </cell>
          <cell r="CG487">
            <v>0</v>
          </cell>
          <cell r="CH487">
            <v>0</v>
          </cell>
          <cell r="CI487">
            <v>0</v>
          </cell>
          <cell r="CJ487">
            <v>0</v>
          </cell>
          <cell r="CK487">
            <v>0</v>
          </cell>
          <cell r="CL487">
            <v>0</v>
          </cell>
          <cell r="CM487">
            <v>0</v>
          </cell>
          <cell r="CN487">
            <v>0</v>
          </cell>
          <cell r="CO487">
            <v>0</v>
          </cell>
          <cell r="CP487">
            <v>0</v>
          </cell>
          <cell r="CQ487">
            <v>0</v>
          </cell>
          <cell r="CR487">
            <v>0</v>
          </cell>
          <cell r="CS487">
            <v>0</v>
          </cell>
          <cell r="CT487">
            <v>0</v>
          </cell>
          <cell r="CU487">
            <v>0</v>
          </cell>
          <cell r="CV487">
            <v>0</v>
          </cell>
          <cell r="CZ487">
            <v>0</v>
          </cell>
          <cell r="DA487">
            <v>0</v>
          </cell>
          <cell r="DB487">
            <v>0</v>
          </cell>
          <cell r="DC487">
            <v>0</v>
          </cell>
          <cell r="DD487">
            <v>0</v>
          </cell>
          <cell r="DG487">
            <v>0</v>
          </cell>
          <cell r="DH487">
            <v>0</v>
          </cell>
          <cell r="DI487">
            <v>0</v>
          </cell>
          <cell r="DJ487">
            <v>0</v>
          </cell>
          <cell r="DK487">
            <v>0</v>
          </cell>
          <cell r="DL487">
            <v>0</v>
          </cell>
          <cell r="DM487">
            <v>0</v>
          </cell>
          <cell r="DN487">
            <v>0</v>
          </cell>
          <cell r="DO487">
            <v>0</v>
          </cell>
          <cell r="DP487">
            <v>0</v>
          </cell>
          <cell r="DT487">
            <v>0</v>
          </cell>
          <cell r="DU487">
            <v>0</v>
          </cell>
          <cell r="DV487">
            <v>0</v>
          </cell>
          <cell r="DW487">
            <v>0</v>
          </cell>
          <cell r="DX487">
            <v>0</v>
          </cell>
          <cell r="DY487">
            <v>0</v>
          </cell>
          <cell r="DZ487">
            <v>0</v>
          </cell>
          <cell r="EM487">
            <v>0</v>
          </cell>
          <cell r="EN487" t="str">
            <v>SED 0010374, Villa Los Proceres - Existente</v>
          </cell>
          <cell r="EO487">
            <v>0</v>
          </cell>
          <cell r="EP487">
            <v>0</v>
          </cell>
          <cell r="EQ487">
            <v>0</v>
          </cell>
          <cell r="ER487">
            <v>0</v>
          </cell>
          <cell r="ES487">
            <v>0</v>
          </cell>
          <cell r="ET487">
            <v>0</v>
          </cell>
          <cell r="EU487">
            <v>0</v>
          </cell>
          <cell r="EV487">
            <v>0</v>
          </cell>
          <cell r="EW487">
            <v>0</v>
          </cell>
          <cell r="EX487">
            <v>0</v>
          </cell>
          <cell r="EY487">
            <v>0</v>
          </cell>
          <cell r="EZ487">
            <v>0</v>
          </cell>
          <cell r="FA487">
            <v>0</v>
          </cell>
          <cell r="FB487">
            <v>0</v>
          </cell>
          <cell r="FC487">
            <v>0</v>
          </cell>
          <cell r="FD487">
            <v>0</v>
          </cell>
          <cell r="FE487">
            <v>0</v>
          </cell>
          <cell r="FF487">
            <v>0</v>
          </cell>
          <cell r="FG487">
            <v>0</v>
          </cell>
          <cell r="FH487">
            <v>0</v>
          </cell>
          <cell r="FI487">
            <v>0</v>
          </cell>
          <cell r="FJ487">
            <v>0</v>
          </cell>
          <cell r="FK487">
            <v>0</v>
          </cell>
          <cell r="FL487">
            <v>0</v>
          </cell>
          <cell r="FM487">
            <v>0</v>
          </cell>
          <cell r="FN487">
            <v>0</v>
          </cell>
          <cell r="FO487">
            <v>0</v>
          </cell>
          <cell r="FP487">
            <v>0</v>
          </cell>
          <cell r="FQ487">
            <v>0</v>
          </cell>
          <cell r="FR487">
            <v>0</v>
          </cell>
          <cell r="FS487">
            <v>0</v>
          </cell>
          <cell r="FT487">
            <v>0</v>
          </cell>
          <cell r="FU487">
            <v>0</v>
          </cell>
          <cell r="FV487">
            <v>0</v>
          </cell>
          <cell r="FW487">
            <v>0</v>
          </cell>
          <cell r="FX487">
            <v>0</v>
          </cell>
          <cell r="FY487">
            <v>0</v>
          </cell>
          <cell r="FZ487">
            <v>0</v>
          </cell>
          <cell r="GA487">
            <v>0</v>
          </cell>
          <cell r="GB487">
            <v>0</v>
          </cell>
          <cell r="GC487">
            <v>0</v>
          </cell>
          <cell r="GD487">
            <v>0</v>
          </cell>
          <cell r="GE487">
            <v>0</v>
          </cell>
          <cell r="GF487">
            <v>0</v>
          </cell>
          <cell r="GG487">
            <v>0</v>
          </cell>
          <cell r="GH487">
            <v>0</v>
          </cell>
          <cell r="GI487">
            <v>0</v>
          </cell>
          <cell r="GJ487">
            <v>0</v>
          </cell>
          <cell r="GK487">
            <v>0</v>
          </cell>
          <cell r="GL487">
            <v>0</v>
          </cell>
          <cell r="GM487">
            <v>0</v>
          </cell>
          <cell r="GN487">
            <v>0</v>
          </cell>
          <cell r="GO487">
            <v>0</v>
          </cell>
          <cell r="GP487">
            <v>0</v>
          </cell>
          <cell r="GQ487">
            <v>0</v>
          </cell>
          <cell r="GR487">
            <v>0</v>
          </cell>
          <cell r="GS487">
            <v>0</v>
          </cell>
          <cell r="GT487">
            <v>0</v>
          </cell>
          <cell r="GU487">
            <v>0</v>
          </cell>
          <cell r="GV487">
            <v>0</v>
          </cell>
          <cell r="GW487">
            <v>0</v>
          </cell>
          <cell r="GX487">
            <v>0</v>
          </cell>
          <cell r="GY487">
            <v>0</v>
          </cell>
          <cell r="GZ487">
            <v>0</v>
          </cell>
          <cell r="HA487">
            <v>0</v>
          </cell>
          <cell r="HB487">
            <v>0</v>
          </cell>
          <cell r="HC487">
            <v>0</v>
          </cell>
          <cell r="HD487">
            <v>0</v>
          </cell>
          <cell r="HE487">
            <v>0</v>
          </cell>
          <cell r="HF487">
            <v>0</v>
          </cell>
          <cell r="HG487">
            <v>0</v>
          </cell>
          <cell r="HH487">
            <v>0</v>
          </cell>
          <cell r="HI487">
            <v>0</v>
          </cell>
          <cell r="HJ487">
            <v>0</v>
          </cell>
          <cell r="HK487">
            <v>0</v>
          </cell>
          <cell r="HL487">
            <v>0</v>
          </cell>
          <cell r="HM487">
            <v>0</v>
          </cell>
          <cell r="HN487">
            <v>0</v>
          </cell>
          <cell r="HO487">
            <v>0</v>
          </cell>
          <cell r="HP487">
            <v>0</v>
          </cell>
          <cell r="HQ487">
            <v>0</v>
          </cell>
          <cell r="HR487">
            <v>0</v>
          </cell>
          <cell r="HS487">
            <v>0</v>
          </cell>
          <cell r="HT487">
            <v>0</v>
          </cell>
          <cell r="HU487">
            <v>0</v>
          </cell>
          <cell r="HV487">
            <v>0</v>
          </cell>
          <cell r="HW487">
            <v>0</v>
          </cell>
          <cell r="HX487">
            <v>0</v>
          </cell>
          <cell r="HY487">
            <v>0</v>
          </cell>
          <cell r="HZ487">
            <v>0</v>
          </cell>
          <cell r="IA487">
            <v>0</v>
          </cell>
          <cell r="IB487">
            <v>0</v>
          </cell>
          <cell r="IC487">
            <v>0</v>
          </cell>
          <cell r="ID487">
            <v>0</v>
          </cell>
          <cell r="IE487">
            <v>0</v>
          </cell>
          <cell r="IF487">
            <v>0</v>
          </cell>
          <cell r="IG487">
            <v>0</v>
          </cell>
          <cell r="IH487">
            <v>0</v>
          </cell>
          <cell r="II487">
            <v>0</v>
          </cell>
          <cell r="IJ487">
            <v>0</v>
          </cell>
          <cell r="IK487">
            <v>0</v>
          </cell>
          <cell r="IL487">
            <v>0</v>
          </cell>
          <cell r="IM487">
            <v>0</v>
          </cell>
          <cell r="IN487">
            <v>0</v>
          </cell>
          <cell r="IO487">
            <v>0</v>
          </cell>
          <cell r="IP487">
            <v>0</v>
          </cell>
          <cell r="IQ487">
            <v>0</v>
          </cell>
          <cell r="IR487">
            <v>0</v>
          </cell>
          <cell r="IS487">
            <v>0</v>
          </cell>
          <cell r="IT487">
            <v>0</v>
          </cell>
          <cell r="IU487">
            <v>0</v>
          </cell>
          <cell r="IV487">
            <v>0</v>
          </cell>
        </row>
        <row r="488">
          <cell r="A488" t="str">
            <v>SUB-TOTAL 37</v>
          </cell>
          <cell r="B488">
            <v>1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2</v>
          </cell>
          <cell r="L488">
            <v>3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1</v>
          </cell>
          <cell r="R488">
            <v>6</v>
          </cell>
          <cell r="T488">
            <v>213.4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208.97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163.13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3</v>
          </cell>
          <cell r="BC488">
            <v>0</v>
          </cell>
          <cell r="BD488">
            <v>0</v>
          </cell>
          <cell r="BE488">
            <v>10</v>
          </cell>
          <cell r="BF488">
            <v>4</v>
          </cell>
          <cell r="BG488">
            <v>3</v>
          </cell>
          <cell r="BH488">
            <v>3</v>
          </cell>
          <cell r="BI488">
            <v>0</v>
          </cell>
          <cell r="BJ488">
            <v>0</v>
          </cell>
          <cell r="BK488">
            <v>0</v>
          </cell>
          <cell r="BL488">
            <v>0</v>
          </cell>
          <cell r="BM488">
            <v>0</v>
          </cell>
          <cell r="BN488">
            <v>0</v>
          </cell>
          <cell r="BO488">
            <v>0</v>
          </cell>
          <cell r="BP488">
            <v>0</v>
          </cell>
          <cell r="BQ488">
            <v>0</v>
          </cell>
          <cell r="BR488">
            <v>0</v>
          </cell>
          <cell r="BS488">
            <v>0</v>
          </cell>
          <cell r="BT488">
            <v>0</v>
          </cell>
          <cell r="BU488">
            <v>0</v>
          </cell>
          <cell r="BV488">
            <v>0</v>
          </cell>
          <cell r="BW488">
            <v>0</v>
          </cell>
          <cell r="BX488">
            <v>0</v>
          </cell>
          <cell r="BY488">
            <v>0</v>
          </cell>
          <cell r="BZ488">
            <v>36</v>
          </cell>
          <cell r="CA488">
            <v>3</v>
          </cell>
          <cell r="CB488">
            <v>6</v>
          </cell>
          <cell r="CC488">
            <v>0</v>
          </cell>
          <cell r="CD488">
            <v>0</v>
          </cell>
          <cell r="CE488">
            <v>0</v>
          </cell>
          <cell r="CF488">
            <v>0</v>
          </cell>
          <cell r="CG488">
            <v>0</v>
          </cell>
          <cell r="CH488">
            <v>0</v>
          </cell>
          <cell r="CI488">
            <v>0</v>
          </cell>
          <cell r="CJ488">
            <v>0</v>
          </cell>
          <cell r="CK488">
            <v>0</v>
          </cell>
          <cell r="CL488">
            <v>0</v>
          </cell>
          <cell r="CM488">
            <v>0</v>
          </cell>
          <cell r="CN488">
            <v>0</v>
          </cell>
          <cell r="CO488">
            <v>0</v>
          </cell>
          <cell r="CP488">
            <v>0</v>
          </cell>
          <cell r="CQ488">
            <v>0</v>
          </cell>
          <cell r="CR488">
            <v>0</v>
          </cell>
          <cell r="CS488">
            <v>0</v>
          </cell>
          <cell r="CT488">
            <v>0</v>
          </cell>
          <cell r="CU488">
            <v>0</v>
          </cell>
          <cell r="CV488">
            <v>0</v>
          </cell>
          <cell r="CW488">
            <v>0</v>
          </cell>
          <cell r="CX488">
            <v>0</v>
          </cell>
          <cell r="CY488">
            <v>0</v>
          </cell>
          <cell r="CZ488">
            <v>0</v>
          </cell>
          <cell r="DA488">
            <v>0</v>
          </cell>
          <cell r="DB488">
            <v>0</v>
          </cell>
          <cell r="DC488">
            <v>0</v>
          </cell>
          <cell r="DD488">
            <v>0</v>
          </cell>
          <cell r="DE488">
            <v>0</v>
          </cell>
          <cell r="DF488">
            <v>0</v>
          </cell>
          <cell r="DG488">
            <v>0</v>
          </cell>
          <cell r="DH488">
            <v>0</v>
          </cell>
          <cell r="DI488">
            <v>0</v>
          </cell>
          <cell r="DJ488">
            <v>0</v>
          </cell>
          <cell r="DK488">
            <v>0</v>
          </cell>
          <cell r="DL488">
            <v>0</v>
          </cell>
          <cell r="DM488">
            <v>0</v>
          </cell>
          <cell r="DN488">
            <v>0</v>
          </cell>
          <cell r="DO488">
            <v>0</v>
          </cell>
          <cell r="DP488">
            <v>0</v>
          </cell>
          <cell r="DQ488">
            <v>1</v>
          </cell>
          <cell r="DR488">
            <v>0</v>
          </cell>
          <cell r="DS488">
            <v>0</v>
          </cell>
          <cell r="DT488">
            <v>0</v>
          </cell>
          <cell r="DU488">
            <v>0</v>
          </cell>
          <cell r="DV488">
            <v>0</v>
          </cell>
          <cell r="DW488">
            <v>0</v>
          </cell>
          <cell r="DX488">
            <v>0</v>
          </cell>
          <cell r="DY488">
            <v>0</v>
          </cell>
          <cell r="DZ488">
            <v>0</v>
          </cell>
          <cell r="EA488">
            <v>0</v>
          </cell>
          <cell r="EB488">
            <v>0</v>
          </cell>
          <cell r="EC488">
            <v>0</v>
          </cell>
          <cell r="ED488">
            <v>2</v>
          </cell>
          <cell r="EE488">
            <v>0</v>
          </cell>
          <cell r="EF488">
            <v>0</v>
          </cell>
          <cell r="EG488">
            <v>0</v>
          </cell>
          <cell r="EH488">
            <v>0</v>
          </cell>
          <cell r="EI488">
            <v>1</v>
          </cell>
          <cell r="EJ488">
            <v>0</v>
          </cell>
          <cell r="EK488">
            <v>0</v>
          </cell>
          <cell r="EL488">
            <v>1.5</v>
          </cell>
          <cell r="EM488">
            <v>4.29</v>
          </cell>
          <cell r="EO488">
            <v>6</v>
          </cell>
          <cell r="EP488">
            <v>0</v>
          </cell>
          <cell r="EQ488">
            <v>0</v>
          </cell>
          <cell r="ER488">
            <v>0</v>
          </cell>
          <cell r="ES488">
            <v>0</v>
          </cell>
          <cell r="ET488">
            <v>0</v>
          </cell>
          <cell r="EU488">
            <v>0</v>
          </cell>
          <cell r="EV488">
            <v>0</v>
          </cell>
          <cell r="EW488">
            <v>0</v>
          </cell>
          <cell r="EX488">
            <v>1</v>
          </cell>
          <cell r="EY488">
            <v>0</v>
          </cell>
          <cell r="EZ488">
            <v>3</v>
          </cell>
          <cell r="FA488">
            <v>0</v>
          </cell>
          <cell r="FB488">
            <v>1</v>
          </cell>
          <cell r="FC488">
            <v>2</v>
          </cell>
          <cell r="FD488">
            <v>0</v>
          </cell>
          <cell r="FE488">
            <v>0</v>
          </cell>
          <cell r="FF488">
            <v>0</v>
          </cell>
          <cell r="FG488">
            <v>0</v>
          </cell>
          <cell r="FH488">
            <v>0</v>
          </cell>
          <cell r="FI488">
            <v>0</v>
          </cell>
          <cell r="FJ488">
            <v>0</v>
          </cell>
          <cell r="FK488">
            <v>0</v>
          </cell>
          <cell r="FL488">
            <v>0</v>
          </cell>
          <cell r="FM488">
            <v>0</v>
          </cell>
          <cell r="FN488">
            <v>0</v>
          </cell>
          <cell r="FO488">
            <v>0</v>
          </cell>
          <cell r="FP488">
            <v>0</v>
          </cell>
          <cell r="FQ488">
            <v>0</v>
          </cell>
          <cell r="FR488">
            <v>0</v>
          </cell>
          <cell r="FS488">
            <v>0</v>
          </cell>
          <cell r="FT488">
            <v>0</v>
          </cell>
          <cell r="FU488">
            <v>0</v>
          </cell>
          <cell r="FV488">
            <v>0</v>
          </cell>
          <cell r="FW488">
            <v>0</v>
          </cell>
          <cell r="FX488">
            <v>0</v>
          </cell>
          <cell r="FY488">
            <v>0</v>
          </cell>
          <cell r="FZ488">
            <v>0</v>
          </cell>
          <cell r="GA488">
            <v>0</v>
          </cell>
          <cell r="GB488">
            <v>0</v>
          </cell>
          <cell r="GC488">
            <v>0</v>
          </cell>
          <cell r="GD488">
            <v>0</v>
          </cell>
          <cell r="GE488">
            <v>0</v>
          </cell>
          <cell r="GF488">
            <v>0</v>
          </cell>
          <cell r="GG488">
            <v>0</v>
          </cell>
          <cell r="GH488">
            <v>0</v>
          </cell>
          <cell r="GI488">
            <v>0</v>
          </cell>
          <cell r="GJ488">
            <v>0</v>
          </cell>
          <cell r="GK488">
            <v>0</v>
          </cell>
          <cell r="GL488">
            <v>0</v>
          </cell>
          <cell r="GM488">
            <v>0</v>
          </cell>
          <cell r="GN488">
            <v>0</v>
          </cell>
          <cell r="GO488">
            <v>0</v>
          </cell>
          <cell r="GP488">
            <v>0</v>
          </cell>
          <cell r="GQ488">
            <v>0</v>
          </cell>
          <cell r="GR488">
            <v>0</v>
          </cell>
          <cell r="GS488">
            <v>0</v>
          </cell>
          <cell r="GT488">
            <v>0</v>
          </cell>
          <cell r="GU488">
            <v>0</v>
          </cell>
          <cell r="GV488">
            <v>0</v>
          </cell>
          <cell r="GW488">
            <v>0</v>
          </cell>
          <cell r="GX488">
            <v>0</v>
          </cell>
          <cell r="GY488">
            <v>0</v>
          </cell>
          <cell r="GZ488">
            <v>0</v>
          </cell>
          <cell r="HA488">
            <v>0</v>
          </cell>
          <cell r="HB488">
            <v>0</v>
          </cell>
          <cell r="HC488">
            <v>0</v>
          </cell>
          <cell r="HD488">
            <v>0</v>
          </cell>
          <cell r="HE488">
            <v>0</v>
          </cell>
          <cell r="HF488">
            <v>0</v>
          </cell>
          <cell r="HG488">
            <v>0</v>
          </cell>
          <cell r="HH488">
            <v>0</v>
          </cell>
          <cell r="HI488">
            <v>0</v>
          </cell>
          <cell r="HJ488">
            <v>0</v>
          </cell>
          <cell r="HK488">
            <v>0</v>
          </cell>
          <cell r="HL488">
            <v>0</v>
          </cell>
          <cell r="HM488">
            <v>0</v>
          </cell>
          <cell r="HN488">
            <v>0</v>
          </cell>
          <cell r="HO488">
            <v>0</v>
          </cell>
          <cell r="HP488">
            <v>0</v>
          </cell>
          <cell r="HQ488">
            <v>0</v>
          </cell>
          <cell r="HR488">
            <v>0</v>
          </cell>
          <cell r="HS488">
            <v>0</v>
          </cell>
          <cell r="HT488">
            <v>0</v>
          </cell>
          <cell r="HU488">
            <v>0</v>
          </cell>
          <cell r="HV488">
            <v>0</v>
          </cell>
          <cell r="HW488">
            <v>0</v>
          </cell>
          <cell r="HX488">
            <v>0</v>
          </cell>
          <cell r="HY488">
            <v>0</v>
          </cell>
          <cell r="HZ488">
            <v>0</v>
          </cell>
          <cell r="IA488">
            <v>0</v>
          </cell>
          <cell r="IB488">
            <v>0</v>
          </cell>
          <cell r="IC488">
            <v>0</v>
          </cell>
          <cell r="ID488">
            <v>0</v>
          </cell>
          <cell r="IE488">
            <v>0</v>
          </cell>
          <cell r="IF488">
            <v>0</v>
          </cell>
          <cell r="IG488">
            <v>0</v>
          </cell>
          <cell r="IH488">
            <v>0</v>
          </cell>
          <cell r="II488">
            <v>0</v>
          </cell>
          <cell r="IJ488">
            <v>0</v>
          </cell>
          <cell r="IK488">
            <v>0</v>
          </cell>
          <cell r="IL488">
            <v>0</v>
          </cell>
          <cell r="IM488">
            <v>0</v>
          </cell>
          <cell r="IN488">
            <v>0</v>
          </cell>
          <cell r="IO488">
            <v>0</v>
          </cell>
          <cell r="IP488">
            <v>0</v>
          </cell>
          <cell r="IQ488">
            <v>0</v>
          </cell>
          <cell r="IR488">
            <v>0</v>
          </cell>
          <cell r="IS488">
            <v>0</v>
          </cell>
          <cell r="IT488">
            <v>0</v>
          </cell>
          <cell r="IU488">
            <v>0</v>
          </cell>
          <cell r="IV488">
            <v>0</v>
          </cell>
        </row>
        <row r="489">
          <cell r="C489" t="str">
            <v>: Alimentador QU-03, Derivacion a S.E.D. N°: 0010400 - COVIDUC - PLANO RP-QU03-05</v>
          </cell>
          <cell r="EN489" t="str">
            <v>COVIDUC</v>
          </cell>
        </row>
        <row r="502">
          <cell r="A502" t="str">
            <v>SUB-TOTAL 38</v>
          </cell>
          <cell r="B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T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>
            <v>0</v>
          </cell>
          <cell r="AJ502">
            <v>0</v>
          </cell>
          <cell r="AK502">
            <v>0</v>
          </cell>
          <cell r="AL502">
            <v>0</v>
          </cell>
          <cell r="AM502">
            <v>0</v>
          </cell>
          <cell r="AN502">
            <v>0</v>
          </cell>
          <cell r="AO502">
            <v>0</v>
          </cell>
          <cell r="AP502">
            <v>0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  <cell r="AU502">
            <v>0</v>
          </cell>
          <cell r="AV502">
            <v>0</v>
          </cell>
          <cell r="AW502">
            <v>0</v>
          </cell>
          <cell r="AX502">
            <v>0</v>
          </cell>
          <cell r="AY502">
            <v>0</v>
          </cell>
          <cell r="AZ502">
            <v>0</v>
          </cell>
          <cell r="BA502">
            <v>0</v>
          </cell>
          <cell r="BB502">
            <v>0</v>
          </cell>
          <cell r="BC502">
            <v>0</v>
          </cell>
          <cell r="BD502">
            <v>0</v>
          </cell>
          <cell r="BE502">
            <v>0</v>
          </cell>
          <cell r="BF502">
            <v>0</v>
          </cell>
          <cell r="BG502">
            <v>0</v>
          </cell>
          <cell r="BH502">
            <v>0</v>
          </cell>
          <cell r="BI502">
            <v>0</v>
          </cell>
          <cell r="BJ502">
            <v>0</v>
          </cell>
          <cell r="BK502">
            <v>0</v>
          </cell>
          <cell r="BL502">
            <v>0</v>
          </cell>
          <cell r="BM502">
            <v>0</v>
          </cell>
          <cell r="BN502">
            <v>0</v>
          </cell>
          <cell r="BO502">
            <v>0</v>
          </cell>
          <cell r="BP502">
            <v>0</v>
          </cell>
          <cell r="BQ502">
            <v>0</v>
          </cell>
          <cell r="BR502">
            <v>0</v>
          </cell>
          <cell r="BS502">
            <v>0</v>
          </cell>
          <cell r="BT502">
            <v>0</v>
          </cell>
          <cell r="BU502">
            <v>0</v>
          </cell>
          <cell r="BV502">
            <v>0</v>
          </cell>
          <cell r="BW502">
            <v>0</v>
          </cell>
          <cell r="BX502">
            <v>0</v>
          </cell>
          <cell r="BY502">
            <v>0</v>
          </cell>
          <cell r="BZ502">
            <v>0</v>
          </cell>
          <cell r="CA502">
            <v>0</v>
          </cell>
          <cell r="CB502">
            <v>0</v>
          </cell>
          <cell r="CC502">
            <v>0</v>
          </cell>
          <cell r="CD502">
            <v>0</v>
          </cell>
          <cell r="CE502">
            <v>0</v>
          </cell>
          <cell r="CF502">
            <v>0</v>
          </cell>
          <cell r="CG502">
            <v>0</v>
          </cell>
          <cell r="CH502">
            <v>0</v>
          </cell>
          <cell r="CI502">
            <v>0</v>
          </cell>
          <cell r="CJ502">
            <v>0</v>
          </cell>
          <cell r="CK502">
            <v>0</v>
          </cell>
          <cell r="CL502">
            <v>0</v>
          </cell>
          <cell r="CM502">
            <v>0</v>
          </cell>
          <cell r="CN502">
            <v>0</v>
          </cell>
          <cell r="CO502">
            <v>0</v>
          </cell>
          <cell r="CP502">
            <v>0</v>
          </cell>
          <cell r="CQ502">
            <v>0</v>
          </cell>
          <cell r="CR502">
            <v>0</v>
          </cell>
          <cell r="CS502">
            <v>0</v>
          </cell>
          <cell r="CT502">
            <v>0</v>
          </cell>
          <cell r="CU502">
            <v>0</v>
          </cell>
          <cell r="CV502">
            <v>0</v>
          </cell>
          <cell r="CW502">
            <v>0</v>
          </cell>
          <cell r="CX502">
            <v>0</v>
          </cell>
          <cell r="CY502">
            <v>0</v>
          </cell>
          <cell r="CZ502">
            <v>0</v>
          </cell>
          <cell r="DA502">
            <v>0</v>
          </cell>
          <cell r="DB502">
            <v>0</v>
          </cell>
          <cell r="DC502">
            <v>0</v>
          </cell>
          <cell r="DD502">
            <v>0</v>
          </cell>
          <cell r="DE502">
            <v>0</v>
          </cell>
          <cell r="DF502">
            <v>0</v>
          </cell>
          <cell r="DG502">
            <v>0</v>
          </cell>
          <cell r="DH502">
            <v>0</v>
          </cell>
          <cell r="DI502">
            <v>0</v>
          </cell>
          <cell r="DJ502">
            <v>0</v>
          </cell>
          <cell r="DK502">
            <v>0</v>
          </cell>
          <cell r="DL502">
            <v>0</v>
          </cell>
          <cell r="DM502">
            <v>0</v>
          </cell>
          <cell r="DN502">
            <v>0</v>
          </cell>
          <cell r="DO502">
            <v>0</v>
          </cell>
          <cell r="DP502">
            <v>0</v>
          </cell>
          <cell r="DQ502">
            <v>0</v>
          </cell>
          <cell r="DR502">
            <v>0</v>
          </cell>
          <cell r="DS502">
            <v>0</v>
          </cell>
          <cell r="DT502">
            <v>0</v>
          </cell>
          <cell r="DU502">
            <v>0</v>
          </cell>
          <cell r="DV502">
            <v>0</v>
          </cell>
          <cell r="DW502">
            <v>0</v>
          </cell>
          <cell r="DX502">
            <v>0</v>
          </cell>
          <cell r="DY502">
            <v>0</v>
          </cell>
          <cell r="DZ502">
            <v>0</v>
          </cell>
          <cell r="EA502">
            <v>0</v>
          </cell>
          <cell r="EB502">
            <v>0</v>
          </cell>
          <cell r="EC502">
            <v>0</v>
          </cell>
          <cell r="ED502">
            <v>0</v>
          </cell>
          <cell r="EE502">
            <v>0</v>
          </cell>
          <cell r="EF502">
            <v>0</v>
          </cell>
          <cell r="EG502">
            <v>0</v>
          </cell>
          <cell r="EH502">
            <v>0</v>
          </cell>
          <cell r="EI502">
            <v>0</v>
          </cell>
          <cell r="EJ502">
            <v>0</v>
          </cell>
          <cell r="EK502">
            <v>0</v>
          </cell>
          <cell r="EL502">
            <v>0</v>
          </cell>
          <cell r="EM502">
            <v>0</v>
          </cell>
          <cell r="EO502">
            <v>0</v>
          </cell>
          <cell r="EP502">
            <v>0</v>
          </cell>
          <cell r="EQ502">
            <v>0</v>
          </cell>
          <cell r="ER502">
            <v>0</v>
          </cell>
          <cell r="ES502">
            <v>0</v>
          </cell>
          <cell r="ET502">
            <v>0</v>
          </cell>
          <cell r="EU502">
            <v>0</v>
          </cell>
          <cell r="EV502">
            <v>0</v>
          </cell>
          <cell r="EW502">
            <v>0</v>
          </cell>
          <cell r="EX502">
            <v>0</v>
          </cell>
          <cell r="EY502">
            <v>0</v>
          </cell>
          <cell r="EZ502">
            <v>0</v>
          </cell>
          <cell r="FA502">
            <v>0</v>
          </cell>
          <cell r="FB502">
            <v>0</v>
          </cell>
          <cell r="FC502">
            <v>0</v>
          </cell>
          <cell r="FD502">
            <v>0</v>
          </cell>
          <cell r="FE502">
            <v>0</v>
          </cell>
          <cell r="FF502">
            <v>0</v>
          </cell>
          <cell r="FG502">
            <v>0</v>
          </cell>
          <cell r="FH502">
            <v>0</v>
          </cell>
          <cell r="FI502">
            <v>0</v>
          </cell>
          <cell r="FJ502">
            <v>0</v>
          </cell>
          <cell r="FK502">
            <v>0</v>
          </cell>
          <cell r="FL502">
            <v>0</v>
          </cell>
          <cell r="FM502">
            <v>0</v>
          </cell>
          <cell r="FN502">
            <v>0</v>
          </cell>
          <cell r="FO502">
            <v>0</v>
          </cell>
          <cell r="FP502">
            <v>0</v>
          </cell>
          <cell r="FQ502">
            <v>0</v>
          </cell>
          <cell r="FR502">
            <v>0</v>
          </cell>
          <cell r="FS502">
            <v>0</v>
          </cell>
          <cell r="FT502">
            <v>0</v>
          </cell>
          <cell r="FU502">
            <v>0</v>
          </cell>
          <cell r="FV502">
            <v>0</v>
          </cell>
          <cell r="FW502">
            <v>0</v>
          </cell>
          <cell r="FX502">
            <v>0</v>
          </cell>
          <cell r="FY502">
            <v>0</v>
          </cell>
          <cell r="FZ502">
            <v>0</v>
          </cell>
          <cell r="GA502">
            <v>0</v>
          </cell>
          <cell r="GB502">
            <v>0</v>
          </cell>
          <cell r="GC502">
            <v>0</v>
          </cell>
          <cell r="GD502">
            <v>0</v>
          </cell>
          <cell r="GE502">
            <v>0</v>
          </cell>
          <cell r="GF502">
            <v>0</v>
          </cell>
          <cell r="GG502">
            <v>0</v>
          </cell>
          <cell r="GH502">
            <v>0</v>
          </cell>
          <cell r="GI502">
            <v>0</v>
          </cell>
          <cell r="GJ502">
            <v>0</v>
          </cell>
          <cell r="GK502">
            <v>0</v>
          </cell>
          <cell r="GL502">
            <v>0</v>
          </cell>
          <cell r="GM502">
            <v>0</v>
          </cell>
          <cell r="GN502">
            <v>0</v>
          </cell>
          <cell r="GO502">
            <v>0</v>
          </cell>
          <cell r="GP502">
            <v>0</v>
          </cell>
          <cell r="GQ502">
            <v>0</v>
          </cell>
          <cell r="GR502">
            <v>0</v>
          </cell>
          <cell r="GS502">
            <v>0</v>
          </cell>
          <cell r="GT502">
            <v>0</v>
          </cell>
          <cell r="GU502">
            <v>0</v>
          </cell>
          <cell r="GV502">
            <v>0</v>
          </cell>
          <cell r="GW502">
            <v>0</v>
          </cell>
          <cell r="GX502">
            <v>0</v>
          </cell>
          <cell r="GY502">
            <v>0</v>
          </cell>
          <cell r="GZ502">
            <v>0</v>
          </cell>
          <cell r="HA502">
            <v>0</v>
          </cell>
          <cell r="HB502">
            <v>0</v>
          </cell>
          <cell r="HC502">
            <v>0</v>
          </cell>
          <cell r="HD502">
            <v>0</v>
          </cell>
          <cell r="HE502">
            <v>0</v>
          </cell>
          <cell r="HF502">
            <v>0</v>
          </cell>
          <cell r="HG502">
            <v>0</v>
          </cell>
          <cell r="HH502">
            <v>0</v>
          </cell>
          <cell r="HI502">
            <v>0</v>
          </cell>
          <cell r="HJ502">
            <v>0</v>
          </cell>
          <cell r="HK502">
            <v>0</v>
          </cell>
          <cell r="HL502">
            <v>0</v>
          </cell>
          <cell r="HM502">
            <v>0</v>
          </cell>
          <cell r="HN502">
            <v>0</v>
          </cell>
          <cell r="HO502">
            <v>0</v>
          </cell>
          <cell r="HP502">
            <v>0</v>
          </cell>
          <cell r="HQ502">
            <v>0</v>
          </cell>
          <cell r="HR502">
            <v>0</v>
          </cell>
          <cell r="HS502">
            <v>0</v>
          </cell>
          <cell r="HT502">
            <v>0</v>
          </cell>
          <cell r="HU502">
            <v>0</v>
          </cell>
          <cell r="HV502">
            <v>0</v>
          </cell>
          <cell r="HW502">
            <v>0</v>
          </cell>
          <cell r="HX502">
            <v>0</v>
          </cell>
          <cell r="HY502">
            <v>0</v>
          </cell>
          <cell r="HZ502">
            <v>0</v>
          </cell>
          <cell r="IA502">
            <v>0</v>
          </cell>
          <cell r="IB502">
            <v>0</v>
          </cell>
          <cell r="IC502">
            <v>0</v>
          </cell>
          <cell r="ID502">
            <v>0</v>
          </cell>
          <cell r="IE502">
            <v>0</v>
          </cell>
          <cell r="IF502">
            <v>0</v>
          </cell>
          <cell r="IG502">
            <v>0</v>
          </cell>
          <cell r="IH502">
            <v>0</v>
          </cell>
          <cell r="II502">
            <v>0</v>
          </cell>
          <cell r="IJ502">
            <v>0</v>
          </cell>
          <cell r="IK502">
            <v>0</v>
          </cell>
          <cell r="IL502">
            <v>0</v>
          </cell>
          <cell r="IM502">
            <v>0</v>
          </cell>
          <cell r="IN502">
            <v>0</v>
          </cell>
          <cell r="IO502">
            <v>0</v>
          </cell>
          <cell r="IP502">
            <v>0</v>
          </cell>
          <cell r="IQ502">
            <v>0</v>
          </cell>
          <cell r="IR502">
            <v>0</v>
          </cell>
          <cell r="IS502">
            <v>0</v>
          </cell>
          <cell r="IT502">
            <v>0</v>
          </cell>
          <cell r="IU502">
            <v>0</v>
          </cell>
          <cell r="IV502">
            <v>0</v>
          </cell>
        </row>
        <row r="503">
          <cell r="C503" t="str">
            <v>: Alimentador QU-03, Derivacion a S.E.D. N°: 0010304 - Asoc. San Miguel - PLANO RP-QU03-06</v>
          </cell>
          <cell r="EN503" t="str">
            <v>URB. SAN MIGUEL</v>
          </cell>
        </row>
        <row r="523">
          <cell r="A523" t="str">
            <v>SUB-TOTAL 39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T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>
            <v>0</v>
          </cell>
          <cell r="AK523">
            <v>0</v>
          </cell>
          <cell r="AL523">
            <v>0</v>
          </cell>
          <cell r="AM523">
            <v>0</v>
          </cell>
          <cell r="AN523">
            <v>0</v>
          </cell>
          <cell r="AO523">
            <v>0</v>
          </cell>
          <cell r="AP523">
            <v>0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  <cell r="AU523">
            <v>0</v>
          </cell>
          <cell r="AV523">
            <v>0</v>
          </cell>
          <cell r="AW523">
            <v>0</v>
          </cell>
          <cell r="AX523">
            <v>0</v>
          </cell>
          <cell r="AY523">
            <v>0</v>
          </cell>
          <cell r="AZ523">
            <v>0</v>
          </cell>
          <cell r="BA523">
            <v>0</v>
          </cell>
          <cell r="BB523">
            <v>0</v>
          </cell>
          <cell r="BC523">
            <v>0</v>
          </cell>
          <cell r="BD523">
            <v>0</v>
          </cell>
          <cell r="BE523">
            <v>0</v>
          </cell>
          <cell r="BF523">
            <v>0</v>
          </cell>
          <cell r="BG523">
            <v>0</v>
          </cell>
          <cell r="BH523">
            <v>0</v>
          </cell>
          <cell r="BI523">
            <v>0</v>
          </cell>
          <cell r="BJ523">
            <v>0</v>
          </cell>
          <cell r="BK523">
            <v>0</v>
          </cell>
          <cell r="BL523">
            <v>0</v>
          </cell>
          <cell r="BM523">
            <v>0</v>
          </cell>
          <cell r="BN523">
            <v>0</v>
          </cell>
          <cell r="BO523">
            <v>0</v>
          </cell>
          <cell r="BP523">
            <v>0</v>
          </cell>
          <cell r="BQ523">
            <v>0</v>
          </cell>
          <cell r="BR523">
            <v>0</v>
          </cell>
          <cell r="BS523">
            <v>0</v>
          </cell>
          <cell r="BT523">
            <v>0</v>
          </cell>
          <cell r="BU523">
            <v>0</v>
          </cell>
          <cell r="BV523">
            <v>0</v>
          </cell>
          <cell r="BW523">
            <v>0</v>
          </cell>
          <cell r="BX523">
            <v>0</v>
          </cell>
          <cell r="BY523">
            <v>0</v>
          </cell>
          <cell r="BZ523">
            <v>0</v>
          </cell>
          <cell r="CA523">
            <v>0</v>
          </cell>
          <cell r="CB523">
            <v>0</v>
          </cell>
          <cell r="CC523">
            <v>0</v>
          </cell>
          <cell r="CD523">
            <v>0</v>
          </cell>
          <cell r="CE523">
            <v>0</v>
          </cell>
          <cell r="CF523">
            <v>0</v>
          </cell>
          <cell r="CG523">
            <v>0</v>
          </cell>
          <cell r="CH523">
            <v>0</v>
          </cell>
          <cell r="CI523">
            <v>0</v>
          </cell>
          <cell r="CJ523">
            <v>0</v>
          </cell>
          <cell r="CK523">
            <v>0</v>
          </cell>
          <cell r="CL523">
            <v>0</v>
          </cell>
          <cell r="CM523">
            <v>0</v>
          </cell>
          <cell r="CN523">
            <v>0</v>
          </cell>
          <cell r="CO523">
            <v>0</v>
          </cell>
          <cell r="CP523">
            <v>0</v>
          </cell>
          <cell r="CQ523">
            <v>0</v>
          </cell>
          <cell r="CR523">
            <v>0</v>
          </cell>
          <cell r="CS523">
            <v>0</v>
          </cell>
          <cell r="CT523">
            <v>0</v>
          </cell>
          <cell r="CU523">
            <v>0</v>
          </cell>
          <cell r="CV523">
            <v>0</v>
          </cell>
          <cell r="CW523">
            <v>0</v>
          </cell>
          <cell r="CX523">
            <v>0</v>
          </cell>
          <cell r="CY523">
            <v>0</v>
          </cell>
          <cell r="CZ523">
            <v>0</v>
          </cell>
          <cell r="DA523">
            <v>0</v>
          </cell>
          <cell r="DB523">
            <v>0</v>
          </cell>
          <cell r="DC523">
            <v>0</v>
          </cell>
          <cell r="DD523">
            <v>0</v>
          </cell>
          <cell r="DE523">
            <v>0</v>
          </cell>
          <cell r="DF523">
            <v>0</v>
          </cell>
          <cell r="DG523">
            <v>0</v>
          </cell>
          <cell r="DH523">
            <v>0</v>
          </cell>
          <cell r="DI523">
            <v>0</v>
          </cell>
          <cell r="DJ523">
            <v>0</v>
          </cell>
          <cell r="DK523">
            <v>0</v>
          </cell>
          <cell r="DL523">
            <v>0</v>
          </cell>
          <cell r="DM523">
            <v>0</v>
          </cell>
          <cell r="DN523">
            <v>0</v>
          </cell>
          <cell r="DO523">
            <v>0</v>
          </cell>
          <cell r="DP523">
            <v>0</v>
          </cell>
          <cell r="DQ523">
            <v>0</v>
          </cell>
          <cell r="DR523">
            <v>0</v>
          </cell>
          <cell r="DS523">
            <v>0</v>
          </cell>
          <cell r="DT523">
            <v>0</v>
          </cell>
          <cell r="DU523">
            <v>0</v>
          </cell>
          <cell r="DV523">
            <v>0</v>
          </cell>
          <cell r="DW523">
            <v>0</v>
          </cell>
          <cell r="DX523">
            <v>0</v>
          </cell>
          <cell r="DY523">
            <v>0</v>
          </cell>
          <cell r="DZ523">
            <v>0</v>
          </cell>
          <cell r="EA523">
            <v>0</v>
          </cell>
          <cell r="EB523">
            <v>0</v>
          </cell>
          <cell r="EC523">
            <v>0</v>
          </cell>
          <cell r="ED523">
            <v>0</v>
          </cell>
          <cell r="EE523">
            <v>0</v>
          </cell>
          <cell r="EF523">
            <v>0</v>
          </cell>
          <cell r="EG523">
            <v>0</v>
          </cell>
          <cell r="EH523">
            <v>0</v>
          </cell>
          <cell r="EI523">
            <v>0</v>
          </cell>
          <cell r="EJ523">
            <v>0</v>
          </cell>
          <cell r="EK523">
            <v>0</v>
          </cell>
          <cell r="EL523">
            <v>0</v>
          </cell>
          <cell r="EM523">
            <v>0</v>
          </cell>
          <cell r="EO523">
            <v>0</v>
          </cell>
          <cell r="EP523">
            <v>0</v>
          </cell>
          <cell r="EQ523">
            <v>0</v>
          </cell>
          <cell r="ER523">
            <v>0</v>
          </cell>
          <cell r="ES523">
            <v>0</v>
          </cell>
          <cell r="ET523">
            <v>0</v>
          </cell>
          <cell r="EU523">
            <v>0</v>
          </cell>
          <cell r="EV523">
            <v>0</v>
          </cell>
          <cell r="EW523">
            <v>0</v>
          </cell>
          <cell r="EX523">
            <v>0</v>
          </cell>
          <cell r="EY523">
            <v>0</v>
          </cell>
          <cell r="EZ523">
            <v>0</v>
          </cell>
          <cell r="FA523">
            <v>0</v>
          </cell>
          <cell r="FB523">
            <v>0</v>
          </cell>
          <cell r="FC523">
            <v>0</v>
          </cell>
          <cell r="FD523">
            <v>0</v>
          </cell>
          <cell r="FE523">
            <v>0</v>
          </cell>
          <cell r="FF523">
            <v>0</v>
          </cell>
          <cell r="FG523">
            <v>0</v>
          </cell>
          <cell r="FH523">
            <v>0</v>
          </cell>
          <cell r="FI523">
            <v>0</v>
          </cell>
          <cell r="FJ523">
            <v>0</v>
          </cell>
          <cell r="FK523">
            <v>0</v>
          </cell>
          <cell r="FL523">
            <v>0</v>
          </cell>
          <cell r="FM523">
            <v>0</v>
          </cell>
          <cell r="FN523">
            <v>0</v>
          </cell>
          <cell r="FO523">
            <v>0</v>
          </cell>
          <cell r="FP523">
            <v>0</v>
          </cell>
          <cell r="FQ523">
            <v>0</v>
          </cell>
          <cell r="FR523">
            <v>0</v>
          </cell>
          <cell r="FS523">
            <v>0</v>
          </cell>
          <cell r="FT523">
            <v>0</v>
          </cell>
          <cell r="FU523">
            <v>0</v>
          </cell>
          <cell r="FV523">
            <v>0</v>
          </cell>
          <cell r="FW523">
            <v>0</v>
          </cell>
          <cell r="FX523">
            <v>0</v>
          </cell>
          <cell r="FY523">
            <v>0</v>
          </cell>
          <cell r="FZ523">
            <v>0</v>
          </cell>
          <cell r="GA523">
            <v>0</v>
          </cell>
          <cell r="GB523">
            <v>0</v>
          </cell>
          <cell r="GC523">
            <v>0</v>
          </cell>
          <cell r="GD523">
            <v>0</v>
          </cell>
          <cell r="GE523">
            <v>0</v>
          </cell>
          <cell r="GF523">
            <v>0</v>
          </cell>
          <cell r="GG523">
            <v>0</v>
          </cell>
          <cell r="GH523">
            <v>0</v>
          </cell>
          <cell r="GI523">
            <v>0</v>
          </cell>
          <cell r="GJ523">
            <v>0</v>
          </cell>
          <cell r="GK523">
            <v>0</v>
          </cell>
          <cell r="GL523">
            <v>0</v>
          </cell>
          <cell r="GM523">
            <v>0</v>
          </cell>
          <cell r="GN523">
            <v>0</v>
          </cell>
          <cell r="GO523">
            <v>0</v>
          </cell>
          <cell r="GP523">
            <v>0</v>
          </cell>
          <cell r="GQ523">
            <v>0</v>
          </cell>
          <cell r="GR523">
            <v>0</v>
          </cell>
          <cell r="GS523">
            <v>0</v>
          </cell>
          <cell r="GT523">
            <v>0</v>
          </cell>
          <cell r="GU523">
            <v>0</v>
          </cell>
          <cell r="GV523">
            <v>0</v>
          </cell>
          <cell r="GW523">
            <v>0</v>
          </cell>
          <cell r="GX523">
            <v>0</v>
          </cell>
          <cell r="GY523">
            <v>0</v>
          </cell>
          <cell r="GZ523">
            <v>0</v>
          </cell>
          <cell r="HA523">
            <v>0</v>
          </cell>
          <cell r="HB523">
            <v>0</v>
          </cell>
          <cell r="HC523">
            <v>0</v>
          </cell>
          <cell r="HD523">
            <v>0</v>
          </cell>
          <cell r="HE523">
            <v>0</v>
          </cell>
          <cell r="HF523">
            <v>0</v>
          </cell>
          <cell r="HG523">
            <v>0</v>
          </cell>
          <cell r="HH523">
            <v>0</v>
          </cell>
          <cell r="HI523">
            <v>0</v>
          </cell>
          <cell r="HJ523">
            <v>0</v>
          </cell>
          <cell r="HK523">
            <v>0</v>
          </cell>
          <cell r="HL523">
            <v>0</v>
          </cell>
          <cell r="HM523">
            <v>0</v>
          </cell>
          <cell r="HN523">
            <v>0</v>
          </cell>
          <cell r="HO523">
            <v>0</v>
          </cell>
          <cell r="HP523">
            <v>0</v>
          </cell>
          <cell r="HQ523">
            <v>0</v>
          </cell>
          <cell r="HR523">
            <v>0</v>
          </cell>
          <cell r="HS523">
            <v>0</v>
          </cell>
          <cell r="HT523">
            <v>0</v>
          </cell>
          <cell r="HU523">
            <v>0</v>
          </cell>
          <cell r="HV523">
            <v>0</v>
          </cell>
          <cell r="HW523">
            <v>0</v>
          </cell>
          <cell r="HX523">
            <v>0</v>
          </cell>
          <cell r="HY523">
            <v>0</v>
          </cell>
          <cell r="HZ523">
            <v>0</v>
          </cell>
          <cell r="IA523">
            <v>0</v>
          </cell>
          <cell r="IB523">
            <v>0</v>
          </cell>
          <cell r="IC523">
            <v>0</v>
          </cell>
          <cell r="ID523">
            <v>0</v>
          </cell>
          <cell r="IE523">
            <v>0</v>
          </cell>
          <cell r="IF523">
            <v>0</v>
          </cell>
          <cell r="IG523">
            <v>0</v>
          </cell>
          <cell r="IH523">
            <v>0</v>
          </cell>
          <cell r="II523">
            <v>0</v>
          </cell>
          <cell r="IJ523">
            <v>0</v>
          </cell>
          <cell r="IK523">
            <v>0</v>
          </cell>
          <cell r="IL523">
            <v>0</v>
          </cell>
          <cell r="IM523">
            <v>0</v>
          </cell>
          <cell r="IN523">
            <v>0</v>
          </cell>
          <cell r="IO523">
            <v>0</v>
          </cell>
          <cell r="IP523">
            <v>0</v>
          </cell>
          <cell r="IQ523">
            <v>0</v>
          </cell>
          <cell r="IR523">
            <v>0</v>
          </cell>
          <cell r="IS523">
            <v>0</v>
          </cell>
          <cell r="IT523">
            <v>0</v>
          </cell>
          <cell r="IU523">
            <v>0</v>
          </cell>
          <cell r="IV523">
            <v>0</v>
          </cell>
        </row>
        <row r="524">
          <cell r="C524" t="str">
            <v>: Alimentador QU-03, Derivacion a S.E.D. N°: 0010288 - Av. Francia - PLANO RP-QU03-07</v>
          </cell>
          <cell r="EN524" t="str">
            <v>AV. FRANCIA</v>
          </cell>
        </row>
        <row r="549">
          <cell r="A549" t="str">
            <v>SUB-TOTAL 40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T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0</v>
          </cell>
          <cell r="AJ549">
            <v>0</v>
          </cell>
          <cell r="AK549">
            <v>0</v>
          </cell>
          <cell r="AL549">
            <v>0</v>
          </cell>
          <cell r="AM549">
            <v>0</v>
          </cell>
          <cell r="AN549">
            <v>0</v>
          </cell>
          <cell r="AO549">
            <v>0</v>
          </cell>
          <cell r="AP549">
            <v>0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0</v>
          </cell>
          <cell r="AV549">
            <v>0</v>
          </cell>
          <cell r="AW549">
            <v>0</v>
          </cell>
          <cell r="AX549">
            <v>0</v>
          </cell>
          <cell r="AY549">
            <v>0</v>
          </cell>
          <cell r="AZ549">
            <v>0</v>
          </cell>
          <cell r="BA549">
            <v>0</v>
          </cell>
          <cell r="BB549">
            <v>0</v>
          </cell>
          <cell r="BC549">
            <v>0</v>
          </cell>
          <cell r="BD549">
            <v>0</v>
          </cell>
          <cell r="BE549">
            <v>0</v>
          </cell>
          <cell r="BF549">
            <v>0</v>
          </cell>
          <cell r="BG549">
            <v>0</v>
          </cell>
          <cell r="BH549">
            <v>0</v>
          </cell>
          <cell r="BI549">
            <v>0</v>
          </cell>
          <cell r="BJ549">
            <v>0</v>
          </cell>
          <cell r="BK549">
            <v>0</v>
          </cell>
          <cell r="BL549">
            <v>0</v>
          </cell>
          <cell r="BM549">
            <v>0</v>
          </cell>
          <cell r="BN549">
            <v>0</v>
          </cell>
          <cell r="BO549">
            <v>0</v>
          </cell>
          <cell r="BP549">
            <v>0</v>
          </cell>
          <cell r="BQ549">
            <v>0</v>
          </cell>
          <cell r="BR549">
            <v>0</v>
          </cell>
          <cell r="BS549">
            <v>0</v>
          </cell>
          <cell r="BT549">
            <v>0</v>
          </cell>
          <cell r="BU549">
            <v>0</v>
          </cell>
          <cell r="BV549">
            <v>0</v>
          </cell>
          <cell r="BW549">
            <v>0</v>
          </cell>
          <cell r="BX549">
            <v>0</v>
          </cell>
          <cell r="BY549">
            <v>0</v>
          </cell>
          <cell r="BZ549">
            <v>0</v>
          </cell>
          <cell r="CA549">
            <v>0</v>
          </cell>
          <cell r="CB549">
            <v>0</v>
          </cell>
          <cell r="CC549">
            <v>0</v>
          </cell>
          <cell r="CD549">
            <v>0</v>
          </cell>
          <cell r="CE549">
            <v>0</v>
          </cell>
          <cell r="CF549">
            <v>0</v>
          </cell>
          <cell r="CG549">
            <v>0</v>
          </cell>
          <cell r="CH549">
            <v>0</v>
          </cell>
          <cell r="CI549">
            <v>0</v>
          </cell>
          <cell r="CJ549">
            <v>0</v>
          </cell>
          <cell r="CK549">
            <v>0</v>
          </cell>
          <cell r="CL549">
            <v>0</v>
          </cell>
          <cell r="CM549">
            <v>0</v>
          </cell>
          <cell r="CN549">
            <v>0</v>
          </cell>
          <cell r="CO549">
            <v>0</v>
          </cell>
          <cell r="CP549">
            <v>0</v>
          </cell>
          <cell r="CQ549">
            <v>0</v>
          </cell>
          <cell r="CR549">
            <v>0</v>
          </cell>
          <cell r="CS549">
            <v>0</v>
          </cell>
          <cell r="CT549">
            <v>0</v>
          </cell>
          <cell r="CU549">
            <v>0</v>
          </cell>
          <cell r="CV549">
            <v>0</v>
          </cell>
          <cell r="CW549">
            <v>0</v>
          </cell>
          <cell r="CX549">
            <v>0</v>
          </cell>
          <cell r="CY549">
            <v>0</v>
          </cell>
          <cell r="CZ549">
            <v>0</v>
          </cell>
          <cell r="DA549">
            <v>0</v>
          </cell>
          <cell r="DB549">
            <v>0</v>
          </cell>
          <cell r="DC549">
            <v>0</v>
          </cell>
          <cell r="DD549">
            <v>0</v>
          </cell>
          <cell r="DE549">
            <v>0</v>
          </cell>
          <cell r="DF549">
            <v>0</v>
          </cell>
          <cell r="DG549">
            <v>0</v>
          </cell>
          <cell r="DH549">
            <v>0</v>
          </cell>
          <cell r="DI549">
            <v>0</v>
          </cell>
          <cell r="DJ549">
            <v>0</v>
          </cell>
          <cell r="DK549">
            <v>0</v>
          </cell>
          <cell r="DL549">
            <v>0</v>
          </cell>
          <cell r="DM549">
            <v>0</v>
          </cell>
          <cell r="DN549">
            <v>0</v>
          </cell>
          <cell r="DO549">
            <v>0</v>
          </cell>
          <cell r="DP549">
            <v>0</v>
          </cell>
          <cell r="DQ549">
            <v>0</v>
          </cell>
          <cell r="DR549">
            <v>0</v>
          </cell>
          <cell r="DS549">
            <v>0</v>
          </cell>
          <cell r="DT549">
            <v>0</v>
          </cell>
          <cell r="DU549">
            <v>0</v>
          </cell>
          <cell r="DV549">
            <v>0</v>
          </cell>
          <cell r="DW549">
            <v>0</v>
          </cell>
          <cell r="DX549">
            <v>0</v>
          </cell>
          <cell r="DY549">
            <v>0</v>
          </cell>
          <cell r="DZ549">
            <v>0</v>
          </cell>
          <cell r="EA549">
            <v>0</v>
          </cell>
          <cell r="EB549">
            <v>0</v>
          </cell>
          <cell r="EC549">
            <v>0</v>
          </cell>
          <cell r="ED549">
            <v>0</v>
          </cell>
          <cell r="EE549">
            <v>0</v>
          </cell>
          <cell r="EF549">
            <v>0</v>
          </cell>
          <cell r="EG549">
            <v>0</v>
          </cell>
          <cell r="EH549">
            <v>0</v>
          </cell>
          <cell r="EI549">
            <v>0</v>
          </cell>
          <cell r="EJ549">
            <v>0</v>
          </cell>
          <cell r="EK549">
            <v>0</v>
          </cell>
          <cell r="EL549">
            <v>0</v>
          </cell>
          <cell r="EM549">
            <v>0</v>
          </cell>
          <cell r="EO549">
            <v>0</v>
          </cell>
          <cell r="EP549">
            <v>0</v>
          </cell>
          <cell r="EQ549">
            <v>0</v>
          </cell>
          <cell r="ER549">
            <v>0</v>
          </cell>
          <cell r="ES549">
            <v>0</v>
          </cell>
          <cell r="ET549">
            <v>0</v>
          </cell>
          <cell r="EU549">
            <v>0</v>
          </cell>
          <cell r="EV549">
            <v>0</v>
          </cell>
          <cell r="EW549">
            <v>0</v>
          </cell>
          <cell r="EX549">
            <v>0</v>
          </cell>
          <cell r="EY549">
            <v>0</v>
          </cell>
          <cell r="EZ549">
            <v>0</v>
          </cell>
          <cell r="FA549">
            <v>0</v>
          </cell>
          <cell r="FB549">
            <v>0</v>
          </cell>
          <cell r="FC549">
            <v>0</v>
          </cell>
          <cell r="FD549">
            <v>0</v>
          </cell>
          <cell r="FE549">
            <v>0</v>
          </cell>
          <cell r="FF549">
            <v>0</v>
          </cell>
          <cell r="FG549">
            <v>0</v>
          </cell>
          <cell r="FH549">
            <v>0</v>
          </cell>
          <cell r="FI549">
            <v>0</v>
          </cell>
          <cell r="FJ549">
            <v>0</v>
          </cell>
          <cell r="FK549">
            <v>0</v>
          </cell>
          <cell r="FL549">
            <v>0</v>
          </cell>
          <cell r="FM549">
            <v>0</v>
          </cell>
          <cell r="FN549">
            <v>0</v>
          </cell>
          <cell r="FO549">
            <v>0</v>
          </cell>
          <cell r="FP549">
            <v>0</v>
          </cell>
          <cell r="FQ549">
            <v>0</v>
          </cell>
          <cell r="FR549">
            <v>0</v>
          </cell>
          <cell r="FS549">
            <v>0</v>
          </cell>
          <cell r="FT549">
            <v>0</v>
          </cell>
          <cell r="FU549">
            <v>0</v>
          </cell>
          <cell r="FV549">
            <v>0</v>
          </cell>
          <cell r="FW549">
            <v>0</v>
          </cell>
          <cell r="FX549">
            <v>0</v>
          </cell>
          <cell r="FY549">
            <v>0</v>
          </cell>
          <cell r="FZ549">
            <v>0</v>
          </cell>
          <cell r="GA549">
            <v>0</v>
          </cell>
          <cell r="GB549">
            <v>0</v>
          </cell>
          <cell r="GC549">
            <v>0</v>
          </cell>
          <cell r="GD549">
            <v>0</v>
          </cell>
          <cell r="GE549">
            <v>0</v>
          </cell>
          <cell r="GF549">
            <v>0</v>
          </cell>
          <cell r="GG549">
            <v>0</v>
          </cell>
          <cell r="GH549">
            <v>0</v>
          </cell>
          <cell r="GI549">
            <v>0</v>
          </cell>
          <cell r="GJ549">
            <v>0</v>
          </cell>
          <cell r="GK549">
            <v>0</v>
          </cell>
          <cell r="GL549">
            <v>0</v>
          </cell>
          <cell r="GM549">
            <v>0</v>
          </cell>
          <cell r="GN549">
            <v>0</v>
          </cell>
          <cell r="GO549">
            <v>0</v>
          </cell>
          <cell r="GP549">
            <v>0</v>
          </cell>
          <cell r="GQ549">
            <v>0</v>
          </cell>
          <cell r="GR549">
            <v>0</v>
          </cell>
          <cell r="GS549">
            <v>0</v>
          </cell>
          <cell r="GT549">
            <v>0</v>
          </cell>
          <cell r="GU549">
            <v>0</v>
          </cell>
          <cell r="GV549">
            <v>0</v>
          </cell>
          <cell r="GW549">
            <v>0</v>
          </cell>
          <cell r="GX549">
            <v>0</v>
          </cell>
          <cell r="GY549">
            <v>0</v>
          </cell>
          <cell r="GZ549">
            <v>0</v>
          </cell>
          <cell r="HA549">
            <v>0</v>
          </cell>
          <cell r="HB549">
            <v>0</v>
          </cell>
          <cell r="HC549">
            <v>0</v>
          </cell>
          <cell r="HD549">
            <v>0</v>
          </cell>
          <cell r="HE549">
            <v>0</v>
          </cell>
          <cell r="HF549">
            <v>0</v>
          </cell>
          <cell r="HG549">
            <v>0</v>
          </cell>
          <cell r="HH549">
            <v>0</v>
          </cell>
          <cell r="HI549">
            <v>0</v>
          </cell>
          <cell r="HJ549">
            <v>0</v>
          </cell>
          <cell r="HK549">
            <v>0</v>
          </cell>
          <cell r="HL549">
            <v>0</v>
          </cell>
          <cell r="HM549">
            <v>0</v>
          </cell>
          <cell r="HN549">
            <v>0</v>
          </cell>
          <cell r="HO549">
            <v>0</v>
          </cell>
          <cell r="HP549">
            <v>0</v>
          </cell>
          <cell r="HQ549">
            <v>0</v>
          </cell>
          <cell r="HR549">
            <v>0</v>
          </cell>
          <cell r="HS549">
            <v>0</v>
          </cell>
          <cell r="HT549">
            <v>0</v>
          </cell>
          <cell r="HU549">
            <v>0</v>
          </cell>
          <cell r="HV549">
            <v>0</v>
          </cell>
          <cell r="HW549">
            <v>0</v>
          </cell>
          <cell r="HX549">
            <v>0</v>
          </cell>
          <cell r="HY549">
            <v>0</v>
          </cell>
          <cell r="HZ549">
            <v>0</v>
          </cell>
          <cell r="IA549">
            <v>0</v>
          </cell>
          <cell r="IB549">
            <v>0</v>
          </cell>
          <cell r="IC549">
            <v>0</v>
          </cell>
          <cell r="ID549">
            <v>0</v>
          </cell>
          <cell r="IE549">
            <v>0</v>
          </cell>
          <cell r="IF549">
            <v>0</v>
          </cell>
          <cell r="IG549">
            <v>0</v>
          </cell>
          <cell r="IH549">
            <v>0</v>
          </cell>
          <cell r="II549">
            <v>0</v>
          </cell>
          <cell r="IJ549">
            <v>0</v>
          </cell>
          <cell r="IK549">
            <v>0</v>
          </cell>
          <cell r="IL549">
            <v>0</v>
          </cell>
          <cell r="IM549">
            <v>0</v>
          </cell>
          <cell r="IN549">
            <v>0</v>
          </cell>
          <cell r="IO549">
            <v>0</v>
          </cell>
          <cell r="IP549">
            <v>0</v>
          </cell>
          <cell r="IQ549">
            <v>0</v>
          </cell>
          <cell r="IR549">
            <v>0</v>
          </cell>
          <cell r="IS549">
            <v>0</v>
          </cell>
          <cell r="IT549">
            <v>0</v>
          </cell>
          <cell r="IU549">
            <v>0</v>
          </cell>
          <cell r="IV549">
            <v>0</v>
          </cell>
        </row>
        <row r="550">
          <cell r="C550" t="str">
            <v>: Alimentador QU-03, Derivacion a S.E.D.s N°: 0010289, 0010677, 0010463 - PLANO RP-QU03-08</v>
          </cell>
          <cell r="EN550" t="str">
            <v>Ca. DINAMRACA, VILLA MANANTIAL</v>
          </cell>
        </row>
        <row r="572">
          <cell r="A572" t="str">
            <v>SUB-TOTAL 41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T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0</v>
          </cell>
          <cell r="AL572">
            <v>0</v>
          </cell>
          <cell r="AM572">
            <v>0</v>
          </cell>
          <cell r="AN572">
            <v>0</v>
          </cell>
          <cell r="AO572">
            <v>0</v>
          </cell>
          <cell r="AP572">
            <v>0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0</v>
          </cell>
          <cell r="AY572">
            <v>0</v>
          </cell>
          <cell r="AZ572">
            <v>0</v>
          </cell>
          <cell r="BA572">
            <v>0</v>
          </cell>
          <cell r="BB572">
            <v>0</v>
          </cell>
          <cell r="BC572">
            <v>0</v>
          </cell>
          <cell r="BD572">
            <v>0</v>
          </cell>
          <cell r="BE572">
            <v>0</v>
          </cell>
          <cell r="BF572">
            <v>0</v>
          </cell>
          <cell r="BG572">
            <v>0</v>
          </cell>
          <cell r="BH572">
            <v>0</v>
          </cell>
          <cell r="BI572">
            <v>0</v>
          </cell>
          <cell r="BJ572">
            <v>0</v>
          </cell>
          <cell r="BK572">
            <v>0</v>
          </cell>
          <cell r="BL572">
            <v>0</v>
          </cell>
          <cell r="BM572">
            <v>0</v>
          </cell>
          <cell r="BN572">
            <v>0</v>
          </cell>
          <cell r="BO572">
            <v>0</v>
          </cell>
          <cell r="BP572">
            <v>0</v>
          </cell>
          <cell r="BQ572">
            <v>0</v>
          </cell>
          <cell r="BR572">
            <v>0</v>
          </cell>
          <cell r="BS572">
            <v>0</v>
          </cell>
          <cell r="BT572">
            <v>0</v>
          </cell>
          <cell r="BU572">
            <v>0</v>
          </cell>
          <cell r="BV572">
            <v>0</v>
          </cell>
          <cell r="BW572">
            <v>0</v>
          </cell>
          <cell r="BX572">
            <v>0</v>
          </cell>
          <cell r="BY572">
            <v>0</v>
          </cell>
          <cell r="BZ572">
            <v>0</v>
          </cell>
          <cell r="CA572">
            <v>0</v>
          </cell>
          <cell r="CB572">
            <v>0</v>
          </cell>
          <cell r="CC572">
            <v>0</v>
          </cell>
          <cell r="CD572">
            <v>0</v>
          </cell>
          <cell r="CE572">
            <v>0</v>
          </cell>
          <cell r="CF572">
            <v>0</v>
          </cell>
          <cell r="CG572">
            <v>0</v>
          </cell>
          <cell r="CH572">
            <v>0</v>
          </cell>
          <cell r="CI572">
            <v>0</v>
          </cell>
          <cell r="CJ572">
            <v>0</v>
          </cell>
          <cell r="CK572">
            <v>0</v>
          </cell>
          <cell r="CL572">
            <v>0</v>
          </cell>
          <cell r="CM572">
            <v>0</v>
          </cell>
          <cell r="CN572">
            <v>0</v>
          </cell>
          <cell r="CO572">
            <v>0</v>
          </cell>
          <cell r="CP572">
            <v>0</v>
          </cell>
          <cell r="CQ572">
            <v>0</v>
          </cell>
          <cell r="CR572">
            <v>0</v>
          </cell>
          <cell r="CS572">
            <v>0</v>
          </cell>
          <cell r="CT572">
            <v>0</v>
          </cell>
          <cell r="CU572">
            <v>0</v>
          </cell>
          <cell r="CV572">
            <v>0</v>
          </cell>
          <cell r="CW572">
            <v>0</v>
          </cell>
          <cell r="CX572">
            <v>0</v>
          </cell>
          <cell r="CY572">
            <v>0</v>
          </cell>
          <cell r="CZ572">
            <v>0</v>
          </cell>
          <cell r="DA572">
            <v>0</v>
          </cell>
          <cell r="DB572">
            <v>0</v>
          </cell>
          <cell r="DC572">
            <v>0</v>
          </cell>
          <cell r="DD572">
            <v>0</v>
          </cell>
          <cell r="DE572">
            <v>0</v>
          </cell>
          <cell r="DF572">
            <v>0</v>
          </cell>
          <cell r="DG572">
            <v>0</v>
          </cell>
          <cell r="DH572">
            <v>0</v>
          </cell>
          <cell r="DI572">
            <v>0</v>
          </cell>
          <cell r="DJ572">
            <v>0</v>
          </cell>
          <cell r="DK572">
            <v>0</v>
          </cell>
          <cell r="DL572">
            <v>0</v>
          </cell>
          <cell r="DM572">
            <v>0</v>
          </cell>
          <cell r="DN572">
            <v>0</v>
          </cell>
          <cell r="DO572">
            <v>0</v>
          </cell>
          <cell r="DP572">
            <v>0</v>
          </cell>
          <cell r="DQ572">
            <v>0</v>
          </cell>
          <cell r="DR572">
            <v>0</v>
          </cell>
          <cell r="DS572">
            <v>0</v>
          </cell>
          <cell r="DT572">
            <v>0</v>
          </cell>
          <cell r="DU572">
            <v>0</v>
          </cell>
          <cell r="DV572">
            <v>0</v>
          </cell>
          <cell r="DW572">
            <v>0</v>
          </cell>
          <cell r="DX572">
            <v>0</v>
          </cell>
          <cell r="DY572">
            <v>0</v>
          </cell>
          <cell r="DZ572">
            <v>0</v>
          </cell>
          <cell r="EA572">
            <v>0</v>
          </cell>
          <cell r="EB572">
            <v>0</v>
          </cell>
          <cell r="EC572">
            <v>0</v>
          </cell>
          <cell r="ED572">
            <v>0</v>
          </cell>
          <cell r="EE572">
            <v>0</v>
          </cell>
          <cell r="EF572">
            <v>0</v>
          </cell>
          <cell r="EG572">
            <v>0</v>
          </cell>
          <cell r="EH572">
            <v>0</v>
          </cell>
          <cell r="EI572">
            <v>0</v>
          </cell>
          <cell r="EJ572">
            <v>0</v>
          </cell>
          <cell r="EK572">
            <v>0</v>
          </cell>
          <cell r="EL572">
            <v>0</v>
          </cell>
          <cell r="EM572">
            <v>0</v>
          </cell>
          <cell r="EN572" t="str">
            <v>Nota.- Cable XLPE 10m. Por fase (bajada a Cut-out y Trafo)</v>
          </cell>
          <cell r="EO572">
            <v>0</v>
          </cell>
          <cell r="EP572">
            <v>0</v>
          </cell>
          <cell r="EQ572">
            <v>0</v>
          </cell>
          <cell r="ER572">
            <v>0</v>
          </cell>
          <cell r="ES572">
            <v>0</v>
          </cell>
          <cell r="ET572">
            <v>0</v>
          </cell>
          <cell r="EU572">
            <v>0</v>
          </cell>
          <cell r="EV572">
            <v>0</v>
          </cell>
          <cell r="EW572">
            <v>0</v>
          </cell>
          <cell r="EX572">
            <v>0</v>
          </cell>
          <cell r="EY572">
            <v>0</v>
          </cell>
          <cell r="EZ572">
            <v>0</v>
          </cell>
          <cell r="FA572">
            <v>0</v>
          </cell>
          <cell r="FB572">
            <v>0</v>
          </cell>
          <cell r="FC572">
            <v>0</v>
          </cell>
          <cell r="FD572">
            <v>0</v>
          </cell>
          <cell r="FE572">
            <v>0</v>
          </cell>
          <cell r="FF572">
            <v>0</v>
          </cell>
          <cell r="FG572">
            <v>0</v>
          </cell>
          <cell r="FH572">
            <v>0</v>
          </cell>
          <cell r="FI572">
            <v>0</v>
          </cell>
          <cell r="FJ572">
            <v>0</v>
          </cell>
          <cell r="FK572">
            <v>0</v>
          </cell>
          <cell r="FL572">
            <v>0</v>
          </cell>
          <cell r="FM572">
            <v>0</v>
          </cell>
          <cell r="FN572">
            <v>0</v>
          </cell>
          <cell r="FO572">
            <v>0</v>
          </cell>
          <cell r="FP572">
            <v>0</v>
          </cell>
          <cell r="FQ572">
            <v>0</v>
          </cell>
          <cell r="FR572">
            <v>0</v>
          </cell>
          <cell r="FS572">
            <v>0</v>
          </cell>
          <cell r="FT572">
            <v>0</v>
          </cell>
          <cell r="FU572">
            <v>0</v>
          </cell>
          <cell r="FV572">
            <v>0</v>
          </cell>
          <cell r="FW572">
            <v>0</v>
          </cell>
          <cell r="FX572">
            <v>0</v>
          </cell>
          <cell r="FY572">
            <v>0</v>
          </cell>
          <cell r="FZ572">
            <v>0</v>
          </cell>
          <cell r="GA572">
            <v>0</v>
          </cell>
          <cell r="GB572">
            <v>0</v>
          </cell>
          <cell r="GC572">
            <v>0</v>
          </cell>
          <cell r="GD572">
            <v>0</v>
          </cell>
          <cell r="GE572">
            <v>0</v>
          </cell>
          <cell r="GF572">
            <v>0</v>
          </cell>
          <cell r="GG572">
            <v>0</v>
          </cell>
          <cell r="GH572">
            <v>0</v>
          </cell>
          <cell r="GI572">
            <v>0</v>
          </cell>
          <cell r="GJ572">
            <v>0</v>
          </cell>
          <cell r="GK572">
            <v>0</v>
          </cell>
          <cell r="GL572">
            <v>0</v>
          </cell>
          <cell r="GM572">
            <v>0</v>
          </cell>
          <cell r="GN572">
            <v>0</v>
          </cell>
          <cell r="GO572">
            <v>0</v>
          </cell>
          <cell r="GP572">
            <v>0</v>
          </cell>
          <cell r="GQ572">
            <v>0</v>
          </cell>
          <cell r="GR572">
            <v>0</v>
          </cell>
          <cell r="GS572">
            <v>0</v>
          </cell>
          <cell r="GT572">
            <v>0</v>
          </cell>
          <cell r="GU572">
            <v>0</v>
          </cell>
          <cell r="GV572">
            <v>0</v>
          </cell>
          <cell r="GW572">
            <v>0</v>
          </cell>
          <cell r="GX572">
            <v>0</v>
          </cell>
          <cell r="GY572">
            <v>0</v>
          </cell>
          <cell r="GZ572">
            <v>0</v>
          </cell>
          <cell r="HA572">
            <v>0</v>
          </cell>
          <cell r="HB572">
            <v>0</v>
          </cell>
          <cell r="HC572">
            <v>0</v>
          </cell>
          <cell r="HD572">
            <v>0</v>
          </cell>
          <cell r="HE572">
            <v>0</v>
          </cell>
          <cell r="HF572">
            <v>0</v>
          </cell>
          <cell r="HG572">
            <v>0</v>
          </cell>
          <cell r="HH572">
            <v>0</v>
          </cell>
          <cell r="HI572">
            <v>0</v>
          </cell>
          <cell r="HJ572">
            <v>0</v>
          </cell>
          <cell r="HK572">
            <v>0</v>
          </cell>
          <cell r="HL572">
            <v>0</v>
          </cell>
          <cell r="HM572">
            <v>0</v>
          </cell>
          <cell r="HN572">
            <v>0</v>
          </cell>
          <cell r="HO572">
            <v>0</v>
          </cell>
          <cell r="HP572">
            <v>0</v>
          </cell>
          <cell r="HQ572">
            <v>0</v>
          </cell>
          <cell r="HR572">
            <v>0</v>
          </cell>
          <cell r="HS572">
            <v>0</v>
          </cell>
          <cell r="HT572">
            <v>0</v>
          </cell>
          <cell r="HU572">
            <v>0</v>
          </cell>
          <cell r="HV572">
            <v>0</v>
          </cell>
          <cell r="HW572">
            <v>0</v>
          </cell>
          <cell r="HX572">
            <v>0</v>
          </cell>
          <cell r="HY572">
            <v>0</v>
          </cell>
          <cell r="HZ572">
            <v>0</v>
          </cell>
          <cell r="IA572">
            <v>0</v>
          </cell>
          <cell r="IB572">
            <v>0</v>
          </cell>
          <cell r="IC572">
            <v>0</v>
          </cell>
          <cell r="ID572">
            <v>0</v>
          </cell>
          <cell r="IE572">
            <v>0</v>
          </cell>
          <cell r="IF572">
            <v>0</v>
          </cell>
          <cell r="IG572">
            <v>0</v>
          </cell>
          <cell r="IH572">
            <v>0</v>
          </cell>
          <cell r="II572">
            <v>0</v>
          </cell>
          <cell r="IJ572">
            <v>0</v>
          </cell>
          <cell r="IK572">
            <v>0</v>
          </cell>
          <cell r="IL572">
            <v>0</v>
          </cell>
          <cell r="IM572">
            <v>0</v>
          </cell>
          <cell r="IN572">
            <v>0</v>
          </cell>
          <cell r="IO572">
            <v>0</v>
          </cell>
          <cell r="IP572">
            <v>0</v>
          </cell>
          <cell r="IQ572">
            <v>0</v>
          </cell>
          <cell r="IR572">
            <v>0</v>
          </cell>
          <cell r="IS572">
            <v>0</v>
          </cell>
          <cell r="IT572">
            <v>0</v>
          </cell>
          <cell r="IU572">
            <v>0</v>
          </cell>
          <cell r="IV572">
            <v>0</v>
          </cell>
        </row>
        <row r="573">
          <cell r="C573" t="str">
            <v>: Alimentador QU-03, S.E.D. N°: 0010290 - Av. Alemania I (Nac. Unidas) - PLANO RP-QU03-09</v>
          </cell>
          <cell r="EN573" t="str">
            <v>AV. ALEMANIA I</v>
          </cell>
        </row>
        <row r="589">
          <cell r="A589" t="str">
            <v>SUB-TOTAL 42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T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0</v>
          </cell>
          <cell r="AZ589">
            <v>0</v>
          </cell>
          <cell r="BA589">
            <v>0</v>
          </cell>
          <cell r="BB589">
            <v>0</v>
          </cell>
          <cell r="BC589">
            <v>0</v>
          </cell>
          <cell r="BD589">
            <v>0</v>
          </cell>
          <cell r="BE589">
            <v>0</v>
          </cell>
          <cell r="BF589">
            <v>0</v>
          </cell>
          <cell r="BG589">
            <v>0</v>
          </cell>
          <cell r="BH589">
            <v>0</v>
          </cell>
          <cell r="BI589">
            <v>0</v>
          </cell>
          <cell r="BJ589">
            <v>0</v>
          </cell>
          <cell r="BK589">
            <v>0</v>
          </cell>
          <cell r="BL589">
            <v>0</v>
          </cell>
          <cell r="BM589">
            <v>0</v>
          </cell>
          <cell r="BN589">
            <v>0</v>
          </cell>
          <cell r="BO589">
            <v>0</v>
          </cell>
          <cell r="BP589">
            <v>0</v>
          </cell>
          <cell r="BQ589">
            <v>0</v>
          </cell>
          <cell r="BR589">
            <v>0</v>
          </cell>
          <cell r="BS589">
            <v>0</v>
          </cell>
          <cell r="BT589">
            <v>0</v>
          </cell>
          <cell r="BU589">
            <v>0</v>
          </cell>
          <cell r="BV589">
            <v>0</v>
          </cell>
          <cell r="BW589">
            <v>0</v>
          </cell>
          <cell r="BX589">
            <v>0</v>
          </cell>
          <cell r="BY589">
            <v>0</v>
          </cell>
          <cell r="BZ589">
            <v>0</v>
          </cell>
          <cell r="CA589">
            <v>0</v>
          </cell>
          <cell r="CB589">
            <v>0</v>
          </cell>
          <cell r="CC589">
            <v>0</v>
          </cell>
          <cell r="CD589">
            <v>0</v>
          </cell>
          <cell r="CE589">
            <v>0</v>
          </cell>
          <cell r="CF589">
            <v>0</v>
          </cell>
          <cell r="CG589">
            <v>0</v>
          </cell>
          <cell r="CH589">
            <v>0</v>
          </cell>
          <cell r="CI589">
            <v>0</v>
          </cell>
          <cell r="CJ589">
            <v>0</v>
          </cell>
          <cell r="CK589">
            <v>0</v>
          </cell>
          <cell r="CL589">
            <v>0</v>
          </cell>
          <cell r="CM589">
            <v>0</v>
          </cell>
          <cell r="CN589">
            <v>0</v>
          </cell>
          <cell r="CO589">
            <v>0</v>
          </cell>
          <cell r="CP589">
            <v>0</v>
          </cell>
          <cell r="CQ589">
            <v>0</v>
          </cell>
          <cell r="CR589">
            <v>0</v>
          </cell>
          <cell r="CS589">
            <v>0</v>
          </cell>
          <cell r="CT589">
            <v>0</v>
          </cell>
          <cell r="CU589">
            <v>0</v>
          </cell>
          <cell r="CV589">
            <v>0</v>
          </cell>
          <cell r="CW589">
            <v>0</v>
          </cell>
          <cell r="CX589">
            <v>0</v>
          </cell>
          <cell r="CY589">
            <v>0</v>
          </cell>
          <cell r="CZ589">
            <v>0</v>
          </cell>
          <cell r="DA589">
            <v>0</v>
          </cell>
          <cell r="DB589">
            <v>0</v>
          </cell>
          <cell r="DC589">
            <v>0</v>
          </cell>
          <cell r="DD589">
            <v>0</v>
          </cell>
          <cell r="DE589">
            <v>0</v>
          </cell>
          <cell r="DF589">
            <v>0</v>
          </cell>
          <cell r="DG589">
            <v>0</v>
          </cell>
          <cell r="DH589">
            <v>0</v>
          </cell>
          <cell r="DI589">
            <v>0</v>
          </cell>
          <cell r="DJ589">
            <v>0</v>
          </cell>
          <cell r="DK589">
            <v>0</v>
          </cell>
          <cell r="DL589">
            <v>0</v>
          </cell>
          <cell r="DM589">
            <v>0</v>
          </cell>
          <cell r="DN589">
            <v>0</v>
          </cell>
          <cell r="DO589">
            <v>0</v>
          </cell>
          <cell r="DP589">
            <v>0</v>
          </cell>
          <cell r="DQ589">
            <v>0</v>
          </cell>
          <cell r="DR589">
            <v>0</v>
          </cell>
          <cell r="DS589">
            <v>0</v>
          </cell>
          <cell r="DT589">
            <v>0</v>
          </cell>
          <cell r="DU589">
            <v>0</v>
          </cell>
          <cell r="DV589">
            <v>0</v>
          </cell>
          <cell r="DW589">
            <v>0</v>
          </cell>
          <cell r="DX589">
            <v>0</v>
          </cell>
          <cell r="DY589">
            <v>0</v>
          </cell>
          <cell r="DZ589">
            <v>0</v>
          </cell>
          <cell r="EA589">
            <v>0</v>
          </cell>
          <cell r="EB589">
            <v>0</v>
          </cell>
          <cell r="EC589">
            <v>0</v>
          </cell>
          <cell r="ED589">
            <v>0</v>
          </cell>
          <cell r="EE589">
            <v>0</v>
          </cell>
          <cell r="EF589">
            <v>0</v>
          </cell>
          <cell r="EG589">
            <v>0</v>
          </cell>
          <cell r="EH589">
            <v>0</v>
          </cell>
          <cell r="EI589">
            <v>0</v>
          </cell>
          <cell r="EJ589">
            <v>0</v>
          </cell>
          <cell r="EK589">
            <v>0</v>
          </cell>
          <cell r="EL589">
            <v>0</v>
          </cell>
          <cell r="EM589">
            <v>0</v>
          </cell>
          <cell r="EO589">
            <v>0</v>
          </cell>
          <cell r="EP589">
            <v>0</v>
          </cell>
          <cell r="EQ589">
            <v>0</v>
          </cell>
          <cell r="ER589">
            <v>0</v>
          </cell>
          <cell r="ES589">
            <v>0</v>
          </cell>
          <cell r="ET589">
            <v>0</v>
          </cell>
          <cell r="EU589">
            <v>0</v>
          </cell>
          <cell r="EV589">
            <v>0</v>
          </cell>
          <cell r="EW589">
            <v>0</v>
          </cell>
          <cell r="EX589">
            <v>0</v>
          </cell>
          <cell r="EY589">
            <v>0</v>
          </cell>
          <cell r="EZ589">
            <v>0</v>
          </cell>
          <cell r="FA589">
            <v>0</v>
          </cell>
          <cell r="FB589">
            <v>0</v>
          </cell>
          <cell r="FC589">
            <v>0</v>
          </cell>
          <cell r="FD589">
            <v>0</v>
          </cell>
          <cell r="FE589">
            <v>0</v>
          </cell>
          <cell r="FF589">
            <v>0</v>
          </cell>
          <cell r="FG589">
            <v>0</v>
          </cell>
          <cell r="FH589">
            <v>0</v>
          </cell>
          <cell r="FI589">
            <v>0</v>
          </cell>
          <cell r="FJ589">
            <v>0</v>
          </cell>
          <cell r="FK589">
            <v>0</v>
          </cell>
          <cell r="FL589">
            <v>0</v>
          </cell>
          <cell r="FM589">
            <v>0</v>
          </cell>
          <cell r="FN589">
            <v>0</v>
          </cell>
          <cell r="FO589">
            <v>0</v>
          </cell>
          <cell r="FP589">
            <v>0</v>
          </cell>
          <cell r="FQ589">
            <v>0</v>
          </cell>
          <cell r="FR589">
            <v>0</v>
          </cell>
          <cell r="FS589">
            <v>0</v>
          </cell>
          <cell r="FT589">
            <v>0</v>
          </cell>
          <cell r="FU589">
            <v>0</v>
          </cell>
          <cell r="FV589">
            <v>0</v>
          </cell>
          <cell r="FW589">
            <v>0</v>
          </cell>
          <cell r="FX589">
            <v>0</v>
          </cell>
          <cell r="FY589">
            <v>0</v>
          </cell>
          <cell r="FZ589">
            <v>0</v>
          </cell>
          <cell r="GA589">
            <v>0</v>
          </cell>
          <cell r="GB589">
            <v>0</v>
          </cell>
          <cell r="GC589">
            <v>0</v>
          </cell>
          <cell r="GD589">
            <v>0</v>
          </cell>
          <cell r="GE589">
            <v>0</v>
          </cell>
          <cell r="GF589">
            <v>0</v>
          </cell>
          <cell r="GG589">
            <v>0</v>
          </cell>
          <cell r="GH589">
            <v>0</v>
          </cell>
          <cell r="GI589">
            <v>0</v>
          </cell>
          <cell r="GJ589">
            <v>0</v>
          </cell>
          <cell r="GK589">
            <v>0</v>
          </cell>
          <cell r="GL589">
            <v>0</v>
          </cell>
          <cell r="GM589">
            <v>0</v>
          </cell>
          <cell r="GN589">
            <v>0</v>
          </cell>
          <cell r="GO589">
            <v>0</v>
          </cell>
          <cell r="GP589">
            <v>0</v>
          </cell>
          <cell r="GQ589">
            <v>0</v>
          </cell>
          <cell r="GR589">
            <v>0</v>
          </cell>
          <cell r="GS589">
            <v>0</v>
          </cell>
          <cell r="GT589">
            <v>0</v>
          </cell>
          <cell r="GU589">
            <v>0</v>
          </cell>
          <cell r="GV589">
            <v>0</v>
          </cell>
          <cell r="GW589">
            <v>0</v>
          </cell>
          <cell r="GX589">
            <v>0</v>
          </cell>
          <cell r="GY589">
            <v>0</v>
          </cell>
          <cell r="GZ589">
            <v>0</v>
          </cell>
          <cell r="HA589">
            <v>0</v>
          </cell>
          <cell r="HB589">
            <v>0</v>
          </cell>
          <cell r="HC589">
            <v>0</v>
          </cell>
          <cell r="HD589">
            <v>0</v>
          </cell>
          <cell r="HE589">
            <v>0</v>
          </cell>
          <cell r="HF589">
            <v>0</v>
          </cell>
          <cell r="HG589">
            <v>0</v>
          </cell>
          <cell r="HH589">
            <v>0</v>
          </cell>
          <cell r="HI589">
            <v>0</v>
          </cell>
          <cell r="HJ589">
            <v>0</v>
          </cell>
          <cell r="HK589">
            <v>0</v>
          </cell>
          <cell r="HL589">
            <v>0</v>
          </cell>
          <cell r="HM589">
            <v>0</v>
          </cell>
          <cell r="HN589">
            <v>0</v>
          </cell>
          <cell r="HO589">
            <v>0</v>
          </cell>
          <cell r="HP589">
            <v>0</v>
          </cell>
          <cell r="HQ589">
            <v>0</v>
          </cell>
          <cell r="HR589">
            <v>0</v>
          </cell>
          <cell r="HS589">
            <v>0</v>
          </cell>
          <cell r="HT589">
            <v>0</v>
          </cell>
          <cell r="HU589">
            <v>0</v>
          </cell>
          <cell r="HV589">
            <v>0</v>
          </cell>
          <cell r="HW589">
            <v>0</v>
          </cell>
          <cell r="HX589">
            <v>0</v>
          </cell>
          <cell r="HY589">
            <v>0</v>
          </cell>
          <cell r="HZ589">
            <v>0</v>
          </cell>
          <cell r="IA589">
            <v>0</v>
          </cell>
          <cell r="IB589">
            <v>0</v>
          </cell>
          <cell r="IC589">
            <v>0</v>
          </cell>
          <cell r="ID589">
            <v>0</v>
          </cell>
          <cell r="IE589">
            <v>0</v>
          </cell>
          <cell r="IF589">
            <v>0</v>
          </cell>
          <cell r="IG589">
            <v>0</v>
          </cell>
          <cell r="IH589">
            <v>0</v>
          </cell>
          <cell r="II589">
            <v>0</v>
          </cell>
          <cell r="IJ589">
            <v>0</v>
          </cell>
          <cell r="IK589">
            <v>0</v>
          </cell>
          <cell r="IL589">
            <v>0</v>
          </cell>
          <cell r="IM589">
            <v>0</v>
          </cell>
          <cell r="IN589">
            <v>0</v>
          </cell>
          <cell r="IO589">
            <v>0</v>
          </cell>
          <cell r="IP589">
            <v>0</v>
          </cell>
          <cell r="IQ589">
            <v>0</v>
          </cell>
          <cell r="IR589">
            <v>0</v>
          </cell>
          <cell r="IS589">
            <v>0</v>
          </cell>
          <cell r="IT589">
            <v>0</v>
          </cell>
          <cell r="IU589">
            <v>0</v>
          </cell>
          <cell r="IV589">
            <v>0</v>
          </cell>
        </row>
        <row r="590">
          <cell r="C590" t="str">
            <v>: Alimentador QU-03, Derivacion a S.E.D. N°: 0010510 - AA.HH. LA UNION - PLANO RP-QU03-10</v>
          </cell>
          <cell r="EN590" t="str">
            <v>AA.HH. LA UNION</v>
          </cell>
        </row>
        <row r="609">
          <cell r="A609" t="str">
            <v>SUB-TOTAL 43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T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0</v>
          </cell>
          <cell r="AJ609">
            <v>0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  <cell r="AO609">
            <v>0</v>
          </cell>
          <cell r="AP609">
            <v>0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  <cell r="AU609">
            <v>0</v>
          </cell>
          <cell r="AV609">
            <v>0</v>
          </cell>
          <cell r="AW609">
            <v>0</v>
          </cell>
          <cell r="AX609">
            <v>0</v>
          </cell>
          <cell r="AY609">
            <v>0</v>
          </cell>
          <cell r="AZ609">
            <v>0</v>
          </cell>
          <cell r="BA609">
            <v>0</v>
          </cell>
          <cell r="BB609">
            <v>0</v>
          </cell>
          <cell r="BC609">
            <v>0</v>
          </cell>
          <cell r="BD609">
            <v>0</v>
          </cell>
          <cell r="BE609">
            <v>0</v>
          </cell>
          <cell r="BF609">
            <v>0</v>
          </cell>
          <cell r="BG609">
            <v>0</v>
          </cell>
          <cell r="BH609">
            <v>0</v>
          </cell>
          <cell r="BI609">
            <v>0</v>
          </cell>
          <cell r="BJ609">
            <v>0</v>
          </cell>
          <cell r="BK609">
            <v>0</v>
          </cell>
          <cell r="BL609">
            <v>0</v>
          </cell>
          <cell r="BM609">
            <v>0</v>
          </cell>
          <cell r="BN609">
            <v>0</v>
          </cell>
          <cell r="BO609">
            <v>0</v>
          </cell>
          <cell r="BP609">
            <v>0</v>
          </cell>
          <cell r="BQ609">
            <v>0</v>
          </cell>
          <cell r="BR609">
            <v>0</v>
          </cell>
          <cell r="BS609">
            <v>0</v>
          </cell>
          <cell r="BT609">
            <v>0</v>
          </cell>
          <cell r="BU609">
            <v>0</v>
          </cell>
          <cell r="BV609">
            <v>0</v>
          </cell>
          <cell r="BW609">
            <v>0</v>
          </cell>
          <cell r="BX609">
            <v>0</v>
          </cell>
          <cell r="BY609">
            <v>0</v>
          </cell>
          <cell r="BZ609">
            <v>0</v>
          </cell>
          <cell r="CA609">
            <v>0</v>
          </cell>
          <cell r="CB609">
            <v>0</v>
          </cell>
          <cell r="CC609">
            <v>0</v>
          </cell>
          <cell r="CD609">
            <v>0</v>
          </cell>
          <cell r="CE609">
            <v>0</v>
          </cell>
          <cell r="CF609">
            <v>0</v>
          </cell>
          <cell r="CG609">
            <v>0</v>
          </cell>
          <cell r="CH609">
            <v>0</v>
          </cell>
          <cell r="CI609">
            <v>0</v>
          </cell>
          <cell r="CJ609">
            <v>0</v>
          </cell>
          <cell r="CK609">
            <v>0</v>
          </cell>
          <cell r="CL609">
            <v>0</v>
          </cell>
          <cell r="CM609">
            <v>0</v>
          </cell>
          <cell r="CN609">
            <v>0</v>
          </cell>
          <cell r="CO609">
            <v>0</v>
          </cell>
          <cell r="CP609">
            <v>0</v>
          </cell>
          <cell r="CQ609">
            <v>0</v>
          </cell>
          <cell r="CR609">
            <v>0</v>
          </cell>
          <cell r="CS609">
            <v>0</v>
          </cell>
          <cell r="CT609">
            <v>0</v>
          </cell>
          <cell r="CU609">
            <v>0</v>
          </cell>
          <cell r="CV609">
            <v>0</v>
          </cell>
          <cell r="CW609">
            <v>0</v>
          </cell>
          <cell r="CX609">
            <v>0</v>
          </cell>
          <cell r="CY609">
            <v>0</v>
          </cell>
          <cell r="CZ609">
            <v>0</v>
          </cell>
          <cell r="DA609">
            <v>0</v>
          </cell>
          <cell r="DB609">
            <v>0</v>
          </cell>
          <cell r="DC609">
            <v>0</v>
          </cell>
          <cell r="DD609">
            <v>0</v>
          </cell>
          <cell r="DE609">
            <v>0</v>
          </cell>
          <cell r="DF609">
            <v>0</v>
          </cell>
          <cell r="DG609">
            <v>0</v>
          </cell>
          <cell r="DH609">
            <v>0</v>
          </cell>
          <cell r="DI609">
            <v>0</v>
          </cell>
          <cell r="DJ609">
            <v>0</v>
          </cell>
          <cell r="DK609">
            <v>0</v>
          </cell>
          <cell r="DL609">
            <v>0</v>
          </cell>
          <cell r="DM609">
            <v>0</v>
          </cell>
          <cell r="DN609">
            <v>0</v>
          </cell>
          <cell r="DO609">
            <v>0</v>
          </cell>
          <cell r="DP609">
            <v>0</v>
          </cell>
          <cell r="DQ609">
            <v>0</v>
          </cell>
          <cell r="DR609">
            <v>0</v>
          </cell>
          <cell r="DS609">
            <v>0</v>
          </cell>
          <cell r="DT609">
            <v>0</v>
          </cell>
          <cell r="DU609">
            <v>0</v>
          </cell>
          <cell r="DV609">
            <v>0</v>
          </cell>
          <cell r="DW609">
            <v>0</v>
          </cell>
          <cell r="DX609">
            <v>0</v>
          </cell>
          <cell r="DY609">
            <v>0</v>
          </cell>
          <cell r="DZ609">
            <v>0</v>
          </cell>
          <cell r="EA609">
            <v>0</v>
          </cell>
          <cell r="EB609">
            <v>0</v>
          </cell>
          <cell r="EC609">
            <v>0</v>
          </cell>
          <cell r="ED609">
            <v>0</v>
          </cell>
          <cell r="EE609">
            <v>0</v>
          </cell>
          <cell r="EF609">
            <v>0</v>
          </cell>
          <cell r="EG609">
            <v>0</v>
          </cell>
          <cell r="EH609">
            <v>0</v>
          </cell>
          <cell r="EI609">
            <v>0</v>
          </cell>
          <cell r="EJ609">
            <v>0</v>
          </cell>
          <cell r="EK609">
            <v>0</v>
          </cell>
          <cell r="EL609">
            <v>0</v>
          </cell>
          <cell r="EM609">
            <v>0</v>
          </cell>
          <cell r="EO609">
            <v>0</v>
          </cell>
          <cell r="EP609">
            <v>0</v>
          </cell>
          <cell r="EQ609">
            <v>0</v>
          </cell>
          <cell r="ER609">
            <v>0</v>
          </cell>
          <cell r="ES609">
            <v>0</v>
          </cell>
          <cell r="ET609">
            <v>0</v>
          </cell>
          <cell r="EU609">
            <v>0</v>
          </cell>
          <cell r="EV609">
            <v>0</v>
          </cell>
          <cell r="EW609">
            <v>0</v>
          </cell>
          <cell r="EX609">
            <v>0</v>
          </cell>
          <cell r="EY609">
            <v>0</v>
          </cell>
          <cell r="EZ609">
            <v>0</v>
          </cell>
          <cell r="FA609">
            <v>0</v>
          </cell>
          <cell r="FB609">
            <v>0</v>
          </cell>
          <cell r="FC609">
            <v>0</v>
          </cell>
          <cell r="FD609">
            <v>0</v>
          </cell>
          <cell r="FE609">
            <v>0</v>
          </cell>
          <cell r="FF609">
            <v>0</v>
          </cell>
          <cell r="FG609">
            <v>0</v>
          </cell>
          <cell r="FH609">
            <v>0</v>
          </cell>
          <cell r="FI609">
            <v>0</v>
          </cell>
          <cell r="FJ609">
            <v>0</v>
          </cell>
          <cell r="FK609">
            <v>0</v>
          </cell>
          <cell r="FL609">
            <v>0</v>
          </cell>
          <cell r="FM609">
            <v>0</v>
          </cell>
          <cell r="FN609">
            <v>0</v>
          </cell>
          <cell r="FO609">
            <v>0</v>
          </cell>
          <cell r="FP609">
            <v>0</v>
          </cell>
          <cell r="FQ609">
            <v>0</v>
          </cell>
          <cell r="FR609">
            <v>0</v>
          </cell>
          <cell r="FS609">
            <v>0</v>
          </cell>
          <cell r="FT609">
            <v>0</v>
          </cell>
          <cell r="FU609">
            <v>0</v>
          </cell>
          <cell r="FV609">
            <v>0</v>
          </cell>
          <cell r="FW609">
            <v>0</v>
          </cell>
          <cell r="FX609">
            <v>0</v>
          </cell>
          <cell r="FY609">
            <v>0</v>
          </cell>
          <cell r="FZ609">
            <v>0</v>
          </cell>
          <cell r="GA609">
            <v>0</v>
          </cell>
          <cell r="GB609">
            <v>0</v>
          </cell>
          <cell r="GC609">
            <v>0</v>
          </cell>
          <cell r="GD609">
            <v>0</v>
          </cell>
          <cell r="GE609">
            <v>0</v>
          </cell>
          <cell r="GF609">
            <v>0</v>
          </cell>
          <cell r="GG609">
            <v>0</v>
          </cell>
          <cell r="GH609">
            <v>0</v>
          </cell>
          <cell r="GI609">
            <v>0</v>
          </cell>
          <cell r="GJ609">
            <v>0</v>
          </cell>
          <cell r="GK609">
            <v>0</v>
          </cell>
          <cell r="GL609">
            <v>0</v>
          </cell>
          <cell r="GM609">
            <v>0</v>
          </cell>
          <cell r="GN609">
            <v>0</v>
          </cell>
          <cell r="GO609">
            <v>0</v>
          </cell>
          <cell r="GP609">
            <v>0</v>
          </cell>
          <cell r="GQ609">
            <v>0</v>
          </cell>
          <cell r="GR609">
            <v>0</v>
          </cell>
          <cell r="GS609">
            <v>0</v>
          </cell>
          <cell r="GT609">
            <v>0</v>
          </cell>
          <cell r="GU609">
            <v>0</v>
          </cell>
          <cell r="GV609">
            <v>0</v>
          </cell>
          <cell r="GW609">
            <v>0</v>
          </cell>
          <cell r="GX609">
            <v>0</v>
          </cell>
          <cell r="GY609">
            <v>0</v>
          </cell>
          <cell r="GZ609">
            <v>0</v>
          </cell>
          <cell r="HA609">
            <v>0</v>
          </cell>
          <cell r="HB609">
            <v>0</v>
          </cell>
          <cell r="HC609">
            <v>0</v>
          </cell>
          <cell r="HD609">
            <v>0</v>
          </cell>
          <cell r="HE609">
            <v>0</v>
          </cell>
          <cell r="HF609">
            <v>0</v>
          </cell>
          <cell r="HG609">
            <v>0</v>
          </cell>
          <cell r="HH609">
            <v>0</v>
          </cell>
          <cell r="HI609">
            <v>0</v>
          </cell>
          <cell r="HJ609">
            <v>0</v>
          </cell>
          <cell r="HK609">
            <v>0</v>
          </cell>
          <cell r="HL609">
            <v>0</v>
          </cell>
          <cell r="HM609">
            <v>0</v>
          </cell>
          <cell r="HN609">
            <v>0</v>
          </cell>
          <cell r="HO609">
            <v>0</v>
          </cell>
          <cell r="HP609">
            <v>0</v>
          </cell>
          <cell r="HQ609">
            <v>0</v>
          </cell>
          <cell r="HR609">
            <v>0</v>
          </cell>
          <cell r="HS609">
            <v>0</v>
          </cell>
          <cell r="HT609">
            <v>0</v>
          </cell>
          <cell r="HU609">
            <v>0</v>
          </cell>
          <cell r="HV609">
            <v>0</v>
          </cell>
          <cell r="HW609">
            <v>0</v>
          </cell>
          <cell r="HX609">
            <v>0</v>
          </cell>
          <cell r="HY609">
            <v>0</v>
          </cell>
          <cell r="HZ609">
            <v>0</v>
          </cell>
          <cell r="IA609">
            <v>0</v>
          </cell>
          <cell r="IB609">
            <v>0</v>
          </cell>
          <cell r="IC609">
            <v>0</v>
          </cell>
          <cell r="ID609">
            <v>0</v>
          </cell>
          <cell r="IE609">
            <v>0</v>
          </cell>
          <cell r="IF609">
            <v>0</v>
          </cell>
          <cell r="IG609">
            <v>0</v>
          </cell>
          <cell r="IH609">
            <v>0</v>
          </cell>
          <cell r="II609">
            <v>0</v>
          </cell>
          <cell r="IJ609">
            <v>0</v>
          </cell>
          <cell r="IK609">
            <v>0</v>
          </cell>
          <cell r="IL609">
            <v>0</v>
          </cell>
          <cell r="IM609">
            <v>0</v>
          </cell>
          <cell r="IN609">
            <v>0</v>
          </cell>
          <cell r="IO609">
            <v>0</v>
          </cell>
          <cell r="IP609">
            <v>0</v>
          </cell>
          <cell r="IQ609">
            <v>0</v>
          </cell>
          <cell r="IR609">
            <v>0</v>
          </cell>
          <cell r="IS609">
            <v>0</v>
          </cell>
          <cell r="IT609">
            <v>0</v>
          </cell>
          <cell r="IU609">
            <v>0</v>
          </cell>
          <cell r="IV609">
            <v>0</v>
          </cell>
        </row>
        <row r="610">
          <cell r="C610" t="str">
            <v>: Alimentador QU-03, Derivacion a S.E.D. N°: 0010513 - Urb. Los Angeles Miguel Grau - PLANO RP-QU03-11</v>
          </cell>
          <cell r="EN610" t="str">
            <v>URB. LOS ANGELES</v>
          </cell>
        </row>
        <row r="617">
          <cell r="A617" t="str">
            <v>SUB-TOTAL 44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T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  <cell r="AP617">
            <v>0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0</v>
          </cell>
          <cell r="AZ617">
            <v>0</v>
          </cell>
          <cell r="BA617">
            <v>0</v>
          </cell>
          <cell r="BB617">
            <v>0</v>
          </cell>
          <cell r="BC617">
            <v>0</v>
          </cell>
          <cell r="BD617">
            <v>0</v>
          </cell>
          <cell r="BE617">
            <v>0</v>
          </cell>
          <cell r="BF617">
            <v>0</v>
          </cell>
          <cell r="BG617">
            <v>0</v>
          </cell>
          <cell r="BH617">
            <v>0</v>
          </cell>
          <cell r="BI617">
            <v>0</v>
          </cell>
          <cell r="BJ617">
            <v>0</v>
          </cell>
          <cell r="BK617">
            <v>0</v>
          </cell>
          <cell r="BL617">
            <v>0</v>
          </cell>
          <cell r="BM617">
            <v>0</v>
          </cell>
          <cell r="BN617">
            <v>0</v>
          </cell>
          <cell r="BO617">
            <v>0</v>
          </cell>
          <cell r="BP617">
            <v>0</v>
          </cell>
          <cell r="BQ617">
            <v>0</v>
          </cell>
          <cell r="BR617">
            <v>0</v>
          </cell>
          <cell r="BS617">
            <v>0</v>
          </cell>
          <cell r="BT617">
            <v>0</v>
          </cell>
          <cell r="BU617">
            <v>0</v>
          </cell>
          <cell r="BV617">
            <v>0</v>
          </cell>
          <cell r="BW617">
            <v>0</v>
          </cell>
          <cell r="BX617">
            <v>0</v>
          </cell>
          <cell r="BY617">
            <v>0</v>
          </cell>
          <cell r="BZ617">
            <v>0</v>
          </cell>
          <cell r="CA617">
            <v>0</v>
          </cell>
          <cell r="CB617">
            <v>0</v>
          </cell>
          <cell r="CC617">
            <v>0</v>
          </cell>
          <cell r="CD617">
            <v>0</v>
          </cell>
          <cell r="CE617">
            <v>0</v>
          </cell>
          <cell r="CF617">
            <v>0</v>
          </cell>
          <cell r="CG617">
            <v>0</v>
          </cell>
          <cell r="CH617">
            <v>0</v>
          </cell>
          <cell r="CI617">
            <v>0</v>
          </cell>
          <cell r="CJ617">
            <v>0</v>
          </cell>
          <cell r="CK617">
            <v>0</v>
          </cell>
          <cell r="CL617">
            <v>0</v>
          </cell>
          <cell r="CM617">
            <v>0</v>
          </cell>
          <cell r="CN617">
            <v>0</v>
          </cell>
          <cell r="CO617">
            <v>0</v>
          </cell>
          <cell r="CP617">
            <v>0</v>
          </cell>
          <cell r="CQ617">
            <v>0</v>
          </cell>
          <cell r="CR617">
            <v>0</v>
          </cell>
          <cell r="CS617">
            <v>0</v>
          </cell>
          <cell r="CT617">
            <v>0</v>
          </cell>
          <cell r="CU617">
            <v>0</v>
          </cell>
          <cell r="CV617">
            <v>0</v>
          </cell>
          <cell r="CW617">
            <v>0</v>
          </cell>
          <cell r="CX617">
            <v>0</v>
          </cell>
          <cell r="CY617">
            <v>0</v>
          </cell>
          <cell r="CZ617">
            <v>0</v>
          </cell>
          <cell r="DA617">
            <v>0</v>
          </cell>
          <cell r="DB617">
            <v>0</v>
          </cell>
          <cell r="DC617">
            <v>0</v>
          </cell>
          <cell r="DD617">
            <v>0</v>
          </cell>
          <cell r="DE617">
            <v>0</v>
          </cell>
          <cell r="DF617">
            <v>0</v>
          </cell>
          <cell r="DG617">
            <v>0</v>
          </cell>
          <cell r="DH617">
            <v>0</v>
          </cell>
          <cell r="DI617">
            <v>0</v>
          </cell>
          <cell r="DJ617">
            <v>0</v>
          </cell>
          <cell r="DK617">
            <v>0</v>
          </cell>
          <cell r="DL617">
            <v>0</v>
          </cell>
          <cell r="DM617">
            <v>0</v>
          </cell>
          <cell r="DN617">
            <v>0</v>
          </cell>
          <cell r="DO617">
            <v>0</v>
          </cell>
          <cell r="DP617">
            <v>0</v>
          </cell>
          <cell r="DQ617">
            <v>0</v>
          </cell>
          <cell r="DR617">
            <v>0</v>
          </cell>
          <cell r="DS617">
            <v>0</v>
          </cell>
          <cell r="DT617">
            <v>0</v>
          </cell>
          <cell r="DU617">
            <v>0</v>
          </cell>
          <cell r="DV617">
            <v>0</v>
          </cell>
          <cell r="DW617">
            <v>0</v>
          </cell>
          <cell r="DX617">
            <v>0</v>
          </cell>
          <cell r="DY617">
            <v>0</v>
          </cell>
          <cell r="DZ617">
            <v>0</v>
          </cell>
          <cell r="EA617">
            <v>0</v>
          </cell>
          <cell r="EB617">
            <v>0</v>
          </cell>
          <cell r="EC617">
            <v>0</v>
          </cell>
          <cell r="ED617">
            <v>0</v>
          </cell>
          <cell r="EE617">
            <v>0</v>
          </cell>
          <cell r="EF617">
            <v>0</v>
          </cell>
          <cell r="EG617">
            <v>0</v>
          </cell>
          <cell r="EH617">
            <v>0</v>
          </cell>
          <cell r="EI617">
            <v>0</v>
          </cell>
          <cell r="EJ617">
            <v>0</v>
          </cell>
          <cell r="EK617">
            <v>0</v>
          </cell>
          <cell r="EL617">
            <v>0</v>
          </cell>
          <cell r="EM617">
            <v>0</v>
          </cell>
          <cell r="EO617">
            <v>0</v>
          </cell>
          <cell r="EP617">
            <v>0</v>
          </cell>
          <cell r="EQ617">
            <v>0</v>
          </cell>
          <cell r="ER617">
            <v>0</v>
          </cell>
          <cell r="ES617">
            <v>0</v>
          </cell>
          <cell r="ET617">
            <v>0</v>
          </cell>
          <cell r="EU617">
            <v>0</v>
          </cell>
          <cell r="EV617">
            <v>0</v>
          </cell>
          <cell r="EW617">
            <v>0</v>
          </cell>
          <cell r="EX617">
            <v>0</v>
          </cell>
          <cell r="EY617">
            <v>0</v>
          </cell>
          <cell r="EZ617">
            <v>0</v>
          </cell>
          <cell r="FA617">
            <v>0</v>
          </cell>
          <cell r="FB617">
            <v>0</v>
          </cell>
          <cell r="FC617">
            <v>0</v>
          </cell>
          <cell r="FD617">
            <v>0</v>
          </cell>
          <cell r="FE617">
            <v>0</v>
          </cell>
          <cell r="FF617">
            <v>0</v>
          </cell>
          <cell r="FG617">
            <v>0</v>
          </cell>
          <cell r="FH617">
            <v>0</v>
          </cell>
          <cell r="FI617">
            <v>0</v>
          </cell>
          <cell r="FJ617">
            <v>0</v>
          </cell>
          <cell r="FK617">
            <v>0</v>
          </cell>
          <cell r="FL617">
            <v>0</v>
          </cell>
          <cell r="FM617">
            <v>0</v>
          </cell>
          <cell r="FN617">
            <v>0</v>
          </cell>
          <cell r="FO617">
            <v>0</v>
          </cell>
          <cell r="FP617">
            <v>0</v>
          </cell>
          <cell r="FQ617">
            <v>0</v>
          </cell>
          <cell r="FR617">
            <v>0</v>
          </cell>
          <cell r="FS617">
            <v>0</v>
          </cell>
          <cell r="FT617">
            <v>0</v>
          </cell>
          <cell r="FU617">
            <v>0</v>
          </cell>
          <cell r="FV617">
            <v>0</v>
          </cell>
          <cell r="FW617">
            <v>0</v>
          </cell>
          <cell r="FX617">
            <v>0</v>
          </cell>
          <cell r="FY617">
            <v>0</v>
          </cell>
          <cell r="FZ617">
            <v>0</v>
          </cell>
          <cell r="GA617">
            <v>0</v>
          </cell>
          <cell r="GB617">
            <v>0</v>
          </cell>
          <cell r="GC617">
            <v>0</v>
          </cell>
          <cell r="GD617">
            <v>0</v>
          </cell>
          <cell r="GE617">
            <v>0</v>
          </cell>
          <cell r="GF617">
            <v>0</v>
          </cell>
          <cell r="GG617">
            <v>0</v>
          </cell>
          <cell r="GH617">
            <v>0</v>
          </cell>
          <cell r="GI617">
            <v>0</v>
          </cell>
          <cell r="GJ617">
            <v>0</v>
          </cell>
          <cell r="GK617">
            <v>0</v>
          </cell>
          <cell r="GL617">
            <v>0</v>
          </cell>
          <cell r="GM617">
            <v>0</v>
          </cell>
          <cell r="GN617">
            <v>0</v>
          </cell>
          <cell r="GO617">
            <v>0</v>
          </cell>
          <cell r="GP617">
            <v>0</v>
          </cell>
          <cell r="GQ617">
            <v>0</v>
          </cell>
          <cell r="GR617">
            <v>0</v>
          </cell>
          <cell r="GS617">
            <v>0</v>
          </cell>
          <cell r="GT617">
            <v>0</v>
          </cell>
          <cell r="GU617">
            <v>0</v>
          </cell>
          <cell r="GV617">
            <v>0</v>
          </cell>
          <cell r="GW617">
            <v>0</v>
          </cell>
          <cell r="GX617">
            <v>0</v>
          </cell>
          <cell r="GY617">
            <v>0</v>
          </cell>
          <cell r="GZ617">
            <v>0</v>
          </cell>
          <cell r="HA617">
            <v>0</v>
          </cell>
          <cell r="HB617">
            <v>0</v>
          </cell>
          <cell r="HC617">
            <v>0</v>
          </cell>
          <cell r="HD617">
            <v>0</v>
          </cell>
          <cell r="HE617">
            <v>0</v>
          </cell>
          <cell r="HF617">
            <v>0</v>
          </cell>
          <cell r="HG617">
            <v>0</v>
          </cell>
          <cell r="HH617">
            <v>0</v>
          </cell>
          <cell r="HI617">
            <v>0</v>
          </cell>
          <cell r="HJ617">
            <v>0</v>
          </cell>
          <cell r="HK617">
            <v>0</v>
          </cell>
          <cell r="HL617">
            <v>0</v>
          </cell>
          <cell r="HM617">
            <v>0</v>
          </cell>
          <cell r="HN617">
            <v>0</v>
          </cell>
          <cell r="HO617">
            <v>0</v>
          </cell>
          <cell r="HP617">
            <v>0</v>
          </cell>
          <cell r="HQ617">
            <v>0</v>
          </cell>
          <cell r="HR617">
            <v>0</v>
          </cell>
          <cell r="HS617">
            <v>0</v>
          </cell>
          <cell r="HT617">
            <v>0</v>
          </cell>
          <cell r="HU617">
            <v>0</v>
          </cell>
          <cell r="HV617">
            <v>0</v>
          </cell>
          <cell r="HW617">
            <v>0</v>
          </cell>
          <cell r="HX617">
            <v>0</v>
          </cell>
          <cell r="HY617">
            <v>0</v>
          </cell>
          <cell r="HZ617">
            <v>0</v>
          </cell>
          <cell r="IA617">
            <v>0</v>
          </cell>
          <cell r="IB617">
            <v>0</v>
          </cell>
          <cell r="IC617">
            <v>0</v>
          </cell>
          <cell r="ID617">
            <v>0</v>
          </cell>
          <cell r="IE617">
            <v>0</v>
          </cell>
          <cell r="IF617">
            <v>0</v>
          </cell>
          <cell r="IG617">
            <v>0</v>
          </cell>
          <cell r="IH617">
            <v>0</v>
          </cell>
          <cell r="II617">
            <v>0</v>
          </cell>
          <cell r="IJ617">
            <v>0</v>
          </cell>
          <cell r="IK617">
            <v>0</v>
          </cell>
          <cell r="IL617">
            <v>0</v>
          </cell>
          <cell r="IM617">
            <v>0</v>
          </cell>
          <cell r="IN617">
            <v>0</v>
          </cell>
          <cell r="IO617">
            <v>0</v>
          </cell>
          <cell r="IP617">
            <v>0</v>
          </cell>
          <cell r="IQ617">
            <v>0</v>
          </cell>
          <cell r="IR617">
            <v>0</v>
          </cell>
          <cell r="IS617">
            <v>0</v>
          </cell>
          <cell r="IT617">
            <v>0</v>
          </cell>
          <cell r="IU617">
            <v>0</v>
          </cell>
          <cell r="IV617">
            <v>0</v>
          </cell>
        </row>
        <row r="618">
          <cell r="C618" t="str">
            <v>: Alimentador QU-03,  Tramo Deriv. a S.E.D. N°: 0010256 Av. Cusco I  (CAJAÑAN) - PLANO RP-QU03-12</v>
          </cell>
          <cell r="EN618" t="str">
            <v>CAJAÑAN</v>
          </cell>
        </row>
        <row r="631">
          <cell r="A631" t="str">
            <v>SUB-TOTAL 45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T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0</v>
          </cell>
          <cell r="AP631">
            <v>0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  <cell r="AU631">
            <v>0</v>
          </cell>
          <cell r="AV631">
            <v>0</v>
          </cell>
          <cell r="AW631">
            <v>0</v>
          </cell>
          <cell r="AX631">
            <v>0</v>
          </cell>
          <cell r="AY631">
            <v>0</v>
          </cell>
          <cell r="AZ631">
            <v>0</v>
          </cell>
          <cell r="BA631">
            <v>0</v>
          </cell>
          <cell r="BB631">
            <v>0</v>
          </cell>
          <cell r="BC631">
            <v>0</v>
          </cell>
          <cell r="BD631">
            <v>0</v>
          </cell>
          <cell r="BE631">
            <v>0</v>
          </cell>
          <cell r="BF631">
            <v>0</v>
          </cell>
          <cell r="BG631">
            <v>0</v>
          </cell>
          <cell r="BH631">
            <v>0</v>
          </cell>
          <cell r="BI631">
            <v>0</v>
          </cell>
          <cell r="BJ631">
            <v>0</v>
          </cell>
          <cell r="BK631">
            <v>0</v>
          </cell>
          <cell r="BL631">
            <v>0</v>
          </cell>
          <cell r="BM631">
            <v>0</v>
          </cell>
          <cell r="BN631">
            <v>0</v>
          </cell>
          <cell r="BO631">
            <v>0</v>
          </cell>
          <cell r="BP631">
            <v>0</v>
          </cell>
          <cell r="BQ631">
            <v>0</v>
          </cell>
          <cell r="BR631">
            <v>0</v>
          </cell>
          <cell r="BS631">
            <v>0</v>
          </cell>
          <cell r="BT631">
            <v>0</v>
          </cell>
          <cell r="BU631">
            <v>0</v>
          </cell>
          <cell r="BV631">
            <v>0</v>
          </cell>
          <cell r="BW631">
            <v>0</v>
          </cell>
          <cell r="BX631">
            <v>0</v>
          </cell>
          <cell r="BY631">
            <v>0</v>
          </cell>
          <cell r="BZ631">
            <v>0</v>
          </cell>
          <cell r="CA631">
            <v>0</v>
          </cell>
          <cell r="CB631">
            <v>0</v>
          </cell>
          <cell r="CC631">
            <v>0</v>
          </cell>
          <cell r="CD631">
            <v>0</v>
          </cell>
          <cell r="CE631">
            <v>0</v>
          </cell>
          <cell r="CF631">
            <v>0</v>
          </cell>
          <cell r="CG631">
            <v>0</v>
          </cell>
          <cell r="CH631">
            <v>0</v>
          </cell>
          <cell r="CI631">
            <v>0</v>
          </cell>
          <cell r="CJ631">
            <v>0</v>
          </cell>
          <cell r="CK631">
            <v>0</v>
          </cell>
          <cell r="CL631">
            <v>0</v>
          </cell>
          <cell r="CM631">
            <v>0</v>
          </cell>
          <cell r="CN631">
            <v>0</v>
          </cell>
          <cell r="CO631">
            <v>0</v>
          </cell>
          <cell r="CP631">
            <v>0</v>
          </cell>
          <cell r="CQ631">
            <v>0</v>
          </cell>
          <cell r="CR631">
            <v>0</v>
          </cell>
          <cell r="CS631">
            <v>0</v>
          </cell>
          <cell r="CT631">
            <v>0</v>
          </cell>
          <cell r="CU631">
            <v>0</v>
          </cell>
          <cell r="CV631">
            <v>0</v>
          </cell>
          <cell r="CW631">
            <v>0</v>
          </cell>
          <cell r="CX631">
            <v>0</v>
          </cell>
          <cell r="CY631">
            <v>0</v>
          </cell>
          <cell r="CZ631">
            <v>0</v>
          </cell>
          <cell r="DA631">
            <v>0</v>
          </cell>
          <cell r="DB631">
            <v>0</v>
          </cell>
          <cell r="DC631">
            <v>0</v>
          </cell>
          <cell r="DD631">
            <v>0</v>
          </cell>
          <cell r="DE631">
            <v>0</v>
          </cell>
          <cell r="DF631">
            <v>0</v>
          </cell>
          <cell r="DG631">
            <v>0</v>
          </cell>
          <cell r="DH631">
            <v>0</v>
          </cell>
          <cell r="DI631">
            <v>0</v>
          </cell>
          <cell r="DJ631">
            <v>0</v>
          </cell>
          <cell r="DK631">
            <v>0</v>
          </cell>
          <cell r="DL631">
            <v>0</v>
          </cell>
          <cell r="DM631">
            <v>0</v>
          </cell>
          <cell r="DN631">
            <v>0</v>
          </cell>
          <cell r="DO631">
            <v>0</v>
          </cell>
          <cell r="DP631">
            <v>0</v>
          </cell>
          <cell r="DQ631">
            <v>0</v>
          </cell>
          <cell r="DR631">
            <v>0</v>
          </cell>
          <cell r="DS631">
            <v>0</v>
          </cell>
          <cell r="DT631">
            <v>0</v>
          </cell>
          <cell r="DU631">
            <v>0</v>
          </cell>
          <cell r="DV631">
            <v>0</v>
          </cell>
          <cell r="DW631">
            <v>0</v>
          </cell>
          <cell r="DX631">
            <v>0</v>
          </cell>
          <cell r="DY631">
            <v>0</v>
          </cell>
          <cell r="DZ631">
            <v>0</v>
          </cell>
          <cell r="EA631">
            <v>0</v>
          </cell>
          <cell r="EB631">
            <v>0</v>
          </cell>
          <cell r="EC631">
            <v>0</v>
          </cell>
          <cell r="ED631">
            <v>0</v>
          </cell>
          <cell r="EE631">
            <v>0</v>
          </cell>
          <cell r="EF631">
            <v>0</v>
          </cell>
          <cell r="EG631">
            <v>0</v>
          </cell>
          <cell r="EH631">
            <v>0</v>
          </cell>
          <cell r="EI631">
            <v>0</v>
          </cell>
          <cell r="EJ631">
            <v>0</v>
          </cell>
          <cell r="EK631">
            <v>0</v>
          </cell>
          <cell r="EL631">
            <v>0</v>
          </cell>
          <cell r="EM631">
            <v>0</v>
          </cell>
          <cell r="EO631">
            <v>0</v>
          </cell>
          <cell r="EP631">
            <v>0</v>
          </cell>
          <cell r="EQ631">
            <v>0</v>
          </cell>
          <cell r="ER631">
            <v>0</v>
          </cell>
          <cell r="ES631">
            <v>0</v>
          </cell>
          <cell r="ET631">
            <v>0</v>
          </cell>
          <cell r="EU631">
            <v>0</v>
          </cell>
          <cell r="EV631">
            <v>0</v>
          </cell>
          <cell r="EW631">
            <v>0</v>
          </cell>
          <cell r="EX631">
            <v>0</v>
          </cell>
          <cell r="EY631">
            <v>0</v>
          </cell>
          <cell r="EZ631">
            <v>0</v>
          </cell>
          <cell r="FA631">
            <v>0</v>
          </cell>
          <cell r="FB631">
            <v>0</v>
          </cell>
          <cell r="FC631">
            <v>0</v>
          </cell>
          <cell r="FD631">
            <v>0</v>
          </cell>
          <cell r="FE631">
            <v>0</v>
          </cell>
          <cell r="FF631">
            <v>0</v>
          </cell>
          <cell r="FG631">
            <v>0</v>
          </cell>
          <cell r="FH631">
            <v>0</v>
          </cell>
          <cell r="FI631">
            <v>0</v>
          </cell>
          <cell r="FJ631">
            <v>0</v>
          </cell>
          <cell r="FK631">
            <v>0</v>
          </cell>
          <cell r="FL631">
            <v>0</v>
          </cell>
          <cell r="FM631">
            <v>0</v>
          </cell>
          <cell r="FN631">
            <v>0</v>
          </cell>
          <cell r="FO631">
            <v>0</v>
          </cell>
          <cell r="FP631">
            <v>0</v>
          </cell>
          <cell r="FQ631">
            <v>0</v>
          </cell>
          <cell r="FR631">
            <v>0</v>
          </cell>
          <cell r="FS631">
            <v>0</v>
          </cell>
          <cell r="FT631">
            <v>0</v>
          </cell>
          <cell r="FU631">
            <v>0</v>
          </cell>
          <cell r="FV631">
            <v>0</v>
          </cell>
          <cell r="FW631">
            <v>0</v>
          </cell>
          <cell r="FX631">
            <v>0</v>
          </cell>
          <cell r="FY631">
            <v>0</v>
          </cell>
          <cell r="FZ631">
            <v>0</v>
          </cell>
          <cell r="GA631">
            <v>0</v>
          </cell>
          <cell r="GB631">
            <v>0</v>
          </cell>
          <cell r="GC631">
            <v>0</v>
          </cell>
          <cell r="GD631">
            <v>0</v>
          </cell>
          <cell r="GE631">
            <v>0</v>
          </cell>
          <cell r="GF631">
            <v>0</v>
          </cell>
          <cell r="GG631">
            <v>0</v>
          </cell>
          <cell r="GH631">
            <v>0</v>
          </cell>
          <cell r="GI631">
            <v>0</v>
          </cell>
          <cell r="GJ631">
            <v>0</v>
          </cell>
          <cell r="GK631">
            <v>0</v>
          </cell>
          <cell r="GL631">
            <v>0</v>
          </cell>
          <cell r="GM631">
            <v>0</v>
          </cell>
          <cell r="GN631">
            <v>0</v>
          </cell>
          <cell r="GO631">
            <v>0</v>
          </cell>
          <cell r="GP631">
            <v>0</v>
          </cell>
          <cell r="GQ631">
            <v>0</v>
          </cell>
          <cell r="GR631">
            <v>0</v>
          </cell>
          <cell r="GS631">
            <v>0</v>
          </cell>
          <cell r="GT631">
            <v>0</v>
          </cell>
          <cell r="GU631">
            <v>0</v>
          </cell>
          <cell r="GV631">
            <v>0</v>
          </cell>
          <cell r="GW631">
            <v>0</v>
          </cell>
          <cell r="GX631">
            <v>0</v>
          </cell>
          <cell r="GY631">
            <v>0</v>
          </cell>
          <cell r="GZ631">
            <v>0</v>
          </cell>
          <cell r="HA631">
            <v>0</v>
          </cell>
          <cell r="HB631">
            <v>0</v>
          </cell>
          <cell r="HC631">
            <v>0</v>
          </cell>
          <cell r="HD631">
            <v>0</v>
          </cell>
          <cell r="HE631">
            <v>0</v>
          </cell>
          <cell r="HF631">
            <v>0</v>
          </cell>
          <cell r="HG631">
            <v>0</v>
          </cell>
          <cell r="HH631">
            <v>0</v>
          </cell>
          <cell r="HI631">
            <v>0</v>
          </cell>
          <cell r="HJ631">
            <v>0</v>
          </cell>
          <cell r="HK631">
            <v>0</v>
          </cell>
          <cell r="HL631">
            <v>0</v>
          </cell>
          <cell r="HM631">
            <v>0</v>
          </cell>
          <cell r="HN631">
            <v>0</v>
          </cell>
          <cell r="HO631">
            <v>0</v>
          </cell>
          <cell r="HP631">
            <v>0</v>
          </cell>
          <cell r="HQ631">
            <v>0</v>
          </cell>
          <cell r="HR631">
            <v>0</v>
          </cell>
          <cell r="HS631">
            <v>0</v>
          </cell>
          <cell r="HT631">
            <v>0</v>
          </cell>
          <cell r="HU631">
            <v>0</v>
          </cell>
          <cell r="HV631">
            <v>0</v>
          </cell>
          <cell r="HW631">
            <v>0</v>
          </cell>
          <cell r="HX631">
            <v>0</v>
          </cell>
          <cell r="HY631">
            <v>0</v>
          </cell>
          <cell r="HZ631">
            <v>0</v>
          </cell>
          <cell r="IA631">
            <v>0</v>
          </cell>
          <cell r="IB631">
            <v>0</v>
          </cell>
          <cell r="IC631">
            <v>0</v>
          </cell>
          <cell r="ID631">
            <v>0</v>
          </cell>
          <cell r="IE631">
            <v>0</v>
          </cell>
          <cell r="IF631">
            <v>0</v>
          </cell>
          <cell r="IG631">
            <v>0</v>
          </cell>
          <cell r="IH631">
            <v>0</v>
          </cell>
          <cell r="II631">
            <v>0</v>
          </cell>
          <cell r="IJ631">
            <v>0</v>
          </cell>
          <cell r="IK631">
            <v>0</v>
          </cell>
          <cell r="IL631">
            <v>0</v>
          </cell>
          <cell r="IM631">
            <v>0</v>
          </cell>
          <cell r="IN631">
            <v>0</v>
          </cell>
          <cell r="IO631">
            <v>0</v>
          </cell>
          <cell r="IP631">
            <v>0</v>
          </cell>
          <cell r="IQ631">
            <v>0</v>
          </cell>
          <cell r="IR631">
            <v>0</v>
          </cell>
          <cell r="IS631">
            <v>0</v>
          </cell>
          <cell r="IT631">
            <v>0</v>
          </cell>
          <cell r="IU631">
            <v>0</v>
          </cell>
          <cell r="IV631">
            <v>0</v>
          </cell>
        </row>
        <row r="632">
          <cell r="C632" t="str">
            <v>: Alimentador QU-03, Derivacion a S.E.D. N°: 0010604 - San Agustin Niño de Praga - PLANO RP-QU03-13</v>
          </cell>
          <cell r="EN632" t="str">
            <v>NIÑO DE PRAGA</v>
          </cell>
        </row>
        <row r="648">
          <cell r="A648" t="str">
            <v>SUB-TOTAL 46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  <cell r="T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  <cell r="AU648">
            <v>0</v>
          </cell>
          <cell r="AV648">
            <v>0</v>
          </cell>
          <cell r="AW648">
            <v>0</v>
          </cell>
          <cell r="AX648">
            <v>0</v>
          </cell>
          <cell r="AY648">
            <v>0</v>
          </cell>
          <cell r="AZ648">
            <v>0</v>
          </cell>
          <cell r="BA648">
            <v>0</v>
          </cell>
          <cell r="BB648">
            <v>0</v>
          </cell>
          <cell r="BC648">
            <v>0</v>
          </cell>
          <cell r="BD648">
            <v>0</v>
          </cell>
          <cell r="BE648">
            <v>0</v>
          </cell>
          <cell r="BF648">
            <v>0</v>
          </cell>
          <cell r="BG648">
            <v>0</v>
          </cell>
          <cell r="BH648">
            <v>0</v>
          </cell>
          <cell r="BI648">
            <v>0</v>
          </cell>
          <cell r="BJ648">
            <v>0</v>
          </cell>
          <cell r="BK648">
            <v>0</v>
          </cell>
          <cell r="BL648">
            <v>0</v>
          </cell>
          <cell r="BM648">
            <v>0</v>
          </cell>
          <cell r="BN648">
            <v>0</v>
          </cell>
          <cell r="BO648">
            <v>0</v>
          </cell>
          <cell r="BP648">
            <v>0</v>
          </cell>
          <cell r="BQ648">
            <v>0</v>
          </cell>
          <cell r="BR648">
            <v>0</v>
          </cell>
          <cell r="BS648">
            <v>0</v>
          </cell>
          <cell r="BT648">
            <v>0</v>
          </cell>
          <cell r="BU648">
            <v>0</v>
          </cell>
          <cell r="BV648">
            <v>0</v>
          </cell>
          <cell r="BW648">
            <v>0</v>
          </cell>
          <cell r="BX648">
            <v>0</v>
          </cell>
          <cell r="BY648">
            <v>0</v>
          </cell>
          <cell r="BZ648">
            <v>0</v>
          </cell>
          <cell r="CA648">
            <v>0</v>
          </cell>
          <cell r="CB648">
            <v>0</v>
          </cell>
          <cell r="CC648">
            <v>0</v>
          </cell>
          <cell r="CD648">
            <v>0</v>
          </cell>
          <cell r="CE648">
            <v>0</v>
          </cell>
          <cell r="CF648">
            <v>0</v>
          </cell>
          <cell r="CG648">
            <v>0</v>
          </cell>
          <cell r="CH648">
            <v>0</v>
          </cell>
          <cell r="CI648">
            <v>0</v>
          </cell>
          <cell r="CJ648">
            <v>0</v>
          </cell>
          <cell r="CK648">
            <v>0</v>
          </cell>
          <cell r="CL648">
            <v>0</v>
          </cell>
          <cell r="CM648">
            <v>0</v>
          </cell>
          <cell r="CN648">
            <v>0</v>
          </cell>
          <cell r="CO648">
            <v>0</v>
          </cell>
          <cell r="CP648">
            <v>0</v>
          </cell>
          <cell r="CQ648">
            <v>0</v>
          </cell>
          <cell r="CR648">
            <v>0</v>
          </cell>
          <cell r="CS648">
            <v>0</v>
          </cell>
          <cell r="CT648">
            <v>0</v>
          </cell>
          <cell r="CU648">
            <v>0</v>
          </cell>
          <cell r="CV648">
            <v>0</v>
          </cell>
          <cell r="CW648">
            <v>0</v>
          </cell>
          <cell r="CX648">
            <v>0</v>
          </cell>
          <cell r="CY648">
            <v>0</v>
          </cell>
          <cell r="CZ648">
            <v>0</v>
          </cell>
          <cell r="DA648">
            <v>0</v>
          </cell>
          <cell r="DB648">
            <v>0</v>
          </cell>
          <cell r="DC648">
            <v>0</v>
          </cell>
          <cell r="DD648">
            <v>0</v>
          </cell>
          <cell r="DE648">
            <v>0</v>
          </cell>
          <cell r="DF648">
            <v>0</v>
          </cell>
          <cell r="DG648">
            <v>0</v>
          </cell>
          <cell r="DH648">
            <v>0</v>
          </cell>
          <cell r="DI648">
            <v>0</v>
          </cell>
          <cell r="DJ648">
            <v>0</v>
          </cell>
          <cell r="DK648">
            <v>0</v>
          </cell>
          <cell r="DL648">
            <v>0</v>
          </cell>
          <cell r="DM648">
            <v>0</v>
          </cell>
          <cell r="DN648">
            <v>0</v>
          </cell>
          <cell r="DO648">
            <v>0</v>
          </cell>
          <cell r="DP648">
            <v>0</v>
          </cell>
          <cell r="DQ648">
            <v>0</v>
          </cell>
          <cell r="DR648">
            <v>0</v>
          </cell>
          <cell r="DS648">
            <v>0</v>
          </cell>
          <cell r="DT648">
            <v>0</v>
          </cell>
          <cell r="DU648">
            <v>0</v>
          </cell>
          <cell r="DV648">
            <v>0</v>
          </cell>
          <cell r="DW648">
            <v>0</v>
          </cell>
          <cell r="DX648">
            <v>0</v>
          </cell>
          <cell r="DY648">
            <v>0</v>
          </cell>
          <cell r="DZ648">
            <v>0</v>
          </cell>
          <cell r="EA648">
            <v>0</v>
          </cell>
          <cell r="EB648">
            <v>0</v>
          </cell>
          <cell r="EC648">
            <v>0</v>
          </cell>
          <cell r="ED648">
            <v>0</v>
          </cell>
          <cell r="EE648">
            <v>0</v>
          </cell>
          <cell r="EF648">
            <v>0</v>
          </cell>
          <cell r="EG648">
            <v>0</v>
          </cell>
          <cell r="EH648">
            <v>0</v>
          </cell>
          <cell r="EI648">
            <v>0</v>
          </cell>
          <cell r="EJ648">
            <v>0</v>
          </cell>
          <cell r="EK648">
            <v>0</v>
          </cell>
          <cell r="EL648">
            <v>0</v>
          </cell>
          <cell r="EM648">
            <v>0</v>
          </cell>
          <cell r="EO648">
            <v>0</v>
          </cell>
          <cell r="EP648">
            <v>0</v>
          </cell>
          <cell r="EQ648">
            <v>0</v>
          </cell>
          <cell r="ER648">
            <v>0</v>
          </cell>
          <cell r="ES648">
            <v>0</v>
          </cell>
          <cell r="ET648">
            <v>0</v>
          </cell>
          <cell r="EU648">
            <v>0</v>
          </cell>
          <cell r="EV648">
            <v>0</v>
          </cell>
          <cell r="EW648">
            <v>0</v>
          </cell>
          <cell r="EX648">
            <v>0</v>
          </cell>
          <cell r="EY648">
            <v>0</v>
          </cell>
          <cell r="EZ648">
            <v>0</v>
          </cell>
          <cell r="FA648">
            <v>0</v>
          </cell>
          <cell r="FB648">
            <v>0</v>
          </cell>
          <cell r="FC648">
            <v>0</v>
          </cell>
          <cell r="FD648">
            <v>0</v>
          </cell>
          <cell r="FE648">
            <v>0</v>
          </cell>
          <cell r="FF648">
            <v>0</v>
          </cell>
          <cell r="FG648">
            <v>0</v>
          </cell>
          <cell r="FH648">
            <v>0</v>
          </cell>
          <cell r="FI648">
            <v>0</v>
          </cell>
          <cell r="FJ648">
            <v>0</v>
          </cell>
          <cell r="FK648">
            <v>0</v>
          </cell>
          <cell r="FL648">
            <v>0</v>
          </cell>
          <cell r="FM648">
            <v>0</v>
          </cell>
          <cell r="FN648">
            <v>0</v>
          </cell>
          <cell r="FO648">
            <v>0</v>
          </cell>
          <cell r="FP648">
            <v>0</v>
          </cell>
          <cell r="FQ648">
            <v>0</v>
          </cell>
          <cell r="FR648">
            <v>0</v>
          </cell>
          <cell r="FS648">
            <v>0</v>
          </cell>
          <cell r="FT648">
            <v>0</v>
          </cell>
          <cell r="FU648">
            <v>0</v>
          </cell>
          <cell r="FV648">
            <v>0</v>
          </cell>
          <cell r="FW648">
            <v>0</v>
          </cell>
          <cell r="FX648">
            <v>0</v>
          </cell>
          <cell r="FY648">
            <v>0</v>
          </cell>
          <cell r="FZ648">
            <v>0</v>
          </cell>
          <cell r="GA648">
            <v>0</v>
          </cell>
          <cell r="GB648">
            <v>0</v>
          </cell>
          <cell r="GC648">
            <v>0</v>
          </cell>
          <cell r="GD648">
            <v>0</v>
          </cell>
          <cell r="GE648">
            <v>0</v>
          </cell>
          <cell r="GF648">
            <v>0</v>
          </cell>
          <cell r="GG648">
            <v>0</v>
          </cell>
          <cell r="GH648">
            <v>0</v>
          </cell>
          <cell r="GI648">
            <v>0</v>
          </cell>
          <cell r="GJ648">
            <v>0</v>
          </cell>
          <cell r="GK648">
            <v>0</v>
          </cell>
          <cell r="GL648">
            <v>0</v>
          </cell>
          <cell r="GM648">
            <v>0</v>
          </cell>
          <cell r="GN648">
            <v>0</v>
          </cell>
          <cell r="GO648">
            <v>0</v>
          </cell>
          <cell r="GP648">
            <v>0</v>
          </cell>
          <cell r="GQ648">
            <v>0</v>
          </cell>
          <cell r="GR648">
            <v>0</v>
          </cell>
          <cell r="GS648">
            <v>0</v>
          </cell>
          <cell r="GT648">
            <v>0</v>
          </cell>
          <cell r="GU648">
            <v>0</v>
          </cell>
          <cell r="GV648">
            <v>0</v>
          </cell>
          <cell r="GW648">
            <v>0</v>
          </cell>
          <cell r="GX648">
            <v>0</v>
          </cell>
          <cell r="GY648">
            <v>0</v>
          </cell>
          <cell r="GZ648">
            <v>0</v>
          </cell>
          <cell r="HA648">
            <v>0</v>
          </cell>
          <cell r="HB648">
            <v>0</v>
          </cell>
          <cell r="HC648">
            <v>0</v>
          </cell>
          <cell r="HD648">
            <v>0</v>
          </cell>
          <cell r="HE648">
            <v>0</v>
          </cell>
          <cell r="HF648">
            <v>0</v>
          </cell>
          <cell r="HG648">
            <v>0</v>
          </cell>
          <cell r="HH648">
            <v>0</v>
          </cell>
          <cell r="HI648">
            <v>0</v>
          </cell>
          <cell r="HJ648">
            <v>0</v>
          </cell>
          <cell r="HK648">
            <v>0</v>
          </cell>
          <cell r="HL648">
            <v>0</v>
          </cell>
          <cell r="HM648">
            <v>0</v>
          </cell>
          <cell r="HN648">
            <v>0</v>
          </cell>
          <cell r="HO648">
            <v>0</v>
          </cell>
          <cell r="HP648">
            <v>0</v>
          </cell>
          <cell r="HQ648">
            <v>0</v>
          </cell>
          <cell r="HR648">
            <v>0</v>
          </cell>
          <cell r="HS648">
            <v>0</v>
          </cell>
          <cell r="HT648">
            <v>0</v>
          </cell>
          <cell r="HU648">
            <v>0</v>
          </cell>
          <cell r="HV648">
            <v>0</v>
          </cell>
          <cell r="HW648">
            <v>0</v>
          </cell>
          <cell r="HX648">
            <v>0</v>
          </cell>
          <cell r="HY648">
            <v>0</v>
          </cell>
          <cell r="HZ648">
            <v>0</v>
          </cell>
          <cell r="IA648">
            <v>0</v>
          </cell>
          <cell r="IB648">
            <v>0</v>
          </cell>
          <cell r="IC648">
            <v>0</v>
          </cell>
          <cell r="ID648">
            <v>0</v>
          </cell>
          <cell r="IE648">
            <v>0</v>
          </cell>
          <cell r="IF648">
            <v>0</v>
          </cell>
          <cell r="IG648">
            <v>0</v>
          </cell>
          <cell r="IH648">
            <v>0</v>
          </cell>
          <cell r="II648">
            <v>0</v>
          </cell>
          <cell r="IJ648">
            <v>0</v>
          </cell>
          <cell r="IK648">
            <v>0</v>
          </cell>
          <cell r="IL648">
            <v>0</v>
          </cell>
          <cell r="IM648">
            <v>0</v>
          </cell>
          <cell r="IN648">
            <v>0</v>
          </cell>
          <cell r="IO648">
            <v>0</v>
          </cell>
          <cell r="IP648">
            <v>0</v>
          </cell>
          <cell r="IQ648">
            <v>0</v>
          </cell>
          <cell r="IR648">
            <v>0</v>
          </cell>
          <cell r="IS648">
            <v>0</v>
          </cell>
          <cell r="IT648">
            <v>0</v>
          </cell>
          <cell r="IU648">
            <v>0</v>
          </cell>
          <cell r="IV648">
            <v>0</v>
          </cell>
        </row>
        <row r="649">
          <cell r="C649" t="str">
            <v>: Alimentador QU-03, Derivacion a S.E.D. N°: 0010508 - Comunidad Ticapata - PLANO RP-QU03-14</v>
          </cell>
          <cell r="EN649" t="str">
            <v>TICAPATA</v>
          </cell>
        </row>
        <row r="660">
          <cell r="A660" t="str">
            <v>SUB-TOTAL 47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  <cell r="AB660">
            <v>0</v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>
            <v>0</v>
          </cell>
          <cell r="AK660">
            <v>0</v>
          </cell>
          <cell r="AL660">
            <v>0</v>
          </cell>
          <cell r="AM660">
            <v>0</v>
          </cell>
          <cell r="AN660">
            <v>0</v>
          </cell>
          <cell r="AO660">
            <v>0</v>
          </cell>
          <cell r="AP660">
            <v>0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  <cell r="AU660">
            <v>0</v>
          </cell>
          <cell r="AV660">
            <v>0</v>
          </cell>
          <cell r="AW660">
            <v>0</v>
          </cell>
          <cell r="AX660">
            <v>0</v>
          </cell>
          <cell r="AY660">
            <v>0</v>
          </cell>
          <cell r="AZ660">
            <v>0</v>
          </cell>
          <cell r="BA660">
            <v>0</v>
          </cell>
          <cell r="BB660">
            <v>0</v>
          </cell>
          <cell r="BC660">
            <v>0</v>
          </cell>
          <cell r="BD660">
            <v>0</v>
          </cell>
          <cell r="BE660">
            <v>0</v>
          </cell>
          <cell r="BF660">
            <v>0</v>
          </cell>
          <cell r="BG660">
            <v>0</v>
          </cell>
          <cell r="BH660">
            <v>0</v>
          </cell>
          <cell r="BI660">
            <v>0</v>
          </cell>
          <cell r="BJ660">
            <v>0</v>
          </cell>
          <cell r="BK660">
            <v>0</v>
          </cell>
          <cell r="BL660">
            <v>0</v>
          </cell>
          <cell r="BM660">
            <v>0</v>
          </cell>
          <cell r="BN660">
            <v>0</v>
          </cell>
          <cell r="BO660">
            <v>0</v>
          </cell>
          <cell r="BP660">
            <v>0</v>
          </cell>
          <cell r="BQ660">
            <v>0</v>
          </cell>
          <cell r="BR660">
            <v>0</v>
          </cell>
          <cell r="BS660">
            <v>0</v>
          </cell>
          <cell r="BT660">
            <v>0</v>
          </cell>
          <cell r="BU660">
            <v>0</v>
          </cell>
          <cell r="BV660">
            <v>0</v>
          </cell>
          <cell r="BW660">
            <v>0</v>
          </cell>
          <cell r="BX660">
            <v>0</v>
          </cell>
          <cell r="BY660">
            <v>0</v>
          </cell>
          <cell r="BZ660">
            <v>0</v>
          </cell>
          <cell r="CA660">
            <v>0</v>
          </cell>
          <cell r="CB660">
            <v>0</v>
          </cell>
          <cell r="CC660">
            <v>0</v>
          </cell>
          <cell r="CD660">
            <v>0</v>
          </cell>
          <cell r="CE660">
            <v>0</v>
          </cell>
          <cell r="CF660">
            <v>0</v>
          </cell>
          <cell r="CG660">
            <v>0</v>
          </cell>
          <cell r="CH660">
            <v>0</v>
          </cell>
          <cell r="CI660">
            <v>0</v>
          </cell>
          <cell r="CJ660">
            <v>0</v>
          </cell>
          <cell r="CK660">
            <v>0</v>
          </cell>
          <cell r="CL660">
            <v>0</v>
          </cell>
          <cell r="CM660">
            <v>0</v>
          </cell>
          <cell r="CN660">
            <v>0</v>
          </cell>
          <cell r="CO660">
            <v>0</v>
          </cell>
          <cell r="CP660">
            <v>0</v>
          </cell>
          <cell r="CQ660">
            <v>0</v>
          </cell>
          <cell r="CR660">
            <v>0</v>
          </cell>
          <cell r="CS660">
            <v>0</v>
          </cell>
          <cell r="CT660">
            <v>0</v>
          </cell>
          <cell r="CU660">
            <v>0</v>
          </cell>
          <cell r="CV660">
            <v>0</v>
          </cell>
          <cell r="CW660">
            <v>0</v>
          </cell>
          <cell r="CX660">
            <v>0</v>
          </cell>
          <cell r="CY660">
            <v>0</v>
          </cell>
          <cell r="CZ660">
            <v>0</v>
          </cell>
          <cell r="DA660">
            <v>0</v>
          </cell>
          <cell r="DB660">
            <v>0</v>
          </cell>
          <cell r="DC660">
            <v>0</v>
          </cell>
          <cell r="DD660">
            <v>0</v>
          </cell>
          <cell r="DE660">
            <v>0</v>
          </cell>
          <cell r="DF660">
            <v>0</v>
          </cell>
          <cell r="DG660">
            <v>0</v>
          </cell>
          <cell r="DH660">
            <v>0</v>
          </cell>
          <cell r="DI660">
            <v>0</v>
          </cell>
          <cell r="DJ660">
            <v>0</v>
          </cell>
          <cell r="DK660">
            <v>0</v>
          </cell>
          <cell r="DL660">
            <v>0</v>
          </cell>
          <cell r="DM660">
            <v>0</v>
          </cell>
          <cell r="DN660">
            <v>0</v>
          </cell>
          <cell r="DO660">
            <v>0</v>
          </cell>
          <cell r="DP660">
            <v>0</v>
          </cell>
          <cell r="DQ660">
            <v>0</v>
          </cell>
          <cell r="DR660">
            <v>0</v>
          </cell>
          <cell r="DS660">
            <v>0</v>
          </cell>
          <cell r="DT660">
            <v>0</v>
          </cell>
          <cell r="DU660">
            <v>0</v>
          </cell>
          <cell r="DV660">
            <v>0</v>
          </cell>
          <cell r="DW660">
            <v>0</v>
          </cell>
          <cell r="DX660">
            <v>0</v>
          </cell>
          <cell r="DY660">
            <v>0</v>
          </cell>
          <cell r="DZ660">
            <v>0</v>
          </cell>
          <cell r="EA660">
            <v>0</v>
          </cell>
          <cell r="EB660">
            <v>0</v>
          </cell>
          <cell r="EC660">
            <v>0</v>
          </cell>
          <cell r="ED660">
            <v>0</v>
          </cell>
          <cell r="EE660">
            <v>0</v>
          </cell>
          <cell r="EF660">
            <v>0</v>
          </cell>
          <cell r="EG660">
            <v>0</v>
          </cell>
          <cell r="EH660">
            <v>0</v>
          </cell>
          <cell r="EI660">
            <v>0</v>
          </cell>
          <cell r="EJ660">
            <v>0</v>
          </cell>
          <cell r="EK660">
            <v>0</v>
          </cell>
          <cell r="EL660">
            <v>0</v>
          </cell>
          <cell r="EM660">
            <v>0</v>
          </cell>
          <cell r="EO660">
            <v>0</v>
          </cell>
          <cell r="EP660">
            <v>0</v>
          </cell>
          <cell r="EQ660">
            <v>0</v>
          </cell>
          <cell r="ER660">
            <v>0</v>
          </cell>
          <cell r="ES660">
            <v>0</v>
          </cell>
          <cell r="ET660">
            <v>0</v>
          </cell>
          <cell r="EU660">
            <v>0</v>
          </cell>
          <cell r="EV660">
            <v>0</v>
          </cell>
          <cell r="EW660">
            <v>0</v>
          </cell>
          <cell r="EX660">
            <v>0</v>
          </cell>
          <cell r="EY660">
            <v>0</v>
          </cell>
          <cell r="EZ660">
            <v>0</v>
          </cell>
          <cell r="FA660">
            <v>0</v>
          </cell>
          <cell r="FB660">
            <v>0</v>
          </cell>
          <cell r="FC660">
            <v>0</v>
          </cell>
          <cell r="FD660">
            <v>0</v>
          </cell>
          <cell r="FE660">
            <v>0</v>
          </cell>
          <cell r="FF660">
            <v>0</v>
          </cell>
          <cell r="FG660">
            <v>0</v>
          </cell>
          <cell r="FH660">
            <v>0</v>
          </cell>
          <cell r="FI660">
            <v>0</v>
          </cell>
          <cell r="FJ660">
            <v>0</v>
          </cell>
          <cell r="FK660">
            <v>0</v>
          </cell>
          <cell r="FL660">
            <v>0</v>
          </cell>
          <cell r="FM660">
            <v>0</v>
          </cell>
          <cell r="FN660">
            <v>0</v>
          </cell>
          <cell r="FO660">
            <v>0</v>
          </cell>
          <cell r="FP660">
            <v>0</v>
          </cell>
          <cell r="FQ660">
            <v>0</v>
          </cell>
          <cell r="FR660">
            <v>0</v>
          </cell>
          <cell r="FS660">
            <v>0</v>
          </cell>
          <cell r="FT660">
            <v>0</v>
          </cell>
          <cell r="FU660">
            <v>0</v>
          </cell>
          <cell r="FV660">
            <v>0</v>
          </cell>
          <cell r="FW660">
            <v>0</v>
          </cell>
          <cell r="FX660">
            <v>0</v>
          </cell>
          <cell r="FY660">
            <v>0</v>
          </cell>
          <cell r="FZ660">
            <v>0</v>
          </cell>
          <cell r="GA660">
            <v>0</v>
          </cell>
          <cell r="GB660">
            <v>0</v>
          </cell>
          <cell r="GC660">
            <v>0</v>
          </cell>
          <cell r="GD660">
            <v>0</v>
          </cell>
          <cell r="GE660">
            <v>0</v>
          </cell>
          <cell r="GF660">
            <v>0</v>
          </cell>
          <cell r="GG660">
            <v>0</v>
          </cell>
          <cell r="GH660">
            <v>0</v>
          </cell>
          <cell r="GI660">
            <v>0</v>
          </cell>
          <cell r="GJ660">
            <v>0</v>
          </cell>
          <cell r="GK660">
            <v>0</v>
          </cell>
          <cell r="GL660">
            <v>0</v>
          </cell>
          <cell r="GM660">
            <v>0</v>
          </cell>
          <cell r="GN660">
            <v>0</v>
          </cell>
          <cell r="GO660">
            <v>0</v>
          </cell>
          <cell r="GP660">
            <v>0</v>
          </cell>
          <cell r="GQ660">
            <v>0</v>
          </cell>
          <cell r="GR660">
            <v>0</v>
          </cell>
          <cell r="GS660">
            <v>0</v>
          </cell>
          <cell r="GT660">
            <v>0</v>
          </cell>
          <cell r="GU660">
            <v>0</v>
          </cell>
          <cell r="GV660">
            <v>0</v>
          </cell>
          <cell r="GW660">
            <v>0</v>
          </cell>
          <cell r="GX660">
            <v>0</v>
          </cell>
          <cell r="GY660">
            <v>0</v>
          </cell>
          <cell r="GZ660">
            <v>0</v>
          </cell>
          <cell r="HA660">
            <v>0</v>
          </cell>
          <cell r="HB660">
            <v>0</v>
          </cell>
          <cell r="HC660">
            <v>0</v>
          </cell>
          <cell r="HD660">
            <v>0</v>
          </cell>
          <cell r="HE660">
            <v>0</v>
          </cell>
          <cell r="HF660">
            <v>0</v>
          </cell>
          <cell r="HG660">
            <v>0</v>
          </cell>
          <cell r="HH660">
            <v>0</v>
          </cell>
          <cell r="HI660">
            <v>0</v>
          </cell>
          <cell r="HJ660">
            <v>0</v>
          </cell>
          <cell r="HK660">
            <v>0</v>
          </cell>
          <cell r="HL660">
            <v>0</v>
          </cell>
          <cell r="HM660">
            <v>0</v>
          </cell>
          <cell r="HN660">
            <v>0</v>
          </cell>
          <cell r="HO660">
            <v>0</v>
          </cell>
          <cell r="HP660">
            <v>0</v>
          </cell>
          <cell r="HQ660">
            <v>0</v>
          </cell>
          <cell r="HR660">
            <v>0</v>
          </cell>
          <cell r="HS660">
            <v>0</v>
          </cell>
          <cell r="HT660">
            <v>0</v>
          </cell>
          <cell r="HU660">
            <v>0</v>
          </cell>
          <cell r="HV660">
            <v>0</v>
          </cell>
          <cell r="HW660">
            <v>0</v>
          </cell>
          <cell r="HX660">
            <v>0</v>
          </cell>
          <cell r="HY660">
            <v>0</v>
          </cell>
          <cell r="HZ660">
            <v>0</v>
          </cell>
          <cell r="IA660">
            <v>0</v>
          </cell>
          <cell r="IB660">
            <v>0</v>
          </cell>
          <cell r="IC660">
            <v>0</v>
          </cell>
          <cell r="ID660">
            <v>0</v>
          </cell>
          <cell r="IE660">
            <v>0</v>
          </cell>
          <cell r="IF660">
            <v>0</v>
          </cell>
          <cell r="IG660">
            <v>0</v>
          </cell>
          <cell r="IH660">
            <v>0</v>
          </cell>
          <cell r="II660">
            <v>0</v>
          </cell>
          <cell r="IJ660">
            <v>0</v>
          </cell>
          <cell r="IK660">
            <v>0</v>
          </cell>
          <cell r="IL660">
            <v>0</v>
          </cell>
          <cell r="IM660">
            <v>0</v>
          </cell>
          <cell r="IN660">
            <v>0</v>
          </cell>
          <cell r="IO660">
            <v>0</v>
          </cell>
          <cell r="IP660">
            <v>0</v>
          </cell>
          <cell r="IQ660">
            <v>0</v>
          </cell>
          <cell r="IR660">
            <v>0</v>
          </cell>
          <cell r="IS660">
            <v>0</v>
          </cell>
          <cell r="IT660">
            <v>0</v>
          </cell>
          <cell r="IU660">
            <v>0</v>
          </cell>
          <cell r="IV660">
            <v>0</v>
          </cell>
        </row>
        <row r="661">
          <cell r="A661" t="str">
            <v>ALIMENTADOR QU-04</v>
          </cell>
        </row>
        <row r="662">
          <cell r="C662" t="str">
            <v>: Alimentador QU-04, S.E.D. N°: 0010542, 0010562 - San Juan de Dios - PLANO RP-QU04-01</v>
          </cell>
          <cell r="EN662" t="str">
            <v>SAN JUAN DE DIOS</v>
          </cell>
        </row>
        <row r="673">
          <cell r="A673" t="str">
            <v>SUB-TOTAL 48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0</v>
          </cell>
          <cell r="AJ673">
            <v>0</v>
          </cell>
          <cell r="AK673">
            <v>0</v>
          </cell>
          <cell r="AL673">
            <v>0</v>
          </cell>
          <cell r="AM673">
            <v>0</v>
          </cell>
          <cell r="AN673">
            <v>0</v>
          </cell>
          <cell r="AO673">
            <v>0</v>
          </cell>
          <cell r="AP673">
            <v>0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  <cell r="AU673">
            <v>0</v>
          </cell>
          <cell r="AV673">
            <v>0</v>
          </cell>
          <cell r="AW673">
            <v>0</v>
          </cell>
          <cell r="AX673">
            <v>0</v>
          </cell>
          <cell r="AY673">
            <v>0</v>
          </cell>
          <cell r="AZ673">
            <v>0</v>
          </cell>
          <cell r="BA673">
            <v>0</v>
          </cell>
          <cell r="BB673">
            <v>0</v>
          </cell>
          <cell r="BC673">
            <v>0</v>
          </cell>
          <cell r="BD673">
            <v>0</v>
          </cell>
          <cell r="BE673">
            <v>0</v>
          </cell>
          <cell r="BF673">
            <v>0</v>
          </cell>
          <cell r="BG673">
            <v>0</v>
          </cell>
          <cell r="BH673">
            <v>0</v>
          </cell>
          <cell r="BI673">
            <v>0</v>
          </cell>
          <cell r="BJ673">
            <v>0</v>
          </cell>
          <cell r="BK673">
            <v>0</v>
          </cell>
          <cell r="BL673">
            <v>0</v>
          </cell>
          <cell r="BM673">
            <v>0</v>
          </cell>
          <cell r="BN673">
            <v>0</v>
          </cell>
          <cell r="BO673">
            <v>0</v>
          </cell>
          <cell r="BP673">
            <v>0</v>
          </cell>
          <cell r="BQ673">
            <v>0</v>
          </cell>
          <cell r="BR673">
            <v>0</v>
          </cell>
          <cell r="BS673">
            <v>0</v>
          </cell>
          <cell r="BT673">
            <v>0</v>
          </cell>
          <cell r="BU673">
            <v>0</v>
          </cell>
          <cell r="BV673">
            <v>0</v>
          </cell>
          <cell r="BW673">
            <v>0</v>
          </cell>
          <cell r="BX673">
            <v>0</v>
          </cell>
          <cell r="BY673">
            <v>0</v>
          </cell>
          <cell r="BZ673">
            <v>0</v>
          </cell>
          <cell r="CA673">
            <v>0</v>
          </cell>
          <cell r="CB673">
            <v>0</v>
          </cell>
          <cell r="CC673">
            <v>0</v>
          </cell>
          <cell r="CD673">
            <v>0</v>
          </cell>
          <cell r="CE673">
            <v>0</v>
          </cell>
          <cell r="CF673">
            <v>0</v>
          </cell>
          <cell r="CG673">
            <v>0</v>
          </cell>
          <cell r="CH673">
            <v>0</v>
          </cell>
          <cell r="CI673">
            <v>0</v>
          </cell>
          <cell r="CJ673">
            <v>0</v>
          </cell>
          <cell r="CK673">
            <v>0</v>
          </cell>
          <cell r="CL673">
            <v>0</v>
          </cell>
          <cell r="CM673">
            <v>0</v>
          </cell>
          <cell r="CN673">
            <v>0</v>
          </cell>
          <cell r="CO673">
            <v>0</v>
          </cell>
          <cell r="CP673">
            <v>0</v>
          </cell>
          <cell r="CQ673">
            <v>0</v>
          </cell>
          <cell r="CR673">
            <v>0</v>
          </cell>
          <cell r="CS673">
            <v>0</v>
          </cell>
          <cell r="CT673">
            <v>0</v>
          </cell>
          <cell r="CU673">
            <v>0</v>
          </cell>
          <cell r="CV673">
            <v>0</v>
          </cell>
          <cell r="CW673">
            <v>0</v>
          </cell>
          <cell r="CX673">
            <v>0</v>
          </cell>
          <cell r="CY673">
            <v>0</v>
          </cell>
          <cell r="CZ673">
            <v>0</v>
          </cell>
          <cell r="DA673">
            <v>0</v>
          </cell>
          <cell r="DB673">
            <v>0</v>
          </cell>
          <cell r="DC673">
            <v>0</v>
          </cell>
          <cell r="DD673">
            <v>0</v>
          </cell>
          <cell r="DE673">
            <v>0</v>
          </cell>
          <cell r="DF673">
            <v>0</v>
          </cell>
          <cell r="DG673">
            <v>0</v>
          </cell>
          <cell r="DH673">
            <v>0</v>
          </cell>
          <cell r="DI673">
            <v>0</v>
          </cell>
          <cell r="DJ673">
            <v>0</v>
          </cell>
          <cell r="DK673">
            <v>0</v>
          </cell>
          <cell r="DL673">
            <v>0</v>
          </cell>
          <cell r="DM673">
            <v>0</v>
          </cell>
          <cell r="DN673">
            <v>0</v>
          </cell>
          <cell r="DO673">
            <v>0</v>
          </cell>
          <cell r="DP673">
            <v>0</v>
          </cell>
          <cell r="DQ673">
            <v>0</v>
          </cell>
          <cell r="DR673">
            <v>0</v>
          </cell>
          <cell r="DS673">
            <v>0</v>
          </cell>
          <cell r="DT673">
            <v>0</v>
          </cell>
          <cell r="DU673">
            <v>0</v>
          </cell>
          <cell r="DV673">
            <v>0</v>
          </cell>
          <cell r="DW673">
            <v>0</v>
          </cell>
          <cell r="DX673">
            <v>0</v>
          </cell>
          <cell r="DY673">
            <v>0</v>
          </cell>
          <cell r="EA673">
            <v>0</v>
          </cell>
          <cell r="EB673">
            <v>0</v>
          </cell>
          <cell r="EC673">
            <v>0</v>
          </cell>
          <cell r="ED673">
            <v>0</v>
          </cell>
          <cell r="EE673">
            <v>0</v>
          </cell>
          <cell r="EF673">
            <v>0</v>
          </cell>
          <cell r="EG673">
            <v>0</v>
          </cell>
          <cell r="EH673">
            <v>0</v>
          </cell>
          <cell r="EI673">
            <v>0</v>
          </cell>
          <cell r="EJ673">
            <v>0</v>
          </cell>
          <cell r="EK673">
            <v>0</v>
          </cell>
          <cell r="EL673">
            <v>0</v>
          </cell>
          <cell r="EM673">
            <v>0</v>
          </cell>
          <cell r="EO673">
            <v>0</v>
          </cell>
          <cell r="EP673">
            <v>0</v>
          </cell>
          <cell r="EQ673">
            <v>0</v>
          </cell>
          <cell r="ER673">
            <v>0</v>
          </cell>
          <cell r="ES673">
            <v>0</v>
          </cell>
          <cell r="ET673">
            <v>0</v>
          </cell>
          <cell r="EU673">
            <v>0</v>
          </cell>
          <cell r="EV673">
            <v>0</v>
          </cell>
          <cell r="EW673">
            <v>0</v>
          </cell>
          <cell r="EX673">
            <v>0</v>
          </cell>
          <cell r="EY673">
            <v>0</v>
          </cell>
          <cell r="EZ673">
            <v>0</v>
          </cell>
          <cell r="FA673">
            <v>0</v>
          </cell>
          <cell r="FB673">
            <v>0</v>
          </cell>
          <cell r="FC673">
            <v>0</v>
          </cell>
          <cell r="FD673">
            <v>0</v>
          </cell>
          <cell r="FE673">
            <v>0</v>
          </cell>
          <cell r="FF673">
            <v>0</v>
          </cell>
          <cell r="FG673">
            <v>0</v>
          </cell>
          <cell r="FH673">
            <v>0</v>
          </cell>
          <cell r="FI673">
            <v>0</v>
          </cell>
          <cell r="FJ673">
            <v>0</v>
          </cell>
          <cell r="FK673">
            <v>0</v>
          </cell>
          <cell r="FL673">
            <v>0</v>
          </cell>
          <cell r="FM673">
            <v>0</v>
          </cell>
          <cell r="FN673">
            <v>0</v>
          </cell>
          <cell r="FO673">
            <v>0</v>
          </cell>
          <cell r="FP673">
            <v>0</v>
          </cell>
          <cell r="FQ673">
            <v>0</v>
          </cell>
          <cell r="FR673">
            <v>0</v>
          </cell>
          <cell r="FS673">
            <v>0</v>
          </cell>
          <cell r="FT673">
            <v>0</v>
          </cell>
          <cell r="FU673">
            <v>0</v>
          </cell>
          <cell r="FV673">
            <v>0</v>
          </cell>
          <cell r="FW673">
            <v>0</v>
          </cell>
          <cell r="FX673">
            <v>0</v>
          </cell>
          <cell r="FY673">
            <v>0</v>
          </cell>
          <cell r="FZ673">
            <v>0</v>
          </cell>
          <cell r="GA673">
            <v>0</v>
          </cell>
          <cell r="GB673">
            <v>0</v>
          </cell>
          <cell r="GC673">
            <v>0</v>
          </cell>
          <cell r="GD673">
            <v>0</v>
          </cell>
          <cell r="GE673">
            <v>0</v>
          </cell>
          <cell r="GF673">
            <v>0</v>
          </cell>
          <cell r="GG673">
            <v>0</v>
          </cell>
          <cell r="GH673">
            <v>0</v>
          </cell>
          <cell r="GI673">
            <v>0</v>
          </cell>
          <cell r="GJ673">
            <v>0</v>
          </cell>
          <cell r="GK673">
            <v>0</v>
          </cell>
          <cell r="GL673">
            <v>0</v>
          </cell>
          <cell r="GM673">
            <v>0</v>
          </cell>
          <cell r="GN673">
            <v>0</v>
          </cell>
          <cell r="GO673">
            <v>0</v>
          </cell>
          <cell r="GP673">
            <v>0</v>
          </cell>
          <cell r="GQ673">
            <v>0</v>
          </cell>
          <cell r="GR673">
            <v>0</v>
          </cell>
          <cell r="GS673">
            <v>0</v>
          </cell>
          <cell r="GT673">
            <v>0</v>
          </cell>
          <cell r="GU673">
            <v>0</v>
          </cell>
          <cell r="GV673">
            <v>0</v>
          </cell>
          <cell r="GW673">
            <v>0</v>
          </cell>
          <cell r="GX673">
            <v>0</v>
          </cell>
          <cell r="GY673">
            <v>0</v>
          </cell>
          <cell r="GZ673">
            <v>0</v>
          </cell>
          <cell r="HA673">
            <v>0</v>
          </cell>
          <cell r="HB673">
            <v>0</v>
          </cell>
          <cell r="HC673">
            <v>0</v>
          </cell>
          <cell r="HD673">
            <v>0</v>
          </cell>
          <cell r="HE673">
            <v>0</v>
          </cell>
          <cell r="HF673">
            <v>0</v>
          </cell>
          <cell r="HG673">
            <v>0</v>
          </cell>
          <cell r="HH673">
            <v>0</v>
          </cell>
          <cell r="HI673">
            <v>0</v>
          </cell>
          <cell r="HJ673">
            <v>0</v>
          </cell>
          <cell r="HK673">
            <v>0</v>
          </cell>
          <cell r="HL673">
            <v>0</v>
          </cell>
          <cell r="HM673">
            <v>0</v>
          </cell>
          <cell r="HN673">
            <v>0</v>
          </cell>
          <cell r="HO673">
            <v>0</v>
          </cell>
          <cell r="HP673">
            <v>0</v>
          </cell>
          <cell r="HQ673">
            <v>0</v>
          </cell>
          <cell r="HR673">
            <v>0</v>
          </cell>
          <cell r="HS673">
            <v>0</v>
          </cell>
          <cell r="HT673">
            <v>0</v>
          </cell>
          <cell r="HU673">
            <v>0</v>
          </cell>
          <cell r="HV673">
            <v>0</v>
          </cell>
          <cell r="HW673">
            <v>0</v>
          </cell>
          <cell r="HX673">
            <v>0</v>
          </cell>
          <cell r="HY673">
            <v>0</v>
          </cell>
          <cell r="HZ673">
            <v>0</v>
          </cell>
          <cell r="IA673">
            <v>0</v>
          </cell>
          <cell r="IB673">
            <v>0</v>
          </cell>
          <cell r="IC673">
            <v>0</v>
          </cell>
          <cell r="ID673">
            <v>0</v>
          </cell>
          <cell r="IE673">
            <v>0</v>
          </cell>
          <cell r="IF673">
            <v>0</v>
          </cell>
          <cell r="IG673">
            <v>0</v>
          </cell>
          <cell r="IH673">
            <v>0</v>
          </cell>
          <cell r="II673">
            <v>0</v>
          </cell>
          <cell r="IJ673">
            <v>0</v>
          </cell>
          <cell r="IK673">
            <v>0</v>
          </cell>
          <cell r="IL673">
            <v>0</v>
          </cell>
          <cell r="IM673">
            <v>0</v>
          </cell>
          <cell r="IN673">
            <v>0</v>
          </cell>
          <cell r="IO673">
            <v>0</v>
          </cell>
          <cell r="IP673">
            <v>0</v>
          </cell>
          <cell r="IQ673">
            <v>0</v>
          </cell>
          <cell r="IR673">
            <v>0</v>
          </cell>
          <cell r="IS673">
            <v>0</v>
          </cell>
          <cell r="IT673">
            <v>0</v>
          </cell>
          <cell r="IU673">
            <v>0</v>
          </cell>
          <cell r="IV673">
            <v>0</v>
          </cell>
        </row>
        <row r="674">
          <cell r="C674" t="str">
            <v>: Alimentador QU-04, Derivacion a S.E.D. N°: 0010032 - PATAPATA - PLANO RP-QU04-02</v>
          </cell>
          <cell r="EN674" t="str">
            <v>PATAPATA</v>
          </cell>
        </row>
        <row r="696">
          <cell r="A696" t="str">
            <v>SUB-TOTAL 49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0</v>
          </cell>
          <cell r="AJ696">
            <v>0</v>
          </cell>
          <cell r="AK696">
            <v>0</v>
          </cell>
          <cell r="AL696">
            <v>0</v>
          </cell>
          <cell r="AM696">
            <v>0</v>
          </cell>
          <cell r="AN696">
            <v>0</v>
          </cell>
          <cell r="AO696">
            <v>0</v>
          </cell>
          <cell r="AP696">
            <v>0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  <cell r="AU696">
            <v>0</v>
          </cell>
          <cell r="AV696">
            <v>0</v>
          </cell>
          <cell r="AW696">
            <v>0</v>
          </cell>
          <cell r="AX696">
            <v>0</v>
          </cell>
          <cell r="AY696">
            <v>0</v>
          </cell>
          <cell r="AZ696">
            <v>0</v>
          </cell>
          <cell r="BA696">
            <v>0</v>
          </cell>
          <cell r="BB696">
            <v>0</v>
          </cell>
          <cell r="BC696">
            <v>0</v>
          </cell>
          <cell r="BD696">
            <v>0</v>
          </cell>
          <cell r="BE696">
            <v>0</v>
          </cell>
          <cell r="BF696">
            <v>0</v>
          </cell>
          <cell r="BG696">
            <v>0</v>
          </cell>
          <cell r="BH696">
            <v>0</v>
          </cell>
          <cell r="BI696">
            <v>0</v>
          </cell>
          <cell r="BJ696">
            <v>0</v>
          </cell>
          <cell r="BK696">
            <v>0</v>
          </cell>
          <cell r="BL696">
            <v>0</v>
          </cell>
          <cell r="BM696">
            <v>0</v>
          </cell>
          <cell r="BN696">
            <v>0</v>
          </cell>
          <cell r="BO696">
            <v>0</v>
          </cell>
          <cell r="BP696">
            <v>0</v>
          </cell>
          <cell r="BQ696">
            <v>0</v>
          </cell>
          <cell r="BR696">
            <v>0</v>
          </cell>
          <cell r="BS696">
            <v>0</v>
          </cell>
          <cell r="BT696">
            <v>0</v>
          </cell>
          <cell r="BU696">
            <v>0</v>
          </cell>
          <cell r="BV696">
            <v>0</v>
          </cell>
          <cell r="BW696">
            <v>0</v>
          </cell>
          <cell r="BX696">
            <v>0</v>
          </cell>
          <cell r="BY696">
            <v>0</v>
          </cell>
          <cell r="BZ696">
            <v>0</v>
          </cell>
          <cell r="CA696">
            <v>0</v>
          </cell>
          <cell r="CB696">
            <v>0</v>
          </cell>
          <cell r="CC696">
            <v>0</v>
          </cell>
          <cell r="CD696">
            <v>0</v>
          </cell>
          <cell r="CE696">
            <v>0</v>
          </cell>
          <cell r="CF696">
            <v>0</v>
          </cell>
          <cell r="CG696">
            <v>0</v>
          </cell>
          <cell r="CH696">
            <v>0</v>
          </cell>
          <cell r="CI696">
            <v>0</v>
          </cell>
          <cell r="CJ696">
            <v>0</v>
          </cell>
          <cell r="CK696">
            <v>0</v>
          </cell>
          <cell r="CL696">
            <v>0</v>
          </cell>
          <cell r="CM696">
            <v>0</v>
          </cell>
          <cell r="CN696">
            <v>0</v>
          </cell>
          <cell r="CO696">
            <v>0</v>
          </cell>
          <cell r="CP696">
            <v>0</v>
          </cell>
          <cell r="CQ696">
            <v>0</v>
          </cell>
          <cell r="CR696">
            <v>0</v>
          </cell>
          <cell r="CS696">
            <v>0</v>
          </cell>
          <cell r="CT696">
            <v>0</v>
          </cell>
          <cell r="CU696">
            <v>0</v>
          </cell>
          <cell r="CV696">
            <v>0</v>
          </cell>
          <cell r="CW696">
            <v>0</v>
          </cell>
          <cell r="CX696">
            <v>0</v>
          </cell>
          <cell r="CY696">
            <v>0</v>
          </cell>
          <cell r="CZ696">
            <v>0</v>
          </cell>
          <cell r="DA696">
            <v>0</v>
          </cell>
          <cell r="DB696">
            <v>0</v>
          </cell>
          <cell r="DC696">
            <v>0</v>
          </cell>
          <cell r="DD696">
            <v>0</v>
          </cell>
          <cell r="DE696">
            <v>0</v>
          </cell>
          <cell r="DF696">
            <v>0</v>
          </cell>
          <cell r="DG696">
            <v>0</v>
          </cell>
          <cell r="DH696">
            <v>0</v>
          </cell>
          <cell r="DI696">
            <v>0</v>
          </cell>
          <cell r="DJ696">
            <v>0</v>
          </cell>
          <cell r="DK696">
            <v>0</v>
          </cell>
          <cell r="DL696">
            <v>0</v>
          </cell>
          <cell r="DM696">
            <v>0</v>
          </cell>
          <cell r="DN696">
            <v>0</v>
          </cell>
          <cell r="DO696">
            <v>0</v>
          </cell>
          <cell r="DP696">
            <v>0</v>
          </cell>
          <cell r="DQ696">
            <v>0</v>
          </cell>
          <cell r="DR696">
            <v>0</v>
          </cell>
          <cell r="DS696">
            <v>0</v>
          </cell>
          <cell r="DT696">
            <v>0</v>
          </cell>
          <cell r="DU696">
            <v>0</v>
          </cell>
          <cell r="DV696">
            <v>0</v>
          </cell>
          <cell r="DW696">
            <v>0</v>
          </cell>
          <cell r="DX696">
            <v>0</v>
          </cell>
          <cell r="DY696">
            <v>0</v>
          </cell>
          <cell r="DZ696">
            <v>0</v>
          </cell>
          <cell r="EA696">
            <v>0</v>
          </cell>
          <cell r="EB696">
            <v>0</v>
          </cell>
          <cell r="EC696">
            <v>0</v>
          </cell>
          <cell r="ED696">
            <v>0</v>
          </cell>
          <cell r="EE696">
            <v>0</v>
          </cell>
          <cell r="EF696">
            <v>0</v>
          </cell>
          <cell r="EG696">
            <v>0</v>
          </cell>
          <cell r="EH696">
            <v>0</v>
          </cell>
          <cell r="EI696">
            <v>0</v>
          </cell>
          <cell r="EJ696">
            <v>0</v>
          </cell>
          <cell r="EK696">
            <v>0</v>
          </cell>
          <cell r="EL696">
            <v>0</v>
          </cell>
          <cell r="EM696">
            <v>0</v>
          </cell>
          <cell r="EO696">
            <v>0</v>
          </cell>
          <cell r="EP696">
            <v>0</v>
          </cell>
          <cell r="EQ696">
            <v>0</v>
          </cell>
          <cell r="ER696">
            <v>0</v>
          </cell>
          <cell r="ES696">
            <v>0</v>
          </cell>
          <cell r="ET696">
            <v>0</v>
          </cell>
          <cell r="EU696">
            <v>0</v>
          </cell>
          <cell r="EV696">
            <v>0</v>
          </cell>
          <cell r="EW696">
            <v>0</v>
          </cell>
          <cell r="EX696">
            <v>0</v>
          </cell>
          <cell r="EY696">
            <v>0</v>
          </cell>
          <cell r="EZ696">
            <v>0</v>
          </cell>
          <cell r="FA696">
            <v>0</v>
          </cell>
          <cell r="FB696">
            <v>0</v>
          </cell>
          <cell r="FC696">
            <v>0</v>
          </cell>
          <cell r="FD696">
            <v>0</v>
          </cell>
          <cell r="FE696">
            <v>0</v>
          </cell>
          <cell r="FF696">
            <v>0</v>
          </cell>
          <cell r="FG696">
            <v>0</v>
          </cell>
          <cell r="FH696">
            <v>0</v>
          </cell>
          <cell r="FI696">
            <v>0</v>
          </cell>
          <cell r="FJ696">
            <v>0</v>
          </cell>
          <cell r="FK696">
            <v>0</v>
          </cell>
          <cell r="FL696">
            <v>0</v>
          </cell>
          <cell r="FM696">
            <v>0</v>
          </cell>
          <cell r="FN696">
            <v>0</v>
          </cell>
          <cell r="FO696">
            <v>0</v>
          </cell>
          <cell r="FP696">
            <v>0</v>
          </cell>
          <cell r="FQ696">
            <v>0</v>
          </cell>
          <cell r="FR696">
            <v>0</v>
          </cell>
          <cell r="FS696">
            <v>0</v>
          </cell>
          <cell r="FT696">
            <v>0</v>
          </cell>
          <cell r="FU696">
            <v>0</v>
          </cell>
          <cell r="FV696">
            <v>0</v>
          </cell>
          <cell r="FW696">
            <v>0</v>
          </cell>
          <cell r="FX696">
            <v>0</v>
          </cell>
          <cell r="FY696">
            <v>0</v>
          </cell>
          <cell r="FZ696">
            <v>0</v>
          </cell>
          <cell r="GA696">
            <v>0</v>
          </cell>
          <cell r="GB696">
            <v>0</v>
          </cell>
          <cell r="GC696">
            <v>0</v>
          </cell>
          <cell r="GD696">
            <v>0</v>
          </cell>
          <cell r="GE696">
            <v>0</v>
          </cell>
          <cell r="GF696">
            <v>0</v>
          </cell>
          <cell r="GG696">
            <v>0</v>
          </cell>
          <cell r="GH696">
            <v>0</v>
          </cell>
          <cell r="GI696">
            <v>0</v>
          </cell>
          <cell r="GJ696">
            <v>0</v>
          </cell>
          <cell r="GK696">
            <v>0</v>
          </cell>
          <cell r="GL696">
            <v>0</v>
          </cell>
          <cell r="GM696">
            <v>0</v>
          </cell>
          <cell r="GN696">
            <v>0</v>
          </cell>
          <cell r="GO696">
            <v>0</v>
          </cell>
          <cell r="GP696">
            <v>0</v>
          </cell>
          <cell r="GQ696">
            <v>0</v>
          </cell>
          <cell r="GR696">
            <v>0</v>
          </cell>
          <cell r="GS696">
            <v>0</v>
          </cell>
          <cell r="GT696">
            <v>0</v>
          </cell>
          <cell r="GU696">
            <v>0</v>
          </cell>
          <cell r="GV696">
            <v>0</v>
          </cell>
          <cell r="GW696">
            <v>0</v>
          </cell>
          <cell r="GX696">
            <v>0</v>
          </cell>
          <cell r="GY696">
            <v>0</v>
          </cell>
          <cell r="GZ696">
            <v>0</v>
          </cell>
          <cell r="HA696">
            <v>0</v>
          </cell>
          <cell r="HB696">
            <v>0</v>
          </cell>
          <cell r="HC696">
            <v>0</v>
          </cell>
          <cell r="HD696">
            <v>0</v>
          </cell>
          <cell r="HE696">
            <v>0</v>
          </cell>
          <cell r="HF696">
            <v>0</v>
          </cell>
          <cell r="HG696">
            <v>0</v>
          </cell>
          <cell r="HH696">
            <v>0</v>
          </cell>
          <cell r="HI696">
            <v>0</v>
          </cell>
          <cell r="HJ696">
            <v>0</v>
          </cell>
          <cell r="HK696">
            <v>0</v>
          </cell>
          <cell r="HL696">
            <v>0</v>
          </cell>
          <cell r="HM696">
            <v>0</v>
          </cell>
          <cell r="HN696">
            <v>0</v>
          </cell>
          <cell r="HO696">
            <v>0</v>
          </cell>
          <cell r="HP696">
            <v>0</v>
          </cell>
          <cell r="HQ696">
            <v>0</v>
          </cell>
          <cell r="HR696">
            <v>0</v>
          </cell>
          <cell r="HS696">
            <v>0</v>
          </cell>
          <cell r="HT696">
            <v>0</v>
          </cell>
          <cell r="HU696">
            <v>0</v>
          </cell>
          <cell r="HV696">
            <v>0</v>
          </cell>
          <cell r="HW696">
            <v>0</v>
          </cell>
          <cell r="HX696">
            <v>0</v>
          </cell>
          <cell r="HY696">
            <v>0</v>
          </cell>
          <cell r="HZ696">
            <v>0</v>
          </cell>
          <cell r="IA696">
            <v>0</v>
          </cell>
          <cell r="IB696">
            <v>0</v>
          </cell>
          <cell r="IC696">
            <v>0</v>
          </cell>
          <cell r="ID696">
            <v>0</v>
          </cell>
          <cell r="IE696">
            <v>0</v>
          </cell>
          <cell r="IF696">
            <v>0</v>
          </cell>
          <cell r="IG696">
            <v>0</v>
          </cell>
          <cell r="IH696">
            <v>0</v>
          </cell>
          <cell r="II696">
            <v>0</v>
          </cell>
          <cell r="IJ696">
            <v>0</v>
          </cell>
          <cell r="IK696">
            <v>0</v>
          </cell>
          <cell r="IL696">
            <v>0</v>
          </cell>
          <cell r="IM696">
            <v>0</v>
          </cell>
          <cell r="IN696">
            <v>0</v>
          </cell>
          <cell r="IO696">
            <v>0</v>
          </cell>
          <cell r="IP696">
            <v>0</v>
          </cell>
          <cell r="IQ696">
            <v>0</v>
          </cell>
          <cell r="IR696">
            <v>0</v>
          </cell>
          <cell r="IS696">
            <v>0</v>
          </cell>
          <cell r="IT696">
            <v>0</v>
          </cell>
          <cell r="IU696">
            <v>0</v>
          </cell>
          <cell r="IV696">
            <v>0</v>
          </cell>
        </row>
        <row r="697">
          <cell r="C697" t="str">
            <v>: Alimentador QU-04, Derivacion a S.E.D. N°: 0010071 - Granja Kayra - PLANO RP-QU04-03</v>
          </cell>
          <cell r="EN697" t="str">
            <v>GRANJA KAYRA</v>
          </cell>
        </row>
        <row r="702">
          <cell r="A702" t="str">
            <v>SUB-TOTAL 50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>
            <v>0</v>
          </cell>
          <cell r="AK702">
            <v>0</v>
          </cell>
          <cell r="AL702">
            <v>0</v>
          </cell>
          <cell r="AM702">
            <v>0</v>
          </cell>
          <cell r="AN702">
            <v>0</v>
          </cell>
          <cell r="AO702">
            <v>0</v>
          </cell>
          <cell r="AP702">
            <v>0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  <cell r="AU702">
            <v>0</v>
          </cell>
          <cell r="AV702">
            <v>0</v>
          </cell>
          <cell r="AW702">
            <v>0</v>
          </cell>
          <cell r="AX702">
            <v>0</v>
          </cell>
          <cell r="AY702">
            <v>0</v>
          </cell>
          <cell r="AZ702">
            <v>0</v>
          </cell>
          <cell r="BA702">
            <v>0</v>
          </cell>
          <cell r="BB702">
            <v>0</v>
          </cell>
          <cell r="BC702">
            <v>0</v>
          </cell>
          <cell r="BD702">
            <v>0</v>
          </cell>
          <cell r="BE702">
            <v>0</v>
          </cell>
          <cell r="BF702">
            <v>0</v>
          </cell>
          <cell r="BG702">
            <v>0</v>
          </cell>
          <cell r="BH702">
            <v>0</v>
          </cell>
          <cell r="BI702">
            <v>0</v>
          </cell>
          <cell r="BJ702">
            <v>0</v>
          </cell>
          <cell r="BK702">
            <v>0</v>
          </cell>
          <cell r="BL702">
            <v>0</v>
          </cell>
          <cell r="BM702">
            <v>0</v>
          </cell>
          <cell r="BN702">
            <v>0</v>
          </cell>
          <cell r="BO702">
            <v>0</v>
          </cell>
          <cell r="BP702">
            <v>0</v>
          </cell>
          <cell r="BQ702">
            <v>0</v>
          </cell>
          <cell r="BR702">
            <v>0</v>
          </cell>
          <cell r="BS702">
            <v>0</v>
          </cell>
          <cell r="BT702">
            <v>0</v>
          </cell>
          <cell r="BU702">
            <v>0</v>
          </cell>
          <cell r="BV702">
            <v>0</v>
          </cell>
          <cell r="BW702">
            <v>0</v>
          </cell>
          <cell r="BX702">
            <v>0</v>
          </cell>
          <cell r="BY702">
            <v>0</v>
          </cell>
          <cell r="BZ702">
            <v>0</v>
          </cell>
          <cell r="CA702">
            <v>0</v>
          </cell>
          <cell r="CB702">
            <v>0</v>
          </cell>
          <cell r="CC702">
            <v>0</v>
          </cell>
          <cell r="CD702">
            <v>0</v>
          </cell>
          <cell r="CE702">
            <v>0</v>
          </cell>
          <cell r="CF702">
            <v>0</v>
          </cell>
          <cell r="CG702">
            <v>0</v>
          </cell>
          <cell r="CH702">
            <v>0</v>
          </cell>
          <cell r="CI702">
            <v>0</v>
          </cell>
          <cell r="CJ702">
            <v>0</v>
          </cell>
          <cell r="CK702">
            <v>0</v>
          </cell>
          <cell r="CL702">
            <v>0</v>
          </cell>
          <cell r="CM702">
            <v>0</v>
          </cell>
          <cell r="CN702">
            <v>0</v>
          </cell>
          <cell r="CO702">
            <v>0</v>
          </cell>
          <cell r="CP702">
            <v>0</v>
          </cell>
          <cell r="CQ702">
            <v>0</v>
          </cell>
          <cell r="CR702">
            <v>0</v>
          </cell>
          <cell r="CS702">
            <v>0</v>
          </cell>
          <cell r="CT702">
            <v>0</v>
          </cell>
          <cell r="CU702">
            <v>0</v>
          </cell>
          <cell r="CV702">
            <v>0</v>
          </cell>
          <cell r="CW702">
            <v>0</v>
          </cell>
          <cell r="CY702">
            <v>0</v>
          </cell>
          <cell r="CZ702">
            <v>0</v>
          </cell>
          <cell r="DA702">
            <v>0</v>
          </cell>
          <cell r="DB702">
            <v>0</v>
          </cell>
          <cell r="DC702">
            <v>0</v>
          </cell>
          <cell r="DD702">
            <v>0</v>
          </cell>
          <cell r="DE702">
            <v>0</v>
          </cell>
          <cell r="DF702">
            <v>0</v>
          </cell>
          <cell r="DG702">
            <v>0</v>
          </cell>
          <cell r="DH702">
            <v>0</v>
          </cell>
          <cell r="DI702">
            <v>0</v>
          </cell>
          <cell r="DJ702">
            <v>0</v>
          </cell>
          <cell r="DK702">
            <v>0</v>
          </cell>
          <cell r="DL702">
            <v>0</v>
          </cell>
          <cell r="DM702">
            <v>0</v>
          </cell>
          <cell r="DN702">
            <v>0</v>
          </cell>
          <cell r="DO702">
            <v>0</v>
          </cell>
          <cell r="DP702">
            <v>0</v>
          </cell>
          <cell r="DQ702">
            <v>0</v>
          </cell>
          <cell r="DR702">
            <v>0</v>
          </cell>
          <cell r="DS702">
            <v>0</v>
          </cell>
          <cell r="DT702">
            <v>0</v>
          </cell>
          <cell r="DU702">
            <v>0</v>
          </cell>
          <cell r="DV702">
            <v>0</v>
          </cell>
          <cell r="DW702">
            <v>0</v>
          </cell>
          <cell r="DX702">
            <v>0</v>
          </cell>
          <cell r="DY702">
            <v>0</v>
          </cell>
          <cell r="DZ702">
            <v>0</v>
          </cell>
          <cell r="EA702">
            <v>0</v>
          </cell>
          <cell r="EB702">
            <v>0</v>
          </cell>
          <cell r="EC702">
            <v>0</v>
          </cell>
          <cell r="ED702">
            <v>0</v>
          </cell>
          <cell r="EE702">
            <v>0</v>
          </cell>
          <cell r="EF702">
            <v>0</v>
          </cell>
          <cell r="EG702">
            <v>0</v>
          </cell>
          <cell r="EH702">
            <v>0</v>
          </cell>
          <cell r="EI702">
            <v>0</v>
          </cell>
          <cell r="EJ702">
            <v>0</v>
          </cell>
          <cell r="EK702">
            <v>0</v>
          </cell>
          <cell r="EL702">
            <v>0</v>
          </cell>
          <cell r="EM702">
            <v>0</v>
          </cell>
          <cell r="EO702">
            <v>0</v>
          </cell>
          <cell r="EP702">
            <v>0</v>
          </cell>
          <cell r="EQ702">
            <v>0</v>
          </cell>
          <cell r="ER702">
            <v>0</v>
          </cell>
          <cell r="ES702">
            <v>0</v>
          </cell>
          <cell r="ET702">
            <v>0</v>
          </cell>
          <cell r="EU702">
            <v>0</v>
          </cell>
          <cell r="EV702">
            <v>0</v>
          </cell>
          <cell r="EW702">
            <v>0</v>
          </cell>
          <cell r="EX702">
            <v>0</v>
          </cell>
          <cell r="EY702">
            <v>0</v>
          </cell>
          <cell r="EZ702">
            <v>0</v>
          </cell>
          <cell r="FA702">
            <v>0</v>
          </cell>
          <cell r="FB702">
            <v>0</v>
          </cell>
          <cell r="FC702">
            <v>0</v>
          </cell>
          <cell r="FD702">
            <v>0</v>
          </cell>
          <cell r="FE702">
            <v>0</v>
          </cell>
          <cell r="FF702">
            <v>0</v>
          </cell>
          <cell r="FG702">
            <v>0</v>
          </cell>
          <cell r="FH702">
            <v>0</v>
          </cell>
          <cell r="FI702">
            <v>0</v>
          </cell>
          <cell r="FJ702">
            <v>0</v>
          </cell>
          <cell r="FK702">
            <v>0</v>
          </cell>
          <cell r="FL702">
            <v>0</v>
          </cell>
          <cell r="FM702">
            <v>0</v>
          </cell>
          <cell r="FN702">
            <v>0</v>
          </cell>
          <cell r="FO702">
            <v>0</v>
          </cell>
          <cell r="FP702">
            <v>0</v>
          </cell>
          <cell r="FQ702">
            <v>0</v>
          </cell>
          <cell r="FR702">
            <v>0</v>
          </cell>
          <cell r="FS702">
            <v>0</v>
          </cell>
          <cell r="FT702">
            <v>0</v>
          </cell>
          <cell r="FU702">
            <v>0</v>
          </cell>
          <cell r="FV702">
            <v>0</v>
          </cell>
          <cell r="FW702">
            <v>0</v>
          </cell>
          <cell r="FX702">
            <v>0</v>
          </cell>
          <cell r="FY702">
            <v>0</v>
          </cell>
          <cell r="FZ702">
            <v>0</v>
          </cell>
          <cell r="GA702">
            <v>0</v>
          </cell>
          <cell r="GB702">
            <v>0</v>
          </cell>
          <cell r="GC702">
            <v>0</v>
          </cell>
          <cell r="GD702">
            <v>0</v>
          </cell>
          <cell r="GE702">
            <v>0</v>
          </cell>
          <cell r="GF702">
            <v>0</v>
          </cell>
          <cell r="GG702">
            <v>0</v>
          </cell>
          <cell r="GH702">
            <v>0</v>
          </cell>
          <cell r="GI702">
            <v>0</v>
          </cell>
          <cell r="GJ702">
            <v>0</v>
          </cell>
          <cell r="GK702">
            <v>0</v>
          </cell>
          <cell r="GL702">
            <v>0</v>
          </cell>
          <cell r="GM702">
            <v>0</v>
          </cell>
          <cell r="GN702">
            <v>0</v>
          </cell>
          <cell r="GO702">
            <v>0</v>
          </cell>
          <cell r="GP702">
            <v>0</v>
          </cell>
          <cell r="GQ702">
            <v>0</v>
          </cell>
          <cell r="GR702">
            <v>0</v>
          </cell>
          <cell r="GS702">
            <v>0</v>
          </cell>
          <cell r="GT702">
            <v>0</v>
          </cell>
          <cell r="GU702">
            <v>0</v>
          </cell>
          <cell r="GV702">
            <v>0</v>
          </cell>
          <cell r="GW702">
            <v>0</v>
          </cell>
          <cell r="GX702">
            <v>0</v>
          </cell>
          <cell r="GY702">
            <v>0</v>
          </cell>
          <cell r="GZ702">
            <v>0</v>
          </cell>
          <cell r="HA702">
            <v>0</v>
          </cell>
          <cell r="HB702">
            <v>0</v>
          </cell>
          <cell r="HC702">
            <v>0</v>
          </cell>
          <cell r="HD702">
            <v>0</v>
          </cell>
          <cell r="HE702">
            <v>0</v>
          </cell>
          <cell r="HF702">
            <v>0</v>
          </cell>
          <cell r="HG702">
            <v>0</v>
          </cell>
          <cell r="HH702">
            <v>0</v>
          </cell>
          <cell r="HI702">
            <v>0</v>
          </cell>
          <cell r="HJ702">
            <v>0</v>
          </cell>
          <cell r="HK702">
            <v>0</v>
          </cell>
          <cell r="HL702">
            <v>0</v>
          </cell>
          <cell r="HM702">
            <v>0</v>
          </cell>
          <cell r="HN702">
            <v>0</v>
          </cell>
          <cell r="HO702">
            <v>0</v>
          </cell>
          <cell r="HP702">
            <v>0</v>
          </cell>
          <cell r="HQ702">
            <v>0</v>
          </cell>
          <cell r="HR702">
            <v>0</v>
          </cell>
          <cell r="HS702">
            <v>0</v>
          </cell>
          <cell r="HT702">
            <v>0</v>
          </cell>
          <cell r="HU702">
            <v>0</v>
          </cell>
          <cell r="HV702">
            <v>0</v>
          </cell>
          <cell r="HW702">
            <v>0</v>
          </cell>
          <cell r="HX702">
            <v>0</v>
          </cell>
          <cell r="HY702">
            <v>0</v>
          </cell>
          <cell r="HZ702">
            <v>0</v>
          </cell>
          <cell r="IA702">
            <v>0</v>
          </cell>
          <cell r="IB702">
            <v>0</v>
          </cell>
          <cell r="IC702">
            <v>0</v>
          </cell>
          <cell r="ID702">
            <v>0</v>
          </cell>
          <cell r="IE702">
            <v>0</v>
          </cell>
          <cell r="IF702">
            <v>0</v>
          </cell>
          <cell r="IG702">
            <v>0</v>
          </cell>
          <cell r="IH702">
            <v>0</v>
          </cell>
          <cell r="II702">
            <v>0</v>
          </cell>
          <cell r="IJ702">
            <v>0</v>
          </cell>
          <cell r="IK702">
            <v>0</v>
          </cell>
          <cell r="IL702">
            <v>0</v>
          </cell>
          <cell r="IM702">
            <v>0</v>
          </cell>
          <cell r="IN702">
            <v>0</v>
          </cell>
          <cell r="IO702">
            <v>0</v>
          </cell>
          <cell r="IP702">
            <v>0</v>
          </cell>
          <cell r="IQ702">
            <v>0</v>
          </cell>
          <cell r="IR702">
            <v>0</v>
          </cell>
          <cell r="IS702">
            <v>0</v>
          </cell>
          <cell r="IT702">
            <v>0</v>
          </cell>
          <cell r="IU702">
            <v>0</v>
          </cell>
          <cell r="IV702">
            <v>0</v>
          </cell>
        </row>
        <row r="704">
          <cell r="A704" t="str">
            <v>TOTAL</v>
          </cell>
          <cell r="B704">
            <v>37</v>
          </cell>
          <cell r="E704">
            <v>0</v>
          </cell>
          <cell r="F704">
            <v>4</v>
          </cell>
          <cell r="G704">
            <v>2</v>
          </cell>
          <cell r="H704">
            <v>0</v>
          </cell>
          <cell r="I704">
            <v>2</v>
          </cell>
          <cell r="J704">
            <v>0</v>
          </cell>
          <cell r="K704">
            <v>5</v>
          </cell>
          <cell r="L704">
            <v>8</v>
          </cell>
          <cell r="M704">
            <v>20</v>
          </cell>
          <cell r="N704">
            <v>10</v>
          </cell>
          <cell r="O704">
            <v>3</v>
          </cell>
          <cell r="P704">
            <v>9</v>
          </cell>
          <cell r="T704">
            <v>2702.63</v>
          </cell>
          <cell r="V704">
            <v>878.58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2419.63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1573.7</v>
          </cell>
          <cell r="AH704">
            <v>0</v>
          </cell>
          <cell r="AI704">
            <v>1264.96</v>
          </cell>
          <cell r="AJ704">
            <v>0</v>
          </cell>
          <cell r="AK704">
            <v>498.16</v>
          </cell>
          <cell r="AL704">
            <v>0</v>
          </cell>
          <cell r="AM704">
            <v>0</v>
          </cell>
          <cell r="AN704">
            <v>0</v>
          </cell>
          <cell r="AO704">
            <v>0</v>
          </cell>
          <cell r="AP704">
            <v>0</v>
          </cell>
          <cell r="AQ704">
            <v>0</v>
          </cell>
          <cell r="AR704">
            <v>45.78</v>
          </cell>
          <cell r="AS704">
            <v>0</v>
          </cell>
          <cell r="AT704">
            <v>528.04999999999995</v>
          </cell>
          <cell r="AU704">
            <v>0</v>
          </cell>
          <cell r="AV704">
            <v>0</v>
          </cell>
          <cell r="AW704">
            <v>3.15</v>
          </cell>
          <cell r="AX704">
            <v>0</v>
          </cell>
          <cell r="AY704">
            <v>0</v>
          </cell>
          <cell r="AZ704">
            <v>0</v>
          </cell>
          <cell r="BA704">
            <v>93</v>
          </cell>
          <cell r="BB704">
            <v>93</v>
          </cell>
          <cell r="BC704">
            <v>93</v>
          </cell>
          <cell r="BD704">
            <v>0</v>
          </cell>
          <cell r="BE704">
            <v>112</v>
          </cell>
          <cell r="BF704">
            <v>11</v>
          </cell>
          <cell r="BG704">
            <v>90</v>
          </cell>
          <cell r="BH704">
            <v>8</v>
          </cell>
          <cell r="BI704">
            <v>3</v>
          </cell>
          <cell r="BJ704">
            <v>0</v>
          </cell>
          <cell r="BK704">
            <v>27</v>
          </cell>
          <cell r="BL704">
            <v>0</v>
          </cell>
          <cell r="BM704">
            <v>12</v>
          </cell>
          <cell r="BN704">
            <v>27</v>
          </cell>
          <cell r="BO704">
            <v>0</v>
          </cell>
          <cell r="BP704">
            <v>15</v>
          </cell>
          <cell r="BQ704">
            <v>0</v>
          </cell>
          <cell r="BR704">
            <v>0</v>
          </cell>
          <cell r="BS704">
            <v>0</v>
          </cell>
          <cell r="BT704">
            <v>3</v>
          </cell>
          <cell r="BU704">
            <v>0</v>
          </cell>
          <cell r="BV704">
            <v>0</v>
          </cell>
          <cell r="BW704">
            <v>0</v>
          </cell>
          <cell r="BX704">
            <v>15</v>
          </cell>
          <cell r="BY704">
            <v>151</v>
          </cell>
          <cell r="BZ704">
            <v>112</v>
          </cell>
          <cell r="CA704">
            <v>90</v>
          </cell>
          <cell r="CB704">
            <v>30</v>
          </cell>
          <cell r="CC704">
            <v>0</v>
          </cell>
          <cell r="CD704">
            <v>0</v>
          </cell>
          <cell r="CE704">
            <v>0</v>
          </cell>
          <cell r="CF704">
            <v>0</v>
          </cell>
          <cell r="CG704">
            <v>0</v>
          </cell>
          <cell r="CH704">
            <v>0</v>
          </cell>
          <cell r="CI704">
            <v>0</v>
          </cell>
          <cell r="CJ704">
            <v>0</v>
          </cell>
          <cell r="CK704">
            <v>0</v>
          </cell>
          <cell r="CL704">
            <v>0</v>
          </cell>
          <cell r="CM704">
            <v>0</v>
          </cell>
          <cell r="CN704">
            <v>0</v>
          </cell>
          <cell r="CO704">
            <v>0</v>
          </cell>
          <cell r="CP704">
            <v>0</v>
          </cell>
          <cell r="CQ704">
            <v>0</v>
          </cell>
          <cell r="CR704">
            <v>0</v>
          </cell>
          <cell r="CS704">
            <v>0</v>
          </cell>
          <cell r="CT704">
            <v>0</v>
          </cell>
          <cell r="CU704">
            <v>0</v>
          </cell>
          <cell r="CV704">
            <v>0</v>
          </cell>
          <cell r="CW704">
            <v>0</v>
          </cell>
          <cell r="CX704">
            <v>0</v>
          </cell>
          <cell r="CY704">
            <v>0</v>
          </cell>
          <cell r="CZ704">
            <v>3</v>
          </cell>
          <cell r="DA704">
            <v>0</v>
          </cell>
          <cell r="DB704">
            <v>0</v>
          </cell>
          <cell r="DC704">
            <v>0</v>
          </cell>
          <cell r="DD704">
            <v>0</v>
          </cell>
          <cell r="DE704">
            <v>0</v>
          </cell>
          <cell r="DF704">
            <v>2</v>
          </cell>
          <cell r="DG704">
            <v>0</v>
          </cell>
          <cell r="DH704">
            <v>0</v>
          </cell>
          <cell r="DI704">
            <v>0</v>
          </cell>
          <cell r="DJ704">
            <v>0</v>
          </cell>
          <cell r="DK704">
            <v>0</v>
          </cell>
          <cell r="DL704">
            <v>0</v>
          </cell>
          <cell r="DM704">
            <v>0</v>
          </cell>
          <cell r="DN704">
            <v>0</v>
          </cell>
          <cell r="DO704">
            <v>0</v>
          </cell>
          <cell r="DP704">
            <v>0</v>
          </cell>
          <cell r="DQ704">
            <v>32</v>
          </cell>
          <cell r="DR704">
            <v>0</v>
          </cell>
          <cell r="DS704">
            <v>2</v>
          </cell>
          <cell r="DT704">
            <v>4</v>
          </cell>
          <cell r="DU704">
            <v>4</v>
          </cell>
          <cell r="DV704">
            <v>0</v>
          </cell>
          <cell r="DW704">
            <v>1</v>
          </cell>
          <cell r="DX704">
            <v>0</v>
          </cell>
          <cell r="DY704">
            <v>0</v>
          </cell>
          <cell r="DZ704">
            <v>2</v>
          </cell>
          <cell r="EA704">
            <v>14</v>
          </cell>
          <cell r="EB704">
            <v>3</v>
          </cell>
          <cell r="EC704">
            <v>0</v>
          </cell>
          <cell r="ED704">
            <v>3</v>
          </cell>
          <cell r="EE704">
            <v>0</v>
          </cell>
          <cell r="EF704">
            <v>1</v>
          </cell>
          <cell r="EG704">
            <v>4</v>
          </cell>
          <cell r="EH704">
            <v>0</v>
          </cell>
          <cell r="EI704">
            <v>15</v>
          </cell>
          <cell r="EJ704">
            <v>2</v>
          </cell>
          <cell r="EK704">
            <v>0</v>
          </cell>
          <cell r="EL704">
            <v>23.5</v>
          </cell>
          <cell r="EM704">
            <v>45.74</v>
          </cell>
          <cell r="EO704">
            <v>70</v>
          </cell>
          <cell r="EP704">
            <v>2</v>
          </cell>
          <cell r="EQ704">
            <v>3</v>
          </cell>
          <cell r="ER704">
            <v>0</v>
          </cell>
          <cell r="ES704">
            <v>0</v>
          </cell>
          <cell r="ET704">
            <v>0</v>
          </cell>
          <cell r="EU704">
            <v>0</v>
          </cell>
          <cell r="EV704">
            <v>0</v>
          </cell>
          <cell r="EW704">
            <v>0</v>
          </cell>
          <cell r="EX704">
            <v>11</v>
          </cell>
          <cell r="EY704">
            <v>1</v>
          </cell>
          <cell r="EZ704">
            <v>8</v>
          </cell>
          <cell r="FA704">
            <v>0</v>
          </cell>
          <cell r="FB704">
            <v>1</v>
          </cell>
          <cell r="FC704">
            <v>9</v>
          </cell>
          <cell r="FD704">
            <v>0</v>
          </cell>
          <cell r="FE704">
            <v>0</v>
          </cell>
          <cell r="FF704">
            <v>0</v>
          </cell>
          <cell r="FG704">
            <v>1</v>
          </cell>
          <cell r="FH704">
            <v>2</v>
          </cell>
          <cell r="FI704">
            <v>6</v>
          </cell>
          <cell r="FJ704">
            <v>14</v>
          </cell>
          <cell r="FK704">
            <v>0</v>
          </cell>
          <cell r="FL704">
            <v>0</v>
          </cell>
          <cell r="FM704">
            <v>6</v>
          </cell>
          <cell r="FN704">
            <v>3</v>
          </cell>
          <cell r="FO704">
            <v>0</v>
          </cell>
          <cell r="FP704">
            <v>0</v>
          </cell>
          <cell r="FQ704">
            <v>0</v>
          </cell>
          <cell r="FR704">
            <v>0</v>
          </cell>
          <cell r="FS704">
            <v>0</v>
          </cell>
          <cell r="FT704">
            <v>0</v>
          </cell>
          <cell r="FU704">
            <v>0</v>
          </cell>
          <cell r="FV704">
            <v>0</v>
          </cell>
          <cell r="FW704">
            <v>0</v>
          </cell>
          <cell r="FX704">
            <v>0</v>
          </cell>
          <cell r="FY704">
            <v>0</v>
          </cell>
          <cell r="FZ704">
            <v>0</v>
          </cell>
          <cell r="GA704">
            <v>0</v>
          </cell>
          <cell r="GB704">
            <v>0</v>
          </cell>
          <cell r="GC704">
            <v>0</v>
          </cell>
          <cell r="GD704">
            <v>1</v>
          </cell>
          <cell r="GE704">
            <v>0</v>
          </cell>
          <cell r="GF704">
            <v>0</v>
          </cell>
          <cell r="GG704">
            <v>3</v>
          </cell>
          <cell r="GH704">
            <v>4</v>
          </cell>
          <cell r="GI704">
            <v>0</v>
          </cell>
          <cell r="GJ704">
            <v>0</v>
          </cell>
          <cell r="GK704">
            <v>0</v>
          </cell>
          <cell r="GL704">
            <v>0</v>
          </cell>
          <cell r="GM704">
            <v>0</v>
          </cell>
          <cell r="GN704">
            <v>0</v>
          </cell>
          <cell r="GO704">
            <v>0</v>
          </cell>
          <cell r="GP704">
            <v>0</v>
          </cell>
          <cell r="GQ704">
            <v>0</v>
          </cell>
          <cell r="GR704">
            <v>0</v>
          </cell>
          <cell r="GS704">
            <v>0</v>
          </cell>
          <cell r="GT704">
            <v>3</v>
          </cell>
          <cell r="GU704">
            <v>0</v>
          </cell>
          <cell r="GV704">
            <v>0</v>
          </cell>
          <cell r="GW704">
            <v>0</v>
          </cell>
          <cell r="GX704">
            <v>0</v>
          </cell>
          <cell r="GY704">
            <v>0</v>
          </cell>
          <cell r="GZ704">
            <v>0</v>
          </cell>
          <cell r="HA704">
            <v>3</v>
          </cell>
          <cell r="HB704">
            <v>0</v>
          </cell>
          <cell r="HC704">
            <v>2</v>
          </cell>
          <cell r="HD704">
            <v>0</v>
          </cell>
          <cell r="HE704">
            <v>0</v>
          </cell>
          <cell r="HF704">
            <v>0</v>
          </cell>
          <cell r="HG704">
            <v>0</v>
          </cell>
          <cell r="HH704">
            <v>0</v>
          </cell>
          <cell r="HI704">
            <v>0</v>
          </cell>
          <cell r="HJ704">
            <v>1</v>
          </cell>
          <cell r="HK704">
            <v>1</v>
          </cell>
          <cell r="HL704">
            <v>0</v>
          </cell>
          <cell r="HM704">
            <v>0</v>
          </cell>
          <cell r="HN704">
            <v>0</v>
          </cell>
          <cell r="HO704">
            <v>0</v>
          </cell>
          <cell r="HP704">
            <v>0</v>
          </cell>
          <cell r="HQ704">
            <v>0</v>
          </cell>
          <cell r="HR704">
            <v>1</v>
          </cell>
          <cell r="HS704">
            <v>0</v>
          </cell>
          <cell r="HT704">
            <v>2</v>
          </cell>
          <cell r="HU704">
            <v>0</v>
          </cell>
          <cell r="HV704">
            <v>0</v>
          </cell>
          <cell r="HW704">
            <v>0</v>
          </cell>
          <cell r="HX704">
            <v>0</v>
          </cell>
          <cell r="HY704">
            <v>0</v>
          </cell>
          <cell r="HZ704">
            <v>0</v>
          </cell>
          <cell r="IA704">
            <v>0</v>
          </cell>
          <cell r="IB704">
            <v>0</v>
          </cell>
          <cell r="IC704">
            <v>0</v>
          </cell>
          <cell r="ID704">
            <v>0</v>
          </cell>
          <cell r="IE704">
            <v>1</v>
          </cell>
          <cell r="IF704">
            <v>0</v>
          </cell>
          <cell r="IG704">
            <v>0</v>
          </cell>
          <cell r="IH704">
            <v>0</v>
          </cell>
          <cell r="II704">
            <v>0</v>
          </cell>
          <cell r="IJ704">
            <v>0</v>
          </cell>
          <cell r="IK704">
            <v>0</v>
          </cell>
          <cell r="IL704">
            <v>0</v>
          </cell>
          <cell r="IM704">
            <v>0</v>
          </cell>
          <cell r="IN704">
            <v>0</v>
          </cell>
          <cell r="IO704">
            <v>1</v>
          </cell>
          <cell r="IP704">
            <v>0</v>
          </cell>
          <cell r="IQ704">
            <v>0</v>
          </cell>
          <cell r="IR704">
            <v>0</v>
          </cell>
          <cell r="IS704">
            <v>0</v>
          </cell>
          <cell r="IT704">
            <v>0</v>
          </cell>
          <cell r="IU704">
            <v>0</v>
          </cell>
          <cell r="IV704">
            <v>0</v>
          </cell>
        </row>
      </sheetData>
      <sheetData sheetId="1">
        <row r="14">
          <cell r="A14" t="str">
            <v>ALIMENTADOR D0-01</v>
          </cell>
        </row>
        <row r="15">
          <cell r="A15" t="str">
            <v>Tramo 1</v>
          </cell>
          <cell r="B15" t="str">
            <v>Nodos MT 123, 124, 193</v>
          </cell>
          <cell r="AB15" t="str">
            <v>Nodos MT 123, 124, 193</v>
          </cell>
        </row>
        <row r="16">
          <cell r="A16" t="str">
            <v>MT 123</v>
          </cell>
          <cell r="F16">
            <v>3</v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AC16">
            <v>0</v>
          </cell>
          <cell r="AD16">
            <v>0</v>
          </cell>
        </row>
        <row r="17"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AB17" t="str">
            <v>Derivacion a Antenas de TV</v>
          </cell>
          <cell r="AC17">
            <v>0</v>
          </cell>
          <cell r="AD17">
            <v>0</v>
          </cell>
        </row>
        <row r="18">
          <cell r="A18" t="str">
            <v>MT 124</v>
          </cell>
          <cell r="F18">
            <v>3</v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AC18">
            <v>0</v>
          </cell>
          <cell r="AD18">
            <v>0</v>
          </cell>
        </row>
        <row r="19">
          <cell r="A19" t="str">
            <v>MT 193</v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AC19">
            <v>0</v>
          </cell>
          <cell r="AD19">
            <v>0</v>
          </cell>
        </row>
        <row r="20">
          <cell r="A20" t="str">
            <v>SUB-TOTAL 1</v>
          </cell>
          <cell r="C20">
            <v>0</v>
          </cell>
          <cell r="D20">
            <v>0</v>
          </cell>
          <cell r="E20">
            <v>0</v>
          </cell>
          <cell r="G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</row>
        <row r="21">
          <cell r="A21" t="str">
            <v>Tramo 2</v>
          </cell>
          <cell r="B21" t="str">
            <v>Cerro - Antenas de TV</v>
          </cell>
          <cell r="AB21" t="str">
            <v>Cerro - Antenas de TV</v>
          </cell>
        </row>
        <row r="22">
          <cell r="A22" t="str">
            <v>MT 4423</v>
          </cell>
        </row>
        <row r="23">
          <cell r="A23" t="str">
            <v>MT 196</v>
          </cell>
        </row>
        <row r="25">
          <cell r="A25" t="str">
            <v>SED 0010184</v>
          </cell>
        </row>
        <row r="26">
          <cell r="A26" t="str">
            <v>MT 117</v>
          </cell>
        </row>
        <row r="27">
          <cell r="A27" t="str">
            <v>MT 195</v>
          </cell>
        </row>
        <row r="28">
          <cell r="A28" t="str">
            <v>SUB-TOTAL 2</v>
          </cell>
          <cell r="C28">
            <v>0</v>
          </cell>
          <cell r="D28">
            <v>0</v>
          </cell>
          <cell r="E28">
            <v>0</v>
          </cell>
          <cell r="G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</row>
        <row r="29">
          <cell r="A29" t="str">
            <v>Tramo 3</v>
          </cell>
          <cell r="B29" t="str">
            <v>AGRICULTORES ARCOCCATA</v>
          </cell>
          <cell r="AB29" t="str">
            <v>AGRICULTORES ARCOCCATA</v>
          </cell>
        </row>
        <row r="30">
          <cell r="A30" t="str">
            <v>MT s/n</v>
          </cell>
        </row>
        <row r="31">
          <cell r="A31" t="str">
            <v>Nodo BT 34877</v>
          </cell>
        </row>
        <row r="32">
          <cell r="A32" t="str">
            <v>SED 0010483</v>
          </cell>
        </row>
        <row r="33">
          <cell r="A33" t="str">
            <v>SUB-TOTAL 3</v>
          </cell>
          <cell r="C33">
            <v>0</v>
          </cell>
          <cell r="D33">
            <v>0</v>
          </cell>
          <cell r="E33">
            <v>0</v>
          </cell>
          <cell r="G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Y33">
            <v>0</v>
          </cell>
          <cell r="Z33">
            <v>0</v>
          </cell>
          <cell r="AA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</row>
        <row r="34">
          <cell r="A34" t="str">
            <v>Tramo 4</v>
          </cell>
          <cell r="B34" t="str">
            <v>NODOS MT 150, 183, 186</v>
          </cell>
          <cell r="AB34" t="str">
            <v>NODOS MT 150, 183, 186</v>
          </cell>
        </row>
        <row r="35">
          <cell r="A35" t="str">
            <v>MT 3994</v>
          </cell>
        </row>
        <row r="36">
          <cell r="A36" t="str">
            <v>MT 186</v>
          </cell>
        </row>
        <row r="37">
          <cell r="A37" t="str">
            <v>MT 183</v>
          </cell>
        </row>
        <row r="38">
          <cell r="A38" t="str">
            <v>MT 150</v>
          </cell>
        </row>
        <row r="39">
          <cell r="A39" t="str">
            <v>SUB-TOTAL 4</v>
          </cell>
          <cell r="C39">
            <v>0</v>
          </cell>
          <cell r="D39">
            <v>0</v>
          </cell>
          <cell r="E39">
            <v>0</v>
          </cell>
          <cell r="G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</row>
        <row r="40">
          <cell r="A40" t="str">
            <v>ALIMENTADOR DO-02</v>
          </cell>
        </row>
        <row r="41">
          <cell r="A41" t="str">
            <v>Tramo 5</v>
          </cell>
          <cell r="B41" t="str">
            <v>AV. GRAU</v>
          </cell>
          <cell r="AB41" t="str">
            <v>AV. GRAU</v>
          </cell>
        </row>
        <row r="42">
          <cell r="A42" t="str">
            <v>MT 404</v>
          </cell>
        </row>
        <row r="43">
          <cell r="A43" t="str">
            <v>MT 403</v>
          </cell>
        </row>
        <row r="44">
          <cell r="A44" t="str">
            <v>SED 0010336</v>
          </cell>
        </row>
        <row r="45">
          <cell r="A45" t="str">
            <v>MT 3111</v>
          </cell>
        </row>
        <row r="46">
          <cell r="A46" t="str">
            <v>MT 3112</v>
          </cell>
        </row>
        <row r="47">
          <cell r="A47" t="str">
            <v>MT 3110</v>
          </cell>
        </row>
        <row r="48">
          <cell r="A48" t="str">
            <v>MT 3109</v>
          </cell>
        </row>
        <row r="49">
          <cell r="A49" t="str">
            <v>MT 342</v>
          </cell>
        </row>
        <row r="51">
          <cell r="A51" t="str">
            <v>MT 340</v>
          </cell>
        </row>
        <row r="52">
          <cell r="A52" t="str">
            <v>MT 343</v>
          </cell>
        </row>
        <row r="54">
          <cell r="A54" t="str">
            <v>MT 344</v>
          </cell>
        </row>
        <row r="55">
          <cell r="A55" t="str">
            <v>MT 346</v>
          </cell>
        </row>
        <row r="56">
          <cell r="A56" t="str">
            <v>SED 451</v>
          </cell>
        </row>
        <row r="57">
          <cell r="A57" t="str">
            <v>MT 4129</v>
          </cell>
        </row>
        <row r="58">
          <cell r="I58" t="str">
            <v/>
          </cell>
          <cell r="J58" t="str">
            <v/>
          </cell>
          <cell r="K58" t="str">
            <v/>
          </cell>
          <cell r="L58" t="str">
            <v/>
          </cell>
          <cell r="M58" t="str">
            <v/>
          </cell>
          <cell r="N58" t="str">
            <v/>
          </cell>
          <cell r="O58" t="str">
            <v/>
          </cell>
          <cell r="P58" t="str">
            <v/>
          </cell>
          <cell r="Q58" t="str">
            <v/>
          </cell>
          <cell r="R58" t="str">
            <v/>
          </cell>
          <cell r="S58" t="str">
            <v/>
          </cell>
          <cell r="T58" t="str">
            <v/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</row>
        <row r="59">
          <cell r="A59" t="str">
            <v>SUB-TOTAL 5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</row>
        <row r="60">
          <cell r="A60" t="str">
            <v>Tramo 6</v>
          </cell>
          <cell r="B60" t="str">
            <v>MANAHUAÑONCCA IV, P. ALTA</v>
          </cell>
          <cell r="AB60" t="str">
            <v>MANAHUAÑONCCA IV, P. ALTA</v>
          </cell>
        </row>
        <row r="61">
          <cell r="A61" t="str">
            <v>MT 309</v>
          </cell>
        </row>
        <row r="62">
          <cell r="A62" t="str">
            <v>MT 3109</v>
          </cell>
        </row>
        <row r="63">
          <cell r="A63" t="str">
            <v>MT 311</v>
          </cell>
        </row>
        <row r="65">
          <cell r="A65" t="str">
            <v>MT 312</v>
          </cell>
        </row>
        <row r="66">
          <cell r="A66" t="str">
            <v>SED 0010478</v>
          </cell>
        </row>
        <row r="67">
          <cell r="A67" t="str">
            <v>SUB-TOTAL 6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</row>
        <row r="68">
          <cell r="A68" t="str">
            <v>Tramo 7</v>
          </cell>
          <cell r="B68" t="str">
            <v>JOSE OLAYA</v>
          </cell>
          <cell r="AB68" t="str">
            <v>JOSE OLAYA</v>
          </cell>
        </row>
        <row r="69">
          <cell r="A69" t="str">
            <v>MT 3978</v>
          </cell>
        </row>
        <row r="70">
          <cell r="A70" t="str">
            <v>MT 335</v>
          </cell>
        </row>
        <row r="71">
          <cell r="A71" t="str">
            <v>MT 334</v>
          </cell>
        </row>
        <row r="72">
          <cell r="A72" t="str">
            <v>SED 0010270</v>
          </cell>
        </row>
        <row r="73">
          <cell r="A73" t="str">
            <v>MT 330</v>
          </cell>
        </row>
        <row r="74">
          <cell r="A74" t="str">
            <v>MT 329</v>
          </cell>
        </row>
        <row r="75">
          <cell r="A75" t="str">
            <v>MT 327</v>
          </cell>
        </row>
        <row r="76">
          <cell r="A76" t="str">
            <v>MT 326</v>
          </cell>
        </row>
        <row r="77">
          <cell r="A77" t="str">
            <v>MT 325</v>
          </cell>
        </row>
        <row r="78">
          <cell r="A78" t="str">
            <v>SUB-TOTAL 7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</row>
        <row r="79">
          <cell r="A79" t="str">
            <v>Tramo 8</v>
          </cell>
          <cell r="B79" t="str">
            <v>SIMON BOLIVAR</v>
          </cell>
          <cell r="AB79" t="str">
            <v>SIMON BOLIVAR</v>
          </cell>
        </row>
        <row r="80">
          <cell r="A80" t="str">
            <v>MT 355</v>
          </cell>
        </row>
        <row r="82">
          <cell r="A82" t="str">
            <v>MT 356</v>
          </cell>
        </row>
        <row r="85">
          <cell r="A85" t="str">
            <v>SED 0010265</v>
          </cell>
        </row>
        <row r="86">
          <cell r="A86" t="str">
            <v>MT 334</v>
          </cell>
        </row>
        <row r="87">
          <cell r="A87" t="str">
            <v>SUB-TOTAL 8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</row>
        <row r="88">
          <cell r="A88" t="str">
            <v>Tramo 9</v>
          </cell>
          <cell r="B88" t="str">
            <v>RAMIRO PRIALE P. ALTA</v>
          </cell>
          <cell r="AB88" t="str">
            <v>RAMIRO PRIALE P. ALTA</v>
          </cell>
        </row>
        <row r="89">
          <cell r="A89" t="str">
            <v>MT 339</v>
          </cell>
        </row>
        <row r="90">
          <cell r="A90" t="str">
            <v>SED 0010081</v>
          </cell>
        </row>
        <row r="91">
          <cell r="A91" t="str">
            <v>MT 3108</v>
          </cell>
        </row>
        <row r="92">
          <cell r="A92" t="str">
            <v>MT 3107</v>
          </cell>
        </row>
        <row r="93">
          <cell r="A93" t="str">
            <v>MT 3140</v>
          </cell>
        </row>
        <row r="94">
          <cell r="A94" t="str">
            <v>SUB-TOTAL 9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</row>
        <row r="96">
          <cell r="A96" t="str">
            <v>Tramo 10</v>
          </cell>
          <cell r="B96" t="str">
            <v xml:space="preserve">AV. LIBERTAD P. BAJA ZARZUELA </v>
          </cell>
          <cell r="I96" t="str">
            <v/>
          </cell>
          <cell r="J96" t="str">
            <v/>
          </cell>
          <cell r="K96" t="str">
            <v/>
          </cell>
          <cell r="L96" t="str">
            <v/>
          </cell>
          <cell r="M96" t="str">
            <v/>
          </cell>
          <cell r="N96" t="str">
            <v/>
          </cell>
          <cell r="O96" t="str">
            <v/>
          </cell>
          <cell r="P96" t="str">
            <v/>
          </cell>
          <cell r="Q96" t="str">
            <v/>
          </cell>
          <cell r="S96" t="str">
            <v/>
          </cell>
          <cell r="T96" t="str">
            <v/>
          </cell>
          <cell r="AB96" t="str">
            <v xml:space="preserve">AV. LIBERTAD P. BAJA ZARZUELA </v>
          </cell>
        </row>
        <row r="97">
          <cell r="A97" t="str">
            <v>MT 397</v>
          </cell>
        </row>
        <row r="98">
          <cell r="A98" t="str">
            <v>MT 398</v>
          </cell>
        </row>
        <row r="99">
          <cell r="A99" t="str">
            <v>BT</v>
          </cell>
        </row>
        <row r="100">
          <cell r="A100" t="str">
            <v>MT 3159</v>
          </cell>
        </row>
        <row r="101">
          <cell r="A101" t="str">
            <v>SED 0010270</v>
          </cell>
        </row>
        <row r="102">
          <cell r="A102" t="str">
            <v>SUB-TOTAL 10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</row>
        <row r="103">
          <cell r="A103" t="str">
            <v>Tramo 11</v>
          </cell>
          <cell r="B103" t="str">
            <v>CALLE 28 DE JULIO - ZARZUELA</v>
          </cell>
          <cell r="I103" t="str">
            <v/>
          </cell>
          <cell r="J103" t="str">
            <v/>
          </cell>
          <cell r="L103" t="str">
            <v/>
          </cell>
          <cell r="M103" t="str">
            <v/>
          </cell>
          <cell r="N103" t="str">
            <v/>
          </cell>
          <cell r="O103" t="str">
            <v/>
          </cell>
          <cell r="P103" t="str">
            <v/>
          </cell>
          <cell r="Q103" t="str">
            <v/>
          </cell>
          <cell r="AB103" t="str">
            <v>CALLE 28 DE JULIO - ZARZUELA</v>
          </cell>
        </row>
        <row r="104">
          <cell r="A104" t="str">
            <v>MT 393</v>
          </cell>
        </row>
        <row r="105">
          <cell r="A105" t="str">
            <v>MT 392</v>
          </cell>
        </row>
        <row r="106">
          <cell r="A106" t="str">
            <v>SED 0010272</v>
          </cell>
        </row>
        <row r="109">
          <cell r="A109">
            <v>4</v>
          </cell>
        </row>
        <row r="110">
          <cell r="A110" t="str">
            <v>SUB-TOTAL 11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</row>
        <row r="111">
          <cell r="A111" t="str">
            <v>Tramo 12</v>
          </cell>
          <cell r="B111" t="str">
            <v>AV. TEODOSIO SERRUDO</v>
          </cell>
          <cell r="I111" t="str">
            <v/>
          </cell>
          <cell r="J111" t="str">
            <v/>
          </cell>
          <cell r="L111" t="str">
            <v/>
          </cell>
          <cell r="M111" t="str">
            <v/>
          </cell>
          <cell r="N111" t="str">
            <v/>
          </cell>
          <cell r="O111" t="str">
            <v/>
          </cell>
          <cell r="P111" t="str">
            <v/>
          </cell>
          <cell r="Q111" t="str">
            <v/>
          </cell>
          <cell r="AB111" t="str">
            <v>AV. TEODOCIO SERRUDO</v>
          </cell>
        </row>
        <row r="112">
          <cell r="A112" t="str">
            <v>MT 407</v>
          </cell>
          <cell r="B112" t="str">
            <v>ATV8</v>
          </cell>
          <cell r="C112">
            <v>1</v>
          </cell>
          <cell r="I112" t="str">
            <v/>
          </cell>
          <cell r="J112" t="str">
            <v/>
          </cell>
          <cell r="K112" t="str">
            <v/>
          </cell>
          <cell r="L112" t="str">
            <v/>
          </cell>
          <cell r="M112" t="str">
            <v/>
          </cell>
          <cell r="N112" t="str">
            <v/>
          </cell>
          <cell r="O112" t="str">
            <v/>
          </cell>
          <cell r="P112" t="str">
            <v/>
          </cell>
          <cell r="Q112" t="str">
            <v/>
          </cell>
          <cell r="S112" t="str">
            <v/>
          </cell>
          <cell r="T112" t="str">
            <v/>
          </cell>
          <cell r="U112">
            <v>1</v>
          </cell>
          <cell r="Z112">
            <v>2</v>
          </cell>
          <cell r="AA112">
            <v>4</v>
          </cell>
          <cell r="AB112" t="str">
            <v>Adecuar Acometidas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1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1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</row>
        <row r="113">
          <cell r="A113" t="str">
            <v>MT 382</v>
          </cell>
          <cell r="B113" t="str">
            <v>ATV5</v>
          </cell>
          <cell r="C113">
            <v>1</v>
          </cell>
          <cell r="I113" t="str">
            <v/>
          </cell>
          <cell r="J113" t="str">
            <v/>
          </cell>
          <cell r="K113" t="str">
            <v/>
          </cell>
          <cell r="L113" t="str">
            <v/>
          </cell>
          <cell r="M113" t="str">
            <v/>
          </cell>
          <cell r="N113" t="str">
            <v/>
          </cell>
          <cell r="O113" t="str">
            <v/>
          </cell>
          <cell r="P113" t="str">
            <v/>
          </cell>
          <cell r="Q113" t="str">
            <v/>
          </cell>
          <cell r="S113" t="str">
            <v/>
          </cell>
          <cell r="T113" t="str">
            <v/>
          </cell>
          <cell r="Z113">
            <v>1</v>
          </cell>
          <cell r="AA113">
            <v>3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1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1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</row>
        <row r="114">
          <cell r="A114" t="str">
            <v>MT 409</v>
          </cell>
          <cell r="B114" t="str">
            <v>ATXE</v>
          </cell>
          <cell r="C114">
            <v>1</v>
          </cell>
          <cell r="I114" t="str">
            <v/>
          </cell>
          <cell r="J114" t="str">
            <v/>
          </cell>
          <cell r="K114" t="str">
            <v/>
          </cell>
          <cell r="L114" t="str">
            <v/>
          </cell>
          <cell r="M114" t="str">
            <v/>
          </cell>
          <cell r="N114" t="str">
            <v/>
          </cell>
          <cell r="O114" t="str">
            <v/>
          </cell>
          <cell r="P114" t="str">
            <v/>
          </cell>
          <cell r="Q114" t="str">
            <v/>
          </cell>
          <cell r="S114" t="str">
            <v/>
          </cell>
          <cell r="T114" t="str">
            <v/>
          </cell>
          <cell r="Z114">
            <v>1</v>
          </cell>
          <cell r="AA114">
            <v>2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1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1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</row>
        <row r="115">
          <cell r="A115" t="str">
            <v>MT 301</v>
          </cell>
          <cell r="B115" t="str">
            <v>ATV5</v>
          </cell>
          <cell r="C115">
            <v>1</v>
          </cell>
          <cell r="I115" t="str">
            <v/>
          </cell>
          <cell r="J115" t="str">
            <v/>
          </cell>
          <cell r="K115" t="str">
            <v/>
          </cell>
          <cell r="L115" t="str">
            <v/>
          </cell>
          <cell r="M115" t="str">
            <v/>
          </cell>
          <cell r="N115" t="str">
            <v/>
          </cell>
          <cell r="O115" t="str">
            <v/>
          </cell>
          <cell r="P115" t="str">
            <v/>
          </cell>
          <cell r="Q115" t="str">
            <v/>
          </cell>
          <cell r="S115" t="str">
            <v/>
          </cell>
          <cell r="T115" t="str">
            <v/>
          </cell>
          <cell r="Z115">
            <v>1</v>
          </cell>
          <cell r="AA115">
            <v>3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1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1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</row>
        <row r="116">
          <cell r="I116" t="str">
            <v/>
          </cell>
          <cell r="J116" t="str">
            <v/>
          </cell>
          <cell r="K116" t="str">
            <v/>
          </cell>
          <cell r="L116" t="str">
            <v/>
          </cell>
          <cell r="M116" t="str">
            <v/>
          </cell>
          <cell r="N116" t="str">
            <v/>
          </cell>
          <cell r="O116" t="str">
            <v/>
          </cell>
          <cell r="P116" t="str">
            <v/>
          </cell>
          <cell r="Q116" t="str">
            <v/>
          </cell>
          <cell r="S116" t="str">
            <v/>
          </cell>
          <cell r="T116" t="str">
            <v/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</row>
        <row r="117">
          <cell r="I117" t="str">
            <v/>
          </cell>
          <cell r="J117" t="str">
            <v/>
          </cell>
          <cell r="K117" t="str">
            <v/>
          </cell>
          <cell r="L117" t="str">
            <v/>
          </cell>
          <cell r="M117" t="str">
            <v/>
          </cell>
          <cell r="N117" t="str">
            <v/>
          </cell>
          <cell r="O117" t="str">
            <v/>
          </cell>
          <cell r="P117" t="str">
            <v/>
          </cell>
          <cell r="Q117" t="str">
            <v/>
          </cell>
          <cell r="S117" t="str">
            <v/>
          </cell>
          <cell r="T117" t="str">
            <v/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</row>
        <row r="118">
          <cell r="A118" t="str">
            <v>SUB-TOTAL 12</v>
          </cell>
          <cell r="C118">
            <v>4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1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5</v>
          </cell>
          <cell r="AA118">
            <v>12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1</v>
          </cell>
          <cell r="AH118">
            <v>2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3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1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1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</row>
        <row r="119">
          <cell r="A119" t="str">
            <v>Tramo 13</v>
          </cell>
          <cell r="B119" t="str">
            <v>SED 3 DE OCUTBRE - SED PLAZOLETA BELEN</v>
          </cell>
          <cell r="I119" t="str">
            <v/>
          </cell>
          <cell r="J119" t="str">
            <v/>
          </cell>
          <cell r="L119" t="str">
            <v/>
          </cell>
          <cell r="M119" t="str">
            <v/>
          </cell>
          <cell r="N119" t="str">
            <v/>
          </cell>
          <cell r="O119" t="str">
            <v/>
          </cell>
          <cell r="P119" t="str">
            <v/>
          </cell>
          <cell r="Q119" t="str">
            <v/>
          </cell>
          <cell r="AB119" t="str">
            <v>SED 3 DE OCUTBRE - SED PLAZOLETA BELEN</v>
          </cell>
        </row>
        <row r="120">
          <cell r="A120" t="str">
            <v>MT 402</v>
          </cell>
        </row>
        <row r="123">
          <cell r="A123" t="str">
            <v>MT 401</v>
          </cell>
        </row>
        <row r="124">
          <cell r="A124" t="str">
            <v>MT 381</v>
          </cell>
        </row>
        <row r="126">
          <cell r="A126" t="str">
            <v>MT 391</v>
          </cell>
        </row>
        <row r="127">
          <cell r="A127" t="str">
            <v>MT 380</v>
          </cell>
        </row>
        <row r="128">
          <cell r="A128" t="str">
            <v>MT 3192</v>
          </cell>
        </row>
        <row r="129">
          <cell r="A129" t="str">
            <v>MT 390</v>
          </cell>
        </row>
        <row r="130">
          <cell r="A130" t="str">
            <v>MT 389</v>
          </cell>
        </row>
        <row r="131">
          <cell r="A131" t="str">
            <v>SUB-TOTAL 13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BV131">
            <v>0</v>
          </cell>
          <cell r="BW131">
            <v>0</v>
          </cell>
          <cell r="BX131">
            <v>0</v>
          </cell>
          <cell r="BY131">
            <v>0</v>
          </cell>
        </row>
        <row r="132">
          <cell r="A132" t="str">
            <v>ALIMENTADOR DO-04</v>
          </cell>
        </row>
        <row r="133">
          <cell r="A133" t="str">
            <v>Tramo 14</v>
          </cell>
          <cell r="B133" t="str">
            <v>SED ATOQSAYCUCHI - SED SAN MARCOS</v>
          </cell>
          <cell r="I133" t="str">
            <v/>
          </cell>
          <cell r="J133" t="str">
            <v/>
          </cell>
          <cell r="L133" t="str">
            <v/>
          </cell>
          <cell r="M133" t="str">
            <v/>
          </cell>
          <cell r="N133" t="str">
            <v/>
          </cell>
          <cell r="O133" t="str">
            <v/>
          </cell>
          <cell r="P133" t="str">
            <v/>
          </cell>
          <cell r="Q133" t="str">
            <v/>
          </cell>
          <cell r="AB133" t="str">
            <v>SED ATOQSAYCUCHI - SED SAN MARCOS</v>
          </cell>
        </row>
        <row r="134">
          <cell r="A134" t="str">
            <v>MT 598</v>
          </cell>
        </row>
        <row r="135">
          <cell r="A135" t="str">
            <v>MT 597</v>
          </cell>
        </row>
        <row r="136">
          <cell r="A136" t="str">
            <v>MT 554</v>
          </cell>
        </row>
        <row r="137">
          <cell r="A137" t="str">
            <v>SED 0010090</v>
          </cell>
        </row>
        <row r="138">
          <cell r="A138" t="str">
            <v>MT 3195</v>
          </cell>
        </row>
        <row r="139">
          <cell r="A139" t="str">
            <v>MT 596</v>
          </cell>
        </row>
        <row r="141">
          <cell r="A141" t="str">
            <v>SUB-TOTAL 14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0</v>
          </cell>
          <cell r="BX141">
            <v>0</v>
          </cell>
          <cell r="BY141">
            <v>0</v>
          </cell>
        </row>
        <row r="142">
          <cell r="A142" t="str">
            <v>ALIMENTADOR DO-05</v>
          </cell>
        </row>
        <row r="143">
          <cell r="A143" t="str">
            <v>Tramo 15</v>
          </cell>
          <cell r="B143" t="str">
            <v>LAS ÑUSTAS</v>
          </cell>
          <cell r="I143" t="str">
            <v/>
          </cell>
          <cell r="J143" t="str">
            <v/>
          </cell>
          <cell r="L143" t="str">
            <v/>
          </cell>
          <cell r="M143" t="str">
            <v/>
          </cell>
          <cell r="N143" t="str">
            <v/>
          </cell>
          <cell r="O143" t="str">
            <v/>
          </cell>
          <cell r="P143" t="str">
            <v/>
          </cell>
          <cell r="Q143" t="str">
            <v/>
          </cell>
          <cell r="AB143" t="str">
            <v>LAS ÑUSTAS</v>
          </cell>
        </row>
        <row r="144">
          <cell r="A144">
            <v>1</v>
          </cell>
        </row>
        <row r="145">
          <cell r="A145">
            <v>2</v>
          </cell>
        </row>
        <row r="146">
          <cell r="A146">
            <v>3</v>
          </cell>
        </row>
        <row r="147">
          <cell r="A147">
            <v>4</v>
          </cell>
        </row>
        <row r="148">
          <cell r="A148">
            <v>5</v>
          </cell>
        </row>
        <row r="149">
          <cell r="A149">
            <v>6</v>
          </cell>
        </row>
        <row r="150">
          <cell r="A150">
            <v>7</v>
          </cell>
        </row>
        <row r="151">
          <cell r="A151">
            <v>8</v>
          </cell>
        </row>
        <row r="152">
          <cell r="A152" t="str">
            <v>SUB-TOTAL 15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</row>
        <row r="153">
          <cell r="A153" t="str">
            <v>Tramo 16</v>
          </cell>
          <cell r="B153" t="str">
            <v>SED UCCHULLO ALTO</v>
          </cell>
          <cell r="I153" t="str">
            <v/>
          </cell>
          <cell r="J153" t="str">
            <v/>
          </cell>
          <cell r="L153" t="str">
            <v/>
          </cell>
          <cell r="M153" t="str">
            <v/>
          </cell>
          <cell r="N153" t="str">
            <v/>
          </cell>
          <cell r="O153" t="str">
            <v/>
          </cell>
          <cell r="P153" t="str">
            <v/>
          </cell>
          <cell r="Q153" t="str">
            <v/>
          </cell>
          <cell r="AB153" t="str">
            <v>SED UCCHULLO ALTO</v>
          </cell>
        </row>
        <row r="154">
          <cell r="A154">
            <v>1</v>
          </cell>
        </row>
        <row r="156">
          <cell r="A156">
            <v>2</v>
          </cell>
        </row>
        <row r="157">
          <cell r="A157">
            <v>3</v>
          </cell>
        </row>
        <row r="158">
          <cell r="A158" t="str">
            <v>SUB-TOTAL 16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</row>
        <row r="159">
          <cell r="A159" t="str">
            <v>Tramo 17</v>
          </cell>
          <cell r="B159" t="str">
            <v>SED CRISTO POBRE</v>
          </cell>
          <cell r="I159" t="str">
            <v/>
          </cell>
          <cell r="J159" t="str">
            <v/>
          </cell>
          <cell r="L159" t="str">
            <v/>
          </cell>
          <cell r="M159" t="str">
            <v/>
          </cell>
          <cell r="N159" t="str">
            <v/>
          </cell>
          <cell r="O159" t="str">
            <v/>
          </cell>
          <cell r="P159" t="str">
            <v/>
          </cell>
          <cell r="Q159" t="str">
            <v/>
          </cell>
          <cell r="AB159" t="str">
            <v>SED CRISTO POBRE</v>
          </cell>
        </row>
        <row r="160">
          <cell r="A160">
            <v>1</v>
          </cell>
        </row>
        <row r="161">
          <cell r="A161">
            <v>2</v>
          </cell>
        </row>
        <row r="162">
          <cell r="A162">
            <v>3</v>
          </cell>
        </row>
        <row r="163">
          <cell r="A163">
            <v>4</v>
          </cell>
        </row>
        <row r="164">
          <cell r="A164">
            <v>5</v>
          </cell>
        </row>
        <row r="165">
          <cell r="A165">
            <v>6</v>
          </cell>
        </row>
        <row r="166">
          <cell r="A166">
            <v>7</v>
          </cell>
        </row>
        <row r="167">
          <cell r="A167" t="str">
            <v>SUB-TOTAL 17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0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0</v>
          </cell>
          <cell r="BX167">
            <v>0</v>
          </cell>
          <cell r="BY167">
            <v>0</v>
          </cell>
        </row>
        <row r="168">
          <cell r="A168" t="str">
            <v>ALIMENTADOR DO-06</v>
          </cell>
        </row>
        <row r="169">
          <cell r="A169" t="str">
            <v>Tramo 18</v>
          </cell>
          <cell r="B169" t="str">
            <v>MIRAVALLE</v>
          </cell>
          <cell r="AB169" t="str">
            <v>MIRAVALLE</v>
          </cell>
        </row>
        <row r="170">
          <cell r="A170" t="str">
            <v>SED 0010139</v>
          </cell>
        </row>
        <row r="171">
          <cell r="A171" t="str">
            <v>MT 841</v>
          </cell>
        </row>
        <row r="172">
          <cell r="A172" t="str">
            <v>MT 840</v>
          </cell>
        </row>
        <row r="173">
          <cell r="A173" t="str">
            <v>SED-0010227</v>
          </cell>
        </row>
        <row r="174">
          <cell r="A174" t="str">
            <v>MT 836</v>
          </cell>
        </row>
        <row r="175">
          <cell r="A175" t="str">
            <v>SED 0010496</v>
          </cell>
        </row>
        <row r="176">
          <cell r="A176" t="str">
            <v>MT 801</v>
          </cell>
        </row>
        <row r="178">
          <cell r="A178" t="str">
            <v>MT 750</v>
          </cell>
        </row>
        <row r="179">
          <cell r="A179" t="str">
            <v>MT 751</v>
          </cell>
        </row>
        <row r="180">
          <cell r="A180" t="str">
            <v>SED 0010057</v>
          </cell>
        </row>
        <row r="181">
          <cell r="A181" t="str">
            <v>SUB-TOTAL 18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>
            <v>0</v>
          </cell>
          <cell r="BI181">
            <v>0</v>
          </cell>
          <cell r="BJ181">
            <v>0</v>
          </cell>
          <cell r="BK181">
            <v>0</v>
          </cell>
          <cell r="BL181">
            <v>0</v>
          </cell>
          <cell r="BM181">
            <v>0</v>
          </cell>
          <cell r="BN181">
            <v>0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V181">
            <v>0</v>
          </cell>
          <cell r="BW181">
            <v>0</v>
          </cell>
          <cell r="BX181">
            <v>0</v>
          </cell>
          <cell r="BY181">
            <v>0</v>
          </cell>
        </row>
        <row r="182">
          <cell r="A182" t="str">
            <v>Tramo 19</v>
          </cell>
          <cell r="B182" t="str">
            <v>LOS MARQUESES</v>
          </cell>
          <cell r="AB182" t="str">
            <v>LOS MARQUESES</v>
          </cell>
        </row>
        <row r="183">
          <cell r="A183" t="str">
            <v>SAM-0010473</v>
          </cell>
        </row>
        <row r="184">
          <cell r="A184" t="str">
            <v>MT 827</v>
          </cell>
        </row>
        <row r="185">
          <cell r="A185" t="str">
            <v>MT 828</v>
          </cell>
        </row>
        <row r="186">
          <cell r="A186" t="str">
            <v>MT 829</v>
          </cell>
        </row>
        <row r="187">
          <cell r="A187" t="str">
            <v>MT 830</v>
          </cell>
        </row>
        <row r="188">
          <cell r="A188" t="str">
            <v>MT 831</v>
          </cell>
        </row>
        <row r="189">
          <cell r="A189" t="str">
            <v>SAB-0010413</v>
          </cell>
        </row>
        <row r="190">
          <cell r="A190" t="str">
            <v>SUB-TOTAL 19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0</v>
          </cell>
        </row>
        <row r="191">
          <cell r="A191" t="str">
            <v>Tramo 20</v>
          </cell>
          <cell r="B191" t="str">
            <v>CCARI GRANDE</v>
          </cell>
          <cell r="AB191" t="str">
            <v>CCARI GRANDE</v>
          </cell>
        </row>
        <row r="192">
          <cell r="A192" t="str">
            <v>SED-0010327</v>
          </cell>
          <cell r="B192" t="str">
            <v>AT5</v>
          </cell>
          <cell r="C192">
            <v>1</v>
          </cell>
          <cell r="I192" t="str">
            <v/>
          </cell>
          <cell r="J192" t="str">
            <v/>
          </cell>
          <cell r="K192" t="str">
            <v/>
          </cell>
          <cell r="L192" t="str">
            <v/>
          </cell>
          <cell r="M192" t="str">
            <v/>
          </cell>
          <cell r="N192" t="str">
            <v/>
          </cell>
          <cell r="O192" t="str">
            <v/>
          </cell>
          <cell r="P192" t="str">
            <v/>
          </cell>
          <cell r="Q192" t="str">
            <v/>
          </cell>
          <cell r="R192" t="str">
            <v/>
          </cell>
          <cell r="S192" t="str">
            <v/>
          </cell>
          <cell r="T192" t="str">
            <v/>
          </cell>
          <cell r="Z192">
            <v>1.2</v>
          </cell>
          <cell r="AC192">
            <v>0</v>
          </cell>
        </row>
        <row r="193">
          <cell r="A193" t="str">
            <v>MT 4022</v>
          </cell>
          <cell r="B193" t="str">
            <v>ATV5</v>
          </cell>
          <cell r="C193">
            <v>1</v>
          </cell>
          <cell r="F193">
            <v>3</v>
          </cell>
          <cell r="G193">
            <v>25</v>
          </cell>
          <cell r="H193" t="str">
            <v>AL25</v>
          </cell>
          <cell r="I193" t="str">
            <v/>
          </cell>
          <cell r="J193" t="str">
            <v/>
          </cell>
          <cell r="K193" t="str">
            <v/>
          </cell>
          <cell r="L193" t="str">
            <v/>
          </cell>
          <cell r="M193">
            <v>75</v>
          </cell>
          <cell r="N193" t="str">
            <v/>
          </cell>
          <cell r="O193" t="str">
            <v/>
          </cell>
          <cell r="P193" t="str">
            <v/>
          </cell>
          <cell r="Q193" t="str">
            <v/>
          </cell>
          <cell r="R193" t="str">
            <v/>
          </cell>
          <cell r="S193" t="str">
            <v/>
          </cell>
          <cell r="T193" t="str">
            <v/>
          </cell>
          <cell r="Z193">
            <v>1.2</v>
          </cell>
          <cell r="AA193">
            <v>1</v>
          </cell>
          <cell r="AC193">
            <v>0</v>
          </cell>
        </row>
        <row r="194">
          <cell r="A194" t="str">
            <v>MT 763</v>
          </cell>
          <cell r="B194" t="str">
            <v>ATV5</v>
          </cell>
          <cell r="C194">
            <v>1</v>
          </cell>
          <cell r="F194">
            <v>3</v>
          </cell>
          <cell r="G194">
            <v>49</v>
          </cell>
          <cell r="H194" t="str">
            <v>AL25</v>
          </cell>
          <cell r="I194" t="str">
            <v/>
          </cell>
          <cell r="J194" t="str">
            <v/>
          </cell>
          <cell r="K194" t="str">
            <v/>
          </cell>
          <cell r="L194" t="str">
            <v/>
          </cell>
          <cell r="M194">
            <v>147</v>
          </cell>
          <cell r="N194" t="str">
            <v/>
          </cell>
          <cell r="O194" t="str">
            <v/>
          </cell>
          <cell r="P194" t="str">
            <v/>
          </cell>
          <cell r="Q194" t="str">
            <v/>
          </cell>
          <cell r="R194" t="str">
            <v/>
          </cell>
          <cell r="S194" t="str">
            <v/>
          </cell>
          <cell r="T194" t="str">
            <v/>
          </cell>
          <cell r="Z194">
            <v>1.2</v>
          </cell>
          <cell r="AA194">
            <v>1</v>
          </cell>
          <cell r="AC194">
            <v>0</v>
          </cell>
        </row>
        <row r="195">
          <cell r="A195" t="str">
            <v>MT 796</v>
          </cell>
          <cell r="B195" t="str">
            <v>ATXE</v>
          </cell>
          <cell r="C195">
            <v>1</v>
          </cell>
          <cell r="F195">
            <v>3</v>
          </cell>
          <cell r="G195">
            <v>41</v>
          </cell>
          <cell r="H195" t="str">
            <v>AL25</v>
          </cell>
          <cell r="I195" t="str">
            <v/>
          </cell>
          <cell r="J195" t="str">
            <v/>
          </cell>
          <cell r="K195" t="str">
            <v/>
          </cell>
          <cell r="L195" t="str">
            <v/>
          </cell>
          <cell r="M195">
            <v>123</v>
          </cell>
          <cell r="N195" t="str">
            <v/>
          </cell>
          <cell r="O195" t="str">
            <v/>
          </cell>
          <cell r="P195" t="str">
            <v/>
          </cell>
          <cell r="Q195" t="str">
            <v/>
          </cell>
          <cell r="R195" t="str">
            <v/>
          </cell>
          <cell r="S195" t="str">
            <v/>
          </cell>
          <cell r="T195" t="str">
            <v/>
          </cell>
          <cell r="Z195">
            <v>1.2</v>
          </cell>
          <cell r="AB195" t="str">
            <v>ARMADO A SER REUTILIZADO</v>
          </cell>
          <cell r="AC195">
            <v>0</v>
          </cell>
        </row>
        <row r="196">
          <cell r="A196" t="str">
            <v>MT 3129</v>
          </cell>
          <cell r="B196" t="str">
            <v>AT1-A</v>
          </cell>
          <cell r="I196" t="str">
            <v/>
          </cell>
          <cell r="J196" t="str">
            <v/>
          </cell>
          <cell r="K196" t="str">
            <v/>
          </cell>
          <cell r="L196" t="str">
            <v/>
          </cell>
          <cell r="M196" t="str">
            <v/>
          </cell>
          <cell r="N196" t="str">
            <v/>
          </cell>
          <cell r="O196" t="str">
            <v/>
          </cell>
          <cell r="P196" t="str">
            <v/>
          </cell>
          <cell r="Q196" t="str">
            <v/>
          </cell>
          <cell r="R196" t="str">
            <v/>
          </cell>
          <cell r="S196" t="str">
            <v/>
          </cell>
          <cell r="T196" t="str">
            <v/>
          </cell>
          <cell r="AA196">
            <v>1</v>
          </cell>
          <cell r="AC196">
            <v>0</v>
          </cell>
        </row>
        <row r="197">
          <cell r="A197" t="str">
            <v>MT 3130</v>
          </cell>
          <cell r="B197" t="str">
            <v>AT1-A</v>
          </cell>
          <cell r="C197">
            <v>1</v>
          </cell>
          <cell r="I197" t="str">
            <v/>
          </cell>
          <cell r="J197" t="str">
            <v/>
          </cell>
          <cell r="K197" t="str">
            <v/>
          </cell>
          <cell r="L197" t="str">
            <v/>
          </cell>
          <cell r="M197" t="str">
            <v/>
          </cell>
          <cell r="N197" t="str">
            <v/>
          </cell>
          <cell r="O197" t="str">
            <v/>
          </cell>
          <cell r="P197" t="str">
            <v/>
          </cell>
          <cell r="Q197" t="str">
            <v/>
          </cell>
          <cell r="R197" t="str">
            <v/>
          </cell>
          <cell r="S197" t="str">
            <v/>
          </cell>
          <cell r="T197" t="str">
            <v/>
          </cell>
          <cell r="Z197">
            <v>1.2</v>
          </cell>
          <cell r="AA197">
            <v>1</v>
          </cell>
          <cell r="AC197">
            <v>0</v>
          </cell>
        </row>
        <row r="198">
          <cell r="A198" t="str">
            <v>MT 3131</v>
          </cell>
          <cell r="B198" t="str">
            <v>ATXE</v>
          </cell>
          <cell r="C198">
            <v>1</v>
          </cell>
          <cell r="I198" t="str">
            <v/>
          </cell>
          <cell r="J198" t="str">
            <v/>
          </cell>
          <cell r="K198" t="str">
            <v/>
          </cell>
          <cell r="L198" t="str">
            <v/>
          </cell>
          <cell r="M198" t="str">
            <v/>
          </cell>
          <cell r="N198" t="str">
            <v/>
          </cell>
          <cell r="O198" t="str">
            <v/>
          </cell>
          <cell r="P198" t="str">
            <v/>
          </cell>
          <cell r="Q198" t="str">
            <v/>
          </cell>
          <cell r="R198" t="str">
            <v/>
          </cell>
          <cell r="S198" t="str">
            <v/>
          </cell>
          <cell r="T198" t="str">
            <v/>
          </cell>
          <cell r="Z198">
            <v>1.2</v>
          </cell>
          <cell r="AA198">
            <v>1</v>
          </cell>
          <cell r="AC198">
            <v>0</v>
          </cell>
        </row>
        <row r="199">
          <cell r="A199" t="str">
            <v>SED-0010328</v>
          </cell>
          <cell r="B199" t="str">
            <v>ATXE</v>
          </cell>
          <cell r="C199">
            <v>2</v>
          </cell>
          <cell r="I199" t="str">
            <v/>
          </cell>
          <cell r="J199" t="str">
            <v/>
          </cell>
          <cell r="K199" t="str">
            <v/>
          </cell>
          <cell r="L199" t="str">
            <v/>
          </cell>
          <cell r="M199" t="str">
            <v/>
          </cell>
          <cell r="N199" t="str">
            <v/>
          </cell>
          <cell r="O199" t="str">
            <v/>
          </cell>
          <cell r="P199" t="str">
            <v/>
          </cell>
          <cell r="Q199" t="str">
            <v/>
          </cell>
          <cell r="R199" t="str">
            <v/>
          </cell>
          <cell r="S199" t="str">
            <v/>
          </cell>
          <cell r="T199" t="str">
            <v/>
          </cell>
          <cell r="Z199">
            <v>2.4</v>
          </cell>
          <cell r="AB199" t="str">
            <v>SED Reubicada</v>
          </cell>
          <cell r="AC199">
            <v>0</v>
          </cell>
        </row>
        <row r="200">
          <cell r="A200" t="str">
            <v>SUB-TOTAL 20</v>
          </cell>
          <cell r="C200">
            <v>8</v>
          </cell>
          <cell r="D200">
            <v>0</v>
          </cell>
          <cell r="E200">
            <v>0</v>
          </cell>
          <cell r="F200">
            <v>9</v>
          </cell>
          <cell r="G200">
            <v>115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345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9.6</v>
          </cell>
          <cell r="AA200">
            <v>5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0</v>
          </cell>
          <cell r="BY200">
            <v>0</v>
          </cell>
        </row>
        <row r="201">
          <cell r="A201" t="str">
            <v>Tramo 21</v>
          </cell>
          <cell r="B201" t="str">
            <v>INTERCONEXION DO07</v>
          </cell>
          <cell r="AB201" t="str">
            <v>INTERCONEXION DO07</v>
          </cell>
        </row>
        <row r="202">
          <cell r="A202" t="str">
            <v>MT 1165</v>
          </cell>
        </row>
        <row r="203">
          <cell r="A203" t="str">
            <v>MT 4299</v>
          </cell>
        </row>
        <row r="204">
          <cell r="I204" t="str">
            <v/>
          </cell>
          <cell r="J204" t="str">
            <v/>
          </cell>
          <cell r="K204" t="str">
            <v/>
          </cell>
          <cell r="L204" t="str">
            <v/>
          </cell>
          <cell r="M204" t="str">
            <v/>
          </cell>
          <cell r="N204" t="str">
            <v/>
          </cell>
          <cell r="O204" t="str">
            <v/>
          </cell>
          <cell r="P204" t="str">
            <v/>
          </cell>
          <cell r="Q204" t="str">
            <v/>
          </cell>
          <cell r="R204" t="str">
            <v/>
          </cell>
          <cell r="S204" t="str">
            <v/>
          </cell>
          <cell r="T204" t="str">
            <v/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>
            <v>0</v>
          </cell>
        </row>
        <row r="205">
          <cell r="A205" t="str">
            <v>SUB-TOTAL 21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0</v>
          </cell>
          <cell r="BX205">
            <v>0</v>
          </cell>
          <cell r="BY205">
            <v>0</v>
          </cell>
        </row>
        <row r="206">
          <cell r="A206" t="str">
            <v>ALIMENTADOR DO-07</v>
          </cell>
        </row>
        <row r="207">
          <cell r="A207" t="str">
            <v>Tramo 22</v>
          </cell>
          <cell r="B207" t="str">
            <v>Jr. Espinar</v>
          </cell>
          <cell r="AB207" t="str">
            <v>Jr. Espinar</v>
          </cell>
        </row>
        <row r="208">
          <cell r="A208">
            <v>0</v>
          </cell>
          <cell r="F208">
            <v>3</v>
          </cell>
          <cell r="G208">
            <v>0</v>
          </cell>
          <cell r="H208" t="str">
            <v>AL70</v>
          </cell>
          <cell r="I208" t="str">
            <v/>
          </cell>
          <cell r="J208" t="str">
            <v/>
          </cell>
          <cell r="K208" t="str">
            <v/>
          </cell>
          <cell r="L208" t="str">
            <v/>
          </cell>
          <cell r="M208" t="str">
            <v/>
          </cell>
          <cell r="N208" t="str">
            <v/>
          </cell>
          <cell r="O208" t="str">
            <v/>
          </cell>
          <cell r="Q208" t="str">
            <v/>
          </cell>
          <cell r="S208" t="str">
            <v/>
          </cell>
          <cell r="T208" t="str">
            <v/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</row>
        <row r="209">
          <cell r="A209">
            <v>1</v>
          </cell>
          <cell r="B209" t="str">
            <v>AT3-A</v>
          </cell>
          <cell r="F209">
            <v>3</v>
          </cell>
          <cell r="G209">
            <v>19.73</v>
          </cell>
          <cell r="H209" t="str">
            <v>AL70</v>
          </cell>
          <cell r="I209" t="str">
            <v/>
          </cell>
          <cell r="J209" t="str">
            <v/>
          </cell>
          <cell r="K209" t="str">
            <v/>
          </cell>
          <cell r="L209" t="str">
            <v/>
          </cell>
          <cell r="M209" t="str">
            <v/>
          </cell>
          <cell r="N209" t="str">
            <v/>
          </cell>
          <cell r="O209" t="str">
            <v/>
          </cell>
          <cell r="Q209" t="str">
            <v/>
          </cell>
          <cell r="S209" t="str">
            <v/>
          </cell>
          <cell r="T209" t="str">
            <v/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1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BM209">
            <v>1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V209">
            <v>0</v>
          </cell>
          <cell r="BW209">
            <v>0</v>
          </cell>
          <cell r="BX209">
            <v>0</v>
          </cell>
          <cell r="BY209">
            <v>0</v>
          </cell>
        </row>
        <row r="210">
          <cell r="A210">
            <v>2</v>
          </cell>
          <cell r="B210" t="str">
            <v>AT3</v>
          </cell>
          <cell r="C210">
            <v>1</v>
          </cell>
          <cell r="F210">
            <v>3</v>
          </cell>
          <cell r="G210">
            <v>107.88</v>
          </cell>
          <cell r="H210" t="str">
            <v>AL70</v>
          </cell>
          <cell r="I210" t="str">
            <v/>
          </cell>
          <cell r="J210" t="str">
            <v/>
          </cell>
          <cell r="K210" t="str">
            <v/>
          </cell>
          <cell r="L210" t="str">
            <v/>
          </cell>
          <cell r="M210" t="str">
            <v/>
          </cell>
          <cell r="N210" t="str">
            <v/>
          </cell>
          <cell r="O210" t="str">
            <v/>
          </cell>
          <cell r="Q210" t="str">
            <v/>
          </cell>
          <cell r="S210" t="str">
            <v/>
          </cell>
          <cell r="T210" t="str">
            <v/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1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1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</row>
        <row r="211">
          <cell r="A211">
            <v>3</v>
          </cell>
          <cell r="B211" t="str">
            <v>ATV4</v>
          </cell>
          <cell r="C211">
            <v>1</v>
          </cell>
          <cell r="F211">
            <v>3</v>
          </cell>
          <cell r="G211">
            <v>16.53</v>
          </cell>
          <cell r="H211" t="str">
            <v>AL70</v>
          </cell>
          <cell r="I211" t="str">
            <v/>
          </cell>
          <cell r="J211" t="str">
            <v/>
          </cell>
          <cell r="K211" t="str">
            <v/>
          </cell>
          <cell r="L211" t="str">
            <v/>
          </cell>
          <cell r="M211" t="str">
            <v/>
          </cell>
          <cell r="N211" t="str">
            <v/>
          </cell>
          <cell r="O211" t="str">
            <v/>
          </cell>
          <cell r="Q211" t="str">
            <v/>
          </cell>
          <cell r="S211" t="str">
            <v/>
          </cell>
          <cell r="T211" t="str">
            <v/>
          </cell>
          <cell r="W211">
            <v>1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1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1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V211">
            <v>0</v>
          </cell>
          <cell r="BW211">
            <v>0</v>
          </cell>
          <cell r="BX211">
            <v>0</v>
          </cell>
          <cell r="BY211">
            <v>0</v>
          </cell>
        </row>
        <row r="212">
          <cell r="A212">
            <v>4</v>
          </cell>
          <cell r="B212" t="str">
            <v>AT5-A</v>
          </cell>
          <cell r="C212">
            <v>1</v>
          </cell>
          <cell r="E212">
            <v>1</v>
          </cell>
          <cell r="F212">
            <v>3</v>
          </cell>
          <cell r="G212">
            <v>60</v>
          </cell>
          <cell r="H212" t="str">
            <v>AL70</v>
          </cell>
          <cell r="I212" t="str">
            <v/>
          </cell>
          <cell r="J212" t="str">
            <v/>
          </cell>
          <cell r="K212" t="str">
            <v/>
          </cell>
          <cell r="L212" t="str">
            <v/>
          </cell>
          <cell r="M212" t="str">
            <v/>
          </cell>
          <cell r="N212" t="str">
            <v/>
          </cell>
          <cell r="O212" t="str">
            <v/>
          </cell>
          <cell r="Q212" t="str">
            <v/>
          </cell>
          <cell r="S212" t="str">
            <v/>
          </cell>
          <cell r="T212" t="str">
            <v/>
          </cell>
          <cell r="U212">
            <v>1</v>
          </cell>
          <cell r="Z212">
            <v>3</v>
          </cell>
          <cell r="AA212">
            <v>1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1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1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</row>
        <row r="213">
          <cell r="A213">
            <v>5</v>
          </cell>
          <cell r="F213">
            <v>3</v>
          </cell>
          <cell r="H213" t="str">
            <v>AL70</v>
          </cell>
          <cell r="I213" t="str">
            <v/>
          </cell>
          <cell r="J213" t="str">
            <v/>
          </cell>
          <cell r="K213" t="str">
            <v/>
          </cell>
          <cell r="L213" t="str">
            <v/>
          </cell>
          <cell r="M213" t="str">
            <v/>
          </cell>
          <cell r="N213" t="str">
            <v/>
          </cell>
          <cell r="O213" t="str">
            <v/>
          </cell>
          <cell r="Q213" t="str">
            <v/>
          </cell>
          <cell r="S213" t="str">
            <v/>
          </cell>
          <cell r="T213" t="str">
            <v/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0</v>
          </cell>
          <cell r="BX213">
            <v>0</v>
          </cell>
          <cell r="BY213">
            <v>0</v>
          </cell>
        </row>
        <row r="214">
          <cell r="A214">
            <v>6</v>
          </cell>
          <cell r="F214">
            <v>3</v>
          </cell>
          <cell r="H214" t="str">
            <v>AL70</v>
          </cell>
          <cell r="I214" t="str">
            <v/>
          </cell>
          <cell r="J214" t="str">
            <v/>
          </cell>
          <cell r="K214" t="str">
            <v/>
          </cell>
          <cell r="L214" t="str">
            <v/>
          </cell>
          <cell r="M214" t="str">
            <v/>
          </cell>
          <cell r="N214" t="str">
            <v/>
          </cell>
          <cell r="O214" t="str">
            <v/>
          </cell>
          <cell r="Q214" t="str">
            <v/>
          </cell>
          <cell r="S214" t="str">
            <v/>
          </cell>
          <cell r="T214" t="str">
            <v/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V214">
            <v>0</v>
          </cell>
          <cell r="BW214">
            <v>0</v>
          </cell>
          <cell r="BX214">
            <v>0</v>
          </cell>
          <cell r="BY214">
            <v>0</v>
          </cell>
        </row>
        <row r="215">
          <cell r="A215" t="str">
            <v>SUB-TOTAL 22</v>
          </cell>
          <cell r="C215">
            <v>3</v>
          </cell>
          <cell r="D215">
            <v>0</v>
          </cell>
          <cell r="E215">
            <v>1</v>
          </cell>
          <cell r="G215">
            <v>204.14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1</v>
          </cell>
          <cell r="V215">
            <v>0</v>
          </cell>
          <cell r="W215">
            <v>1</v>
          </cell>
          <cell r="X215">
            <v>0</v>
          </cell>
          <cell r="Y215">
            <v>0</v>
          </cell>
          <cell r="Z215">
            <v>3</v>
          </cell>
          <cell r="AA215">
            <v>1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1</v>
          </cell>
          <cell r="AQ215">
            <v>1</v>
          </cell>
          <cell r="AR215">
            <v>0</v>
          </cell>
          <cell r="AS215">
            <v>0</v>
          </cell>
          <cell r="AT215">
            <v>1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1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>
            <v>4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0</v>
          </cell>
          <cell r="BX215">
            <v>0</v>
          </cell>
          <cell r="BY215">
            <v>0</v>
          </cell>
        </row>
        <row r="216">
          <cell r="A216" t="str">
            <v>Tramo 23</v>
          </cell>
          <cell r="B216" t="str">
            <v>Jr. Bolivar</v>
          </cell>
          <cell r="AB216" t="str">
            <v>Jr. Bolivar</v>
          </cell>
        </row>
        <row r="217">
          <cell r="A217">
            <v>981</v>
          </cell>
        </row>
        <row r="218">
          <cell r="A218">
            <v>980</v>
          </cell>
        </row>
        <row r="219">
          <cell r="A219" t="str">
            <v>SED 0010377</v>
          </cell>
        </row>
        <row r="220">
          <cell r="A220">
            <v>979</v>
          </cell>
        </row>
        <row r="221">
          <cell r="A221" t="str">
            <v>SUB-TOTAL 23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0</v>
          </cell>
          <cell r="BY221">
            <v>0</v>
          </cell>
        </row>
        <row r="222">
          <cell r="A222" t="str">
            <v>ALIMENTADOR DO-08</v>
          </cell>
        </row>
        <row r="223">
          <cell r="A223" t="str">
            <v>Tramo 24</v>
          </cell>
          <cell r="B223" t="str">
            <v>PJ PRIMERO DE ENERO</v>
          </cell>
          <cell r="AB223" t="str">
            <v>PJ PRIMERO DE ENERO</v>
          </cell>
        </row>
        <row r="224">
          <cell r="A224" t="str">
            <v>SED-0010120</v>
          </cell>
          <cell r="B224" t="str">
            <v>AT3</v>
          </cell>
          <cell r="I224" t="str">
            <v/>
          </cell>
          <cell r="J224" t="str">
            <v/>
          </cell>
          <cell r="K224" t="str">
            <v/>
          </cell>
          <cell r="L224" t="str">
            <v/>
          </cell>
          <cell r="M224" t="str">
            <v/>
          </cell>
          <cell r="N224" t="str">
            <v/>
          </cell>
          <cell r="O224" t="str">
            <v/>
          </cell>
          <cell r="P224" t="str">
            <v/>
          </cell>
          <cell r="Q224" t="str">
            <v/>
          </cell>
          <cell r="R224" t="str">
            <v/>
          </cell>
          <cell r="S224" t="str">
            <v/>
          </cell>
          <cell r="T224" t="str">
            <v/>
          </cell>
          <cell r="AA224">
            <v>2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1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1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0</v>
          </cell>
          <cell r="BY224">
            <v>0</v>
          </cell>
        </row>
        <row r="225">
          <cell r="A225" t="str">
            <v>MT 1156</v>
          </cell>
          <cell r="B225" t="str">
            <v>ATV4</v>
          </cell>
          <cell r="F225">
            <v>3</v>
          </cell>
          <cell r="G225">
            <v>14.55</v>
          </cell>
          <cell r="H225" t="str">
            <v>AL25</v>
          </cell>
          <cell r="I225" t="str">
            <v/>
          </cell>
          <cell r="J225" t="str">
            <v/>
          </cell>
          <cell r="K225" t="str">
            <v/>
          </cell>
          <cell r="L225" t="str">
            <v/>
          </cell>
          <cell r="M225">
            <v>43.65</v>
          </cell>
          <cell r="N225" t="str">
            <v/>
          </cell>
          <cell r="O225" t="str">
            <v/>
          </cell>
          <cell r="P225" t="str">
            <v/>
          </cell>
          <cell r="Q225" t="str">
            <v/>
          </cell>
          <cell r="R225" t="str">
            <v/>
          </cell>
          <cell r="S225" t="str">
            <v/>
          </cell>
          <cell r="T225" t="str">
            <v/>
          </cell>
          <cell r="AB225" t="str">
            <v>POSTE DE MT A REUTILIZAR PARA LA BT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1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1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0</v>
          </cell>
          <cell r="BY225">
            <v>0</v>
          </cell>
        </row>
        <row r="226">
          <cell r="A226" t="str">
            <v>MT 1155</v>
          </cell>
          <cell r="B226" t="str">
            <v>AT3</v>
          </cell>
          <cell r="F226">
            <v>3</v>
          </cell>
          <cell r="G226">
            <v>41.33</v>
          </cell>
          <cell r="H226" t="str">
            <v>AL25</v>
          </cell>
          <cell r="I226" t="str">
            <v/>
          </cell>
          <cell r="J226" t="str">
            <v/>
          </cell>
          <cell r="K226" t="str">
            <v/>
          </cell>
          <cell r="L226" t="str">
            <v/>
          </cell>
          <cell r="M226">
            <v>123.99</v>
          </cell>
          <cell r="N226" t="str">
            <v/>
          </cell>
          <cell r="O226" t="str">
            <v/>
          </cell>
          <cell r="P226" t="str">
            <v/>
          </cell>
          <cell r="Q226" t="str">
            <v/>
          </cell>
          <cell r="R226" t="str">
            <v/>
          </cell>
          <cell r="S226" t="str">
            <v/>
          </cell>
          <cell r="T226" t="str">
            <v/>
          </cell>
          <cell r="AB226" t="str">
            <v>POSTE DE MT A REUTILIZAR PARA LA BT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1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1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0</v>
          </cell>
          <cell r="BY226">
            <v>0</v>
          </cell>
        </row>
        <row r="227">
          <cell r="A227" t="str">
            <v>MT 1052</v>
          </cell>
          <cell r="B227" t="str">
            <v>AT3</v>
          </cell>
          <cell r="C227">
            <v>1</v>
          </cell>
          <cell r="F227">
            <v>3</v>
          </cell>
          <cell r="G227">
            <v>28.85</v>
          </cell>
          <cell r="H227" t="str">
            <v>AL25</v>
          </cell>
          <cell r="I227" t="str">
            <v/>
          </cell>
          <cell r="J227" t="str">
            <v/>
          </cell>
          <cell r="K227" t="str">
            <v/>
          </cell>
          <cell r="L227" t="str">
            <v/>
          </cell>
          <cell r="M227">
            <v>86.55</v>
          </cell>
          <cell r="N227" t="str">
            <v/>
          </cell>
          <cell r="O227" t="str">
            <v/>
          </cell>
          <cell r="P227" t="str">
            <v/>
          </cell>
          <cell r="Q227" t="str">
            <v/>
          </cell>
          <cell r="R227" t="str">
            <v/>
          </cell>
          <cell r="S227" t="str">
            <v/>
          </cell>
          <cell r="T227" t="str">
            <v/>
          </cell>
          <cell r="Z227">
            <v>1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1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1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0</v>
          </cell>
          <cell r="BY227">
            <v>0</v>
          </cell>
        </row>
        <row r="228">
          <cell r="A228" t="str">
            <v>MT 1154</v>
          </cell>
          <cell r="B228" t="str">
            <v>AT1-A</v>
          </cell>
          <cell r="F228">
            <v>3</v>
          </cell>
          <cell r="G228">
            <v>60.18</v>
          </cell>
          <cell r="H228" t="str">
            <v>CU16</v>
          </cell>
          <cell r="I228" t="str">
            <v/>
          </cell>
          <cell r="J228">
            <v>180.54</v>
          </cell>
          <cell r="K228" t="str">
            <v/>
          </cell>
          <cell r="L228" t="str">
            <v/>
          </cell>
          <cell r="M228" t="str">
            <v/>
          </cell>
          <cell r="N228" t="str">
            <v/>
          </cell>
          <cell r="O228" t="str">
            <v/>
          </cell>
          <cell r="P228" t="str">
            <v/>
          </cell>
          <cell r="Q228" t="str">
            <v/>
          </cell>
          <cell r="R228" t="str">
            <v/>
          </cell>
          <cell r="S228" t="str">
            <v/>
          </cell>
          <cell r="T228" t="str">
            <v/>
          </cell>
          <cell r="AB228" t="str">
            <v>POSTE DE MT A REUTILIZAR PARA LA BT</v>
          </cell>
          <cell r="AC228">
            <v>0</v>
          </cell>
          <cell r="AD228">
            <v>1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1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  <cell r="BY228">
            <v>0</v>
          </cell>
        </row>
        <row r="229">
          <cell r="B229" t="str">
            <v>AT1-A</v>
          </cell>
          <cell r="I229" t="str">
            <v/>
          </cell>
          <cell r="J229" t="str">
            <v/>
          </cell>
          <cell r="K229" t="str">
            <v/>
          </cell>
          <cell r="L229" t="str">
            <v/>
          </cell>
          <cell r="M229" t="str">
            <v/>
          </cell>
          <cell r="N229" t="str">
            <v/>
          </cell>
          <cell r="O229" t="str">
            <v/>
          </cell>
          <cell r="P229" t="str">
            <v/>
          </cell>
          <cell r="Q229" t="str">
            <v/>
          </cell>
          <cell r="R229" t="str">
            <v/>
          </cell>
          <cell r="S229" t="str">
            <v/>
          </cell>
          <cell r="T229" t="str">
            <v/>
          </cell>
          <cell r="AC229">
            <v>0</v>
          </cell>
          <cell r="AD229">
            <v>1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1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>
            <v>0</v>
          </cell>
        </row>
        <row r="230">
          <cell r="A230" t="str">
            <v>MT 1060</v>
          </cell>
          <cell r="B230" t="str">
            <v>AT1-A</v>
          </cell>
          <cell r="F230">
            <v>3</v>
          </cell>
          <cell r="G230">
            <v>58.84</v>
          </cell>
          <cell r="H230" t="str">
            <v>CU16</v>
          </cell>
          <cell r="I230" t="str">
            <v/>
          </cell>
          <cell r="J230">
            <v>176.52</v>
          </cell>
          <cell r="K230" t="str">
            <v/>
          </cell>
          <cell r="L230" t="str">
            <v/>
          </cell>
          <cell r="M230" t="str">
            <v/>
          </cell>
          <cell r="N230" t="str">
            <v/>
          </cell>
          <cell r="O230" t="str">
            <v/>
          </cell>
          <cell r="P230" t="str">
            <v/>
          </cell>
          <cell r="Q230" t="str">
            <v/>
          </cell>
          <cell r="R230" t="str">
            <v/>
          </cell>
          <cell r="S230" t="str">
            <v/>
          </cell>
          <cell r="T230" t="str">
            <v/>
          </cell>
          <cell r="AB230" t="str">
            <v>POSTE DE MT A REUTILIZAR PARA LA BT</v>
          </cell>
          <cell r="AC230">
            <v>0</v>
          </cell>
          <cell r="AD230">
            <v>1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1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0</v>
          </cell>
          <cell r="BX230">
            <v>0</v>
          </cell>
          <cell r="BY230">
            <v>0</v>
          </cell>
        </row>
        <row r="231">
          <cell r="A231" t="str">
            <v>MT 4340</v>
          </cell>
          <cell r="B231" t="str">
            <v>AT1-A</v>
          </cell>
          <cell r="C231">
            <v>1</v>
          </cell>
          <cell r="F231">
            <v>3</v>
          </cell>
          <cell r="G231">
            <v>48.85</v>
          </cell>
          <cell r="H231" t="str">
            <v>CU16</v>
          </cell>
          <cell r="I231" t="str">
            <v/>
          </cell>
          <cell r="J231">
            <v>146.55000000000001</v>
          </cell>
          <cell r="K231" t="str">
            <v/>
          </cell>
          <cell r="L231" t="str">
            <v/>
          </cell>
          <cell r="M231" t="str">
            <v/>
          </cell>
          <cell r="N231" t="str">
            <v/>
          </cell>
          <cell r="O231" t="str">
            <v/>
          </cell>
          <cell r="P231" t="str">
            <v/>
          </cell>
          <cell r="Q231" t="str">
            <v/>
          </cell>
          <cell r="R231" t="str">
            <v/>
          </cell>
          <cell r="S231" t="str">
            <v/>
          </cell>
          <cell r="T231" t="str">
            <v/>
          </cell>
          <cell r="W231">
            <v>1</v>
          </cell>
          <cell r="Z231">
            <v>1</v>
          </cell>
          <cell r="AC231">
            <v>0</v>
          </cell>
          <cell r="AD231">
            <v>1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1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</row>
        <row r="232">
          <cell r="A232" t="str">
            <v>MT 4339</v>
          </cell>
          <cell r="F232">
            <v>3</v>
          </cell>
          <cell r="G232">
            <v>42.15</v>
          </cell>
          <cell r="H232" t="str">
            <v>CU16</v>
          </cell>
          <cell r="I232" t="str">
            <v/>
          </cell>
          <cell r="J232">
            <v>126.45</v>
          </cell>
          <cell r="K232" t="str">
            <v/>
          </cell>
          <cell r="L232" t="str">
            <v/>
          </cell>
          <cell r="M232" t="str">
            <v/>
          </cell>
          <cell r="N232" t="str">
            <v/>
          </cell>
          <cell r="O232" t="str">
            <v/>
          </cell>
          <cell r="P232" t="str">
            <v/>
          </cell>
          <cell r="Q232" t="str">
            <v/>
          </cell>
          <cell r="R232" t="str">
            <v/>
          </cell>
          <cell r="S232" t="str">
            <v/>
          </cell>
          <cell r="T232" t="str">
            <v/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  <cell r="BX232">
            <v>0</v>
          </cell>
          <cell r="BY232">
            <v>0</v>
          </cell>
        </row>
        <row r="233">
          <cell r="A233" t="str">
            <v>MT 1151</v>
          </cell>
          <cell r="B233" t="str">
            <v>ATV6</v>
          </cell>
          <cell r="I233" t="str">
            <v/>
          </cell>
          <cell r="J233" t="str">
            <v/>
          </cell>
          <cell r="K233" t="str">
            <v/>
          </cell>
          <cell r="L233" t="str">
            <v/>
          </cell>
          <cell r="M233" t="str">
            <v/>
          </cell>
          <cell r="N233" t="str">
            <v/>
          </cell>
          <cell r="O233" t="str">
            <v/>
          </cell>
          <cell r="P233" t="str">
            <v/>
          </cell>
          <cell r="Q233" t="str">
            <v/>
          </cell>
          <cell r="R233" t="str">
            <v/>
          </cell>
          <cell r="S233" t="str">
            <v/>
          </cell>
          <cell r="T233" t="str">
            <v/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1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1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</row>
        <row r="234">
          <cell r="A234" t="str">
            <v>SED-0010280</v>
          </cell>
          <cell r="B234" t="str">
            <v>ATV5</v>
          </cell>
          <cell r="F234">
            <v>3</v>
          </cell>
          <cell r="H234" t="str">
            <v>AL25</v>
          </cell>
          <cell r="I234" t="str">
            <v/>
          </cell>
          <cell r="J234" t="str">
            <v/>
          </cell>
          <cell r="K234" t="str">
            <v/>
          </cell>
          <cell r="L234" t="str">
            <v/>
          </cell>
          <cell r="M234">
            <v>0</v>
          </cell>
          <cell r="N234" t="str">
            <v/>
          </cell>
          <cell r="O234" t="str">
            <v/>
          </cell>
          <cell r="P234" t="str">
            <v/>
          </cell>
          <cell r="Q234" t="str">
            <v/>
          </cell>
          <cell r="R234" t="str">
            <v/>
          </cell>
          <cell r="S234" t="str">
            <v/>
          </cell>
          <cell r="T234" t="str">
            <v/>
          </cell>
          <cell r="U234">
            <v>1</v>
          </cell>
          <cell r="Z234">
            <v>1</v>
          </cell>
          <cell r="AA234">
            <v>3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1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1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</row>
        <row r="235">
          <cell r="I235" t="str">
            <v/>
          </cell>
          <cell r="J235" t="str">
            <v/>
          </cell>
          <cell r="K235" t="str">
            <v/>
          </cell>
          <cell r="L235" t="str">
            <v/>
          </cell>
          <cell r="M235" t="str">
            <v/>
          </cell>
          <cell r="N235" t="str">
            <v/>
          </cell>
          <cell r="O235" t="str">
            <v/>
          </cell>
          <cell r="P235" t="str">
            <v/>
          </cell>
          <cell r="Q235" t="str">
            <v/>
          </cell>
          <cell r="R235" t="str">
            <v/>
          </cell>
          <cell r="S235" t="str">
            <v/>
          </cell>
          <cell r="T235" t="str">
            <v/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</row>
        <row r="236">
          <cell r="A236" t="str">
            <v>SUB-TOTAL 24</v>
          </cell>
          <cell r="C236">
            <v>2</v>
          </cell>
          <cell r="D236">
            <v>0</v>
          </cell>
          <cell r="E236">
            <v>0</v>
          </cell>
          <cell r="F236">
            <v>24</v>
          </cell>
          <cell r="G236">
            <v>294.75</v>
          </cell>
          <cell r="H236">
            <v>0</v>
          </cell>
          <cell r="I236">
            <v>0</v>
          </cell>
          <cell r="J236">
            <v>630.05999999999995</v>
          </cell>
          <cell r="K236">
            <v>0</v>
          </cell>
          <cell r="L236">
            <v>0</v>
          </cell>
          <cell r="M236">
            <v>254.19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1</v>
          </cell>
          <cell r="V236">
            <v>0</v>
          </cell>
          <cell r="W236">
            <v>1</v>
          </cell>
          <cell r="X236">
            <v>0</v>
          </cell>
          <cell r="Y236">
            <v>0</v>
          </cell>
          <cell r="Z236">
            <v>3</v>
          </cell>
          <cell r="AA236">
            <v>5</v>
          </cell>
          <cell r="AC236">
            <v>0</v>
          </cell>
          <cell r="AD236">
            <v>4</v>
          </cell>
          <cell r="AE236">
            <v>0</v>
          </cell>
          <cell r="AF236">
            <v>0</v>
          </cell>
          <cell r="AG236">
            <v>0</v>
          </cell>
          <cell r="AH236">
            <v>1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5</v>
          </cell>
          <cell r="AN236">
            <v>0</v>
          </cell>
          <cell r="AO236">
            <v>0</v>
          </cell>
          <cell r="AP236">
            <v>3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1</v>
          </cell>
          <cell r="BA236">
            <v>1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5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  <cell r="BX236">
            <v>0</v>
          </cell>
          <cell r="BY236">
            <v>0</v>
          </cell>
        </row>
        <row r="237">
          <cell r="A237" t="str">
            <v>Tramo 25</v>
          </cell>
          <cell r="B237" t="str">
            <v>GENERAL OLLANTA</v>
          </cell>
          <cell r="AB237" t="str">
            <v>GENERAL OLLANTA</v>
          </cell>
        </row>
        <row r="238">
          <cell r="A238" t="str">
            <v>SED 0010245</v>
          </cell>
          <cell r="B238" t="str">
            <v>AT1-A</v>
          </cell>
          <cell r="F238">
            <v>3</v>
          </cell>
          <cell r="G238">
            <v>16.2</v>
          </cell>
          <cell r="H238" t="str">
            <v>AL25</v>
          </cell>
          <cell r="I238" t="str">
            <v/>
          </cell>
          <cell r="J238" t="str">
            <v/>
          </cell>
          <cell r="K238" t="str">
            <v/>
          </cell>
          <cell r="L238" t="str">
            <v/>
          </cell>
          <cell r="M238">
            <v>48.6</v>
          </cell>
          <cell r="N238" t="str">
            <v/>
          </cell>
          <cell r="O238" t="str">
            <v/>
          </cell>
          <cell r="P238" t="str">
            <v/>
          </cell>
          <cell r="Q238" t="str">
            <v/>
          </cell>
          <cell r="R238" t="str">
            <v/>
          </cell>
          <cell r="S238" t="str">
            <v/>
          </cell>
          <cell r="T238" t="str">
            <v/>
          </cell>
          <cell r="W238">
            <v>1</v>
          </cell>
          <cell r="AB238" t="str">
            <v>Adecuar S.E, armados y retenida</v>
          </cell>
          <cell r="AC238">
            <v>0</v>
          </cell>
          <cell r="AD238">
            <v>1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1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0</v>
          </cell>
          <cell r="BY238">
            <v>0</v>
          </cell>
        </row>
        <row r="239">
          <cell r="A239">
            <v>4467</v>
          </cell>
          <cell r="I239" t="str">
            <v/>
          </cell>
          <cell r="J239" t="str">
            <v/>
          </cell>
          <cell r="K239" t="str">
            <v/>
          </cell>
          <cell r="L239" t="str">
            <v/>
          </cell>
          <cell r="M239" t="str">
            <v/>
          </cell>
          <cell r="N239" t="str">
            <v/>
          </cell>
          <cell r="O239" t="str">
            <v/>
          </cell>
          <cell r="P239" t="str">
            <v/>
          </cell>
          <cell r="Q239" t="str">
            <v/>
          </cell>
          <cell r="R239" t="str">
            <v/>
          </cell>
          <cell r="S239" t="str">
            <v/>
          </cell>
          <cell r="T239" t="str">
            <v/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V239">
            <v>0</v>
          </cell>
          <cell r="BW239">
            <v>0</v>
          </cell>
          <cell r="BX239">
            <v>0</v>
          </cell>
          <cell r="BY239">
            <v>0</v>
          </cell>
        </row>
        <row r="240">
          <cell r="A240" t="str">
            <v>SUB-TOTAL 25</v>
          </cell>
          <cell r="C240">
            <v>0</v>
          </cell>
          <cell r="D240">
            <v>0</v>
          </cell>
          <cell r="E240">
            <v>0</v>
          </cell>
          <cell r="F240">
            <v>3</v>
          </cell>
          <cell r="G240">
            <v>16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48.6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1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C240">
            <v>0</v>
          </cell>
          <cell r="AD240">
            <v>1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1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  <cell r="BX240">
            <v>0</v>
          </cell>
          <cell r="BY240">
            <v>0</v>
          </cell>
        </row>
        <row r="241">
          <cell r="A241" t="str">
            <v>Tramo 26</v>
          </cell>
          <cell r="B241" t="str">
            <v>SR COYLLORITI</v>
          </cell>
          <cell r="AB241" t="str">
            <v>SR COYLLORITI</v>
          </cell>
        </row>
        <row r="242">
          <cell r="A242" t="str">
            <v>SED 0010474</v>
          </cell>
          <cell r="B242" t="str">
            <v>ATV5</v>
          </cell>
          <cell r="C242">
            <v>1</v>
          </cell>
          <cell r="F242">
            <v>3</v>
          </cell>
          <cell r="G242">
            <v>0</v>
          </cell>
          <cell r="H242" t="str">
            <v>AL25</v>
          </cell>
          <cell r="I242" t="str">
            <v/>
          </cell>
          <cell r="J242" t="str">
            <v/>
          </cell>
          <cell r="K242" t="str">
            <v/>
          </cell>
          <cell r="L242" t="str">
            <v/>
          </cell>
          <cell r="M242">
            <v>0</v>
          </cell>
          <cell r="N242" t="str">
            <v/>
          </cell>
          <cell r="O242" t="str">
            <v/>
          </cell>
          <cell r="P242" t="str">
            <v/>
          </cell>
          <cell r="Q242" t="str">
            <v/>
          </cell>
          <cell r="R242" t="str">
            <v/>
          </cell>
          <cell r="S242" t="str">
            <v/>
          </cell>
          <cell r="T242" t="str">
            <v/>
          </cell>
          <cell r="Z242">
            <v>1</v>
          </cell>
          <cell r="AA242">
            <v>3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1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1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</row>
        <row r="243">
          <cell r="B243" t="str">
            <v>SAM</v>
          </cell>
          <cell r="I243" t="str">
            <v/>
          </cell>
          <cell r="J243" t="str">
            <v/>
          </cell>
          <cell r="K243" t="str">
            <v/>
          </cell>
          <cell r="L243" t="str">
            <v/>
          </cell>
          <cell r="M243" t="str">
            <v/>
          </cell>
          <cell r="N243" t="str">
            <v/>
          </cell>
          <cell r="O243" t="str">
            <v/>
          </cell>
          <cell r="P243" t="str">
            <v/>
          </cell>
          <cell r="Q243" t="str">
            <v/>
          </cell>
          <cell r="R243" t="str">
            <v/>
          </cell>
          <cell r="S243" t="str">
            <v/>
          </cell>
          <cell r="T243" t="str">
            <v/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1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>
            <v>0</v>
          </cell>
          <cell r="BV243">
            <v>0</v>
          </cell>
          <cell r="BW243">
            <v>0</v>
          </cell>
          <cell r="BX243">
            <v>0</v>
          </cell>
          <cell r="BY243">
            <v>0</v>
          </cell>
        </row>
        <row r="244">
          <cell r="A244" t="str">
            <v>MT 1163</v>
          </cell>
          <cell r="B244" t="str">
            <v>AT5-A</v>
          </cell>
          <cell r="C244">
            <v>1</v>
          </cell>
          <cell r="F244">
            <v>3</v>
          </cell>
          <cell r="G244">
            <v>41.49</v>
          </cell>
          <cell r="H244" t="str">
            <v>AL25</v>
          </cell>
          <cell r="I244" t="str">
            <v/>
          </cell>
          <cell r="J244" t="str">
            <v/>
          </cell>
          <cell r="K244" t="str">
            <v/>
          </cell>
          <cell r="L244" t="str">
            <v/>
          </cell>
          <cell r="M244">
            <v>124.47</v>
          </cell>
          <cell r="N244" t="str">
            <v/>
          </cell>
          <cell r="O244" t="str">
            <v/>
          </cell>
          <cell r="P244" t="str">
            <v/>
          </cell>
          <cell r="Q244" t="str">
            <v/>
          </cell>
          <cell r="R244" t="str">
            <v/>
          </cell>
          <cell r="S244" t="str">
            <v/>
          </cell>
          <cell r="T244" t="str">
            <v/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1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1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S244">
            <v>0</v>
          </cell>
          <cell r="BT244">
            <v>0</v>
          </cell>
          <cell r="BU244">
            <v>0</v>
          </cell>
          <cell r="BV244">
            <v>0</v>
          </cell>
          <cell r="BW244">
            <v>0</v>
          </cell>
          <cell r="BX244">
            <v>0</v>
          </cell>
          <cell r="BY244">
            <v>0</v>
          </cell>
        </row>
        <row r="245">
          <cell r="B245" t="str">
            <v>ATV3</v>
          </cell>
          <cell r="I245" t="str">
            <v/>
          </cell>
          <cell r="J245" t="str">
            <v/>
          </cell>
          <cell r="K245" t="str">
            <v/>
          </cell>
          <cell r="L245" t="str">
            <v/>
          </cell>
          <cell r="M245" t="str">
            <v/>
          </cell>
          <cell r="N245" t="str">
            <v/>
          </cell>
          <cell r="O245" t="str">
            <v/>
          </cell>
          <cell r="P245" t="str">
            <v/>
          </cell>
          <cell r="Q245" t="str">
            <v/>
          </cell>
          <cell r="R245" t="str">
            <v/>
          </cell>
          <cell r="S245" t="str">
            <v/>
          </cell>
          <cell r="T245" t="str">
            <v/>
          </cell>
          <cell r="Y245">
            <v>1</v>
          </cell>
          <cell r="Z245">
            <v>1</v>
          </cell>
          <cell r="AA245">
            <v>2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1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1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0</v>
          </cell>
        </row>
        <row r="246">
          <cell r="A246" t="str">
            <v>MT 1105</v>
          </cell>
          <cell r="B246" t="str">
            <v>AT1-A</v>
          </cell>
          <cell r="C246">
            <v>1</v>
          </cell>
          <cell r="F246">
            <v>3</v>
          </cell>
          <cell r="G246">
            <v>68.31</v>
          </cell>
          <cell r="H246" t="str">
            <v>AL25</v>
          </cell>
          <cell r="I246" t="str">
            <v/>
          </cell>
          <cell r="J246" t="str">
            <v/>
          </cell>
          <cell r="K246" t="str">
            <v/>
          </cell>
          <cell r="L246" t="str">
            <v/>
          </cell>
          <cell r="M246">
            <v>204.93</v>
          </cell>
          <cell r="N246" t="str">
            <v/>
          </cell>
          <cell r="O246" t="str">
            <v/>
          </cell>
          <cell r="P246" t="str">
            <v/>
          </cell>
          <cell r="Q246" t="str">
            <v/>
          </cell>
          <cell r="R246" t="str">
            <v/>
          </cell>
          <cell r="S246" t="str">
            <v/>
          </cell>
          <cell r="T246" t="str">
            <v/>
          </cell>
          <cell r="Z246">
            <v>1</v>
          </cell>
          <cell r="AC246">
            <v>0</v>
          </cell>
          <cell r="AD246">
            <v>1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1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0</v>
          </cell>
        </row>
        <row r="247">
          <cell r="A247" t="str">
            <v>MT 4363</v>
          </cell>
          <cell r="B247" t="str">
            <v>ATV5</v>
          </cell>
          <cell r="C247">
            <v>1</v>
          </cell>
          <cell r="F247">
            <v>3</v>
          </cell>
          <cell r="G247">
            <v>50.3</v>
          </cell>
          <cell r="H247" t="str">
            <v>AL25</v>
          </cell>
          <cell r="I247" t="str">
            <v/>
          </cell>
          <cell r="J247" t="str">
            <v/>
          </cell>
          <cell r="K247" t="str">
            <v/>
          </cell>
          <cell r="L247" t="str">
            <v/>
          </cell>
          <cell r="M247">
            <v>150.9</v>
          </cell>
          <cell r="N247" t="str">
            <v/>
          </cell>
          <cell r="O247" t="str">
            <v/>
          </cell>
          <cell r="P247" t="str">
            <v/>
          </cell>
          <cell r="Q247" t="str">
            <v/>
          </cell>
          <cell r="R247" t="str">
            <v/>
          </cell>
          <cell r="S247" t="str">
            <v/>
          </cell>
          <cell r="T247" t="str">
            <v/>
          </cell>
          <cell r="Z247">
            <v>1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1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1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</row>
        <row r="248">
          <cell r="A248" t="str">
            <v>MT 4364</v>
          </cell>
          <cell r="F248">
            <v>3</v>
          </cell>
          <cell r="G248">
            <v>51</v>
          </cell>
          <cell r="H248" t="str">
            <v>AL25</v>
          </cell>
          <cell r="I248" t="str">
            <v/>
          </cell>
          <cell r="J248" t="str">
            <v/>
          </cell>
          <cell r="K248" t="str">
            <v/>
          </cell>
          <cell r="L248" t="str">
            <v/>
          </cell>
          <cell r="M248">
            <v>153</v>
          </cell>
          <cell r="N248" t="str">
            <v/>
          </cell>
          <cell r="O248" t="str">
            <v/>
          </cell>
          <cell r="P248" t="str">
            <v/>
          </cell>
          <cell r="Q248" t="str">
            <v/>
          </cell>
          <cell r="R248" t="str">
            <v/>
          </cell>
          <cell r="S248" t="str">
            <v/>
          </cell>
          <cell r="T248" t="str">
            <v/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0</v>
          </cell>
        </row>
        <row r="249">
          <cell r="A249" t="str">
            <v>SUB-TOTAL 26</v>
          </cell>
          <cell r="C249">
            <v>4</v>
          </cell>
          <cell r="D249">
            <v>0</v>
          </cell>
          <cell r="E249">
            <v>0</v>
          </cell>
          <cell r="F249">
            <v>15</v>
          </cell>
          <cell r="G249">
            <v>211.1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633.29999999999995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1</v>
          </cell>
          <cell r="Z249">
            <v>4</v>
          </cell>
          <cell r="AA249">
            <v>5</v>
          </cell>
          <cell r="AC249">
            <v>0</v>
          </cell>
          <cell r="AD249">
            <v>1</v>
          </cell>
          <cell r="AE249">
            <v>0</v>
          </cell>
          <cell r="AF249">
            <v>0</v>
          </cell>
          <cell r="AG249">
            <v>0</v>
          </cell>
          <cell r="AH249">
            <v>2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3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1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1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2</v>
          </cell>
          <cell r="BN249">
            <v>1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</row>
        <row r="250">
          <cell r="A250" t="str">
            <v>Tramo 27</v>
          </cell>
          <cell r="B250" t="str">
            <v>VIVA EL PERU</v>
          </cell>
          <cell r="AB250" t="str">
            <v>VIVA EL PERU</v>
          </cell>
        </row>
        <row r="251">
          <cell r="A251" t="str">
            <v>SED-0010504</v>
          </cell>
          <cell r="B251" t="str">
            <v>AT1</v>
          </cell>
          <cell r="C251">
            <v>2</v>
          </cell>
          <cell r="I251" t="str">
            <v/>
          </cell>
          <cell r="J251" t="str">
            <v/>
          </cell>
          <cell r="K251" t="str">
            <v/>
          </cell>
          <cell r="L251" t="str">
            <v/>
          </cell>
          <cell r="M251" t="str">
            <v/>
          </cell>
          <cell r="N251" t="str">
            <v/>
          </cell>
          <cell r="O251" t="str">
            <v/>
          </cell>
          <cell r="P251" t="str">
            <v/>
          </cell>
          <cell r="Q251" t="str">
            <v/>
          </cell>
          <cell r="R251" t="str">
            <v/>
          </cell>
          <cell r="S251" t="str">
            <v/>
          </cell>
          <cell r="T251" t="str">
            <v/>
          </cell>
          <cell r="Z251">
            <v>1</v>
          </cell>
          <cell r="AA251">
            <v>3</v>
          </cell>
          <cell r="AC251">
            <v>1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1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  <cell r="BU251">
            <v>0</v>
          </cell>
          <cell r="BV251">
            <v>0</v>
          </cell>
          <cell r="BW251">
            <v>0</v>
          </cell>
          <cell r="BX251">
            <v>0</v>
          </cell>
          <cell r="BY251">
            <v>0</v>
          </cell>
        </row>
        <row r="252">
          <cell r="A252" t="str">
            <v>MT 1121</v>
          </cell>
          <cell r="B252" t="str">
            <v>AT5</v>
          </cell>
          <cell r="C252">
            <v>1</v>
          </cell>
          <cell r="I252" t="str">
            <v/>
          </cell>
          <cell r="J252" t="str">
            <v/>
          </cell>
          <cell r="K252" t="str">
            <v/>
          </cell>
          <cell r="L252" t="str">
            <v/>
          </cell>
          <cell r="M252" t="str">
            <v/>
          </cell>
          <cell r="N252" t="str">
            <v/>
          </cell>
          <cell r="O252" t="str">
            <v/>
          </cell>
          <cell r="P252" t="str">
            <v/>
          </cell>
          <cell r="Q252" t="str">
            <v/>
          </cell>
          <cell r="R252" t="str">
            <v/>
          </cell>
          <cell r="S252" t="str">
            <v/>
          </cell>
          <cell r="T252" t="str">
            <v/>
          </cell>
          <cell r="Z252">
            <v>1</v>
          </cell>
          <cell r="AA252">
            <v>1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1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>
            <v>1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</row>
        <row r="253">
          <cell r="A253" t="str">
            <v>MT 1123</v>
          </cell>
          <cell r="B253" t="str">
            <v>ATXE</v>
          </cell>
          <cell r="C253">
            <v>1</v>
          </cell>
          <cell r="I253" t="str">
            <v/>
          </cell>
          <cell r="J253" t="str">
            <v/>
          </cell>
          <cell r="K253" t="str">
            <v/>
          </cell>
          <cell r="L253" t="str">
            <v/>
          </cell>
          <cell r="M253" t="str">
            <v/>
          </cell>
          <cell r="N253" t="str">
            <v/>
          </cell>
          <cell r="O253" t="str">
            <v/>
          </cell>
          <cell r="P253" t="str">
            <v/>
          </cell>
          <cell r="Q253" t="str">
            <v/>
          </cell>
          <cell r="R253" t="str">
            <v/>
          </cell>
          <cell r="S253" t="str">
            <v/>
          </cell>
          <cell r="T253" t="str">
            <v/>
          </cell>
          <cell r="Z253">
            <v>1</v>
          </cell>
          <cell r="AA253">
            <v>1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1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1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</row>
        <row r="254">
          <cell r="A254" t="str">
            <v>MT 1124</v>
          </cell>
          <cell r="B254" t="str">
            <v>ATXE</v>
          </cell>
          <cell r="C254">
            <v>1</v>
          </cell>
          <cell r="I254" t="str">
            <v/>
          </cell>
          <cell r="J254" t="str">
            <v/>
          </cell>
          <cell r="K254" t="str">
            <v/>
          </cell>
          <cell r="L254" t="str">
            <v/>
          </cell>
          <cell r="M254" t="str">
            <v/>
          </cell>
          <cell r="N254" t="str">
            <v/>
          </cell>
          <cell r="O254" t="str">
            <v/>
          </cell>
          <cell r="P254" t="str">
            <v/>
          </cell>
          <cell r="Q254" t="str">
            <v/>
          </cell>
          <cell r="R254" t="str">
            <v/>
          </cell>
          <cell r="S254" t="str">
            <v/>
          </cell>
          <cell r="T254" t="str">
            <v/>
          </cell>
          <cell r="Z254">
            <v>1</v>
          </cell>
          <cell r="AA254">
            <v>1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1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1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</row>
        <row r="255">
          <cell r="A255" t="str">
            <v>MT 1125</v>
          </cell>
          <cell r="B255" t="str">
            <v>AT1-A</v>
          </cell>
          <cell r="C255">
            <v>1</v>
          </cell>
          <cell r="I255" t="str">
            <v/>
          </cell>
          <cell r="J255" t="str">
            <v/>
          </cell>
          <cell r="K255" t="str">
            <v/>
          </cell>
          <cell r="L255" t="str">
            <v/>
          </cell>
          <cell r="M255" t="str">
            <v/>
          </cell>
          <cell r="N255" t="str">
            <v/>
          </cell>
          <cell r="O255" t="str">
            <v/>
          </cell>
          <cell r="P255" t="str">
            <v/>
          </cell>
          <cell r="Q255" t="str">
            <v/>
          </cell>
          <cell r="R255" t="str">
            <v/>
          </cell>
          <cell r="S255" t="str">
            <v/>
          </cell>
          <cell r="T255" t="str">
            <v/>
          </cell>
          <cell r="Z255">
            <v>1</v>
          </cell>
          <cell r="AA255">
            <v>1</v>
          </cell>
          <cell r="AC255">
            <v>0</v>
          </cell>
          <cell r="AD255">
            <v>1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1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BM255">
            <v>0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>
            <v>0</v>
          </cell>
          <cell r="BV255">
            <v>0</v>
          </cell>
          <cell r="BW255">
            <v>0</v>
          </cell>
          <cell r="BX255">
            <v>0</v>
          </cell>
          <cell r="BY255">
            <v>0</v>
          </cell>
        </row>
        <row r="256">
          <cell r="A256" t="str">
            <v>MT 1126</v>
          </cell>
          <cell r="B256" t="str">
            <v>AT3</v>
          </cell>
          <cell r="C256">
            <v>1</v>
          </cell>
          <cell r="I256" t="str">
            <v/>
          </cell>
          <cell r="J256" t="str">
            <v/>
          </cell>
          <cell r="K256" t="str">
            <v/>
          </cell>
          <cell r="L256" t="str">
            <v/>
          </cell>
          <cell r="M256" t="str">
            <v/>
          </cell>
          <cell r="N256" t="str">
            <v/>
          </cell>
          <cell r="O256" t="str">
            <v/>
          </cell>
          <cell r="P256" t="str">
            <v/>
          </cell>
          <cell r="Q256" t="str">
            <v/>
          </cell>
          <cell r="R256" t="str">
            <v/>
          </cell>
          <cell r="S256" t="str">
            <v/>
          </cell>
          <cell r="T256" t="str">
            <v/>
          </cell>
          <cell r="AA256">
            <v>1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1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1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</row>
        <row r="257">
          <cell r="A257" t="str">
            <v>SUB-TOTAL 27</v>
          </cell>
          <cell r="C257">
            <v>7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5</v>
          </cell>
          <cell r="AA257">
            <v>8</v>
          </cell>
          <cell r="AC257">
            <v>1</v>
          </cell>
          <cell r="AD257">
            <v>1</v>
          </cell>
          <cell r="AE257">
            <v>0</v>
          </cell>
          <cell r="AF257">
            <v>0</v>
          </cell>
          <cell r="AG257">
            <v>2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4</v>
          </cell>
          <cell r="AN257">
            <v>0</v>
          </cell>
          <cell r="AO257">
            <v>0</v>
          </cell>
          <cell r="AP257">
            <v>1</v>
          </cell>
          <cell r="AQ257">
            <v>0</v>
          </cell>
          <cell r="AR257">
            <v>0</v>
          </cell>
          <cell r="AS257">
            <v>1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BM257">
            <v>2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</row>
        <row r="258">
          <cell r="A258" t="str">
            <v>ALIMENTADOR DO-09</v>
          </cell>
        </row>
        <row r="259">
          <cell r="A259" t="str">
            <v>Tramo 28</v>
          </cell>
          <cell r="B259" t="str">
            <v>PARQUE GALICIA</v>
          </cell>
          <cell r="I259" t="str">
            <v/>
          </cell>
          <cell r="J259" t="str">
            <v/>
          </cell>
          <cell r="L259" t="str">
            <v/>
          </cell>
          <cell r="M259" t="str">
            <v/>
          </cell>
          <cell r="N259" t="str">
            <v/>
          </cell>
          <cell r="O259" t="str">
            <v/>
          </cell>
          <cell r="P259" t="str">
            <v/>
          </cell>
          <cell r="Q259" t="str">
            <v/>
          </cell>
          <cell r="AB259" t="str">
            <v>PARQUE GALICIA</v>
          </cell>
        </row>
        <row r="260">
          <cell r="A260" t="str">
            <v>SED 0010669</v>
          </cell>
          <cell r="B260" t="str">
            <v>ATI</v>
          </cell>
          <cell r="I260" t="str">
            <v/>
          </cell>
          <cell r="J260" t="str">
            <v/>
          </cell>
          <cell r="K260" t="str">
            <v/>
          </cell>
          <cell r="L260" t="str">
            <v/>
          </cell>
          <cell r="M260" t="str">
            <v/>
          </cell>
          <cell r="N260" t="str">
            <v/>
          </cell>
          <cell r="O260" t="str">
            <v/>
          </cell>
          <cell r="P260" t="str">
            <v/>
          </cell>
          <cell r="Q260" t="str">
            <v/>
          </cell>
          <cell r="S260" t="str">
            <v/>
          </cell>
          <cell r="T260" t="str">
            <v/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  <cell r="BA260">
            <v>0</v>
          </cell>
          <cell r="BB260">
            <v>0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0</v>
          </cell>
          <cell r="BI260">
            <v>0</v>
          </cell>
          <cell r="BJ260">
            <v>0</v>
          </cell>
          <cell r="BK260">
            <v>0</v>
          </cell>
          <cell r="BL260">
            <v>0</v>
          </cell>
          <cell r="BM260">
            <v>0</v>
          </cell>
          <cell r="BN260">
            <v>0</v>
          </cell>
          <cell r="BO260">
            <v>0</v>
          </cell>
          <cell r="BP260">
            <v>0</v>
          </cell>
          <cell r="BQ260">
            <v>0</v>
          </cell>
          <cell r="BR260">
            <v>0</v>
          </cell>
          <cell r="BS260">
            <v>0</v>
          </cell>
          <cell r="BT260">
            <v>0</v>
          </cell>
          <cell r="BU260">
            <v>0</v>
          </cell>
          <cell r="BV260">
            <v>0</v>
          </cell>
          <cell r="BW260">
            <v>0</v>
          </cell>
          <cell r="BX260">
            <v>0</v>
          </cell>
          <cell r="BY260">
            <v>0</v>
          </cell>
        </row>
        <row r="261">
          <cell r="A261" t="str">
            <v>MT 917</v>
          </cell>
          <cell r="B261" t="str">
            <v>AT1</v>
          </cell>
          <cell r="C261">
            <v>1</v>
          </cell>
          <cell r="F261">
            <v>3</v>
          </cell>
          <cell r="G261">
            <v>31</v>
          </cell>
          <cell r="H261" t="str">
            <v>AL35</v>
          </cell>
          <cell r="I261" t="str">
            <v/>
          </cell>
          <cell r="J261" t="str">
            <v/>
          </cell>
          <cell r="K261" t="str">
            <v/>
          </cell>
          <cell r="L261" t="str">
            <v/>
          </cell>
          <cell r="M261" t="str">
            <v/>
          </cell>
          <cell r="N261">
            <v>93</v>
          </cell>
          <cell r="O261" t="str">
            <v/>
          </cell>
          <cell r="P261" t="str">
            <v/>
          </cell>
          <cell r="Q261" t="str">
            <v/>
          </cell>
          <cell r="S261" t="str">
            <v/>
          </cell>
          <cell r="T261" t="str">
            <v/>
          </cell>
          <cell r="AC261">
            <v>1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1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  <cell r="AZ261">
            <v>0</v>
          </cell>
          <cell r="BA261">
            <v>0</v>
          </cell>
          <cell r="BB261">
            <v>0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>
            <v>0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  <cell r="BS261">
            <v>0</v>
          </cell>
          <cell r="BT261">
            <v>0</v>
          </cell>
          <cell r="BU261">
            <v>0</v>
          </cell>
          <cell r="BV261">
            <v>0</v>
          </cell>
          <cell r="BW261">
            <v>0</v>
          </cell>
          <cell r="BX261">
            <v>0</v>
          </cell>
          <cell r="BY261">
            <v>0</v>
          </cell>
        </row>
        <row r="262">
          <cell r="A262" t="str">
            <v>MT 916</v>
          </cell>
          <cell r="B262" t="str">
            <v>AT1-A</v>
          </cell>
          <cell r="C262">
            <v>1</v>
          </cell>
          <cell r="F262">
            <v>3</v>
          </cell>
          <cell r="G262">
            <v>65</v>
          </cell>
          <cell r="H262" t="str">
            <v>AL35</v>
          </cell>
          <cell r="I262" t="str">
            <v/>
          </cell>
          <cell r="J262" t="str">
            <v/>
          </cell>
          <cell r="K262" t="str">
            <v/>
          </cell>
          <cell r="L262" t="str">
            <v/>
          </cell>
          <cell r="M262" t="str">
            <v/>
          </cell>
          <cell r="N262">
            <v>195</v>
          </cell>
          <cell r="O262" t="str">
            <v/>
          </cell>
          <cell r="P262" t="str">
            <v/>
          </cell>
          <cell r="Q262" t="str">
            <v/>
          </cell>
          <cell r="S262" t="str">
            <v/>
          </cell>
          <cell r="T262" t="str">
            <v/>
          </cell>
          <cell r="AC262">
            <v>0</v>
          </cell>
          <cell r="AD262">
            <v>1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1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>
            <v>0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  <cell r="BW262">
            <v>0</v>
          </cell>
          <cell r="BX262">
            <v>0</v>
          </cell>
          <cell r="BY262">
            <v>0</v>
          </cell>
        </row>
        <row r="263">
          <cell r="A263" t="str">
            <v>SED 0010031</v>
          </cell>
          <cell r="B263" t="str">
            <v>AT5</v>
          </cell>
          <cell r="C263">
            <v>2</v>
          </cell>
          <cell r="F263">
            <v>3</v>
          </cell>
          <cell r="G263">
            <v>57</v>
          </cell>
          <cell r="H263" t="str">
            <v>AL35</v>
          </cell>
          <cell r="I263" t="str">
            <v/>
          </cell>
          <cell r="J263" t="str">
            <v/>
          </cell>
          <cell r="K263" t="str">
            <v/>
          </cell>
          <cell r="L263" t="str">
            <v/>
          </cell>
          <cell r="M263" t="str">
            <v/>
          </cell>
          <cell r="N263">
            <v>171</v>
          </cell>
          <cell r="O263" t="str">
            <v/>
          </cell>
          <cell r="P263" t="str">
            <v/>
          </cell>
          <cell r="Q263" t="str">
            <v/>
          </cell>
          <cell r="S263" t="str">
            <v/>
          </cell>
          <cell r="T263" t="str">
            <v/>
          </cell>
          <cell r="AA263">
            <v>1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1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J263">
            <v>0</v>
          </cell>
          <cell r="BK263">
            <v>0</v>
          </cell>
          <cell r="BL263">
            <v>0</v>
          </cell>
          <cell r="BM263">
            <v>1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U263">
            <v>0</v>
          </cell>
          <cell r="BV263">
            <v>0</v>
          </cell>
          <cell r="BW263">
            <v>0</v>
          </cell>
          <cell r="BX263">
            <v>0</v>
          </cell>
          <cell r="BY263">
            <v>0</v>
          </cell>
        </row>
        <row r="264">
          <cell r="A264" t="str">
            <v>SUB-TOTAL 28</v>
          </cell>
          <cell r="C264">
            <v>4</v>
          </cell>
          <cell r="D264">
            <v>0</v>
          </cell>
          <cell r="E264">
            <v>0</v>
          </cell>
          <cell r="F264">
            <v>9</v>
          </cell>
          <cell r="G264">
            <v>153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459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1</v>
          </cell>
          <cell r="AC264">
            <v>1</v>
          </cell>
          <cell r="AD264">
            <v>1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2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1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  <cell r="BK264">
            <v>0</v>
          </cell>
          <cell r="BL264">
            <v>0</v>
          </cell>
          <cell r="BM264">
            <v>1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U264">
            <v>0</v>
          </cell>
          <cell r="BV264">
            <v>0</v>
          </cell>
          <cell r="BW264">
            <v>0</v>
          </cell>
          <cell r="BX264">
            <v>0</v>
          </cell>
          <cell r="BY264">
            <v>0</v>
          </cell>
        </row>
        <row r="265">
          <cell r="A265" t="str">
            <v>ALIMENTADOR QU-01</v>
          </cell>
        </row>
        <row r="266">
          <cell r="A266" t="str">
            <v>Tramo 29</v>
          </cell>
          <cell r="B266" t="str">
            <v>Urb. La Joya</v>
          </cell>
          <cell r="AB266" t="str">
            <v>Urb. La Joya</v>
          </cell>
        </row>
        <row r="267">
          <cell r="A267">
            <v>4075</v>
          </cell>
        </row>
        <row r="268">
          <cell r="A268" t="str">
            <v>SED 0010392</v>
          </cell>
        </row>
        <row r="269">
          <cell r="A269">
            <v>1316</v>
          </cell>
        </row>
        <row r="270">
          <cell r="A270" t="str">
            <v>SED 0010099</v>
          </cell>
        </row>
        <row r="271">
          <cell r="A271">
            <v>2622</v>
          </cell>
        </row>
        <row r="272">
          <cell r="A272" t="str">
            <v>SUB-TOTAL 29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  <cell r="BM272">
            <v>0</v>
          </cell>
          <cell r="BN272">
            <v>0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  <cell r="BS272">
            <v>0</v>
          </cell>
          <cell r="BT272">
            <v>0</v>
          </cell>
          <cell r="BU272">
            <v>0</v>
          </cell>
          <cell r="BV272">
            <v>0</v>
          </cell>
          <cell r="BW272">
            <v>0</v>
          </cell>
          <cell r="BX272">
            <v>0</v>
          </cell>
          <cell r="BY272">
            <v>0</v>
          </cell>
        </row>
        <row r="273">
          <cell r="A273" t="str">
            <v>Tramo 30</v>
          </cell>
          <cell r="B273" t="str">
            <v>FEDETRAC</v>
          </cell>
          <cell r="AB273" t="str">
            <v>FEDETRAC</v>
          </cell>
        </row>
        <row r="274">
          <cell r="A274">
            <v>1295</v>
          </cell>
          <cell r="B274" t="str">
            <v>AT5</v>
          </cell>
          <cell r="F274">
            <v>3</v>
          </cell>
          <cell r="G274">
            <v>0</v>
          </cell>
          <cell r="I274" t="str">
            <v/>
          </cell>
          <cell r="J274" t="str">
            <v/>
          </cell>
          <cell r="K274" t="str">
            <v/>
          </cell>
          <cell r="L274" t="str">
            <v/>
          </cell>
          <cell r="M274" t="str">
            <v/>
          </cell>
          <cell r="N274" t="str">
            <v/>
          </cell>
          <cell r="O274" t="str">
            <v/>
          </cell>
          <cell r="P274" t="str">
            <v/>
          </cell>
          <cell r="Q274" t="str">
            <v/>
          </cell>
          <cell r="S274" t="str">
            <v/>
          </cell>
          <cell r="T274" t="str">
            <v/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1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0</v>
          </cell>
          <cell r="BF274">
            <v>0</v>
          </cell>
          <cell r="BG274">
            <v>0</v>
          </cell>
          <cell r="BH274">
            <v>0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>
            <v>1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  <cell r="BS274">
            <v>0</v>
          </cell>
          <cell r="BT274">
            <v>0</v>
          </cell>
          <cell r="BU274">
            <v>0</v>
          </cell>
          <cell r="BV274">
            <v>0</v>
          </cell>
          <cell r="BW274">
            <v>0</v>
          </cell>
          <cell r="BX274">
            <v>0</v>
          </cell>
          <cell r="BY274">
            <v>0</v>
          </cell>
        </row>
        <row r="275">
          <cell r="A275">
            <v>1301</v>
          </cell>
          <cell r="B275" t="str">
            <v>AT1</v>
          </cell>
          <cell r="E275">
            <v>1</v>
          </cell>
          <cell r="F275">
            <v>3</v>
          </cell>
          <cell r="G275">
            <v>70</v>
          </cell>
          <cell r="H275" t="str">
            <v>CU16</v>
          </cell>
          <cell r="I275" t="str">
            <v/>
          </cell>
          <cell r="J275">
            <v>210</v>
          </cell>
          <cell r="K275" t="str">
            <v/>
          </cell>
          <cell r="L275" t="str">
            <v/>
          </cell>
          <cell r="M275" t="str">
            <v/>
          </cell>
          <cell r="N275" t="str">
            <v/>
          </cell>
          <cell r="O275" t="str">
            <v/>
          </cell>
          <cell r="P275" t="str">
            <v/>
          </cell>
          <cell r="Q275" t="str">
            <v/>
          </cell>
          <cell r="S275" t="str">
            <v/>
          </cell>
          <cell r="T275" t="str">
            <v/>
          </cell>
          <cell r="AC275">
            <v>1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1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0</v>
          </cell>
          <cell r="BC275">
            <v>0</v>
          </cell>
          <cell r="BD275">
            <v>0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  <cell r="BM275">
            <v>0</v>
          </cell>
          <cell r="BN275">
            <v>0</v>
          </cell>
          <cell r="BO275">
            <v>0</v>
          </cell>
          <cell r="BP275">
            <v>0</v>
          </cell>
          <cell r="BQ275">
            <v>0</v>
          </cell>
          <cell r="BR275">
            <v>0</v>
          </cell>
          <cell r="BS275">
            <v>0</v>
          </cell>
          <cell r="BT275">
            <v>0</v>
          </cell>
          <cell r="BU275">
            <v>0</v>
          </cell>
          <cell r="BV275">
            <v>0</v>
          </cell>
          <cell r="BW275">
            <v>0</v>
          </cell>
          <cell r="BX275">
            <v>0</v>
          </cell>
          <cell r="BY275">
            <v>0</v>
          </cell>
        </row>
        <row r="276">
          <cell r="A276">
            <v>1264</v>
          </cell>
          <cell r="B276" t="str">
            <v>AT4</v>
          </cell>
          <cell r="E276">
            <v>1</v>
          </cell>
          <cell r="F276">
            <v>3</v>
          </cell>
          <cell r="G276">
            <v>71</v>
          </cell>
          <cell r="H276" t="str">
            <v>CU16</v>
          </cell>
          <cell r="I276" t="str">
            <v/>
          </cell>
          <cell r="J276">
            <v>213</v>
          </cell>
          <cell r="K276" t="str">
            <v/>
          </cell>
          <cell r="L276" t="str">
            <v/>
          </cell>
          <cell r="M276" t="str">
            <v/>
          </cell>
          <cell r="N276" t="str">
            <v/>
          </cell>
          <cell r="O276" t="str">
            <v/>
          </cell>
          <cell r="P276" t="str">
            <v/>
          </cell>
          <cell r="Q276" t="str">
            <v/>
          </cell>
          <cell r="S276" t="str">
            <v/>
          </cell>
          <cell r="T276" t="str">
            <v/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1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0</v>
          </cell>
          <cell r="BF276">
            <v>0</v>
          </cell>
          <cell r="BG276">
            <v>0</v>
          </cell>
          <cell r="BH276">
            <v>0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  <cell r="BM276">
            <v>1</v>
          </cell>
          <cell r="BN276">
            <v>0</v>
          </cell>
          <cell r="BO276">
            <v>0</v>
          </cell>
          <cell r="BP276">
            <v>0</v>
          </cell>
          <cell r="BQ276">
            <v>0</v>
          </cell>
          <cell r="BR276">
            <v>0</v>
          </cell>
          <cell r="BS276">
            <v>0</v>
          </cell>
          <cell r="BT276">
            <v>0</v>
          </cell>
          <cell r="BU276">
            <v>0</v>
          </cell>
          <cell r="BV276">
            <v>0</v>
          </cell>
          <cell r="BW276">
            <v>0</v>
          </cell>
          <cell r="BX276">
            <v>0</v>
          </cell>
          <cell r="BY276">
            <v>0</v>
          </cell>
        </row>
        <row r="277">
          <cell r="A277" t="str">
            <v>SED 0010438</v>
          </cell>
          <cell r="F277">
            <v>3</v>
          </cell>
          <cell r="G277">
            <v>77</v>
          </cell>
          <cell r="H277" t="str">
            <v>CU16</v>
          </cell>
          <cell r="I277" t="str">
            <v/>
          </cell>
          <cell r="J277">
            <v>231</v>
          </cell>
          <cell r="K277" t="str">
            <v/>
          </cell>
          <cell r="L277" t="str">
            <v/>
          </cell>
          <cell r="M277" t="str">
            <v/>
          </cell>
          <cell r="N277" t="str">
            <v/>
          </cell>
          <cell r="O277" t="str">
            <v/>
          </cell>
          <cell r="P277" t="str">
            <v/>
          </cell>
          <cell r="Q277" t="str">
            <v/>
          </cell>
          <cell r="S277" t="str">
            <v/>
          </cell>
          <cell r="T277" t="str">
            <v/>
          </cell>
          <cell r="AB277" t="str">
            <v>SED 0010438 FEDETRAC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>
            <v>0</v>
          </cell>
          <cell r="BJ277">
            <v>0</v>
          </cell>
          <cell r="BK277">
            <v>0</v>
          </cell>
          <cell r="BL277">
            <v>0</v>
          </cell>
          <cell r="BM277">
            <v>0</v>
          </cell>
          <cell r="BN277">
            <v>0</v>
          </cell>
          <cell r="BO277">
            <v>0</v>
          </cell>
          <cell r="BP277">
            <v>0</v>
          </cell>
          <cell r="BQ277">
            <v>0</v>
          </cell>
          <cell r="BR277">
            <v>0</v>
          </cell>
          <cell r="BS277">
            <v>0</v>
          </cell>
          <cell r="BT277">
            <v>0</v>
          </cell>
          <cell r="BU277">
            <v>0</v>
          </cell>
          <cell r="BV277">
            <v>0</v>
          </cell>
          <cell r="BW277">
            <v>0</v>
          </cell>
          <cell r="BX277">
            <v>0</v>
          </cell>
          <cell r="BY277">
            <v>0</v>
          </cell>
        </row>
        <row r="278">
          <cell r="A278" t="str">
            <v>SUB-TOTAL 30</v>
          </cell>
          <cell r="C278">
            <v>0</v>
          </cell>
          <cell r="D278">
            <v>0</v>
          </cell>
          <cell r="E278">
            <v>2</v>
          </cell>
          <cell r="F278">
            <v>12</v>
          </cell>
          <cell r="G278">
            <v>218</v>
          </cell>
          <cell r="H278">
            <v>0</v>
          </cell>
          <cell r="I278">
            <v>0</v>
          </cell>
          <cell r="J278">
            <v>654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C278">
            <v>1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1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1</v>
          </cell>
          <cell r="AS278">
            <v>1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0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I278">
            <v>0</v>
          </cell>
          <cell r="BJ278">
            <v>0</v>
          </cell>
          <cell r="BK278">
            <v>0</v>
          </cell>
          <cell r="BL278">
            <v>0</v>
          </cell>
          <cell r="BM278">
            <v>2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  <cell r="BS278">
            <v>0</v>
          </cell>
          <cell r="BT278">
            <v>0</v>
          </cell>
          <cell r="BU278">
            <v>0</v>
          </cell>
          <cell r="BV278">
            <v>0</v>
          </cell>
          <cell r="BW278">
            <v>0</v>
          </cell>
          <cell r="BX278">
            <v>0</v>
          </cell>
          <cell r="BY278">
            <v>0</v>
          </cell>
        </row>
        <row r="279">
          <cell r="A279" t="str">
            <v>Tramo 31</v>
          </cell>
        </row>
        <row r="280">
          <cell r="A280">
            <v>1234</v>
          </cell>
        </row>
        <row r="281">
          <cell r="A281">
            <v>3808</v>
          </cell>
        </row>
        <row r="282">
          <cell r="A282">
            <v>3807</v>
          </cell>
        </row>
        <row r="283">
          <cell r="A283" t="str">
            <v>SED 0010281</v>
          </cell>
        </row>
        <row r="284">
          <cell r="A284" t="str">
            <v>SUB-TOTAL 31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>
            <v>0</v>
          </cell>
          <cell r="BJ284">
            <v>0</v>
          </cell>
          <cell r="BK284">
            <v>0</v>
          </cell>
          <cell r="BL284">
            <v>0</v>
          </cell>
          <cell r="BM284">
            <v>0</v>
          </cell>
          <cell r="BN284">
            <v>0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  <cell r="BS284">
            <v>0</v>
          </cell>
          <cell r="BT284">
            <v>0</v>
          </cell>
          <cell r="BU284">
            <v>0</v>
          </cell>
          <cell r="BV284">
            <v>0</v>
          </cell>
          <cell r="BW284">
            <v>0</v>
          </cell>
          <cell r="BX284">
            <v>0</v>
          </cell>
          <cell r="BY284">
            <v>0</v>
          </cell>
        </row>
        <row r="285">
          <cell r="A285" t="str">
            <v>Tramo 32</v>
          </cell>
          <cell r="B285" t="str">
            <v>URB. LOS NOGALES</v>
          </cell>
          <cell r="AB285" t="str">
            <v>URB. LOS NOGALES</v>
          </cell>
        </row>
        <row r="286">
          <cell r="A286">
            <v>1291</v>
          </cell>
        </row>
        <row r="287">
          <cell r="A287">
            <v>3726</v>
          </cell>
        </row>
        <row r="288">
          <cell r="A288">
            <v>1300</v>
          </cell>
        </row>
        <row r="289">
          <cell r="A289">
            <v>1289</v>
          </cell>
        </row>
        <row r="290">
          <cell r="A290">
            <v>1297</v>
          </cell>
        </row>
        <row r="291">
          <cell r="A291">
            <v>1296</v>
          </cell>
        </row>
        <row r="292">
          <cell r="A292" t="str">
            <v>SUB-TOTAL 32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AZ292">
            <v>0</v>
          </cell>
          <cell r="BA292">
            <v>0</v>
          </cell>
          <cell r="BB292">
            <v>0</v>
          </cell>
          <cell r="BC292">
            <v>0</v>
          </cell>
          <cell r="BD292">
            <v>0</v>
          </cell>
          <cell r="BE292">
            <v>0</v>
          </cell>
          <cell r="BF292">
            <v>0</v>
          </cell>
          <cell r="BG292">
            <v>0</v>
          </cell>
          <cell r="BH292">
            <v>0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BM292">
            <v>0</v>
          </cell>
          <cell r="BN292">
            <v>0</v>
          </cell>
          <cell r="BO292">
            <v>0</v>
          </cell>
          <cell r="BP292">
            <v>0</v>
          </cell>
          <cell r="BQ292">
            <v>0</v>
          </cell>
          <cell r="BR292">
            <v>0</v>
          </cell>
          <cell r="BS292">
            <v>0</v>
          </cell>
          <cell r="BT292">
            <v>0</v>
          </cell>
          <cell r="BU292">
            <v>0</v>
          </cell>
          <cell r="BV292">
            <v>0</v>
          </cell>
          <cell r="BW292">
            <v>0</v>
          </cell>
          <cell r="BX292">
            <v>0</v>
          </cell>
          <cell r="BY292">
            <v>0</v>
          </cell>
        </row>
        <row r="293">
          <cell r="A293" t="str">
            <v>Tramo 33</v>
          </cell>
          <cell r="B293" t="str">
            <v>URB. LOS ALAMOS</v>
          </cell>
          <cell r="AB293" t="str">
            <v>URB. LOS ALAMOS</v>
          </cell>
        </row>
        <row r="294">
          <cell r="A294">
            <v>1229</v>
          </cell>
        </row>
        <row r="295">
          <cell r="A295">
            <v>4363</v>
          </cell>
        </row>
        <row r="296">
          <cell r="A296">
            <v>4362</v>
          </cell>
        </row>
        <row r="297">
          <cell r="A297" t="str">
            <v>SED 0010302</v>
          </cell>
        </row>
        <row r="298">
          <cell r="A298" t="str">
            <v>SUB-TOTAL 33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0</v>
          </cell>
          <cell r="AZ298">
            <v>0</v>
          </cell>
          <cell r="BA298">
            <v>0</v>
          </cell>
          <cell r="BB298">
            <v>0</v>
          </cell>
          <cell r="BC298">
            <v>0</v>
          </cell>
          <cell r="BD298">
            <v>0</v>
          </cell>
          <cell r="BE298">
            <v>0</v>
          </cell>
          <cell r="BF298">
            <v>0</v>
          </cell>
          <cell r="BG298">
            <v>0</v>
          </cell>
          <cell r="BH298">
            <v>0</v>
          </cell>
          <cell r="BI298">
            <v>0</v>
          </cell>
          <cell r="BJ298">
            <v>0</v>
          </cell>
          <cell r="BK298">
            <v>0</v>
          </cell>
          <cell r="BL298">
            <v>0</v>
          </cell>
          <cell r="BM298">
            <v>0</v>
          </cell>
          <cell r="BN298">
            <v>0</v>
          </cell>
          <cell r="BO298">
            <v>0</v>
          </cell>
          <cell r="BP298">
            <v>0</v>
          </cell>
          <cell r="BQ298">
            <v>0</v>
          </cell>
          <cell r="BR298">
            <v>0</v>
          </cell>
          <cell r="BS298">
            <v>0</v>
          </cell>
          <cell r="BT298">
            <v>0</v>
          </cell>
          <cell r="BU298">
            <v>0</v>
          </cell>
          <cell r="BV298">
            <v>0</v>
          </cell>
          <cell r="BW298">
            <v>0</v>
          </cell>
          <cell r="BX298">
            <v>0</v>
          </cell>
          <cell r="BY298">
            <v>0</v>
          </cell>
        </row>
        <row r="299">
          <cell r="A299" t="str">
            <v>ALIMENTADOR QU-03</v>
          </cell>
        </row>
        <row r="300">
          <cell r="A300" t="str">
            <v>Tramo 34</v>
          </cell>
          <cell r="B300" t="str">
            <v>URB. SANTA MARIA</v>
          </cell>
          <cell r="AB300" t="str">
            <v>URB. SANTA MARIA</v>
          </cell>
        </row>
        <row r="301">
          <cell r="A301" t="str">
            <v>MT 1701</v>
          </cell>
          <cell r="B301" t="str">
            <v>AT1</v>
          </cell>
          <cell r="C301">
            <v>1</v>
          </cell>
          <cell r="I301" t="str">
            <v/>
          </cell>
          <cell r="J301" t="str">
            <v/>
          </cell>
          <cell r="K301" t="str">
            <v/>
          </cell>
          <cell r="L301" t="str">
            <v/>
          </cell>
          <cell r="M301" t="str">
            <v/>
          </cell>
          <cell r="N301" t="str">
            <v/>
          </cell>
          <cell r="O301" t="str">
            <v/>
          </cell>
          <cell r="P301" t="str">
            <v/>
          </cell>
          <cell r="Q301" t="str">
            <v/>
          </cell>
          <cell r="R301" t="str">
            <v/>
          </cell>
          <cell r="S301" t="str">
            <v/>
          </cell>
          <cell r="T301" t="str">
            <v/>
          </cell>
          <cell r="AC301">
            <v>1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1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>
            <v>0</v>
          </cell>
          <cell r="BB301">
            <v>0</v>
          </cell>
          <cell r="BC301">
            <v>0</v>
          </cell>
          <cell r="BD301">
            <v>0</v>
          </cell>
          <cell r="BE301">
            <v>0</v>
          </cell>
          <cell r="BF301">
            <v>0</v>
          </cell>
          <cell r="BG301">
            <v>0</v>
          </cell>
          <cell r="BH301">
            <v>0</v>
          </cell>
          <cell r="BI301">
            <v>0</v>
          </cell>
          <cell r="BJ301">
            <v>0</v>
          </cell>
          <cell r="BK301">
            <v>0</v>
          </cell>
          <cell r="BL301">
            <v>0</v>
          </cell>
          <cell r="BM301">
            <v>0</v>
          </cell>
          <cell r="BN301">
            <v>0</v>
          </cell>
          <cell r="BO301">
            <v>0</v>
          </cell>
          <cell r="BP301">
            <v>0</v>
          </cell>
          <cell r="BQ301">
            <v>0</v>
          </cell>
          <cell r="BR301">
            <v>0</v>
          </cell>
          <cell r="BS301">
            <v>0</v>
          </cell>
          <cell r="BT301">
            <v>0</v>
          </cell>
          <cell r="BU301">
            <v>0</v>
          </cell>
          <cell r="BV301">
            <v>0</v>
          </cell>
          <cell r="BW301">
            <v>0</v>
          </cell>
          <cell r="BX301">
            <v>0</v>
          </cell>
          <cell r="BY301">
            <v>0</v>
          </cell>
        </row>
        <row r="302">
          <cell r="A302" t="str">
            <v>MT 1703</v>
          </cell>
          <cell r="B302" t="str">
            <v>AT1</v>
          </cell>
          <cell r="I302" t="str">
            <v/>
          </cell>
          <cell r="J302" t="str">
            <v/>
          </cell>
          <cell r="K302" t="str">
            <v/>
          </cell>
          <cell r="L302" t="str">
            <v/>
          </cell>
          <cell r="M302" t="str">
            <v/>
          </cell>
          <cell r="N302" t="str">
            <v/>
          </cell>
          <cell r="O302" t="str">
            <v/>
          </cell>
          <cell r="P302" t="str">
            <v/>
          </cell>
          <cell r="Q302" t="str">
            <v/>
          </cell>
          <cell r="R302" t="str">
            <v/>
          </cell>
          <cell r="S302" t="str">
            <v/>
          </cell>
          <cell r="T302" t="str">
            <v/>
          </cell>
          <cell r="AC302">
            <v>1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1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  <cell r="AY302">
            <v>0</v>
          </cell>
          <cell r="AZ302">
            <v>0</v>
          </cell>
          <cell r="BA302">
            <v>0</v>
          </cell>
          <cell r="BB302">
            <v>0</v>
          </cell>
          <cell r="BC302">
            <v>0</v>
          </cell>
          <cell r="BD302">
            <v>0</v>
          </cell>
          <cell r="BE302">
            <v>0</v>
          </cell>
          <cell r="BF302">
            <v>0</v>
          </cell>
          <cell r="BG302">
            <v>0</v>
          </cell>
          <cell r="BH302">
            <v>0</v>
          </cell>
          <cell r="BI302">
            <v>0</v>
          </cell>
          <cell r="BJ302">
            <v>0</v>
          </cell>
          <cell r="BK302">
            <v>0</v>
          </cell>
          <cell r="BL302">
            <v>0</v>
          </cell>
          <cell r="BM302">
            <v>0</v>
          </cell>
          <cell r="BN302">
            <v>0</v>
          </cell>
          <cell r="BO302">
            <v>0</v>
          </cell>
          <cell r="BP302">
            <v>0</v>
          </cell>
          <cell r="BQ302">
            <v>0</v>
          </cell>
          <cell r="BR302">
            <v>0</v>
          </cell>
          <cell r="BS302">
            <v>0</v>
          </cell>
          <cell r="BT302">
            <v>0</v>
          </cell>
          <cell r="BU302">
            <v>0</v>
          </cell>
          <cell r="BV302">
            <v>0</v>
          </cell>
          <cell r="BW302">
            <v>0</v>
          </cell>
          <cell r="BX302">
            <v>0</v>
          </cell>
          <cell r="BY302">
            <v>0</v>
          </cell>
        </row>
        <row r="303">
          <cell r="A303" t="str">
            <v>MT 1702</v>
          </cell>
          <cell r="B303" t="str">
            <v>AT1</v>
          </cell>
          <cell r="I303" t="str">
            <v/>
          </cell>
          <cell r="J303" t="str">
            <v/>
          </cell>
          <cell r="K303" t="str">
            <v/>
          </cell>
          <cell r="L303" t="str">
            <v/>
          </cell>
          <cell r="M303" t="str">
            <v/>
          </cell>
          <cell r="N303" t="str">
            <v/>
          </cell>
          <cell r="O303" t="str">
            <v/>
          </cell>
          <cell r="P303" t="str">
            <v/>
          </cell>
          <cell r="Q303" t="str">
            <v/>
          </cell>
          <cell r="R303" t="str">
            <v/>
          </cell>
          <cell r="S303" t="str">
            <v/>
          </cell>
          <cell r="T303" t="str">
            <v/>
          </cell>
          <cell r="AC303">
            <v>1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1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</row>
        <row r="304">
          <cell r="A304" t="str">
            <v>SED 0010284</v>
          </cell>
          <cell r="B304" t="str">
            <v>AT1</v>
          </cell>
          <cell r="C304">
            <v>2</v>
          </cell>
          <cell r="I304" t="str">
            <v/>
          </cell>
          <cell r="J304" t="str">
            <v/>
          </cell>
          <cell r="K304" t="str">
            <v/>
          </cell>
          <cell r="L304" t="str">
            <v/>
          </cell>
          <cell r="M304" t="str">
            <v/>
          </cell>
          <cell r="N304" t="str">
            <v/>
          </cell>
          <cell r="O304" t="str">
            <v/>
          </cell>
          <cell r="P304" t="str">
            <v/>
          </cell>
          <cell r="Q304" t="str">
            <v/>
          </cell>
          <cell r="R304" t="str">
            <v/>
          </cell>
          <cell r="S304" t="str">
            <v/>
          </cell>
          <cell r="T304" t="str">
            <v/>
          </cell>
          <cell r="AB304" t="str">
            <v>SED Urb. Santa Maria</v>
          </cell>
          <cell r="AC304">
            <v>1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1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0</v>
          </cell>
          <cell r="BW304">
            <v>0</v>
          </cell>
          <cell r="BX304">
            <v>0</v>
          </cell>
          <cell r="BY304">
            <v>0</v>
          </cell>
        </row>
        <row r="305">
          <cell r="A305" t="str">
            <v>MT 1704</v>
          </cell>
          <cell r="B305" t="str">
            <v>AT1</v>
          </cell>
          <cell r="I305" t="str">
            <v/>
          </cell>
          <cell r="J305" t="str">
            <v/>
          </cell>
          <cell r="K305" t="str">
            <v/>
          </cell>
          <cell r="L305" t="str">
            <v/>
          </cell>
          <cell r="M305" t="str">
            <v/>
          </cell>
          <cell r="N305" t="str">
            <v/>
          </cell>
          <cell r="O305" t="str">
            <v/>
          </cell>
          <cell r="P305" t="str">
            <v/>
          </cell>
          <cell r="Q305" t="str">
            <v/>
          </cell>
          <cell r="R305" t="str">
            <v/>
          </cell>
          <cell r="S305" t="str">
            <v/>
          </cell>
          <cell r="T305" t="str">
            <v/>
          </cell>
          <cell r="AC305">
            <v>1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1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</row>
        <row r="306">
          <cell r="B306" t="str">
            <v>AT5</v>
          </cell>
          <cell r="I306" t="str">
            <v/>
          </cell>
          <cell r="J306" t="str">
            <v/>
          </cell>
          <cell r="K306" t="str">
            <v/>
          </cell>
          <cell r="L306" t="str">
            <v/>
          </cell>
          <cell r="M306" t="str">
            <v/>
          </cell>
          <cell r="N306" t="str">
            <v/>
          </cell>
          <cell r="O306" t="str">
            <v/>
          </cell>
          <cell r="P306" t="str">
            <v/>
          </cell>
          <cell r="Q306" t="str">
            <v/>
          </cell>
          <cell r="R306" t="str">
            <v/>
          </cell>
          <cell r="S306" t="str">
            <v/>
          </cell>
          <cell r="T306" t="str">
            <v/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1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1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</row>
        <row r="307">
          <cell r="A307" t="str">
            <v>SUB-TOTAL 34</v>
          </cell>
          <cell r="C307">
            <v>3</v>
          </cell>
          <cell r="D307">
            <v>0</v>
          </cell>
          <cell r="E307">
            <v>0</v>
          </cell>
          <cell r="G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Y307">
            <v>0</v>
          </cell>
          <cell r="Z307">
            <v>0</v>
          </cell>
          <cell r="AA307">
            <v>0</v>
          </cell>
          <cell r="AC307">
            <v>5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5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1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1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</row>
        <row r="308">
          <cell r="A308" t="str">
            <v>Tramo 35</v>
          </cell>
          <cell r="B308" t="str">
            <v>G.C. SANTA ROSA II</v>
          </cell>
          <cell r="AB308" t="str">
            <v>G.C. SANTA ROSA II</v>
          </cell>
        </row>
        <row r="309">
          <cell r="A309" t="str">
            <v>MT 1587</v>
          </cell>
        </row>
        <row r="310">
          <cell r="A310" t="str">
            <v>MT 1586</v>
          </cell>
        </row>
        <row r="311">
          <cell r="A311" t="str">
            <v>MT 1585</v>
          </cell>
        </row>
        <row r="312">
          <cell r="A312" t="str">
            <v>MT 1584</v>
          </cell>
        </row>
        <row r="313">
          <cell r="A313" t="str">
            <v>SED 0010540</v>
          </cell>
        </row>
        <row r="314">
          <cell r="A314" t="str">
            <v>SUB-TOTAL 35</v>
          </cell>
          <cell r="C314">
            <v>0</v>
          </cell>
          <cell r="D314">
            <v>0</v>
          </cell>
          <cell r="E314">
            <v>0</v>
          </cell>
          <cell r="G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Y314">
            <v>0</v>
          </cell>
          <cell r="Z314">
            <v>0</v>
          </cell>
          <cell r="AA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>
            <v>0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  <cell r="BS314">
            <v>0</v>
          </cell>
          <cell r="BT314">
            <v>0</v>
          </cell>
          <cell r="BU314">
            <v>0</v>
          </cell>
          <cell r="BV314">
            <v>0</v>
          </cell>
          <cell r="BW314">
            <v>0</v>
          </cell>
          <cell r="BX314">
            <v>0</v>
          </cell>
          <cell r="BY314">
            <v>0</v>
          </cell>
        </row>
        <row r="315">
          <cell r="A315" t="str">
            <v>Tramo 36</v>
          </cell>
          <cell r="B315" t="str">
            <v>Urb. Cachimayo I</v>
          </cell>
          <cell r="AB315" t="str">
            <v>Urb. Cachimayo I</v>
          </cell>
        </row>
        <row r="316">
          <cell r="A316" t="str">
            <v>MT 1681</v>
          </cell>
        </row>
        <row r="317">
          <cell r="A317" t="str">
            <v>MT 1680</v>
          </cell>
        </row>
        <row r="318">
          <cell r="A318" t="str">
            <v>SUB-TOTAL 36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Y318">
            <v>0</v>
          </cell>
          <cell r="Z318">
            <v>0</v>
          </cell>
          <cell r="AA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V318">
            <v>0</v>
          </cell>
          <cell r="BW318">
            <v>0</v>
          </cell>
          <cell r="BX318">
            <v>0</v>
          </cell>
          <cell r="BY318">
            <v>0</v>
          </cell>
        </row>
        <row r="319">
          <cell r="A319" t="str">
            <v>Tramo 37</v>
          </cell>
          <cell r="B319" t="str">
            <v>A.H. VILLA LOS PROCERES</v>
          </cell>
          <cell r="AB319" t="str">
            <v>VILLA LOS PROCERES</v>
          </cell>
        </row>
        <row r="320">
          <cell r="A320" t="str">
            <v>MT 1674</v>
          </cell>
          <cell r="B320" t="str">
            <v>AT1-A</v>
          </cell>
          <cell r="C320">
            <v>1</v>
          </cell>
          <cell r="F320">
            <v>3</v>
          </cell>
          <cell r="G320">
            <v>0</v>
          </cell>
          <cell r="H320" t="str">
            <v>CU10</v>
          </cell>
          <cell r="I320">
            <v>0</v>
          </cell>
          <cell r="J320" t="str">
            <v/>
          </cell>
          <cell r="K320" t="str">
            <v/>
          </cell>
          <cell r="L320" t="str">
            <v/>
          </cell>
          <cell r="M320" t="str">
            <v/>
          </cell>
          <cell r="N320" t="str">
            <v/>
          </cell>
          <cell r="O320" t="str">
            <v/>
          </cell>
          <cell r="P320" t="str">
            <v/>
          </cell>
          <cell r="Q320" t="str">
            <v/>
          </cell>
          <cell r="R320" t="str">
            <v/>
          </cell>
          <cell r="S320" t="str">
            <v/>
          </cell>
          <cell r="T320" t="str">
            <v/>
          </cell>
          <cell r="Z320">
            <v>0.5</v>
          </cell>
          <cell r="AB320" t="str">
            <v>AT1 existente (Reutilizar)</v>
          </cell>
          <cell r="AC320">
            <v>0</v>
          </cell>
          <cell r="AD320">
            <v>1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1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  <cell r="BK320">
            <v>0</v>
          </cell>
          <cell r="BL320">
            <v>0</v>
          </cell>
          <cell r="BM320">
            <v>0</v>
          </cell>
          <cell r="BN320">
            <v>0</v>
          </cell>
          <cell r="BO320">
            <v>0</v>
          </cell>
          <cell r="BP320">
            <v>0</v>
          </cell>
          <cell r="BQ320">
            <v>0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  <cell r="BV320">
            <v>0</v>
          </cell>
          <cell r="BW320">
            <v>0</v>
          </cell>
          <cell r="BX320">
            <v>0</v>
          </cell>
          <cell r="BY320">
            <v>0</v>
          </cell>
        </row>
        <row r="321">
          <cell r="A321" t="str">
            <v>MT 1673</v>
          </cell>
          <cell r="B321" t="str">
            <v>AT1-A</v>
          </cell>
          <cell r="F321">
            <v>3</v>
          </cell>
          <cell r="G321">
            <v>44</v>
          </cell>
          <cell r="H321" t="str">
            <v>CU10</v>
          </cell>
          <cell r="I321">
            <v>132</v>
          </cell>
          <cell r="J321" t="str">
            <v/>
          </cell>
          <cell r="K321" t="str">
            <v/>
          </cell>
          <cell r="L321" t="str">
            <v/>
          </cell>
          <cell r="M321" t="str">
            <v/>
          </cell>
          <cell r="N321" t="str">
            <v/>
          </cell>
          <cell r="O321" t="str">
            <v/>
          </cell>
          <cell r="P321" t="str">
            <v/>
          </cell>
          <cell r="Q321" t="str">
            <v/>
          </cell>
          <cell r="R321" t="str">
            <v/>
          </cell>
          <cell r="S321" t="str">
            <v/>
          </cell>
          <cell r="T321" t="str">
            <v/>
          </cell>
          <cell r="AB321" t="str">
            <v>Poste CAC + AT1 existentes (Quedan)</v>
          </cell>
          <cell r="AC321">
            <v>0</v>
          </cell>
          <cell r="AD321">
            <v>1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1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>
            <v>0</v>
          </cell>
          <cell r="BN321">
            <v>0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  <cell r="BY321">
            <v>0</v>
          </cell>
        </row>
        <row r="322">
          <cell r="A322" t="str">
            <v>MT 1672</v>
          </cell>
          <cell r="B322" t="str">
            <v>AT1-A</v>
          </cell>
          <cell r="F322">
            <v>3</v>
          </cell>
          <cell r="G322">
            <v>45</v>
          </cell>
          <cell r="H322" t="str">
            <v>CU10</v>
          </cell>
          <cell r="I322">
            <v>135</v>
          </cell>
          <cell r="J322" t="str">
            <v/>
          </cell>
          <cell r="K322" t="str">
            <v/>
          </cell>
          <cell r="L322" t="str">
            <v/>
          </cell>
          <cell r="M322" t="str">
            <v/>
          </cell>
          <cell r="N322" t="str">
            <v/>
          </cell>
          <cell r="O322" t="str">
            <v/>
          </cell>
          <cell r="P322" t="str">
            <v/>
          </cell>
          <cell r="Q322" t="str">
            <v/>
          </cell>
          <cell r="R322" t="str">
            <v/>
          </cell>
          <cell r="S322" t="str">
            <v/>
          </cell>
          <cell r="T322" t="str">
            <v/>
          </cell>
          <cell r="AA322">
            <v>1</v>
          </cell>
          <cell r="AC322">
            <v>0</v>
          </cell>
          <cell r="AD322">
            <v>1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1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>
            <v>0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  <cell r="BX322">
            <v>0</v>
          </cell>
          <cell r="BY322">
            <v>0</v>
          </cell>
        </row>
        <row r="323">
          <cell r="A323" t="str">
            <v>MT 1671</v>
          </cell>
          <cell r="B323" t="str">
            <v>AT1-A</v>
          </cell>
          <cell r="F323">
            <v>3</v>
          </cell>
          <cell r="G323">
            <v>45</v>
          </cell>
          <cell r="H323" t="str">
            <v>CU10</v>
          </cell>
          <cell r="I323">
            <v>135</v>
          </cell>
          <cell r="J323" t="str">
            <v/>
          </cell>
          <cell r="K323" t="str">
            <v/>
          </cell>
          <cell r="L323" t="str">
            <v/>
          </cell>
          <cell r="M323" t="str">
            <v/>
          </cell>
          <cell r="N323" t="str">
            <v/>
          </cell>
          <cell r="O323" t="str">
            <v/>
          </cell>
          <cell r="P323" t="str">
            <v/>
          </cell>
          <cell r="Q323" t="str">
            <v/>
          </cell>
          <cell r="R323" t="str">
            <v/>
          </cell>
          <cell r="S323" t="str">
            <v/>
          </cell>
          <cell r="T323" t="str">
            <v/>
          </cell>
          <cell r="AC323">
            <v>0</v>
          </cell>
          <cell r="AD323">
            <v>1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1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L323">
            <v>0</v>
          </cell>
          <cell r="BM323">
            <v>0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  <cell r="BY323">
            <v>0</v>
          </cell>
        </row>
        <row r="324">
          <cell r="A324" t="str">
            <v>MT 3925</v>
          </cell>
          <cell r="B324" t="str">
            <v>AT1-A</v>
          </cell>
          <cell r="F324">
            <v>3</v>
          </cell>
          <cell r="G324">
            <v>7</v>
          </cell>
          <cell r="H324" t="str">
            <v>CU10</v>
          </cell>
          <cell r="I324">
            <v>21</v>
          </cell>
          <cell r="J324" t="str">
            <v/>
          </cell>
          <cell r="K324" t="str">
            <v/>
          </cell>
          <cell r="L324" t="str">
            <v/>
          </cell>
          <cell r="M324" t="str">
            <v/>
          </cell>
          <cell r="N324" t="str">
            <v/>
          </cell>
          <cell r="O324" t="str">
            <v/>
          </cell>
          <cell r="P324" t="str">
            <v/>
          </cell>
          <cell r="Q324" t="str">
            <v/>
          </cell>
          <cell r="R324" t="str">
            <v/>
          </cell>
          <cell r="S324" t="str">
            <v/>
          </cell>
          <cell r="T324" t="str">
            <v/>
          </cell>
          <cell r="AC324">
            <v>0</v>
          </cell>
          <cell r="AD324">
            <v>1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1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>
            <v>0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V324">
            <v>0</v>
          </cell>
          <cell r="BW324">
            <v>0</v>
          </cell>
          <cell r="BX324">
            <v>0</v>
          </cell>
          <cell r="BY324">
            <v>0</v>
          </cell>
        </row>
        <row r="325">
          <cell r="A325" t="str">
            <v>SED 0010374</v>
          </cell>
          <cell r="F325">
            <v>3</v>
          </cell>
          <cell r="G325">
            <v>9</v>
          </cell>
          <cell r="H325" t="str">
            <v>CU10</v>
          </cell>
          <cell r="I325">
            <v>27</v>
          </cell>
          <cell r="J325" t="str">
            <v/>
          </cell>
          <cell r="K325" t="str">
            <v/>
          </cell>
          <cell r="L325" t="str">
            <v/>
          </cell>
          <cell r="M325" t="str">
            <v/>
          </cell>
          <cell r="N325" t="str">
            <v/>
          </cell>
          <cell r="O325" t="str">
            <v/>
          </cell>
          <cell r="P325" t="str">
            <v/>
          </cell>
          <cell r="Q325" t="str">
            <v/>
          </cell>
          <cell r="R325" t="str">
            <v/>
          </cell>
          <cell r="S325" t="str">
            <v/>
          </cell>
          <cell r="T325" t="str">
            <v/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>
            <v>0</v>
          </cell>
          <cell r="BM325">
            <v>0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W325">
            <v>0</v>
          </cell>
          <cell r="BX325">
            <v>0</v>
          </cell>
          <cell r="BY325">
            <v>0</v>
          </cell>
        </row>
        <row r="326">
          <cell r="A326" t="str">
            <v>SUB-TOTAL 37</v>
          </cell>
          <cell r="C326">
            <v>1</v>
          </cell>
          <cell r="D326">
            <v>0</v>
          </cell>
          <cell r="E326">
            <v>0</v>
          </cell>
          <cell r="G326">
            <v>150</v>
          </cell>
          <cell r="I326">
            <v>450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Y326">
            <v>0</v>
          </cell>
          <cell r="Z326">
            <v>0.5</v>
          </cell>
          <cell r="AA326">
            <v>1</v>
          </cell>
          <cell r="AC326">
            <v>0</v>
          </cell>
          <cell r="AD326">
            <v>5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5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  <cell r="BK326">
            <v>0</v>
          </cell>
          <cell r="BL326">
            <v>0</v>
          </cell>
          <cell r="BM326">
            <v>0</v>
          </cell>
          <cell r="BN326">
            <v>0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U326">
            <v>0</v>
          </cell>
          <cell r="BV326">
            <v>0</v>
          </cell>
          <cell r="BW326">
            <v>0</v>
          </cell>
          <cell r="BX326">
            <v>0</v>
          </cell>
          <cell r="BY326">
            <v>0</v>
          </cell>
        </row>
        <row r="327">
          <cell r="A327" t="str">
            <v>Tramo 38</v>
          </cell>
          <cell r="B327" t="e">
            <v>#N/A</v>
          </cell>
          <cell r="AB327" t="e">
            <v>#N/A</v>
          </cell>
        </row>
        <row r="336">
          <cell r="A336" t="str">
            <v>SUB-TOTAL 38</v>
          </cell>
          <cell r="C336">
            <v>0</v>
          </cell>
          <cell r="D336">
            <v>0</v>
          </cell>
          <cell r="E336">
            <v>0</v>
          </cell>
          <cell r="G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Y336">
            <v>0</v>
          </cell>
          <cell r="Z336">
            <v>0</v>
          </cell>
          <cell r="AA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0</v>
          </cell>
          <cell r="BF336">
            <v>0</v>
          </cell>
          <cell r="BG336">
            <v>0</v>
          </cell>
          <cell r="BH336">
            <v>0</v>
          </cell>
          <cell r="BI336">
            <v>0</v>
          </cell>
          <cell r="BJ336">
            <v>0</v>
          </cell>
          <cell r="BK336">
            <v>0</v>
          </cell>
          <cell r="BL336">
            <v>0</v>
          </cell>
          <cell r="BM336">
            <v>0</v>
          </cell>
          <cell r="BN336">
            <v>0</v>
          </cell>
          <cell r="BO336">
            <v>0</v>
          </cell>
          <cell r="BP336">
            <v>0</v>
          </cell>
          <cell r="BQ336">
            <v>0</v>
          </cell>
          <cell r="BR336">
            <v>0</v>
          </cell>
          <cell r="BS336">
            <v>0</v>
          </cell>
          <cell r="BT336">
            <v>0</v>
          </cell>
          <cell r="BU336">
            <v>0</v>
          </cell>
          <cell r="BV336">
            <v>0</v>
          </cell>
          <cell r="BW336">
            <v>0</v>
          </cell>
          <cell r="BX336">
            <v>0</v>
          </cell>
          <cell r="BY336">
            <v>0</v>
          </cell>
        </row>
        <row r="337">
          <cell r="A337" t="str">
            <v>Tramo 39</v>
          </cell>
          <cell r="B337" t="e">
            <v>#N/A</v>
          </cell>
          <cell r="AB337" t="e">
            <v>#N/A</v>
          </cell>
        </row>
        <row r="341">
          <cell r="A341" t="str">
            <v>SUB-TOTAL 39</v>
          </cell>
          <cell r="C341">
            <v>0</v>
          </cell>
          <cell r="D341">
            <v>0</v>
          </cell>
          <cell r="E341">
            <v>0</v>
          </cell>
          <cell r="G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Y341">
            <v>0</v>
          </cell>
          <cell r="Z341">
            <v>0</v>
          </cell>
          <cell r="AA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J341">
            <v>0</v>
          </cell>
          <cell r="BK341">
            <v>0</v>
          </cell>
          <cell r="BL341">
            <v>0</v>
          </cell>
          <cell r="BM341">
            <v>0</v>
          </cell>
          <cell r="BN341">
            <v>0</v>
          </cell>
          <cell r="BO341">
            <v>0</v>
          </cell>
          <cell r="BP341">
            <v>0</v>
          </cell>
          <cell r="BQ341">
            <v>0</v>
          </cell>
          <cell r="BR341">
            <v>0</v>
          </cell>
          <cell r="BS341">
            <v>0</v>
          </cell>
          <cell r="BT341">
            <v>0</v>
          </cell>
          <cell r="BU341">
            <v>0</v>
          </cell>
          <cell r="BV341">
            <v>0</v>
          </cell>
          <cell r="BW341">
            <v>0</v>
          </cell>
          <cell r="BX341">
            <v>0</v>
          </cell>
          <cell r="BY341">
            <v>0</v>
          </cell>
        </row>
        <row r="342">
          <cell r="A342" t="str">
            <v>Tramo 40</v>
          </cell>
          <cell r="B342" t="e">
            <v>#N/A</v>
          </cell>
          <cell r="AB342" t="e">
            <v>#N/A</v>
          </cell>
        </row>
        <row r="352">
          <cell r="A352" t="str">
            <v>SUB-TOTAL 40</v>
          </cell>
          <cell r="C352">
            <v>0</v>
          </cell>
          <cell r="D352">
            <v>0</v>
          </cell>
          <cell r="E352">
            <v>0</v>
          </cell>
          <cell r="G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Y352">
            <v>0</v>
          </cell>
          <cell r="Z352">
            <v>0</v>
          </cell>
          <cell r="AA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0</v>
          </cell>
          <cell r="AZ352">
            <v>0</v>
          </cell>
          <cell r="BA352">
            <v>0</v>
          </cell>
          <cell r="BB352">
            <v>0</v>
          </cell>
          <cell r="BC352">
            <v>0</v>
          </cell>
          <cell r="BD352">
            <v>0</v>
          </cell>
          <cell r="BE352">
            <v>0</v>
          </cell>
          <cell r="BF352">
            <v>0</v>
          </cell>
          <cell r="BG352">
            <v>0</v>
          </cell>
          <cell r="BH352">
            <v>0</v>
          </cell>
          <cell r="BI352">
            <v>0</v>
          </cell>
          <cell r="BJ352">
            <v>0</v>
          </cell>
          <cell r="BK352">
            <v>0</v>
          </cell>
          <cell r="BL352">
            <v>0</v>
          </cell>
          <cell r="BM352">
            <v>0</v>
          </cell>
          <cell r="BN352">
            <v>0</v>
          </cell>
          <cell r="BO352">
            <v>0</v>
          </cell>
          <cell r="BP352">
            <v>0</v>
          </cell>
          <cell r="BQ352">
            <v>0</v>
          </cell>
          <cell r="BR352">
            <v>0</v>
          </cell>
          <cell r="BS352">
            <v>0</v>
          </cell>
          <cell r="BT352">
            <v>0</v>
          </cell>
          <cell r="BU352">
            <v>0</v>
          </cell>
          <cell r="BV352">
            <v>0</v>
          </cell>
          <cell r="BW352">
            <v>0</v>
          </cell>
          <cell r="BX352">
            <v>0</v>
          </cell>
          <cell r="BY352">
            <v>0</v>
          </cell>
        </row>
        <row r="353">
          <cell r="A353" t="str">
            <v>Tramo 41</v>
          </cell>
          <cell r="B353" t="e">
            <v>#N/A</v>
          </cell>
          <cell r="AB353" t="e">
            <v>#N/A</v>
          </cell>
        </row>
        <row r="369">
          <cell r="A369" t="str">
            <v>SUB-TOTAL 41</v>
          </cell>
          <cell r="C369">
            <v>0</v>
          </cell>
          <cell r="D369">
            <v>0</v>
          </cell>
          <cell r="E369">
            <v>0</v>
          </cell>
          <cell r="G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Y369">
            <v>0</v>
          </cell>
          <cell r="Z369">
            <v>0</v>
          </cell>
          <cell r="AA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0</v>
          </cell>
          <cell r="BB369">
            <v>0</v>
          </cell>
          <cell r="BC369">
            <v>0</v>
          </cell>
          <cell r="BD369">
            <v>0</v>
          </cell>
          <cell r="BE369">
            <v>0</v>
          </cell>
          <cell r="BF369">
            <v>0</v>
          </cell>
          <cell r="BG369">
            <v>0</v>
          </cell>
          <cell r="BH369">
            <v>0</v>
          </cell>
          <cell r="BI369">
            <v>0</v>
          </cell>
          <cell r="BJ369">
            <v>0</v>
          </cell>
          <cell r="BK369">
            <v>0</v>
          </cell>
          <cell r="BL369">
            <v>0</v>
          </cell>
          <cell r="BM369">
            <v>0</v>
          </cell>
          <cell r="BN369">
            <v>0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  <cell r="BS369">
            <v>0</v>
          </cell>
          <cell r="BT369">
            <v>0</v>
          </cell>
          <cell r="BU369">
            <v>0</v>
          </cell>
          <cell r="BV369">
            <v>0</v>
          </cell>
          <cell r="BW369">
            <v>0</v>
          </cell>
          <cell r="BX369">
            <v>0</v>
          </cell>
          <cell r="BY369">
            <v>0</v>
          </cell>
        </row>
        <row r="370">
          <cell r="A370" t="str">
            <v>Tramo 42</v>
          </cell>
          <cell r="B370" t="e">
            <v>#N/A</v>
          </cell>
          <cell r="AB370" t="e">
            <v>#N/A</v>
          </cell>
        </row>
        <row r="377">
          <cell r="A377" t="str">
            <v>SUB-TOTAL 42</v>
          </cell>
          <cell r="C377">
            <v>0</v>
          </cell>
          <cell r="D377">
            <v>0</v>
          </cell>
          <cell r="E377">
            <v>0</v>
          </cell>
          <cell r="G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Y377">
            <v>0</v>
          </cell>
          <cell r="Z377">
            <v>0</v>
          </cell>
          <cell r="AA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0</v>
          </cell>
          <cell r="BF377">
            <v>0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>
            <v>0</v>
          </cell>
          <cell r="BN377">
            <v>0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V377">
            <v>0</v>
          </cell>
          <cell r="BW377">
            <v>0</v>
          </cell>
          <cell r="BX377">
            <v>0</v>
          </cell>
          <cell r="BY377">
            <v>0</v>
          </cell>
        </row>
        <row r="378">
          <cell r="A378" t="str">
            <v>Tramo 43</v>
          </cell>
          <cell r="B378" t="e">
            <v>#N/A</v>
          </cell>
          <cell r="AB378" t="e">
            <v>#N/A</v>
          </cell>
        </row>
        <row r="383">
          <cell r="A383" t="str">
            <v>SUB-TOTAL 43</v>
          </cell>
          <cell r="C383">
            <v>0</v>
          </cell>
          <cell r="D383">
            <v>0</v>
          </cell>
          <cell r="E383">
            <v>0</v>
          </cell>
          <cell r="G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Y383">
            <v>0</v>
          </cell>
          <cell r="Z383">
            <v>0</v>
          </cell>
          <cell r="AA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V383">
            <v>0</v>
          </cell>
          <cell r="BW383">
            <v>0</v>
          </cell>
          <cell r="BX383">
            <v>0</v>
          </cell>
          <cell r="BY383">
            <v>0</v>
          </cell>
        </row>
        <row r="384">
          <cell r="A384" t="str">
            <v>Tramo 44</v>
          </cell>
          <cell r="B384" t="e">
            <v>#N/A</v>
          </cell>
          <cell r="AB384" t="e">
            <v>#N/A</v>
          </cell>
        </row>
        <row r="389">
          <cell r="A389" t="str">
            <v>SUB-TOTAL 44</v>
          </cell>
          <cell r="C389">
            <v>0</v>
          </cell>
          <cell r="D389">
            <v>0</v>
          </cell>
          <cell r="E389">
            <v>0</v>
          </cell>
          <cell r="G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Y389">
            <v>0</v>
          </cell>
          <cell r="Z389">
            <v>0</v>
          </cell>
          <cell r="AA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BM389">
            <v>0</v>
          </cell>
          <cell r="BN389">
            <v>0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V389">
            <v>0</v>
          </cell>
          <cell r="BW389">
            <v>0</v>
          </cell>
          <cell r="BX389">
            <v>0</v>
          </cell>
          <cell r="BY389">
            <v>0</v>
          </cell>
        </row>
        <row r="390">
          <cell r="A390" t="str">
            <v>Tramo 45</v>
          </cell>
          <cell r="B390" t="e">
            <v>#N/A</v>
          </cell>
          <cell r="AB390" t="e">
            <v>#N/A</v>
          </cell>
        </row>
        <row r="400">
          <cell r="A400" t="str">
            <v>SUB-TOTAL 45</v>
          </cell>
          <cell r="C400">
            <v>0</v>
          </cell>
          <cell r="D400">
            <v>0</v>
          </cell>
          <cell r="E400">
            <v>0</v>
          </cell>
          <cell r="G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Y400">
            <v>0</v>
          </cell>
          <cell r="Z400">
            <v>0</v>
          </cell>
          <cell r="AA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V400">
            <v>0</v>
          </cell>
          <cell r="BW400">
            <v>0</v>
          </cell>
          <cell r="BX400">
            <v>0</v>
          </cell>
          <cell r="BY400">
            <v>0</v>
          </cell>
        </row>
        <row r="401">
          <cell r="A401" t="str">
            <v>Tramo 46</v>
          </cell>
          <cell r="B401" t="e">
            <v>#N/A</v>
          </cell>
          <cell r="AB401" t="e">
            <v>#N/A</v>
          </cell>
        </row>
        <row r="409">
          <cell r="A409" t="str">
            <v>SUB-TOTAL 46</v>
          </cell>
          <cell r="C409">
            <v>0</v>
          </cell>
          <cell r="D409">
            <v>0</v>
          </cell>
          <cell r="E409">
            <v>0</v>
          </cell>
          <cell r="G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Y409">
            <v>0</v>
          </cell>
          <cell r="Z409">
            <v>0</v>
          </cell>
          <cell r="AA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0</v>
          </cell>
          <cell r="AZ409">
            <v>0</v>
          </cell>
          <cell r="BA409">
            <v>0</v>
          </cell>
          <cell r="BB409">
            <v>0</v>
          </cell>
          <cell r="BC409">
            <v>0</v>
          </cell>
          <cell r="BD409">
            <v>0</v>
          </cell>
          <cell r="BE409">
            <v>0</v>
          </cell>
          <cell r="BF409">
            <v>0</v>
          </cell>
          <cell r="BG409">
            <v>0</v>
          </cell>
          <cell r="BH409">
            <v>0</v>
          </cell>
          <cell r="BI409">
            <v>0</v>
          </cell>
          <cell r="BJ409">
            <v>0</v>
          </cell>
          <cell r="BK409">
            <v>0</v>
          </cell>
          <cell r="BL409">
            <v>0</v>
          </cell>
          <cell r="BM409">
            <v>0</v>
          </cell>
          <cell r="BN409">
            <v>0</v>
          </cell>
          <cell r="BO409">
            <v>0</v>
          </cell>
          <cell r="BP409">
            <v>0</v>
          </cell>
          <cell r="BQ409">
            <v>0</v>
          </cell>
          <cell r="BR409">
            <v>0</v>
          </cell>
          <cell r="BS409">
            <v>0</v>
          </cell>
          <cell r="BT409">
            <v>0</v>
          </cell>
          <cell r="BU409">
            <v>0</v>
          </cell>
          <cell r="BV409">
            <v>0</v>
          </cell>
          <cell r="BW409">
            <v>0</v>
          </cell>
          <cell r="BX409">
            <v>0</v>
          </cell>
          <cell r="BY409">
            <v>0</v>
          </cell>
        </row>
        <row r="410">
          <cell r="A410" t="str">
            <v>Tramo 47</v>
          </cell>
          <cell r="B410" t="e">
            <v>#N/A</v>
          </cell>
          <cell r="AB410" t="e">
            <v>#N/A</v>
          </cell>
        </row>
        <row r="415">
          <cell r="A415" t="str">
            <v>SUB-TOTAL 47</v>
          </cell>
          <cell r="C415">
            <v>0</v>
          </cell>
          <cell r="D415">
            <v>0</v>
          </cell>
          <cell r="E415">
            <v>0</v>
          </cell>
          <cell r="G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Y415">
            <v>0</v>
          </cell>
          <cell r="Z415">
            <v>0</v>
          </cell>
          <cell r="AA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Y415">
            <v>0</v>
          </cell>
          <cell r="AZ415">
            <v>0</v>
          </cell>
          <cell r="BA415">
            <v>0</v>
          </cell>
          <cell r="BB415">
            <v>0</v>
          </cell>
          <cell r="BC415">
            <v>0</v>
          </cell>
          <cell r="BD415">
            <v>0</v>
          </cell>
          <cell r="BE415">
            <v>0</v>
          </cell>
          <cell r="BF415">
            <v>0</v>
          </cell>
          <cell r="BG415">
            <v>0</v>
          </cell>
          <cell r="BH415">
            <v>0</v>
          </cell>
          <cell r="BI415">
            <v>0</v>
          </cell>
          <cell r="BJ415">
            <v>0</v>
          </cell>
          <cell r="BK415">
            <v>0</v>
          </cell>
          <cell r="BL415">
            <v>0</v>
          </cell>
          <cell r="BM415">
            <v>0</v>
          </cell>
          <cell r="BN415">
            <v>0</v>
          </cell>
          <cell r="BO415">
            <v>0</v>
          </cell>
          <cell r="BP415">
            <v>0</v>
          </cell>
          <cell r="BQ415">
            <v>0</v>
          </cell>
          <cell r="BR415">
            <v>0</v>
          </cell>
          <cell r="BS415">
            <v>0</v>
          </cell>
          <cell r="BT415">
            <v>0</v>
          </cell>
          <cell r="BU415">
            <v>0</v>
          </cell>
          <cell r="BV415">
            <v>0</v>
          </cell>
          <cell r="BW415">
            <v>0</v>
          </cell>
          <cell r="BX415">
            <v>0</v>
          </cell>
          <cell r="BY415">
            <v>0</v>
          </cell>
        </row>
        <row r="416">
          <cell r="A416" t="str">
            <v>ALIMENTADOR QU-04</v>
          </cell>
        </row>
        <row r="417">
          <cell r="A417" t="str">
            <v>Tramo 48</v>
          </cell>
          <cell r="B417" t="e">
            <v>#N/A</v>
          </cell>
          <cell r="AB417" t="e">
            <v>#N/A</v>
          </cell>
        </row>
        <row r="423">
          <cell r="A423" t="str">
            <v>SUB-TOTAL 48</v>
          </cell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  <cell r="AX423">
            <v>0</v>
          </cell>
          <cell r="AY423">
            <v>0</v>
          </cell>
          <cell r="AZ423">
            <v>0</v>
          </cell>
          <cell r="BA423">
            <v>0</v>
          </cell>
          <cell r="BB423">
            <v>0</v>
          </cell>
          <cell r="BC423">
            <v>0</v>
          </cell>
          <cell r="BD423">
            <v>0</v>
          </cell>
          <cell r="BE423">
            <v>0</v>
          </cell>
          <cell r="BF423">
            <v>0</v>
          </cell>
          <cell r="BG423">
            <v>0</v>
          </cell>
          <cell r="BH423">
            <v>0</v>
          </cell>
          <cell r="BI423">
            <v>0</v>
          </cell>
          <cell r="BJ423">
            <v>0</v>
          </cell>
          <cell r="BK423">
            <v>0</v>
          </cell>
          <cell r="BL423">
            <v>0</v>
          </cell>
          <cell r="BM423">
            <v>0</v>
          </cell>
          <cell r="BN423">
            <v>0</v>
          </cell>
          <cell r="BO423">
            <v>0</v>
          </cell>
          <cell r="BP423">
            <v>0</v>
          </cell>
          <cell r="BQ423">
            <v>0</v>
          </cell>
          <cell r="BR423">
            <v>0</v>
          </cell>
          <cell r="BS423">
            <v>0</v>
          </cell>
          <cell r="BT423">
            <v>0</v>
          </cell>
          <cell r="BU423">
            <v>0</v>
          </cell>
          <cell r="BV423">
            <v>0</v>
          </cell>
          <cell r="BW423">
            <v>0</v>
          </cell>
          <cell r="BX423">
            <v>0</v>
          </cell>
          <cell r="BY423">
            <v>0</v>
          </cell>
        </row>
        <row r="424">
          <cell r="A424" t="str">
            <v>Tramo 49</v>
          </cell>
          <cell r="B424" t="e">
            <v>#N/A</v>
          </cell>
          <cell r="AB424" t="e">
            <v>#N/A</v>
          </cell>
        </row>
        <row r="439">
          <cell r="A439" t="str">
            <v>SUB-TOTAL 49</v>
          </cell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J439">
            <v>0</v>
          </cell>
          <cell r="AK439">
            <v>0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  <cell r="AX439">
            <v>0</v>
          </cell>
          <cell r="AY439">
            <v>0</v>
          </cell>
          <cell r="AZ439">
            <v>0</v>
          </cell>
          <cell r="BA439">
            <v>0</v>
          </cell>
          <cell r="BB439">
            <v>0</v>
          </cell>
          <cell r="BC439">
            <v>0</v>
          </cell>
          <cell r="BD439">
            <v>0</v>
          </cell>
          <cell r="BE439">
            <v>0</v>
          </cell>
          <cell r="BF439">
            <v>0</v>
          </cell>
          <cell r="BG439">
            <v>0</v>
          </cell>
          <cell r="BH439">
            <v>0</v>
          </cell>
          <cell r="BI439">
            <v>0</v>
          </cell>
          <cell r="BJ439">
            <v>0</v>
          </cell>
          <cell r="BK439">
            <v>0</v>
          </cell>
          <cell r="BL439">
            <v>0</v>
          </cell>
          <cell r="BM439">
            <v>0</v>
          </cell>
          <cell r="BN439">
            <v>0</v>
          </cell>
          <cell r="BO439">
            <v>0</v>
          </cell>
          <cell r="BP439">
            <v>0</v>
          </cell>
          <cell r="BQ439">
            <v>0</v>
          </cell>
          <cell r="BR439">
            <v>0</v>
          </cell>
          <cell r="BS439">
            <v>0</v>
          </cell>
          <cell r="BT439">
            <v>0</v>
          </cell>
          <cell r="BU439">
            <v>0</v>
          </cell>
          <cell r="BV439">
            <v>0</v>
          </cell>
          <cell r="BW439">
            <v>0</v>
          </cell>
          <cell r="BX439">
            <v>0</v>
          </cell>
          <cell r="BY439">
            <v>0</v>
          </cell>
        </row>
        <row r="440">
          <cell r="A440" t="str">
            <v>Tramo 50</v>
          </cell>
          <cell r="B440" t="e">
            <v>#N/A</v>
          </cell>
          <cell r="AB440" t="e">
            <v>#N/A</v>
          </cell>
        </row>
        <row r="443">
          <cell r="A443" t="str">
            <v>SUB-TOTAL 50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>
            <v>0</v>
          </cell>
          <cell r="BB443">
            <v>0</v>
          </cell>
          <cell r="BC443">
            <v>0</v>
          </cell>
          <cell r="BD443">
            <v>0</v>
          </cell>
          <cell r="BE443">
            <v>0</v>
          </cell>
          <cell r="BF443">
            <v>0</v>
          </cell>
          <cell r="BG443">
            <v>0</v>
          </cell>
          <cell r="BH443">
            <v>0</v>
          </cell>
          <cell r="BI443">
            <v>0</v>
          </cell>
          <cell r="BJ443">
            <v>0</v>
          </cell>
          <cell r="BK443">
            <v>0</v>
          </cell>
          <cell r="BL443">
            <v>0</v>
          </cell>
          <cell r="BM443">
            <v>0</v>
          </cell>
          <cell r="BN443">
            <v>0</v>
          </cell>
          <cell r="BO443">
            <v>0</v>
          </cell>
          <cell r="BP443">
            <v>0</v>
          </cell>
          <cell r="BQ443">
            <v>0</v>
          </cell>
          <cell r="BR443">
            <v>0</v>
          </cell>
          <cell r="BS443">
            <v>0</v>
          </cell>
          <cell r="BT443">
            <v>0</v>
          </cell>
          <cell r="BU443">
            <v>0</v>
          </cell>
          <cell r="BV443">
            <v>0</v>
          </cell>
          <cell r="BW443">
            <v>0</v>
          </cell>
          <cell r="BX443">
            <v>0</v>
          </cell>
          <cell r="BY443">
            <v>0</v>
          </cell>
        </row>
        <row r="445">
          <cell r="A445" t="str">
            <v>TOTAL</v>
          </cell>
          <cell r="C445">
            <v>36</v>
          </cell>
          <cell r="D445">
            <v>0</v>
          </cell>
          <cell r="E445">
            <v>3</v>
          </cell>
          <cell r="G445">
            <v>1430</v>
          </cell>
          <cell r="I445">
            <v>450</v>
          </cell>
          <cell r="J445">
            <v>1284.06</v>
          </cell>
          <cell r="K445">
            <v>0</v>
          </cell>
          <cell r="L445">
            <v>0</v>
          </cell>
          <cell r="M445">
            <v>1281.0899999999999</v>
          </cell>
          <cell r="N445">
            <v>459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3</v>
          </cell>
          <cell r="V445">
            <v>0</v>
          </cell>
          <cell r="W445">
            <v>3</v>
          </cell>
          <cell r="X445">
            <v>0</v>
          </cell>
          <cell r="Y445">
            <v>1</v>
          </cell>
          <cell r="Z445">
            <v>30.1</v>
          </cell>
          <cell r="AA445">
            <v>38</v>
          </cell>
          <cell r="AC445">
            <v>8</v>
          </cell>
          <cell r="AD445">
            <v>13</v>
          </cell>
          <cell r="AE445">
            <v>0</v>
          </cell>
          <cell r="AF445">
            <v>0</v>
          </cell>
          <cell r="AG445">
            <v>3</v>
          </cell>
          <cell r="AH445">
            <v>5</v>
          </cell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29</v>
          </cell>
          <cell r="AN445">
            <v>0</v>
          </cell>
          <cell r="AO445">
            <v>0</v>
          </cell>
          <cell r="AP445">
            <v>5</v>
          </cell>
          <cell r="AQ445">
            <v>1</v>
          </cell>
          <cell r="AR445">
            <v>1</v>
          </cell>
          <cell r="AS445">
            <v>4</v>
          </cell>
          <cell r="AT445">
            <v>2</v>
          </cell>
          <cell r="AU445">
            <v>0</v>
          </cell>
          <cell r="AV445">
            <v>0</v>
          </cell>
          <cell r="AW445">
            <v>0</v>
          </cell>
          <cell r="AX445">
            <v>0</v>
          </cell>
          <cell r="AY445">
            <v>1</v>
          </cell>
          <cell r="AZ445">
            <v>2</v>
          </cell>
          <cell r="BA445">
            <v>1</v>
          </cell>
          <cell r="BB445">
            <v>0</v>
          </cell>
          <cell r="BC445">
            <v>1</v>
          </cell>
          <cell r="BD445">
            <v>0</v>
          </cell>
          <cell r="BE445">
            <v>0</v>
          </cell>
          <cell r="BF445">
            <v>0</v>
          </cell>
          <cell r="BG445">
            <v>0</v>
          </cell>
          <cell r="BH445">
            <v>0</v>
          </cell>
          <cell r="BI445">
            <v>0</v>
          </cell>
          <cell r="BJ445">
            <v>0</v>
          </cell>
          <cell r="BK445">
            <v>0</v>
          </cell>
          <cell r="BL445">
            <v>0</v>
          </cell>
          <cell r="BM445">
            <v>18</v>
          </cell>
          <cell r="BN445">
            <v>1</v>
          </cell>
          <cell r="BO445">
            <v>0</v>
          </cell>
          <cell r="BP445">
            <v>0</v>
          </cell>
          <cell r="BQ445">
            <v>0</v>
          </cell>
          <cell r="BR445">
            <v>0</v>
          </cell>
          <cell r="BS445">
            <v>0</v>
          </cell>
          <cell r="BT445">
            <v>0</v>
          </cell>
          <cell r="BU445">
            <v>0</v>
          </cell>
          <cell r="BV445">
            <v>0</v>
          </cell>
          <cell r="BW445">
            <v>0</v>
          </cell>
          <cell r="BX445">
            <v>0</v>
          </cell>
          <cell r="BY445">
            <v>0</v>
          </cell>
        </row>
      </sheetData>
      <sheetData sheetId="2">
        <row r="1">
          <cell r="B1" t="str">
            <v xml:space="preserve">ANALISIS DE COSTOS UNITARIOS </v>
          </cell>
        </row>
        <row r="2">
          <cell r="D2" t="str">
            <v>UBICACIÓN :</v>
          </cell>
        </row>
        <row r="3">
          <cell r="A3" t="str">
            <v>PROYECTO         :  RENOVACION de REDES de MT por DMS ZONA PERIFERICA CUSCO 2009</v>
          </cell>
          <cell r="D3" t="str">
            <v>REGION          :   CUSCO</v>
          </cell>
        </row>
        <row r="4">
          <cell r="A4" t="str">
            <v>PROPIETARIO     :  ELECTRO SUR ESTE S.A.A.</v>
          </cell>
          <cell r="D4" t="str">
            <v>PROVINCIA   :   CUSCO</v>
          </cell>
        </row>
        <row r="5">
          <cell r="A5" t="str">
            <v>CONSULTOR      :  Ing. Noemí Alarcon Garate</v>
          </cell>
          <cell r="D5" t="str">
            <v>DISTRITO      :   Varios</v>
          </cell>
        </row>
        <row r="6">
          <cell r="A6" t="str">
            <v>INTEVENCION     :  Alimentadores DO02, DO06, DO07, DO08, DO09, QU01, QU03</v>
          </cell>
          <cell r="D6" t="str">
            <v>FECHA           :   Marzo-2009</v>
          </cell>
        </row>
        <row r="7">
          <cell r="A7" t="str">
            <v>ZONA                  :  Varias</v>
          </cell>
          <cell r="D7" t="str">
            <v>T. C. (US $)   :   3.15</v>
          </cell>
          <cell r="G7" t="str">
            <v>Hrs./Día:</v>
          </cell>
          <cell r="H7">
            <v>8</v>
          </cell>
        </row>
        <row r="9">
          <cell r="A9">
            <v>1</v>
          </cell>
          <cell r="B9">
            <v>2</v>
          </cell>
          <cell r="C9">
            <v>3</v>
          </cell>
          <cell r="D9">
            <v>4</v>
          </cell>
          <cell r="E9">
            <v>5</v>
          </cell>
          <cell r="F9">
            <v>6</v>
          </cell>
          <cell r="G9">
            <v>7</v>
          </cell>
          <cell r="H9">
            <v>8</v>
          </cell>
        </row>
        <row r="10">
          <cell r="A10" t="str">
            <v>Partida:</v>
          </cell>
          <cell r="B10" t="str">
            <v>Descripción:</v>
          </cell>
          <cell r="D10" t="str">
            <v xml:space="preserve">Unidad  </v>
          </cell>
          <cell r="E10" t="str">
            <v>Rendimiento</v>
          </cell>
          <cell r="G10" t="str">
            <v xml:space="preserve">    Costo Directo</v>
          </cell>
        </row>
        <row r="11">
          <cell r="A11" t="str">
            <v>1.00</v>
          </cell>
          <cell r="B11" t="str">
            <v xml:space="preserve">Replanteo y Ubicación de estructuras e ingenieria de detalle </v>
          </cell>
          <cell r="D11" t="str">
            <v>Km.</v>
          </cell>
          <cell r="E11">
            <v>2.5</v>
          </cell>
          <cell r="F11" t="str">
            <v>Km./Día</v>
          </cell>
          <cell r="G11" t="str">
            <v>(S/.):</v>
          </cell>
          <cell r="H11">
            <v>398</v>
          </cell>
        </row>
        <row r="12">
          <cell r="B12" t="str">
            <v>DETALLE PARTIDA</v>
          </cell>
        </row>
        <row r="13">
          <cell r="A13" t="str">
            <v>*</v>
          </cell>
          <cell r="B13" t="str">
            <v>*</v>
          </cell>
          <cell r="C13" t="str">
            <v>*</v>
          </cell>
          <cell r="D13" t="str">
            <v>*</v>
          </cell>
          <cell r="E13" t="str">
            <v>*</v>
          </cell>
          <cell r="F13" t="str">
            <v>*</v>
          </cell>
          <cell r="G13" t="str">
            <v>*</v>
          </cell>
          <cell r="H13" t="str">
            <v>*</v>
          </cell>
        </row>
        <row r="14">
          <cell r="A14" t="str">
            <v>ITEM</v>
          </cell>
          <cell r="B14" t="str">
            <v>R E C U R S O</v>
          </cell>
          <cell r="D14" t="str">
            <v>UND.</v>
          </cell>
          <cell r="E14" t="str">
            <v>CANTIDAD</v>
          </cell>
          <cell r="F14" t="str">
            <v>P.UNIT.</v>
          </cell>
          <cell r="G14" t="str">
            <v>SUBTOTAL</v>
          </cell>
          <cell r="H14" t="str">
            <v>TOTAL</v>
          </cell>
        </row>
        <row r="15">
          <cell r="A15" t="str">
            <v>*</v>
          </cell>
          <cell r="B15" t="str">
            <v>*</v>
          </cell>
          <cell r="C15" t="str">
            <v>*</v>
          </cell>
          <cell r="D15" t="str">
            <v>*</v>
          </cell>
          <cell r="E15" t="str">
            <v>*</v>
          </cell>
          <cell r="F15" t="str">
            <v>*</v>
          </cell>
          <cell r="G15" t="str">
            <v>*</v>
          </cell>
          <cell r="H15" t="str">
            <v>*</v>
          </cell>
        </row>
        <row r="16">
          <cell r="A16">
            <v>1</v>
          </cell>
          <cell r="B16" t="str">
            <v>ESTACA DE MADERA</v>
          </cell>
          <cell r="D16" t="str">
            <v>UND.</v>
          </cell>
          <cell r="E16">
            <v>20</v>
          </cell>
          <cell r="F16">
            <v>0.1</v>
          </cell>
          <cell r="G16">
            <v>2</v>
          </cell>
        </row>
        <row r="17">
          <cell r="A17" t="str">
            <v/>
          </cell>
          <cell r="H17">
            <v>2</v>
          </cell>
        </row>
        <row r="18">
          <cell r="A18">
            <v>1</v>
          </cell>
          <cell r="B18" t="str">
            <v>CAMIONETA 4x4 (130 HP)</v>
          </cell>
          <cell r="C18">
            <v>0.8</v>
          </cell>
          <cell r="D18" t="str">
            <v>HM</v>
          </cell>
          <cell r="E18">
            <v>2.56</v>
          </cell>
          <cell r="F18">
            <v>80</v>
          </cell>
          <cell r="G18">
            <v>204.8</v>
          </cell>
        </row>
        <row r="19">
          <cell r="A19">
            <v>2</v>
          </cell>
          <cell r="B19" t="str">
            <v>ESTACION TOTAL</v>
          </cell>
          <cell r="C19">
            <v>1</v>
          </cell>
          <cell r="D19" t="str">
            <v>HM</v>
          </cell>
          <cell r="E19">
            <v>3.2</v>
          </cell>
          <cell r="F19">
            <v>12</v>
          </cell>
          <cell r="G19">
            <v>38.4</v>
          </cell>
        </row>
        <row r="20">
          <cell r="A20">
            <v>3</v>
          </cell>
          <cell r="B20" t="str">
            <v>JALON CON PRISMA</v>
          </cell>
          <cell r="C20">
            <v>2</v>
          </cell>
          <cell r="D20" t="str">
            <v>HM</v>
          </cell>
          <cell r="E20">
            <v>6.4</v>
          </cell>
          <cell r="F20">
            <v>3</v>
          </cell>
          <cell r="G20">
            <v>19.2</v>
          </cell>
        </row>
        <row r="21">
          <cell r="A21">
            <v>4</v>
          </cell>
          <cell r="B21" t="str">
            <v>RADIO DE MANO FM 2M MULTIBANDA</v>
          </cell>
          <cell r="C21">
            <v>2</v>
          </cell>
          <cell r="D21" t="str">
            <v>HM</v>
          </cell>
          <cell r="E21">
            <v>6.4</v>
          </cell>
          <cell r="F21">
            <v>6.5</v>
          </cell>
          <cell r="G21">
            <v>41.6</v>
          </cell>
        </row>
        <row r="22">
          <cell r="A22" t="str">
            <v/>
          </cell>
          <cell r="H22">
            <v>304</v>
          </cell>
        </row>
        <row r="23">
          <cell r="A23">
            <v>1</v>
          </cell>
          <cell r="B23" t="str">
            <v>OPERARIO</v>
          </cell>
          <cell r="C23">
            <v>1</v>
          </cell>
          <cell r="D23" t="str">
            <v>HH</v>
          </cell>
          <cell r="E23">
            <v>3.2</v>
          </cell>
          <cell r="F23">
            <v>10.63</v>
          </cell>
          <cell r="G23">
            <v>34.020000000000003</v>
          </cell>
        </row>
        <row r="24">
          <cell r="A24">
            <v>2</v>
          </cell>
          <cell r="B24" t="str">
            <v>PEON</v>
          </cell>
          <cell r="C24">
            <v>1</v>
          </cell>
          <cell r="D24" t="str">
            <v>HH</v>
          </cell>
          <cell r="E24">
            <v>3.2</v>
          </cell>
          <cell r="F24">
            <v>8</v>
          </cell>
          <cell r="G24">
            <v>25.6</v>
          </cell>
        </row>
        <row r="25">
          <cell r="A25">
            <v>3</v>
          </cell>
          <cell r="B25" t="str">
            <v>TOPOGRAFO</v>
          </cell>
          <cell r="C25">
            <v>1</v>
          </cell>
          <cell r="D25" t="str">
            <v>HH</v>
          </cell>
          <cell r="E25">
            <v>3.2</v>
          </cell>
          <cell r="F25">
            <v>8.75</v>
          </cell>
          <cell r="G25">
            <v>28</v>
          </cell>
        </row>
        <row r="26">
          <cell r="A26" t="str">
            <v/>
          </cell>
          <cell r="H26">
            <v>87.62</v>
          </cell>
        </row>
        <row r="27">
          <cell r="A27">
            <v>1</v>
          </cell>
          <cell r="B27" t="str">
            <v>EQUIPO DE SEGURIDAD (2% MANO DE OBRA)</v>
          </cell>
          <cell r="D27" t="str">
            <v>%</v>
          </cell>
          <cell r="E27">
            <v>0.02</v>
          </cell>
          <cell r="F27">
            <v>87.62</v>
          </cell>
          <cell r="G27">
            <v>1.75</v>
          </cell>
        </row>
        <row r="28">
          <cell r="A28">
            <v>2</v>
          </cell>
          <cell r="B28" t="str">
            <v>HERRAMIENTAS (3% MANO DE OBRA)</v>
          </cell>
          <cell r="D28" t="str">
            <v>%</v>
          </cell>
          <cell r="E28">
            <v>0.03</v>
          </cell>
          <cell r="F28">
            <v>87.62</v>
          </cell>
          <cell r="G28">
            <v>2.63</v>
          </cell>
        </row>
        <row r="29">
          <cell r="H29">
            <v>4.38</v>
          </cell>
        </row>
        <row r="30">
          <cell r="G30" t="str">
            <v>COSTO DIRECTO:</v>
          </cell>
          <cell r="H30">
            <v>398</v>
          </cell>
        </row>
        <row r="33">
          <cell r="A33" t="str">
            <v>Partida:</v>
          </cell>
          <cell r="B33" t="str">
            <v>Descripción:</v>
          </cell>
          <cell r="D33" t="str">
            <v xml:space="preserve">Unidad  </v>
          </cell>
          <cell r="E33" t="str">
            <v>Rendimiento</v>
          </cell>
          <cell r="G33" t="str">
            <v xml:space="preserve">    Costo Directo</v>
          </cell>
        </row>
        <row r="34">
          <cell r="A34" t="str">
            <v>2.00</v>
          </cell>
          <cell r="B34" t="str">
            <v xml:space="preserve">Izaje de poste de Cº Aº Cº de 8 a 9 m, incluye excavación de hoyo y vaciado con concreto ciclópeo </v>
          </cell>
          <cell r="D34" t="str">
            <v>Un</v>
          </cell>
          <cell r="E34">
            <v>12</v>
          </cell>
          <cell r="F34" t="str">
            <v>Un/Día</v>
          </cell>
          <cell r="G34" t="str">
            <v>(S/.):</v>
          </cell>
          <cell r="H34">
            <v>234.92</v>
          </cell>
        </row>
        <row r="35">
          <cell r="B35" t="str">
            <v>DETALLE PARTIDA</v>
          </cell>
        </row>
        <row r="36">
          <cell r="A36" t="str">
            <v>*</v>
          </cell>
          <cell r="B36" t="str">
            <v>*</v>
          </cell>
          <cell r="C36" t="str">
            <v>*</v>
          </cell>
          <cell r="D36" t="str">
            <v>*</v>
          </cell>
          <cell r="E36" t="str">
            <v>*</v>
          </cell>
          <cell r="F36" t="str">
            <v>*</v>
          </cell>
          <cell r="G36" t="str">
            <v>*</v>
          </cell>
          <cell r="H36" t="str">
            <v>*</v>
          </cell>
        </row>
        <row r="37">
          <cell r="A37" t="str">
            <v>ITEM</v>
          </cell>
          <cell r="B37" t="str">
            <v>R E C U R S O</v>
          </cell>
          <cell r="D37" t="str">
            <v>UND.</v>
          </cell>
          <cell r="E37" t="str">
            <v>CANTIDAD</v>
          </cell>
          <cell r="F37" t="str">
            <v>P.UNIT.</v>
          </cell>
          <cell r="G37" t="str">
            <v>SUBTOTAL</v>
          </cell>
          <cell r="H37" t="str">
            <v>TOTAL</v>
          </cell>
        </row>
        <row r="38">
          <cell r="A38" t="str">
            <v>*</v>
          </cell>
          <cell r="B38" t="str">
            <v>*</v>
          </cell>
          <cell r="C38" t="str">
            <v>*</v>
          </cell>
          <cell r="D38" t="str">
            <v>*</v>
          </cell>
          <cell r="E38" t="str">
            <v>*</v>
          </cell>
          <cell r="F38" t="str">
            <v>*</v>
          </cell>
          <cell r="G38" t="str">
            <v>*</v>
          </cell>
          <cell r="H38" t="str">
            <v>*</v>
          </cell>
        </row>
        <row r="39">
          <cell r="A39">
            <v>1</v>
          </cell>
          <cell r="B39" t="str">
            <v>AGUA</v>
          </cell>
          <cell r="D39" t="str">
            <v>M3</v>
          </cell>
          <cell r="E39">
            <v>0.06</v>
          </cell>
          <cell r="F39">
            <v>0.6</v>
          </cell>
          <cell r="G39">
            <v>0.04</v>
          </cell>
        </row>
        <row r="40">
          <cell r="A40">
            <v>2</v>
          </cell>
          <cell r="B40" t="str">
            <v>CEMENTO PORTLAND TIPO I</v>
          </cell>
          <cell r="D40" t="str">
            <v>BLS</v>
          </cell>
          <cell r="E40">
            <v>1</v>
          </cell>
          <cell r="F40">
            <v>27</v>
          </cell>
          <cell r="G40">
            <v>27</v>
          </cell>
        </row>
        <row r="41">
          <cell r="A41">
            <v>3</v>
          </cell>
          <cell r="B41" t="str">
            <v>PIEDRAS MEDIANAS y RELLENO</v>
          </cell>
          <cell r="D41" t="str">
            <v>M3</v>
          </cell>
          <cell r="E41">
            <v>0.17</v>
          </cell>
          <cell r="F41">
            <v>45</v>
          </cell>
          <cell r="G41">
            <v>7.65</v>
          </cell>
        </row>
        <row r="42">
          <cell r="A42">
            <v>4</v>
          </cell>
          <cell r="B42" t="str">
            <v>HORMIGON</v>
          </cell>
          <cell r="D42" t="str">
            <v>M3</v>
          </cell>
          <cell r="E42">
            <v>0.32</v>
          </cell>
          <cell r="F42">
            <v>70</v>
          </cell>
          <cell r="G42">
            <v>22.4</v>
          </cell>
        </row>
        <row r="43">
          <cell r="A43" t="str">
            <v/>
          </cell>
          <cell r="H43">
            <v>57.09</v>
          </cell>
        </row>
        <row r="44">
          <cell r="A44">
            <v>1</v>
          </cell>
          <cell r="B44" t="str">
            <v>C. GRUA 6 TN.</v>
          </cell>
          <cell r="C44">
            <v>1</v>
          </cell>
          <cell r="D44" t="str">
            <v>HM</v>
          </cell>
          <cell r="E44">
            <v>0.66669999999999996</v>
          </cell>
          <cell r="F44">
            <v>105</v>
          </cell>
          <cell r="G44">
            <v>70</v>
          </cell>
        </row>
        <row r="45">
          <cell r="A45">
            <v>2</v>
          </cell>
          <cell r="B45" t="str">
            <v>CAMIONETA 4x4 (130 HP)</v>
          </cell>
          <cell r="C45">
            <v>1</v>
          </cell>
          <cell r="D45" t="str">
            <v>HM</v>
          </cell>
          <cell r="E45">
            <v>0.66669999999999996</v>
          </cell>
          <cell r="F45">
            <v>80</v>
          </cell>
          <cell r="G45">
            <v>53.34</v>
          </cell>
        </row>
        <row r="46">
          <cell r="A46" t="str">
            <v/>
          </cell>
          <cell r="H46">
            <v>123.34</v>
          </cell>
        </row>
        <row r="47">
          <cell r="A47">
            <v>1</v>
          </cell>
          <cell r="B47" t="str">
            <v>OPERARIO</v>
          </cell>
          <cell r="C47">
            <v>1</v>
          </cell>
          <cell r="D47" t="str">
            <v>HH</v>
          </cell>
          <cell r="E47">
            <v>0.66669999999999996</v>
          </cell>
          <cell r="F47">
            <v>10.63</v>
          </cell>
          <cell r="G47">
            <v>7.09</v>
          </cell>
        </row>
        <row r="48">
          <cell r="A48">
            <v>2</v>
          </cell>
          <cell r="B48" t="str">
            <v>OFICIAL</v>
          </cell>
          <cell r="C48">
            <v>2</v>
          </cell>
          <cell r="D48" t="str">
            <v>HH</v>
          </cell>
          <cell r="E48">
            <v>1.3332999999999999</v>
          </cell>
          <cell r="F48">
            <v>9.6</v>
          </cell>
          <cell r="G48">
            <v>12.8</v>
          </cell>
        </row>
        <row r="49">
          <cell r="A49">
            <v>3</v>
          </cell>
          <cell r="B49" t="str">
            <v>PEON</v>
          </cell>
          <cell r="C49">
            <v>6</v>
          </cell>
          <cell r="D49" t="str">
            <v>HH</v>
          </cell>
          <cell r="E49">
            <v>4</v>
          </cell>
          <cell r="F49">
            <v>8</v>
          </cell>
          <cell r="G49">
            <v>32</v>
          </cell>
        </row>
        <row r="50">
          <cell r="A50" t="str">
            <v/>
          </cell>
          <cell r="H50">
            <v>51.89</v>
          </cell>
        </row>
        <row r="51">
          <cell r="A51">
            <v>1</v>
          </cell>
          <cell r="B51" t="str">
            <v>EQUIPO DE SEGURIDAD (2% MANO DE OBRA)</v>
          </cell>
          <cell r="D51" t="str">
            <v>%</v>
          </cell>
          <cell r="E51">
            <v>0.02</v>
          </cell>
          <cell r="F51">
            <v>51.89</v>
          </cell>
          <cell r="G51">
            <v>1.04</v>
          </cell>
        </row>
        <row r="52">
          <cell r="A52">
            <v>2</v>
          </cell>
          <cell r="B52" t="str">
            <v>HERRAMIENTAS (3% MANO DE OBRA)</v>
          </cell>
          <cell r="D52" t="str">
            <v>%</v>
          </cell>
          <cell r="E52">
            <v>0.03</v>
          </cell>
          <cell r="F52">
            <v>51.89</v>
          </cell>
          <cell r="G52">
            <v>1.56</v>
          </cell>
        </row>
        <row r="53">
          <cell r="H53">
            <v>2.6</v>
          </cell>
        </row>
        <row r="54">
          <cell r="G54" t="str">
            <v>COSTO DIRECTO:</v>
          </cell>
          <cell r="H54">
            <v>234.92</v>
          </cell>
        </row>
        <row r="57">
          <cell r="A57" t="str">
            <v>Partida:</v>
          </cell>
          <cell r="B57" t="str">
            <v>Descripción:</v>
          </cell>
          <cell r="D57" t="str">
            <v xml:space="preserve">Unidad  </v>
          </cell>
          <cell r="E57" t="str">
            <v>Rendimiento</v>
          </cell>
          <cell r="G57" t="str">
            <v xml:space="preserve">    Costo Directo</v>
          </cell>
        </row>
        <row r="58">
          <cell r="A58" t="str">
            <v>3.00</v>
          </cell>
          <cell r="B58" t="str">
            <v xml:space="preserve">Izaje de poste de Cº Aº Cº de 10 a 13 m, incluye excavación de hoyo y vaciado con concreto ciclópeo </v>
          </cell>
          <cell r="D58" t="str">
            <v>Un</v>
          </cell>
          <cell r="E58">
            <v>8</v>
          </cell>
          <cell r="F58" t="str">
            <v>Un/Día</v>
          </cell>
          <cell r="G58" t="str">
            <v>(S/.):</v>
          </cell>
          <cell r="H58">
            <v>389.77</v>
          </cell>
        </row>
        <row r="59">
          <cell r="B59" t="str">
            <v>DETALLE PARTIDA</v>
          </cell>
        </row>
        <row r="60">
          <cell r="A60" t="str">
            <v>*</v>
          </cell>
          <cell r="B60" t="str">
            <v>*</v>
          </cell>
          <cell r="C60" t="str">
            <v>*</v>
          </cell>
          <cell r="D60" t="str">
            <v>*</v>
          </cell>
          <cell r="E60" t="str">
            <v>*</v>
          </cell>
          <cell r="F60" t="str">
            <v>*</v>
          </cell>
          <cell r="G60" t="str">
            <v>*</v>
          </cell>
          <cell r="H60" t="str">
            <v>*</v>
          </cell>
        </row>
        <row r="61">
          <cell r="A61" t="str">
            <v>ITEM</v>
          </cell>
          <cell r="B61" t="str">
            <v>R E C U R S O</v>
          </cell>
          <cell r="D61" t="str">
            <v>UND.</v>
          </cell>
          <cell r="E61" t="str">
            <v>CANTIDAD</v>
          </cell>
          <cell r="F61" t="str">
            <v>P.UNIT.</v>
          </cell>
          <cell r="G61" t="str">
            <v>SUBTOTAL</v>
          </cell>
          <cell r="H61" t="str">
            <v>TOTAL</v>
          </cell>
        </row>
        <row r="62">
          <cell r="A62" t="str">
            <v>*</v>
          </cell>
          <cell r="B62" t="str">
            <v>*</v>
          </cell>
          <cell r="C62" t="str">
            <v>*</v>
          </cell>
          <cell r="D62" t="str">
            <v>*</v>
          </cell>
          <cell r="E62" t="str">
            <v>*</v>
          </cell>
          <cell r="F62" t="str">
            <v>*</v>
          </cell>
          <cell r="G62" t="str">
            <v>*</v>
          </cell>
          <cell r="H62" t="str">
            <v>*</v>
          </cell>
        </row>
        <row r="63">
          <cell r="A63">
            <v>1</v>
          </cell>
          <cell r="B63" t="str">
            <v>AGUA</v>
          </cell>
          <cell r="D63" t="str">
            <v>M3</v>
          </cell>
          <cell r="E63">
            <v>0.09</v>
          </cell>
          <cell r="F63">
            <v>0.6</v>
          </cell>
          <cell r="G63">
            <v>0.05</v>
          </cell>
        </row>
        <row r="64">
          <cell r="A64">
            <v>2</v>
          </cell>
          <cell r="B64" t="str">
            <v>CEMENTO PORTLAND TIPO I</v>
          </cell>
          <cell r="D64" t="str">
            <v>BLS</v>
          </cell>
          <cell r="E64">
            <v>1.5</v>
          </cell>
          <cell r="F64">
            <v>27</v>
          </cell>
          <cell r="G64">
            <v>40.5</v>
          </cell>
        </row>
        <row r="65">
          <cell r="A65">
            <v>3</v>
          </cell>
          <cell r="B65" t="str">
            <v>PIEDRAS MEDIANAS y RELLENO</v>
          </cell>
          <cell r="D65" t="str">
            <v>M3</v>
          </cell>
          <cell r="E65">
            <v>0.9</v>
          </cell>
          <cell r="F65">
            <v>45</v>
          </cell>
          <cell r="G65">
            <v>40.5</v>
          </cell>
        </row>
        <row r="66">
          <cell r="A66">
            <v>4</v>
          </cell>
          <cell r="B66" t="str">
            <v>HORMIGON</v>
          </cell>
          <cell r="D66" t="str">
            <v>M3</v>
          </cell>
          <cell r="E66">
            <v>0.6</v>
          </cell>
          <cell r="F66">
            <v>70</v>
          </cell>
          <cell r="G66">
            <v>42</v>
          </cell>
        </row>
        <row r="67">
          <cell r="A67" t="str">
            <v/>
          </cell>
          <cell r="H67">
            <v>123.05</v>
          </cell>
        </row>
        <row r="68">
          <cell r="A68">
            <v>1</v>
          </cell>
          <cell r="B68" t="str">
            <v>C. GRUA 6 TN.</v>
          </cell>
          <cell r="C68">
            <v>1</v>
          </cell>
          <cell r="D68" t="str">
            <v>HM</v>
          </cell>
          <cell r="E68">
            <v>1</v>
          </cell>
          <cell r="F68">
            <v>105</v>
          </cell>
          <cell r="G68">
            <v>105</v>
          </cell>
        </row>
        <row r="69">
          <cell r="A69">
            <v>2</v>
          </cell>
          <cell r="B69" t="str">
            <v>CAMIONETA 4x4 (130 HP)</v>
          </cell>
          <cell r="C69">
            <v>1</v>
          </cell>
          <cell r="D69" t="str">
            <v>HM</v>
          </cell>
          <cell r="E69">
            <v>1</v>
          </cell>
          <cell r="F69">
            <v>80</v>
          </cell>
          <cell r="G69">
            <v>80</v>
          </cell>
        </row>
        <row r="70">
          <cell r="A70" t="str">
            <v/>
          </cell>
          <cell r="H70">
            <v>185</v>
          </cell>
        </row>
        <row r="71">
          <cell r="A71">
            <v>1</v>
          </cell>
          <cell r="B71" t="str">
            <v>OPERARIO</v>
          </cell>
          <cell r="C71">
            <v>1</v>
          </cell>
          <cell r="D71" t="str">
            <v>HH</v>
          </cell>
          <cell r="E71">
            <v>1</v>
          </cell>
          <cell r="F71">
            <v>10.63</v>
          </cell>
          <cell r="G71">
            <v>10.63</v>
          </cell>
        </row>
        <row r="72">
          <cell r="A72">
            <v>2</v>
          </cell>
          <cell r="B72" t="str">
            <v>OFICIAL</v>
          </cell>
          <cell r="C72">
            <v>2</v>
          </cell>
          <cell r="D72" t="str">
            <v>HH</v>
          </cell>
          <cell r="E72">
            <v>2</v>
          </cell>
          <cell r="F72">
            <v>9.6</v>
          </cell>
          <cell r="G72">
            <v>19.2</v>
          </cell>
        </row>
        <row r="73">
          <cell r="A73">
            <v>3</v>
          </cell>
          <cell r="B73" t="str">
            <v>PEON</v>
          </cell>
          <cell r="C73">
            <v>6</v>
          </cell>
          <cell r="D73" t="str">
            <v>HH</v>
          </cell>
          <cell r="E73">
            <v>6</v>
          </cell>
          <cell r="F73">
            <v>8</v>
          </cell>
          <cell r="G73">
            <v>48</v>
          </cell>
        </row>
        <row r="74">
          <cell r="A74" t="str">
            <v/>
          </cell>
          <cell r="H74">
            <v>77.83</v>
          </cell>
        </row>
        <row r="75">
          <cell r="A75">
            <v>1</v>
          </cell>
          <cell r="B75" t="str">
            <v>EQUIPO DE SEGURIDAD (2% MANO DE OBRA)</v>
          </cell>
          <cell r="D75" t="str">
            <v>%</v>
          </cell>
          <cell r="E75">
            <v>0.02</v>
          </cell>
          <cell r="F75">
            <v>77.83</v>
          </cell>
          <cell r="G75">
            <v>1.56</v>
          </cell>
        </row>
        <row r="76">
          <cell r="A76">
            <v>2</v>
          </cell>
          <cell r="B76" t="str">
            <v>HERRAMIENTAS (3% MANO DE OBRA)</v>
          </cell>
          <cell r="D76" t="str">
            <v>%</v>
          </cell>
          <cell r="E76">
            <v>0.03</v>
          </cell>
          <cell r="F76">
            <v>77.83</v>
          </cell>
          <cell r="G76">
            <v>2.33</v>
          </cell>
        </row>
        <row r="77">
          <cell r="H77">
            <v>3.89</v>
          </cell>
        </row>
        <row r="78">
          <cell r="G78" t="str">
            <v>COSTO DIRECTO:</v>
          </cell>
          <cell r="H78">
            <v>389.77</v>
          </cell>
        </row>
        <row r="81">
          <cell r="A81" t="str">
            <v>Partida:</v>
          </cell>
          <cell r="B81" t="str">
            <v>Descripción:</v>
          </cell>
          <cell r="D81" t="str">
            <v xml:space="preserve">Unidad  </v>
          </cell>
          <cell r="E81" t="str">
            <v>Rendimiento</v>
          </cell>
          <cell r="G81" t="str">
            <v xml:space="preserve">    Costo Directo</v>
          </cell>
        </row>
        <row r="82">
          <cell r="A82" t="str">
            <v>4.00</v>
          </cell>
          <cell r="B82" t="str">
            <v xml:space="preserve">Izaje de poste de Cº Aº Cº de 15 m, incluye excavación de hoyo y vaciado con concreto ciclópeo </v>
          </cell>
          <cell r="D82" t="str">
            <v>Un</v>
          </cell>
          <cell r="E82">
            <v>8</v>
          </cell>
          <cell r="F82" t="str">
            <v>Un/Día</v>
          </cell>
          <cell r="G82" t="str">
            <v>(S/.):</v>
          </cell>
          <cell r="H82">
            <v>428.79</v>
          </cell>
        </row>
        <row r="83">
          <cell r="B83" t="str">
            <v>DETALLE PARTIDA</v>
          </cell>
        </row>
        <row r="84">
          <cell r="A84" t="str">
            <v>*</v>
          </cell>
          <cell r="B84" t="str">
            <v>*</v>
          </cell>
          <cell r="C84" t="str">
            <v>*</v>
          </cell>
          <cell r="D84" t="str">
            <v>*</v>
          </cell>
          <cell r="E84" t="str">
            <v>*</v>
          </cell>
          <cell r="F84" t="str">
            <v>*</v>
          </cell>
          <cell r="G84" t="str">
            <v>*</v>
          </cell>
          <cell r="H84" t="str">
            <v>*</v>
          </cell>
        </row>
        <row r="85">
          <cell r="A85" t="str">
            <v>ITEM</v>
          </cell>
          <cell r="B85" t="str">
            <v>R E C U R S O</v>
          </cell>
          <cell r="D85" t="str">
            <v>UND.</v>
          </cell>
          <cell r="E85" t="str">
            <v>CANTIDAD</v>
          </cell>
          <cell r="F85" t="str">
            <v>P.UNIT.</v>
          </cell>
          <cell r="G85" t="str">
            <v>SUBTOTAL</v>
          </cell>
          <cell r="H85" t="str">
            <v>TOTAL</v>
          </cell>
        </row>
        <row r="86">
          <cell r="A86" t="str">
            <v>*</v>
          </cell>
          <cell r="B86" t="str">
            <v>*</v>
          </cell>
          <cell r="C86" t="str">
            <v>*</v>
          </cell>
          <cell r="D86" t="str">
            <v>*</v>
          </cell>
          <cell r="E86" t="str">
            <v>*</v>
          </cell>
          <cell r="F86" t="str">
            <v>*</v>
          </cell>
          <cell r="G86" t="str">
            <v>*</v>
          </cell>
          <cell r="H86" t="str">
            <v>*</v>
          </cell>
        </row>
        <row r="87">
          <cell r="A87">
            <v>1</v>
          </cell>
          <cell r="B87" t="str">
            <v>AGUA</v>
          </cell>
          <cell r="D87" t="str">
            <v>M3</v>
          </cell>
          <cell r="E87">
            <v>0.12</v>
          </cell>
          <cell r="F87">
            <v>0.6</v>
          </cell>
          <cell r="G87">
            <v>7.0000000000000007E-2</v>
          </cell>
        </row>
        <row r="88">
          <cell r="A88">
            <v>2</v>
          </cell>
          <cell r="B88" t="str">
            <v>CEMENTO PORTLAND TIPO I</v>
          </cell>
          <cell r="D88" t="str">
            <v>BLS</v>
          </cell>
          <cell r="E88">
            <v>2</v>
          </cell>
          <cell r="F88">
            <v>27</v>
          </cell>
          <cell r="G88">
            <v>54</v>
          </cell>
        </row>
        <row r="89">
          <cell r="A89">
            <v>3</v>
          </cell>
          <cell r="B89" t="str">
            <v>PIEDRAS MEDIANAS y RELLENO</v>
          </cell>
          <cell r="D89" t="str">
            <v>M3</v>
          </cell>
          <cell r="E89">
            <v>1</v>
          </cell>
          <cell r="F89">
            <v>45</v>
          </cell>
          <cell r="G89">
            <v>45</v>
          </cell>
        </row>
        <row r="90">
          <cell r="A90">
            <v>4</v>
          </cell>
          <cell r="B90" t="str">
            <v>HORMIGON</v>
          </cell>
          <cell r="D90" t="str">
            <v>M3</v>
          </cell>
          <cell r="E90">
            <v>0.9</v>
          </cell>
          <cell r="F90">
            <v>70</v>
          </cell>
          <cell r="G90">
            <v>63</v>
          </cell>
        </row>
        <row r="91">
          <cell r="A91" t="str">
            <v/>
          </cell>
          <cell r="H91">
            <v>162.07</v>
          </cell>
        </row>
        <row r="92">
          <cell r="A92">
            <v>1</v>
          </cell>
          <cell r="B92" t="str">
            <v>C. GRUA 6 TN.</v>
          </cell>
          <cell r="C92">
            <v>1</v>
          </cell>
          <cell r="D92" t="str">
            <v>HM</v>
          </cell>
          <cell r="E92">
            <v>1</v>
          </cell>
          <cell r="F92">
            <v>105</v>
          </cell>
          <cell r="G92">
            <v>105</v>
          </cell>
        </row>
        <row r="93">
          <cell r="A93">
            <v>2</v>
          </cell>
          <cell r="B93" t="str">
            <v>CAMIONETA 4x4 (130 HP)</v>
          </cell>
          <cell r="C93">
            <v>1</v>
          </cell>
          <cell r="D93" t="str">
            <v>HM</v>
          </cell>
          <cell r="E93">
            <v>1</v>
          </cell>
          <cell r="F93">
            <v>80</v>
          </cell>
          <cell r="G93">
            <v>80</v>
          </cell>
        </row>
        <row r="94">
          <cell r="A94" t="str">
            <v/>
          </cell>
          <cell r="H94">
            <v>185</v>
          </cell>
        </row>
        <row r="95">
          <cell r="A95">
            <v>1</v>
          </cell>
          <cell r="B95" t="str">
            <v>OPERARIO</v>
          </cell>
          <cell r="C95">
            <v>1</v>
          </cell>
          <cell r="D95" t="str">
            <v>HH</v>
          </cell>
          <cell r="E95">
            <v>1</v>
          </cell>
          <cell r="F95">
            <v>10.63</v>
          </cell>
          <cell r="G95">
            <v>10.63</v>
          </cell>
        </row>
        <row r="96">
          <cell r="A96">
            <v>2</v>
          </cell>
          <cell r="B96" t="str">
            <v>OFICIAL</v>
          </cell>
          <cell r="C96">
            <v>2</v>
          </cell>
          <cell r="D96" t="str">
            <v>HH</v>
          </cell>
          <cell r="E96">
            <v>2</v>
          </cell>
          <cell r="F96">
            <v>9.6</v>
          </cell>
          <cell r="G96">
            <v>19.2</v>
          </cell>
        </row>
        <row r="97">
          <cell r="A97">
            <v>3</v>
          </cell>
          <cell r="B97" t="str">
            <v>PEON</v>
          </cell>
          <cell r="C97">
            <v>6</v>
          </cell>
          <cell r="D97" t="str">
            <v>HH</v>
          </cell>
          <cell r="E97">
            <v>6</v>
          </cell>
          <cell r="F97">
            <v>8</v>
          </cell>
          <cell r="G97">
            <v>48</v>
          </cell>
        </row>
        <row r="98">
          <cell r="A98" t="str">
            <v/>
          </cell>
          <cell r="H98">
            <v>77.83</v>
          </cell>
        </row>
        <row r="99">
          <cell r="A99">
            <v>1</v>
          </cell>
          <cell r="B99" t="str">
            <v>EQUIPO DE SEGURIDAD (2% MANO DE OBRA)</v>
          </cell>
          <cell r="D99" t="str">
            <v>%</v>
          </cell>
          <cell r="E99">
            <v>0.02</v>
          </cell>
          <cell r="F99">
            <v>77.83</v>
          </cell>
          <cell r="G99">
            <v>1.56</v>
          </cell>
        </row>
        <row r="100">
          <cell r="A100">
            <v>2</v>
          </cell>
          <cell r="B100" t="str">
            <v>HERRAMIENTAS (3% MANO DE OBRA)</v>
          </cell>
          <cell r="D100" t="str">
            <v>%</v>
          </cell>
          <cell r="E100">
            <v>0.03</v>
          </cell>
          <cell r="F100">
            <v>77.83</v>
          </cell>
          <cell r="G100">
            <v>2.33</v>
          </cell>
        </row>
        <row r="101">
          <cell r="H101">
            <v>3.89</v>
          </cell>
        </row>
        <row r="102">
          <cell r="G102" t="str">
            <v>COSTO DIRECTO:</v>
          </cell>
          <cell r="H102">
            <v>428.79</v>
          </cell>
        </row>
        <row r="105">
          <cell r="A105" t="str">
            <v>Partida:</v>
          </cell>
          <cell r="B105" t="str">
            <v>Descripción:</v>
          </cell>
          <cell r="D105" t="str">
            <v xml:space="preserve">Unidad  </v>
          </cell>
          <cell r="E105" t="str">
            <v>Rendimiento</v>
          </cell>
          <cell r="G105" t="str">
            <v xml:space="preserve">    Costo Directo</v>
          </cell>
        </row>
        <row r="106">
          <cell r="A106" t="str">
            <v>5.00</v>
          </cell>
          <cell r="B106" t="str">
            <v>Montaje de Armados AT1 ,  AT1-M,  AT1-A</v>
          </cell>
          <cell r="D106" t="str">
            <v>Jgo</v>
          </cell>
          <cell r="E106">
            <v>9</v>
          </cell>
          <cell r="F106" t="str">
            <v>Jgo/Día</v>
          </cell>
          <cell r="G106" t="str">
            <v>(S/.):</v>
          </cell>
          <cell r="H106">
            <v>136.29</v>
          </cell>
        </row>
        <row r="107">
          <cell r="B107" t="str">
            <v>DETALLE PARTIDA</v>
          </cell>
        </row>
        <row r="108">
          <cell r="A108" t="str">
            <v>*</v>
          </cell>
          <cell r="B108" t="str">
            <v>*</v>
          </cell>
          <cell r="C108" t="str">
            <v>*</v>
          </cell>
          <cell r="D108" t="str">
            <v>*</v>
          </cell>
          <cell r="E108" t="str">
            <v>*</v>
          </cell>
          <cell r="F108" t="str">
            <v>*</v>
          </cell>
          <cell r="G108" t="str">
            <v>*</v>
          </cell>
          <cell r="H108" t="str">
            <v>*</v>
          </cell>
        </row>
        <row r="109">
          <cell r="A109" t="str">
            <v>ITEM</v>
          </cell>
          <cell r="B109" t="str">
            <v>R E C U R S O</v>
          </cell>
          <cell r="D109" t="str">
            <v>UND.</v>
          </cell>
          <cell r="E109" t="str">
            <v>CANTIDAD</v>
          </cell>
          <cell r="F109" t="str">
            <v>P.UNIT.</v>
          </cell>
          <cell r="G109" t="str">
            <v>SUBTOTAL</v>
          </cell>
          <cell r="H109" t="str">
            <v>TOTAL</v>
          </cell>
        </row>
        <row r="110">
          <cell r="A110" t="str">
            <v>*</v>
          </cell>
          <cell r="B110" t="str">
            <v>*</v>
          </cell>
          <cell r="C110" t="str">
            <v>*</v>
          </cell>
          <cell r="D110" t="str">
            <v>*</v>
          </cell>
          <cell r="E110" t="str">
            <v>*</v>
          </cell>
          <cell r="F110" t="str">
            <v>*</v>
          </cell>
          <cell r="G110" t="str">
            <v>*</v>
          </cell>
          <cell r="H110" t="str">
            <v>*</v>
          </cell>
        </row>
        <row r="111">
          <cell r="A111">
            <v>1</v>
          </cell>
          <cell r="B111" t="str">
            <v>CAMIONETA 4x4 (130 HP)</v>
          </cell>
          <cell r="C111">
            <v>1</v>
          </cell>
          <cell r="D111" t="str">
            <v>HM</v>
          </cell>
          <cell r="E111">
            <v>0.88890000000000002</v>
          </cell>
          <cell r="F111">
            <v>80</v>
          </cell>
          <cell r="G111">
            <v>71.11</v>
          </cell>
        </row>
        <row r="112">
          <cell r="A112" t="str">
            <v/>
          </cell>
          <cell r="H112">
            <v>71.11</v>
          </cell>
        </row>
        <row r="113">
          <cell r="A113">
            <v>1</v>
          </cell>
          <cell r="B113" t="str">
            <v>OPERARIO</v>
          </cell>
          <cell r="C113">
            <v>1</v>
          </cell>
          <cell r="D113" t="str">
            <v>HH</v>
          </cell>
          <cell r="E113">
            <v>0.88890000000000002</v>
          </cell>
          <cell r="F113">
            <v>10.63</v>
          </cell>
          <cell r="G113">
            <v>9.4499999999999993</v>
          </cell>
        </row>
        <row r="114">
          <cell r="A114">
            <v>2</v>
          </cell>
          <cell r="B114" t="str">
            <v>OFICIAL</v>
          </cell>
          <cell r="C114">
            <v>2</v>
          </cell>
          <cell r="D114" t="str">
            <v>HH</v>
          </cell>
          <cell r="E114">
            <v>1.7778</v>
          </cell>
          <cell r="F114">
            <v>9.6</v>
          </cell>
          <cell r="G114">
            <v>17.07</v>
          </cell>
        </row>
        <row r="115">
          <cell r="A115">
            <v>3</v>
          </cell>
          <cell r="B115" t="str">
            <v>PEON</v>
          </cell>
          <cell r="C115">
            <v>5</v>
          </cell>
          <cell r="D115" t="str">
            <v>HH</v>
          </cell>
          <cell r="E115">
            <v>4.4443999999999999</v>
          </cell>
          <cell r="F115">
            <v>8</v>
          </cell>
          <cell r="G115">
            <v>35.56</v>
          </cell>
        </row>
        <row r="116">
          <cell r="A116" t="str">
            <v/>
          </cell>
          <cell r="H116">
            <v>62.08</v>
          </cell>
        </row>
        <row r="117">
          <cell r="A117">
            <v>1</v>
          </cell>
          <cell r="B117" t="str">
            <v>EQUIPO DE SEGURIDAD (2% MANO DE OBRA)</v>
          </cell>
          <cell r="D117" t="str">
            <v>%</v>
          </cell>
          <cell r="E117">
            <v>0.02</v>
          </cell>
          <cell r="F117">
            <v>62.08</v>
          </cell>
          <cell r="G117">
            <v>1.24</v>
          </cell>
        </row>
        <row r="118">
          <cell r="A118">
            <v>2</v>
          </cell>
          <cell r="B118" t="str">
            <v>HERRAMIENTAS (3% MANO DE OBRA)</v>
          </cell>
          <cell r="D118" t="str">
            <v>%</v>
          </cell>
          <cell r="E118">
            <v>0.03</v>
          </cell>
          <cell r="F118">
            <v>62.08</v>
          </cell>
          <cell r="G118">
            <v>1.86</v>
          </cell>
        </row>
        <row r="119">
          <cell r="H119">
            <v>3.1</v>
          </cell>
        </row>
        <row r="120">
          <cell r="G120" t="str">
            <v>COSTO DIRECTO:</v>
          </cell>
          <cell r="H120">
            <v>136.29</v>
          </cell>
        </row>
        <row r="123">
          <cell r="A123" t="str">
            <v>Partida:</v>
          </cell>
          <cell r="B123" t="str">
            <v>Descripción:</v>
          </cell>
          <cell r="D123" t="str">
            <v xml:space="preserve">Unidad  </v>
          </cell>
          <cell r="E123" t="str">
            <v>Rendimiento</v>
          </cell>
          <cell r="G123" t="str">
            <v xml:space="preserve">    Costo Directo</v>
          </cell>
        </row>
        <row r="124">
          <cell r="B124" t="str">
            <v>Montaje de Armados AB1 ,  AB1-A.</v>
          </cell>
          <cell r="D124" t="str">
            <v>Jgo</v>
          </cell>
          <cell r="E124">
            <v>8</v>
          </cell>
          <cell r="F124" t="str">
            <v>Jgo/Día</v>
          </cell>
          <cell r="G124" t="str">
            <v>(S/.):</v>
          </cell>
          <cell r="H124">
            <v>45.47</v>
          </cell>
        </row>
        <row r="125">
          <cell r="B125" t="str">
            <v>DETALLE PARTIDA</v>
          </cell>
        </row>
        <row r="126">
          <cell r="A126" t="str">
            <v>*</v>
          </cell>
          <cell r="B126" t="str">
            <v>*</v>
          </cell>
          <cell r="C126" t="str">
            <v>*</v>
          </cell>
          <cell r="D126" t="str">
            <v>*</v>
          </cell>
          <cell r="E126" t="str">
            <v>*</v>
          </cell>
          <cell r="F126" t="str">
            <v>*</v>
          </cell>
          <cell r="G126" t="str">
            <v>*</v>
          </cell>
          <cell r="H126" t="str">
            <v>*</v>
          </cell>
        </row>
        <row r="127">
          <cell r="A127" t="str">
            <v>ITEM</v>
          </cell>
          <cell r="B127" t="str">
            <v>R E C U R S O</v>
          </cell>
          <cell r="D127" t="str">
            <v>UND.</v>
          </cell>
          <cell r="E127" t="str">
            <v>CANTIDAD</v>
          </cell>
          <cell r="F127" t="str">
            <v>P.UNIT.</v>
          </cell>
          <cell r="G127" t="str">
            <v>SUBTOTAL</v>
          </cell>
          <cell r="H127" t="str">
            <v>TOTAL</v>
          </cell>
        </row>
        <row r="128">
          <cell r="A128" t="str">
            <v>*</v>
          </cell>
          <cell r="B128" t="str">
            <v>*</v>
          </cell>
          <cell r="C128" t="str">
            <v>*</v>
          </cell>
          <cell r="D128" t="str">
            <v>*</v>
          </cell>
          <cell r="E128" t="str">
            <v>*</v>
          </cell>
          <cell r="F128" t="str">
            <v>*</v>
          </cell>
          <cell r="G128" t="str">
            <v>*</v>
          </cell>
          <cell r="H128" t="str">
            <v>*</v>
          </cell>
        </row>
        <row r="129">
          <cell r="A129">
            <v>1</v>
          </cell>
          <cell r="B129" t="str">
            <v>CAMIONETA 4x4 (130 HP)</v>
          </cell>
          <cell r="C129">
            <v>1</v>
          </cell>
          <cell r="D129" t="str">
            <v>HM</v>
          </cell>
          <cell r="E129">
            <v>1</v>
          </cell>
          <cell r="F129">
            <v>15</v>
          </cell>
          <cell r="G129">
            <v>15</v>
          </cell>
        </row>
        <row r="130">
          <cell r="A130" t="str">
            <v/>
          </cell>
          <cell r="H130">
            <v>15</v>
          </cell>
        </row>
        <row r="131">
          <cell r="A131">
            <v>1</v>
          </cell>
          <cell r="B131" t="str">
            <v>OPERARIO</v>
          </cell>
          <cell r="C131">
            <v>1</v>
          </cell>
          <cell r="D131" t="str">
            <v>HH</v>
          </cell>
          <cell r="E131">
            <v>1</v>
          </cell>
          <cell r="F131">
            <v>7.15</v>
          </cell>
          <cell r="G131">
            <v>7.15</v>
          </cell>
        </row>
        <row r="132">
          <cell r="A132">
            <v>2</v>
          </cell>
          <cell r="B132" t="str">
            <v>OFICIAL</v>
          </cell>
          <cell r="C132">
            <v>1</v>
          </cell>
          <cell r="D132" t="str">
            <v>HH</v>
          </cell>
          <cell r="E132">
            <v>1</v>
          </cell>
          <cell r="F132">
            <v>6.75</v>
          </cell>
          <cell r="G132">
            <v>6.75</v>
          </cell>
        </row>
        <row r="133">
          <cell r="A133">
            <v>3</v>
          </cell>
          <cell r="B133" t="str">
            <v>PEON</v>
          </cell>
          <cell r="C133">
            <v>4</v>
          </cell>
          <cell r="D133" t="str">
            <v>HH</v>
          </cell>
          <cell r="E133">
            <v>4</v>
          </cell>
          <cell r="F133">
            <v>3.78</v>
          </cell>
          <cell r="G133">
            <v>15.12</v>
          </cell>
        </row>
        <row r="134">
          <cell r="A134" t="str">
            <v/>
          </cell>
          <cell r="H134">
            <v>29.02</v>
          </cell>
        </row>
        <row r="135">
          <cell r="A135">
            <v>1</v>
          </cell>
          <cell r="B135" t="str">
            <v>EQUIPO DE SEGURIDAD (2% MANO DE OBRA)</v>
          </cell>
          <cell r="D135" t="str">
            <v>%</v>
          </cell>
          <cell r="E135">
            <v>0.02</v>
          </cell>
          <cell r="F135">
            <v>29.02</v>
          </cell>
          <cell r="G135">
            <v>0.57999999999999996</v>
          </cell>
        </row>
        <row r="136">
          <cell r="A136">
            <v>2</v>
          </cell>
          <cell r="B136" t="str">
            <v>HERRAMIENTAS (3% MANO DE OBRA)</v>
          </cell>
          <cell r="D136" t="str">
            <v>%</v>
          </cell>
          <cell r="E136">
            <v>0.03</v>
          </cell>
          <cell r="F136">
            <v>29.02</v>
          </cell>
          <cell r="G136">
            <v>0.87</v>
          </cell>
        </row>
        <row r="137">
          <cell r="H137">
            <v>1.45</v>
          </cell>
        </row>
        <row r="138">
          <cell r="G138" t="str">
            <v>COSTO DIRECTO:</v>
          </cell>
          <cell r="H138">
            <v>45.47</v>
          </cell>
        </row>
        <row r="141">
          <cell r="A141" t="str">
            <v>Partida:</v>
          </cell>
          <cell r="B141" t="str">
            <v>Descripción:</v>
          </cell>
          <cell r="D141" t="str">
            <v xml:space="preserve">Unidad  </v>
          </cell>
          <cell r="E141" t="str">
            <v>Rendimiento</v>
          </cell>
          <cell r="G141" t="str">
            <v xml:space="preserve">    Costo Directo</v>
          </cell>
        </row>
        <row r="142">
          <cell r="A142" t="str">
            <v>6.00</v>
          </cell>
          <cell r="B142" t="str">
            <v xml:space="preserve"> Montaje de Armados AT2, AT3, AT4, AT5, SECC</v>
          </cell>
          <cell r="D142" t="str">
            <v>Jgo</v>
          </cell>
          <cell r="E142">
            <v>6</v>
          </cell>
          <cell r="F142" t="str">
            <v>Jgo/Día</v>
          </cell>
          <cell r="G142" t="str">
            <v>(S/.):</v>
          </cell>
          <cell r="H142">
            <v>215.62</v>
          </cell>
        </row>
        <row r="143">
          <cell r="B143" t="str">
            <v>DETALLE PARTIDA</v>
          </cell>
        </row>
        <row r="144">
          <cell r="A144" t="str">
            <v>*</v>
          </cell>
          <cell r="B144" t="str">
            <v>*</v>
          </cell>
          <cell r="C144" t="str">
            <v>*</v>
          </cell>
          <cell r="D144" t="str">
            <v>*</v>
          </cell>
          <cell r="E144" t="str">
            <v>*</v>
          </cell>
          <cell r="F144" t="str">
            <v>*</v>
          </cell>
          <cell r="G144" t="str">
            <v>*</v>
          </cell>
          <cell r="H144" t="str">
            <v>*</v>
          </cell>
        </row>
        <row r="145">
          <cell r="A145" t="str">
            <v>ITEM</v>
          </cell>
          <cell r="B145" t="str">
            <v>R E C U R S O</v>
          </cell>
          <cell r="D145" t="str">
            <v>UND.</v>
          </cell>
          <cell r="E145" t="str">
            <v>CANTIDAD</v>
          </cell>
          <cell r="F145" t="str">
            <v>P.UNIT.</v>
          </cell>
          <cell r="G145" t="str">
            <v>SUBTOTAL</v>
          </cell>
          <cell r="H145" t="str">
            <v>TOTAL</v>
          </cell>
        </row>
        <row r="146">
          <cell r="A146" t="str">
            <v>*</v>
          </cell>
          <cell r="B146" t="str">
            <v>*</v>
          </cell>
          <cell r="C146" t="str">
            <v>*</v>
          </cell>
          <cell r="D146" t="str">
            <v>*</v>
          </cell>
          <cell r="E146" t="str">
            <v>*</v>
          </cell>
          <cell r="F146" t="str">
            <v>*</v>
          </cell>
          <cell r="G146" t="str">
            <v>*</v>
          </cell>
          <cell r="H146" t="str">
            <v>*</v>
          </cell>
        </row>
        <row r="147">
          <cell r="A147">
            <v>1</v>
          </cell>
          <cell r="B147" t="str">
            <v>CAMIONETA 4x4 (130 HP)</v>
          </cell>
          <cell r="C147">
            <v>1</v>
          </cell>
          <cell r="D147" t="str">
            <v>HM</v>
          </cell>
          <cell r="E147">
            <v>1.3332999999999999</v>
          </cell>
          <cell r="F147">
            <v>80</v>
          </cell>
          <cell r="G147">
            <v>106.66</v>
          </cell>
        </row>
        <row r="148">
          <cell r="A148" t="str">
            <v/>
          </cell>
          <cell r="H148">
            <v>106.66</v>
          </cell>
        </row>
        <row r="149">
          <cell r="A149">
            <v>1</v>
          </cell>
          <cell r="B149" t="str">
            <v>OPERARIO</v>
          </cell>
          <cell r="C149">
            <v>1</v>
          </cell>
          <cell r="D149" t="str">
            <v>HH</v>
          </cell>
          <cell r="E149">
            <v>1.3332999999999999</v>
          </cell>
          <cell r="F149">
            <v>10.63</v>
          </cell>
          <cell r="G149">
            <v>14.17</v>
          </cell>
        </row>
        <row r="150">
          <cell r="A150">
            <v>2</v>
          </cell>
          <cell r="B150" t="str">
            <v>OFICIAL</v>
          </cell>
          <cell r="C150">
            <v>2</v>
          </cell>
          <cell r="D150" t="str">
            <v>HH</v>
          </cell>
          <cell r="E150">
            <v>2.6667000000000001</v>
          </cell>
          <cell r="F150">
            <v>9.6</v>
          </cell>
          <cell r="G150">
            <v>25.6</v>
          </cell>
        </row>
        <row r="151">
          <cell r="A151">
            <v>3</v>
          </cell>
          <cell r="B151" t="str">
            <v>PEON</v>
          </cell>
          <cell r="C151">
            <v>6</v>
          </cell>
          <cell r="D151" t="str">
            <v>HH</v>
          </cell>
          <cell r="E151">
            <v>8</v>
          </cell>
          <cell r="F151">
            <v>8</v>
          </cell>
          <cell r="G151">
            <v>64</v>
          </cell>
        </row>
        <row r="152">
          <cell r="A152" t="str">
            <v/>
          </cell>
          <cell r="H152">
            <v>103.77</v>
          </cell>
        </row>
        <row r="153">
          <cell r="A153">
            <v>1</v>
          </cell>
          <cell r="B153" t="str">
            <v>EQUIPO DE SEGURIDAD (2% MANO DE OBRA)</v>
          </cell>
          <cell r="D153" t="str">
            <v>%</v>
          </cell>
          <cell r="E153">
            <v>0.02</v>
          </cell>
          <cell r="F153">
            <v>103.77</v>
          </cell>
          <cell r="G153">
            <v>2.08</v>
          </cell>
        </row>
        <row r="154">
          <cell r="A154">
            <v>2</v>
          </cell>
          <cell r="B154" t="str">
            <v>HERRAMIENTAS (3% MANO DE OBRA)</v>
          </cell>
          <cell r="D154" t="str">
            <v>%</v>
          </cell>
          <cell r="E154">
            <v>0.03</v>
          </cell>
          <cell r="F154">
            <v>103.77</v>
          </cell>
          <cell r="G154">
            <v>3.11</v>
          </cell>
        </row>
        <row r="155">
          <cell r="H155">
            <v>5.19</v>
          </cell>
        </row>
        <row r="156">
          <cell r="G156" t="str">
            <v>COSTO DIRECTO:</v>
          </cell>
          <cell r="H156">
            <v>215.62</v>
          </cell>
        </row>
        <row r="159">
          <cell r="A159" t="str">
            <v>Partida:</v>
          </cell>
          <cell r="B159" t="str">
            <v>Descripción:</v>
          </cell>
          <cell r="D159" t="str">
            <v xml:space="preserve">Unidad  </v>
          </cell>
          <cell r="E159" t="str">
            <v>Rendimiento</v>
          </cell>
          <cell r="G159" t="str">
            <v xml:space="preserve">    Costo Directo</v>
          </cell>
        </row>
        <row r="160">
          <cell r="A160" t="str">
            <v>7.00</v>
          </cell>
          <cell r="B160" t="str">
            <v xml:space="preserve"> Montaje de Armados AT2-A,  AT3-A,  AT5-A</v>
          </cell>
          <cell r="D160" t="str">
            <v>Jgo</v>
          </cell>
          <cell r="E160">
            <v>5</v>
          </cell>
          <cell r="F160" t="str">
            <v>Jgo/Día</v>
          </cell>
          <cell r="G160" t="str">
            <v>(S/.):</v>
          </cell>
          <cell r="H160">
            <v>258.76</v>
          </cell>
        </row>
        <row r="161">
          <cell r="B161" t="str">
            <v>DETALLE PARTIDA</v>
          </cell>
        </row>
        <row r="162">
          <cell r="A162" t="str">
            <v>*</v>
          </cell>
          <cell r="B162" t="str">
            <v>*</v>
          </cell>
          <cell r="C162" t="str">
            <v>*</v>
          </cell>
          <cell r="D162" t="str">
            <v>*</v>
          </cell>
          <cell r="E162" t="str">
            <v>*</v>
          </cell>
          <cell r="F162" t="str">
            <v>*</v>
          </cell>
          <cell r="G162" t="str">
            <v>*</v>
          </cell>
          <cell r="H162" t="str">
            <v>*</v>
          </cell>
        </row>
        <row r="163">
          <cell r="A163" t="str">
            <v>ITEM</v>
          </cell>
          <cell r="B163" t="str">
            <v>R E C U R S O</v>
          </cell>
          <cell r="D163" t="str">
            <v>UND.</v>
          </cell>
          <cell r="E163" t="str">
            <v>CANTIDAD</v>
          </cell>
          <cell r="F163" t="str">
            <v>P.UNIT.</v>
          </cell>
          <cell r="G163" t="str">
            <v>SUBTOTAL</v>
          </cell>
          <cell r="H163" t="str">
            <v>TOTAL</v>
          </cell>
        </row>
        <row r="164">
          <cell r="A164" t="str">
            <v>*</v>
          </cell>
          <cell r="B164" t="str">
            <v>*</v>
          </cell>
          <cell r="C164" t="str">
            <v>*</v>
          </cell>
          <cell r="D164" t="str">
            <v>*</v>
          </cell>
          <cell r="E164" t="str">
            <v>*</v>
          </cell>
          <cell r="F164" t="str">
            <v>*</v>
          </cell>
          <cell r="G164" t="str">
            <v>*</v>
          </cell>
          <cell r="H164" t="str">
            <v>*</v>
          </cell>
        </row>
        <row r="165">
          <cell r="A165">
            <v>1</v>
          </cell>
          <cell r="B165" t="str">
            <v>CAMIONETA 4x4 (130 HP)</v>
          </cell>
          <cell r="C165">
            <v>1</v>
          </cell>
          <cell r="D165" t="str">
            <v>HM</v>
          </cell>
          <cell r="E165">
            <v>1.6</v>
          </cell>
          <cell r="F165">
            <v>80</v>
          </cell>
          <cell r="G165">
            <v>128</v>
          </cell>
        </row>
        <row r="166">
          <cell r="A166" t="str">
            <v/>
          </cell>
          <cell r="H166">
            <v>128</v>
          </cell>
        </row>
        <row r="167">
          <cell r="A167">
            <v>1</v>
          </cell>
          <cell r="B167" t="str">
            <v>OPERARIO</v>
          </cell>
          <cell r="C167">
            <v>1</v>
          </cell>
          <cell r="D167" t="str">
            <v>HH</v>
          </cell>
          <cell r="E167">
            <v>1.6</v>
          </cell>
          <cell r="F167">
            <v>10.63</v>
          </cell>
          <cell r="G167">
            <v>17.010000000000002</v>
          </cell>
        </row>
        <row r="168">
          <cell r="A168">
            <v>2</v>
          </cell>
          <cell r="B168" t="str">
            <v>OFICIAL</v>
          </cell>
          <cell r="C168">
            <v>2</v>
          </cell>
          <cell r="D168" t="str">
            <v>HH</v>
          </cell>
          <cell r="E168">
            <v>3.2</v>
          </cell>
          <cell r="F168">
            <v>9.6</v>
          </cell>
          <cell r="G168">
            <v>30.72</v>
          </cell>
        </row>
        <row r="169">
          <cell r="A169">
            <v>3</v>
          </cell>
          <cell r="B169" t="str">
            <v>PEON</v>
          </cell>
          <cell r="C169">
            <v>6</v>
          </cell>
          <cell r="D169" t="str">
            <v>HH</v>
          </cell>
          <cell r="E169">
            <v>9.6</v>
          </cell>
          <cell r="F169">
            <v>8</v>
          </cell>
          <cell r="G169">
            <v>76.8</v>
          </cell>
        </row>
        <row r="170">
          <cell r="A170" t="str">
            <v/>
          </cell>
          <cell r="H170">
            <v>124.53</v>
          </cell>
        </row>
        <row r="171">
          <cell r="A171">
            <v>1</v>
          </cell>
          <cell r="B171" t="str">
            <v>EQUIPO DE SEGURIDAD (2% MANO DE OBRA)</v>
          </cell>
          <cell r="D171" t="str">
            <v>%</v>
          </cell>
          <cell r="E171">
            <v>0.02</v>
          </cell>
          <cell r="F171">
            <v>124.53</v>
          </cell>
          <cell r="G171">
            <v>2.4900000000000002</v>
          </cell>
        </row>
        <row r="172">
          <cell r="A172">
            <v>2</v>
          </cell>
          <cell r="B172" t="str">
            <v>HERRAMIENTAS (3% MANO DE OBRA)</v>
          </cell>
          <cell r="D172" t="str">
            <v>%</v>
          </cell>
          <cell r="E172">
            <v>0.03</v>
          </cell>
          <cell r="F172">
            <v>124.53</v>
          </cell>
          <cell r="G172">
            <v>3.74</v>
          </cell>
        </row>
        <row r="173">
          <cell r="H173">
            <v>6.23</v>
          </cell>
        </row>
        <row r="174">
          <cell r="G174" t="str">
            <v>COSTO DIRECTO:</v>
          </cell>
          <cell r="H174">
            <v>258.76</v>
          </cell>
        </row>
        <row r="177">
          <cell r="A177" t="str">
            <v>Partida:</v>
          </cell>
          <cell r="B177" t="str">
            <v>Descripción:</v>
          </cell>
          <cell r="D177" t="str">
            <v xml:space="preserve">Unidad  </v>
          </cell>
          <cell r="E177" t="str">
            <v>Rendimiento</v>
          </cell>
          <cell r="G177" t="str">
            <v xml:space="preserve">    Costo Directo</v>
          </cell>
        </row>
        <row r="178">
          <cell r="B178" t="str">
            <v xml:space="preserve"> Montaje de Armados AB2, AB3, AB4, AB5</v>
          </cell>
          <cell r="D178" t="str">
            <v>Jgo</v>
          </cell>
          <cell r="E178">
            <v>5</v>
          </cell>
          <cell r="F178" t="str">
            <v>Jgo/Día</v>
          </cell>
          <cell r="G178" t="str">
            <v>(S/.):</v>
          </cell>
          <cell r="H178">
            <v>79.099999999999994</v>
          </cell>
        </row>
        <row r="179">
          <cell r="B179" t="str">
            <v>DETALLE PARTIDA</v>
          </cell>
        </row>
        <row r="180">
          <cell r="A180" t="str">
            <v>*</v>
          </cell>
          <cell r="B180" t="str">
            <v>*</v>
          </cell>
          <cell r="C180" t="str">
            <v>*</v>
          </cell>
          <cell r="D180" t="str">
            <v>*</v>
          </cell>
          <cell r="E180" t="str">
            <v>*</v>
          </cell>
          <cell r="F180" t="str">
            <v>*</v>
          </cell>
          <cell r="G180" t="str">
            <v>*</v>
          </cell>
          <cell r="H180" t="str">
            <v>*</v>
          </cell>
        </row>
        <row r="181">
          <cell r="A181" t="str">
            <v>ITEM</v>
          </cell>
          <cell r="B181" t="str">
            <v>R E C U R S O</v>
          </cell>
          <cell r="D181" t="str">
            <v>UND.</v>
          </cell>
          <cell r="E181" t="str">
            <v>CANTIDAD</v>
          </cell>
          <cell r="F181" t="str">
            <v>P.UNIT.</v>
          </cell>
          <cell r="G181" t="str">
            <v>SUBTOTAL</v>
          </cell>
          <cell r="H181" t="str">
            <v>TOTAL</v>
          </cell>
        </row>
        <row r="182">
          <cell r="A182" t="str">
            <v>*</v>
          </cell>
          <cell r="B182" t="str">
            <v>*</v>
          </cell>
          <cell r="C182" t="str">
            <v>*</v>
          </cell>
          <cell r="D182" t="str">
            <v>*</v>
          </cell>
          <cell r="E182" t="str">
            <v>*</v>
          </cell>
          <cell r="F182" t="str">
            <v>*</v>
          </cell>
          <cell r="G182" t="str">
            <v>*</v>
          </cell>
          <cell r="H182" t="str">
            <v>*</v>
          </cell>
        </row>
        <row r="183">
          <cell r="A183">
            <v>1</v>
          </cell>
          <cell r="B183" t="str">
            <v>CAMIONETA 4x4 (130 HP)</v>
          </cell>
          <cell r="C183">
            <v>1</v>
          </cell>
          <cell r="D183" t="str">
            <v>HM</v>
          </cell>
          <cell r="E183">
            <v>1.6</v>
          </cell>
          <cell r="F183">
            <v>15</v>
          </cell>
          <cell r="G183">
            <v>24</v>
          </cell>
        </row>
        <row r="184">
          <cell r="A184" t="str">
            <v/>
          </cell>
          <cell r="H184">
            <v>24</v>
          </cell>
        </row>
        <row r="185">
          <cell r="A185">
            <v>1</v>
          </cell>
          <cell r="B185" t="str">
            <v>OPERARIO</v>
          </cell>
          <cell r="C185">
            <v>1</v>
          </cell>
          <cell r="D185" t="str">
            <v>HH</v>
          </cell>
          <cell r="E185">
            <v>1.6</v>
          </cell>
          <cell r="F185">
            <v>7.15</v>
          </cell>
          <cell r="G185">
            <v>11.44</v>
          </cell>
        </row>
        <row r="186">
          <cell r="A186">
            <v>2</v>
          </cell>
          <cell r="B186" t="str">
            <v>OFICIAL</v>
          </cell>
          <cell r="C186">
            <v>1</v>
          </cell>
          <cell r="D186" t="str">
            <v>HH</v>
          </cell>
          <cell r="E186">
            <v>1.6</v>
          </cell>
          <cell r="F186">
            <v>6.75</v>
          </cell>
          <cell r="G186">
            <v>10.8</v>
          </cell>
        </row>
        <row r="187">
          <cell r="A187">
            <v>3</v>
          </cell>
          <cell r="B187" t="str">
            <v>PEON</v>
          </cell>
          <cell r="C187">
            <v>5</v>
          </cell>
          <cell r="D187" t="str">
            <v>HH</v>
          </cell>
          <cell r="E187">
            <v>8</v>
          </cell>
          <cell r="F187">
            <v>3.78</v>
          </cell>
          <cell r="G187">
            <v>30.24</v>
          </cell>
        </row>
        <row r="188">
          <cell r="A188" t="str">
            <v/>
          </cell>
          <cell r="H188">
            <v>52.48</v>
          </cell>
        </row>
        <row r="189">
          <cell r="A189">
            <v>1</v>
          </cell>
          <cell r="B189" t="str">
            <v>EQUIPO DE SEGURIDAD (2% MANO DE OBRA)</v>
          </cell>
          <cell r="D189" t="str">
            <v>%</v>
          </cell>
          <cell r="E189">
            <v>0.02</v>
          </cell>
          <cell r="F189">
            <v>52.48</v>
          </cell>
          <cell r="G189">
            <v>1.05</v>
          </cell>
        </row>
        <row r="190">
          <cell r="A190">
            <v>2</v>
          </cell>
          <cell r="B190" t="str">
            <v>HERRAMIENTAS (3% MANO DE OBRA)</v>
          </cell>
          <cell r="D190" t="str">
            <v>%</v>
          </cell>
          <cell r="E190">
            <v>0.03</v>
          </cell>
          <cell r="F190">
            <v>52.48</v>
          </cell>
          <cell r="G190">
            <v>1.57</v>
          </cell>
        </row>
        <row r="191">
          <cell r="H191">
            <v>2.62</v>
          </cell>
        </row>
        <row r="192">
          <cell r="G192" t="str">
            <v>COSTO DIRECTO:</v>
          </cell>
          <cell r="H192">
            <v>79.099999999999994</v>
          </cell>
        </row>
        <row r="195">
          <cell r="A195" t="str">
            <v>Partida:</v>
          </cell>
          <cell r="B195" t="str">
            <v>Descripción:</v>
          </cell>
          <cell r="D195" t="str">
            <v xml:space="preserve">Unidad  </v>
          </cell>
          <cell r="E195" t="str">
            <v>Rendimiento</v>
          </cell>
          <cell r="G195" t="str">
            <v xml:space="preserve">    Costo Directo</v>
          </cell>
        </row>
        <row r="196">
          <cell r="A196" t="str">
            <v>8.00</v>
          </cell>
          <cell r="B196" t="str">
            <v>Montaje de Armados ATV3, ATV4</v>
          </cell>
          <cell r="D196" t="str">
            <v>Jgo</v>
          </cell>
          <cell r="E196">
            <v>11</v>
          </cell>
          <cell r="F196" t="str">
            <v>Jgo/Día</v>
          </cell>
          <cell r="G196" t="str">
            <v>(S/.):</v>
          </cell>
          <cell r="H196">
            <v>117.61</v>
          </cell>
        </row>
        <row r="197">
          <cell r="B197" t="str">
            <v>DETALLE PARTIDA</v>
          </cell>
        </row>
        <row r="198">
          <cell r="A198" t="str">
            <v>*</v>
          </cell>
          <cell r="B198" t="str">
            <v>*</v>
          </cell>
          <cell r="C198" t="str">
            <v>*</v>
          </cell>
          <cell r="D198" t="str">
            <v>*</v>
          </cell>
          <cell r="E198" t="str">
            <v>*</v>
          </cell>
          <cell r="F198" t="str">
            <v>*</v>
          </cell>
          <cell r="G198" t="str">
            <v>*</v>
          </cell>
          <cell r="H198" t="str">
            <v>*</v>
          </cell>
        </row>
        <row r="199">
          <cell r="A199" t="str">
            <v>ITEM</v>
          </cell>
          <cell r="B199" t="str">
            <v>R E C U R S O</v>
          </cell>
          <cell r="D199" t="str">
            <v>UND.</v>
          </cell>
          <cell r="E199" t="str">
            <v>CANTIDAD</v>
          </cell>
          <cell r="F199" t="str">
            <v>P.UNIT.</v>
          </cell>
          <cell r="G199" t="str">
            <v>SUBTOTAL</v>
          </cell>
          <cell r="H199" t="str">
            <v>TOTAL</v>
          </cell>
        </row>
        <row r="200">
          <cell r="A200" t="str">
            <v>*</v>
          </cell>
          <cell r="B200" t="str">
            <v>*</v>
          </cell>
          <cell r="C200" t="str">
            <v>*</v>
          </cell>
          <cell r="D200" t="str">
            <v>*</v>
          </cell>
          <cell r="E200" t="str">
            <v>*</v>
          </cell>
          <cell r="F200" t="str">
            <v>*</v>
          </cell>
          <cell r="G200" t="str">
            <v>*</v>
          </cell>
          <cell r="H200" t="str">
            <v>*</v>
          </cell>
        </row>
        <row r="201">
          <cell r="A201">
            <v>1</v>
          </cell>
          <cell r="B201" t="str">
            <v>CAMIONETA 4x4 (130 HP)</v>
          </cell>
          <cell r="C201">
            <v>1</v>
          </cell>
          <cell r="D201" t="str">
            <v>HM</v>
          </cell>
          <cell r="E201">
            <v>0.72729999999999995</v>
          </cell>
          <cell r="F201">
            <v>80</v>
          </cell>
          <cell r="G201">
            <v>58.18</v>
          </cell>
        </row>
        <row r="202">
          <cell r="A202" t="str">
            <v/>
          </cell>
          <cell r="H202">
            <v>58.18</v>
          </cell>
        </row>
        <row r="203">
          <cell r="A203">
            <v>1</v>
          </cell>
          <cell r="B203" t="str">
            <v>OPERARIO</v>
          </cell>
          <cell r="C203">
            <v>1</v>
          </cell>
          <cell r="D203" t="str">
            <v>HH</v>
          </cell>
          <cell r="E203">
            <v>0.72729999999999995</v>
          </cell>
          <cell r="F203">
            <v>10.63</v>
          </cell>
          <cell r="G203">
            <v>7.73</v>
          </cell>
        </row>
        <row r="204">
          <cell r="A204">
            <v>2</v>
          </cell>
          <cell r="B204" t="str">
            <v>OFICIAL</v>
          </cell>
          <cell r="C204">
            <v>2</v>
          </cell>
          <cell r="D204" t="str">
            <v>HH</v>
          </cell>
          <cell r="E204">
            <v>1.4544999999999999</v>
          </cell>
          <cell r="F204">
            <v>9.6</v>
          </cell>
          <cell r="G204">
            <v>13.96</v>
          </cell>
        </row>
        <row r="205">
          <cell r="A205">
            <v>3</v>
          </cell>
          <cell r="B205" t="str">
            <v>PEON</v>
          </cell>
          <cell r="C205">
            <v>6</v>
          </cell>
          <cell r="D205" t="str">
            <v>HH</v>
          </cell>
          <cell r="E205">
            <v>4.3635999999999999</v>
          </cell>
          <cell r="F205">
            <v>8</v>
          </cell>
          <cell r="G205">
            <v>34.909999999999997</v>
          </cell>
        </row>
        <row r="206">
          <cell r="A206" t="str">
            <v/>
          </cell>
          <cell r="H206">
            <v>56.6</v>
          </cell>
        </row>
        <row r="207">
          <cell r="A207">
            <v>1</v>
          </cell>
          <cell r="B207" t="str">
            <v>EQUIPO DE SEGURIDAD (2% MANO DE OBRA)</v>
          </cell>
          <cell r="D207" t="str">
            <v>%</v>
          </cell>
          <cell r="E207">
            <v>0.02</v>
          </cell>
          <cell r="F207">
            <v>56.6</v>
          </cell>
          <cell r="G207">
            <v>1.1299999999999999</v>
          </cell>
        </row>
        <row r="208">
          <cell r="A208">
            <v>2</v>
          </cell>
          <cell r="B208" t="str">
            <v>HERRAMIENTAS (3% MANO DE OBRA)</v>
          </cell>
          <cell r="D208" t="str">
            <v>%</v>
          </cell>
          <cell r="E208">
            <v>0.03</v>
          </cell>
          <cell r="F208">
            <v>56.6</v>
          </cell>
          <cell r="G208">
            <v>1.7</v>
          </cell>
        </row>
        <row r="209">
          <cell r="H209">
            <v>2.83</v>
          </cell>
        </row>
        <row r="210">
          <cell r="G210" t="str">
            <v>COSTO DIRECTO:</v>
          </cell>
          <cell r="H210">
            <v>117.61</v>
          </cell>
        </row>
        <row r="213">
          <cell r="A213" t="str">
            <v>Partida:</v>
          </cell>
          <cell r="B213" t="str">
            <v>Descripción:</v>
          </cell>
          <cell r="D213" t="str">
            <v xml:space="preserve">Unidad  </v>
          </cell>
          <cell r="E213" t="str">
            <v>Rendimiento</v>
          </cell>
          <cell r="G213" t="str">
            <v xml:space="preserve">    Costo Directo</v>
          </cell>
        </row>
        <row r="214">
          <cell r="A214" t="str">
            <v>9.00</v>
          </cell>
          <cell r="B214" t="str">
            <v>Montaje de Armados ABV3, ABV4.</v>
          </cell>
          <cell r="D214" t="str">
            <v>Jgo</v>
          </cell>
          <cell r="E214">
            <v>10</v>
          </cell>
          <cell r="F214" t="str">
            <v>Jgo/Día</v>
          </cell>
          <cell r="G214" t="str">
            <v>(S/.):</v>
          </cell>
          <cell r="H214">
            <v>35.97</v>
          </cell>
        </row>
        <row r="215">
          <cell r="B215" t="str">
            <v>DETALLE PARTIDA</v>
          </cell>
        </row>
        <row r="216">
          <cell r="A216" t="str">
            <v>*</v>
          </cell>
          <cell r="B216" t="str">
            <v>*</v>
          </cell>
          <cell r="C216" t="str">
            <v>*</v>
          </cell>
          <cell r="D216" t="str">
            <v>*</v>
          </cell>
          <cell r="E216" t="str">
            <v>*</v>
          </cell>
          <cell r="F216" t="str">
            <v>*</v>
          </cell>
          <cell r="G216" t="str">
            <v>*</v>
          </cell>
          <cell r="H216" t="str">
            <v>*</v>
          </cell>
        </row>
        <row r="217">
          <cell r="A217" t="str">
            <v>ITEM</v>
          </cell>
          <cell r="B217" t="str">
            <v>R E C U R S O</v>
          </cell>
          <cell r="D217" t="str">
            <v>UND.</v>
          </cell>
          <cell r="E217" t="str">
            <v>CANTIDAD</v>
          </cell>
          <cell r="F217" t="str">
            <v>P.UNIT.</v>
          </cell>
          <cell r="G217" t="str">
            <v>SUBTOTAL</v>
          </cell>
          <cell r="H217" t="str">
            <v>TOTAL</v>
          </cell>
        </row>
        <row r="218">
          <cell r="A218" t="str">
            <v>*</v>
          </cell>
          <cell r="B218" t="str">
            <v>*</v>
          </cell>
          <cell r="C218" t="str">
            <v>*</v>
          </cell>
          <cell r="D218" t="str">
            <v>*</v>
          </cell>
          <cell r="E218" t="str">
            <v>*</v>
          </cell>
          <cell r="F218" t="str">
            <v>*</v>
          </cell>
          <cell r="G218" t="str">
            <v>*</v>
          </cell>
          <cell r="H218" t="str">
            <v>*</v>
          </cell>
        </row>
        <row r="219">
          <cell r="A219">
            <v>1</v>
          </cell>
          <cell r="B219" t="str">
            <v>CAMIONETA 4x4 (130 HP)</v>
          </cell>
          <cell r="C219">
            <v>1</v>
          </cell>
          <cell r="D219" t="str">
            <v>HM</v>
          </cell>
          <cell r="E219">
            <v>0.72729999999999995</v>
          </cell>
          <cell r="F219">
            <v>15</v>
          </cell>
          <cell r="G219">
            <v>10.91</v>
          </cell>
        </row>
        <row r="220">
          <cell r="A220" t="str">
            <v/>
          </cell>
          <cell r="H220">
            <v>10.91</v>
          </cell>
        </row>
        <row r="221">
          <cell r="A221">
            <v>1</v>
          </cell>
          <cell r="B221" t="str">
            <v>OPERARIO</v>
          </cell>
          <cell r="C221">
            <v>1</v>
          </cell>
          <cell r="D221" t="str">
            <v>HH</v>
          </cell>
          <cell r="E221">
            <v>0.72729999999999995</v>
          </cell>
          <cell r="F221">
            <v>7.15</v>
          </cell>
          <cell r="G221">
            <v>5.2</v>
          </cell>
        </row>
        <row r="222">
          <cell r="A222">
            <v>2</v>
          </cell>
          <cell r="B222" t="str">
            <v>OFICIAL</v>
          </cell>
          <cell r="C222">
            <v>1</v>
          </cell>
          <cell r="D222" t="str">
            <v>HH</v>
          </cell>
          <cell r="E222">
            <v>0.72729999999999995</v>
          </cell>
          <cell r="F222">
            <v>6.75</v>
          </cell>
          <cell r="G222">
            <v>4.91</v>
          </cell>
        </row>
        <row r="223">
          <cell r="A223">
            <v>3</v>
          </cell>
          <cell r="B223" t="str">
            <v>PEON</v>
          </cell>
          <cell r="C223">
            <v>5</v>
          </cell>
          <cell r="D223" t="str">
            <v>HH</v>
          </cell>
          <cell r="E223">
            <v>3.6364000000000001</v>
          </cell>
          <cell r="F223">
            <v>3.78</v>
          </cell>
          <cell r="G223">
            <v>13.75</v>
          </cell>
        </row>
        <row r="224">
          <cell r="A224" t="str">
            <v/>
          </cell>
          <cell r="H224">
            <v>23.86</v>
          </cell>
        </row>
        <row r="225">
          <cell r="A225">
            <v>1</v>
          </cell>
          <cell r="B225" t="str">
            <v>EQUIPO DE SEGURIDAD (2% MANO DE OBRA)</v>
          </cell>
          <cell r="D225" t="str">
            <v>%</v>
          </cell>
          <cell r="E225">
            <v>0.02</v>
          </cell>
          <cell r="F225">
            <v>23.86</v>
          </cell>
          <cell r="G225">
            <v>0.48</v>
          </cell>
        </row>
        <row r="226">
          <cell r="A226">
            <v>2</v>
          </cell>
          <cell r="B226" t="str">
            <v>HERRAMIENTAS (3% MANO DE OBRA)</v>
          </cell>
          <cell r="D226" t="str">
            <v>%</v>
          </cell>
          <cell r="E226">
            <v>0.03</v>
          </cell>
          <cell r="F226">
            <v>23.86</v>
          </cell>
          <cell r="G226">
            <v>0.72</v>
          </cell>
        </row>
        <row r="227">
          <cell r="H227">
            <v>1.2</v>
          </cell>
        </row>
        <row r="228">
          <cell r="G228" t="str">
            <v>COSTO DIRECTO:</v>
          </cell>
          <cell r="H228">
            <v>35.97</v>
          </cell>
        </row>
        <row r="231">
          <cell r="A231" t="str">
            <v>Partida:</v>
          </cell>
          <cell r="B231" t="str">
            <v>Descripción:</v>
          </cell>
          <cell r="D231" t="str">
            <v xml:space="preserve">Unidad  </v>
          </cell>
          <cell r="E231" t="str">
            <v>Rendimiento</v>
          </cell>
          <cell r="G231" t="str">
            <v xml:space="preserve">    Costo Directo</v>
          </cell>
        </row>
        <row r="232">
          <cell r="A232" t="str">
            <v>10.00</v>
          </cell>
          <cell r="B232" t="str">
            <v>Montaje de Armado ATXE, ATV5</v>
          </cell>
          <cell r="D232" t="str">
            <v>Jgo</v>
          </cell>
          <cell r="E232">
            <v>6</v>
          </cell>
          <cell r="F232" t="str">
            <v>Jgo/Día</v>
          </cell>
          <cell r="G232" t="str">
            <v>(S/.):</v>
          </cell>
          <cell r="H232">
            <v>215.62</v>
          </cell>
        </row>
        <row r="233">
          <cell r="B233" t="str">
            <v>DETALLE PARTIDA</v>
          </cell>
        </row>
        <row r="234">
          <cell r="A234" t="str">
            <v>*</v>
          </cell>
          <cell r="B234" t="str">
            <v>*</v>
          </cell>
          <cell r="C234" t="str">
            <v>*</v>
          </cell>
          <cell r="D234" t="str">
            <v>*</v>
          </cell>
          <cell r="E234" t="str">
            <v>*</v>
          </cell>
          <cell r="F234" t="str">
            <v>*</v>
          </cell>
          <cell r="G234" t="str">
            <v>*</v>
          </cell>
          <cell r="H234" t="str">
            <v>*</v>
          </cell>
        </row>
        <row r="235">
          <cell r="A235" t="str">
            <v>ITEM</v>
          </cell>
          <cell r="B235" t="str">
            <v>R E C U R S O</v>
          </cell>
          <cell r="D235" t="str">
            <v>UND.</v>
          </cell>
          <cell r="E235" t="str">
            <v>CANTIDAD</v>
          </cell>
          <cell r="F235" t="str">
            <v>P.UNIT.</v>
          </cell>
          <cell r="G235" t="str">
            <v>SUBTOTAL</v>
          </cell>
          <cell r="H235" t="str">
            <v>TOTAL</v>
          </cell>
        </row>
        <row r="236">
          <cell r="A236" t="str">
            <v>*</v>
          </cell>
          <cell r="B236" t="str">
            <v>*</v>
          </cell>
          <cell r="C236" t="str">
            <v>*</v>
          </cell>
          <cell r="D236" t="str">
            <v>*</v>
          </cell>
          <cell r="E236" t="str">
            <v>*</v>
          </cell>
          <cell r="F236" t="str">
            <v>*</v>
          </cell>
          <cell r="G236" t="str">
            <v>*</v>
          </cell>
          <cell r="H236" t="str">
            <v>*</v>
          </cell>
        </row>
        <row r="237">
          <cell r="A237">
            <v>1</v>
          </cell>
          <cell r="B237" t="str">
            <v>CAMIONETA 4x4 (130 HP)</v>
          </cell>
          <cell r="C237">
            <v>1</v>
          </cell>
          <cell r="D237" t="str">
            <v>HM</v>
          </cell>
          <cell r="E237">
            <v>1.3332999999999999</v>
          </cell>
          <cell r="F237">
            <v>80</v>
          </cell>
          <cell r="G237">
            <v>106.66</v>
          </cell>
        </row>
        <row r="238">
          <cell r="A238" t="str">
            <v/>
          </cell>
          <cell r="H238">
            <v>106.66</v>
          </cell>
        </row>
        <row r="239">
          <cell r="A239">
            <v>1</v>
          </cell>
          <cell r="B239" t="str">
            <v>OPERARIO</v>
          </cell>
          <cell r="C239">
            <v>1</v>
          </cell>
          <cell r="D239" t="str">
            <v>HH</v>
          </cell>
          <cell r="E239">
            <v>1.3332999999999999</v>
          </cell>
          <cell r="F239">
            <v>10.63</v>
          </cell>
          <cell r="G239">
            <v>14.17</v>
          </cell>
        </row>
        <row r="240">
          <cell r="A240">
            <v>2</v>
          </cell>
          <cell r="B240" t="str">
            <v>OFICIAL</v>
          </cell>
          <cell r="C240">
            <v>2</v>
          </cell>
          <cell r="D240" t="str">
            <v>HH</v>
          </cell>
          <cell r="E240">
            <v>2.6667000000000001</v>
          </cell>
          <cell r="F240">
            <v>9.6</v>
          </cell>
          <cell r="G240">
            <v>25.6</v>
          </cell>
        </row>
        <row r="241">
          <cell r="A241">
            <v>3</v>
          </cell>
          <cell r="B241" t="str">
            <v>PEON</v>
          </cell>
          <cell r="C241">
            <v>6</v>
          </cell>
          <cell r="D241" t="str">
            <v>HH</v>
          </cell>
          <cell r="E241">
            <v>8</v>
          </cell>
          <cell r="F241">
            <v>8</v>
          </cell>
          <cell r="G241">
            <v>64</v>
          </cell>
        </row>
        <row r="242">
          <cell r="A242" t="str">
            <v/>
          </cell>
          <cell r="H242">
            <v>103.77</v>
          </cell>
        </row>
        <row r="243">
          <cell r="A243">
            <v>1</v>
          </cell>
          <cell r="B243" t="str">
            <v>EQUIPO DE SEGURIDAD (2% MANO DE OBRA)</v>
          </cell>
          <cell r="D243" t="str">
            <v>%</v>
          </cell>
          <cell r="E243">
            <v>0.02</v>
          </cell>
          <cell r="F243">
            <v>103.77</v>
          </cell>
          <cell r="G243">
            <v>2.08</v>
          </cell>
        </row>
        <row r="244">
          <cell r="A244">
            <v>2</v>
          </cell>
          <cell r="B244" t="str">
            <v>HERRAMIENTAS (3% MANO DE OBRA)</v>
          </cell>
          <cell r="D244" t="str">
            <v>%</v>
          </cell>
          <cell r="E244">
            <v>0.03</v>
          </cell>
          <cell r="F244">
            <v>103.77</v>
          </cell>
          <cell r="G244">
            <v>3.11</v>
          </cell>
        </row>
        <row r="245">
          <cell r="H245">
            <v>5.19</v>
          </cell>
        </row>
        <row r="246">
          <cell r="G246" t="str">
            <v>COSTO DIRECTO:</v>
          </cell>
          <cell r="H246">
            <v>215.62</v>
          </cell>
        </row>
        <row r="249">
          <cell r="A249" t="str">
            <v>Partida:</v>
          </cell>
          <cell r="B249" t="str">
            <v>Descripción:</v>
          </cell>
          <cell r="D249" t="str">
            <v xml:space="preserve">Unidad  </v>
          </cell>
          <cell r="E249" t="str">
            <v>Rendimiento</v>
          </cell>
          <cell r="G249" t="str">
            <v xml:space="preserve">    Costo Directo</v>
          </cell>
        </row>
        <row r="250">
          <cell r="A250" t="str">
            <v>11.00</v>
          </cell>
          <cell r="B250" t="str">
            <v>Montaje de Armado ATV1</v>
          </cell>
          <cell r="D250" t="str">
            <v>Jgo</v>
          </cell>
          <cell r="E250">
            <v>7</v>
          </cell>
          <cell r="F250" t="str">
            <v>Jgo/Día</v>
          </cell>
          <cell r="G250" t="str">
            <v>(S/.):</v>
          </cell>
          <cell r="H250">
            <v>55.53</v>
          </cell>
        </row>
        <row r="251">
          <cell r="B251" t="str">
            <v>DETALLE PARTIDA</v>
          </cell>
        </row>
        <row r="252">
          <cell r="A252" t="str">
            <v>*</v>
          </cell>
          <cell r="B252" t="str">
            <v>*</v>
          </cell>
          <cell r="C252" t="str">
            <v>*</v>
          </cell>
          <cell r="D252" t="str">
            <v>*</v>
          </cell>
          <cell r="E252" t="str">
            <v>*</v>
          </cell>
          <cell r="F252" t="str">
            <v>*</v>
          </cell>
          <cell r="G252" t="str">
            <v>*</v>
          </cell>
          <cell r="H252" t="str">
            <v>*</v>
          </cell>
        </row>
        <row r="253">
          <cell r="A253" t="str">
            <v>ITEM</v>
          </cell>
          <cell r="B253" t="str">
            <v>R E C U R S O</v>
          </cell>
          <cell r="D253" t="str">
            <v>UND.</v>
          </cell>
          <cell r="E253" t="str">
            <v>CANTIDAD</v>
          </cell>
          <cell r="F253" t="str">
            <v>P.UNIT.</v>
          </cell>
          <cell r="G253" t="str">
            <v>SUBTOTAL</v>
          </cell>
          <cell r="H253" t="str">
            <v>TOTAL</v>
          </cell>
        </row>
        <row r="254">
          <cell r="A254" t="str">
            <v>*</v>
          </cell>
          <cell r="B254" t="str">
            <v>*</v>
          </cell>
          <cell r="C254" t="str">
            <v>*</v>
          </cell>
          <cell r="D254" t="str">
            <v>*</v>
          </cell>
          <cell r="E254" t="str">
            <v>*</v>
          </cell>
          <cell r="F254" t="str">
            <v>*</v>
          </cell>
          <cell r="G254" t="str">
            <v>*</v>
          </cell>
          <cell r="H254" t="str">
            <v>*</v>
          </cell>
        </row>
        <row r="255">
          <cell r="A255">
            <v>1</v>
          </cell>
          <cell r="B255" t="str">
            <v>CAMIONETA 4x4 (130 HP)</v>
          </cell>
          <cell r="C255">
            <v>1</v>
          </cell>
          <cell r="D255" t="str">
            <v>HM</v>
          </cell>
          <cell r="E255">
            <v>1.1429</v>
          </cell>
          <cell r="F255">
            <v>15</v>
          </cell>
          <cell r="G255">
            <v>17.14</v>
          </cell>
        </row>
        <row r="256">
          <cell r="A256" t="str">
            <v/>
          </cell>
          <cell r="H256">
            <v>17.14</v>
          </cell>
        </row>
        <row r="257">
          <cell r="A257">
            <v>1</v>
          </cell>
          <cell r="B257" t="str">
            <v>OPERARIO</v>
          </cell>
          <cell r="C257">
            <v>1</v>
          </cell>
          <cell r="D257" t="str">
            <v>HH</v>
          </cell>
          <cell r="E257">
            <v>1.1429</v>
          </cell>
          <cell r="F257">
            <v>7.15</v>
          </cell>
          <cell r="G257">
            <v>8.17</v>
          </cell>
        </row>
        <row r="258">
          <cell r="A258">
            <v>2</v>
          </cell>
          <cell r="B258" t="str">
            <v>OFICIAL</v>
          </cell>
          <cell r="C258">
            <v>2</v>
          </cell>
          <cell r="D258" t="str">
            <v>HH</v>
          </cell>
          <cell r="E258">
            <v>2.2856999999999998</v>
          </cell>
          <cell r="F258">
            <v>6.75</v>
          </cell>
          <cell r="G258">
            <v>15.43</v>
          </cell>
        </row>
        <row r="259">
          <cell r="A259">
            <v>3</v>
          </cell>
          <cell r="B259" t="str">
            <v>PEON</v>
          </cell>
          <cell r="C259">
            <v>3</v>
          </cell>
          <cell r="D259" t="str">
            <v>HH</v>
          </cell>
          <cell r="E259">
            <v>3.4285999999999999</v>
          </cell>
          <cell r="F259">
            <v>3.78</v>
          </cell>
          <cell r="G259">
            <v>12.96</v>
          </cell>
        </row>
        <row r="260">
          <cell r="A260" t="str">
            <v/>
          </cell>
          <cell r="H260">
            <v>36.56</v>
          </cell>
        </row>
        <row r="261">
          <cell r="A261">
            <v>1</v>
          </cell>
          <cell r="B261" t="str">
            <v>EQUIPO DE SEGURIDAD (2% MANO DE OBRA)</v>
          </cell>
          <cell r="D261" t="str">
            <v>%</v>
          </cell>
          <cell r="E261">
            <v>0.02</v>
          </cell>
          <cell r="F261">
            <v>36.56</v>
          </cell>
          <cell r="G261">
            <v>0.73</v>
          </cell>
        </row>
        <row r="262">
          <cell r="A262">
            <v>2</v>
          </cell>
          <cell r="B262" t="str">
            <v>HERRAMIENTAS (3% MANO DE OBRA)</v>
          </cell>
          <cell r="D262" t="str">
            <v>%</v>
          </cell>
          <cell r="E262">
            <v>0.03</v>
          </cell>
          <cell r="F262">
            <v>36.56</v>
          </cell>
          <cell r="G262">
            <v>1.1000000000000001</v>
          </cell>
        </row>
        <row r="263">
          <cell r="H263">
            <v>1.83</v>
          </cell>
        </row>
        <row r="264">
          <cell r="G264" t="str">
            <v>COSTO DIRECTO:</v>
          </cell>
          <cell r="H264">
            <v>55.53</v>
          </cell>
        </row>
        <row r="267">
          <cell r="A267" t="str">
            <v>Partida:</v>
          </cell>
          <cell r="B267" t="str">
            <v>Descripción:</v>
          </cell>
          <cell r="D267" t="str">
            <v xml:space="preserve">Unidad  </v>
          </cell>
          <cell r="E267" t="str">
            <v>Rendimiento</v>
          </cell>
          <cell r="G267" t="str">
            <v xml:space="preserve">    Costo Directo</v>
          </cell>
        </row>
        <row r="268">
          <cell r="B268" t="str">
            <v>Montaje de Armado ABV5.</v>
          </cell>
          <cell r="D268" t="str">
            <v>Jgo</v>
          </cell>
          <cell r="E268">
            <v>5</v>
          </cell>
          <cell r="F268" t="str">
            <v>Jgo/Día</v>
          </cell>
          <cell r="G268" t="str">
            <v>(S/.):</v>
          </cell>
          <cell r="H268">
            <v>60.62</v>
          </cell>
        </row>
        <row r="269">
          <cell r="B269" t="str">
            <v>DETALLE PARTIDA</v>
          </cell>
        </row>
        <row r="270">
          <cell r="A270" t="str">
            <v>*</v>
          </cell>
          <cell r="B270" t="str">
            <v>*</v>
          </cell>
          <cell r="C270" t="str">
            <v>*</v>
          </cell>
          <cell r="D270" t="str">
            <v>*</v>
          </cell>
          <cell r="E270" t="str">
            <v>*</v>
          </cell>
          <cell r="F270" t="str">
            <v>*</v>
          </cell>
          <cell r="G270" t="str">
            <v>*</v>
          </cell>
          <cell r="H270" t="str">
            <v>*</v>
          </cell>
        </row>
        <row r="271">
          <cell r="A271" t="str">
            <v>ITEM</v>
          </cell>
          <cell r="B271" t="str">
            <v>R E C U R S O</v>
          </cell>
          <cell r="D271" t="str">
            <v>UND.</v>
          </cell>
          <cell r="E271" t="str">
            <v>CANTIDAD</v>
          </cell>
          <cell r="F271" t="str">
            <v>P.UNIT.</v>
          </cell>
          <cell r="G271" t="str">
            <v>SUBTOTAL</v>
          </cell>
          <cell r="H271" t="str">
            <v>TOTAL</v>
          </cell>
        </row>
        <row r="272">
          <cell r="A272" t="str">
            <v>*</v>
          </cell>
          <cell r="B272" t="str">
            <v>*</v>
          </cell>
          <cell r="C272" t="str">
            <v>*</v>
          </cell>
          <cell r="D272" t="str">
            <v>*</v>
          </cell>
          <cell r="E272" t="str">
            <v>*</v>
          </cell>
          <cell r="F272" t="str">
            <v>*</v>
          </cell>
          <cell r="G272" t="str">
            <v>*</v>
          </cell>
          <cell r="H272" t="str">
            <v>*</v>
          </cell>
        </row>
        <row r="273">
          <cell r="A273">
            <v>1</v>
          </cell>
          <cell r="B273" t="str">
            <v>CAMIONETA 4x4 (130 HP)</v>
          </cell>
          <cell r="C273">
            <v>1</v>
          </cell>
          <cell r="D273" t="str">
            <v>HM</v>
          </cell>
          <cell r="E273">
            <v>1.3332999999999999</v>
          </cell>
          <cell r="F273">
            <v>15</v>
          </cell>
          <cell r="G273">
            <v>20</v>
          </cell>
        </row>
        <row r="274">
          <cell r="A274" t="str">
            <v/>
          </cell>
          <cell r="H274">
            <v>20</v>
          </cell>
        </row>
        <row r="275">
          <cell r="A275">
            <v>1</v>
          </cell>
          <cell r="B275" t="str">
            <v>OPERARIO</v>
          </cell>
          <cell r="C275">
            <v>1</v>
          </cell>
          <cell r="D275" t="str">
            <v>HH</v>
          </cell>
          <cell r="E275">
            <v>1.3332999999999999</v>
          </cell>
          <cell r="F275">
            <v>7.15</v>
          </cell>
          <cell r="G275">
            <v>9.5299999999999994</v>
          </cell>
        </row>
        <row r="276">
          <cell r="A276">
            <v>2</v>
          </cell>
          <cell r="B276" t="str">
            <v>OFICIAL</v>
          </cell>
          <cell r="C276">
            <v>1</v>
          </cell>
          <cell r="D276" t="str">
            <v>HH</v>
          </cell>
          <cell r="E276">
            <v>1.3332999999999999</v>
          </cell>
          <cell r="F276">
            <v>6.75</v>
          </cell>
          <cell r="G276">
            <v>9</v>
          </cell>
        </row>
        <row r="277">
          <cell r="A277">
            <v>3</v>
          </cell>
          <cell r="B277" t="str">
            <v>PEON</v>
          </cell>
          <cell r="C277">
            <v>4</v>
          </cell>
          <cell r="D277" t="str">
            <v>HH</v>
          </cell>
          <cell r="E277">
            <v>5.3333000000000004</v>
          </cell>
          <cell r="F277">
            <v>3.78</v>
          </cell>
          <cell r="G277">
            <v>20.16</v>
          </cell>
        </row>
        <row r="278">
          <cell r="A278" t="str">
            <v/>
          </cell>
          <cell r="H278">
            <v>38.69</v>
          </cell>
        </row>
        <row r="279">
          <cell r="A279">
            <v>1</v>
          </cell>
          <cell r="B279" t="str">
            <v>EQUIPO DE SEGURIDAD (2% MANO DE OBRA)</v>
          </cell>
          <cell r="D279" t="str">
            <v>%</v>
          </cell>
          <cell r="E279">
            <v>0.02</v>
          </cell>
          <cell r="F279">
            <v>38.69</v>
          </cell>
          <cell r="G279">
            <v>0.77</v>
          </cell>
        </row>
        <row r="280">
          <cell r="A280">
            <v>2</v>
          </cell>
          <cell r="B280" t="str">
            <v>HERRAMIENTAS (3% MANO DE OBRA)</v>
          </cell>
          <cell r="D280" t="str">
            <v>%</v>
          </cell>
          <cell r="E280">
            <v>0.03</v>
          </cell>
          <cell r="F280">
            <v>38.69</v>
          </cell>
          <cell r="G280">
            <v>1.1599999999999999</v>
          </cell>
        </row>
        <row r="281">
          <cell r="H281">
            <v>1.93</v>
          </cell>
        </row>
        <row r="282">
          <cell r="G282" t="str">
            <v>COSTO DIRECTO:</v>
          </cell>
          <cell r="H282">
            <v>60.62</v>
          </cell>
        </row>
        <row r="285">
          <cell r="A285" t="str">
            <v>Partida:</v>
          </cell>
          <cell r="B285" t="str">
            <v>Descripción:</v>
          </cell>
          <cell r="D285" t="str">
            <v xml:space="preserve">Unidad  </v>
          </cell>
          <cell r="E285" t="str">
            <v>Rendimiento</v>
          </cell>
          <cell r="G285" t="str">
            <v xml:space="preserve">    Costo Directo</v>
          </cell>
        </row>
        <row r="286">
          <cell r="A286" t="str">
            <v>12.00</v>
          </cell>
          <cell r="B286" t="str">
            <v>Montaje de Armados ATV6, ATV7, ATV8, ATV9.</v>
          </cell>
          <cell r="D286" t="str">
            <v>Jgo</v>
          </cell>
          <cell r="E286">
            <v>3</v>
          </cell>
          <cell r="F286" t="str">
            <v>Jgo/Día</v>
          </cell>
          <cell r="G286" t="str">
            <v>(S/.):</v>
          </cell>
          <cell r="H286">
            <v>458.14</v>
          </cell>
        </row>
        <row r="287">
          <cell r="B287" t="str">
            <v>DETALLE PARTIDA</v>
          </cell>
        </row>
        <row r="288">
          <cell r="A288" t="str">
            <v>*</v>
          </cell>
          <cell r="B288" t="str">
            <v>*</v>
          </cell>
          <cell r="C288" t="str">
            <v>*</v>
          </cell>
          <cell r="D288" t="str">
            <v>*</v>
          </cell>
          <cell r="E288" t="str">
            <v>*</v>
          </cell>
          <cell r="F288" t="str">
            <v>*</v>
          </cell>
          <cell r="G288" t="str">
            <v>*</v>
          </cell>
          <cell r="H288" t="str">
            <v>*</v>
          </cell>
        </row>
        <row r="289">
          <cell r="A289" t="str">
            <v>ITEM</v>
          </cell>
          <cell r="B289" t="str">
            <v>R E C U R S O</v>
          </cell>
          <cell r="D289" t="str">
            <v>UND.</v>
          </cell>
          <cell r="E289" t="str">
            <v>CANTIDAD</v>
          </cell>
          <cell r="F289" t="str">
            <v>P.UNIT.</v>
          </cell>
          <cell r="G289" t="str">
            <v>SUBTOTAL</v>
          </cell>
          <cell r="H289" t="str">
            <v>TOTAL</v>
          </cell>
        </row>
        <row r="290">
          <cell r="A290" t="str">
            <v>*</v>
          </cell>
          <cell r="B290" t="str">
            <v>*</v>
          </cell>
          <cell r="C290" t="str">
            <v>*</v>
          </cell>
          <cell r="D290" t="str">
            <v>*</v>
          </cell>
          <cell r="E290" t="str">
            <v>*</v>
          </cell>
          <cell r="F290" t="str">
            <v>*</v>
          </cell>
          <cell r="G290" t="str">
            <v>*</v>
          </cell>
          <cell r="H290" t="str">
            <v>*</v>
          </cell>
        </row>
        <row r="291">
          <cell r="A291">
            <v>1</v>
          </cell>
          <cell r="B291" t="str">
            <v>CAMIONETA 4x4 (130 HP)</v>
          </cell>
          <cell r="C291">
            <v>1</v>
          </cell>
          <cell r="D291" t="str">
            <v>HM</v>
          </cell>
          <cell r="E291">
            <v>2.6667000000000001</v>
          </cell>
          <cell r="F291">
            <v>80</v>
          </cell>
          <cell r="G291">
            <v>213.34</v>
          </cell>
        </row>
        <row r="292">
          <cell r="A292" t="str">
            <v/>
          </cell>
          <cell r="H292">
            <v>213.34</v>
          </cell>
        </row>
        <row r="293">
          <cell r="A293">
            <v>1</v>
          </cell>
          <cell r="B293" t="str">
            <v>OPERARIO</v>
          </cell>
          <cell r="C293">
            <v>1</v>
          </cell>
          <cell r="D293" t="str">
            <v>HH</v>
          </cell>
          <cell r="E293">
            <v>2.6667000000000001</v>
          </cell>
          <cell r="F293">
            <v>10.63</v>
          </cell>
          <cell r="G293">
            <v>28.35</v>
          </cell>
        </row>
        <row r="294">
          <cell r="A294">
            <v>2</v>
          </cell>
          <cell r="B294" t="str">
            <v>OFICIAL</v>
          </cell>
          <cell r="C294">
            <v>3</v>
          </cell>
          <cell r="D294" t="str">
            <v>HH</v>
          </cell>
          <cell r="E294">
            <v>8</v>
          </cell>
          <cell r="F294">
            <v>9.6</v>
          </cell>
          <cell r="G294">
            <v>76.8</v>
          </cell>
        </row>
        <row r="295">
          <cell r="A295">
            <v>3</v>
          </cell>
          <cell r="B295" t="str">
            <v>PEON</v>
          </cell>
          <cell r="C295">
            <v>6</v>
          </cell>
          <cell r="D295" t="str">
            <v>HH</v>
          </cell>
          <cell r="E295">
            <v>16</v>
          </cell>
          <cell r="F295">
            <v>8</v>
          </cell>
          <cell r="G295">
            <v>128</v>
          </cell>
        </row>
        <row r="296">
          <cell r="A296" t="str">
            <v/>
          </cell>
          <cell r="H296">
            <v>233.15</v>
          </cell>
        </row>
        <row r="297">
          <cell r="A297">
            <v>1</v>
          </cell>
          <cell r="B297" t="str">
            <v>EQUIPO DE SEGURIDAD (2% MANO DE OBRA)</v>
          </cell>
          <cell r="D297" t="str">
            <v>%</v>
          </cell>
          <cell r="E297">
            <v>0.02</v>
          </cell>
          <cell r="F297">
            <v>233.15</v>
          </cell>
          <cell r="G297">
            <v>4.66</v>
          </cell>
        </row>
        <row r="298">
          <cell r="A298">
            <v>2</v>
          </cell>
          <cell r="B298" t="str">
            <v>HERRAMIENTAS (3% MANO DE OBRA)</v>
          </cell>
          <cell r="D298" t="str">
            <v>%</v>
          </cell>
          <cell r="E298">
            <v>0.03</v>
          </cell>
          <cell r="F298">
            <v>233.15</v>
          </cell>
          <cell r="G298">
            <v>6.99</v>
          </cell>
        </row>
        <row r="299">
          <cell r="H299">
            <v>11.65</v>
          </cell>
        </row>
        <row r="300">
          <cell r="G300" t="str">
            <v>COSTO DIRECTO:</v>
          </cell>
          <cell r="H300">
            <v>458.14</v>
          </cell>
        </row>
        <row r="303">
          <cell r="A303" t="str">
            <v>Partida:</v>
          </cell>
          <cell r="B303" t="str">
            <v>Descripción:</v>
          </cell>
          <cell r="D303" t="str">
            <v xml:space="preserve">Unidad  </v>
          </cell>
          <cell r="E303" t="str">
            <v>Rendimiento</v>
          </cell>
          <cell r="G303" t="str">
            <v xml:space="preserve">    Costo Directo</v>
          </cell>
        </row>
        <row r="304">
          <cell r="A304" t="str">
            <v>13.00</v>
          </cell>
          <cell r="B304" t="str">
            <v>- Montaje de Armados ATP1, ATP2-A, ATP3-A</v>
          </cell>
          <cell r="D304" t="str">
            <v>Jgo</v>
          </cell>
          <cell r="E304">
            <v>10</v>
          </cell>
          <cell r="F304" t="str">
            <v>Jgo/Día</v>
          </cell>
          <cell r="G304" t="str">
            <v>(S/.):</v>
          </cell>
          <cell r="H304">
            <v>121.31</v>
          </cell>
        </row>
        <row r="305">
          <cell r="B305" t="str">
            <v>DETALLE PARTIDA</v>
          </cell>
        </row>
        <row r="306">
          <cell r="A306" t="str">
            <v>*</v>
          </cell>
          <cell r="B306" t="str">
            <v>*</v>
          </cell>
          <cell r="C306" t="str">
            <v>*</v>
          </cell>
          <cell r="D306" t="str">
            <v>*</v>
          </cell>
          <cell r="E306" t="str">
            <v>*</v>
          </cell>
          <cell r="F306" t="str">
            <v>*</v>
          </cell>
          <cell r="G306" t="str">
            <v>*</v>
          </cell>
          <cell r="H306" t="str">
            <v>*</v>
          </cell>
        </row>
        <row r="307">
          <cell r="A307" t="str">
            <v>ITEM</v>
          </cell>
          <cell r="B307" t="str">
            <v>R E C U R S O</v>
          </cell>
          <cell r="D307" t="str">
            <v>UND.</v>
          </cell>
          <cell r="E307" t="str">
            <v>CANTIDAD</v>
          </cell>
          <cell r="F307" t="str">
            <v>P.UNIT.</v>
          </cell>
          <cell r="G307" t="str">
            <v>SUBTOTAL</v>
          </cell>
          <cell r="H307" t="str">
            <v>TOTAL</v>
          </cell>
        </row>
        <row r="308">
          <cell r="A308" t="str">
            <v>*</v>
          </cell>
          <cell r="B308" t="str">
            <v>*</v>
          </cell>
          <cell r="C308" t="str">
            <v>*</v>
          </cell>
          <cell r="D308" t="str">
            <v>*</v>
          </cell>
          <cell r="E308" t="str">
            <v>*</v>
          </cell>
          <cell r="F308" t="str">
            <v>*</v>
          </cell>
          <cell r="G308" t="str">
            <v>*</v>
          </cell>
          <cell r="H308" t="str">
            <v>*</v>
          </cell>
        </row>
        <row r="309">
          <cell r="A309">
            <v>1</v>
          </cell>
          <cell r="B309" t="str">
            <v>CAMIONETA 4x4 (130 HP)</v>
          </cell>
          <cell r="C309">
            <v>1</v>
          </cell>
          <cell r="D309" t="str">
            <v>HM</v>
          </cell>
          <cell r="E309">
            <v>0.8</v>
          </cell>
          <cell r="F309">
            <v>80</v>
          </cell>
          <cell r="G309">
            <v>64</v>
          </cell>
        </row>
        <row r="310">
          <cell r="A310" t="str">
            <v/>
          </cell>
          <cell r="H310">
            <v>64</v>
          </cell>
        </row>
        <row r="311">
          <cell r="A311">
            <v>1</v>
          </cell>
          <cell r="B311" t="str">
            <v>OPERARIO</v>
          </cell>
          <cell r="C311">
            <v>1</v>
          </cell>
          <cell r="D311" t="str">
            <v>HH</v>
          </cell>
          <cell r="E311">
            <v>0.8</v>
          </cell>
          <cell r="F311">
            <v>10.63</v>
          </cell>
          <cell r="G311">
            <v>8.5</v>
          </cell>
        </row>
        <row r="312">
          <cell r="A312">
            <v>2</v>
          </cell>
          <cell r="B312" t="str">
            <v>OFICIAL</v>
          </cell>
          <cell r="C312">
            <v>1</v>
          </cell>
          <cell r="D312" t="str">
            <v>HH</v>
          </cell>
          <cell r="E312">
            <v>0.8</v>
          </cell>
          <cell r="F312">
            <v>9.6</v>
          </cell>
          <cell r="G312">
            <v>7.68</v>
          </cell>
        </row>
        <row r="313">
          <cell r="A313">
            <v>3</v>
          </cell>
          <cell r="B313" t="str">
            <v>PEON</v>
          </cell>
          <cell r="C313">
            <v>6</v>
          </cell>
          <cell r="D313" t="str">
            <v>HH</v>
          </cell>
          <cell r="E313">
            <v>4.8</v>
          </cell>
          <cell r="F313">
            <v>8</v>
          </cell>
          <cell r="G313">
            <v>38.4</v>
          </cell>
        </row>
        <row r="314">
          <cell r="A314" t="str">
            <v/>
          </cell>
          <cell r="H314">
            <v>54.58</v>
          </cell>
        </row>
        <row r="315">
          <cell r="A315">
            <v>1</v>
          </cell>
          <cell r="B315" t="str">
            <v>EQUIPO DE SEGURIDAD (2% MANO DE OBRA)</v>
          </cell>
          <cell r="D315" t="str">
            <v>%</v>
          </cell>
          <cell r="E315">
            <v>0.02</v>
          </cell>
          <cell r="F315">
            <v>54.58</v>
          </cell>
          <cell r="G315">
            <v>1.0900000000000001</v>
          </cell>
        </row>
        <row r="316">
          <cell r="A316">
            <v>2</v>
          </cell>
          <cell r="B316" t="str">
            <v>HERRAMIENTAS (3% MANO DE OBRA)</v>
          </cell>
          <cell r="D316" t="str">
            <v>%</v>
          </cell>
          <cell r="E316">
            <v>0.03</v>
          </cell>
          <cell r="F316">
            <v>54.58</v>
          </cell>
          <cell r="G316">
            <v>1.64</v>
          </cell>
        </row>
        <row r="317">
          <cell r="H317">
            <v>2.73</v>
          </cell>
        </row>
        <row r="318">
          <cell r="G318" t="str">
            <v>COSTO DIRECTO:</v>
          </cell>
          <cell r="H318">
            <v>121.31</v>
          </cell>
        </row>
        <row r="321">
          <cell r="A321" t="str">
            <v>Partida:</v>
          </cell>
          <cell r="B321" t="str">
            <v>Descripción:</v>
          </cell>
          <cell r="D321" t="str">
            <v xml:space="preserve">Unidad  </v>
          </cell>
          <cell r="E321" t="str">
            <v>Rendimiento</v>
          </cell>
          <cell r="G321" t="str">
            <v xml:space="preserve">    Costo Directo</v>
          </cell>
        </row>
        <row r="322">
          <cell r="A322" t="str">
            <v>14.00</v>
          </cell>
          <cell r="B322" t="str">
            <v>- Montaje de Armados ATP2</v>
          </cell>
          <cell r="D322" t="str">
            <v>Jgo</v>
          </cell>
          <cell r="E322">
            <v>12</v>
          </cell>
          <cell r="F322" t="str">
            <v>Jgo/Día</v>
          </cell>
          <cell r="G322" t="str">
            <v>(S/.):</v>
          </cell>
          <cell r="H322">
            <v>27.67</v>
          </cell>
        </row>
        <row r="323">
          <cell r="B323" t="str">
            <v>DETALLE PARTIDA</v>
          </cell>
        </row>
        <row r="324">
          <cell r="A324" t="str">
            <v>*</v>
          </cell>
          <cell r="B324" t="str">
            <v>*</v>
          </cell>
          <cell r="C324" t="str">
            <v>*</v>
          </cell>
          <cell r="D324" t="str">
            <v>*</v>
          </cell>
          <cell r="E324" t="str">
            <v>*</v>
          </cell>
          <cell r="F324" t="str">
            <v>*</v>
          </cell>
          <cell r="G324" t="str">
            <v>*</v>
          </cell>
          <cell r="H324" t="str">
            <v>*</v>
          </cell>
        </row>
        <row r="325">
          <cell r="A325" t="str">
            <v>ITEM</v>
          </cell>
          <cell r="B325" t="str">
            <v>R E C U R S O</v>
          </cell>
          <cell r="D325" t="str">
            <v>UND.</v>
          </cell>
          <cell r="E325" t="str">
            <v>CANTIDAD</v>
          </cell>
          <cell r="F325" t="str">
            <v>P.UNIT.</v>
          </cell>
          <cell r="G325" t="str">
            <v>SUBTOTAL</v>
          </cell>
          <cell r="H325" t="str">
            <v>TOTAL</v>
          </cell>
        </row>
        <row r="326">
          <cell r="A326" t="str">
            <v>*</v>
          </cell>
          <cell r="B326" t="str">
            <v>*</v>
          </cell>
          <cell r="C326" t="str">
            <v>*</v>
          </cell>
          <cell r="D326" t="str">
            <v>*</v>
          </cell>
          <cell r="E326" t="str">
            <v>*</v>
          </cell>
          <cell r="F326" t="str">
            <v>*</v>
          </cell>
          <cell r="G326" t="str">
            <v>*</v>
          </cell>
          <cell r="H326" t="str">
            <v>*</v>
          </cell>
        </row>
        <row r="327">
          <cell r="A327">
            <v>1</v>
          </cell>
          <cell r="B327" t="str">
            <v>CAMIONETA 4x4 (130 HP)</v>
          </cell>
          <cell r="C327">
            <v>1</v>
          </cell>
          <cell r="D327" t="str">
            <v>HM</v>
          </cell>
          <cell r="E327">
            <v>0.66669999999999996</v>
          </cell>
          <cell r="F327">
            <v>15</v>
          </cell>
          <cell r="G327">
            <v>10</v>
          </cell>
        </row>
        <row r="328">
          <cell r="A328" t="str">
            <v/>
          </cell>
          <cell r="H328">
            <v>10</v>
          </cell>
        </row>
        <row r="329">
          <cell r="A329">
            <v>1</v>
          </cell>
          <cell r="B329" t="str">
            <v>OPERARIO</v>
          </cell>
          <cell r="C329">
            <v>1</v>
          </cell>
          <cell r="D329" t="str">
            <v>HH</v>
          </cell>
          <cell r="E329">
            <v>0.66669999999999996</v>
          </cell>
          <cell r="F329">
            <v>7.15</v>
          </cell>
          <cell r="G329">
            <v>4.7699999999999996</v>
          </cell>
        </row>
        <row r="330">
          <cell r="A330">
            <v>2</v>
          </cell>
          <cell r="B330" t="str">
            <v>OFICIAL</v>
          </cell>
          <cell r="C330">
            <v>1</v>
          </cell>
          <cell r="D330" t="str">
            <v>HH</v>
          </cell>
          <cell r="E330">
            <v>0.66669999999999996</v>
          </cell>
          <cell r="F330">
            <v>6.75</v>
          </cell>
          <cell r="G330">
            <v>4.5</v>
          </cell>
        </row>
        <row r="331">
          <cell r="A331">
            <v>3</v>
          </cell>
          <cell r="B331" t="str">
            <v>PEON</v>
          </cell>
          <cell r="C331">
            <v>3</v>
          </cell>
          <cell r="D331" t="str">
            <v>HH</v>
          </cell>
          <cell r="E331">
            <v>2</v>
          </cell>
          <cell r="F331">
            <v>3.78</v>
          </cell>
          <cell r="G331">
            <v>7.56</v>
          </cell>
        </row>
        <row r="332">
          <cell r="A332" t="str">
            <v/>
          </cell>
          <cell r="H332">
            <v>16.829999999999998</v>
          </cell>
        </row>
        <row r="333">
          <cell r="A333">
            <v>1</v>
          </cell>
          <cell r="B333" t="str">
            <v>EQUIPO DE SEGURIDAD (2% MANO DE OBRA)</v>
          </cell>
          <cell r="D333" t="str">
            <v>%</v>
          </cell>
          <cell r="E333">
            <v>0.02</v>
          </cell>
          <cell r="F333">
            <v>16.829999999999998</v>
          </cell>
          <cell r="G333">
            <v>0.34</v>
          </cell>
        </row>
        <row r="334">
          <cell r="A334">
            <v>2</v>
          </cell>
          <cell r="B334" t="str">
            <v>HERRAMIENTAS (3% MANO DE OBRA)</v>
          </cell>
          <cell r="D334" t="str">
            <v>%</v>
          </cell>
          <cell r="E334">
            <v>0.03</v>
          </cell>
          <cell r="F334">
            <v>16.829999999999998</v>
          </cell>
          <cell r="G334">
            <v>0.5</v>
          </cell>
        </row>
        <row r="335">
          <cell r="H335">
            <v>0.84</v>
          </cell>
        </row>
        <row r="336">
          <cell r="G336" t="str">
            <v>COSTO DIRECTO:</v>
          </cell>
          <cell r="H336">
            <v>27.67</v>
          </cell>
        </row>
        <row r="339">
          <cell r="A339" t="str">
            <v>Partida:</v>
          </cell>
          <cell r="B339" t="str">
            <v>Descripción:</v>
          </cell>
          <cell r="D339" t="str">
            <v xml:space="preserve">Unidad  </v>
          </cell>
          <cell r="E339" t="str">
            <v>Rendimiento</v>
          </cell>
          <cell r="G339" t="str">
            <v xml:space="preserve">    Costo Directo</v>
          </cell>
        </row>
        <row r="340">
          <cell r="A340" t="str">
            <v>15.00</v>
          </cell>
          <cell r="B340" t="str">
            <v xml:space="preserve">- Montaje de Armados ATP3 </v>
          </cell>
          <cell r="D340" t="str">
            <v>Jgo</v>
          </cell>
          <cell r="E340">
            <v>12</v>
          </cell>
          <cell r="F340" t="str">
            <v>Jgo/Día</v>
          </cell>
          <cell r="G340" t="str">
            <v>(S/.):</v>
          </cell>
          <cell r="H340">
            <v>95.5</v>
          </cell>
        </row>
        <row r="341">
          <cell r="B341" t="str">
            <v>DETALLE PARTIDA</v>
          </cell>
        </row>
        <row r="342">
          <cell r="A342" t="str">
            <v>*</v>
          </cell>
          <cell r="B342" t="str">
            <v>*</v>
          </cell>
          <cell r="C342" t="str">
            <v>*</v>
          </cell>
          <cell r="D342" t="str">
            <v>*</v>
          </cell>
          <cell r="E342" t="str">
            <v>*</v>
          </cell>
          <cell r="F342" t="str">
            <v>*</v>
          </cell>
          <cell r="G342" t="str">
            <v>*</v>
          </cell>
          <cell r="H342" t="str">
            <v>*</v>
          </cell>
        </row>
        <row r="343">
          <cell r="A343" t="str">
            <v>ITEM</v>
          </cell>
          <cell r="B343" t="str">
            <v>R E C U R S O</v>
          </cell>
          <cell r="D343" t="str">
            <v>UND.</v>
          </cell>
          <cell r="E343" t="str">
            <v>CANTIDAD</v>
          </cell>
          <cell r="F343" t="str">
            <v>P.UNIT.</v>
          </cell>
          <cell r="G343" t="str">
            <v>SUBTOTAL</v>
          </cell>
          <cell r="H343" t="str">
            <v>TOTAL</v>
          </cell>
        </row>
        <row r="344">
          <cell r="A344" t="str">
            <v>*</v>
          </cell>
          <cell r="B344" t="str">
            <v>*</v>
          </cell>
          <cell r="C344" t="str">
            <v>*</v>
          </cell>
          <cell r="D344" t="str">
            <v>*</v>
          </cell>
          <cell r="E344" t="str">
            <v>*</v>
          </cell>
          <cell r="F344" t="str">
            <v>*</v>
          </cell>
          <cell r="G344" t="str">
            <v>*</v>
          </cell>
          <cell r="H344" t="str">
            <v>*</v>
          </cell>
        </row>
        <row r="345">
          <cell r="A345">
            <v>1</v>
          </cell>
          <cell r="B345" t="str">
            <v>CAMIONETA 4x4 (130 HP)</v>
          </cell>
          <cell r="C345">
            <v>1</v>
          </cell>
          <cell r="D345" t="str">
            <v>HM</v>
          </cell>
          <cell r="E345">
            <v>0.66669999999999996</v>
          </cell>
          <cell r="F345">
            <v>80</v>
          </cell>
          <cell r="G345">
            <v>53.34</v>
          </cell>
        </row>
        <row r="346">
          <cell r="A346" t="str">
            <v/>
          </cell>
          <cell r="H346">
            <v>53.34</v>
          </cell>
        </row>
        <row r="347">
          <cell r="A347">
            <v>1</v>
          </cell>
          <cell r="B347" t="str">
            <v>OPERARIO</v>
          </cell>
          <cell r="C347">
            <v>1</v>
          </cell>
          <cell r="D347" t="str">
            <v>HH</v>
          </cell>
          <cell r="E347">
            <v>0.66669999999999996</v>
          </cell>
          <cell r="F347">
            <v>10.63</v>
          </cell>
          <cell r="G347">
            <v>7.09</v>
          </cell>
        </row>
        <row r="348">
          <cell r="A348">
            <v>2</v>
          </cell>
          <cell r="B348" t="str">
            <v>OFICIAL</v>
          </cell>
          <cell r="C348">
            <v>1</v>
          </cell>
          <cell r="D348" t="str">
            <v>HH</v>
          </cell>
          <cell r="E348">
            <v>0.66669999999999996</v>
          </cell>
          <cell r="F348">
            <v>9.6</v>
          </cell>
          <cell r="G348">
            <v>6.4</v>
          </cell>
        </row>
        <row r="349">
          <cell r="A349">
            <v>3</v>
          </cell>
          <cell r="B349" t="str">
            <v>PEON</v>
          </cell>
          <cell r="C349">
            <v>5</v>
          </cell>
          <cell r="D349" t="str">
            <v>HH</v>
          </cell>
          <cell r="E349">
            <v>3.3332999999999999</v>
          </cell>
          <cell r="F349">
            <v>8</v>
          </cell>
          <cell r="G349">
            <v>26.67</v>
          </cell>
        </row>
        <row r="350">
          <cell r="A350" t="str">
            <v/>
          </cell>
          <cell r="H350">
            <v>40.159999999999997</v>
          </cell>
        </row>
        <row r="351">
          <cell r="A351">
            <v>1</v>
          </cell>
          <cell r="B351" t="str">
            <v>EQUIPO DE SEGURIDAD (2% MANO DE OBRA)</v>
          </cell>
          <cell r="D351" t="str">
            <v>%</v>
          </cell>
          <cell r="E351">
            <v>0.02</v>
          </cell>
          <cell r="F351">
            <v>40.159999999999997</v>
          </cell>
          <cell r="G351">
            <v>0.8</v>
          </cell>
        </row>
        <row r="352">
          <cell r="A352">
            <v>2</v>
          </cell>
          <cell r="B352" t="str">
            <v>HERRAMIENTAS (3% MANO DE OBRA)</v>
          </cell>
          <cell r="D352" t="str">
            <v>%</v>
          </cell>
          <cell r="E352">
            <v>0.03</v>
          </cell>
          <cell r="F352">
            <v>40.159999999999997</v>
          </cell>
          <cell r="G352">
            <v>1.2</v>
          </cell>
        </row>
        <row r="353">
          <cell r="H353">
            <v>2</v>
          </cell>
        </row>
        <row r="354">
          <cell r="G354" t="str">
            <v>COSTO DIRECTO:</v>
          </cell>
          <cell r="H354">
            <v>95.5</v>
          </cell>
        </row>
        <row r="357">
          <cell r="A357" t="str">
            <v>Partida:</v>
          </cell>
          <cell r="B357" t="str">
            <v>Descripción:</v>
          </cell>
          <cell r="D357" t="str">
            <v xml:space="preserve">Unidad  </v>
          </cell>
          <cell r="E357" t="str">
            <v>Rendimiento</v>
          </cell>
          <cell r="G357" t="str">
            <v xml:space="preserve">    Costo Directo</v>
          </cell>
        </row>
        <row r="358">
          <cell r="A358" t="str">
            <v>16.00</v>
          </cell>
          <cell r="B358" t="str">
            <v>Montaje de Armados ATP5</v>
          </cell>
          <cell r="D358" t="str">
            <v>Jgo</v>
          </cell>
          <cell r="E358">
            <v>4</v>
          </cell>
          <cell r="F358" t="str">
            <v>Jgo/Día</v>
          </cell>
          <cell r="G358" t="str">
            <v>(S/.):</v>
          </cell>
          <cell r="H358">
            <v>93.05</v>
          </cell>
        </row>
        <row r="359">
          <cell r="B359" t="str">
            <v>DETALLE PARTIDA</v>
          </cell>
        </row>
        <row r="360">
          <cell r="A360" t="str">
            <v>*</v>
          </cell>
          <cell r="B360" t="str">
            <v>*</v>
          </cell>
          <cell r="C360" t="str">
            <v>*</v>
          </cell>
          <cell r="D360" t="str">
            <v>*</v>
          </cell>
          <cell r="E360" t="str">
            <v>*</v>
          </cell>
          <cell r="F360" t="str">
            <v>*</v>
          </cell>
          <cell r="G360" t="str">
            <v>*</v>
          </cell>
          <cell r="H360" t="str">
            <v>*</v>
          </cell>
        </row>
        <row r="361">
          <cell r="A361" t="str">
            <v>ITEM</v>
          </cell>
          <cell r="B361" t="str">
            <v>R E C U R S O</v>
          </cell>
          <cell r="D361" t="str">
            <v>UND.</v>
          </cell>
          <cell r="E361" t="str">
            <v>CANTIDAD</v>
          </cell>
          <cell r="F361" t="str">
            <v>P.UNIT.</v>
          </cell>
          <cell r="G361" t="str">
            <v>SUBTOTAL</v>
          </cell>
          <cell r="H361" t="str">
            <v>TOTAL</v>
          </cell>
        </row>
        <row r="362">
          <cell r="A362" t="str">
            <v>*</v>
          </cell>
          <cell r="B362" t="str">
            <v>*</v>
          </cell>
          <cell r="C362" t="str">
            <v>*</v>
          </cell>
          <cell r="D362" t="str">
            <v>*</v>
          </cell>
          <cell r="E362" t="str">
            <v>*</v>
          </cell>
          <cell r="F362" t="str">
            <v>*</v>
          </cell>
          <cell r="G362" t="str">
            <v>*</v>
          </cell>
          <cell r="H362" t="str">
            <v>*</v>
          </cell>
        </row>
        <row r="363">
          <cell r="A363">
            <v>1</v>
          </cell>
          <cell r="B363" t="str">
            <v>CAMIONETA 4x4 (130 HP)</v>
          </cell>
          <cell r="C363">
            <v>1</v>
          </cell>
          <cell r="D363" t="str">
            <v>HM</v>
          </cell>
          <cell r="E363">
            <v>0.66669999999999996</v>
          </cell>
          <cell r="F363">
            <v>15</v>
          </cell>
          <cell r="G363">
            <v>10</v>
          </cell>
        </row>
        <row r="364">
          <cell r="A364" t="str">
            <v/>
          </cell>
          <cell r="H364">
            <v>10</v>
          </cell>
        </row>
        <row r="365">
          <cell r="A365">
            <v>1</v>
          </cell>
          <cell r="B365" t="str">
            <v>OPERARIO</v>
          </cell>
          <cell r="C365">
            <v>1</v>
          </cell>
          <cell r="D365" t="str">
            <v>HH</v>
          </cell>
          <cell r="E365">
            <v>2</v>
          </cell>
          <cell r="F365">
            <v>7.15</v>
          </cell>
          <cell r="G365">
            <v>14.3</v>
          </cell>
        </row>
        <row r="366">
          <cell r="A366">
            <v>2</v>
          </cell>
          <cell r="B366" t="str">
            <v>OFICIAL</v>
          </cell>
          <cell r="C366">
            <v>2</v>
          </cell>
          <cell r="D366" t="str">
            <v>HH</v>
          </cell>
          <cell r="E366">
            <v>4</v>
          </cell>
          <cell r="F366">
            <v>6.75</v>
          </cell>
          <cell r="G366">
            <v>27</v>
          </cell>
        </row>
        <row r="367">
          <cell r="A367">
            <v>3</v>
          </cell>
          <cell r="B367" t="str">
            <v>PEON</v>
          </cell>
          <cell r="C367">
            <v>5</v>
          </cell>
          <cell r="D367" t="str">
            <v>HH</v>
          </cell>
          <cell r="E367">
            <v>10</v>
          </cell>
          <cell r="F367">
            <v>3.78</v>
          </cell>
          <cell r="G367">
            <v>37.799999999999997</v>
          </cell>
        </row>
        <row r="368">
          <cell r="A368" t="str">
            <v/>
          </cell>
          <cell r="H368">
            <v>79.099999999999994</v>
          </cell>
        </row>
        <row r="369">
          <cell r="A369">
            <v>1</v>
          </cell>
          <cell r="B369" t="str">
            <v>EQUIPO DE SEGURIDAD (2% MANO DE OBRA)</v>
          </cell>
          <cell r="D369" t="str">
            <v>%</v>
          </cell>
          <cell r="E369">
            <v>0.02</v>
          </cell>
          <cell r="F369">
            <v>79.099999999999994</v>
          </cell>
          <cell r="G369">
            <v>1.58</v>
          </cell>
        </row>
        <row r="370">
          <cell r="A370">
            <v>2</v>
          </cell>
          <cell r="B370" t="str">
            <v>HERRAMIENTAS (3% MANO DE OBRA)</v>
          </cell>
          <cell r="D370" t="str">
            <v>%</v>
          </cell>
          <cell r="E370">
            <v>0.03</v>
          </cell>
          <cell r="F370">
            <v>79.099999999999994</v>
          </cell>
          <cell r="G370">
            <v>2.37</v>
          </cell>
        </row>
        <row r="371">
          <cell r="H371">
            <v>3.95</v>
          </cell>
        </row>
        <row r="372">
          <cell r="G372" t="str">
            <v>COSTO DIRECTO:</v>
          </cell>
          <cell r="H372">
            <v>93.05</v>
          </cell>
        </row>
        <row r="375">
          <cell r="A375" t="str">
            <v>Partida:</v>
          </cell>
          <cell r="B375" t="str">
            <v>Descripción:</v>
          </cell>
          <cell r="D375" t="str">
            <v xml:space="preserve">Unidad  </v>
          </cell>
          <cell r="E375" t="str">
            <v>Rendimiento</v>
          </cell>
          <cell r="G375" t="str">
            <v xml:space="preserve">    Costo Directo</v>
          </cell>
        </row>
        <row r="376">
          <cell r="B376" t="str">
            <v>Montaje de Armados ATH1</v>
          </cell>
          <cell r="D376" t="str">
            <v>Jgo</v>
          </cell>
          <cell r="E376">
            <v>7</v>
          </cell>
          <cell r="F376" t="str">
            <v>Jgo/Día</v>
          </cell>
          <cell r="G376" t="str">
            <v>(S/.):</v>
          </cell>
          <cell r="H376">
            <v>60.07</v>
          </cell>
        </row>
        <row r="377">
          <cell r="B377" t="str">
            <v>DETALLE PARTIDA</v>
          </cell>
        </row>
        <row r="378">
          <cell r="A378" t="str">
            <v>*</v>
          </cell>
          <cell r="B378" t="str">
            <v>*</v>
          </cell>
          <cell r="C378" t="str">
            <v>*</v>
          </cell>
          <cell r="D378" t="str">
            <v>*</v>
          </cell>
          <cell r="E378" t="str">
            <v>*</v>
          </cell>
          <cell r="F378" t="str">
            <v>*</v>
          </cell>
          <cell r="G378" t="str">
            <v>*</v>
          </cell>
          <cell r="H378" t="str">
            <v>*</v>
          </cell>
        </row>
        <row r="379">
          <cell r="A379" t="str">
            <v>ITEM</v>
          </cell>
          <cell r="B379" t="str">
            <v>R E C U R S O</v>
          </cell>
          <cell r="D379" t="str">
            <v>UND.</v>
          </cell>
          <cell r="E379" t="str">
            <v>CANTIDAD</v>
          </cell>
          <cell r="F379" t="str">
            <v>P.UNIT.</v>
          </cell>
          <cell r="G379" t="str">
            <v>SUBTOTAL</v>
          </cell>
          <cell r="H379" t="str">
            <v>TOTAL</v>
          </cell>
        </row>
        <row r="380">
          <cell r="A380" t="str">
            <v>*</v>
          </cell>
          <cell r="B380" t="str">
            <v>*</v>
          </cell>
          <cell r="C380" t="str">
            <v>*</v>
          </cell>
          <cell r="D380" t="str">
            <v>*</v>
          </cell>
          <cell r="E380" t="str">
            <v>*</v>
          </cell>
          <cell r="F380" t="str">
            <v>*</v>
          </cell>
          <cell r="G380" t="str">
            <v>*</v>
          </cell>
          <cell r="H380" t="str">
            <v>*</v>
          </cell>
        </row>
        <row r="381">
          <cell r="A381">
            <v>1</v>
          </cell>
          <cell r="B381" t="str">
            <v>CAMIONETA 4x4 (130 HP)</v>
          </cell>
          <cell r="C381">
            <v>1</v>
          </cell>
          <cell r="D381" t="str">
            <v>HM</v>
          </cell>
          <cell r="E381">
            <v>1.1429</v>
          </cell>
          <cell r="F381">
            <v>15</v>
          </cell>
          <cell r="G381">
            <v>17.14</v>
          </cell>
        </row>
        <row r="382">
          <cell r="A382" t="str">
            <v/>
          </cell>
          <cell r="D382" t="str">
            <v/>
          </cell>
          <cell r="H382">
            <v>17.14</v>
          </cell>
        </row>
        <row r="383">
          <cell r="A383">
            <v>1</v>
          </cell>
          <cell r="B383" t="str">
            <v>OPERARIO</v>
          </cell>
          <cell r="C383">
            <v>1</v>
          </cell>
          <cell r="D383" t="str">
            <v>HH</v>
          </cell>
          <cell r="E383">
            <v>1.1429</v>
          </cell>
          <cell r="F383">
            <v>7.15</v>
          </cell>
          <cell r="G383">
            <v>8.17</v>
          </cell>
        </row>
        <row r="384">
          <cell r="A384">
            <v>2</v>
          </cell>
          <cell r="B384" t="str">
            <v>OFICIAL</v>
          </cell>
          <cell r="C384">
            <v>2</v>
          </cell>
          <cell r="D384" t="str">
            <v>HH</v>
          </cell>
          <cell r="E384">
            <v>2.2856999999999998</v>
          </cell>
          <cell r="F384">
            <v>6.75</v>
          </cell>
          <cell r="G384">
            <v>15.43</v>
          </cell>
        </row>
        <row r="385">
          <cell r="A385">
            <v>3</v>
          </cell>
          <cell r="B385" t="str">
            <v>PEON</v>
          </cell>
          <cell r="C385">
            <v>4</v>
          </cell>
          <cell r="D385" t="str">
            <v>HH</v>
          </cell>
          <cell r="E385">
            <v>4.5713999999999997</v>
          </cell>
          <cell r="F385">
            <v>3.78</v>
          </cell>
          <cell r="G385">
            <v>17.28</v>
          </cell>
        </row>
        <row r="386">
          <cell r="A386" t="str">
            <v/>
          </cell>
          <cell r="H386">
            <v>40.880000000000003</v>
          </cell>
        </row>
        <row r="387">
          <cell r="A387">
            <v>1</v>
          </cell>
          <cell r="B387" t="str">
            <v>EQUIPO DE SEGURIDAD (2% MANO DE OBRA)</v>
          </cell>
          <cell r="D387" t="str">
            <v>%</v>
          </cell>
          <cell r="E387">
            <v>0.02</v>
          </cell>
          <cell r="F387">
            <v>40.880000000000003</v>
          </cell>
          <cell r="G387">
            <v>0.82</v>
          </cell>
        </row>
        <row r="388">
          <cell r="A388">
            <v>2</v>
          </cell>
          <cell r="B388" t="str">
            <v>HERRAMIENTAS (3% MANO DE OBRA)</v>
          </cell>
          <cell r="D388" t="str">
            <v>%</v>
          </cell>
          <cell r="E388">
            <v>0.03</v>
          </cell>
          <cell r="F388">
            <v>40.880000000000003</v>
          </cell>
          <cell r="G388">
            <v>1.23</v>
          </cell>
        </row>
        <row r="389">
          <cell r="H389">
            <v>2.0499999999999998</v>
          </cell>
        </row>
        <row r="390">
          <cell r="G390" t="str">
            <v>COSTO DIRECTO:</v>
          </cell>
          <cell r="H390">
            <v>60.07</v>
          </cell>
        </row>
        <row r="393">
          <cell r="A393" t="str">
            <v>Partida:</v>
          </cell>
          <cell r="B393" t="str">
            <v>Descripción:</v>
          </cell>
          <cell r="D393" t="str">
            <v xml:space="preserve">Unidad  </v>
          </cell>
          <cell r="E393" t="str">
            <v>Rendimiento</v>
          </cell>
          <cell r="G393" t="str">
            <v xml:space="preserve">    Costo Directo</v>
          </cell>
        </row>
        <row r="394">
          <cell r="B394" t="str">
            <v xml:space="preserve"> Montaje de Armados ATH3</v>
          </cell>
          <cell r="D394" t="str">
            <v>Jgo</v>
          </cell>
          <cell r="E394">
            <v>4</v>
          </cell>
          <cell r="F394" t="str">
            <v>Jgo/Día</v>
          </cell>
          <cell r="G394" t="str">
            <v>(S/.):</v>
          </cell>
          <cell r="H394">
            <v>105.12</v>
          </cell>
        </row>
        <row r="395">
          <cell r="B395" t="str">
            <v>DETALLE PARTIDA</v>
          </cell>
        </row>
        <row r="396">
          <cell r="A396" t="str">
            <v>*</v>
          </cell>
          <cell r="B396" t="str">
            <v>*</v>
          </cell>
          <cell r="C396" t="str">
            <v>*</v>
          </cell>
          <cell r="D396" t="str">
            <v>*</v>
          </cell>
          <cell r="E396" t="str">
            <v>*</v>
          </cell>
          <cell r="F396" t="str">
            <v>*</v>
          </cell>
          <cell r="G396" t="str">
            <v>*</v>
          </cell>
          <cell r="H396" t="str">
            <v>*</v>
          </cell>
        </row>
        <row r="397">
          <cell r="A397" t="str">
            <v>ITEM</v>
          </cell>
          <cell r="B397" t="str">
            <v>R E C U R S O</v>
          </cell>
          <cell r="D397" t="str">
            <v>UND.</v>
          </cell>
          <cell r="E397" t="str">
            <v>CANTIDAD</v>
          </cell>
          <cell r="F397" t="str">
            <v>P.UNIT.</v>
          </cell>
          <cell r="G397" t="str">
            <v>SUBTOTAL</v>
          </cell>
          <cell r="H397" t="str">
            <v>TOTAL</v>
          </cell>
        </row>
        <row r="398">
          <cell r="A398" t="str">
            <v>*</v>
          </cell>
          <cell r="B398" t="str">
            <v>*</v>
          </cell>
          <cell r="C398" t="str">
            <v>*</v>
          </cell>
          <cell r="D398" t="str">
            <v>*</v>
          </cell>
          <cell r="E398" t="str">
            <v>*</v>
          </cell>
          <cell r="F398" t="str">
            <v>*</v>
          </cell>
          <cell r="G398" t="str">
            <v>*</v>
          </cell>
          <cell r="H398" t="str">
            <v>*</v>
          </cell>
        </row>
        <row r="399">
          <cell r="A399">
            <v>1</v>
          </cell>
          <cell r="B399" t="str">
            <v>CAMIONETA 4x4 (130 HP)</v>
          </cell>
          <cell r="C399">
            <v>1</v>
          </cell>
          <cell r="D399" t="str">
            <v>HM</v>
          </cell>
          <cell r="E399">
            <v>2</v>
          </cell>
          <cell r="F399">
            <v>15</v>
          </cell>
          <cell r="G399">
            <v>30</v>
          </cell>
        </row>
        <row r="400">
          <cell r="A400" t="str">
            <v/>
          </cell>
          <cell r="H400">
            <v>30</v>
          </cell>
        </row>
        <row r="401">
          <cell r="A401">
            <v>1</v>
          </cell>
          <cell r="B401" t="str">
            <v>OPERARIO</v>
          </cell>
          <cell r="C401">
            <v>1</v>
          </cell>
          <cell r="D401" t="str">
            <v>HH</v>
          </cell>
          <cell r="E401">
            <v>2</v>
          </cell>
          <cell r="F401">
            <v>7.15</v>
          </cell>
          <cell r="G401">
            <v>14.3</v>
          </cell>
        </row>
        <row r="402">
          <cell r="A402">
            <v>2</v>
          </cell>
          <cell r="B402" t="str">
            <v>OFICIAL</v>
          </cell>
          <cell r="C402">
            <v>2</v>
          </cell>
          <cell r="D402" t="str">
            <v>HH</v>
          </cell>
          <cell r="E402">
            <v>4</v>
          </cell>
          <cell r="F402">
            <v>6.75</v>
          </cell>
          <cell r="G402">
            <v>27</v>
          </cell>
        </row>
        <row r="403">
          <cell r="A403">
            <v>3</v>
          </cell>
          <cell r="B403" t="str">
            <v>PEON</v>
          </cell>
          <cell r="C403">
            <v>4</v>
          </cell>
          <cell r="D403" t="str">
            <v>HH</v>
          </cell>
          <cell r="E403">
            <v>8</v>
          </cell>
          <cell r="F403">
            <v>3.78</v>
          </cell>
          <cell r="G403">
            <v>30.24</v>
          </cell>
        </row>
        <row r="404">
          <cell r="A404" t="str">
            <v/>
          </cell>
          <cell r="H404">
            <v>71.540000000000006</v>
          </cell>
        </row>
        <row r="405">
          <cell r="A405">
            <v>1</v>
          </cell>
          <cell r="B405" t="str">
            <v>EQUIPO DE SEGURIDAD (2% MANO DE OBRA)</v>
          </cell>
          <cell r="D405" t="str">
            <v>%</v>
          </cell>
          <cell r="E405">
            <v>0.02</v>
          </cell>
          <cell r="F405">
            <v>71.540000000000006</v>
          </cell>
          <cell r="G405">
            <v>1.43</v>
          </cell>
        </row>
        <row r="406">
          <cell r="A406">
            <v>2</v>
          </cell>
          <cell r="B406" t="str">
            <v>HERRAMIENTAS (3% MANO DE OBRA)</v>
          </cell>
          <cell r="D406" t="str">
            <v>%</v>
          </cell>
          <cell r="E406">
            <v>0.03</v>
          </cell>
          <cell r="F406">
            <v>71.540000000000006</v>
          </cell>
          <cell r="G406">
            <v>2.15</v>
          </cell>
        </row>
        <row r="407">
          <cell r="H407">
            <v>3.58</v>
          </cell>
        </row>
        <row r="408">
          <cell r="G408" t="str">
            <v>COSTO DIRECTO:</v>
          </cell>
          <cell r="H408">
            <v>105.12</v>
          </cell>
        </row>
        <row r="411">
          <cell r="A411" t="str">
            <v>Partida:</v>
          </cell>
          <cell r="B411" t="str">
            <v>Descripción:</v>
          </cell>
          <cell r="D411" t="str">
            <v xml:space="preserve">Unidad  </v>
          </cell>
          <cell r="E411" t="str">
            <v>Rendimiento</v>
          </cell>
          <cell r="G411" t="str">
            <v xml:space="preserve">    Costo Directo</v>
          </cell>
        </row>
        <row r="412">
          <cell r="B412" t="str">
            <v>Montaje de Armado A2TV1</v>
          </cell>
          <cell r="D412" t="str">
            <v>Jgo</v>
          </cell>
          <cell r="E412">
            <v>4</v>
          </cell>
          <cell r="F412" t="str">
            <v>Jgo/Día</v>
          </cell>
          <cell r="G412" t="str">
            <v>(S/.):</v>
          </cell>
          <cell r="H412">
            <v>119.29</v>
          </cell>
        </row>
        <row r="413">
          <cell r="B413" t="str">
            <v>DETALLE PARTIDA</v>
          </cell>
        </row>
        <row r="414">
          <cell r="A414" t="str">
            <v>*</v>
          </cell>
          <cell r="B414" t="str">
            <v>*</v>
          </cell>
          <cell r="C414" t="str">
            <v>*</v>
          </cell>
          <cell r="D414" t="str">
            <v>*</v>
          </cell>
          <cell r="E414" t="str">
            <v>*</v>
          </cell>
          <cell r="F414" t="str">
            <v>*</v>
          </cell>
          <cell r="G414" t="str">
            <v>*</v>
          </cell>
          <cell r="H414" t="str">
            <v>*</v>
          </cell>
        </row>
        <row r="415">
          <cell r="A415" t="str">
            <v>ITEM</v>
          </cell>
          <cell r="B415" t="str">
            <v>R E C U R S O</v>
          </cell>
          <cell r="D415" t="str">
            <v>UND.</v>
          </cell>
          <cell r="E415" t="str">
            <v>CANTIDAD</v>
          </cell>
          <cell r="F415" t="str">
            <v>P.UNIT.</v>
          </cell>
          <cell r="G415" t="str">
            <v>SUBTOTAL</v>
          </cell>
          <cell r="H415" t="str">
            <v>TOTAL</v>
          </cell>
        </row>
        <row r="416">
          <cell r="A416" t="str">
            <v>*</v>
          </cell>
          <cell r="B416" t="str">
            <v>*</v>
          </cell>
          <cell r="C416" t="str">
            <v>*</v>
          </cell>
          <cell r="D416" t="str">
            <v>*</v>
          </cell>
          <cell r="E416" t="str">
            <v>*</v>
          </cell>
          <cell r="F416" t="str">
            <v>*</v>
          </cell>
          <cell r="G416" t="str">
            <v>*</v>
          </cell>
          <cell r="H416" t="str">
            <v>*</v>
          </cell>
        </row>
        <row r="417">
          <cell r="A417">
            <v>1</v>
          </cell>
          <cell r="B417" t="str">
            <v>CAMIONETA 4x4 (130 HP)</v>
          </cell>
          <cell r="C417">
            <v>1</v>
          </cell>
          <cell r="D417" t="str">
            <v>HM</v>
          </cell>
          <cell r="E417">
            <v>2</v>
          </cell>
          <cell r="F417">
            <v>15</v>
          </cell>
          <cell r="G417">
            <v>30</v>
          </cell>
        </row>
        <row r="418">
          <cell r="A418" t="str">
            <v/>
          </cell>
          <cell r="H418">
            <v>30</v>
          </cell>
        </row>
        <row r="419">
          <cell r="A419">
            <v>1</v>
          </cell>
          <cell r="B419" t="str">
            <v>OPERARIO</v>
          </cell>
          <cell r="C419">
            <v>1</v>
          </cell>
          <cell r="D419" t="str">
            <v>HH</v>
          </cell>
          <cell r="E419">
            <v>2</v>
          </cell>
          <cell r="F419">
            <v>7.15</v>
          </cell>
          <cell r="G419">
            <v>14.3</v>
          </cell>
        </row>
        <row r="420">
          <cell r="A420">
            <v>2</v>
          </cell>
          <cell r="B420" t="str">
            <v>OFICIAL</v>
          </cell>
          <cell r="C420">
            <v>3</v>
          </cell>
          <cell r="D420" t="str">
            <v>HH</v>
          </cell>
          <cell r="E420">
            <v>6</v>
          </cell>
          <cell r="F420">
            <v>6.75</v>
          </cell>
          <cell r="G420">
            <v>40.5</v>
          </cell>
        </row>
        <row r="421">
          <cell r="A421">
            <v>3</v>
          </cell>
          <cell r="B421" t="str">
            <v>PEON</v>
          </cell>
          <cell r="C421">
            <v>4</v>
          </cell>
          <cell r="D421" t="str">
            <v>HH</v>
          </cell>
          <cell r="E421">
            <v>8</v>
          </cell>
          <cell r="F421">
            <v>3.78</v>
          </cell>
          <cell r="G421">
            <v>30.24</v>
          </cell>
        </row>
        <row r="422">
          <cell r="A422" t="str">
            <v/>
          </cell>
          <cell r="H422">
            <v>85.04</v>
          </cell>
        </row>
        <row r="423">
          <cell r="A423">
            <v>1</v>
          </cell>
          <cell r="B423" t="str">
            <v>EQUIPO DE SEGURIDAD (2% MANO DE OBRA)</v>
          </cell>
          <cell r="D423" t="str">
            <v>%</v>
          </cell>
          <cell r="E423">
            <v>0.02</v>
          </cell>
          <cell r="F423">
            <v>85.04</v>
          </cell>
          <cell r="G423">
            <v>1.7</v>
          </cell>
        </row>
        <row r="424">
          <cell r="A424">
            <v>2</v>
          </cell>
          <cell r="B424" t="str">
            <v>HERRAMIENTAS (3% MANO DE OBRA)</v>
          </cell>
          <cell r="D424" t="str">
            <v>%</v>
          </cell>
          <cell r="E424">
            <v>0.03</v>
          </cell>
          <cell r="F424">
            <v>85.04</v>
          </cell>
          <cell r="G424">
            <v>2.5499999999999998</v>
          </cell>
        </row>
        <row r="425">
          <cell r="H425">
            <v>4.25</v>
          </cell>
        </row>
        <row r="426">
          <cell r="G426" t="str">
            <v>COSTO DIRECTO:</v>
          </cell>
          <cell r="H426">
            <v>119.29</v>
          </cell>
        </row>
        <row r="429">
          <cell r="A429" t="str">
            <v>Partida:</v>
          </cell>
          <cell r="B429" t="str">
            <v>Descripción:</v>
          </cell>
          <cell r="D429" t="str">
            <v xml:space="preserve">Unidad  </v>
          </cell>
          <cell r="E429" t="str">
            <v>Rendimiento</v>
          </cell>
          <cell r="G429" t="str">
            <v xml:space="preserve">    Costo Directo</v>
          </cell>
        </row>
        <row r="430">
          <cell r="B430" t="str">
            <v>Montaje de Armados A2TV2</v>
          </cell>
          <cell r="D430" t="str">
            <v>Jgo</v>
          </cell>
          <cell r="E430">
            <v>3</v>
          </cell>
          <cell r="F430" t="str">
            <v>Jgo/Día</v>
          </cell>
          <cell r="G430" t="str">
            <v>(S/.):</v>
          </cell>
          <cell r="H430">
            <v>188.54</v>
          </cell>
        </row>
        <row r="431">
          <cell r="B431" t="str">
            <v>DETALLE PARTIDA</v>
          </cell>
        </row>
        <row r="432">
          <cell r="A432" t="str">
            <v>*</v>
          </cell>
          <cell r="B432" t="str">
            <v>*</v>
          </cell>
          <cell r="C432" t="str">
            <v>*</v>
          </cell>
          <cell r="D432" t="str">
            <v>*</v>
          </cell>
          <cell r="E432" t="str">
            <v>*</v>
          </cell>
          <cell r="F432" t="str">
            <v>*</v>
          </cell>
          <cell r="G432" t="str">
            <v>*</v>
          </cell>
          <cell r="H432" t="str">
            <v>*</v>
          </cell>
        </row>
        <row r="433">
          <cell r="A433" t="str">
            <v>ITEM</v>
          </cell>
          <cell r="B433" t="str">
            <v>R E C U R S O</v>
          </cell>
          <cell r="D433" t="str">
            <v>UND.</v>
          </cell>
          <cell r="E433" t="str">
            <v>CANTIDAD</v>
          </cell>
          <cell r="F433" t="str">
            <v>P.UNIT.</v>
          </cell>
          <cell r="G433" t="str">
            <v>SUBTOTAL</v>
          </cell>
          <cell r="H433" t="str">
            <v>TOTAL</v>
          </cell>
        </row>
        <row r="434">
          <cell r="A434" t="str">
            <v>*</v>
          </cell>
          <cell r="B434" t="str">
            <v>*</v>
          </cell>
          <cell r="C434" t="str">
            <v>*</v>
          </cell>
          <cell r="D434" t="str">
            <v>*</v>
          </cell>
          <cell r="E434" t="str">
            <v>*</v>
          </cell>
          <cell r="F434" t="str">
            <v>*</v>
          </cell>
          <cell r="G434" t="str">
            <v>*</v>
          </cell>
          <cell r="H434" t="str">
            <v>*</v>
          </cell>
        </row>
        <row r="435">
          <cell r="A435">
            <v>1</v>
          </cell>
          <cell r="B435" t="str">
            <v>CAMIONETA 4x4 (130 HP)</v>
          </cell>
          <cell r="C435">
            <v>1</v>
          </cell>
          <cell r="D435" t="str">
            <v>HM</v>
          </cell>
          <cell r="E435">
            <v>2.6667000000000001</v>
          </cell>
          <cell r="F435">
            <v>15</v>
          </cell>
          <cell r="G435">
            <v>40</v>
          </cell>
        </row>
        <row r="436">
          <cell r="A436" t="str">
            <v/>
          </cell>
          <cell r="H436">
            <v>40</v>
          </cell>
        </row>
        <row r="437">
          <cell r="A437">
            <v>1</v>
          </cell>
          <cell r="B437" t="str">
            <v>OPERARIO</v>
          </cell>
          <cell r="C437">
            <v>1</v>
          </cell>
          <cell r="D437" t="str">
            <v>HH</v>
          </cell>
          <cell r="E437">
            <v>2.6667000000000001</v>
          </cell>
          <cell r="F437">
            <v>7.15</v>
          </cell>
          <cell r="G437">
            <v>19.07</v>
          </cell>
        </row>
        <row r="438">
          <cell r="A438">
            <v>2</v>
          </cell>
          <cell r="B438" t="str">
            <v>OFICIAL</v>
          </cell>
          <cell r="C438">
            <v>4</v>
          </cell>
          <cell r="D438" t="str">
            <v>HH</v>
          </cell>
          <cell r="E438">
            <v>10.666700000000001</v>
          </cell>
          <cell r="F438">
            <v>6.75</v>
          </cell>
          <cell r="G438">
            <v>72</v>
          </cell>
        </row>
        <row r="439">
          <cell r="A439">
            <v>3</v>
          </cell>
          <cell r="B439" t="str">
            <v>PEON</v>
          </cell>
          <cell r="C439">
            <v>5</v>
          </cell>
          <cell r="D439" t="str">
            <v>HH</v>
          </cell>
          <cell r="E439">
            <v>13.333299999999999</v>
          </cell>
          <cell r="F439">
            <v>3.78</v>
          </cell>
          <cell r="G439">
            <v>50.4</v>
          </cell>
        </row>
        <row r="440">
          <cell r="A440" t="str">
            <v/>
          </cell>
          <cell r="H440">
            <v>141.47</v>
          </cell>
        </row>
        <row r="441">
          <cell r="A441">
            <v>1</v>
          </cell>
          <cell r="B441" t="str">
            <v>EQUIPO DE SEGURIDAD (2% MANO DE OBRA)</v>
          </cell>
          <cell r="D441" t="str">
            <v>%</v>
          </cell>
          <cell r="E441">
            <v>0.02</v>
          </cell>
          <cell r="F441">
            <v>141.47</v>
          </cell>
          <cell r="G441">
            <v>2.83</v>
          </cell>
        </row>
        <row r="442">
          <cell r="A442">
            <v>2</v>
          </cell>
          <cell r="B442" t="str">
            <v>HERRAMIENTAS (3% MANO DE OBRA)</v>
          </cell>
          <cell r="D442" t="str">
            <v>%</v>
          </cell>
          <cell r="E442">
            <v>0.03</v>
          </cell>
          <cell r="F442">
            <v>141.47</v>
          </cell>
          <cell r="G442">
            <v>4.24</v>
          </cell>
        </row>
        <row r="443">
          <cell r="H443">
            <v>7.07</v>
          </cell>
        </row>
        <row r="444">
          <cell r="G444" t="str">
            <v>COSTO DIRECTO:</v>
          </cell>
          <cell r="H444">
            <v>188.54</v>
          </cell>
        </row>
        <row r="447">
          <cell r="A447" t="str">
            <v>Partida:</v>
          </cell>
          <cell r="B447" t="str">
            <v>Descripción:</v>
          </cell>
          <cell r="D447" t="str">
            <v xml:space="preserve">Unidad  </v>
          </cell>
          <cell r="E447" t="str">
            <v>Rendimiento</v>
          </cell>
          <cell r="G447" t="str">
            <v xml:space="preserve">    Costo Directo</v>
          </cell>
        </row>
        <row r="448">
          <cell r="A448" t="str">
            <v>17.00</v>
          </cell>
          <cell r="B448" t="str">
            <v>Montaje de INTERRUPTOR DE ACCIONAMIENTO Y COMANDO MECANICO IACM</v>
          </cell>
          <cell r="D448" t="str">
            <v>Jgo</v>
          </cell>
          <cell r="E448">
            <v>2</v>
          </cell>
          <cell r="F448" t="str">
            <v>Jgo/Día</v>
          </cell>
          <cell r="G448" t="str">
            <v>(S/.):</v>
          </cell>
          <cell r="H448">
            <v>454.36</v>
          </cell>
        </row>
        <row r="449">
          <cell r="B449" t="str">
            <v>DETALLE PARTIDA</v>
          </cell>
        </row>
        <row r="450">
          <cell r="A450" t="str">
            <v>*</v>
          </cell>
          <cell r="B450" t="str">
            <v>*</v>
          </cell>
          <cell r="C450" t="str">
            <v>*</v>
          </cell>
          <cell r="D450" t="str">
            <v>*</v>
          </cell>
          <cell r="E450" t="str">
            <v>*</v>
          </cell>
          <cell r="F450" t="str">
            <v>*</v>
          </cell>
          <cell r="G450" t="str">
            <v>*</v>
          </cell>
          <cell r="H450" t="str">
            <v>*</v>
          </cell>
        </row>
        <row r="451">
          <cell r="A451" t="str">
            <v>ITEM</v>
          </cell>
          <cell r="B451" t="str">
            <v>R E C U R S O</v>
          </cell>
          <cell r="D451" t="str">
            <v>UND.</v>
          </cell>
          <cell r="E451" t="str">
            <v>CANTIDAD</v>
          </cell>
          <cell r="F451" t="str">
            <v>P.UNIT.</v>
          </cell>
          <cell r="G451" t="str">
            <v>SUBTOTAL</v>
          </cell>
          <cell r="H451" t="str">
            <v>TOTAL</v>
          </cell>
        </row>
        <row r="452">
          <cell r="A452" t="str">
            <v>*</v>
          </cell>
          <cell r="B452" t="str">
            <v>*</v>
          </cell>
          <cell r="C452" t="str">
            <v>*</v>
          </cell>
          <cell r="D452" t="str">
            <v>*</v>
          </cell>
          <cell r="E452" t="str">
            <v>*</v>
          </cell>
          <cell r="F452" t="str">
            <v>*</v>
          </cell>
          <cell r="G452" t="str">
            <v>*</v>
          </cell>
          <cell r="H452" t="str">
            <v>*</v>
          </cell>
        </row>
        <row r="453">
          <cell r="A453">
            <v>1</v>
          </cell>
          <cell r="B453" t="str">
            <v>C. GRUA 6 TN.</v>
          </cell>
          <cell r="C453">
            <v>1</v>
          </cell>
          <cell r="D453" t="str">
            <v>HM</v>
          </cell>
          <cell r="E453">
            <v>4</v>
          </cell>
          <cell r="F453">
            <v>80</v>
          </cell>
          <cell r="G453">
            <v>320</v>
          </cell>
        </row>
        <row r="454">
          <cell r="A454" t="str">
            <v/>
          </cell>
          <cell r="H454">
            <v>320</v>
          </cell>
        </row>
        <row r="455">
          <cell r="A455">
            <v>1</v>
          </cell>
          <cell r="B455" t="str">
            <v>OPERARIO</v>
          </cell>
          <cell r="C455">
            <v>1</v>
          </cell>
          <cell r="D455" t="str">
            <v>HH</v>
          </cell>
          <cell r="E455">
            <v>4</v>
          </cell>
          <cell r="F455">
            <v>7.15</v>
          </cell>
          <cell r="G455">
            <v>28.6</v>
          </cell>
        </row>
        <row r="456">
          <cell r="A456">
            <v>2</v>
          </cell>
          <cell r="B456" t="str">
            <v>OFICIAL</v>
          </cell>
          <cell r="C456">
            <v>2</v>
          </cell>
          <cell r="D456" t="str">
            <v>HH</v>
          </cell>
          <cell r="E456">
            <v>8</v>
          </cell>
          <cell r="F456">
            <v>6.75</v>
          </cell>
          <cell r="G456">
            <v>54</v>
          </cell>
        </row>
        <row r="457">
          <cell r="A457">
            <v>3</v>
          </cell>
          <cell r="B457" t="str">
            <v>PEON</v>
          </cell>
          <cell r="C457">
            <v>3</v>
          </cell>
          <cell r="D457" t="str">
            <v>HH</v>
          </cell>
          <cell r="E457">
            <v>12</v>
          </cell>
          <cell r="F457">
            <v>3.78</v>
          </cell>
          <cell r="G457">
            <v>45.36</v>
          </cell>
        </row>
        <row r="458">
          <cell r="A458" t="str">
            <v/>
          </cell>
          <cell r="H458">
            <v>127.96</v>
          </cell>
        </row>
        <row r="459">
          <cell r="A459">
            <v>1</v>
          </cell>
          <cell r="B459" t="str">
            <v>EQUIPO DE SEGURIDAD (2% MANO DE OBRA)</v>
          </cell>
          <cell r="D459" t="str">
            <v>%</v>
          </cell>
          <cell r="E459">
            <v>0.02</v>
          </cell>
          <cell r="F459">
            <v>127.96</v>
          </cell>
          <cell r="G459">
            <v>2.56</v>
          </cell>
        </row>
        <row r="460">
          <cell r="A460">
            <v>2</v>
          </cell>
          <cell r="B460" t="str">
            <v>HERRAMIENTAS (3% MANO DE OBRA)</v>
          </cell>
          <cell r="D460" t="str">
            <v>%</v>
          </cell>
          <cell r="E460">
            <v>0.03</v>
          </cell>
          <cell r="F460">
            <v>127.96</v>
          </cell>
          <cell r="G460">
            <v>3.84</v>
          </cell>
        </row>
        <row r="461">
          <cell r="H461">
            <v>6.4</v>
          </cell>
        </row>
        <row r="462">
          <cell r="G462" t="str">
            <v>COSTO DIRECTO:</v>
          </cell>
          <cell r="H462">
            <v>454.36</v>
          </cell>
        </row>
        <row r="465">
          <cell r="A465" t="str">
            <v>Partida:</v>
          </cell>
          <cell r="B465" t="str">
            <v>Descripción:</v>
          </cell>
          <cell r="D465" t="str">
            <v xml:space="preserve">Unidad  </v>
          </cell>
          <cell r="E465" t="str">
            <v>Rendimiento</v>
          </cell>
          <cell r="G465" t="str">
            <v xml:space="preserve">    Costo Directo</v>
          </cell>
        </row>
        <row r="466">
          <cell r="A466" t="str">
            <v>18.00</v>
          </cell>
          <cell r="B466" t="str">
            <v>Desmontaje y Montaje de INTERRUPTOR DE ACCIONAMIENTO Y COMANDO MECANICO IACM</v>
          </cell>
          <cell r="D466" t="str">
            <v>Jgo</v>
          </cell>
          <cell r="E466">
            <v>1</v>
          </cell>
          <cell r="F466" t="str">
            <v>Jgo/Día</v>
          </cell>
          <cell r="G466" t="str">
            <v>(S/.):</v>
          </cell>
          <cell r="H466">
            <v>908.72</v>
          </cell>
        </row>
        <row r="467">
          <cell r="B467" t="str">
            <v>DETALLE PARTIDA</v>
          </cell>
        </row>
        <row r="468">
          <cell r="A468" t="str">
            <v>*</v>
          </cell>
          <cell r="B468" t="str">
            <v>*</v>
          </cell>
          <cell r="C468" t="str">
            <v>*</v>
          </cell>
          <cell r="D468" t="str">
            <v>*</v>
          </cell>
          <cell r="E468" t="str">
            <v>*</v>
          </cell>
          <cell r="F468" t="str">
            <v>*</v>
          </cell>
          <cell r="G468" t="str">
            <v>*</v>
          </cell>
          <cell r="H468" t="str">
            <v>*</v>
          </cell>
        </row>
        <row r="469">
          <cell r="A469" t="str">
            <v>ITEM</v>
          </cell>
          <cell r="B469" t="str">
            <v>R E C U R S O</v>
          </cell>
          <cell r="D469" t="str">
            <v>UND.</v>
          </cell>
          <cell r="E469" t="str">
            <v>CANTIDAD</v>
          </cell>
          <cell r="F469" t="str">
            <v>P.UNIT.</v>
          </cell>
          <cell r="G469" t="str">
            <v>SUBTOTAL</v>
          </cell>
          <cell r="H469" t="str">
            <v>TOTAL</v>
          </cell>
        </row>
        <row r="470">
          <cell r="A470" t="str">
            <v>*</v>
          </cell>
          <cell r="B470" t="str">
            <v>*</v>
          </cell>
          <cell r="C470" t="str">
            <v>*</v>
          </cell>
          <cell r="D470" t="str">
            <v>*</v>
          </cell>
          <cell r="E470" t="str">
            <v>*</v>
          </cell>
          <cell r="F470" t="str">
            <v>*</v>
          </cell>
          <cell r="G470" t="str">
            <v>*</v>
          </cell>
          <cell r="H470" t="str">
            <v>*</v>
          </cell>
        </row>
        <row r="471">
          <cell r="A471">
            <v>1</v>
          </cell>
          <cell r="B471" t="str">
            <v>C. GRUA 6 TN.</v>
          </cell>
          <cell r="C471">
            <v>1</v>
          </cell>
          <cell r="D471" t="str">
            <v>HM</v>
          </cell>
          <cell r="E471">
            <v>8</v>
          </cell>
          <cell r="F471">
            <v>80</v>
          </cell>
          <cell r="G471">
            <v>640</v>
          </cell>
        </row>
        <row r="472">
          <cell r="A472" t="str">
            <v/>
          </cell>
          <cell r="H472">
            <v>640</v>
          </cell>
        </row>
        <row r="473">
          <cell r="A473">
            <v>1</v>
          </cell>
          <cell r="B473" t="str">
            <v>OPERARIO</v>
          </cell>
          <cell r="C473">
            <v>1</v>
          </cell>
          <cell r="D473" t="str">
            <v>HH</v>
          </cell>
          <cell r="E473">
            <v>8</v>
          </cell>
          <cell r="F473">
            <v>7.15</v>
          </cell>
          <cell r="G473">
            <v>57.2</v>
          </cell>
        </row>
        <row r="474">
          <cell r="A474">
            <v>2</v>
          </cell>
          <cell r="B474" t="str">
            <v>OFICIAL</v>
          </cell>
          <cell r="C474">
            <v>2</v>
          </cell>
          <cell r="D474" t="str">
            <v>HH</v>
          </cell>
          <cell r="E474">
            <v>16</v>
          </cell>
          <cell r="F474">
            <v>6.75</v>
          </cell>
          <cell r="G474">
            <v>108</v>
          </cell>
        </row>
        <row r="475">
          <cell r="A475">
            <v>3</v>
          </cell>
          <cell r="B475" t="str">
            <v>PEON</v>
          </cell>
          <cell r="C475">
            <v>3</v>
          </cell>
          <cell r="D475" t="str">
            <v>HH</v>
          </cell>
          <cell r="E475">
            <v>24</v>
          </cell>
          <cell r="F475">
            <v>3.78</v>
          </cell>
          <cell r="G475">
            <v>90.72</v>
          </cell>
        </row>
        <row r="476">
          <cell r="A476" t="str">
            <v/>
          </cell>
          <cell r="H476">
            <v>255.92</v>
          </cell>
        </row>
        <row r="477">
          <cell r="A477">
            <v>1</v>
          </cell>
          <cell r="B477" t="str">
            <v>EQUIPO DE SEGURIDAD (2% MANO DE OBRA)</v>
          </cell>
          <cell r="D477" t="str">
            <v>%</v>
          </cell>
          <cell r="E477">
            <v>0.02</v>
          </cell>
          <cell r="F477">
            <v>255.92</v>
          </cell>
          <cell r="G477">
            <v>5.12</v>
          </cell>
        </row>
        <row r="478">
          <cell r="A478">
            <v>2</v>
          </cell>
          <cell r="B478" t="str">
            <v>HERRAMIENTAS (3% MANO DE OBRA)</v>
          </cell>
          <cell r="D478" t="str">
            <v>%</v>
          </cell>
          <cell r="E478">
            <v>0.03</v>
          </cell>
          <cell r="F478">
            <v>255.92</v>
          </cell>
          <cell r="G478">
            <v>7.68</v>
          </cell>
        </row>
        <row r="479">
          <cell r="H479">
            <v>12.8</v>
          </cell>
        </row>
        <row r="480">
          <cell r="G480" t="str">
            <v>COSTO DIRECTO:</v>
          </cell>
          <cell r="H480">
            <v>908.72</v>
          </cell>
        </row>
        <row r="483">
          <cell r="A483" t="str">
            <v>Partida:</v>
          </cell>
          <cell r="B483" t="str">
            <v>Descripción:</v>
          </cell>
          <cell r="D483" t="str">
            <v xml:space="preserve">Unidad  </v>
          </cell>
          <cell r="E483" t="str">
            <v>Rendimiento</v>
          </cell>
          <cell r="G483" t="str">
            <v xml:space="preserve">    Costo Directo</v>
          </cell>
        </row>
        <row r="484">
          <cell r="A484" t="str">
            <v>19.00</v>
          </cell>
          <cell r="B484" t="str">
            <v>Instalación de retenida oblicua incluye excavación de hoyo y material de relleno</v>
          </cell>
          <cell r="D484" t="str">
            <v>Jgo</v>
          </cell>
          <cell r="E484">
            <v>6</v>
          </cell>
          <cell r="F484" t="str">
            <v>Jgo/Día</v>
          </cell>
          <cell r="G484" t="str">
            <v>(S/.):</v>
          </cell>
          <cell r="H484">
            <v>215.62</v>
          </cell>
        </row>
        <row r="485">
          <cell r="B485" t="str">
            <v>DETALLE PARTIDA</v>
          </cell>
        </row>
        <row r="486">
          <cell r="A486" t="str">
            <v>*</v>
          </cell>
          <cell r="B486" t="str">
            <v>*</v>
          </cell>
          <cell r="C486" t="str">
            <v>*</v>
          </cell>
          <cell r="D486" t="str">
            <v>*</v>
          </cell>
          <cell r="E486" t="str">
            <v>*</v>
          </cell>
          <cell r="F486" t="str">
            <v>*</v>
          </cell>
          <cell r="G486" t="str">
            <v>*</v>
          </cell>
          <cell r="H486" t="str">
            <v>*</v>
          </cell>
        </row>
        <row r="487">
          <cell r="A487" t="str">
            <v>ITEM</v>
          </cell>
          <cell r="B487" t="str">
            <v>R E C U R S O</v>
          </cell>
          <cell r="D487" t="str">
            <v>UND.</v>
          </cell>
          <cell r="E487" t="str">
            <v>CANTIDAD</v>
          </cell>
          <cell r="F487" t="str">
            <v>P.UNIT.</v>
          </cell>
          <cell r="G487" t="str">
            <v>SUBTOTAL</v>
          </cell>
          <cell r="H487" t="str">
            <v>TOTAL</v>
          </cell>
        </row>
        <row r="488">
          <cell r="A488" t="str">
            <v>*</v>
          </cell>
          <cell r="B488" t="str">
            <v>*</v>
          </cell>
          <cell r="C488" t="str">
            <v>*</v>
          </cell>
          <cell r="D488" t="str">
            <v>*</v>
          </cell>
          <cell r="E488" t="str">
            <v>*</v>
          </cell>
          <cell r="F488" t="str">
            <v>*</v>
          </cell>
          <cell r="G488" t="str">
            <v>*</v>
          </cell>
          <cell r="H488" t="str">
            <v>*</v>
          </cell>
        </row>
        <row r="489">
          <cell r="A489">
            <v>1</v>
          </cell>
          <cell r="B489" t="str">
            <v>CAMIONETA 4x4 (130 HP)</v>
          </cell>
          <cell r="C489">
            <v>1</v>
          </cell>
          <cell r="D489" t="str">
            <v>HM</v>
          </cell>
          <cell r="E489">
            <v>1.3332999999999999</v>
          </cell>
          <cell r="F489">
            <v>80</v>
          </cell>
          <cell r="G489">
            <v>106.66</v>
          </cell>
        </row>
        <row r="490">
          <cell r="A490" t="str">
            <v/>
          </cell>
          <cell r="H490">
            <v>106.66</v>
          </cell>
        </row>
        <row r="491">
          <cell r="A491">
            <v>1</v>
          </cell>
          <cell r="B491" t="str">
            <v>OPERARIO</v>
          </cell>
          <cell r="C491">
            <v>1</v>
          </cell>
          <cell r="D491" t="str">
            <v>HH</v>
          </cell>
          <cell r="E491">
            <v>1.3332999999999999</v>
          </cell>
          <cell r="F491">
            <v>10.63</v>
          </cell>
          <cell r="G491">
            <v>14.17</v>
          </cell>
        </row>
        <row r="492">
          <cell r="A492">
            <v>2</v>
          </cell>
          <cell r="B492" t="str">
            <v>OFICIAL</v>
          </cell>
          <cell r="C492">
            <v>2</v>
          </cell>
          <cell r="D492" t="str">
            <v>HH</v>
          </cell>
          <cell r="E492">
            <v>2.6667000000000001</v>
          </cell>
          <cell r="F492">
            <v>9.6</v>
          </cell>
          <cell r="G492">
            <v>25.6</v>
          </cell>
        </row>
        <row r="493">
          <cell r="A493">
            <v>3</v>
          </cell>
          <cell r="B493" t="str">
            <v>PEON</v>
          </cell>
          <cell r="C493">
            <v>6</v>
          </cell>
          <cell r="D493" t="str">
            <v>HH</v>
          </cell>
          <cell r="E493">
            <v>8</v>
          </cell>
          <cell r="F493">
            <v>8</v>
          </cell>
          <cell r="G493">
            <v>64</v>
          </cell>
        </row>
        <row r="494">
          <cell r="A494" t="str">
            <v/>
          </cell>
          <cell r="H494">
            <v>103.77</v>
          </cell>
        </row>
        <row r="495">
          <cell r="A495">
            <v>1</v>
          </cell>
          <cell r="B495" t="str">
            <v>EQUIPO DE SEGURIDAD (2% MANO DE OBRA)</v>
          </cell>
          <cell r="D495" t="str">
            <v>%</v>
          </cell>
          <cell r="E495">
            <v>0.02</v>
          </cell>
          <cell r="F495">
            <v>103.77</v>
          </cell>
          <cell r="G495">
            <v>2.08</v>
          </cell>
        </row>
        <row r="496">
          <cell r="A496">
            <v>2</v>
          </cell>
          <cell r="B496" t="str">
            <v>HERRAMIENTAS (3% MANO DE OBRA)</v>
          </cell>
          <cell r="D496" t="str">
            <v>%</v>
          </cell>
          <cell r="E496">
            <v>0.03</v>
          </cell>
          <cell r="F496">
            <v>103.77</v>
          </cell>
          <cell r="G496">
            <v>3.11</v>
          </cell>
        </row>
        <row r="497">
          <cell r="H497">
            <v>5.19</v>
          </cell>
        </row>
        <row r="498">
          <cell r="G498" t="str">
            <v>COSTO DIRECTO:</v>
          </cell>
          <cell r="H498">
            <v>215.62</v>
          </cell>
        </row>
        <row r="501">
          <cell r="A501" t="str">
            <v>Partida:</v>
          </cell>
          <cell r="B501" t="str">
            <v>Descripción:</v>
          </cell>
          <cell r="D501" t="str">
            <v xml:space="preserve">Unidad  </v>
          </cell>
          <cell r="E501" t="str">
            <v>Rendimiento</v>
          </cell>
          <cell r="G501" t="str">
            <v xml:space="preserve">    Costo Directo</v>
          </cell>
        </row>
        <row r="502">
          <cell r="A502" t="str">
            <v>20.00</v>
          </cell>
          <cell r="B502" t="str">
            <v>Instalación de retenida oblicua - CON RIEL - incluye excavación de hoyo y material de relleno</v>
          </cell>
          <cell r="D502" t="str">
            <v>Jgo</v>
          </cell>
          <cell r="E502">
            <v>5</v>
          </cell>
          <cell r="F502" t="str">
            <v>Jgo/Día</v>
          </cell>
          <cell r="G502" t="str">
            <v>(S/.):</v>
          </cell>
          <cell r="H502">
            <v>258.76</v>
          </cell>
        </row>
        <row r="503">
          <cell r="B503" t="str">
            <v>DETALLE PARTIDA</v>
          </cell>
        </row>
        <row r="504">
          <cell r="A504" t="str">
            <v>*</v>
          </cell>
          <cell r="B504" t="str">
            <v>*</v>
          </cell>
          <cell r="C504" t="str">
            <v>*</v>
          </cell>
          <cell r="D504" t="str">
            <v>*</v>
          </cell>
          <cell r="E504" t="str">
            <v>*</v>
          </cell>
          <cell r="F504" t="str">
            <v>*</v>
          </cell>
          <cell r="G504" t="str">
            <v>*</v>
          </cell>
          <cell r="H504" t="str">
            <v>*</v>
          </cell>
        </row>
        <row r="505">
          <cell r="A505" t="str">
            <v>ITEM</v>
          </cell>
          <cell r="B505" t="str">
            <v>R E C U R S O</v>
          </cell>
          <cell r="D505" t="str">
            <v>UND.</v>
          </cell>
          <cell r="E505" t="str">
            <v>CANTIDAD</v>
          </cell>
          <cell r="F505" t="str">
            <v>P.UNIT.</v>
          </cell>
          <cell r="G505" t="str">
            <v>SUBTOTAL</v>
          </cell>
          <cell r="H505" t="str">
            <v>TOTAL</v>
          </cell>
        </row>
        <row r="506">
          <cell r="A506" t="str">
            <v>*</v>
          </cell>
          <cell r="B506" t="str">
            <v>*</v>
          </cell>
          <cell r="C506" t="str">
            <v>*</v>
          </cell>
          <cell r="D506" t="str">
            <v>*</v>
          </cell>
          <cell r="E506" t="str">
            <v>*</v>
          </cell>
          <cell r="F506" t="str">
            <v>*</v>
          </cell>
          <cell r="G506" t="str">
            <v>*</v>
          </cell>
          <cell r="H506" t="str">
            <v>*</v>
          </cell>
        </row>
        <row r="507">
          <cell r="A507">
            <v>1</v>
          </cell>
          <cell r="B507" t="str">
            <v>CAMIONETA 4x4 (130 HP)</v>
          </cell>
          <cell r="C507">
            <v>1</v>
          </cell>
          <cell r="D507" t="str">
            <v>HM</v>
          </cell>
          <cell r="E507">
            <v>1.6</v>
          </cell>
          <cell r="F507">
            <v>80</v>
          </cell>
          <cell r="G507">
            <v>128</v>
          </cell>
        </row>
        <row r="508">
          <cell r="A508" t="str">
            <v/>
          </cell>
          <cell r="H508">
            <v>128</v>
          </cell>
        </row>
        <row r="509">
          <cell r="A509">
            <v>1</v>
          </cell>
          <cell r="B509" t="str">
            <v>OPERARIO</v>
          </cell>
          <cell r="C509">
            <v>1</v>
          </cell>
          <cell r="D509" t="str">
            <v>HH</v>
          </cell>
          <cell r="E509">
            <v>1.6</v>
          </cell>
          <cell r="F509">
            <v>10.63</v>
          </cell>
          <cell r="G509">
            <v>17.010000000000002</v>
          </cell>
        </row>
        <row r="510">
          <cell r="A510">
            <v>2</v>
          </cell>
          <cell r="B510" t="str">
            <v>OFICIAL</v>
          </cell>
          <cell r="C510">
            <v>2</v>
          </cell>
          <cell r="D510" t="str">
            <v>HH</v>
          </cell>
          <cell r="E510">
            <v>3.2</v>
          </cell>
          <cell r="F510">
            <v>9.6</v>
          </cell>
          <cell r="G510">
            <v>30.72</v>
          </cell>
        </row>
        <row r="511">
          <cell r="A511">
            <v>3</v>
          </cell>
          <cell r="B511" t="str">
            <v>PEON</v>
          </cell>
          <cell r="C511">
            <v>6</v>
          </cell>
          <cell r="D511" t="str">
            <v>HH</v>
          </cell>
          <cell r="E511">
            <v>9.6</v>
          </cell>
          <cell r="F511">
            <v>8</v>
          </cell>
          <cell r="G511">
            <v>76.8</v>
          </cell>
        </row>
        <row r="512">
          <cell r="A512" t="str">
            <v/>
          </cell>
          <cell r="H512">
            <v>124.53</v>
          </cell>
        </row>
        <row r="513">
          <cell r="A513">
            <v>1</v>
          </cell>
          <cell r="B513" t="str">
            <v>EQUIPO DE SEGURIDAD (2% MANO DE OBRA)</v>
          </cell>
          <cell r="D513" t="str">
            <v>%</v>
          </cell>
          <cell r="E513">
            <v>0.02</v>
          </cell>
          <cell r="F513">
            <v>124.53</v>
          </cell>
          <cell r="G513">
            <v>2.4900000000000002</v>
          </cell>
        </row>
        <row r="514">
          <cell r="A514">
            <v>2</v>
          </cell>
          <cell r="B514" t="str">
            <v>HERRAMIENTAS (3% MANO DE OBRA)</v>
          </cell>
          <cell r="D514" t="str">
            <v>%</v>
          </cell>
          <cell r="E514">
            <v>0.03</v>
          </cell>
          <cell r="F514">
            <v>124.53</v>
          </cell>
          <cell r="G514">
            <v>3.74</v>
          </cell>
        </row>
        <row r="515">
          <cell r="H515">
            <v>6.23</v>
          </cell>
        </row>
        <row r="516">
          <cell r="G516" t="str">
            <v>COSTO DIRECTO:</v>
          </cell>
          <cell r="H516">
            <v>258.76</v>
          </cell>
        </row>
        <row r="519">
          <cell r="A519" t="str">
            <v>Partida:</v>
          </cell>
          <cell r="B519" t="str">
            <v>Descripción:</v>
          </cell>
          <cell r="D519" t="str">
            <v xml:space="preserve">Unidad  </v>
          </cell>
          <cell r="E519" t="str">
            <v>Rendimiento</v>
          </cell>
          <cell r="G519" t="str">
            <v xml:space="preserve">    Costo Directo</v>
          </cell>
        </row>
        <row r="520">
          <cell r="B520" t="str">
            <v>Instalación de retenida Para ARMADO - incluye excavación de hoyo y material de relleno</v>
          </cell>
          <cell r="D520" t="str">
            <v>Jgo</v>
          </cell>
          <cell r="E520">
            <v>12</v>
          </cell>
          <cell r="F520" t="str">
            <v>Jgo/Día</v>
          </cell>
          <cell r="G520" t="str">
            <v>(S/.):</v>
          </cell>
          <cell r="H520">
            <v>35.049999999999997</v>
          </cell>
        </row>
        <row r="521">
          <cell r="B521" t="str">
            <v>DETALLE PARTIDA</v>
          </cell>
        </row>
        <row r="522">
          <cell r="A522" t="str">
            <v>*</v>
          </cell>
          <cell r="B522" t="str">
            <v>*</v>
          </cell>
          <cell r="C522" t="str">
            <v>*</v>
          </cell>
          <cell r="D522" t="str">
            <v>*</v>
          </cell>
          <cell r="E522" t="str">
            <v>*</v>
          </cell>
          <cell r="F522" t="str">
            <v>*</v>
          </cell>
          <cell r="G522" t="str">
            <v>*</v>
          </cell>
          <cell r="H522" t="str">
            <v>*</v>
          </cell>
        </row>
        <row r="523">
          <cell r="A523" t="str">
            <v>ITEM</v>
          </cell>
          <cell r="B523" t="str">
            <v>R E C U R S O</v>
          </cell>
          <cell r="D523" t="str">
            <v>UND.</v>
          </cell>
          <cell r="E523" t="str">
            <v>CANTIDAD</v>
          </cell>
          <cell r="F523" t="str">
            <v>P.UNIT.</v>
          </cell>
          <cell r="G523" t="str">
            <v>SUBTOTAL</v>
          </cell>
          <cell r="H523" t="str">
            <v>TOTAL</v>
          </cell>
        </row>
        <row r="524">
          <cell r="A524" t="str">
            <v>*</v>
          </cell>
          <cell r="B524" t="str">
            <v>*</v>
          </cell>
          <cell r="C524" t="str">
            <v>*</v>
          </cell>
          <cell r="D524" t="str">
            <v>*</v>
          </cell>
          <cell r="E524" t="str">
            <v>*</v>
          </cell>
          <cell r="F524" t="str">
            <v>*</v>
          </cell>
          <cell r="G524" t="str">
            <v>*</v>
          </cell>
          <cell r="H524" t="str">
            <v>*</v>
          </cell>
        </row>
        <row r="525">
          <cell r="A525">
            <v>1</v>
          </cell>
          <cell r="B525" t="str">
            <v>CAMIONETA 4x4 (130 HP)</v>
          </cell>
          <cell r="C525">
            <v>1</v>
          </cell>
          <cell r="D525" t="str">
            <v>HM</v>
          </cell>
          <cell r="E525">
            <v>0.66669999999999996</v>
          </cell>
          <cell r="F525">
            <v>15</v>
          </cell>
          <cell r="G525">
            <v>10</v>
          </cell>
        </row>
        <row r="526">
          <cell r="A526" t="str">
            <v/>
          </cell>
          <cell r="H526">
            <v>10</v>
          </cell>
        </row>
        <row r="527">
          <cell r="A527">
            <v>1</v>
          </cell>
          <cell r="B527" t="str">
            <v>OPERARIO</v>
          </cell>
          <cell r="C527">
            <v>1</v>
          </cell>
          <cell r="D527" t="str">
            <v>HH</v>
          </cell>
          <cell r="E527">
            <v>0.66669999999999996</v>
          </cell>
          <cell r="F527">
            <v>7.15</v>
          </cell>
          <cell r="G527">
            <v>4.7699999999999996</v>
          </cell>
        </row>
        <row r="528">
          <cell r="A528">
            <v>2</v>
          </cell>
          <cell r="B528" t="str">
            <v>OFICIAL</v>
          </cell>
          <cell r="C528">
            <v>2</v>
          </cell>
          <cell r="D528" t="str">
            <v>HH</v>
          </cell>
          <cell r="E528">
            <v>1.3332999999999999</v>
          </cell>
          <cell r="F528">
            <v>6.75</v>
          </cell>
          <cell r="G528">
            <v>9</v>
          </cell>
        </row>
        <row r="529">
          <cell r="A529">
            <v>3</v>
          </cell>
          <cell r="B529" t="str">
            <v>PEON</v>
          </cell>
          <cell r="C529">
            <v>4</v>
          </cell>
          <cell r="D529" t="str">
            <v>HH</v>
          </cell>
          <cell r="E529">
            <v>2.6667000000000001</v>
          </cell>
          <cell r="F529">
            <v>3.78</v>
          </cell>
          <cell r="G529">
            <v>10.08</v>
          </cell>
        </row>
        <row r="530">
          <cell r="A530" t="str">
            <v/>
          </cell>
          <cell r="H530">
            <v>23.85</v>
          </cell>
        </row>
        <row r="531">
          <cell r="A531">
            <v>1</v>
          </cell>
          <cell r="B531" t="str">
            <v>EQUIPO DE SEGURIDAD (2% MANO DE OBRA)</v>
          </cell>
          <cell r="D531" t="str">
            <v>%</v>
          </cell>
          <cell r="E531">
            <v>0.02</v>
          </cell>
          <cell r="F531">
            <v>23.85</v>
          </cell>
          <cell r="G531">
            <v>0.48</v>
          </cell>
        </row>
        <row r="532">
          <cell r="A532">
            <v>2</v>
          </cell>
          <cell r="B532" t="str">
            <v>HERRAMIENTAS (3% MANO DE OBRA)</v>
          </cell>
          <cell r="D532" t="str">
            <v>%</v>
          </cell>
          <cell r="E532">
            <v>0.03</v>
          </cell>
          <cell r="F532">
            <v>23.85</v>
          </cell>
          <cell r="G532">
            <v>0.72</v>
          </cell>
        </row>
        <row r="533">
          <cell r="H533">
            <v>1.2</v>
          </cell>
        </row>
        <row r="534">
          <cell r="G534" t="str">
            <v>COSTO DIRECTO:</v>
          </cell>
          <cell r="H534">
            <v>35.049999999999997</v>
          </cell>
        </row>
        <row r="537">
          <cell r="A537" t="str">
            <v>Partida:</v>
          </cell>
          <cell r="B537" t="str">
            <v>Descripción:</v>
          </cell>
          <cell r="D537" t="str">
            <v xml:space="preserve">Unidad  </v>
          </cell>
          <cell r="E537" t="str">
            <v>Rendimiento</v>
          </cell>
          <cell r="G537" t="str">
            <v xml:space="preserve">    Costo Directo</v>
          </cell>
        </row>
        <row r="538">
          <cell r="A538" t="str">
            <v>21.00</v>
          </cell>
          <cell r="B538" t="str">
            <v>Instalación de retenida vertical, incluye excavación de hoyo y material de relleno</v>
          </cell>
          <cell r="D538" t="str">
            <v>Jgo</v>
          </cell>
          <cell r="E538">
            <v>5</v>
          </cell>
          <cell r="F538" t="str">
            <v>Jgo/Día</v>
          </cell>
          <cell r="G538" t="str">
            <v>(S/.):</v>
          </cell>
          <cell r="H538">
            <v>245.31</v>
          </cell>
        </row>
        <row r="539">
          <cell r="B539" t="str">
            <v>DETALLE PARTIDA</v>
          </cell>
        </row>
        <row r="540">
          <cell r="A540" t="str">
            <v>*</v>
          </cell>
          <cell r="B540" t="str">
            <v>*</v>
          </cell>
          <cell r="C540" t="str">
            <v>*</v>
          </cell>
          <cell r="D540" t="str">
            <v>*</v>
          </cell>
          <cell r="E540" t="str">
            <v>*</v>
          </cell>
          <cell r="F540" t="str">
            <v>*</v>
          </cell>
          <cell r="G540" t="str">
            <v>*</v>
          </cell>
          <cell r="H540" t="str">
            <v>*</v>
          </cell>
        </row>
        <row r="541">
          <cell r="A541" t="str">
            <v>ITEM</v>
          </cell>
          <cell r="B541" t="str">
            <v>R E C U R S O</v>
          </cell>
          <cell r="D541" t="str">
            <v>UND.</v>
          </cell>
          <cell r="E541" t="str">
            <v>CANTIDAD</v>
          </cell>
          <cell r="F541" t="str">
            <v>P.UNIT.</v>
          </cell>
          <cell r="G541" t="str">
            <v>SUBTOTAL</v>
          </cell>
          <cell r="H541" t="str">
            <v>TOTAL</v>
          </cell>
        </row>
        <row r="542">
          <cell r="A542" t="str">
            <v>*</v>
          </cell>
          <cell r="B542" t="str">
            <v>*</v>
          </cell>
          <cell r="C542" t="str">
            <v>*</v>
          </cell>
          <cell r="D542" t="str">
            <v>*</v>
          </cell>
          <cell r="E542" t="str">
            <v>*</v>
          </cell>
          <cell r="F542" t="str">
            <v>*</v>
          </cell>
          <cell r="G542" t="str">
            <v>*</v>
          </cell>
          <cell r="H542" t="str">
            <v>*</v>
          </cell>
        </row>
        <row r="543">
          <cell r="A543">
            <v>1</v>
          </cell>
          <cell r="B543" t="str">
            <v>CAMIONETA 4x4 (130 HP)</v>
          </cell>
          <cell r="C543">
            <v>1</v>
          </cell>
          <cell r="D543" t="str">
            <v>HM</v>
          </cell>
          <cell r="E543">
            <v>1.6</v>
          </cell>
          <cell r="F543">
            <v>80</v>
          </cell>
          <cell r="G543">
            <v>128</v>
          </cell>
        </row>
        <row r="544">
          <cell r="A544" t="str">
            <v/>
          </cell>
          <cell r="H544">
            <v>128</v>
          </cell>
        </row>
        <row r="545">
          <cell r="A545">
            <v>1</v>
          </cell>
          <cell r="B545" t="str">
            <v>OPERARIO</v>
          </cell>
          <cell r="C545">
            <v>1</v>
          </cell>
          <cell r="D545" t="str">
            <v>HH</v>
          </cell>
          <cell r="E545">
            <v>1.6</v>
          </cell>
          <cell r="F545">
            <v>10.63</v>
          </cell>
          <cell r="G545">
            <v>17.010000000000002</v>
          </cell>
        </row>
        <row r="546">
          <cell r="A546">
            <v>2</v>
          </cell>
          <cell r="B546" t="str">
            <v>OFICIAL</v>
          </cell>
          <cell r="C546">
            <v>2</v>
          </cell>
          <cell r="D546" t="str">
            <v>HH</v>
          </cell>
          <cell r="E546">
            <v>3.2</v>
          </cell>
          <cell r="F546">
            <v>9.6</v>
          </cell>
          <cell r="G546">
            <v>30.72</v>
          </cell>
        </row>
        <row r="547">
          <cell r="A547">
            <v>3</v>
          </cell>
          <cell r="B547" t="str">
            <v>PEON</v>
          </cell>
          <cell r="C547">
            <v>5</v>
          </cell>
          <cell r="D547" t="str">
            <v>HH</v>
          </cell>
          <cell r="E547">
            <v>8</v>
          </cell>
          <cell r="F547">
            <v>8</v>
          </cell>
          <cell r="G547">
            <v>64</v>
          </cell>
        </row>
        <row r="548">
          <cell r="A548" t="str">
            <v/>
          </cell>
          <cell r="H548">
            <v>111.73</v>
          </cell>
        </row>
        <row r="549">
          <cell r="A549">
            <v>1</v>
          </cell>
          <cell r="B549" t="str">
            <v>EQUIPO DE SEGURIDAD (2% MANO DE OBRA)</v>
          </cell>
          <cell r="D549" t="str">
            <v>%</v>
          </cell>
          <cell r="E549">
            <v>0.02</v>
          </cell>
          <cell r="F549">
            <v>111.73</v>
          </cell>
          <cell r="G549">
            <v>2.23</v>
          </cell>
        </row>
        <row r="550">
          <cell r="A550">
            <v>2</v>
          </cell>
          <cell r="B550" t="str">
            <v>HERRAMIENTAS (3% MANO DE OBRA)</v>
          </cell>
          <cell r="D550" t="str">
            <v>%</v>
          </cell>
          <cell r="E550">
            <v>0.03</v>
          </cell>
          <cell r="F550">
            <v>111.73</v>
          </cell>
          <cell r="G550">
            <v>3.35</v>
          </cell>
        </row>
        <row r="551">
          <cell r="H551">
            <v>5.58</v>
          </cell>
        </row>
        <row r="552">
          <cell r="G552" t="str">
            <v>COSTO DIRECTO:</v>
          </cell>
          <cell r="H552">
            <v>245.31</v>
          </cell>
        </row>
        <row r="555">
          <cell r="A555" t="str">
            <v>Partida:</v>
          </cell>
          <cell r="B555" t="str">
            <v>Descripción:</v>
          </cell>
          <cell r="D555" t="str">
            <v xml:space="preserve">Unidad  </v>
          </cell>
          <cell r="E555" t="str">
            <v>Rendimiento</v>
          </cell>
          <cell r="G555" t="str">
            <v xml:space="preserve">    Costo Directo</v>
          </cell>
        </row>
        <row r="556">
          <cell r="A556" t="str">
            <v>22.00</v>
          </cell>
          <cell r="B556" t="str">
            <v>Instalación de retenida vertical - CON RIEL - , incluye excavación de hoyo y material de relleno</v>
          </cell>
          <cell r="D556" t="str">
            <v>Jgo</v>
          </cell>
          <cell r="E556">
            <v>4</v>
          </cell>
          <cell r="F556" t="str">
            <v>Jgo/Día</v>
          </cell>
          <cell r="G556" t="str">
            <v>(S/.):</v>
          </cell>
          <cell r="H556">
            <v>120.99</v>
          </cell>
        </row>
        <row r="557">
          <cell r="B557" t="str">
            <v>DETALLE PARTIDA</v>
          </cell>
        </row>
        <row r="558">
          <cell r="A558" t="str">
            <v>*</v>
          </cell>
          <cell r="B558" t="str">
            <v>*</v>
          </cell>
          <cell r="C558" t="str">
            <v>*</v>
          </cell>
          <cell r="D558" t="str">
            <v>*</v>
          </cell>
          <cell r="E558" t="str">
            <v>*</v>
          </cell>
          <cell r="F558" t="str">
            <v>*</v>
          </cell>
          <cell r="G558" t="str">
            <v>*</v>
          </cell>
          <cell r="H558" t="str">
            <v>*</v>
          </cell>
        </row>
        <row r="559">
          <cell r="A559" t="str">
            <v>ITEM</v>
          </cell>
          <cell r="B559" t="str">
            <v>R E C U R S O</v>
          </cell>
          <cell r="D559" t="str">
            <v>UND.</v>
          </cell>
          <cell r="E559" t="str">
            <v>CANTIDAD</v>
          </cell>
          <cell r="F559" t="str">
            <v>P.UNIT.</v>
          </cell>
          <cell r="G559" t="str">
            <v>SUBTOTAL</v>
          </cell>
          <cell r="H559" t="str">
            <v>TOTAL</v>
          </cell>
        </row>
        <row r="560">
          <cell r="A560" t="str">
            <v>*</v>
          </cell>
          <cell r="B560" t="str">
            <v>*</v>
          </cell>
          <cell r="C560" t="str">
            <v>*</v>
          </cell>
          <cell r="D560" t="str">
            <v>*</v>
          </cell>
          <cell r="E560" t="str">
            <v>*</v>
          </cell>
          <cell r="F560" t="str">
            <v>*</v>
          </cell>
          <cell r="G560" t="str">
            <v>*</v>
          </cell>
          <cell r="H560" t="str">
            <v>*</v>
          </cell>
        </row>
        <row r="561">
          <cell r="A561">
            <v>1</v>
          </cell>
          <cell r="B561" t="str">
            <v>CAMIONETA 4x4 (130 HP)</v>
          </cell>
          <cell r="C561">
            <v>1</v>
          </cell>
          <cell r="D561" t="str">
            <v>HM</v>
          </cell>
          <cell r="E561">
            <v>2</v>
          </cell>
          <cell r="F561">
            <v>15</v>
          </cell>
          <cell r="G561">
            <v>30</v>
          </cell>
        </row>
        <row r="562">
          <cell r="A562" t="str">
            <v/>
          </cell>
          <cell r="H562">
            <v>30</v>
          </cell>
        </row>
        <row r="563">
          <cell r="A563">
            <v>1</v>
          </cell>
          <cell r="B563" t="str">
            <v>OPERARIO</v>
          </cell>
          <cell r="C563">
            <v>1</v>
          </cell>
          <cell r="D563" t="str">
            <v>HH</v>
          </cell>
          <cell r="E563">
            <v>2</v>
          </cell>
          <cell r="F563">
            <v>7.15</v>
          </cell>
          <cell r="G563">
            <v>14.3</v>
          </cell>
        </row>
        <row r="564">
          <cell r="A564">
            <v>2</v>
          </cell>
          <cell r="B564" t="str">
            <v>OFICIAL</v>
          </cell>
          <cell r="C564">
            <v>2</v>
          </cell>
          <cell r="D564" t="str">
            <v>HH</v>
          </cell>
          <cell r="E564">
            <v>4</v>
          </cell>
          <cell r="F564">
            <v>6.75</v>
          </cell>
          <cell r="G564">
            <v>27</v>
          </cell>
        </row>
        <row r="565">
          <cell r="A565">
            <v>3</v>
          </cell>
          <cell r="B565" t="str">
            <v>PEON</v>
          </cell>
          <cell r="C565">
            <v>6</v>
          </cell>
          <cell r="D565" t="str">
            <v>HH</v>
          </cell>
          <cell r="E565">
            <v>12</v>
          </cell>
          <cell r="F565">
            <v>3.78</v>
          </cell>
          <cell r="G565">
            <v>45.36</v>
          </cell>
        </row>
        <row r="566">
          <cell r="A566" t="str">
            <v/>
          </cell>
          <cell r="H566">
            <v>86.66</v>
          </cell>
        </row>
        <row r="567">
          <cell r="A567">
            <v>1</v>
          </cell>
          <cell r="B567" t="str">
            <v>EQUIPO DE SEGURIDAD (2% MANO DE OBRA)</v>
          </cell>
          <cell r="D567" t="str">
            <v>%</v>
          </cell>
          <cell r="E567">
            <v>0.02</v>
          </cell>
          <cell r="F567">
            <v>86.66</v>
          </cell>
          <cell r="G567">
            <v>1.73</v>
          </cell>
        </row>
        <row r="568">
          <cell r="A568">
            <v>2</v>
          </cell>
          <cell r="B568" t="str">
            <v>HERRAMIENTAS (3% MANO DE OBRA)</v>
          </cell>
          <cell r="D568" t="str">
            <v>%</v>
          </cell>
          <cell r="E568">
            <v>0.03</v>
          </cell>
          <cell r="F568">
            <v>86.66</v>
          </cell>
          <cell r="G568">
            <v>2.6</v>
          </cell>
        </row>
        <row r="569">
          <cell r="H569">
            <v>4.33</v>
          </cell>
        </row>
        <row r="570">
          <cell r="G570" t="str">
            <v>COSTO DIRECTO:</v>
          </cell>
          <cell r="H570">
            <v>120.99</v>
          </cell>
        </row>
        <row r="573">
          <cell r="A573" t="str">
            <v>Partida:</v>
          </cell>
          <cell r="B573" t="str">
            <v>Descripción:</v>
          </cell>
          <cell r="D573" t="str">
            <v xml:space="preserve">Unidad  </v>
          </cell>
          <cell r="E573" t="str">
            <v>Rendimiento</v>
          </cell>
          <cell r="G573" t="str">
            <v xml:space="preserve">    Costo Directo</v>
          </cell>
        </row>
        <row r="574">
          <cell r="A574" t="str">
            <v>23.00</v>
          </cell>
          <cell r="B574" t="str">
            <v>Instalación de retenida vertical tipo violin, incluye excavación de hoyo y material de relleno</v>
          </cell>
          <cell r="D574" t="str">
            <v>Jgo</v>
          </cell>
          <cell r="E574">
            <v>5</v>
          </cell>
          <cell r="F574" t="str">
            <v>Jgo/Día</v>
          </cell>
          <cell r="G574" t="str">
            <v>(S/.):</v>
          </cell>
          <cell r="H574">
            <v>245.31</v>
          </cell>
        </row>
        <row r="575">
          <cell r="B575" t="str">
            <v>DETALLE PARTIDA</v>
          </cell>
        </row>
        <row r="576">
          <cell r="A576" t="str">
            <v>*</v>
          </cell>
          <cell r="B576" t="str">
            <v>*</v>
          </cell>
          <cell r="C576" t="str">
            <v>*</v>
          </cell>
          <cell r="D576" t="str">
            <v>*</v>
          </cell>
          <cell r="E576" t="str">
            <v>*</v>
          </cell>
          <cell r="F576" t="str">
            <v>*</v>
          </cell>
          <cell r="G576" t="str">
            <v>*</v>
          </cell>
          <cell r="H576" t="str">
            <v>*</v>
          </cell>
        </row>
        <row r="577">
          <cell r="A577" t="str">
            <v>ITEM</v>
          </cell>
          <cell r="B577" t="str">
            <v>R E C U R S O</v>
          </cell>
          <cell r="D577" t="str">
            <v>UND.</v>
          </cell>
          <cell r="E577" t="str">
            <v>CANTIDAD</v>
          </cell>
          <cell r="F577" t="str">
            <v>P.UNIT.</v>
          </cell>
          <cell r="G577" t="str">
            <v>SUBTOTAL</v>
          </cell>
          <cell r="H577" t="str">
            <v>TOTAL</v>
          </cell>
        </row>
        <row r="578">
          <cell r="A578" t="str">
            <v>*</v>
          </cell>
          <cell r="B578" t="str">
            <v>*</v>
          </cell>
          <cell r="C578" t="str">
            <v>*</v>
          </cell>
          <cell r="D578" t="str">
            <v>*</v>
          </cell>
          <cell r="E578" t="str">
            <v>*</v>
          </cell>
          <cell r="F578" t="str">
            <v>*</v>
          </cell>
          <cell r="G578" t="str">
            <v>*</v>
          </cell>
          <cell r="H578" t="str">
            <v>*</v>
          </cell>
        </row>
        <row r="579">
          <cell r="A579">
            <v>1</v>
          </cell>
          <cell r="B579" t="str">
            <v>CAMIONETA 4x4 (130 HP)</v>
          </cell>
          <cell r="C579">
            <v>1</v>
          </cell>
          <cell r="D579" t="str">
            <v>HM</v>
          </cell>
          <cell r="E579">
            <v>1.6</v>
          </cell>
          <cell r="F579">
            <v>80</v>
          </cell>
          <cell r="G579">
            <v>128</v>
          </cell>
        </row>
        <row r="580">
          <cell r="A580" t="str">
            <v/>
          </cell>
          <cell r="H580">
            <v>128</v>
          </cell>
        </row>
        <row r="581">
          <cell r="A581">
            <v>1</v>
          </cell>
          <cell r="B581" t="str">
            <v>OPERARIO</v>
          </cell>
          <cell r="C581">
            <v>1</v>
          </cell>
          <cell r="D581" t="str">
            <v>HH</v>
          </cell>
          <cell r="E581">
            <v>1.6</v>
          </cell>
          <cell r="F581">
            <v>10.63</v>
          </cell>
          <cell r="G581">
            <v>17.010000000000002</v>
          </cell>
        </row>
        <row r="582">
          <cell r="A582">
            <v>2</v>
          </cell>
          <cell r="B582" t="str">
            <v>OFICIAL</v>
          </cell>
          <cell r="C582">
            <v>2</v>
          </cell>
          <cell r="D582" t="str">
            <v>HH</v>
          </cell>
          <cell r="E582">
            <v>3.2</v>
          </cell>
          <cell r="F582">
            <v>9.6</v>
          </cell>
          <cell r="G582">
            <v>30.72</v>
          </cell>
        </row>
        <row r="583">
          <cell r="A583">
            <v>3</v>
          </cell>
          <cell r="B583" t="str">
            <v>PEON</v>
          </cell>
          <cell r="C583">
            <v>5</v>
          </cell>
          <cell r="D583" t="str">
            <v>HH</v>
          </cell>
          <cell r="E583">
            <v>8</v>
          </cell>
          <cell r="F583">
            <v>8</v>
          </cell>
          <cell r="G583">
            <v>64</v>
          </cell>
        </row>
        <row r="584">
          <cell r="A584" t="str">
            <v/>
          </cell>
          <cell r="H584">
            <v>111.73</v>
          </cell>
        </row>
        <row r="585">
          <cell r="A585">
            <v>1</v>
          </cell>
          <cell r="B585" t="str">
            <v>EQUIPO DE SEGURIDAD (2% MANO DE OBRA)</v>
          </cell>
          <cell r="D585" t="str">
            <v>%</v>
          </cell>
          <cell r="E585">
            <v>0.02</v>
          </cell>
          <cell r="F585">
            <v>111.73</v>
          </cell>
          <cell r="G585">
            <v>2.23</v>
          </cell>
        </row>
        <row r="586">
          <cell r="A586">
            <v>2</v>
          </cell>
          <cell r="B586" t="str">
            <v>HERRAMIENTAS (3% MANO DE OBRA)</v>
          </cell>
          <cell r="D586" t="str">
            <v>%</v>
          </cell>
          <cell r="E586">
            <v>0.03</v>
          </cell>
          <cell r="F586">
            <v>111.73</v>
          </cell>
          <cell r="G586">
            <v>3.35</v>
          </cell>
        </row>
        <row r="587">
          <cell r="H587">
            <v>5.58</v>
          </cell>
        </row>
        <row r="588">
          <cell r="G588" t="str">
            <v>COSTO DIRECTO:</v>
          </cell>
          <cell r="H588">
            <v>245.31</v>
          </cell>
        </row>
        <row r="591">
          <cell r="A591" t="str">
            <v>Partida:</v>
          </cell>
          <cell r="B591" t="str">
            <v>Descripción:</v>
          </cell>
          <cell r="D591" t="str">
            <v xml:space="preserve">Unidad  </v>
          </cell>
          <cell r="E591" t="str">
            <v>Rendimiento</v>
          </cell>
          <cell r="G591" t="str">
            <v xml:space="preserve">    Costo Directo</v>
          </cell>
        </row>
        <row r="592">
          <cell r="A592" t="str">
            <v>24.00</v>
          </cell>
          <cell r="B592" t="str">
            <v>Instalación de retenida aérea</v>
          </cell>
          <cell r="D592" t="str">
            <v>Jgo</v>
          </cell>
          <cell r="E592">
            <v>8</v>
          </cell>
          <cell r="F592" t="str">
            <v>Jgo/Día</v>
          </cell>
          <cell r="G592" t="str">
            <v>(S/.):</v>
          </cell>
          <cell r="H592">
            <v>144.91999999999999</v>
          </cell>
        </row>
        <row r="593">
          <cell r="B593" t="str">
            <v>DETALLE PARTIDA</v>
          </cell>
        </row>
        <row r="594">
          <cell r="A594" t="str">
            <v>*</v>
          </cell>
          <cell r="B594" t="str">
            <v>*</v>
          </cell>
          <cell r="C594" t="str">
            <v>*</v>
          </cell>
          <cell r="D594" t="str">
            <v>*</v>
          </cell>
          <cell r="E594" t="str">
            <v>*</v>
          </cell>
          <cell r="F594" t="str">
            <v>*</v>
          </cell>
          <cell r="G594" t="str">
            <v>*</v>
          </cell>
          <cell r="H594" t="str">
            <v>*</v>
          </cell>
        </row>
        <row r="595">
          <cell r="A595" t="str">
            <v>ITEM</v>
          </cell>
          <cell r="B595" t="str">
            <v>R E C U R S O</v>
          </cell>
          <cell r="D595" t="str">
            <v>UND.</v>
          </cell>
          <cell r="E595" t="str">
            <v>CANTIDAD</v>
          </cell>
          <cell r="F595" t="str">
            <v>P.UNIT.</v>
          </cell>
          <cell r="G595" t="str">
            <v>SUBTOTAL</v>
          </cell>
          <cell r="H595" t="str">
            <v>TOTAL</v>
          </cell>
        </row>
        <row r="596">
          <cell r="A596" t="str">
            <v>*</v>
          </cell>
          <cell r="B596" t="str">
            <v>*</v>
          </cell>
          <cell r="C596" t="str">
            <v>*</v>
          </cell>
          <cell r="D596" t="str">
            <v>*</v>
          </cell>
          <cell r="E596" t="str">
            <v>*</v>
          </cell>
          <cell r="F596" t="str">
            <v>*</v>
          </cell>
          <cell r="G596" t="str">
            <v>*</v>
          </cell>
          <cell r="H596" t="str">
            <v>*</v>
          </cell>
        </row>
        <row r="597">
          <cell r="A597">
            <v>1</v>
          </cell>
          <cell r="B597" t="str">
            <v>CAMIONETA 4x4 (130 HP)</v>
          </cell>
          <cell r="C597">
            <v>1</v>
          </cell>
          <cell r="D597" t="str">
            <v>HM</v>
          </cell>
          <cell r="E597">
            <v>1</v>
          </cell>
          <cell r="F597">
            <v>80</v>
          </cell>
          <cell r="G597">
            <v>80</v>
          </cell>
        </row>
        <row r="598">
          <cell r="A598" t="str">
            <v/>
          </cell>
          <cell r="H598">
            <v>80</v>
          </cell>
        </row>
        <row r="599">
          <cell r="A599">
            <v>1</v>
          </cell>
          <cell r="B599" t="str">
            <v>OPERARIO</v>
          </cell>
          <cell r="C599">
            <v>1</v>
          </cell>
          <cell r="D599" t="str">
            <v>HH</v>
          </cell>
          <cell r="E599">
            <v>1</v>
          </cell>
          <cell r="F599">
            <v>10.63</v>
          </cell>
          <cell r="G599">
            <v>10.63</v>
          </cell>
        </row>
        <row r="600">
          <cell r="A600">
            <v>2</v>
          </cell>
          <cell r="B600" t="str">
            <v>OFICIAL</v>
          </cell>
          <cell r="C600">
            <v>2</v>
          </cell>
          <cell r="D600" t="str">
            <v>HH</v>
          </cell>
          <cell r="E600">
            <v>2</v>
          </cell>
          <cell r="F600">
            <v>9.6</v>
          </cell>
          <cell r="G600">
            <v>19.2</v>
          </cell>
        </row>
        <row r="601">
          <cell r="A601">
            <v>3</v>
          </cell>
          <cell r="B601" t="str">
            <v>PEON</v>
          </cell>
          <cell r="C601">
            <v>4</v>
          </cell>
          <cell r="D601" t="str">
            <v>HH</v>
          </cell>
          <cell r="E601">
            <v>4</v>
          </cell>
          <cell r="F601">
            <v>8</v>
          </cell>
          <cell r="G601">
            <v>32</v>
          </cell>
        </row>
        <row r="602">
          <cell r="A602" t="str">
            <v/>
          </cell>
          <cell r="H602">
            <v>61.83</v>
          </cell>
        </row>
        <row r="603">
          <cell r="A603">
            <v>1</v>
          </cell>
          <cell r="B603" t="str">
            <v>EQUIPO DE SEGURIDAD (2% MANO DE OBRA)</v>
          </cell>
          <cell r="D603" t="str">
            <v>%</v>
          </cell>
          <cell r="E603">
            <v>0.02</v>
          </cell>
          <cell r="F603">
            <v>61.83</v>
          </cell>
          <cell r="G603">
            <v>1.24</v>
          </cell>
        </row>
        <row r="604">
          <cell r="A604">
            <v>2</v>
          </cell>
          <cell r="B604" t="str">
            <v>HERRAMIENTAS (3% MANO DE OBRA)</v>
          </cell>
          <cell r="D604" t="str">
            <v>%</v>
          </cell>
          <cell r="E604">
            <v>0.03</v>
          </cell>
          <cell r="F604">
            <v>61.83</v>
          </cell>
          <cell r="G604">
            <v>1.85</v>
          </cell>
        </row>
        <row r="605">
          <cell r="H605">
            <v>3.09</v>
          </cell>
        </row>
        <row r="606">
          <cell r="G606" t="str">
            <v>COSTO DIRECTO:</v>
          </cell>
          <cell r="H606">
            <v>144.91999999999999</v>
          </cell>
        </row>
        <row r="609">
          <cell r="A609" t="str">
            <v>Partida:</v>
          </cell>
          <cell r="B609" t="str">
            <v>Descripción:</v>
          </cell>
          <cell r="D609" t="str">
            <v xml:space="preserve">Unidad  </v>
          </cell>
          <cell r="E609" t="str">
            <v>Rendimiento</v>
          </cell>
          <cell r="G609" t="str">
            <v xml:space="preserve">    Costo Directo</v>
          </cell>
        </row>
        <row r="610">
          <cell r="A610" t="str">
            <v>25.00</v>
          </cell>
          <cell r="B610" t="str">
            <v>Instalación del sistema de puesta a tierra MT, incluy  material de relleno</v>
          </cell>
          <cell r="D610" t="str">
            <v>Un</v>
          </cell>
          <cell r="E610">
            <v>5</v>
          </cell>
          <cell r="F610" t="str">
            <v>Un/Día</v>
          </cell>
          <cell r="G610" t="str">
            <v>(S/.):</v>
          </cell>
          <cell r="H610">
            <v>229.19</v>
          </cell>
        </row>
        <row r="611">
          <cell r="B611" t="str">
            <v>DETALLE PARTIDA</v>
          </cell>
        </row>
        <row r="612">
          <cell r="A612" t="str">
            <v>*</v>
          </cell>
          <cell r="B612" t="str">
            <v>*</v>
          </cell>
          <cell r="C612" t="str">
            <v>*</v>
          </cell>
          <cell r="D612" t="str">
            <v>*</v>
          </cell>
          <cell r="E612" t="str">
            <v>*</v>
          </cell>
          <cell r="F612" t="str">
            <v>*</v>
          </cell>
          <cell r="G612" t="str">
            <v>*</v>
          </cell>
          <cell r="H612" t="str">
            <v>*</v>
          </cell>
        </row>
        <row r="613">
          <cell r="A613" t="str">
            <v>ITEM</v>
          </cell>
          <cell r="B613" t="str">
            <v>R E C U R S O</v>
          </cell>
          <cell r="D613" t="str">
            <v>UND.</v>
          </cell>
          <cell r="E613" t="str">
            <v>CANTIDAD</v>
          </cell>
          <cell r="F613" t="str">
            <v>P.UNIT.</v>
          </cell>
          <cell r="G613" t="str">
            <v>SUBTOTAL</v>
          </cell>
          <cell r="H613" t="str">
            <v>TOTAL</v>
          </cell>
        </row>
        <row r="614">
          <cell r="A614" t="str">
            <v>*</v>
          </cell>
          <cell r="B614" t="str">
            <v>*</v>
          </cell>
          <cell r="C614" t="str">
            <v>*</v>
          </cell>
          <cell r="D614" t="str">
            <v>*</v>
          </cell>
          <cell r="E614" t="str">
            <v>*</v>
          </cell>
          <cell r="F614" t="str">
            <v>*</v>
          </cell>
          <cell r="G614" t="str">
            <v>*</v>
          </cell>
          <cell r="H614" t="str">
            <v>*</v>
          </cell>
        </row>
        <row r="615">
          <cell r="A615">
            <v>1</v>
          </cell>
          <cell r="B615" t="str">
            <v>CAMIONETA 4x4 (130 HP)</v>
          </cell>
          <cell r="C615">
            <v>1</v>
          </cell>
          <cell r="D615" t="str">
            <v>HM</v>
          </cell>
          <cell r="E615">
            <v>1.6</v>
          </cell>
          <cell r="F615">
            <v>80</v>
          </cell>
          <cell r="G615">
            <v>128</v>
          </cell>
        </row>
        <row r="616">
          <cell r="A616" t="str">
            <v/>
          </cell>
          <cell r="H616">
            <v>128</v>
          </cell>
        </row>
        <row r="617">
          <cell r="A617">
            <v>1</v>
          </cell>
          <cell r="B617" t="str">
            <v>OPERARIO</v>
          </cell>
          <cell r="C617">
            <v>1</v>
          </cell>
          <cell r="D617" t="str">
            <v>HH</v>
          </cell>
          <cell r="E617">
            <v>1.6</v>
          </cell>
          <cell r="F617">
            <v>10.63</v>
          </cell>
          <cell r="G617">
            <v>17.010000000000002</v>
          </cell>
        </row>
        <row r="618">
          <cell r="A618">
            <v>2</v>
          </cell>
          <cell r="B618" t="str">
            <v>OFICIAL</v>
          </cell>
          <cell r="C618">
            <v>1</v>
          </cell>
          <cell r="D618" t="str">
            <v>HH</v>
          </cell>
          <cell r="E618">
            <v>1.6</v>
          </cell>
          <cell r="F618">
            <v>9.6</v>
          </cell>
          <cell r="G618">
            <v>15.36</v>
          </cell>
        </row>
        <row r="619">
          <cell r="A619">
            <v>3</v>
          </cell>
          <cell r="B619" t="str">
            <v>PEON</v>
          </cell>
          <cell r="C619">
            <v>5</v>
          </cell>
          <cell r="D619" t="str">
            <v>HH</v>
          </cell>
          <cell r="E619">
            <v>8</v>
          </cell>
          <cell r="F619">
            <v>8</v>
          </cell>
          <cell r="G619">
            <v>64</v>
          </cell>
        </row>
        <row r="620">
          <cell r="A620" t="str">
            <v/>
          </cell>
          <cell r="H620">
            <v>96.37</v>
          </cell>
        </row>
        <row r="621">
          <cell r="A621">
            <v>1</v>
          </cell>
          <cell r="B621" t="str">
            <v>EQUIPO DE SEGURIDAD (2% MANO DE OBRA)</v>
          </cell>
          <cell r="D621" t="str">
            <v>%</v>
          </cell>
          <cell r="E621">
            <v>0.02</v>
          </cell>
          <cell r="F621">
            <v>96.37</v>
          </cell>
          <cell r="G621">
            <v>1.93</v>
          </cell>
        </row>
        <row r="622">
          <cell r="A622">
            <v>2</v>
          </cell>
          <cell r="B622" t="str">
            <v>HERRAMIENTAS (3% MANO DE OBRA)</v>
          </cell>
          <cell r="D622" t="str">
            <v>%</v>
          </cell>
          <cell r="E622">
            <v>0.03</v>
          </cell>
          <cell r="F622">
            <v>96.37</v>
          </cell>
          <cell r="G622">
            <v>2.89</v>
          </cell>
        </row>
        <row r="623">
          <cell r="H623">
            <v>4.82</v>
          </cell>
        </row>
        <row r="624">
          <cell r="G624" t="str">
            <v>COSTO DIRECTO:</v>
          </cell>
          <cell r="H624">
            <v>229.19</v>
          </cell>
        </row>
        <row r="627">
          <cell r="A627" t="str">
            <v>Partida:</v>
          </cell>
          <cell r="B627" t="str">
            <v>Descripción:</v>
          </cell>
          <cell r="D627" t="str">
            <v xml:space="preserve">Unidad  </v>
          </cell>
          <cell r="E627" t="str">
            <v>Rendimiento</v>
          </cell>
          <cell r="G627" t="str">
            <v xml:space="preserve">    Costo Directo</v>
          </cell>
        </row>
        <row r="628">
          <cell r="A628" t="str">
            <v>26.00</v>
          </cell>
          <cell r="B628" t="str">
            <v>Instalación del sistema de puesta a tierra BT,  incluy  material de relleno</v>
          </cell>
          <cell r="D628" t="str">
            <v>Un</v>
          </cell>
          <cell r="E628">
            <v>5</v>
          </cell>
          <cell r="F628" t="str">
            <v>Un/Día</v>
          </cell>
          <cell r="G628" t="str">
            <v>(S/.):</v>
          </cell>
          <cell r="H628">
            <v>229.19</v>
          </cell>
        </row>
        <row r="629">
          <cell r="B629" t="str">
            <v>DETALLE PARTIDA</v>
          </cell>
        </row>
        <row r="630">
          <cell r="A630" t="str">
            <v>*</v>
          </cell>
          <cell r="B630" t="str">
            <v>*</v>
          </cell>
          <cell r="C630" t="str">
            <v>*</v>
          </cell>
          <cell r="D630" t="str">
            <v>*</v>
          </cell>
          <cell r="E630" t="str">
            <v>*</v>
          </cell>
          <cell r="F630" t="str">
            <v>*</v>
          </cell>
          <cell r="G630" t="str">
            <v>*</v>
          </cell>
          <cell r="H630" t="str">
            <v>*</v>
          </cell>
        </row>
        <row r="631">
          <cell r="A631" t="str">
            <v>ITEM</v>
          </cell>
          <cell r="B631" t="str">
            <v>R E C U R S O</v>
          </cell>
          <cell r="D631" t="str">
            <v>UND.</v>
          </cell>
          <cell r="E631" t="str">
            <v>CANTIDAD</v>
          </cell>
          <cell r="F631" t="str">
            <v>P.UNIT.</v>
          </cell>
          <cell r="G631" t="str">
            <v>SUBTOTAL</v>
          </cell>
          <cell r="H631" t="str">
            <v>TOTAL</v>
          </cell>
        </row>
        <row r="632">
          <cell r="A632" t="str">
            <v>*</v>
          </cell>
          <cell r="B632" t="str">
            <v>*</v>
          </cell>
          <cell r="C632" t="str">
            <v>*</v>
          </cell>
          <cell r="D632" t="str">
            <v>*</v>
          </cell>
          <cell r="E632" t="str">
            <v>*</v>
          </cell>
          <cell r="F632" t="str">
            <v>*</v>
          </cell>
          <cell r="G632" t="str">
            <v>*</v>
          </cell>
          <cell r="H632" t="str">
            <v>*</v>
          </cell>
        </row>
        <row r="633">
          <cell r="A633">
            <v>1</v>
          </cell>
          <cell r="B633" t="str">
            <v>CAMIONETA 4x4 (130 HP)</v>
          </cell>
          <cell r="C633">
            <v>1</v>
          </cell>
          <cell r="D633" t="str">
            <v>HM</v>
          </cell>
          <cell r="E633">
            <v>1.6</v>
          </cell>
          <cell r="F633">
            <v>80</v>
          </cell>
          <cell r="G633">
            <v>128</v>
          </cell>
        </row>
        <row r="634">
          <cell r="A634" t="str">
            <v/>
          </cell>
          <cell r="H634">
            <v>128</v>
          </cell>
        </row>
        <row r="635">
          <cell r="A635">
            <v>1</v>
          </cell>
          <cell r="B635" t="str">
            <v>OPERARIO</v>
          </cell>
          <cell r="C635">
            <v>1</v>
          </cell>
          <cell r="D635" t="str">
            <v>HH</v>
          </cell>
          <cell r="E635">
            <v>1.6</v>
          </cell>
          <cell r="F635">
            <v>10.63</v>
          </cell>
          <cell r="G635">
            <v>17.010000000000002</v>
          </cell>
        </row>
        <row r="636">
          <cell r="A636">
            <v>2</v>
          </cell>
          <cell r="B636" t="str">
            <v>OFICIAL</v>
          </cell>
          <cell r="C636">
            <v>1</v>
          </cell>
          <cell r="D636" t="str">
            <v>HH</v>
          </cell>
          <cell r="E636">
            <v>1.6</v>
          </cell>
          <cell r="F636">
            <v>9.6</v>
          </cell>
          <cell r="G636">
            <v>15.36</v>
          </cell>
        </row>
        <row r="637">
          <cell r="A637">
            <v>3</v>
          </cell>
          <cell r="B637" t="str">
            <v>PEON</v>
          </cell>
          <cell r="C637">
            <v>5</v>
          </cell>
          <cell r="D637" t="str">
            <v>HH</v>
          </cell>
          <cell r="E637">
            <v>8</v>
          </cell>
          <cell r="F637">
            <v>8</v>
          </cell>
          <cell r="G637">
            <v>64</v>
          </cell>
        </row>
        <row r="638">
          <cell r="A638" t="str">
            <v/>
          </cell>
          <cell r="H638">
            <v>96.37</v>
          </cell>
        </row>
        <row r="639">
          <cell r="A639">
            <v>1</v>
          </cell>
          <cell r="B639" t="str">
            <v>EQUIPO DE SEGURIDAD (2% MANO DE OBRA)</v>
          </cell>
          <cell r="D639" t="str">
            <v>%</v>
          </cell>
          <cell r="E639">
            <v>0.02</v>
          </cell>
          <cell r="F639">
            <v>96.37</v>
          </cell>
          <cell r="G639">
            <v>1.93</v>
          </cell>
        </row>
        <row r="640">
          <cell r="A640">
            <v>2</v>
          </cell>
          <cell r="B640" t="str">
            <v>HERRAMIENTAS (3% MANO DE OBRA)</v>
          </cell>
          <cell r="D640" t="str">
            <v>%</v>
          </cell>
          <cell r="E640">
            <v>0.03</v>
          </cell>
          <cell r="F640">
            <v>96.37</v>
          </cell>
          <cell r="G640">
            <v>2.89</v>
          </cell>
        </row>
        <row r="641">
          <cell r="H641">
            <v>4.82</v>
          </cell>
        </row>
        <row r="642">
          <cell r="G642" t="str">
            <v>COSTO DIRECTO:</v>
          </cell>
          <cell r="H642">
            <v>229.19</v>
          </cell>
        </row>
        <row r="645">
          <cell r="A645" t="str">
            <v>Partida:</v>
          </cell>
          <cell r="B645" t="str">
            <v>Descripción:</v>
          </cell>
          <cell r="D645" t="str">
            <v xml:space="preserve">Unidad  </v>
          </cell>
          <cell r="E645" t="str">
            <v>Rendimiento</v>
          </cell>
          <cell r="G645" t="str">
            <v xml:space="preserve">    Costo Directo</v>
          </cell>
        </row>
        <row r="646">
          <cell r="A646" t="str">
            <v>27.00</v>
          </cell>
          <cell r="B646" t="str">
            <v>Tendido de conductores de AAAC  35 - 50 mm2</v>
          </cell>
          <cell r="D646" t="str">
            <v>Km</v>
          </cell>
          <cell r="E646">
            <v>3.5</v>
          </cell>
          <cell r="F646" t="str">
            <v>Km/Día</v>
          </cell>
          <cell r="G646" t="str">
            <v>(S/.):</v>
          </cell>
          <cell r="H646">
            <v>1000.61</v>
          </cell>
        </row>
        <row r="647">
          <cell r="B647" t="str">
            <v>DETALLE PARTIDA</v>
          </cell>
        </row>
        <row r="648">
          <cell r="A648" t="str">
            <v>*</v>
          </cell>
          <cell r="B648" t="str">
            <v>*</v>
          </cell>
          <cell r="C648" t="str">
            <v>*</v>
          </cell>
          <cell r="D648" t="str">
            <v>*</v>
          </cell>
          <cell r="E648" t="str">
            <v>*</v>
          </cell>
          <cell r="F648" t="str">
            <v>*</v>
          </cell>
          <cell r="G648" t="str">
            <v>*</v>
          </cell>
          <cell r="H648" t="str">
            <v>*</v>
          </cell>
        </row>
        <row r="649">
          <cell r="A649" t="str">
            <v>ITEM</v>
          </cell>
          <cell r="B649" t="str">
            <v>R E C U R S O</v>
          </cell>
          <cell r="D649" t="str">
            <v>UND.</v>
          </cell>
          <cell r="E649" t="str">
            <v>CANTIDAD</v>
          </cell>
          <cell r="F649" t="str">
            <v>P.UNIT.</v>
          </cell>
          <cell r="G649" t="str">
            <v>SUBTOTAL</v>
          </cell>
          <cell r="H649" t="str">
            <v>TOTAL</v>
          </cell>
        </row>
        <row r="650">
          <cell r="A650" t="str">
            <v>*</v>
          </cell>
          <cell r="B650" t="str">
            <v>*</v>
          </cell>
          <cell r="C650" t="str">
            <v>*</v>
          </cell>
          <cell r="D650" t="str">
            <v>*</v>
          </cell>
          <cell r="E650" t="str">
            <v>*</v>
          </cell>
          <cell r="F650" t="str">
            <v>*</v>
          </cell>
          <cell r="G650" t="str">
            <v>*</v>
          </cell>
          <cell r="H650" t="str">
            <v>*</v>
          </cell>
        </row>
        <row r="651">
          <cell r="A651">
            <v>1</v>
          </cell>
          <cell r="B651" t="str">
            <v>CAMIONETA 4x4 (130 HP)</v>
          </cell>
          <cell r="C651">
            <v>1</v>
          </cell>
          <cell r="D651" t="str">
            <v>HM</v>
          </cell>
          <cell r="E651">
            <v>2.2856999999999998</v>
          </cell>
          <cell r="F651">
            <v>80</v>
          </cell>
          <cell r="G651">
            <v>182.86</v>
          </cell>
        </row>
        <row r="652">
          <cell r="A652">
            <v>2</v>
          </cell>
          <cell r="B652" t="str">
            <v>ESTACION TOTAL</v>
          </cell>
          <cell r="C652">
            <v>1</v>
          </cell>
          <cell r="D652" t="str">
            <v>HM</v>
          </cell>
          <cell r="E652">
            <v>2.2856999999999998</v>
          </cell>
          <cell r="F652">
            <v>12</v>
          </cell>
          <cell r="G652">
            <v>27.43</v>
          </cell>
        </row>
        <row r="653">
          <cell r="A653">
            <v>3</v>
          </cell>
          <cell r="B653" t="str">
            <v>WINCHE ELECTRICO C/ FRENO MANUAL</v>
          </cell>
          <cell r="C653">
            <v>1</v>
          </cell>
          <cell r="D653" t="str">
            <v>HM</v>
          </cell>
          <cell r="E653">
            <v>2.2856999999999998</v>
          </cell>
          <cell r="F653">
            <v>15</v>
          </cell>
          <cell r="G653">
            <v>34.29</v>
          </cell>
        </row>
        <row r="654">
          <cell r="A654">
            <v>4</v>
          </cell>
          <cell r="B654" t="str">
            <v>FRENO MANUAL PARA TENDIDO DE CONDUCTOR</v>
          </cell>
          <cell r="C654">
            <v>1</v>
          </cell>
          <cell r="D654" t="str">
            <v>HM</v>
          </cell>
          <cell r="E654">
            <v>2.2856999999999998</v>
          </cell>
          <cell r="F654">
            <v>10</v>
          </cell>
          <cell r="G654">
            <v>22.86</v>
          </cell>
        </row>
        <row r="655">
          <cell r="A655">
            <v>5</v>
          </cell>
          <cell r="B655" t="str">
            <v>MANGA DE ARRASTRE</v>
          </cell>
          <cell r="C655">
            <v>1</v>
          </cell>
          <cell r="D655" t="str">
            <v>HM</v>
          </cell>
          <cell r="E655">
            <v>2.2856999999999998</v>
          </cell>
          <cell r="F655">
            <v>5</v>
          </cell>
          <cell r="G655">
            <v>11.43</v>
          </cell>
        </row>
        <row r="656">
          <cell r="A656">
            <v>6</v>
          </cell>
          <cell r="B656" t="str">
            <v>BRIDA DE ARRASTRE</v>
          </cell>
          <cell r="C656">
            <v>5</v>
          </cell>
          <cell r="D656" t="str">
            <v>HM</v>
          </cell>
          <cell r="E656">
            <v>11.428599999999999</v>
          </cell>
          <cell r="F656">
            <v>2.5</v>
          </cell>
          <cell r="G656">
            <v>28.57</v>
          </cell>
        </row>
        <row r="657">
          <cell r="A657">
            <v>7</v>
          </cell>
          <cell r="B657" t="str">
            <v xml:space="preserve">POLEAS DE AL DE D=300 mm </v>
          </cell>
          <cell r="C657">
            <v>14</v>
          </cell>
          <cell r="D657" t="str">
            <v>HM</v>
          </cell>
          <cell r="E657">
            <v>32</v>
          </cell>
          <cell r="F657">
            <v>1.25</v>
          </cell>
          <cell r="G657">
            <v>40</v>
          </cell>
        </row>
        <row r="658">
          <cell r="A658">
            <v>8</v>
          </cell>
          <cell r="B658" t="str">
            <v>RADIO DE MANO FM 2M MULTIBANDA</v>
          </cell>
          <cell r="C658">
            <v>10</v>
          </cell>
          <cell r="D658" t="str">
            <v>HM</v>
          </cell>
          <cell r="E658">
            <v>22.857099999999999</v>
          </cell>
          <cell r="F658">
            <v>6.5</v>
          </cell>
          <cell r="G658">
            <v>148.57</v>
          </cell>
        </row>
        <row r="659">
          <cell r="A659">
            <v>9</v>
          </cell>
          <cell r="B659" t="str">
            <v>TRICO DE 2 TON</v>
          </cell>
          <cell r="C659">
            <v>4</v>
          </cell>
          <cell r="D659" t="str">
            <v>HM</v>
          </cell>
          <cell r="E659">
            <v>9.1428999999999991</v>
          </cell>
          <cell r="F659">
            <v>3</v>
          </cell>
          <cell r="G659">
            <v>27.43</v>
          </cell>
        </row>
        <row r="660">
          <cell r="A660">
            <v>10</v>
          </cell>
          <cell r="B660" t="str">
            <v>DINAMOMETRO</v>
          </cell>
          <cell r="C660">
            <v>1</v>
          </cell>
          <cell r="D660" t="str">
            <v>HM</v>
          </cell>
          <cell r="E660">
            <v>2.2856999999999998</v>
          </cell>
          <cell r="F660">
            <v>5</v>
          </cell>
          <cell r="G660">
            <v>11.43</v>
          </cell>
        </row>
        <row r="661">
          <cell r="A661" t="str">
            <v/>
          </cell>
          <cell r="D661" t="str">
            <v/>
          </cell>
          <cell r="H661">
            <v>534.87</v>
          </cell>
        </row>
        <row r="662">
          <cell r="A662">
            <v>1</v>
          </cell>
          <cell r="B662" t="str">
            <v>OPERARIO</v>
          </cell>
          <cell r="C662">
            <v>2</v>
          </cell>
          <cell r="D662" t="str">
            <v>HH</v>
          </cell>
          <cell r="E662">
            <v>4.5713999999999997</v>
          </cell>
          <cell r="F662">
            <v>10.63</v>
          </cell>
          <cell r="G662">
            <v>48.59</v>
          </cell>
        </row>
        <row r="663">
          <cell r="A663">
            <v>2</v>
          </cell>
          <cell r="B663" t="str">
            <v>OFICIAL</v>
          </cell>
          <cell r="C663">
            <v>8</v>
          </cell>
          <cell r="D663" t="str">
            <v>HH</v>
          </cell>
          <cell r="E663">
            <v>18.285699999999999</v>
          </cell>
          <cell r="F663">
            <v>9.6</v>
          </cell>
          <cell r="G663">
            <v>175.54</v>
          </cell>
        </row>
        <row r="664">
          <cell r="A664">
            <v>3</v>
          </cell>
          <cell r="B664" t="str">
            <v>PEON</v>
          </cell>
          <cell r="C664">
            <v>12</v>
          </cell>
          <cell r="D664" t="str">
            <v>HH</v>
          </cell>
          <cell r="E664">
            <v>27.428599999999999</v>
          </cell>
          <cell r="F664">
            <v>8</v>
          </cell>
          <cell r="G664">
            <v>219.43</v>
          </cell>
        </row>
        <row r="665">
          <cell r="A665" t="str">
            <v/>
          </cell>
          <cell r="H665">
            <v>443.56</v>
          </cell>
        </row>
        <row r="666">
          <cell r="A666">
            <v>1</v>
          </cell>
          <cell r="B666" t="str">
            <v>EQUIPO DE SEGURIDAD (2% MANO DE OBRA)</v>
          </cell>
          <cell r="D666" t="str">
            <v>%</v>
          </cell>
          <cell r="E666">
            <v>0.02</v>
          </cell>
          <cell r="F666">
            <v>443.56</v>
          </cell>
          <cell r="G666">
            <v>8.8699999999999992</v>
          </cell>
        </row>
        <row r="667">
          <cell r="A667">
            <v>2</v>
          </cell>
          <cell r="B667" t="str">
            <v>HERRAMIENTAS (3% MANO DE OBRA)</v>
          </cell>
          <cell r="D667" t="str">
            <v>%</v>
          </cell>
          <cell r="E667">
            <v>0.03</v>
          </cell>
          <cell r="F667">
            <v>443.56</v>
          </cell>
          <cell r="G667">
            <v>13.31</v>
          </cell>
        </row>
        <row r="668">
          <cell r="H668">
            <v>22.18</v>
          </cell>
        </row>
        <row r="669">
          <cell r="G669" t="str">
            <v>COSTO DIRECTO:</v>
          </cell>
          <cell r="H669">
            <v>1000.61</v>
          </cell>
        </row>
        <row r="672">
          <cell r="A672" t="str">
            <v>Partida:</v>
          </cell>
          <cell r="B672" t="str">
            <v>Descripción:</v>
          </cell>
          <cell r="D672" t="str">
            <v xml:space="preserve">Unidad  </v>
          </cell>
          <cell r="E672" t="str">
            <v>Rendimiento</v>
          </cell>
          <cell r="G672" t="str">
            <v xml:space="preserve">    Costo Directo</v>
          </cell>
        </row>
        <row r="673">
          <cell r="A673" t="str">
            <v>28.00</v>
          </cell>
          <cell r="B673" t="str">
            <v>Tendido de conductores de AAAC  70 - 120 mm2</v>
          </cell>
          <cell r="D673" t="str">
            <v>Km</v>
          </cell>
          <cell r="E673">
            <v>2.5</v>
          </cell>
          <cell r="F673" t="str">
            <v>Km/Día</v>
          </cell>
          <cell r="G673" t="str">
            <v>(S/.):</v>
          </cell>
          <cell r="H673">
            <v>1391.24</v>
          </cell>
        </row>
        <row r="674">
          <cell r="B674" t="str">
            <v>DETALLE PARTIDA</v>
          </cell>
        </row>
        <row r="675">
          <cell r="A675" t="str">
            <v>*</v>
          </cell>
          <cell r="B675" t="str">
            <v>*</v>
          </cell>
          <cell r="C675" t="str">
            <v>*</v>
          </cell>
          <cell r="D675" t="str">
            <v>*</v>
          </cell>
          <cell r="E675" t="str">
            <v>*</v>
          </cell>
          <cell r="F675" t="str">
            <v>*</v>
          </cell>
          <cell r="G675" t="str">
            <v>*</v>
          </cell>
          <cell r="H675" t="str">
            <v>*</v>
          </cell>
        </row>
        <row r="676">
          <cell r="A676" t="str">
            <v>ITEM</v>
          </cell>
          <cell r="B676" t="str">
            <v>R E C U R S O</v>
          </cell>
          <cell r="D676" t="str">
            <v>UND.</v>
          </cell>
          <cell r="E676" t="str">
            <v>CANTIDAD</v>
          </cell>
          <cell r="F676" t="str">
            <v>P.UNIT.</v>
          </cell>
          <cell r="G676" t="str">
            <v>SUBTOTAL</v>
          </cell>
          <cell r="H676" t="str">
            <v>TOTAL</v>
          </cell>
        </row>
        <row r="677">
          <cell r="A677" t="str">
            <v>*</v>
          </cell>
          <cell r="B677" t="str">
            <v>*</v>
          </cell>
          <cell r="C677" t="str">
            <v>*</v>
          </cell>
          <cell r="D677" t="str">
            <v>*</v>
          </cell>
          <cell r="E677" t="str">
            <v>*</v>
          </cell>
          <cell r="F677" t="str">
            <v>*</v>
          </cell>
          <cell r="G677" t="str">
            <v>*</v>
          </cell>
          <cell r="H677" t="str">
            <v>*</v>
          </cell>
        </row>
        <row r="678">
          <cell r="A678">
            <v>1</v>
          </cell>
          <cell r="B678" t="str">
            <v>CAMIONETA 4x4 (130 HP)</v>
          </cell>
          <cell r="C678">
            <v>1</v>
          </cell>
          <cell r="D678" t="str">
            <v>HM</v>
          </cell>
          <cell r="E678">
            <v>3.2</v>
          </cell>
          <cell r="F678">
            <v>80</v>
          </cell>
          <cell r="G678">
            <v>256</v>
          </cell>
        </row>
        <row r="679">
          <cell r="A679">
            <v>2</v>
          </cell>
          <cell r="B679" t="str">
            <v>ESTACION TOTAL</v>
          </cell>
          <cell r="C679">
            <v>1</v>
          </cell>
          <cell r="D679" t="str">
            <v>HM</v>
          </cell>
          <cell r="E679">
            <v>3.2</v>
          </cell>
          <cell r="F679">
            <v>12</v>
          </cell>
          <cell r="G679">
            <v>38.4</v>
          </cell>
        </row>
        <row r="680">
          <cell r="A680">
            <v>3</v>
          </cell>
          <cell r="B680" t="str">
            <v>WINCHE ELECTRICO C/ FRENO MANUAL</v>
          </cell>
          <cell r="C680">
            <v>1</v>
          </cell>
          <cell r="D680" t="str">
            <v>HM</v>
          </cell>
          <cell r="E680">
            <v>3.2</v>
          </cell>
          <cell r="F680">
            <v>15</v>
          </cell>
          <cell r="G680">
            <v>48</v>
          </cell>
        </row>
        <row r="681">
          <cell r="A681">
            <v>4</v>
          </cell>
          <cell r="B681" t="str">
            <v>FRENO MANUAL PARA TENDIDO DE CONDUCTOR</v>
          </cell>
          <cell r="C681">
            <v>1</v>
          </cell>
          <cell r="D681" t="str">
            <v>HM</v>
          </cell>
          <cell r="E681">
            <v>3.2</v>
          </cell>
          <cell r="F681">
            <v>10</v>
          </cell>
          <cell r="G681">
            <v>32</v>
          </cell>
        </row>
        <row r="682">
          <cell r="A682">
            <v>5</v>
          </cell>
          <cell r="B682" t="str">
            <v>MANGA DE ARRASTRE</v>
          </cell>
          <cell r="C682">
            <v>1</v>
          </cell>
          <cell r="D682" t="str">
            <v>HM</v>
          </cell>
          <cell r="E682">
            <v>3.2</v>
          </cell>
          <cell r="F682">
            <v>5</v>
          </cell>
          <cell r="G682">
            <v>16</v>
          </cell>
        </row>
        <row r="683">
          <cell r="A683">
            <v>6</v>
          </cell>
          <cell r="B683" t="str">
            <v>BRIDA DE ARRASTRE</v>
          </cell>
          <cell r="C683">
            <v>5</v>
          </cell>
          <cell r="D683" t="str">
            <v>HM</v>
          </cell>
          <cell r="E683">
            <v>16</v>
          </cell>
          <cell r="F683">
            <v>2.5</v>
          </cell>
          <cell r="G683">
            <v>40</v>
          </cell>
        </row>
        <row r="684">
          <cell r="A684">
            <v>7</v>
          </cell>
          <cell r="B684" t="str">
            <v xml:space="preserve">POLEAS DE AL DE D=300 mm </v>
          </cell>
          <cell r="C684">
            <v>14</v>
          </cell>
          <cell r="D684" t="str">
            <v>HM</v>
          </cell>
          <cell r="E684">
            <v>44.8</v>
          </cell>
          <cell r="F684">
            <v>1.25</v>
          </cell>
          <cell r="G684">
            <v>56</v>
          </cell>
        </row>
        <row r="685">
          <cell r="A685">
            <v>8</v>
          </cell>
          <cell r="B685" t="str">
            <v>RADIO DE MANO FM 2M MULTIBANDA</v>
          </cell>
          <cell r="C685">
            <v>10</v>
          </cell>
          <cell r="D685" t="str">
            <v>HM</v>
          </cell>
          <cell r="E685">
            <v>32</v>
          </cell>
          <cell r="F685">
            <v>6.5</v>
          </cell>
          <cell r="G685">
            <v>208</v>
          </cell>
        </row>
        <row r="686">
          <cell r="A686">
            <v>9</v>
          </cell>
          <cell r="B686" t="str">
            <v>TRICO DE 2 TON</v>
          </cell>
          <cell r="C686">
            <v>3</v>
          </cell>
          <cell r="D686" t="str">
            <v>HM</v>
          </cell>
          <cell r="E686">
            <v>9.6</v>
          </cell>
          <cell r="F686">
            <v>3</v>
          </cell>
          <cell r="G686">
            <v>28.8</v>
          </cell>
        </row>
        <row r="687">
          <cell r="A687">
            <v>10</v>
          </cell>
          <cell r="B687" t="str">
            <v>DINAMOMETRO</v>
          </cell>
          <cell r="C687">
            <v>1</v>
          </cell>
          <cell r="D687" t="str">
            <v>HM</v>
          </cell>
          <cell r="E687">
            <v>3.2</v>
          </cell>
          <cell r="F687">
            <v>5</v>
          </cell>
          <cell r="G687">
            <v>16</v>
          </cell>
        </row>
        <row r="688">
          <cell r="A688" t="str">
            <v/>
          </cell>
          <cell r="H688">
            <v>739.2</v>
          </cell>
        </row>
        <row r="689">
          <cell r="A689">
            <v>1</v>
          </cell>
          <cell r="B689" t="str">
            <v>OPERARIO</v>
          </cell>
          <cell r="C689">
            <v>2</v>
          </cell>
          <cell r="D689" t="str">
            <v>HH</v>
          </cell>
          <cell r="E689">
            <v>6.4</v>
          </cell>
          <cell r="F689">
            <v>10.63</v>
          </cell>
          <cell r="G689">
            <v>68.03</v>
          </cell>
        </row>
        <row r="690">
          <cell r="A690">
            <v>2</v>
          </cell>
          <cell r="B690" t="str">
            <v>OFICIAL</v>
          </cell>
          <cell r="C690">
            <v>8</v>
          </cell>
          <cell r="D690" t="str">
            <v>HH</v>
          </cell>
          <cell r="E690">
            <v>25.6</v>
          </cell>
          <cell r="F690">
            <v>9.6</v>
          </cell>
          <cell r="G690">
            <v>245.76</v>
          </cell>
        </row>
        <row r="691">
          <cell r="A691">
            <v>3</v>
          </cell>
          <cell r="B691" t="str">
            <v>PEON</v>
          </cell>
          <cell r="C691">
            <v>12</v>
          </cell>
          <cell r="D691" t="str">
            <v>HH</v>
          </cell>
          <cell r="E691">
            <v>38.4</v>
          </cell>
          <cell r="F691">
            <v>8</v>
          </cell>
          <cell r="G691">
            <v>307.2</v>
          </cell>
        </row>
        <row r="692">
          <cell r="A692" t="str">
            <v/>
          </cell>
          <cell r="H692">
            <v>620.99</v>
          </cell>
        </row>
        <row r="693">
          <cell r="A693">
            <v>1</v>
          </cell>
          <cell r="B693" t="str">
            <v>EQUIPO DE SEGURIDAD (2% MANO DE OBRA)</v>
          </cell>
          <cell r="D693" t="str">
            <v>%</v>
          </cell>
          <cell r="E693">
            <v>0.02</v>
          </cell>
          <cell r="F693">
            <v>620.99</v>
          </cell>
          <cell r="G693">
            <v>12.42</v>
          </cell>
        </row>
        <row r="694">
          <cell r="A694">
            <v>2</v>
          </cell>
          <cell r="B694" t="str">
            <v>HERRAMIENTAS (3% MANO DE OBRA)</v>
          </cell>
          <cell r="D694" t="str">
            <v>%</v>
          </cell>
          <cell r="E694">
            <v>0.03</v>
          </cell>
          <cell r="F694">
            <v>620.99</v>
          </cell>
          <cell r="G694">
            <v>18.63</v>
          </cell>
        </row>
        <row r="695">
          <cell r="H695">
            <v>31.05</v>
          </cell>
        </row>
        <row r="696">
          <cell r="G696" t="str">
            <v>COSTO DIRECTO:</v>
          </cell>
          <cell r="H696">
            <v>1391.24</v>
          </cell>
        </row>
        <row r="699">
          <cell r="A699" t="str">
            <v>Partida:</v>
          </cell>
          <cell r="B699" t="str">
            <v>Descripción:</v>
          </cell>
          <cell r="D699" t="str">
            <v xml:space="preserve">Unidad  </v>
          </cell>
          <cell r="E699" t="str">
            <v>Rendimiento</v>
          </cell>
          <cell r="G699" t="str">
            <v xml:space="preserve">    Costo Directo</v>
          </cell>
        </row>
        <row r="700">
          <cell r="A700" t="str">
            <v>29.00</v>
          </cell>
          <cell r="B700" t="str">
            <v>Tendido de cable autoportante de MT tipo NA2XS2Y 3x35 mm2 15kV</v>
          </cell>
          <cell r="D700" t="str">
            <v>Km</v>
          </cell>
          <cell r="E700">
            <v>1.5</v>
          </cell>
          <cell r="F700" t="str">
            <v>Km/Día</v>
          </cell>
          <cell r="G700" t="str">
            <v>(S/.):</v>
          </cell>
          <cell r="H700">
            <v>2110.96</v>
          </cell>
        </row>
        <row r="701">
          <cell r="B701" t="str">
            <v>DETALLE PARTIDA</v>
          </cell>
        </row>
        <row r="702">
          <cell r="A702" t="str">
            <v>*</v>
          </cell>
          <cell r="B702" t="str">
            <v>*</v>
          </cell>
          <cell r="C702" t="str">
            <v>*</v>
          </cell>
          <cell r="D702" t="str">
            <v>*</v>
          </cell>
          <cell r="E702" t="str">
            <v>*</v>
          </cell>
          <cell r="F702" t="str">
            <v>*</v>
          </cell>
          <cell r="G702" t="str">
            <v>*</v>
          </cell>
          <cell r="H702" t="str">
            <v>*</v>
          </cell>
        </row>
        <row r="703">
          <cell r="A703" t="str">
            <v>ITEM</v>
          </cell>
          <cell r="B703" t="str">
            <v>R E C U R S O</v>
          </cell>
          <cell r="D703" t="str">
            <v>UND.</v>
          </cell>
          <cell r="E703" t="str">
            <v>CANTIDAD</v>
          </cell>
          <cell r="F703" t="str">
            <v>P.UNIT.</v>
          </cell>
          <cell r="G703" t="str">
            <v>SUBTOTAL</v>
          </cell>
          <cell r="H703" t="str">
            <v>TOTAL</v>
          </cell>
        </row>
        <row r="704">
          <cell r="A704" t="str">
            <v>*</v>
          </cell>
          <cell r="B704" t="str">
            <v>*</v>
          </cell>
          <cell r="C704" t="str">
            <v>*</v>
          </cell>
          <cell r="D704" t="str">
            <v>*</v>
          </cell>
          <cell r="E704" t="str">
            <v>*</v>
          </cell>
          <cell r="F704" t="str">
            <v>*</v>
          </cell>
          <cell r="G704" t="str">
            <v>*</v>
          </cell>
          <cell r="H704" t="str">
            <v>*</v>
          </cell>
        </row>
        <row r="705">
          <cell r="A705">
            <v>1</v>
          </cell>
          <cell r="B705" t="str">
            <v>CAMIONETA 4x4 (130 HP)</v>
          </cell>
          <cell r="C705">
            <v>1</v>
          </cell>
          <cell r="D705" t="str">
            <v>HM</v>
          </cell>
          <cell r="E705">
            <v>5.3333000000000004</v>
          </cell>
          <cell r="F705">
            <v>80</v>
          </cell>
          <cell r="G705">
            <v>426.66</v>
          </cell>
        </row>
        <row r="706">
          <cell r="A706">
            <v>2</v>
          </cell>
          <cell r="B706" t="str">
            <v>ESTACION TOTAL</v>
          </cell>
          <cell r="C706">
            <v>1</v>
          </cell>
          <cell r="D706" t="str">
            <v>HM</v>
          </cell>
          <cell r="E706">
            <v>5.3333000000000004</v>
          </cell>
          <cell r="F706">
            <v>12</v>
          </cell>
          <cell r="G706">
            <v>64</v>
          </cell>
        </row>
        <row r="707">
          <cell r="A707">
            <v>3</v>
          </cell>
          <cell r="B707" t="str">
            <v>WINCHE ELECTRICO C/ FRENO MANUAL</v>
          </cell>
          <cell r="C707">
            <v>1</v>
          </cell>
          <cell r="D707" t="str">
            <v>HM</v>
          </cell>
          <cell r="E707">
            <v>5.3333000000000004</v>
          </cell>
          <cell r="F707">
            <v>15</v>
          </cell>
          <cell r="G707">
            <v>80</v>
          </cell>
        </row>
        <row r="708">
          <cell r="A708">
            <v>4</v>
          </cell>
          <cell r="B708" t="str">
            <v>FRENO MANUAL PARA TENDIDO DE CONDUCTOR</v>
          </cell>
          <cell r="C708">
            <v>1</v>
          </cell>
          <cell r="D708" t="str">
            <v>HM</v>
          </cell>
          <cell r="E708">
            <v>5.3333000000000004</v>
          </cell>
          <cell r="F708">
            <v>10</v>
          </cell>
          <cell r="G708">
            <v>53.33</v>
          </cell>
        </row>
        <row r="709">
          <cell r="A709">
            <v>5</v>
          </cell>
          <cell r="B709" t="str">
            <v>MANGA DE ARRASTRE</v>
          </cell>
          <cell r="C709">
            <v>1</v>
          </cell>
          <cell r="D709" t="str">
            <v>HM</v>
          </cell>
          <cell r="E709">
            <v>5.3333000000000004</v>
          </cell>
          <cell r="F709">
            <v>5</v>
          </cell>
          <cell r="G709">
            <v>26.67</v>
          </cell>
        </row>
        <row r="710">
          <cell r="A710">
            <v>6</v>
          </cell>
          <cell r="B710" t="str">
            <v>BRIDA DE ARRASTRE</v>
          </cell>
          <cell r="C710">
            <v>4</v>
          </cell>
          <cell r="D710" t="str">
            <v>HM</v>
          </cell>
          <cell r="E710">
            <v>21.333300000000001</v>
          </cell>
          <cell r="F710">
            <v>2.5</v>
          </cell>
          <cell r="G710">
            <v>53.33</v>
          </cell>
        </row>
        <row r="711">
          <cell r="A711">
            <v>7</v>
          </cell>
          <cell r="B711" t="str">
            <v>POLEAS DE PVC PARA CABLES AUTOPORTANTES</v>
          </cell>
          <cell r="C711">
            <v>12</v>
          </cell>
          <cell r="D711" t="str">
            <v>HM</v>
          </cell>
          <cell r="E711">
            <v>64</v>
          </cell>
          <cell r="F711">
            <v>1.25</v>
          </cell>
          <cell r="G711">
            <v>80</v>
          </cell>
        </row>
        <row r="712">
          <cell r="A712">
            <v>8</v>
          </cell>
          <cell r="B712" t="str">
            <v>RADIO DE MANO FM 2M MULTIBANDA</v>
          </cell>
          <cell r="C712">
            <v>10</v>
          </cell>
          <cell r="D712" t="str">
            <v>HM</v>
          </cell>
          <cell r="E712">
            <v>53.333300000000001</v>
          </cell>
          <cell r="F712">
            <v>6.5</v>
          </cell>
          <cell r="G712">
            <v>346.67</v>
          </cell>
        </row>
        <row r="713">
          <cell r="A713">
            <v>9</v>
          </cell>
          <cell r="B713" t="str">
            <v>TRICO DE 2 TON</v>
          </cell>
          <cell r="C713">
            <v>4</v>
          </cell>
          <cell r="D713" t="str">
            <v>HM</v>
          </cell>
          <cell r="E713">
            <v>21.333300000000001</v>
          </cell>
          <cell r="F713">
            <v>3</v>
          </cell>
          <cell r="G713">
            <v>64</v>
          </cell>
        </row>
        <row r="714">
          <cell r="A714">
            <v>10</v>
          </cell>
          <cell r="B714" t="str">
            <v>DINAMOMETRO</v>
          </cell>
          <cell r="C714">
            <v>1</v>
          </cell>
          <cell r="D714" t="str">
            <v>HM</v>
          </cell>
          <cell r="E714">
            <v>5.3333000000000004</v>
          </cell>
          <cell r="F714">
            <v>5</v>
          </cell>
          <cell r="G714">
            <v>26.67</v>
          </cell>
        </row>
        <row r="715">
          <cell r="A715" t="str">
            <v/>
          </cell>
          <cell r="H715">
            <v>1221.33</v>
          </cell>
        </row>
        <row r="716">
          <cell r="A716">
            <v>1</v>
          </cell>
          <cell r="B716" t="str">
            <v>OPERARIO</v>
          </cell>
          <cell r="C716">
            <v>2</v>
          </cell>
          <cell r="D716" t="str">
            <v>HH</v>
          </cell>
          <cell r="E716">
            <v>10.666700000000001</v>
          </cell>
          <cell r="F716">
            <v>10.63</v>
          </cell>
          <cell r="G716">
            <v>113.39</v>
          </cell>
        </row>
        <row r="717">
          <cell r="A717">
            <v>2</v>
          </cell>
          <cell r="B717" t="str">
            <v>OFICIAL</v>
          </cell>
          <cell r="C717">
            <v>6</v>
          </cell>
          <cell r="D717" t="str">
            <v>HH</v>
          </cell>
          <cell r="E717">
            <v>32</v>
          </cell>
          <cell r="F717">
            <v>9.6</v>
          </cell>
          <cell r="G717">
            <v>307.2</v>
          </cell>
        </row>
        <row r="718">
          <cell r="A718">
            <v>3</v>
          </cell>
          <cell r="B718" t="str">
            <v>PEON</v>
          </cell>
          <cell r="C718">
            <v>10</v>
          </cell>
          <cell r="D718" t="str">
            <v>HH</v>
          </cell>
          <cell r="E718">
            <v>53.333300000000001</v>
          </cell>
          <cell r="F718">
            <v>8</v>
          </cell>
          <cell r="G718">
            <v>426.67</v>
          </cell>
        </row>
        <row r="719">
          <cell r="A719" t="str">
            <v/>
          </cell>
          <cell r="H719">
            <v>847.26</v>
          </cell>
        </row>
        <row r="720">
          <cell r="A720">
            <v>1</v>
          </cell>
          <cell r="B720" t="str">
            <v>EQUIPO DE SEGURIDAD (2% MANO DE OBRA)</v>
          </cell>
          <cell r="D720" t="str">
            <v>%</v>
          </cell>
          <cell r="E720">
            <v>0.02</v>
          </cell>
          <cell r="F720">
            <v>847.26</v>
          </cell>
          <cell r="G720">
            <v>16.95</v>
          </cell>
        </row>
        <row r="721">
          <cell r="A721">
            <v>2</v>
          </cell>
          <cell r="B721" t="str">
            <v>HERRAMIENTAS (3% MANO DE OBRA)</v>
          </cell>
          <cell r="D721" t="str">
            <v>%</v>
          </cell>
          <cell r="E721">
            <v>0.03</v>
          </cell>
          <cell r="F721">
            <v>847.26</v>
          </cell>
          <cell r="G721">
            <v>25.42</v>
          </cell>
        </row>
        <row r="722">
          <cell r="H722">
            <v>42.37</v>
          </cell>
        </row>
        <row r="723">
          <cell r="G723" t="str">
            <v>COSTO DIRECTO:</v>
          </cell>
          <cell r="H723">
            <v>2110.96</v>
          </cell>
        </row>
        <row r="726">
          <cell r="A726" t="str">
            <v>Partida:</v>
          </cell>
          <cell r="B726" t="str">
            <v>Descripción:</v>
          </cell>
          <cell r="D726" t="str">
            <v xml:space="preserve">Unidad  </v>
          </cell>
          <cell r="E726" t="str">
            <v>Rendimiento</v>
          </cell>
          <cell r="G726" t="str">
            <v xml:space="preserve">    Costo Directo</v>
          </cell>
        </row>
        <row r="727">
          <cell r="B727" t="str">
            <v>Tendido de cable autoportante de MT tipo NA2XS2Y 3x50 mm2 15kV</v>
          </cell>
          <cell r="D727" t="str">
            <v>Km</v>
          </cell>
          <cell r="E727">
            <v>0.9</v>
          </cell>
          <cell r="F727" t="str">
            <v>Km/Día</v>
          </cell>
          <cell r="G727" t="str">
            <v>(S/.):</v>
          </cell>
          <cell r="H727">
            <v>1702.15</v>
          </cell>
        </row>
        <row r="728">
          <cell r="B728" t="str">
            <v>DETALLE PARTIDA</v>
          </cell>
        </row>
        <row r="729">
          <cell r="A729" t="str">
            <v>*</v>
          </cell>
          <cell r="B729" t="str">
            <v>*</v>
          </cell>
          <cell r="C729" t="str">
            <v>*</v>
          </cell>
          <cell r="D729" t="str">
            <v>*</v>
          </cell>
          <cell r="E729" t="str">
            <v>*</v>
          </cell>
          <cell r="F729" t="str">
            <v>*</v>
          </cell>
          <cell r="G729" t="str">
            <v>*</v>
          </cell>
          <cell r="H729" t="str">
            <v>*</v>
          </cell>
        </row>
        <row r="730">
          <cell r="A730" t="str">
            <v>ITEM</v>
          </cell>
          <cell r="B730" t="str">
            <v>R E C U R S O</v>
          </cell>
          <cell r="D730" t="str">
            <v>UND.</v>
          </cell>
          <cell r="E730" t="str">
            <v>CANTIDAD</v>
          </cell>
          <cell r="F730" t="str">
            <v>P.UNIT.</v>
          </cell>
          <cell r="G730" t="str">
            <v>SUBTOTAL</v>
          </cell>
          <cell r="H730" t="str">
            <v>TOTAL</v>
          </cell>
        </row>
        <row r="731">
          <cell r="A731" t="str">
            <v>*</v>
          </cell>
          <cell r="B731" t="str">
            <v>*</v>
          </cell>
          <cell r="C731" t="str">
            <v>*</v>
          </cell>
          <cell r="D731" t="str">
            <v>*</v>
          </cell>
          <cell r="E731" t="str">
            <v>*</v>
          </cell>
          <cell r="F731" t="str">
            <v>*</v>
          </cell>
          <cell r="G731" t="str">
            <v>*</v>
          </cell>
          <cell r="H731" t="str">
            <v>*</v>
          </cell>
        </row>
        <row r="732">
          <cell r="A732" t="str">
            <v/>
          </cell>
        </row>
        <row r="733">
          <cell r="A733">
            <v>1</v>
          </cell>
          <cell r="B733" t="str">
            <v>CAMIONETA 4x4 (130 HP)</v>
          </cell>
          <cell r="C733">
            <v>1</v>
          </cell>
          <cell r="D733" t="str">
            <v>HM</v>
          </cell>
          <cell r="E733">
            <v>8.8888999999999996</v>
          </cell>
          <cell r="F733">
            <v>15</v>
          </cell>
          <cell r="G733">
            <v>133.33000000000001</v>
          </cell>
        </row>
        <row r="734">
          <cell r="A734">
            <v>2</v>
          </cell>
          <cell r="B734" t="str">
            <v>ESTACION TOTAL</v>
          </cell>
          <cell r="C734">
            <v>1</v>
          </cell>
          <cell r="D734" t="str">
            <v>HM</v>
          </cell>
          <cell r="E734">
            <v>8.8888999999999996</v>
          </cell>
          <cell r="F734">
            <v>12</v>
          </cell>
          <cell r="G734">
            <v>106.67</v>
          </cell>
        </row>
        <row r="735">
          <cell r="A735">
            <v>3</v>
          </cell>
          <cell r="B735" t="str">
            <v>WINCHE ELECTRICO C/ FRENO MANUAL</v>
          </cell>
          <cell r="C735">
            <v>1</v>
          </cell>
          <cell r="D735" t="str">
            <v>HM</v>
          </cell>
          <cell r="E735">
            <v>8.8888999999999996</v>
          </cell>
          <cell r="F735">
            <v>15</v>
          </cell>
          <cell r="G735">
            <v>133.33000000000001</v>
          </cell>
        </row>
        <row r="736">
          <cell r="A736">
            <v>4</v>
          </cell>
          <cell r="B736" t="str">
            <v>FRENO MANUAL PARA TENDIDO DE CONDUCTOR</v>
          </cell>
          <cell r="C736">
            <v>1</v>
          </cell>
          <cell r="D736" t="str">
            <v>HM</v>
          </cell>
          <cell r="E736">
            <v>8.8888999999999996</v>
          </cell>
          <cell r="F736">
            <v>10</v>
          </cell>
          <cell r="G736">
            <v>88.89</v>
          </cell>
        </row>
        <row r="737">
          <cell r="A737">
            <v>5</v>
          </cell>
          <cell r="B737" t="str">
            <v>MANGA DE ARRASTRE</v>
          </cell>
          <cell r="C737">
            <v>1</v>
          </cell>
          <cell r="D737" t="str">
            <v>HM</v>
          </cell>
          <cell r="E737">
            <v>8.8888999999999996</v>
          </cell>
          <cell r="F737">
            <v>5</v>
          </cell>
          <cell r="G737">
            <v>44.44</v>
          </cell>
        </row>
        <row r="738">
          <cell r="A738">
            <v>6</v>
          </cell>
          <cell r="B738" t="str">
            <v>BRIDA DE ARRASTRE</v>
          </cell>
          <cell r="C738">
            <v>3</v>
          </cell>
          <cell r="D738" t="str">
            <v>HM</v>
          </cell>
          <cell r="E738">
            <v>26.666699999999999</v>
          </cell>
          <cell r="F738">
            <v>2.5</v>
          </cell>
          <cell r="G738">
            <v>66.67</v>
          </cell>
        </row>
        <row r="739">
          <cell r="A739">
            <v>7</v>
          </cell>
          <cell r="B739" t="str">
            <v>POLEAS DE PVC PARA CABLES AUTOPORTANTES</v>
          </cell>
          <cell r="C739">
            <v>10</v>
          </cell>
          <cell r="D739" t="str">
            <v>HM</v>
          </cell>
          <cell r="E739">
            <v>88.888900000000007</v>
          </cell>
          <cell r="F739">
            <v>2.2000000000000002</v>
          </cell>
          <cell r="G739">
            <v>195.56</v>
          </cell>
        </row>
        <row r="740">
          <cell r="A740">
            <v>8</v>
          </cell>
          <cell r="B740" t="str">
            <v>RADIO DE MANO FM 2M MULTIBANDA</v>
          </cell>
          <cell r="C740">
            <v>6</v>
          </cell>
          <cell r="D740" t="str">
            <v>HM</v>
          </cell>
          <cell r="E740">
            <v>53.333300000000001</v>
          </cell>
          <cell r="F740">
            <v>0.7</v>
          </cell>
          <cell r="G740">
            <v>37.33</v>
          </cell>
        </row>
        <row r="741">
          <cell r="A741">
            <v>9</v>
          </cell>
          <cell r="B741" t="str">
            <v>TRICO DE 2 TON</v>
          </cell>
          <cell r="C741">
            <v>3</v>
          </cell>
          <cell r="D741" t="str">
            <v>HM</v>
          </cell>
          <cell r="E741">
            <v>26.666699999999999</v>
          </cell>
          <cell r="F741">
            <v>3</v>
          </cell>
          <cell r="G741">
            <v>80</v>
          </cell>
        </row>
        <row r="742">
          <cell r="A742">
            <v>10</v>
          </cell>
          <cell r="B742" t="str">
            <v>DINAMOMETRO</v>
          </cell>
          <cell r="C742">
            <v>1</v>
          </cell>
          <cell r="D742" t="str">
            <v>HM</v>
          </cell>
          <cell r="E742">
            <v>8.8888999999999996</v>
          </cell>
          <cell r="F742">
            <v>2.5</v>
          </cell>
          <cell r="G742">
            <v>22.22</v>
          </cell>
        </row>
        <row r="743">
          <cell r="A743" t="str">
            <v/>
          </cell>
          <cell r="H743">
            <v>908.44</v>
          </cell>
        </row>
        <row r="744">
          <cell r="A744">
            <v>1</v>
          </cell>
          <cell r="B744" t="str">
            <v>OPERARIO</v>
          </cell>
          <cell r="C744">
            <v>2</v>
          </cell>
          <cell r="D744" t="str">
            <v>HH</v>
          </cell>
          <cell r="E744">
            <v>17.777799999999999</v>
          </cell>
          <cell r="F744">
            <v>7.15</v>
          </cell>
          <cell r="G744">
            <v>127.11</v>
          </cell>
        </row>
        <row r="745">
          <cell r="A745">
            <v>2</v>
          </cell>
          <cell r="B745" t="str">
            <v>OFICIAL</v>
          </cell>
          <cell r="C745">
            <v>6</v>
          </cell>
          <cell r="D745" t="str">
            <v>HH</v>
          </cell>
          <cell r="E745">
            <v>53.333300000000001</v>
          </cell>
          <cell r="F745">
            <v>6.75</v>
          </cell>
          <cell r="G745">
            <v>360</v>
          </cell>
        </row>
        <row r="746">
          <cell r="A746">
            <v>3</v>
          </cell>
          <cell r="B746" t="str">
            <v>PEON</v>
          </cell>
          <cell r="C746">
            <v>8</v>
          </cell>
          <cell r="D746" t="str">
            <v>HH</v>
          </cell>
          <cell r="E746">
            <v>71.111099999999993</v>
          </cell>
          <cell r="F746">
            <v>3.78</v>
          </cell>
          <cell r="G746">
            <v>268.8</v>
          </cell>
        </row>
        <row r="747">
          <cell r="A747" t="str">
            <v/>
          </cell>
          <cell r="H747">
            <v>755.91</v>
          </cell>
        </row>
        <row r="748">
          <cell r="A748">
            <v>1</v>
          </cell>
          <cell r="B748" t="str">
            <v>EQUIPO DE SEGURIDAD (2% MANO DE OBRA)</v>
          </cell>
          <cell r="D748" t="str">
            <v>%</v>
          </cell>
          <cell r="E748">
            <v>0.02</v>
          </cell>
          <cell r="F748">
            <v>755.91</v>
          </cell>
          <cell r="G748">
            <v>15.12</v>
          </cell>
        </row>
        <row r="749">
          <cell r="A749">
            <v>6</v>
          </cell>
          <cell r="B749" t="str">
            <v>HERRAMIENTAS (3% MANO DE OBRA)</v>
          </cell>
          <cell r="D749" t="str">
            <v>%</v>
          </cell>
          <cell r="E749">
            <v>0.03</v>
          </cell>
          <cell r="F749">
            <v>755.91</v>
          </cell>
          <cell r="G749">
            <v>22.68</v>
          </cell>
        </row>
        <row r="750">
          <cell r="H750">
            <v>37.799999999999997</v>
          </cell>
        </row>
        <row r="751">
          <cell r="G751" t="str">
            <v>COSTO DIRECTO:</v>
          </cell>
          <cell r="H751">
            <v>1702.15</v>
          </cell>
        </row>
        <row r="754">
          <cell r="A754" t="str">
            <v>Partida:</v>
          </cell>
          <cell r="B754" t="str">
            <v>Descripción:</v>
          </cell>
          <cell r="D754" t="str">
            <v xml:space="preserve">Unidad  </v>
          </cell>
          <cell r="E754" t="str">
            <v>Rendimiento</v>
          </cell>
          <cell r="G754" t="str">
            <v xml:space="preserve">    Costo Directo</v>
          </cell>
        </row>
        <row r="755">
          <cell r="A755" t="str">
            <v>30.00</v>
          </cell>
          <cell r="B755" t="str">
            <v>Tendido de cable autoportante de MT tipo NA2XS2Y 3x70 mm2 15kV</v>
          </cell>
          <cell r="D755" t="str">
            <v>Km.</v>
          </cell>
          <cell r="E755">
            <v>0.8</v>
          </cell>
          <cell r="F755" t="str">
            <v>Km./Día</v>
          </cell>
          <cell r="G755" t="str">
            <v>(S/.):</v>
          </cell>
          <cell r="H755">
            <v>1914.92</v>
          </cell>
        </row>
        <row r="756">
          <cell r="B756" t="str">
            <v>DETALLE PARTIDA</v>
          </cell>
        </row>
        <row r="757">
          <cell r="A757" t="str">
            <v>*</v>
          </cell>
          <cell r="B757" t="str">
            <v>*</v>
          </cell>
          <cell r="C757" t="str">
            <v>*</v>
          </cell>
          <cell r="D757" t="str">
            <v>*</v>
          </cell>
          <cell r="E757" t="str">
            <v>*</v>
          </cell>
          <cell r="F757" t="str">
            <v>*</v>
          </cell>
          <cell r="G757" t="str">
            <v>*</v>
          </cell>
          <cell r="H757" t="str">
            <v>*</v>
          </cell>
        </row>
        <row r="758">
          <cell r="A758" t="str">
            <v>ITEM</v>
          </cell>
          <cell r="B758" t="str">
            <v>R E C U R S O</v>
          </cell>
          <cell r="D758" t="str">
            <v>UND.</v>
          </cell>
          <cell r="E758" t="str">
            <v>CANTIDAD</v>
          </cell>
          <cell r="F758" t="str">
            <v>P.UNIT.</v>
          </cell>
          <cell r="G758" t="str">
            <v>SUBTOTAL</v>
          </cell>
          <cell r="H758" t="str">
            <v>TOTAL</v>
          </cell>
        </row>
        <row r="759">
          <cell r="A759" t="str">
            <v>*</v>
          </cell>
          <cell r="B759" t="str">
            <v>*</v>
          </cell>
          <cell r="C759" t="str">
            <v>*</v>
          </cell>
          <cell r="D759" t="str">
            <v>*</v>
          </cell>
          <cell r="E759" t="str">
            <v>*</v>
          </cell>
          <cell r="F759" t="str">
            <v>*</v>
          </cell>
          <cell r="G759" t="str">
            <v>*</v>
          </cell>
          <cell r="H759" t="str">
            <v>*</v>
          </cell>
        </row>
        <row r="760">
          <cell r="A760">
            <v>1</v>
          </cell>
          <cell r="B760" t="str">
            <v>CAMIONETA 4x4 (130 HP)</v>
          </cell>
          <cell r="C760">
            <v>1</v>
          </cell>
          <cell r="D760" t="str">
            <v>HM</v>
          </cell>
          <cell r="E760">
            <v>10</v>
          </cell>
          <cell r="F760">
            <v>15</v>
          </cell>
          <cell r="G760">
            <v>150</v>
          </cell>
        </row>
        <row r="761">
          <cell r="A761">
            <v>2</v>
          </cell>
          <cell r="B761" t="str">
            <v>ESTACION TOTAL</v>
          </cell>
          <cell r="C761">
            <v>1</v>
          </cell>
          <cell r="D761" t="str">
            <v>HM</v>
          </cell>
          <cell r="E761">
            <v>10</v>
          </cell>
          <cell r="F761">
            <v>12</v>
          </cell>
          <cell r="G761">
            <v>120</v>
          </cell>
        </row>
        <row r="762">
          <cell r="A762">
            <v>3</v>
          </cell>
          <cell r="B762" t="str">
            <v>WINCHE ELECTRICO C/ FRENO MANUAL</v>
          </cell>
          <cell r="C762">
            <v>1</v>
          </cell>
          <cell r="D762" t="str">
            <v>HM</v>
          </cell>
          <cell r="E762">
            <v>10</v>
          </cell>
          <cell r="F762">
            <v>15</v>
          </cell>
          <cell r="G762">
            <v>150</v>
          </cell>
        </row>
        <row r="763">
          <cell r="A763">
            <v>4</v>
          </cell>
          <cell r="B763" t="str">
            <v>FRENO MANUAL PARA TENDIDO DE CONDUCTOR</v>
          </cell>
          <cell r="C763">
            <v>1</v>
          </cell>
          <cell r="D763" t="str">
            <v>HM</v>
          </cell>
          <cell r="E763">
            <v>10</v>
          </cell>
          <cell r="F763">
            <v>10</v>
          </cell>
          <cell r="G763">
            <v>100</v>
          </cell>
        </row>
        <row r="764">
          <cell r="A764">
            <v>5</v>
          </cell>
          <cell r="B764" t="str">
            <v>MANGA DE ARRASTRE</v>
          </cell>
          <cell r="C764">
            <v>1</v>
          </cell>
          <cell r="D764" t="str">
            <v>HM</v>
          </cell>
          <cell r="E764">
            <v>10</v>
          </cell>
          <cell r="F764">
            <v>5</v>
          </cell>
          <cell r="G764">
            <v>50</v>
          </cell>
        </row>
        <row r="765">
          <cell r="A765">
            <v>6</v>
          </cell>
          <cell r="B765" t="str">
            <v>BRIDA DE ARRASTRE</v>
          </cell>
          <cell r="C765">
            <v>3</v>
          </cell>
          <cell r="D765" t="str">
            <v>HM</v>
          </cell>
          <cell r="E765">
            <v>30</v>
          </cell>
          <cell r="F765">
            <v>2.5</v>
          </cell>
          <cell r="G765">
            <v>75</v>
          </cell>
        </row>
        <row r="766">
          <cell r="A766">
            <v>7</v>
          </cell>
          <cell r="B766" t="str">
            <v>POLEAS DE PVC PARA CABLES AUTOPORTANTES</v>
          </cell>
          <cell r="C766">
            <v>10</v>
          </cell>
          <cell r="D766" t="str">
            <v>HM</v>
          </cell>
          <cell r="E766">
            <v>100</v>
          </cell>
          <cell r="F766">
            <v>2.2000000000000002</v>
          </cell>
          <cell r="G766">
            <v>220</v>
          </cell>
        </row>
        <row r="767">
          <cell r="A767">
            <v>8</v>
          </cell>
          <cell r="B767" t="str">
            <v>RADIO DE MANO FM 2M MULTIBANDA</v>
          </cell>
          <cell r="C767">
            <v>6</v>
          </cell>
          <cell r="D767" t="str">
            <v>HM</v>
          </cell>
          <cell r="E767">
            <v>60</v>
          </cell>
          <cell r="F767">
            <v>0.7</v>
          </cell>
          <cell r="G767">
            <v>42</v>
          </cell>
        </row>
        <row r="768">
          <cell r="A768">
            <v>9</v>
          </cell>
          <cell r="B768" t="str">
            <v>TRICO DE 2 TON</v>
          </cell>
          <cell r="C768">
            <v>3</v>
          </cell>
          <cell r="D768" t="str">
            <v>HM</v>
          </cell>
          <cell r="E768">
            <v>30</v>
          </cell>
          <cell r="F768">
            <v>3</v>
          </cell>
          <cell r="G768">
            <v>90</v>
          </cell>
        </row>
        <row r="769">
          <cell r="A769">
            <v>10</v>
          </cell>
          <cell r="B769" t="str">
            <v>DINAMOMETRO</v>
          </cell>
          <cell r="C769">
            <v>1</v>
          </cell>
          <cell r="D769" t="str">
            <v>HM</v>
          </cell>
          <cell r="E769">
            <v>10</v>
          </cell>
          <cell r="F769">
            <v>2.5</v>
          </cell>
          <cell r="G769">
            <v>25</v>
          </cell>
        </row>
        <row r="770">
          <cell r="A770" t="str">
            <v/>
          </cell>
          <cell r="H770">
            <v>1022</v>
          </cell>
        </row>
        <row r="771">
          <cell r="A771">
            <v>1</v>
          </cell>
          <cell r="B771" t="str">
            <v>OPERARIO</v>
          </cell>
          <cell r="C771">
            <v>2</v>
          </cell>
          <cell r="D771" t="str">
            <v>HH</v>
          </cell>
          <cell r="E771">
            <v>20</v>
          </cell>
          <cell r="F771">
            <v>7.15</v>
          </cell>
          <cell r="G771">
            <v>143</v>
          </cell>
        </row>
        <row r="772">
          <cell r="A772">
            <v>2</v>
          </cell>
          <cell r="B772" t="str">
            <v>OFICIAL</v>
          </cell>
          <cell r="C772">
            <v>6</v>
          </cell>
          <cell r="D772" t="str">
            <v>HH</v>
          </cell>
          <cell r="E772">
            <v>60</v>
          </cell>
          <cell r="F772">
            <v>6.75</v>
          </cell>
          <cell r="G772">
            <v>405</v>
          </cell>
        </row>
        <row r="773">
          <cell r="A773">
            <v>3</v>
          </cell>
          <cell r="B773" t="str">
            <v>PEON</v>
          </cell>
          <cell r="C773">
            <v>8</v>
          </cell>
          <cell r="D773" t="str">
            <v>HH</v>
          </cell>
          <cell r="E773">
            <v>80</v>
          </cell>
          <cell r="F773">
            <v>3.78</v>
          </cell>
          <cell r="G773">
            <v>302.39999999999998</v>
          </cell>
        </row>
        <row r="774">
          <cell r="A774" t="str">
            <v/>
          </cell>
          <cell r="H774">
            <v>850.4</v>
          </cell>
        </row>
        <row r="775">
          <cell r="A775">
            <v>1</v>
          </cell>
          <cell r="B775" t="str">
            <v>EQUIPO DE SEGURIDAD (2% MANO DE OBRA)</v>
          </cell>
          <cell r="D775" t="str">
            <v>%</v>
          </cell>
          <cell r="E775">
            <v>0.02</v>
          </cell>
          <cell r="F775">
            <v>850.4</v>
          </cell>
          <cell r="G775">
            <v>17.010000000000002</v>
          </cell>
        </row>
        <row r="776">
          <cell r="A776">
            <v>6</v>
          </cell>
          <cell r="B776" t="str">
            <v>HERRAMIENTAS (3% MANO DE OBRA)</v>
          </cell>
          <cell r="D776" t="str">
            <v>%</v>
          </cell>
          <cell r="E776">
            <v>0.03</v>
          </cell>
          <cell r="F776">
            <v>850.4</v>
          </cell>
          <cell r="G776">
            <v>25.51</v>
          </cell>
        </row>
        <row r="777">
          <cell r="H777">
            <v>42.52</v>
          </cell>
        </row>
        <row r="778">
          <cell r="G778" t="str">
            <v>COSTO DIRECTO:</v>
          </cell>
          <cell r="H778">
            <v>1914.92</v>
          </cell>
        </row>
        <row r="781">
          <cell r="A781" t="str">
            <v>Partida:</v>
          </cell>
          <cell r="B781" t="str">
            <v>Descripción:</v>
          </cell>
          <cell r="D781" t="str">
            <v xml:space="preserve">Unidad  </v>
          </cell>
          <cell r="E781" t="str">
            <v>Rendimiento</v>
          </cell>
          <cell r="G781" t="str">
            <v xml:space="preserve">    Costo Directo</v>
          </cell>
        </row>
        <row r="782">
          <cell r="A782" t="str">
            <v>31.00</v>
          </cell>
          <cell r="B782" t="str">
            <v>Instalación de Terminación exterior unipolar para conductor de 35 mm2 Al.</v>
          </cell>
          <cell r="D782" t="str">
            <v>Un</v>
          </cell>
          <cell r="E782">
            <v>9</v>
          </cell>
          <cell r="F782" t="str">
            <v>Un/Día</v>
          </cell>
          <cell r="G782" t="str">
            <v>(S/.):</v>
          </cell>
          <cell r="H782">
            <v>71.819999999999993</v>
          </cell>
        </row>
        <row r="783">
          <cell r="B783" t="str">
            <v>DETALLE PARTIDA</v>
          </cell>
        </row>
        <row r="784">
          <cell r="A784" t="str">
            <v>*</v>
          </cell>
          <cell r="B784" t="str">
            <v>*</v>
          </cell>
          <cell r="C784" t="str">
            <v>*</v>
          </cell>
          <cell r="D784" t="str">
            <v>*</v>
          </cell>
          <cell r="E784" t="str">
            <v>*</v>
          </cell>
          <cell r="F784" t="str">
            <v>*</v>
          </cell>
          <cell r="G784" t="str">
            <v>*</v>
          </cell>
          <cell r="H784" t="str">
            <v>*</v>
          </cell>
        </row>
        <row r="785">
          <cell r="A785" t="str">
            <v>ITEM</v>
          </cell>
          <cell r="B785" t="str">
            <v>R E C U R S O</v>
          </cell>
          <cell r="D785" t="str">
            <v>UND.</v>
          </cell>
          <cell r="E785" t="str">
            <v>CANTIDAD</v>
          </cell>
          <cell r="F785" t="str">
            <v>P.UNIT.</v>
          </cell>
          <cell r="G785" t="str">
            <v>SUBTOTAL</v>
          </cell>
          <cell r="H785" t="str">
            <v>TOTAL</v>
          </cell>
        </row>
        <row r="786">
          <cell r="A786" t="str">
            <v>*</v>
          </cell>
          <cell r="B786" t="str">
            <v>*</v>
          </cell>
          <cell r="C786" t="str">
            <v>*</v>
          </cell>
          <cell r="D786" t="str">
            <v>*</v>
          </cell>
          <cell r="E786" t="str">
            <v>*</v>
          </cell>
          <cell r="F786" t="str">
            <v>*</v>
          </cell>
          <cell r="G786" t="str">
            <v>*</v>
          </cell>
          <cell r="H786" t="str">
            <v>*</v>
          </cell>
        </row>
        <row r="787">
          <cell r="A787">
            <v>1</v>
          </cell>
          <cell r="B787" t="str">
            <v>CAMIONETA 4x4 (130 HP)</v>
          </cell>
          <cell r="C787">
            <v>0.5</v>
          </cell>
          <cell r="D787" t="str">
            <v>HM</v>
          </cell>
          <cell r="E787">
            <v>0.44440000000000002</v>
          </cell>
          <cell r="F787">
            <v>80</v>
          </cell>
          <cell r="G787">
            <v>35.549999999999997</v>
          </cell>
        </row>
        <row r="788">
          <cell r="A788" t="str">
            <v/>
          </cell>
          <cell r="D788" t="str">
            <v/>
          </cell>
          <cell r="F788" t="str">
            <v/>
          </cell>
          <cell r="H788">
            <v>35.549999999999997</v>
          </cell>
        </row>
        <row r="789">
          <cell r="A789">
            <v>1</v>
          </cell>
          <cell r="B789" t="str">
            <v>OPERARIO</v>
          </cell>
          <cell r="C789">
            <v>2</v>
          </cell>
          <cell r="D789" t="str">
            <v>HH</v>
          </cell>
          <cell r="E789">
            <v>1.7778</v>
          </cell>
          <cell r="F789">
            <v>10.63</v>
          </cell>
          <cell r="G789">
            <v>18.899999999999999</v>
          </cell>
        </row>
        <row r="790">
          <cell r="A790">
            <v>2</v>
          </cell>
          <cell r="B790" t="str">
            <v>OFICIAL</v>
          </cell>
          <cell r="C790">
            <v>1</v>
          </cell>
          <cell r="D790" t="str">
            <v>HH</v>
          </cell>
          <cell r="E790">
            <v>0.88890000000000002</v>
          </cell>
          <cell r="F790">
            <v>9.6</v>
          </cell>
          <cell r="G790">
            <v>8.5299999999999994</v>
          </cell>
        </row>
        <row r="791">
          <cell r="A791">
            <v>3</v>
          </cell>
          <cell r="B791" t="str">
            <v>PEON</v>
          </cell>
          <cell r="C791">
            <v>1</v>
          </cell>
          <cell r="D791" t="str">
            <v>HH</v>
          </cell>
          <cell r="E791">
            <v>0.88890000000000002</v>
          </cell>
          <cell r="F791">
            <v>8</v>
          </cell>
          <cell r="G791">
            <v>7.11</v>
          </cell>
        </row>
        <row r="792">
          <cell r="A792" t="str">
            <v/>
          </cell>
          <cell r="H792">
            <v>34.54</v>
          </cell>
        </row>
        <row r="793">
          <cell r="A793">
            <v>1</v>
          </cell>
          <cell r="B793" t="str">
            <v>EQUIPO DE SEGURIDAD (2% MANO DE OBRA)</v>
          </cell>
          <cell r="D793" t="str">
            <v>%</v>
          </cell>
          <cell r="E793">
            <v>0.02</v>
          </cell>
          <cell r="F793">
            <v>34.54</v>
          </cell>
          <cell r="G793">
            <v>0.69</v>
          </cell>
        </row>
        <row r="794">
          <cell r="A794">
            <v>2</v>
          </cell>
          <cell r="B794" t="str">
            <v>HERRAMIENTAS (3% MANO DE OBRA)</v>
          </cell>
          <cell r="D794" t="str">
            <v>%</v>
          </cell>
          <cell r="E794">
            <v>0.03</v>
          </cell>
          <cell r="F794">
            <v>34.54</v>
          </cell>
          <cell r="G794">
            <v>1.04</v>
          </cell>
        </row>
        <row r="795">
          <cell r="H795">
            <v>1.73</v>
          </cell>
        </row>
        <row r="796">
          <cell r="G796" t="str">
            <v>COSTO DIRECTO:</v>
          </cell>
          <cell r="H796">
            <v>71.819999999999993</v>
          </cell>
        </row>
        <row r="799">
          <cell r="A799" t="str">
            <v>Partida:</v>
          </cell>
          <cell r="B799" t="str">
            <v>Descripción:</v>
          </cell>
          <cell r="D799" t="str">
            <v xml:space="preserve">Unidad  </v>
          </cell>
          <cell r="E799" t="str">
            <v>Rendimiento</v>
          </cell>
          <cell r="G799" t="str">
            <v xml:space="preserve">    Costo Directo</v>
          </cell>
        </row>
        <row r="800">
          <cell r="B800" t="str">
            <v>Instalación de Terminación exterior unipolar para conductor de 70mm2 Al</v>
          </cell>
          <cell r="D800" t="str">
            <v>Un</v>
          </cell>
          <cell r="E800">
            <v>12</v>
          </cell>
          <cell r="F800" t="str">
            <v>Un/Día</v>
          </cell>
          <cell r="G800" t="str">
            <v>(S/.):</v>
          </cell>
          <cell r="H800">
            <v>22.38</v>
          </cell>
        </row>
        <row r="801">
          <cell r="B801" t="str">
            <v>DETALLE PARTIDA</v>
          </cell>
        </row>
        <row r="802">
          <cell r="A802" t="str">
            <v>*</v>
          </cell>
          <cell r="B802" t="str">
            <v>*</v>
          </cell>
          <cell r="C802" t="str">
            <v>*</v>
          </cell>
          <cell r="D802" t="str">
            <v>*</v>
          </cell>
          <cell r="E802" t="str">
            <v>*</v>
          </cell>
          <cell r="F802" t="str">
            <v>*</v>
          </cell>
          <cell r="G802" t="str">
            <v>*</v>
          </cell>
          <cell r="H802" t="str">
            <v>*</v>
          </cell>
        </row>
        <row r="803">
          <cell r="A803" t="str">
            <v>ITEM</v>
          </cell>
          <cell r="B803" t="str">
            <v>R E C U R S O</v>
          </cell>
          <cell r="D803" t="str">
            <v>UND.</v>
          </cell>
          <cell r="E803" t="str">
            <v>CANTIDAD</v>
          </cell>
          <cell r="F803" t="str">
            <v>P.UNIT.</v>
          </cell>
          <cell r="G803" t="str">
            <v>SUBTOTAL</v>
          </cell>
          <cell r="H803" t="str">
            <v>TOTAL</v>
          </cell>
        </row>
        <row r="804">
          <cell r="A804" t="str">
            <v>*</v>
          </cell>
          <cell r="B804" t="str">
            <v>*</v>
          </cell>
          <cell r="C804" t="str">
            <v>*</v>
          </cell>
          <cell r="D804" t="str">
            <v>*</v>
          </cell>
          <cell r="E804" t="str">
            <v>*</v>
          </cell>
          <cell r="F804" t="str">
            <v>*</v>
          </cell>
          <cell r="G804" t="str">
            <v>*</v>
          </cell>
          <cell r="H804" t="str">
            <v>*</v>
          </cell>
        </row>
        <row r="805">
          <cell r="A805">
            <v>1</v>
          </cell>
          <cell r="B805" t="str">
            <v>CAMIONETA 4x4 (130 HP)</v>
          </cell>
          <cell r="C805">
            <v>0.5</v>
          </cell>
          <cell r="D805" t="str">
            <v>HM</v>
          </cell>
          <cell r="E805">
            <v>0.33329999999999999</v>
          </cell>
          <cell r="F805">
            <v>15</v>
          </cell>
          <cell r="G805">
            <v>5</v>
          </cell>
        </row>
        <row r="806">
          <cell r="A806" t="str">
            <v/>
          </cell>
          <cell r="D806" t="str">
            <v/>
          </cell>
          <cell r="F806" t="str">
            <v/>
          </cell>
          <cell r="H806">
            <v>5</v>
          </cell>
        </row>
        <row r="807">
          <cell r="A807">
            <v>1</v>
          </cell>
          <cell r="B807" t="str">
            <v>OPERARIO</v>
          </cell>
          <cell r="C807">
            <v>2</v>
          </cell>
          <cell r="D807" t="str">
            <v>HH</v>
          </cell>
          <cell r="E807">
            <v>1.3332999999999999</v>
          </cell>
          <cell r="F807">
            <v>7.15</v>
          </cell>
          <cell r="G807">
            <v>9.5299999999999994</v>
          </cell>
        </row>
        <row r="808">
          <cell r="A808">
            <v>2</v>
          </cell>
          <cell r="B808" t="str">
            <v>OFICIAL</v>
          </cell>
          <cell r="C808">
            <v>1</v>
          </cell>
          <cell r="D808" t="str">
            <v>HH</v>
          </cell>
          <cell r="E808">
            <v>0.66669999999999996</v>
          </cell>
          <cell r="F808">
            <v>6.75</v>
          </cell>
          <cell r="G808">
            <v>4.5</v>
          </cell>
        </row>
        <row r="809">
          <cell r="A809">
            <v>3</v>
          </cell>
          <cell r="B809" t="str">
            <v>PEON</v>
          </cell>
          <cell r="C809">
            <v>1</v>
          </cell>
          <cell r="D809" t="str">
            <v>HH</v>
          </cell>
          <cell r="E809">
            <v>0.66669999999999996</v>
          </cell>
          <cell r="F809">
            <v>3.78</v>
          </cell>
          <cell r="G809">
            <v>2.52</v>
          </cell>
        </row>
        <row r="810">
          <cell r="A810" t="str">
            <v/>
          </cell>
          <cell r="H810">
            <v>16.55</v>
          </cell>
        </row>
        <row r="811">
          <cell r="A811">
            <v>1</v>
          </cell>
          <cell r="B811" t="str">
            <v>EQUIPO DE SEGURIDAD (2% MANO DE OBRA)</v>
          </cell>
          <cell r="D811" t="str">
            <v>%</v>
          </cell>
          <cell r="E811">
            <v>0.02</v>
          </cell>
          <cell r="F811">
            <v>16.55</v>
          </cell>
          <cell r="G811">
            <v>0.33</v>
          </cell>
        </row>
        <row r="812">
          <cell r="A812">
            <v>2</v>
          </cell>
          <cell r="B812" t="str">
            <v>HERRAMIENTAS (3% MANO DE OBRA)</v>
          </cell>
          <cell r="D812" t="str">
            <v>%</v>
          </cell>
          <cell r="E812">
            <v>0.03</v>
          </cell>
          <cell r="F812">
            <v>16.55</v>
          </cell>
          <cell r="G812">
            <v>0.5</v>
          </cell>
        </row>
        <row r="813">
          <cell r="H813">
            <v>0.83</v>
          </cell>
        </row>
        <row r="814">
          <cell r="G814" t="str">
            <v>COSTO DIRECTO:</v>
          </cell>
          <cell r="H814">
            <v>22.38</v>
          </cell>
        </row>
        <row r="817">
          <cell r="A817" t="str">
            <v>Partida:</v>
          </cell>
          <cell r="B817" t="str">
            <v>Descripción:</v>
          </cell>
          <cell r="D817" t="str">
            <v xml:space="preserve">Unidad  </v>
          </cell>
          <cell r="E817" t="str">
            <v>Rendimiento</v>
          </cell>
          <cell r="G817" t="str">
            <v xml:space="preserve">    Costo Directo</v>
          </cell>
        </row>
        <row r="818">
          <cell r="A818" t="str">
            <v>32.00</v>
          </cell>
          <cell r="B818" t="str">
            <v>Instalación de Terminación exterior unipolar para conductor de 70 mm2 Al</v>
          </cell>
          <cell r="D818" t="str">
            <v>Un</v>
          </cell>
          <cell r="E818">
            <v>10</v>
          </cell>
          <cell r="F818" t="str">
            <v>Un/Día</v>
          </cell>
          <cell r="G818" t="str">
            <v>(S/.):</v>
          </cell>
          <cell r="H818">
            <v>26.86</v>
          </cell>
        </row>
        <row r="819">
          <cell r="B819" t="str">
            <v>DETALLE PARTIDA</v>
          </cell>
        </row>
        <row r="820">
          <cell r="A820" t="str">
            <v>*</v>
          </cell>
          <cell r="B820" t="str">
            <v>*</v>
          </cell>
          <cell r="C820" t="str">
            <v>*</v>
          </cell>
          <cell r="D820" t="str">
            <v>*</v>
          </cell>
          <cell r="E820" t="str">
            <v>*</v>
          </cell>
          <cell r="F820" t="str">
            <v>*</v>
          </cell>
          <cell r="G820" t="str">
            <v>*</v>
          </cell>
          <cell r="H820" t="str">
            <v>*</v>
          </cell>
        </row>
        <row r="821">
          <cell r="A821" t="str">
            <v>ITEM</v>
          </cell>
          <cell r="B821" t="str">
            <v>R E C U R S O</v>
          </cell>
          <cell r="D821" t="str">
            <v>UND.</v>
          </cell>
          <cell r="E821" t="str">
            <v>CANTIDAD</v>
          </cell>
          <cell r="F821" t="str">
            <v>P.UNIT.</v>
          </cell>
          <cell r="G821" t="str">
            <v>SUBTOTAL</v>
          </cell>
          <cell r="H821" t="str">
            <v>TOTAL</v>
          </cell>
        </row>
        <row r="822">
          <cell r="A822" t="str">
            <v>*</v>
          </cell>
          <cell r="B822" t="str">
            <v>*</v>
          </cell>
          <cell r="C822" t="str">
            <v>*</v>
          </cell>
          <cell r="D822" t="str">
            <v>*</v>
          </cell>
          <cell r="E822" t="str">
            <v>*</v>
          </cell>
          <cell r="F822" t="str">
            <v>*</v>
          </cell>
          <cell r="G822" t="str">
            <v>*</v>
          </cell>
          <cell r="H822" t="str">
            <v>*</v>
          </cell>
        </row>
        <row r="823">
          <cell r="A823">
            <v>1</v>
          </cell>
          <cell r="B823" t="str">
            <v>CAMIONETA 4x4 (130 HP)</v>
          </cell>
          <cell r="C823">
            <v>0.5</v>
          </cell>
          <cell r="D823" t="str">
            <v>HM</v>
          </cell>
          <cell r="E823">
            <v>0.4</v>
          </cell>
          <cell r="F823">
            <v>15</v>
          </cell>
          <cell r="G823">
            <v>6</v>
          </cell>
        </row>
        <row r="824">
          <cell r="A824" t="str">
            <v/>
          </cell>
          <cell r="D824" t="str">
            <v/>
          </cell>
          <cell r="F824" t="str">
            <v/>
          </cell>
          <cell r="H824">
            <v>6</v>
          </cell>
        </row>
        <row r="825">
          <cell r="A825">
            <v>1</v>
          </cell>
          <cell r="B825" t="str">
            <v>OPERARIO</v>
          </cell>
          <cell r="C825">
            <v>2</v>
          </cell>
          <cell r="D825" t="str">
            <v>HH</v>
          </cell>
          <cell r="E825">
            <v>1.6</v>
          </cell>
          <cell r="F825">
            <v>7.15</v>
          </cell>
          <cell r="G825">
            <v>11.44</v>
          </cell>
        </row>
        <row r="826">
          <cell r="A826">
            <v>2</v>
          </cell>
          <cell r="B826" t="str">
            <v>OFICIAL</v>
          </cell>
          <cell r="C826">
            <v>1</v>
          </cell>
          <cell r="D826" t="str">
            <v>HH</v>
          </cell>
          <cell r="E826">
            <v>0.8</v>
          </cell>
          <cell r="F826">
            <v>6.75</v>
          </cell>
          <cell r="G826">
            <v>5.4</v>
          </cell>
        </row>
        <row r="827">
          <cell r="A827">
            <v>3</v>
          </cell>
          <cell r="B827" t="str">
            <v>PEON</v>
          </cell>
          <cell r="C827">
            <v>1</v>
          </cell>
          <cell r="D827" t="str">
            <v>HH</v>
          </cell>
          <cell r="E827">
            <v>0.8</v>
          </cell>
          <cell r="F827">
            <v>3.78</v>
          </cell>
          <cell r="G827">
            <v>3.02</v>
          </cell>
        </row>
        <row r="828">
          <cell r="A828" t="str">
            <v/>
          </cell>
          <cell r="H828">
            <v>19.86</v>
          </cell>
        </row>
        <row r="829">
          <cell r="A829">
            <v>1</v>
          </cell>
          <cell r="B829" t="str">
            <v>EQUIPO DE SEGURIDAD (2% MANO DE OBRA)</v>
          </cell>
          <cell r="D829" t="str">
            <v>%</v>
          </cell>
          <cell r="E829">
            <v>0.02</v>
          </cell>
          <cell r="F829">
            <v>19.86</v>
          </cell>
          <cell r="G829">
            <v>0.4</v>
          </cell>
        </row>
        <row r="830">
          <cell r="A830">
            <v>2</v>
          </cell>
          <cell r="B830" t="str">
            <v>HERRAMIENTAS (3% MANO DE OBRA)</v>
          </cell>
          <cell r="D830" t="str">
            <v>%</v>
          </cell>
          <cell r="E830">
            <v>0.03</v>
          </cell>
          <cell r="F830">
            <v>19.86</v>
          </cell>
          <cell r="G830">
            <v>0.6</v>
          </cell>
        </row>
        <row r="831">
          <cell r="H831">
            <v>1</v>
          </cell>
        </row>
        <row r="832">
          <cell r="G832" t="str">
            <v>COSTO DIRECTO:</v>
          </cell>
          <cell r="H832">
            <v>26.86</v>
          </cell>
        </row>
        <row r="837">
          <cell r="A837" t="str">
            <v>Partida:</v>
          </cell>
          <cell r="B837" t="str">
            <v>Descripción:</v>
          </cell>
          <cell r="D837" t="str">
            <v xml:space="preserve">Unidad  </v>
          </cell>
          <cell r="E837" t="str">
            <v>Rendimiento</v>
          </cell>
          <cell r="G837" t="str">
            <v xml:space="preserve">    Costo Directo</v>
          </cell>
        </row>
        <row r="838">
          <cell r="B838" t="str">
            <v>Instalacion subestacion aerea momoposte tipo SAM incluye Sistema de proteccion.</v>
          </cell>
          <cell r="D838" t="str">
            <v>Gbl</v>
          </cell>
          <cell r="E838">
            <v>3</v>
          </cell>
          <cell r="F838" t="str">
            <v>Gbl/Día</v>
          </cell>
          <cell r="G838" t="str">
            <v>(S/.):</v>
          </cell>
          <cell r="H838">
            <v>353.05</v>
          </cell>
        </row>
        <row r="839">
          <cell r="B839" t="str">
            <v>DETALLE PARTIDA</v>
          </cell>
        </row>
        <row r="840">
          <cell r="A840" t="str">
            <v>*</v>
          </cell>
          <cell r="B840" t="str">
            <v>*</v>
          </cell>
          <cell r="C840" t="str">
            <v>*</v>
          </cell>
          <cell r="D840" t="str">
            <v>*</v>
          </cell>
          <cell r="E840" t="str">
            <v>*</v>
          </cell>
          <cell r="F840" t="str">
            <v>*</v>
          </cell>
          <cell r="G840" t="str">
            <v>*</v>
          </cell>
          <cell r="H840" t="str">
            <v>*</v>
          </cell>
        </row>
        <row r="841">
          <cell r="A841" t="str">
            <v>ITEM</v>
          </cell>
          <cell r="B841" t="str">
            <v>R E C U R S O</v>
          </cell>
          <cell r="D841" t="str">
            <v>UND.</v>
          </cell>
          <cell r="E841" t="str">
            <v>CANTIDAD</v>
          </cell>
          <cell r="F841" t="str">
            <v>P.UNIT.</v>
          </cell>
          <cell r="G841" t="str">
            <v>SUBTOTAL</v>
          </cell>
          <cell r="H841" t="str">
            <v>TOTAL</v>
          </cell>
        </row>
        <row r="842">
          <cell r="A842" t="str">
            <v>*</v>
          </cell>
          <cell r="B842" t="str">
            <v>*</v>
          </cell>
          <cell r="C842" t="str">
            <v>*</v>
          </cell>
          <cell r="D842" t="str">
            <v>*</v>
          </cell>
          <cell r="E842" t="str">
            <v>*</v>
          </cell>
          <cell r="F842" t="str">
            <v>*</v>
          </cell>
          <cell r="G842" t="str">
            <v>*</v>
          </cell>
          <cell r="H842" t="str">
            <v>*</v>
          </cell>
        </row>
        <row r="843">
          <cell r="A843">
            <v>1</v>
          </cell>
          <cell r="B843" t="str">
            <v>C. GRUA 6 TN.</v>
          </cell>
          <cell r="C843">
            <v>1</v>
          </cell>
          <cell r="D843" t="str">
            <v>HM</v>
          </cell>
          <cell r="E843">
            <v>2.6667000000000001</v>
          </cell>
          <cell r="F843">
            <v>80</v>
          </cell>
          <cell r="G843">
            <v>213.34</v>
          </cell>
        </row>
        <row r="844">
          <cell r="A844">
            <v>2</v>
          </cell>
          <cell r="B844" t="str">
            <v>CAMIONETA 4x4 (130 HP)</v>
          </cell>
          <cell r="C844">
            <v>1</v>
          </cell>
          <cell r="D844" t="str">
            <v>HM</v>
          </cell>
          <cell r="E844">
            <v>2.6667000000000001</v>
          </cell>
          <cell r="F844">
            <v>15</v>
          </cell>
          <cell r="G844">
            <v>40</v>
          </cell>
        </row>
        <row r="845">
          <cell r="A845">
            <v>3</v>
          </cell>
          <cell r="B845" t="str">
            <v>RADIO DE MANO FM 2M MULTIBANDA</v>
          </cell>
          <cell r="C845">
            <v>2</v>
          </cell>
          <cell r="D845" t="str">
            <v>HM</v>
          </cell>
          <cell r="E845">
            <v>5.3333000000000004</v>
          </cell>
          <cell r="F845">
            <v>0.7</v>
          </cell>
          <cell r="G845">
            <v>3.73</v>
          </cell>
        </row>
        <row r="846">
          <cell r="A846">
            <v>4</v>
          </cell>
          <cell r="B846" t="str">
            <v xml:space="preserve">POLEAS DE AL DE D=300 mm </v>
          </cell>
          <cell r="C846">
            <v>2</v>
          </cell>
          <cell r="D846" t="str">
            <v>HM</v>
          </cell>
          <cell r="E846">
            <v>5.3333000000000004</v>
          </cell>
          <cell r="F846">
            <v>1.2</v>
          </cell>
          <cell r="G846">
            <v>6.4</v>
          </cell>
        </row>
        <row r="847">
          <cell r="A847" t="str">
            <v/>
          </cell>
          <cell r="H847">
            <v>263.47000000000003</v>
          </cell>
        </row>
        <row r="848">
          <cell r="A848">
            <v>1</v>
          </cell>
          <cell r="B848" t="str">
            <v>OPERARIO</v>
          </cell>
          <cell r="C848">
            <v>1</v>
          </cell>
          <cell r="D848" t="str">
            <v>HH</v>
          </cell>
          <cell r="E848">
            <v>2.6667000000000001</v>
          </cell>
          <cell r="F848">
            <v>7.15</v>
          </cell>
          <cell r="G848">
            <v>19.07</v>
          </cell>
        </row>
        <row r="849">
          <cell r="A849">
            <v>2</v>
          </cell>
          <cell r="B849" t="str">
            <v>OFICIAL</v>
          </cell>
          <cell r="C849">
            <v>2</v>
          </cell>
          <cell r="D849" t="str">
            <v>HH</v>
          </cell>
          <cell r="E849">
            <v>5.3333000000000004</v>
          </cell>
          <cell r="F849">
            <v>6.75</v>
          </cell>
          <cell r="G849">
            <v>36</v>
          </cell>
        </row>
        <row r="850">
          <cell r="A850">
            <v>3</v>
          </cell>
          <cell r="B850" t="str">
            <v>PEON</v>
          </cell>
          <cell r="C850">
            <v>3</v>
          </cell>
          <cell r="D850" t="str">
            <v>HH</v>
          </cell>
          <cell r="E850">
            <v>8</v>
          </cell>
          <cell r="F850">
            <v>3.78</v>
          </cell>
          <cell r="G850">
            <v>30.24</v>
          </cell>
        </row>
        <row r="851">
          <cell r="A851" t="str">
            <v/>
          </cell>
          <cell r="H851">
            <v>85.31</v>
          </cell>
        </row>
        <row r="852">
          <cell r="A852">
            <v>1</v>
          </cell>
          <cell r="B852" t="str">
            <v>EQUIPO DE SEGURIDAD (2% MANO DE OBRA)</v>
          </cell>
          <cell r="D852" t="str">
            <v>%</v>
          </cell>
          <cell r="E852">
            <v>0.02</v>
          </cell>
          <cell r="F852">
            <v>85.31</v>
          </cell>
          <cell r="G852">
            <v>1.71</v>
          </cell>
        </row>
        <row r="853">
          <cell r="A853">
            <v>2</v>
          </cell>
          <cell r="B853" t="str">
            <v>HERRAMIENTAS (3% MANO DE OBRA)</v>
          </cell>
          <cell r="D853" t="str">
            <v>%</v>
          </cell>
          <cell r="E853">
            <v>0.03</v>
          </cell>
          <cell r="F853">
            <v>85.31</v>
          </cell>
          <cell r="G853">
            <v>2.56</v>
          </cell>
        </row>
        <row r="854">
          <cell r="H854">
            <v>4.2699999999999996</v>
          </cell>
        </row>
        <row r="855">
          <cell r="G855" t="str">
            <v>COSTO DIRECTO:</v>
          </cell>
          <cell r="H855">
            <v>353.05</v>
          </cell>
        </row>
        <row r="858">
          <cell r="A858" t="str">
            <v>Partida:</v>
          </cell>
          <cell r="B858" t="str">
            <v>Descripción:</v>
          </cell>
          <cell r="D858" t="str">
            <v xml:space="preserve">Unidad  </v>
          </cell>
          <cell r="E858" t="str">
            <v>Rendimiento</v>
          </cell>
          <cell r="G858" t="str">
            <v xml:space="preserve">    Costo Directo</v>
          </cell>
        </row>
        <row r="859">
          <cell r="B859" t="str">
            <v>Instalacion subestacion aerea momoposte tipo SAB incluye Sistema de proteccion.</v>
          </cell>
          <cell r="D859" t="str">
            <v>Gbl</v>
          </cell>
          <cell r="E859">
            <v>2</v>
          </cell>
          <cell r="F859" t="str">
            <v>Gbl/Día</v>
          </cell>
          <cell r="G859" t="str">
            <v>(S/.):</v>
          </cell>
          <cell r="H859">
            <v>615.14</v>
          </cell>
        </row>
        <row r="860">
          <cell r="B860" t="str">
            <v>DETALLE PARTIDA</v>
          </cell>
        </row>
        <row r="861">
          <cell r="A861" t="str">
            <v>*</v>
          </cell>
          <cell r="B861" t="str">
            <v>*</v>
          </cell>
          <cell r="C861" t="str">
            <v>*</v>
          </cell>
          <cell r="D861" t="str">
            <v>*</v>
          </cell>
          <cell r="E861" t="str">
            <v>*</v>
          </cell>
          <cell r="F861" t="str">
            <v>*</v>
          </cell>
          <cell r="G861" t="str">
            <v>*</v>
          </cell>
          <cell r="H861" t="str">
            <v>*</v>
          </cell>
        </row>
        <row r="862">
          <cell r="A862" t="str">
            <v>ITEM</v>
          </cell>
          <cell r="B862" t="str">
            <v>R E C U R S O</v>
          </cell>
          <cell r="D862" t="str">
            <v>UND.</v>
          </cell>
          <cell r="E862" t="str">
            <v>CANTIDAD</v>
          </cell>
          <cell r="F862" t="str">
            <v>P.UNIT.</v>
          </cell>
          <cell r="G862" t="str">
            <v>SUBTOTAL</v>
          </cell>
          <cell r="H862" t="str">
            <v>TOTAL</v>
          </cell>
        </row>
        <row r="863">
          <cell r="A863" t="str">
            <v>*</v>
          </cell>
          <cell r="B863" t="str">
            <v>*</v>
          </cell>
          <cell r="C863" t="str">
            <v>*</v>
          </cell>
          <cell r="D863" t="str">
            <v>*</v>
          </cell>
          <cell r="E863" t="str">
            <v>*</v>
          </cell>
          <cell r="F863" t="str">
            <v>*</v>
          </cell>
          <cell r="G863" t="str">
            <v>*</v>
          </cell>
          <cell r="H863" t="str">
            <v>*</v>
          </cell>
        </row>
        <row r="864">
          <cell r="A864">
            <v>1</v>
          </cell>
          <cell r="B864" t="str">
            <v>C. GRUA 6 TN.</v>
          </cell>
          <cell r="C864">
            <v>1</v>
          </cell>
          <cell r="D864" t="str">
            <v>HM</v>
          </cell>
          <cell r="E864">
            <v>4</v>
          </cell>
          <cell r="F864">
            <v>80</v>
          </cell>
          <cell r="G864">
            <v>320</v>
          </cell>
        </row>
        <row r="865">
          <cell r="A865">
            <v>2</v>
          </cell>
          <cell r="B865" t="str">
            <v>CAMIONETA 4x4 (130 HP)</v>
          </cell>
          <cell r="C865">
            <v>1</v>
          </cell>
          <cell r="D865" t="str">
            <v>HM</v>
          </cell>
          <cell r="E865">
            <v>4</v>
          </cell>
          <cell r="F865">
            <v>15</v>
          </cell>
          <cell r="G865">
            <v>60</v>
          </cell>
        </row>
        <row r="866">
          <cell r="A866">
            <v>3</v>
          </cell>
          <cell r="B866" t="str">
            <v>RADIO DE MANO FM 2M MULTIBANDA</v>
          </cell>
          <cell r="C866">
            <v>2</v>
          </cell>
          <cell r="D866" t="str">
            <v>HM</v>
          </cell>
          <cell r="E866">
            <v>8</v>
          </cell>
          <cell r="F866">
            <v>0.7</v>
          </cell>
          <cell r="G866">
            <v>5.6</v>
          </cell>
        </row>
        <row r="867">
          <cell r="A867">
            <v>4</v>
          </cell>
          <cell r="B867" t="str">
            <v xml:space="preserve">POLEAS DE AL DE D=300 mm </v>
          </cell>
          <cell r="C867">
            <v>4</v>
          </cell>
          <cell r="D867" t="str">
            <v>HM</v>
          </cell>
          <cell r="E867">
            <v>16</v>
          </cell>
          <cell r="F867">
            <v>1.2</v>
          </cell>
          <cell r="G867">
            <v>19.2</v>
          </cell>
        </row>
        <row r="868">
          <cell r="A868" t="str">
            <v/>
          </cell>
          <cell r="H868">
            <v>404.8</v>
          </cell>
        </row>
        <row r="869">
          <cell r="A869">
            <v>1</v>
          </cell>
          <cell r="B869" t="str">
            <v>OPERARIO</v>
          </cell>
          <cell r="C869">
            <v>1</v>
          </cell>
          <cell r="D869" t="str">
            <v>HH</v>
          </cell>
          <cell r="E869">
            <v>4</v>
          </cell>
          <cell r="F869">
            <v>7.15</v>
          </cell>
          <cell r="G869">
            <v>28.6</v>
          </cell>
        </row>
        <row r="870">
          <cell r="A870">
            <v>2</v>
          </cell>
          <cell r="B870" t="str">
            <v>OFICIAL</v>
          </cell>
          <cell r="C870">
            <v>3</v>
          </cell>
          <cell r="D870" t="str">
            <v>HH</v>
          </cell>
          <cell r="E870">
            <v>12</v>
          </cell>
          <cell r="F870">
            <v>6.75</v>
          </cell>
          <cell r="G870">
            <v>81</v>
          </cell>
        </row>
        <row r="871">
          <cell r="A871">
            <v>3</v>
          </cell>
          <cell r="B871" t="str">
            <v>PEON</v>
          </cell>
          <cell r="C871">
            <v>6</v>
          </cell>
          <cell r="D871" t="str">
            <v>HH</v>
          </cell>
          <cell r="E871">
            <v>24</v>
          </cell>
          <cell r="F871">
            <v>3.78</v>
          </cell>
          <cell r="G871">
            <v>90.72</v>
          </cell>
        </row>
        <row r="872">
          <cell r="A872" t="str">
            <v/>
          </cell>
          <cell r="H872">
            <v>200.32</v>
          </cell>
        </row>
        <row r="873">
          <cell r="A873">
            <v>1</v>
          </cell>
          <cell r="B873" t="str">
            <v>EQUIPO DE SEGURIDAD (2% MANO DE OBRA)</v>
          </cell>
          <cell r="D873" t="str">
            <v>%</v>
          </cell>
          <cell r="E873">
            <v>0.02</v>
          </cell>
          <cell r="F873">
            <v>200.32</v>
          </cell>
          <cell r="G873">
            <v>4.01</v>
          </cell>
        </row>
        <row r="874">
          <cell r="A874">
            <v>2</v>
          </cell>
          <cell r="B874" t="str">
            <v>HERRAMIENTAS (3% MANO DE OBRA)</v>
          </cell>
          <cell r="D874" t="str">
            <v>%</v>
          </cell>
          <cell r="E874">
            <v>0.03</v>
          </cell>
          <cell r="F874">
            <v>200.32</v>
          </cell>
          <cell r="G874">
            <v>6.01</v>
          </cell>
        </row>
        <row r="875">
          <cell r="H875">
            <v>10.02</v>
          </cell>
        </row>
        <row r="876">
          <cell r="G876" t="str">
            <v>COSTO DIRECTO:</v>
          </cell>
          <cell r="H876">
            <v>615.14</v>
          </cell>
        </row>
        <row r="879">
          <cell r="A879" t="str">
            <v>Partida:</v>
          </cell>
          <cell r="B879" t="str">
            <v>Descripción:</v>
          </cell>
          <cell r="D879" t="str">
            <v xml:space="preserve">Unidad  </v>
          </cell>
          <cell r="E879" t="str">
            <v>Rendimiento</v>
          </cell>
          <cell r="G879" t="str">
            <v xml:space="preserve">    Costo Directo</v>
          </cell>
        </row>
        <row r="880">
          <cell r="A880" t="str">
            <v>33.00</v>
          </cell>
          <cell r="B880" t="str">
            <v>Reubicación (Desmontaje y Montaje) de S.E. Biposte incluye montaje armado, trafo, tablero, cut out, pararrayos  y conexionado</v>
          </cell>
          <cell r="D880" t="str">
            <v>Gbl</v>
          </cell>
          <cell r="E880">
            <v>1</v>
          </cell>
          <cell r="F880" t="str">
            <v>Gbl/Día</v>
          </cell>
          <cell r="G880" t="str">
            <v>(S/.):</v>
          </cell>
          <cell r="H880">
            <v>2338.41</v>
          </cell>
        </row>
        <row r="881">
          <cell r="B881" t="str">
            <v>DETALLE PARTIDA</v>
          </cell>
        </row>
        <row r="882">
          <cell r="A882" t="str">
            <v>*</v>
          </cell>
          <cell r="B882" t="str">
            <v>*</v>
          </cell>
          <cell r="C882" t="str">
            <v>*</v>
          </cell>
          <cell r="D882" t="str">
            <v>*</v>
          </cell>
          <cell r="E882" t="str">
            <v>*</v>
          </cell>
          <cell r="F882" t="str">
            <v>*</v>
          </cell>
          <cell r="G882" t="str">
            <v>*</v>
          </cell>
          <cell r="H882" t="str">
            <v>*</v>
          </cell>
        </row>
        <row r="883">
          <cell r="A883" t="str">
            <v>ITEM</v>
          </cell>
          <cell r="B883" t="str">
            <v>R E C U R S O</v>
          </cell>
          <cell r="D883" t="str">
            <v>UND.</v>
          </cell>
          <cell r="E883" t="str">
            <v>CANTIDAD</v>
          </cell>
          <cell r="F883" t="str">
            <v>P.UNIT.</v>
          </cell>
          <cell r="G883" t="str">
            <v>SUBTOTAL</v>
          </cell>
          <cell r="H883" t="str">
            <v>TOTAL</v>
          </cell>
        </row>
        <row r="884">
          <cell r="A884" t="str">
            <v>*</v>
          </cell>
          <cell r="B884" t="str">
            <v>*</v>
          </cell>
          <cell r="C884" t="str">
            <v>*</v>
          </cell>
          <cell r="D884" t="str">
            <v>*</v>
          </cell>
          <cell r="E884" t="str">
            <v>*</v>
          </cell>
          <cell r="F884" t="str">
            <v>*</v>
          </cell>
          <cell r="G884" t="str">
            <v>*</v>
          </cell>
          <cell r="H884" t="str">
            <v>*</v>
          </cell>
        </row>
        <row r="885">
          <cell r="A885">
            <v>1</v>
          </cell>
          <cell r="B885" t="str">
            <v>C. GRUA 6 TN.</v>
          </cell>
          <cell r="C885">
            <v>1</v>
          </cell>
          <cell r="D885" t="str">
            <v>HM</v>
          </cell>
          <cell r="E885">
            <v>8</v>
          </cell>
          <cell r="F885">
            <v>105</v>
          </cell>
          <cell r="G885">
            <v>840</v>
          </cell>
        </row>
        <row r="886">
          <cell r="A886">
            <v>2</v>
          </cell>
          <cell r="B886" t="str">
            <v>CAMIONETA 4x4 (130 HP)</v>
          </cell>
          <cell r="C886">
            <v>1</v>
          </cell>
          <cell r="D886" t="str">
            <v>HM</v>
          </cell>
          <cell r="E886">
            <v>8</v>
          </cell>
          <cell r="F886">
            <v>80</v>
          </cell>
          <cell r="G886">
            <v>640</v>
          </cell>
        </row>
        <row r="887">
          <cell r="A887">
            <v>3</v>
          </cell>
          <cell r="B887" t="str">
            <v>RADIO DE MANO FM 2M MULTIBANDA</v>
          </cell>
          <cell r="C887">
            <v>2</v>
          </cell>
          <cell r="D887" t="str">
            <v>HM</v>
          </cell>
          <cell r="E887">
            <v>16</v>
          </cell>
          <cell r="F887">
            <v>6.5</v>
          </cell>
          <cell r="G887">
            <v>104</v>
          </cell>
        </row>
        <row r="888">
          <cell r="A888">
            <v>4</v>
          </cell>
          <cell r="B888" t="str">
            <v xml:space="preserve">POLEAS DE AL DE D=300 mm </v>
          </cell>
          <cell r="C888">
            <v>2</v>
          </cell>
          <cell r="D888" t="str">
            <v>HM</v>
          </cell>
          <cell r="E888">
            <v>16</v>
          </cell>
          <cell r="F888">
            <v>1.25</v>
          </cell>
          <cell r="G888">
            <v>20</v>
          </cell>
        </row>
        <row r="889">
          <cell r="A889" t="str">
            <v/>
          </cell>
          <cell r="H889">
            <v>1604</v>
          </cell>
        </row>
        <row r="890">
          <cell r="A890">
            <v>1</v>
          </cell>
          <cell r="B890" t="str">
            <v>OPERARIO</v>
          </cell>
          <cell r="C890">
            <v>1</v>
          </cell>
          <cell r="D890" t="str">
            <v>HH</v>
          </cell>
          <cell r="E890">
            <v>8</v>
          </cell>
          <cell r="F890">
            <v>10.63</v>
          </cell>
          <cell r="G890">
            <v>85.04</v>
          </cell>
        </row>
        <row r="891">
          <cell r="A891">
            <v>2</v>
          </cell>
          <cell r="B891" t="str">
            <v>OFICIAL</v>
          </cell>
          <cell r="C891">
            <v>3</v>
          </cell>
          <cell r="D891" t="str">
            <v>HH</v>
          </cell>
          <cell r="E891">
            <v>24</v>
          </cell>
          <cell r="F891">
            <v>9.6</v>
          </cell>
          <cell r="G891">
            <v>230.4</v>
          </cell>
        </row>
        <row r="892">
          <cell r="A892">
            <v>3</v>
          </cell>
          <cell r="B892" t="str">
            <v>PEON</v>
          </cell>
          <cell r="C892">
            <v>6</v>
          </cell>
          <cell r="D892" t="str">
            <v>HH</v>
          </cell>
          <cell r="E892">
            <v>48</v>
          </cell>
          <cell r="F892">
            <v>8</v>
          </cell>
          <cell r="G892">
            <v>384</v>
          </cell>
        </row>
        <row r="893">
          <cell r="A893" t="str">
            <v/>
          </cell>
          <cell r="H893">
            <v>699.44</v>
          </cell>
        </row>
        <row r="894">
          <cell r="A894">
            <v>1</v>
          </cell>
          <cell r="B894" t="str">
            <v>EQUIPO DE SEGURIDAD (2% MANO DE OBRA)</v>
          </cell>
          <cell r="D894" t="str">
            <v>%</v>
          </cell>
          <cell r="E894">
            <v>0.02</v>
          </cell>
          <cell r="F894">
            <v>699.44</v>
          </cell>
          <cell r="G894">
            <v>13.99</v>
          </cell>
        </row>
        <row r="895">
          <cell r="A895">
            <v>2</v>
          </cell>
          <cell r="B895" t="str">
            <v>HERRAMIENTAS (3% MANO DE OBRA)</v>
          </cell>
          <cell r="D895" t="str">
            <v>%</v>
          </cell>
          <cell r="E895">
            <v>0.03</v>
          </cell>
          <cell r="F895">
            <v>699.44</v>
          </cell>
          <cell r="G895">
            <v>20.98</v>
          </cell>
        </row>
        <row r="896">
          <cell r="H896">
            <v>34.97</v>
          </cell>
        </row>
        <row r="897">
          <cell r="G897" t="str">
            <v>COSTO DIRECTO:</v>
          </cell>
          <cell r="H897">
            <v>2338.41</v>
          </cell>
        </row>
        <row r="900">
          <cell r="A900" t="str">
            <v>Partida:</v>
          </cell>
          <cell r="B900" t="str">
            <v>Descripción:</v>
          </cell>
          <cell r="D900" t="str">
            <v xml:space="preserve">Unidad  </v>
          </cell>
          <cell r="E900" t="str">
            <v>Rendimiento</v>
          </cell>
          <cell r="G900" t="str">
            <v xml:space="preserve">    Costo Directo</v>
          </cell>
        </row>
        <row r="901">
          <cell r="A901" t="str">
            <v>34.00</v>
          </cell>
          <cell r="B901" t="str">
            <v>Reubicación (Desmontaje y Montaje) de  S.E. Monoposte incluye montaje armado, trafo, tablero, cut out, pararrayos  y conexionado</v>
          </cell>
          <cell r="D901" t="str">
            <v>Gbl</v>
          </cell>
          <cell r="E901">
            <v>2</v>
          </cell>
          <cell r="F901" t="str">
            <v>Gbl/Día</v>
          </cell>
          <cell r="G901" t="str">
            <v>(S/.):</v>
          </cell>
          <cell r="H901">
            <v>959.2</v>
          </cell>
        </row>
        <row r="902">
          <cell r="B902" t="str">
            <v>DETALLE PARTIDA</v>
          </cell>
        </row>
        <row r="903">
          <cell r="A903" t="str">
            <v>*</v>
          </cell>
          <cell r="B903" t="str">
            <v>*</v>
          </cell>
          <cell r="C903" t="str">
            <v>*</v>
          </cell>
          <cell r="D903" t="str">
            <v>*</v>
          </cell>
          <cell r="E903" t="str">
            <v>*</v>
          </cell>
          <cell r="F903" t="str">
            <v>*</v>
          </cell>
          <cell r="G903" t="str">
            <v>*</v>
          </cell>
          <cell r="H903" t="str">
            <v>*</v>
          </cell>
        </row>
        <row r="904">
          <cell r="A904" t="str">
            <v>ITEM</v>
          </cell>
          <cell r="B904" t="str">
            <v>R E C U R S O</v>
          </cell>
          <cell r="D904" t="str">
            <v>UND.</v>
          </cell>
          <cell r="E904" t="str">
            <v>CANTIDAD</v>
          </cell>
          <cell r="F904" t="str">
            <v>P.UNIT.</v>
          </cell>
          <cell r="G904" t="str">
            <v>SUBTOTAL</v>
          </cell>
          <cell r="H904" t="str">
            <v>TOTAL</v>
          </cell>
        </row>
        <row r="905">
          <cell r="A905" t="str">
            <v>*</v>
          </cell>
          <cell r="B905" t="str">
            <v>*</v>
          </cell>
          <cell r="C905" t="str">
            <v>*</v>
          </cell>
          <cell r="D905" t="str">
            <v>*</v>
          </cell>
          <cell r="E905" t="str">
            <v>*</v>
          </cell>
          <cell r="F905" t="str">
            <v>*</v>
          </cell>
          <cell r="G905" t="str">
            <v>*</v>
          </cell>
          <cell r="H905" t="str">
            <v>*</v>
          </cell>
        </row>
        <row r="906">
          <cell r="A906">
            <v>1</v>
          </cell>
          <cell r="B906" t="str">
            <v>C. GRUA 6 TN.</v>
          </cell>
          <cell r="C906">
            <v>0.5</v>
          </cell>
          <cell r="D906" t="str">
            <v>HM</v>
          </cell>
          <cell r="E906">
            <v>2</v>
          </cell>
          <cell r="F906">
            <v>105</v>
          </cell>
          <cell r="G906">
            <v>210</v>
          </cell>
        </row>
        <row r="907">
          <cell r="A907">
            <v>2</v>
          </cell>
          <cell r="B907" t="str">
            <v>CAMIONETA 4x4 (130 HP)</v>
          </cell>
          <cell r="C907">
            <v>1</v>
          </cell>
          <cell r="D907" t="str">
            <v>HM</v>
          </cell>
          <cell r="E907">
            <v>4</v>
          </cell>
          <cell r="F907">
            <v>80</v>
          </cell>
          <cell r="G907">
            <v>320</v>
          </cell>
        </row>
        <row r="908">
          <cell r="A908">
            <v>3</v>
          </cell>
          <cell r="B908" t="str">
            <v>RADIO DE MANO FM 2M MULTIBANDA</v>
          </cell>
          <cell r="C908">
            <v>2</v>
          </cell>
          <cell r="D908" t="str">
            <v>HM</v>
          </cell>
          <cell r="E908">
            <v>8</v>
          </cell>
          <cell r="F908">
            <v>6.5</v>
          </cell>
          <cell r="G908">
            <v>52</v>
          </cell>
        </row>
        <row r="909">
          <cell r="A909">
            <v>4</v>
          </cell>
          <cell r="B909" t="str">
            <v xml:space="preserve">POLEAS DE AL DE D=300 mm </v>
          </cell>
          <cell r="C909">
            <v>2</v>
          </cell>
          <cell r="D909" t="str">
            <v>HM</v>
          </cell>
          <cell r="E909">
            <v>8</v>
          </cell>
          <cell r="F909">
            <v>1.25</v>
          </cell>
          <cell r="G909">
            <v>10</v>
          </cell>
        </row>
        <row r="910">
          <cell r="A910" t="str">
            <v/>
          </cell>
          <cell r="D910" t="str">
            <v/>
          </cell>
          <cell r="F910" t="str">
            <v/>
          </cell>
          <cell r="H910">
            <v>592</v>
          </cell>
        </row>
        <row r="911">
          <cell r="A911">
            <v>1</v>
          </cell>
          <cell r="B911" t="str">
            <v>OPERARIO</v>
          </cell>
          <cell r="C911">
            <v>1</v>
          </cell>
          <cell r="D911" t="str">
            <v>HH</v>
          </cell>
          <cell r="E911">
            <v>4</v>
          </cell>
          <cell r="F911">
            <v>10.63</v>
          </cell>
          <cell r="G911">
            <v>42.52</v>
          </cell>
        </row>
        <row r="912">
          <cell r="A912">
            <v>2</v>
          </cell>
          <cell r="B912" t="str">
            <v>OFICIAL</v>
          </cell>
          <cell r="C912">
            <v>3</v>
          </cell>
          <cell r="D912" t="str">
            <v>HH</v>
          </cell>
          <cell r="E912">
            <v>12</v>
          </cell>
          <cell r="F912">
            <v>9.6</v>
          </cell>
          <cell r="G912">
            <v>115.2</v>
          </cell>
        </row>
        <row r="913">
          <cell r="A913">
            <v>3</v>
          </cell>
          <cell r="B913" t="str">
            <v>PEON</v>
          </cell>
          <cell r="C913">
            <v>6</v>
          </cell>
          <cell r="D913" t="str">
            <v>HH</v>
          </cell>
          <cell r="E913">
            <v>24</v>
          </cell>
          <cell r="F913">
            <v>8</v>
          </cell>
          <cell r="G913">
            <v>192</v>
          </cell>
        </row>
        <row r="914">
          <cell r="A914" t="str">
            <v/>
          </cell>
          <cell r="H914">
            <v>349.72</v>
          </cell>
        </row>
        <row r="915">
          <cell r="A915">
            <v>1</v>
          </cell>
          <cell r="B915" t="str">
            <v>EQUIPO DE SEGURIDAD (2% MANO DE OBRA)</v>
          </cell>
          <cell r="D915" t="str">
            <v>%</v>
          </cell>
          <cell r="E915">
            <v>0.02</v>
          </cell>
          <cell r="F915">
            <v>349.72</v>
          </cell>
          <cell r="G915">
            <v>6.99</v>
          </cell>
        </row>
        <row r="916">
          <cell r="A916">
            <v>2</v>
          </cell>
          <cell r="B916" t="str">
            <v>HERRAMIENTAS (3% MANO DE OBRA)</v>
          </cell>
          <cell r="D916" t="str">
            <v>%</v>
          </cell>
          <cell r="E916">
            <v>0.03</v>
          </cell>
          <cell r="F916">
            <v>349.72</v>
          </cell>
          <cell r="G916">
            <v>10.49</v>
          </cell>
        </row>
        <row r="917">
          <cell r="H917">
            <v>17.48</v>
          </cell>
        </row>
        <row r="918">
          <cell r="G918" t="str">
            <v>COSTO DIRECTO:</v>
          </cell>
          <cell r="H918">
            <v>959.2</v>
          </cell>
        </row>
        <row r="921">
          <cell r="A921" t="str">
            <v>Partida:</v>
          </cell>
          <cell r="B921" t="str">
            <v>Descripción:</v>
          </cell>
          <cell r="D921" t="str">
            <v xml:space="preserve">Unidad  </v>
          </cell>
          <cell r="E921" t="str">
            <v>Rendimiento</v>
          </cell>
          <cell r="G921" t="str">
            <v xml:space="preserve">    Costo Directo</v>
          </cell>
        </row>
        <row r="922">
          <cell r="A922" t="str">
            <v>35.00</v>
          </cell>
          <cell r="B922" t="str">
            <v>Reubicación de Poste de CAC 12,13,15 m</v>
          </cell>
          <cell r="D922" t="str">
            <v>Gbl</v>
          </cell>
          <cell r="E922">
            <v>5</v>
          </cell>
          <cell r="F922" t="str">
            <v>Gbl/Día</v>
          </cell>
          <cell r="G922" t="str">
            <v>(S/.):</v>
          </cell>
          <cell r="H922">
            <v>636.13</v>
          </cell>
        </row>
        <row r="923">
          <cell r="B923" t="str">
            <v>DETALLE PARTIDA</v>
          </cell>
        </row>
        <row r="924">
          <cell r="A924" t="str">
            <v>*</v>
          </cell>
          <cell r="B924" t="str">
            <v>*</v>
          </cell>
          <cell r="C924" t="str">
            <v>*</v>
          </cell>
          <cell r="D924" t="str">
            <v>*</v>
          </cell>
          <cell r="E924" t="str">
            <v>*</v>
          </cell>
          <cell r="F924" t="str">
            <v>*</v>
          </cell>
          <cell r="G924" t="str">
            <v>*</v>
          </cell>
          <cell r="H924" t="str">
            <v>*</v>
          </cell>
        </row>
        <row r="925">
          <cell r="A925" t="str">
            <v>ITEM</v>
          </cell>
          <cell r="B925" t="str">
            <v>R E C U R S O</v>
          </cell>
          <cell r="D925" t="str">
            <v>UND.</v>
          </cell>
          <cell r="E925" t="str">
            <v>CANTIDAD</v>
          </cell>
          <cell r="F925" t="str">
            <v>P.UNIT.</v>
          </cell>
          <cell r="G925" t="str">
            <v>SUBTOTAL</v>
          </cell>
          <cell r="H925" t="str">
            <v>TOTAL</v>
          </cell>
        </row>
        <row r="926">
          <cell r="A926" t="str">
            <v>*</v>
          </cell>
          <cell r="B926" t="str">
            <v>*</v>
          </cell>
          <cell r="C926" t="str">
            <v>*</v>
          </cell>
          <cell r="D926" t="str">
            <v>*</v>
          </cell>
          <cell r="E926" t="str">
            <v>*</v>
          </cell>
          <cell r="F926" t="str">
            <v>*</v>
          </cell>
          <cell r="G926" t="str">
            <v>*</v>
          </cell>
          <cell r="H926" t="str">
            <v>*</v>
          </cell>
        </row>
        <row r="927">
          <cell r="A927">
            <v>1</v>
          </cell>
          <cell r="B927" t="str">
            <v>AGUA</v>
          </cell>
          <cell r="D927" t="str">
            <v>M3</v>
          </cell>
          <cell r="E927">
            <v>0.12</v>
          </cell>
          <cell r="F927">
            <v>0.6</v>
          </cell>
          <cell r="G927">
            <v>7.0000000000000007E-2</v>
          </cell>
        </row>
        <row r="928">
          <cell r="A928">
            <v>2</v>
          </cell>
          <cell r="B928" t="str">
            <v>CEMENTO PORTLAND TIPO I</v>
          </cell>
          <cell r="D928" t="str">
            <v>BLS</v>
          </cell>
          <cell r="E928">
            <v>2</v>
          </cell>
          <cell r="F928">
            <v>27</v>
          </cell>
          <cell r="G928">
            <v>54</v>
          </cell>
        </row>
        <row r="929">
          <cell r="A929">
            <v>3</v>
          </cell>
          <cell r="B929" t="str">
            <v>PIEDRAS MEDIANAS y RELLENO</v>
          </cell>
          <cell r="D929" t="str">
            <v>M3</v>
          </cell>
          <cell r="E929">
            <v>1.5</v>
          </cell>
          <cell r="F929">
            <v>45</v>
          </cell>
          <cell r="G929">
            <v>67.5</v>
          </cell>
        </row>
        <row r="930">
          <cell r="A930">
            <v>4</v>
          </cell>
          <cell r="B930" t="str">
            <v>HORMIGON</v>
          </cell>
          <cell r="D930" t="str">
            <v>M3</v>
          </cell>
          <cell r="E930">
            <v>0.9</v>
          </cell>
          <cell r="F930">
            <v>70</v>
          </cell>
          <cell r="G930">
            <v>63</v>
          </cell>
        </row>
        <row r="931">
          <cell r="A931" t="str">
            <v/>
          </cell>
          <cell r="D931" t="str">
            <v/>
          </cell>
          <cell r="F931" t="str">
            <v/>
          </cell>
          <cell r="H931">
            <v>184.57</v>
          </cell>
        </row>
        <row r="932">
          <cell r="A932">
            <v>1</v>
          </cell>
          <cell r="B932" t="str">
            <v>C. GRUA 6 TN.</v>
          </cell>
          <cell r="C932">
            <v>1</v>
          </cell>
          <cell r="D932" t="str">
            <v>HM</v>
          </cell>
          <cell r="E932">
            <v>1.6</v>
          </cell>
          <cell r="F932">
            <v>105</v>
          </cell>
          <cell r="G932">
            <v>168</v>
          </cell>
        </row>
        <row r="933">
          <cell r="A933">
            <v>2</v>
          </cell>
          <cell r="B933" t="str">
            <v>CAMIONETA 4x4 (130 HP)</v>
          </cell>
          <cell r="C933">
            <v>1</v>
          </cell>
          <cell r="D933" t="str">
            <v>HM</v>
          </cell>
          <cell r="E933">
            <v>1.6</v>
          </cell>
          <cell r="F933">
            <v>80</v>
          </cell>
          <cell r="G933">
            <v>128</v>
          </cell>
        </row>
        <row r="934">
          <cell r="A934">
            <v>3</v>
          </cell>
          <cell r="B934" t="str">
            <v>RADIO DE MANO FM 2M MULTIBANDA</v>
          </cell>
          <cell r="C934">
            <v>2</v>
          </cell>
          <cell r="D934" t="str">
            <v>HM</v>
          </cell>
          <cell r="E934">
            <v>3.2</v>
          </cell>
          <cell r="F934">
            <v>6.5</v>
          </cell>
          <cell r="G934">
            <v>20.8</v>
          </cell>
        </row>
        <row r="935">
          <cell r="A935">
            <v>4</v>
          </cell>
          <cell r="B935" t="str">
            <v xml:space="preserve">POLEAS DE AL DE D=300 mm </v>
          </cell>
          <cell r="C935">
            <v>2</v>
          </cell>
          <cell r="D935" t="str">
            <v>HM</v>
          </cell>
          <cell r="E935">
            <v>3.2</v>
          </cell>
          <cell r="F935">
            <v>1.25</v>
          </cell>
          <cell r="G935">
            <v>4</v>
          </cell>
        </row>
        <row r="936">
          <cell r="A936" t="str">
            <v/>
          </cell>
          <cell r="D936" t="str">
            <v/>
          </cell>
          <cell r="F936" t="str">
            <v/>
          </cell>
          <cell r="H936">
            <v>320.8</v>
          </cell>
        </row>
        <row r="937">
          <cell r="A937">
            <v>1</v>
          </cell>
          <cell r="B937" t="str">
            <v>OPERARIO</v>
          </cell>
          <cell r="C937">
            <v>1</v>
          </cell>
          <cell r="D937" t="str">
            <v>HH</v>
          </cell>
          <cell r="E937">
            <v>1.6</v>
          </cell>
          <cell r="F937">
            <v>10.63</v>
          </cell>
          <cell r="G937">
            <v>17.010000000000002</v>
          </cell>
        </row>
        <row r="938">
          <cell r="A938">
            <v>2</v>
          </cell>
          <cell r="B938" t="str">
            <v>OFICIAL</v>
          </cell>
          <cell r="C938">
            <v>2</v>
          </cell>
          <cell r="D938" t="str">
            <v>HH</v>
          </cell>
          <cell r="E938">
            <v>3.2</v>
          </cell>
          <cell r="F938">
            <v>9.6</v>
          </cell>
          <cell r="G938">
            <v>30.72</v>
          </cell>
        </row>
        <row r="939">
          <cell r="A939">
            <v>3</v>
          </cell>
          <cell r="B939" t="str">
            <v>PEON</v>
          </cell>
          <cell r="C939">
            <v>6</v>
          </cell>
          <cell r="D939" t="str">
            <v>HH</v>
          </cell>
          <cell r="E939">
            <v>9.6</v>
          </cell>
          <cell r="F939">
            <v>8</v>
          </cell>
          <cell r="G939">
            <v>76.8</v>
          </cell>
        </row>
        <row r="940">
          <cell r="A940" t="str">
            <v/>
          </cell>
          <cell r="H940">
            <v>124.53</v>
          </cell>
        </row>
        <row r="941">
          <cell r="A941">
            <v>1</v>
          </cell>
          <cell r="B941" t="str">
            <v>EQUIPO DE SEGURIDAD (2% MANO DE OBRA)</v>
          </cell>
          <cell r="D941" t="str">
            <v>%</v>
          </cell>
          <cell r="E941">
            <v>0.02</v>
          </cell>
          <cell r="F941">
            <v>124.53</v>
          </cell>
          <cell r="G941">
            <v>2.4900000000000002</v>
          </cell>
        </row>
        <row r="942">
          <cell r="A942">
            <v>2</v>
          </cell>
          <cell r="B942" t="str">
            <v>HERRAMIENTAS (3% MANO DE OBRA)</v>
          </cell>
          <cell r="D942" t="str">
            <v>%</v>
          </cell>
          <cell r="E942">
            <v>0.03</v>
          </cell>
          <cell r="F942">
            <v>124.53</v>
          </cell>
          <cell r="G942">
            <v>3.74</v>
          </cell>
        </row>
        <row r="943">
          <cell r="H943">
            <v>6.23</v>
          </cell>
        </row>
        <row r="944">
          <cell r="G944" t="str">
            <v>COSTO DIRECTO:</v>
          </cell>
          <cell r="H944">
            <v>636.13</v>
          </cell>
        </row>
        <row r="947">
          <cell r="A947" t="str">
            <v>Partida:</v>
          </cell>
          <cell r="B947" t="str">
            <v>Descripción:</v>
          </cell>
          <cell r="D947" t="str">
            <v xml:space="preserve">Unidad  </v>
          </cell>
          <cell r="E947" t="str">
            <v>Rendimiento</v>
          </cell>
          <cell r="G947" t="str">
            <v xml:space="preserve">    Costo Directo</v>
          </cell>
        </row>
        <row r="948">
          <cell r="A948" t="str">
            <v>36.00</v>
          </cell>
          <cell r="B948" t="str">
            <v>Pruebas y puesta en servicio</v>
          </cell>
          <cell r="D948" t="str">
            <v>km</v>
          </cell>
          <cell r="E948">
            <v>2</v>
          </cell>
          <cell r="F948" t="str">
            <v>km/Día</v>
          </cell>
          <cell r="G948" t="str">
            <v>(S/.):</v>
          </cell>
          <cell r="H948">
            <v>529.94000000000005</v>
          </cell>
        </row>
        <row r="949">
          <cell r="B949" t="str">
            <v>DETALLE PARTIDA</v>
          </cell>
        </row>
        <row r="950">
          <cell r="A950" t="str">
            <v>*</v>
          </cell>
          <cell r="B950" t="str">
            <v>*</v>
          </cell>
          <cell r="C950" t="str">
            <v>*</v>
          </cell>
          <cell r="D950" t="str">
            <v>*</v>
          </cell>
          <cell r="E950" t="str">
            <v>*</v>
          </cell>
          <cell r="F950" t="str">
            <v>*</v>
          </cell>
          <cell r="G950" t="str">
            <v>*</v>
          </cell>
          <cell r="H950" t="str">
            <v>*</v>
          </cell>
        </row>
        <row r="951">
          <cell r="A951" t="str">
            <v>ITEM</v>
          </cell>
          <cell r="B951" t="str">
            <v>R E C U R S O</v>
          </cell>
          <cell r="D951" t="str">
            <v>UND.</v>
          </cell>
          <cell r="E951" t="str">
            <v>CANTIDAD</v>
          </cell>
          <cell r="F951" t="str">
            <v>P.UNIT.</v>
          </cell>
          <cell r="G951" t="str">
            <v>SUBTOTAL</v>
          </cell>
          <cell r="H951" t="str">
            <v>TOTAL</v>
          </cell>
        </row>
        <row r="952">
          <cell r="A952" t="str">
            <v>*</v>
          </cell>
          <cell r="B952" t="str">
            <v>*</v>
          </cell>
          <cell r="C952" t="str">
            <v>*</v>
          </cell>
          <cell r="D952" t="str">
            <v>*</v>
          </cell>
          <cell r="E952" t="str">
            <v>*</v>
          </cell>
          <cell r="F952" t="str">
            <v>*</v>
          </cell>
          <cell r="G952" t="str">
            <v>*</v>
          </cell>
          <cell r="H952" t="str">
            <v>*</v>
          </cell>
        </row>
        <row r="953">
          <cell r="A953">
            <v>1</v>
          </cell>
          <cell r="B953" t="str">
            <v>CAMIONETA 4x4 (130 HP)</v>
          </cell>
          <cell r="C953">
            <v>1</v>
          </cell>
          <cell r="D953" t="str">
            <v>HM</v>
          </cell>
          <cell r="E953">
            <v>4</v>
          </cell>
          <cell r="F953">
            <v>80</v>
          </cell>
          <cell r="G953">
            <v>320</v>
          </cell>
        </row>
        <row r="954">
          <cell r="A954">
            <v>2</v>
          </cell>
          <cell r="B954" t="str">
            <v>METRATER</v>
          </cell>
          <cell r="C954">
            <v>1</v>
          </cell>
          <cell r="D954" t="str">
            <v>HM</v>
          </cell>
          <cell r="E954">
            <v>4</v>
          </cell>
          <cell r="F954">
            <v>5</v>
          </cell>
          <cell r="G954">
            <v>20</v>
          </cell>
        </row>
        <row r="955">
          <cell r="A955">
            <v>3</v>
          </cell>
          <cell r="B955" t="str">
            <v>MEGOMETRO</v>
          </cell>
          <cell r="C955">
            <v>1</v>
          </cell>
          <cell r="D955" t="str">
            <v>HM</v>
          </cell>
          <cell r="E955">
            <v>4</v>
          </cell>
          <cell r="F955">
            <v>5</v>
          </cell>
          <cell r="G955">
            <v>20</v>
          </cell>
        </row>
        <row r="956">
          <cell r="A956" t="str">
            <v/>
          </cell>
          <cell r="D956" t="str">
            <v/>
          </cell>
          <cell r="F956" t="str">
            <v/>
          </cell>
          <cell r="H956">
            <v>360</v>
          </cell>
        </row>
        <row r="957">
          <cell r="A957">
            <v>1</v>
          </cell>
          <cell r="B957" t="str">
            <v>OPERARIO</v>
          </cell>
          <cell r="C957">
            <v>2</v>
          </cell>
          <cell r="D957" t="str">
            <v>HH</v>
          </cell>
          <cell r="E957">
            <v>8</v>
          </cell>
          <cell r="F957">
            <v>10.63</v>
          </cell>
          <cell r="G957">
            <v>85.04</v>
          </cell>
        </row>
        <row r="958">
          <cell r="A958">
            <v>2</v>
          </cell>
          <cell r="B958" t="str">
            <v>OFICIAL</v>
          </cell>
          <cell r="C958">
            <v>2</v>
          </cell>
          <cell r="D958" t="str">
            <v>HH</v>
          </cell>
          <cell r="E958">
            <v>8</v>
          </cell>
          <cell r="F958">
            <v>9.6</v>
          </cell>
          <cell r="G958">
            <v>76.8</v>
          </cell>
        </row>
        <row r="959">
          <cell r="A959" t="str">
            <v/>
          </cell>
          <cell r="H959">
            <v>161.84</v>
          </cell>
        </row>
        <row r="960">
          <cell r="A960">
            <v>1</v>
          </cell>
          <cell r="B960" t="str">
            <v>EQUIPO DE SEGURIDAD (2% MANO DE OBRA)</v>
          </cell>
          <cell r="D960" t="str">
            <v>%</v>
          </cell>
          <cell r="E960">
            <v>0.02</v>
          </cell>
          <cell r="F960">
            <v>161.84</v>
          </cell>
          <cell r="G960">
            <v>3.24</v>
          </cell>
        </row>
        <row r="961">
          <cell r="A961">
            <v>2</v>
          </cell>
          <cell r="B961" t="str">
            <v>HERRAMIENTAS (3% MANO DE OBRA)</v>
          </cell>
          <cell r="D961" t="str">
            <v>%</v>
          </cell>
          <cell r="E961">
            <v>0.03</v>
          </cell>
          <cell r="F961">
            <v>161.84</v>
          </cell>
          <cell r="G961">
            <v>4.8600000000000003</v>
          </cell>
        </row>
        <row r="962">
          <cell r="H962">
            <v>8.1</v>
          </cell>
        </row>
        <row r="963">
          <cell r="G963" t="str">
            <v>COSTO DIRECTO:</v>
          </cell>
          <cell r="H963">
            <v>529.94000000000005</v>
          </cell>
        </row>
        <row r="966">
          <cell r="A966" t="str">
            <v>Partida:</v>
          </cell>
          <cell r="B966" t="str">
            <v>Descripción:</v>
          </cell>
          <cell r="D966" t="str">
            <v xml:space="preserve">Unidad  </v>
          </cell>
          <cell r="E966" t="str">
            <v>Rendimiento</v>
          </cell>
          <cell r="G966" t="str">
            <v xml:space="preserve">    Costo Directo</v>
          </cell>
        </row>
        <row r="967">
          <cell r="B967" t="str">
            <v>Empalme de Red Aérea con Red Subterranea</v>
          </cell>
          <cell r="D967" t="str">
            <v>Un</v>
          </cell>
          <cell r="E967">
            <v>8</v>
          </cell>
          <cell r="F967" t="str">
            <v>Un/Día</v>
          </cell>
          <cell r="G967" t="str">
            <v>(S/.):</v>
          </cell>
          <cell r="H967">
            <v>40.909999999999997</v>
          </cell>
        </row>
        <row r="968">
          <cell r="B968" t="str">
            <v>DETALLE PARTIDA</v>
          </cell>
        </row>
        <row r="969">
          <cell r="A969" t="str">
            <v>*</v>
          </cell>
          <cell r="B969" t="str">
            <v>*</v>
          </cell>
          <cell r="C969" t="str">
            <v>*</v>
          </cell>
          <cell r="D969" t="str">
            <v>*</v>
          </cell>
          <cell r="E969" t="str">
            <v>*</v>
          </cell>
          <cell r="F969" t="str">
            <v>*</v>
          </cell>
          <cell r="G969" t="str">
            <v>*</v>
          </cell>
          <cell r="H969" t="str">
            <v>*</v>
          </cell>
        </row>
        <row r="970">
          <cell r="A970" t="str">
            <v>ITEM</v>
          </cell>
          <cell r="B970" t="str">
            <v>R E C U R S O</v>
          </cell>
          <cell r="D970" t="str">
            <v>UND.</v>
          </cell>
          <cell r="E970" t="str">
            <v>CANTIDAD</v>
          </cell>
          <cell r="F970" t="str">
            <v>P.UNIT.</v>
          </cell>
          <cell r="G970" t="str">
            <v>SUBTOTAL</v>
          </cell>
          <cell r="H970" t="str">
            <v>TOTAL</v>
          </cell>
        </row>
        <row r="971">
          <cell r="A971" t="str">
            <v>*</v>
          </cell>
          <cell r="B971" t="str">
            <v>*</v>
          </cell>
          <cell r="C971" t="str">
            <v>*</v>
          </cell>
          <cell r="D971" t="str">
            <v>*</v>
          </cell>
          <cell r="E971" t="str">
            <v>*</v>
          </cell>
          <cell r="F971" t="str">
            <v>*</v>
          </cell>
          <cell r="G971" t="str">
            <v>*</v>
          </cell>
          <cell r="H971" t="str">
            <v>*</v>
          </cell>
        </row>
        <row r="972">
          <cell r="A972">
            <v>1</v>
          </cell>
          <cell r="B972" t="str">
            <v>BREA</v>
          </cell>
          <cell r="D972" t="str">
            <v>Kg.</v>
          </cell>
          <cell r="E972">
            <v>1</v>
          </cell>
          <cell r="F972">
            <v>2</v>
          </cell>
          <cell r="G972">
            <v>2</v>
          </cell>
        </row>
        <row r="973">
          <cell r="A973">
            <v>2</v>
          </cell>
          <cell r="B973" t="str">
            <v>LEÑA</v>
          </cell>
          <cell r="D973" t="str">
            <v>Kg.</v>
          </cell>
          <cell r="E973">
            <v>12</v>
          </cell>
          <cell r="F973">
            <v>2</v>
          </cell>
          <cell r="G973">
            <v>24</v>
          </cell>
        </row>
        <row r="974">
          <cell r="A974">
            <v>3</v>
          </cell>
          <cell r="B974" t="str">
            <v>AGUA</v>
          </cell>
          <cell r="D974" t="str">
            <v>M3</v>
          </cell>
          <cell r="E974">
            <v>1E-3</v>
          </cell>
          <cell r="F974">
            <v>0.6</v>
          </cell>
          <cell r="G974">
            <v>0</v>
          </cell>
        </row>
        <row r="975">
          <cell r="A975" t="str">
            <v/>
          </cell>
          <cell r="D975" t="str">
            <v/>
          </cell>
          <cell r="F975" t="str">
            <v/>
          </cell>
          <cell r="H975">
            <v>26</v>
          </cell>
        </row>
        <row r="976">
          <cell r="A976">
            <v>1</v>
          </cell>
          <cell r="B976" t="str">
            <v>ESCALERA</v>
          </cell>
          <cell r="C976">
            <v>1</v>
          </cell>
          <cell r="D976" t="str">
            <v>HM</v>
          </cell>
          <cell r="E976">
            <v>1</v>
          </cell>
          <cell r="F976">
            <v>0.1</v>
          </cell>
          <cell r="G976">
            <v>0.1</v>
          </cell>
        </row>
        <row r="977">
          <cell r="A977">
            <v>2</v>
          </cell>
          <cell r="B977" t="str">
            <v>CAMIONETA 4x4 (130 HP)</v>
          </cell>
          <cell r="C977">
            <v>0.25</v>
          </cell>
          <cell r="D977" t="str">
            <v>HM</v>
          </cell>
          <cell r="E977">
            <v>0.25</v>
          </cell>
          <cell r="F977">
            <v>15</v>
          </cell>
          <cell r="G977">
            <v>3.75</v>
          </cell>
        </row>
        <row r="978">
          <cell r="A978" t="str">
            <v/>
          </cell>
          <cell r="D978" t="str">
            <v/>
          </cell>
          <cell r="F978" t="str">
            <v/>
          </cell>
          <cell r="H978">
            <v>3.85</v>
          </cell>
        </row>
        <row r="979">
          <cell r="A979">
            <v>1</v>
          </cell>
          <cell r="B979" t="str">
            <v>OFICIAL</v>
          </cell>
          <cell r="C979">
            <v>1</v>
          </cell>
          <cell r="D979" t="str">
            <v>HH</v>
          </cell>
          <cell r="E979">
            <v>1</v>
          </cell>
          <cell r="F979">
            <v>6.75</v>
          </cell>
          <cell r="G979">
            <v>6.75</v>
          </cell>
        </row>
        <row r="980">
          <cell r="A980">
            <v>2</v>
          </cell>
          <cell r="B980" t="str">
            <v>PEON</v>
          </cell>
          <cell r="C980">
            <v>1</v>
          </cell>
          <cell r="D980" t="str">
            <v>HH</v>
          </cell>
          <cell r="E980">
            <v>1</v>
          </cell>
          <cell r="F980">
            <v>3.78</v>
          </cell>
          <cell r="G980">
            <v>3.78</v>
          </cell>
        </row>
        <row r="981">
          <cell r="A981" t="str">
            <v/>
          </cell>
          <cell r="H981">
            <v>10.53</v>
          </cell>
        </row>
        <row r="982">
          <cell r="A982">
            <v>1</v>
          </cell>
          <cell r="B982" t="str">
            <v>EQUIPO DE SEGURIDAD (2% MANO DE OBRA)</v>
          </cell>
          <cell r="D982" t="str">
            <v>%</v>
          </cell>
          <cell r="E982">
            <v>0.02</v>
          </cell>
          <cell r="F982">
            <v>10.53</v>
          </cell>
          <cell r="G982">
            <v>0.21</v>
          </cell>
        </row>
        <row r="983">
          <cell r="A983">
            <v>2</v>
          </cell>
          <cell r="B983" t="str">
            <v>HERRAMIENTAS (3% MANO DE OBRA)</v>
          </cell>
          <cell r="D983" t="str">
            <v>%</v>
          </cell>
          <cell r="E983">
            <v>0.03</v>
          </cell>
          <cell r="F983">
            <v>10.53</v>
          </cell>
          <cell r="G983">
            <v>0.32</v>
          </cell>
        </row>
        <row r="984">
          <cell r="H984">
            <v>0.53</v>
          </cell>
        </row>
        <row r="985">
          <cell r="G985" t="str">
            <v>COSTO DIRECTO:</v>
          </cell>
          <cell r="H985">
            <v>40.909999999999997</v>
          </cell>
        </row>
        <row r="988">
          <cell r="A988" t="str">
            <v>Partida:</v>
          </cell>
          <cell r="B988" t="str">
            <v>Descripción:</v>
          </cell>
          <cell r="D988" t="str">
            <v xml:space="preserve">Unidad  </v>
          </cell>
          <cell r="E988" t="str">
            <v>Rendimiento</v>
          </cell>
          <cell r="G988" t="str">
            <v xml:space="preserve">    Costo Directo</v>
          </cell>
        </row>
        <row r="989">
          <cell r="B989" t="str">
            <v>Intalacion del Tubo de F°G° de (Bajada/Subida) Hacia/Desde Red Subterranea</v>
          </cell>
          <cell r="D989" t="str">
            <v>Un</v>
          </cell>
          <cell r="E989">
            <v>12</v>
          </cell>
          <cell r="F989" t="str">
            <v>Un/Día</v>
          </cell>
          <cell r="G989" t="str">
            <v>(S/.):</v>
          </cell>
          <cell r="H989">
            <v>1876.17</v>
          </cell>
        </row>
        <row r="990">
          <cell r="B990" t="str">
            <v>DETALLE PARTIDA</v>
          </cell>
        </row>
        <row r="991">
          <cell r="A991" t="str">
            <v>*</v>
          </cell>
          <cell r="B991" t="str">
            <v>*</v>
          </cell>
          <cell r="C991" t="str">
            <v>*</v>
          </cell>
          <cell r="D991" t="str">
            <v>*</v>
          </cell>
          <cell r="E991" t="str">
            <v>*</v>
          </cell>
          <cell r="F991" t="str">
            <v>*</v>
          </cell>
          <cell r="G991" t="str">
            <v>*</v>
          </cell>
          <cell r="H991" t="str">
            <v>*</v>
          </cell>
        </row>
        <row r="992">
          <cell r="A992" t="str">
            <v>ITEM</v>
          </cell>
          <cell r="B992" t="str">
            <v>R E C U R S O</v>
          </cell>
          <cell r="D992" t="str">
            <v>UND.</v>
          </cell>
          <cell r="E992" t="str">
            <v>CANTIDAD</v>
          </cell>
          <cell r="F992" t="str">
            <v>P.UNIT.</v>
          </cell>
          <cell r="G992" t="str">
            <v>SUBTOTAL</v>
          </cell>
          <cell r="H992" t="str">
            <v>TOTAL</v>
          </cell>
        </row>
        <row r="993">
          <cell r="A993" t="str">
            <v>*</v>
          </cell>
          <cell r="B993" t="str">
            <v>*</v>
          </cell>
          <cell r="C993" t="str">
            <v>*</v>
          </cell>
          <cell r="D993" t="str">
            <v>*</v>
          </cell>
          <cell r="E993" t="str">
            <v>*</v>
          </cell>
          <cell r="F993" t="str">
            <v>*</v>
          </cell>
          <cell r="G993" t="str">
            <v>*</v>
          </cell>
          <cell r="H993" t="str">
            <v>*</v>
          </cell>
        </row>
        <row r="994">
          <cell r="A994">
            <v>1</v>
          </cell>
          <cell r="B994" t="str">
            <v>ESCALERA</v>
          </cell>
          <cell r="C994">
            <v>1</v>
          </cell>
          <cell r="D994" t="str">
            <v>HM</v>
          </cell>
          <cell r="E994">
            <v>0.66669999999999996</v>
          </cell>
          <cell r="F994">
            <v>0.1</v>
          </cell>
          <cell r="G994">
            <v>7.0000000000000007E-2</v>
          </cell>
        </row>
        <row r="995">
          <cell r="A995">
            <v>2</v>
          </cell>
          <cell r="B995" t="str">
            <v>CAMIONETA 4x4 (130 HP)</v>
          </cell>
          <cell r="C995">
            <v>0.5</v>
          </cell>
          <cell r="D995" t="str">
            <v>HM</v>
          </cell>
          <cell r="E995">
            <v>0.33329999999999999</v>
          </cell>
          <cell r="F995">
            <v>15</v>
          </cell>
          <cell r="G995">
            <v>5</v>
          </cell>
        </row>
        <row r="996">
          <cell r="A996" t="str">
            <v/>
          </cell>
          <cell r="D996" t="str">
            <v/>
          </cell>
          <cell r="F996" t="str">
            <v/>
          </cell>
          <cell r="H996">
            <v>5.07</v>
          </cell>
        </row>
        <row r="997">
          <cell r="A997">
            <v>1</v>
          </cell>
          <cell r="B997" t="str">
            <v>OFICIAL</v>
          </cell>
          <cell r="C997">
            <v>0.1</v>
          </cell>
          <cell r="D997" t="str">
            <v>HH</v>
          </cell>
          <cell r="E997">
            <v>40</v>
          </cell>
          <cell r="F997">
            <v>6.75</v>
          </cell>
          <cell r="G997">
            <v>270</v>
          </cell>
        </row>
        <row r="998">
          <cell r="A998">
            <v>2</v>
          </cell>
          <cell r="B998" t="str">
            <v>PEON</v>
          </cell>
          <cell r="C998">
            <v>1</v>
          </cell>
          <cell r="D998" t="str">
            <v>HH</v>
          </cell>
          <cell r="E998">
            <v>400</v>
          </cell>
          <cell r="F998">
            <v>3.78</v>
          </cell>
          <cell r="G998">
            <v>1512</v>
          </cell>
        </row>
        <row r="999">
          <cell r="A999" t="str">
            <v/>
          </cell>
          <cell r="H999">
            <v>1782</v>
          </cell>
        </row>
        <row r="1000">
          <cell r="A1000">
            <v>1</v>
          </cell>
          <cell r="B1000" t="str">
            <v>EQUIPO DE SEGURIDAD (2% MANO DE OBRA)</v>
          </cell>
          <cell r="D1000" t="str">
            <v>%</v>
          </cell>
          <cell r="E1000">
            <v>0.02</v>
          </cell>
          <cell r="F1000">
            <v>1782</v>
          </cell>
          <cell r="G1000">
            <v>35.64</v>
          </cell>
        </row>
        <row r="1001">
          <cell r="A1001">
            <v>2</v>
          </cell>
          <cell r="B1001" t="str">
            <v>HERRAMIENTAS (3% MANO DE OBRA)</v>
          </cell>
          <cell r="D1001" t="str">
            <v>%</v>
          </cell>
          <cell r="E1001">
            <v>0.03</v>
          </cell>
          <cell r="F1001">
            <v>1782</v>
          </cell>
          <cell r="G1001">
            <v>53.46</v>
          </cell>
        </row>
        <row r="1002">
          <cell r="H1002">
            <v>89.1</v>
          </cell>
        </row>
        <row r="1003">
          <cell r="G1003" t="str">
            <v>COSTO DIRECTO:</v>
          </cell>
          <cell r="H1003">
            <v>1876.17</v>
          </cell>
        </row>
        <row r="1006">
          <cell r="A1006" t="str">
            <v>Partida:</v>
          </cell>
          <cell r="B1006" t="str">
            <v>Descripción:</v>
          </cell>
          <cell r="D1006" t="str">
            <v xml:space="preserve">Unidad  </v>
          </cell>
          <cell r="E1006" t="str">
            <v>Rendimiento</v>
          </cell>
          <cell r="G1006" t="str">
            <v xml:space="preserve">    Costo Directo</v>
          </cell>
        </row>
        <row r="1007">
          <cell r="B1007" t="str">
            <v>Demolicion de Pista</v>
          </cell>
          <cell r="D1007" t="str">
            <v>m2</v>
          </cell>
          <cell r="E1007">
            <v>5</v>
          </cell>
          <cell r="F1007" t="str">
            <v>m2/Día</v>
          </cell>
          <cell r="G1007" t="str">
            <v>(S/.):</v>
          </cell>
          <cell r="H1007">
            <v>17.7</v>
          </cell>
        </row>
        <row r="1008">
          <cell r="B1008" t="str">
            <v>DETALLE PARTIDA</v>
          </cell>
        </row>
        <row r="1009">
          <cell r="A1009" t="str">
            <v>*</v>
          </cell>
          <cell r="B1009" t="str">
            <v>*</v>
          </cell>
          <cell r="C1009" t="str">
            <v>*</v>
          </cell>
          <cell r="D1009" t="str">
            <v>*</v>
          </cell>
          <cell r="E1009" t="str">
            <v>*</v>
          </cell>
          <cell r="F1009" t="str">
            <v>*</v>
          </cell>
          <cell r="G1009" t="str">
            <v>*</v>
          </cell>
          <cell r="H1009" t="str">
            <v>*</v>
          </cell>
        </row>
        <row r="1010">
          <cell r="A1010" t="str">
            <v>ITEM</v>
          </cell>
          <cell r="B1010" t="str">
            <v>R E C U R S O</v>
          </cell>
          <cell r="D1010" t="str">
            <v>UND.</v>
          </cell>
          <cell r="E1010" t="str">
            <v>CANTIDAD</v>
          </cell>
          <cell r="F1010" t="str">
            <v>P.UNIT.</v>
          </cell>
          <cell r="G1010" t="str">
            <v>SUBTOTAL</v>
          </cell>
          <cell r="H1010" t="str">
            <v>TOTAL</v>
          </cell>
        </row>
        <row r="1011">
          <cell r="A1011" t="str">
            <v>*</v>
          </cell>
          <cell r="B1011" t="str">
            <v>*</v>
          </cell>
          <cell r="C1011" t="str">
            <v>*</v>
          </cell>
          <cell r="D1011" t="str">
            <v>*</v>
          </cell>
          <cell r="E1011" t="str">
            <v>*</v>
          </cell>
          <cell r="F1011" t="str">
            <v>*</v>
          </cell>
          <cell r="G1011" t="str">
            <v>*</v>
          </cell>
          <cell r="H1011" t="str">
            <v>*</v>
          </cell>
        </row>
        <row r="1012">
          <cell r="A1012" t="str">
            <v/>
          </cell>
          <cell r="D1012" t="str">
            <v/>
          </cell>
          <cell r="F1012" t="str">
            <v/>
          </cell>
        </row>
        <row r="1013">
          <cell r="A1013" t="str">
            <v/>
          </cell>
          <cell r="D1013" t="str">
            <v/>
          </cell>
          <cell r="F1013" t="str">
            <v/>
          </cell>
          <cell r="H1013">
            <v>0</v>
          </cell>
        </row>
        <row r="1014">
          <cell r="A1014">
            <v>1</v>
          </cell>
          <cell r="B1014" t="str">
            <v>OPERARIO</v>
          </cell>
          <cell r="C1014">
            <v>0</v>
          </cell>
          <cell r="D1014" t="str">
            <v>HH</v>
          </cell>
          <cell r="E1014">
            <v>0</v>
          </cell>
          <cell r="F1014">
            <v>7.15</v>
          </cell>
          <cell r="G1014">
            <v>0</v>
          </cell>
        </row>
        <row r="1015">
          <cell r="A1015">
            <v>2</v>
          </cell>
          <cell r="B1015" t="str">
            <v>OFICIAL</v>
          </cell>
          <cell r="C1015">
            <v>1</v>
          </cell>
          <cell r="D1015" t="str">
            <v>HH</v>
          </cell>
          <cell r="E1015">
            <v>1.6</v>
          </cell>
          <cell r="F1015">
            <v>6.75</v>
          </cell>
          <cell r="G1015">
            <v>10.8</v>
          </cell>
        </row>
        <row r="1016">
          <cell r="A1016">
            <v>3</v>
          </cell>
          <cell r="B1016" t="str">
            <v>PEON</v>
          </cell>
          <cell r="C1016">
            <v>1</v>
          </cell>
          <cell r="D1016" t="str">
            <v>HH</v>
          </cell>
          <cell r="E1016">
            <v>1.6</v>
          </cell>
          <cell r="F1016">
            <v>3.78</v>
          </cell>
          <cell r="G1016">
            <v>6.05</v>
          </cell>
        </row>
        <row r="1017">
          <cell r="A1017" t="str">
            <v/>
          </cell>
          <cell r="H1017">
            <v>16.850000000000001</v>
          </cell>
        </row>
        <row r="1018">
          <cell r="A1018">
            <v>1</v>
          </cell>
          <cell r="B1018" t="str">
            <v>EQUIPO DE SEGURIDAD (2% MANO DE OBRA)</v>
          </cell>
          <cell r="D1018" t="str">
            <v>%</v>
          </cell>
          <cell r="E1018">
            <v>0.02</v>
          </cell>
          <cell r="F1018">
            <v>16.850000000000001</v>
          </cell>
          <cell r="G1018">
            <v>0.34</v>
          </cell>
        </row>
        <row r="1019">
          <cell r="A1019">
            <v>2</v>
          </cell>
          <cell r="B1019" t="str">
            <v>HERRAMIENTAS (3% MANO DE OBRA)</v>
          </cell>
          <cell r="D1019" t="str">
            <v>%</v>
          </cell>
          <cell r="E1019">
            <v>0.03</v>
          </cell>
          <cell r="F1019">
            <v>16.850000000000001</v>
          </cell>
          <cell r="G1019">
            <v>0.51</v>
          </cell>
        </row>
        <row r="1020">
          <cell r="H1020">
            <v>0.85</v>
          </cell>
        </row>
        <row r="1021">
          <cell r="G1021" t="str">
            <v>COSTO DIRECTO:</v>
          </cell>
          <cell r="H1021">
            <v>17.7</v>
          </cell>
        </row>
        <row r="1024">
          <cell r="A1024" t="str">
            <v>Partida:</v>
          </cell>
          <cell r="B1024" t="str">
            <v>Descripción:</v>
          </cell>
          <cell r="D1024" t="str">
            <v xml:space="preserve">Unidad  </v>
          </cell>
          <cell r="E1024" t="str">
            <v>Rendimiento</v>
          </cell>
          <cell r="G1024" t="str">
            <v xml:space="preserve">    Costo Directo</v>
          </cell>
        </row>
        <row r="1025">
          <cell r="B1025" t="str">
            <v>Demolicion de Vereda</v>
          </cell>
          <cell r="D1025" t="str">
            <v>m2</v>
          </cell>
          <cell r="E1025">
            <v>8</v>
          </cell>
          <cell r="F1025" t="str">
            <v>m2/Día</v>
          </cell>
          <cell r="G1025" t="str">
            <v>(S/.):</v>
          </cell>
          <cell r="H1025">
            <v>11.06</v>
          </cell>
        </row>
        <row r="1026">
          <cell r="B1026" t="str">
            <v>DETALLE PARTIDA</v>
          </cell>
        </row>
        <row r="1027">
          <cell r="A1027" t="str">
            <v>*</v>
          </cell>
          <cell r="B1027" t="str">
            <v>*</v>
          </cell>
          <cell r="C1027" t="str">
            <v>*</v>
          </cell>
          <cell r="D1027" t="str">
            <v>*</v>
          </cell>
          <cell r="E1027" t="str">
            <v>*</v>
          </cell>
          <cell r="F1027" t="str">
            <v>*</v>
          </cell>
          <cell r="G1027" t="str">
            <v>*</v>
          </cell>
          <cell r="H1027" t="str">
            <v>*</v>
          </cell>
        </row>
        <row r="1028">
          <cell r="A1028" t="str">
            <v>ITEM</v>
          </cell>
          <cell r="B1028" t="str">
            <v>R E C U R S O</v>
          </cell>
          <cell r="D1028" t="str">
            <v>UND.</v>
          </cell>
          <cell r="E1028" t="str">
            <v>CANTIDAD</v>
          </cell>
          <cell r="F1028" t="str">
            <v>P.UNIT.</v>
          </cell>
          <cell r="G1028" t="str">
            <v>SUBTOTAL</v>
          </cell>
          <cell r="H1028" t="str">
            <v>TOTAL</v>
          </cell>
        </row>
        <row r="1029">
          <cell r="A1029" t="str">
            <v>*</v>
          </cell>
          <cell r="B1029" t="str">
            <v>*</v>
          </cell>
          <cell r="C1029" t="str">
            <v>*</v>
          </cell>
          <cell r="D1029" t="str">
            <v>*</v>
          </cell>
          <cell r="E1029" t="str">
            <v>*</v>
          </cell>
          <cell r="F1029" t="str">
            <v>*</v>
          </cell>
          <cell r="G1029" t="str">
            <v>*</v>
          </cell>
          <cell r="H1029" t="str">
            <v>*</v>
          </cell>
        </row>
        <row r="1030">
          <cell r="A1030" t="str">
            <v/>
          </cell>
          <cell r="D1030" t="str">
            <v/>
          </cell>
          <cell r="F1030" t="str">
            <v/>
          </cell>
        </row>
        <row r="1031">
          <cell r="A1031" t="str">
            <v/>
          </cell>
          <cell r="D1031" t="str">
            <v/>
          </cell>
          <cell r="F1031" t="str">
            <v/>
          </cell>
          <cell r="H1031">
            <v>0</v>
          </cell>
        </row>
        <row r="1032">
          <cell r="A1032">
            <v>1</v>
          </cell>
          <cell r="B1032" t="str">
            <v>OPERARIO</v>
          </cell>
          <cell r="C1032">
            <v>0</v>
          </cell>
          <cell r="D1032" t="str">
            <v>HH</v>
          </cell>
          <cell r="E1032">
            <v>0</v>
          </cell>
          <cell r="F1032">
            <v>7.15</v>
          </cell>
          <cell r="G1032">
            <v>0</v>
          </cell>
        </row>
        <row r="1033">
          <cell r="A1033">
            <v>2</v>
          </cell>
          <cell r="B1033" t="str">
            <v>OFICIAL</v>
          </cell>
          <cell r="C1033">
            <v>1</v>
          </cell>
          <cell r="D1033" t="str">
            <v>HH</v>
          </cell>
          <cell r="E1033">
            <v>1</v>
          </cell>
          <cell r="F1033">
            <v>6.75</v>
          </cell>
          <cell r="G1033">
            <v>6.75</v>
          </cell>
        </row>
        <row r="1034">
          <cell r="A1034">
            <v>3</v>
          </cell>
          <cell r="B1034" t="str">
            <v>PEON</v>
          </cell>
          <cell r="C1034">
            <v>1</v>
          </cell>
          <cell r="D1034" t="str">
            <v>HH</v>
          </cell>
          <cell r="E1034">
            <v>1</v>
          </cell>
          <cell r="F1034">
            <v>3.78</v>
          </cell>
          <cell r="G1034">
            <v>3.78</v>
          </cell>
        </row>
        <row r="1035">
          <cell r="A1035" t="str">
            <v/>
          </cell>
          <cell r="H1035">
            <v>10.53</v>
          </cell>
        </row>
        <row r="1036">
          <cell r="A1036">
            <v>1</v>
          </cell>
          <cell r="B1036" t="str">
            <v>EQUIPO DE SEGURIDAD (2% MANO DE OBRA)</v>
          </cell>
          <cell r="D1036" t="str">
            <v>%</v>
          </cell>
          <cell r="E1036">
            <v>0.02</v>
          </cell>
          <cell r="F1036">
            <v>10.53</v>
          </cell>
          <cell r="G1036">
            <v>0.21</v>
          </cell>
        </row>
        <row r="1037">
          <cell r="A1037">
            <v>2</v>
          </cell>
          <cell r="B1037" t="str">
            <v>HERRAMIENTAS (3% MANO DE OBRA)</v>
          </cell>
          <cell r="D1037" t="str">
            <v>%</v>
          </cell>
          <cell r="E1037">
            <v>0.03</v>
          </cell>
          <cell r="F1037">
            <v>10.53</v>
          </cell>
          <cell r="G1037">
            <v>0.32</v>
          </cell>
        </row>
        <row r="1038">
          <cell r="H1038">
            <v>0.53</v>
          </cell>
        </row>
        <row r="1039">
          <cell r="G1039" t="str">
            <v>COSTO DIRECTO:</v>
          </cell>
          <cell r="H1039">
            <v>11.06</v>
          </cell>
        </row>
        <row r="1042">
          <cell r="A1042" t="str">
            <v>Partida:</v>
          </cell>
          <cell r="B1042" t="str">
            <v>Descripción:</v>
          </cell>
          <cell r="D1042" t="str">
            <v xml:space="preserve">Unidad  </v>
          </cell>
          <cell r="E1042" t="str">
            <v>Rendimiento</v>
          </cell>
          <cell r="G1042" t="str">
            <v xml:space="preserve">    Costo Directo</v>
          </cell>
        </row>
        <row r="1043">
          <cell r="B1043" t="str">
            <v>Retiro de Empedrado</v>
          </cell>
          <cell r="D1043" t="str">
            <v>m2</v>
          </cell>
          <cell r="E1043">
            <v>10</v>
          </cell>
          <cell r="F1043" t="str">
            <v>m2/Día</v>
          </cell>
          <cell r="G1043" t="str">
            <v>(S/.):</v>
          </cell>
          <cell r="H1043">
            <v>8.84</v>
          </cell>
        </row>
        <row r="1044">
          <cell r="B1044" t="str">
            <v>DETALLE PARTIDA</v>
          </cell>
        </row>
        <row r="1045">
          <cell r="A1045" t="str">
            <v>*</v>
          </cell>
          <cell r="B1045" t="str">
            <v>*</v>
          </cell>
          <cell r="C1045" t="str">
            <v>*</v>
          </cell>
          <cell r="D1045" t="str">
            <v>*</v>
          </cell>
          <cell r="E1045" t="str">
            <v>*</v>
          </cell>
          <cell r="F1045" t="str">
            <v>*</v>
          </cell>
          <cell r="G1045" t="str">
            <v>*</v>
          </cell>
          <cell r="H1045" t="str">
            <v>*</v>
          </cell>
        </row>
        <row r="1046">
          <cell r="A1046" t="str">
            <v>ITEM</v>
          </cell>
          <cell r="B1046" t="str">
            <v>R E C U R S O</v>
          </cell>
          <cell r="D1046" t="str">
            <v>UND.</v>
          </cell>
          <cell r="E1046" t="str">
            <v>CANTIDAD</v>
          </cell>
          <cell r="F1046" t="str">
            <v>P.UNIT.</v>
          </cell>
          <cell r="G1046" t="str">
            <v>SUBTOTAL</v>
          </cell>
          <cell r="H1046" t="str">
            <v>TOTAL</v>
          </cell>
        </row>
        <row r="1047">
          <cell r="A1047" t="str">
            <v>*</v>
          </cell>
          <cell r="B1047" t="str">
            <v>*</v>
          </cell>
          <cell r="C1047" t="str">
            <v>*</v>
          </cell>
          <cell r="D1047" t="str">
            <v>*</v>
          </cell>
          <cell r="E1047" t="str">
            <v>*</v>
          </cell>
          <cell r="F1047" t="str">
            <v>*</v>
          </cell>
          <cell r="G1047" t="str">
            <v>*</v>
          </cell>
          <cell r="H1047" t="str">
            <v>*</v>
          </cell>
        </row>
        <row r="1048">
          <cell r="A1048" t="str">
            <v/>
          </cell>
          <cell r="D1048" t="str">
            <v/>
          </cell>
          <cell r="F1048" t="str">
            <v/>
          </cell>
        </row>
        <row r="1049">
          <cell r="A1049" t="str">
            <v/>
          </cell>
          <cell r="D1049" t="str">
            <v/>
          </cell>
          <cell r="F1049" t="str">
            <v/>
          </cell>
          <cell r="H1049">
            <v>0</v>
          </cell>
        </row>
        <row r="1050">
          <cell r="A1050">
            <v>1</v>
          </cell>
          <cell r="B1050" t="str">
            <v>OPERARIO</v>
          </cell>
          <cell r="C1050">
            <v>0</v>
          </cell>
          <cell r="D1050" t="str">
            <v>HH</v>
          </cell>
          <cell r="E1050">
            <v>0</v>
          </cell>
          <cell r="F1050">
            <v>7.15</v>
          </cell>
          <cell r="G1050">
            <v>0</v>
          </cell>
        </row>
        <row r="1051">
          <cell r="A1051">
            <v>2</v>
          </cell>
          <cell r="B1051" t="str">
            <v>OFICIAL</v>
          </cell>
          <cell r="C1051">
            <v>1</v>
          </cell>
          <cell r="D1051" t="str">
            <v>HH</v>
          </cell>
          <cell r="E1051">
            <v>0.8</v>
          </cell>
          <cell r="F1051">
            <v>6.75</v>
          </cell>
          <cell r="G1051">
            <v>5.4</v>
          </cell>
        </row>
        <row r="1052">
          <cell r="A1052">
            <v>3</v>
          </cell>
          <cell r="B1052" t="str">
            <v>PEON</v>
          </cell>
          <cell r="C1052">
            <v>1</v>
          </cell>
          <cell r="D1052" t="str">
            <v>HH</v>
          </cell>
          <cell r="E1052">
            <v>0.8</v>
          </cell>
          <cell r="F1052">
            <v>3.78</v>
          </cell>
          <cell r="G1052">
            <v>3.02</v>
          </cell>
        </row>
        <row r="1053">
          <cell r="A1053" t="str">
            <v/>
          </cell>
          <cell r="H1053">
            <v>8.42</v>
          </cell>
        </row>
        <row r="1054">
          <cell r="A1054">
            <v>1</v>
          </cell>
          <cell r="B1054" t="str">
            <v>EQUIPO DE SEGURIDAD (2% MANO DE OBRA)</v>
          </cell>
          <cell r="D1054" t="str">
            <v>%</v>
          </cell>
          <cell r="E1054">
            <v>0.02</v>
          </cell>
          <cell r="F1054">
            <v>8.42</v>
          </cell>
          <cell r="G1054">
            <v>0.17</v>
          </cell>
        </row>
        <row r="1055">
          <cell r="A1055">
            <v>2</v>
          </cell>
          <cell r="B1055" t="str">
            <v>HERRAMIENTAS (3% MANO DE OBRA)</v>
          </cell>
          <cell r="D1055" t="str">
            <v>%</v>
          </cell>
          <cell r="E1055">
            <v>0.03</v>
          </cell>
          <cell r="F1055">
            <v>8.42</v>
          </cell>
          <cell r="G1055">
            <v>0.25</v>
          </cell>
        </row>
        <row r="1056">
          <cell r="H1056">
            <v>0.42</v>
          </cell>
        </row>
        <row r="1057">
          <cell r="G1057" t="str">
            <v>COSTO DIRECTO:</v>
          </cell>
          <cell r="H1057">
            <v>8.84</v>
          </cell>
        </row>
        <row r="1060">
          <cell r="A1060" t="str">
            <v>Partida:</v>
          </cell>
          <cell r="B1060" t="str">
            <v>Descripción:</v>
          </cell>
          <cell r="D1060" t="str">
            <v xml:space="preserve">Unidad  </v>
          </cell>
          <cell r="E1060" t="str">
            <v>Rendimiento</v>
          </cell>
          <cell r="G1060" t="str">
            <v xml:space="preserve">    Costo Directo</v>
          </cell>
        </row>
        <row r="1061">
          <cell r="B1061" t="str">
            <v>Excavación Manual y Refine de Zanja de 0.6m. Ancho x 1.20m. Profundidad</v>
          </cell>
          <cell r="D1061" t="str">
            <v>m.</v>
          </cell>
          <cell r="E1061">
            <v>10</v>
          </cell>
          <cell r="F1061" t="str">
            <v>m./Día</v>
          </cell>
          <cell r="G1061" t="str">
            <v>(S/.):</v>
          </cell>
          <cell r="H1061">
            <v>15.19</v>
          </cell>
        </row>
        <row r="1062">
          <cell r="B1062" t="str">
            <v>DETALLE PARTIDA</v>
          </cell>
        </row>
        <row r="1063">
          <cell r="A1063" t="str">
            <v>*</v>
          </cell>
          <cell r="B1063" t="str">
            <v>*</v>
          </cell>
          <cell r="C1063" t="str">
            <v>*</v>
          </cell>
          <cell r="D1063" t="str">
            <v>*</v>
          </cell>
          <cell r="E1063" t="str">
            <v>*</v>
          </cell>
          <cell r="F1063" t="str">
            <v>*</v>
          </cell>
          <cell r="G1063" t="str">
            <v>*</v>
          </cell>
          <cell r="H1063" t="str">
            <v>*</v>
          </cell>
        </row>
        <row r="1064">
          <cell r="A1064" t="str">
            <v>ITEM</v>
          </cell>
          <cell r="B1064" t="str">
            <v>R E C U R S O</v>
          </cell>
          <cell r="D1064" t="str">
            <v>UND.</v>
          </cell>
          <cell r="E1064" t="str">
            <v>CANTIDAD</v>
          </cell>
          <cell r="F1064" t="str">
            <v>P.UNIT.</v>
          </cell>
          <cell r="G1064" t="str">
            <v>SUBTOTAL</v>
          </cell>
          <cell r="H1064" t="str">
            <v>TOTAL</v>
          </cell>
        </row>
        <row r="1065">
          <cell r="A1065" t="str">
            <v>*</v>
          </cell>
          <cell r="B1065" t="str">
            <v>*</v>
          </cell>
          <cell r="C1065" t="str">
            <v>*</v>
          </cell>
          <cell r="D1065" t="str">
            <v>*</v>
          </cell>
          <cell r="E1065" t="str">
            <v>*</v>
          </cell>
          <cell r="F1065" t="str">
            <v>*</v>
          </cell>
          <cell r="G1065" t="str">
            <v>*</v>
          </cell>
          <cell r="H1065" t="str">
            <v>*</v>
          </cell>
        </row>
        <row r="1066">
          <cell r="A1066" t="str">
            <v/>
          </cell>
          <cell r="D1066" t="str">
            <v/>
          </cell>
          <cell r="F1066" t="str">
            <v/>
          </cell>
        </row>
        <row r="1067">
          <cell r="A1067" t="str">
            <v/>
          </cell>
          <cell r="D1067" t="str">
            <v/>
          </cell>
          <cell r="F1067" t="str">
            <v/>
          </cell>
          <cell r="H1067">
            <v>0</v>
          </cell>
        </row>
        <row r="1068">
          <cell r="A1068">
            <v>1</v>
          </cell>
          <cell r="B1068" t="str">
            <v>OPERARIO</v>
          </cell>
          <cell r="C1068">
            <v>0</v>
          </cell>
          <cell r="D1068" t="str">
            <v>HH</v>
          </cell>
          <cell r="E1068">
            <v>0</v>
          </cell>
          <cell r="F1068">
            <v>7.15</v>
          </cell>
          <cell r="G1068">
            <v>0</v>
          </cell>
        </row>
        <row r="1069">
          <cell r="A1069">
            <v>2</v>
          </cell>
          <cell r="B1069" t="str">
            <v>OFICIAL</v>
          </cell>
          <cell r="C1069">
            <v>1</v>
          </cell>
          <cell r="D1069" t="str">
            <v>HH</v>
          </cell>
          <cell r="E1069">
            <v>0.8</v>
          </cell>
          <cell r="F1069">
            <v>6.75</v>
          </cell>
          <cell r="G1069">
            <v>5.4</v>
          </cell>
        </row>
        <row r="1070">
          <cell r="A1070">
            <v>3</v>
          </cell>
          <cell r="B1070" t="str">
            <v>PEON</v>
          </cell>
          <cell r="C1070">
            <v>3</v>
          </cell>
          <cell r="D1070" t="str">
            <v>HH</v>
          </cell>
          <cell r="E1070">
            <v>2.4</v>
          </cell>
          <cell r="F1070">
            <v>3.78</v>
          </cell>
          <cell r="G1070">
            <v>9.07</v>
          </cell>
        </row>
        <row r="1071">
          <cell r="A1071" t="str">
            <v/>
          </cell>
          <cell r="H1071">
            <v>14.47</v>
          </cell>
        </row>
        <row r="1072">
          <cell r="A1072">
            <v>1</v>
          </cell>
          <cell r="B1072" t="str">
            <v>EQUIPO DE SEGURIDAD (2% MANO DE OBRA)</v>
          </cell>
          <cell r="D1072" t="str">
            <v>%</v>
          </cell>
          <cell r="E1072">
            <v>0.02</v>
          </cell>
          <cell r="F1072">
            <v>14.47</v>
          </cell>
          <cell r="G1072">
            <v>0.28999999999999998</v>
          </cell>
        </row>
        <row r="1073">
          <cell r="A1073">
            <v>2</v>
          </cell>
          <cell r="B1073" t="str">
            <v>HERRAMIENTAS (3% MANO DE OBRA)</v>
          </cell>
          <cell r="D1073" t="str">
            <v>%</v>
          </cell>
          <cell r="E1073">
            <v>0.03</v>
          </cell>
          <cell r="F1073">
            <v>14.47</v>
          </cell>
          <cell r="G1073">
            <v>0.43</v>
          </cell>
        </row>
        <row r="1074">
          <cell r="H1074">
            <v>0.72</v>
          </cell>
        </row>
        <row r="1075">
          <cell r="G1075" t="str">
            <v>COSTO DIRECTO:</v>
          </cell>
          <cell r="H1075">
            <v>15.19</v>
          </cell>
        </row>
        <row r="1078">
          <cell r="A1078" t="str">
            <v>Partida:</v>
          </cell>
          <cell r="B1078" t="str">
            <v>Descripción:</v>
          </cell>
          <cell r="D1078" t="str">
            <v xml:space="preserve">Unidad  </v>
          </cell>
          <cell r="E1078" t="str">
            <v>Rendimiento</v>
          </cell>
          <cell r="G1078" t="str">
            <v xml:space="preserve">    Costo Directo</v>
          </cell>
        </row>
        <row r="1079">
          <cell r="B1079" t="str">
            <v>Excavación Manual y Refine de Zanja de 0.6m. Ancho x 0.7m. Profundidad</v>
          </cell>
          <cell r="D1079" t="str">
            <v>m.</v>
          </cell>
          <cell r="E1079">
            <v>16</v>
          </cell>
          <cell r="F1079" t="str">
            <v>m./Día</v>
          </cell>
          <cell r="G1079" t="str">
            <v>(S/.):</v>
          </cell>
          <cell r="H1079">
            <v>9.5</v>
          </cell>
        </row>
        <row r="1080">
          <cell r="B1080" t="str">
            <v>DETALLE PARTIDA</v>
          </cell>
        </row>
        <row r="1081">
          <cell r="A1081" t="str">
            <v>*</v>
          </cell>
          <cell r="B1081" t="str">
            <v>*</v>
          </cell>
          <cell r="C1081" t="str">
            <v>*</v>
          </cell>
          <cell r="D1081" t="str">
            <v>*</v>
          </cell>
          <cell r="E1081" t="str">
            <v>*</v>
          </cell>
          <cell r="F1081" t="str">
            <v>*</v>
          </cell>
          <cell r="G1081" t="str">
            <v>*</v>
          </cell>
          <cell r="H1081" t="str">
            <v>*</v>
          </cell>
        </row>
        <row r="1082">
          <cell r="A1082" t="str">
            <v>ITEM</v>
          </cell>
          <cell r="B1082" t="str">
            <v>R E C U R S O</v>
          </cell>
          <cell r="D1082" t="str">
            <v>UND.</v>
          </cell>
          <cell r="E1082" t="str">
            <v>CANTIDAD</v>
          </cell>
          <cell r="F1082" t="str">
            <v>P.UNIT.</v>
          </cell>
          <cell r="G1082" t="str">
            <v>SUBTOTAL</v>
          </cell>
          <cell r="H1082" t="str">
            <v>TOTAL</v>
          </cell>
        </row>
        <row r="1083">
          <cell r="A1083" t="str">
            <v>*</v>
          </cell>
          <cell r="B1083" t="str">
            <v>*</v>
          </cell>
          <cell r="C1083" t="str">
            <v>*</v>
          </cell>
          <cell r="D1083" t="str">
            <v>*</v>
          </cell>
          <cell r="E1083" t="str">
            <v>*</v>
          </cell>
          <cell r="F1083" t="str">
            <v>*</v>
          </cell>
          <cell r="G1083" t="str">
            <v>*</v>
          </cell>
          <cell r="H1083" t="str">
            <v>*</v>
          </cell>
        </row>
        <row r="1084">
          <cell r="A1084" t="str">
            <v/>
          </cell>
          <cell r="D1084" t="str">
            <v/>
          </cell>
          <cell r="F1084" t="str">
            <v/>
          </cell>
        </row>
        <row r="1085">
          <cell r="A1085" t="str">
            <v/>
          </cell>
          <cell r="D1085" t="str">
            <v/>
          </cell>
          <cell r="F1085" t="str">
            <v/>
          </cell>
          <cell r="H1085">
            <v>0</v>
          </cell>
        </row>
        <row r="1086">
          <cell r="A1086">
            <v>1</v>
          </cell>
          <cell r="B1086" t="str">
            <v>OPERARIO</v>
          </cell>
          <cell r="C1086">
            <v>0</v>
          </cell>
          <cell r="D1086" t="str">
            <v>HH</v>
          </cell>
          <cell r="E1086">
            <v>0</v>
          </cell>
          <cell r="F1086">
            <v>7.15</v>
          </cell>
          <cell r="G1086">
            <v>0</v>
          </cell>
        </row>
        <row r="1087">
          <cell r="A1087">
            <v>2</v>
          </cell>
          <cell r="B1087" t="str">
            <v>OFICIAL</v>
          </cell>
          <cell r="C1087">
            <v>1</v>
          </cell>
          <cell r="D1087" t="str">
            <v>HH</v>
          </cell>
          <cell r="E1087">
            <v>0.5</v>
          </cell>
          <cell r="F1087">
            <v>6.75</v>
          </cell>
          <cell r="G1087">
            <v>3.38</v>
          </cell>
        </row>
        <row r="1088">
          <cell r="A1088">
            <v>3</v>
          </cell>
          <cell r="B1088" t="str">
            <v>PEON</v>
          </cell>
          <cell r="C1088">
            <v>3</v>
          </cell>
          <cell r="D1088" t="str">
            <v>HH</v>
          </cell>
          <cell r="E1088">
            <v>1.5</v>
          </cell>
          <cell r="F1088">
            <v>3.78</v>
          </cell>
          <cell r="G1088">
            <v>5.67</v>
          </cell>
        </row>
        <row r="1089">
          <cell r="A1089" t="str">
            <v/>
          </cell>
          <cell r="H1089">
            <v>9.0500000000000007</v>
          </cell>
        </row>
        <row r="1090">
          <cell r="A1090">
            <v>1</v>
          </cell>
          <cell r="B1090" t="str">
            <v>EQUIPO DE SEGURIDAD (2% MANO DE OBRA)</v>
          </cell>
          <cell r="D1090" t="str">
            <v>%</v>
          </cell>
          <cell r="E1090">
            <v>0.02</v>
          </cell>
          <cell r="F1090">
            <v>9.0500000000000007</v>
          </cell>
          <cell r="G1090">
            <v>0.18</v>
          </cell>
        </row>
        <row r="1091">
          <cell r="A1091">
            <v>2</v>
          </cell>
          <cell r="B1091" t="str">
            <v>HERRAMIENTAS (3% MANO DE OBRA)</v>
          </cell>
          <cell r="D1091" t="str">
            <v>%</v>
          </cell>
          <cell r="E1091">
            <v>0.03</v>
          </cell>
          <cell r="F1091">
            <v>9.0500000000000007</v>
          </cell>
          <cell r="G1091">
            <v>0.27</v>
          </cell>
        </row>
        <row r="1092">
          <cell r="H1092">
            <v>0.45</v>
          </cell>
        </row>
        <row r="1093">
          <cell r="G1093" t="str">
            <v>COSTO DIRECTO:</v>
          </cell>
          <cell r="H1093">
            <v>9.5</v>
          </cell>
        </row>
        <row r="1096">
          <cell r="A1096" t="str">
            <v>Partida:</v>
          </cell>
          <cell r="B1096" t="str">
            <v>Descripción:</v>
          </cell>
          <cell r="D1096" t="str">
            <v xml:space="preserve">Unidad  </v>
          </cell>
          <cell r="E1096" t="str">
            <v>Rendimiento</v>
          </cell>
          <cell r="G1096" t="str">
            <v xml:space="preserve">    Costo Directo</v>
          </cell>
        </row>
        <row r="1097">
          <cell r="B1097" t="str">
            <v>Colocacion de Ductos de Concreto</v>
          </cell>
          <cell r="D1097" t="str">
            <v>Un</v>
          </cell>
          <cell r="E1097">
            <v>10</v>
          </cell>
          <cell r="F1097" t="str">
            <v>Un/Día</v>
          </cell>
          <cell r="G1097" t="str">
            <v>(S/.):</v>
          </cell>
          <cell r="H1097">
            <v>12.36</v>
          </cell>
        </row>
        <row r="1098">
          <cell r="B1098" t="str">
            <v>DETALLE PARTIDA</v>
          </cell>
        </row>
        <row r="1099">
          <cell r="A1099" t="str">
            <v>*</v>
          </cell>
          <cell r="B1099" t="str">
            <v>*</v>
          </cell>
          <cell r="C1099" t="str">
            <v>*</v>
          </cell>
          <cell r="D1099" t="str">
            <v>*</v>
          </cell>
          <cell r="E1099" t="str">
            <v>*</v>
          </cell>
          <cell r="F1099" t="str">
            <v>*</v>
          </cell>
          <cell r="G1099" t="str">
            <v>*</v>
          </cell>
          <cell r="H1099" t="str">
            <v>*</v>
          </cell>
        </row>
        <row r="1100">
          <cell r="A1100" t="str">
            <v>ITEM</v>
          </cell>
          <cell r="B1100" t="str">
            <v>R E C U R S O</v>
          </cell>
          <cell r="D1100" t="str">
            <v>UND.</v>
          </cell>
          <cell r="E1100" t="str">
            <v>CANTIDAD</v>
          </cell>
          <cell r="F1100" t="str">
            <v>P.UNIT.</v>
          </cell>
          <cell r="G1100" t="str">
            <v>SUBTOTAL</v>
          </cell>
          <cell r="H1100" t="str">
            <v>TOTAL</v>
          </cell>
        </row>
        <row r="1101">
          <cell r="A1101" t="str">
            <v>*</v>
          </cell>
          <cell r="B1101" t="str">
            <v>*</v>
          </cell>
          <cell r="C1101" t="str">
            <v>*</v>
          </cell>
          <cell r="D1101" t="str">
            <v>*</v>
          </cell>
          <cell r="E1101" t="str">
            <v>*</v>
          </cell>
          <cell r="F1101" t="str">
            <v>*</v>
          </cell>
          <cell r="G1101" t="str">
            <v>*</v>
          </cell>
          <cell r="H1101" t="str">
            <v>*</v>
          </cell>
        </row>
        <row r="1102">
          <cell r="A1102" t="str">
            <v/>
          </cell>
          <cell r="D1102" t="str">
            <v/>
          </cell>
          <cell r="F1102" t="str">
            <v/>
          </cell>
        </row>
        <row r="1103">
          <cell r="A1103" t="str">
            <v/>
          </cell>
          <cell r="D1103" t="str">
            <v/>
          </cell>
          <cell r="F1103" t="str">
            <v/>
          </cell>
          <cell r="H1103">
            <v>0</v>
          </cell>
        </row>
        <row r="1104">
          <cell r="A1104">
            <v>1</v>
          </cell>
          <cell r="B1104" t="str">
            <v>OPERARIO</v>
          </cell>
          <cell r="C1104">
            <v>0</v>
          </cell>
          <cell r="D1104" t="str">
            <v>HH</v>
          </cell>
          <cell r="E1104">
            <v>0</v>
          </cell>
          <cell r="F1104">
            <v>7.15</v>
          </cell>
          <cell r="G1104">
            <v>0</v>
          </cell>
        </row>
        <row r="1105">
          <cell r="A1105">
            <v>2</v>
          </cell>
          <cell r="B1105" t="str">
            <v>OFICIAL</v>
          </cell>
          <cell r="C1105">
            <v>0.5</v>
          </cell>
          <cell r="D1105" t="str">
            <v>HH</v>
          </cell>
          <cell r="E1105">
            <v>0.4</v>
          </cell>
          <cell r="F1105">
            <v>6.75</v>
          </cell>
          <cell r="G1105">
            <v>2.7</v>
          </cell>
        </row>
        <row r="1106">
          <cell r="A1106">
            <v>3</v>
          </cell>
          <cell r="B1106" t="str">
            <v>PEON</v>
          </cell>
          <cell r="C1106">
            <v>3</v>
          </cell>
          <cell r="D1106" t="str">
            <v>HH</v>
          </cell>
          <cell r="E1106">
            <v>2.4</v>
          </cell>
          <cell r="F1106">
            <v>3.78</v>
          </cell>
          <cell r="G1106">
            <v>9.07</v>
          </cell>
        </row>
        <row r="1107">
          <cell r="A1107" t="str">
            <v/>
          </cell>
          <cell r="H1107">
            <v>11.77</v>
          </cell>
        </row>
        <row r="1108">
          <cell r="A1108">
            <v>1</v>
          </cell>
          <cell r="B1108" t="str">
            <v>EQUIPO DE SEGURIDAD (2% MANO DE OBRA)</v>
          </cell>
          <cell r="D1108" t="str">
            <v>%</v>
          </cell>
          <cell r="E1108">
            <v>0.02</v>
          </cell>
          <cell r="F1108">
            <v>11.77</v>
          </cell>
          <cell r="G1108">
            <v>0.24</v>
          </cell>
        </row>
        <row r="1109">
          <cell r="A1109">
            <v>2</v>
          </cell>
          <cell r="B1109" t="str">
            <v>HERRAMIENTAS (3% MANO DE OBRA)</v>
          </cell>
          <cell r="D1109" t="str">
            <v>%</v>
          </cell>
          <cell r="E1109">
            <v>0.03</v>
          </cell>
          <cell r="F1109">
            <v>11.77</v>
          </cell>
          <cell r="G1109">
            <v>0.35</v>
          </cell>
        </row>
        <row r="1110">
          <cell r="H1110">
            <v>0.59</v>
          </cell>
        </row>
        <row r="1111">
          <cell r="G1111" t="str">
            <v>COSTO DIRECTO:</v>
          </cell>
          <cell r="H1111">
            <v>12.36</v>
          </cell>
        </row>
        <row r="1114">
          <cell r="A1114" t="str">
            <v>Partida:</v>
          </cell>
          <cell r="B1114" t="str">
            <v>Descripción:</v>
          </cell>
          <cell r="D1114" t="str">
            <v xml:space="preserve">Unidad  </v>
          </cell>
          <cell r="E1114" t="str">
            <v>Rendimiento</v>
          </cell>
          <cell r="G1114" t="str">
            <v xml:space="preserve">    Costo Directo</v>
          </cell>
        </row>
        <row r="1115">
          <cell r="B1115" t="str">
            <v>Lecho de arena Fina</v>
          </cell>
          <cell r="D1115" t="str">
            <v>m3.</v>
          </cell>
          <cell r="E1115">
            <v>3</v>
          </cell>
          <cell r="F1115" t="str">
            <v>m3./Día</v>
          </cell>
          <cell r="G1115" t="str">
            <v>(S/.):</v>
          </cell>
          <cell r="H1115">
            <v>30.61</v>
          </cell>
        </row>
        <row r="1116">
          <cell r="B1116" t="str">
            <v>DETALLE PARTIDA</v>
          </cell>
        </row>
        <row r="1117">
          <cell r="A1117" t="str">
            <v>*</v>
          </cell>
          <cell r="B1117" t="str">
            <v>*</v>
          </cell>
          <cell r="C1117" t="str">
            <v>*</v>
          </cell>
          <cell r="D1117" t="str">
            <v>*</v>
          </cell>
          <cell r="E1117" t="str">
            <v>*</v>
          </cell>
          <cell r="F1117" t="str">
            <v>*</v>
          </cell>
          <cell r="G1117" t="str">
            <v>*</v>
          </cell>
          <cell r="H1117" t="str">
            <v>*</v>
          </cell>
        </row>
        <row r="1118">
          <cell r="A1118" t="str">
            <v>ITEM</v>
          </cell>
          <cell r="B1118" t="str">
            <v>R E C U R S O</v>
          </cell>
          <cell r="D1118" t="str">
            <v>UND.</v>
          </cell>
          <cell r="E1118" t="str">
            <v>CANTIDAD</v>
          </cell>
          <cell r="F1118" t="str">
            <v>P.UNIT.</v>
          </cell>
          <cell r="G1118" t="str">
            <v>SUBTOTAL</v>
          </cell>
          <cell r="H1118" t="str">
            <v>TOTAL</v>
          </cell>
        </row>
        <row r="1119">
          <cell r="A1119" t="str">
            <v>*</v>
          </cell>
          <cell r="B1119" t="str">
            <v>*</v>
          </cell>
          <cell r="C1119" t="str">
            <v>*</v>
          </cell>
          <cell r="D1119" t="str">
            <v>*</v>
          </cell>
          <cell r="E1119" t="str">
            <v>*</v>
          </cell>
          <cell r="F1119" t="str">
            <v>*</v>
          </cell>
          <cell r="G1119" t="str">
            <v>*</v>
          </cell>
          <cell r="H1119" t="str">
            <v>*</v>
          </cell>
        </row>
        <row r="1120">
          <cell r="A1120" t="str">
            <v/>
          </cell>
          <cell r="D1120" t="str">
            <v/>
          </cell>
          <cell r="F1120" t="str">
            <v/>
          </cell>
        </row>
        <row r="1121">
          <cell r="A1121" t="str">
            <v/>
          </cell>
          <cell r="D1121" t="str">
            <v/>
          </cell>
          <cell r="F1121" t="str">
            <v/>
          </cell>
          <cell r="H1121">
            <v>0</v>
          </cell>
        </row>
        <row r="1122">
          <cell r="A1122">
            <v>1</v>
          </cell>
          <cell r="B1122" t="str">
            <v>OPERARIO</v>
          </cell>
          <cell r="C1122">
            <v>0</v>
          </cell>
          <cell r="D1122" t="str">
            <v>HH</v>
          </cell>
          <cell r="E1122">
            <v>0</v>
          </cell>
          <cell r="F1122">
            <v>7.15</v>
          </cell>
          <cell r="G1122">
            <v>0</v>
          </cell>
        </row>
        <row r="1123">
          <cell r="A1123">
            <v>2</v>
          </cell>
          <cell r="B1123" t="str">
            <v>OFICIAL</v>
          </cell>
          <cell r="C1123">
            <v>0.5</v>
          </cell>
          <cell r="D1123" t="str">
            <v>HH</v>
          </cell>
          <cell r="E1123">
            <v>1.3332999999999999</v>
          </cell>
          <cell r="F1123">
            <v>6.75</v>
          </cell>
          <cell r="G1123">
            <v>9</v>
          </cell>
        </row>
        <row r="1124">
          <cell r="A1124">
            <v>3</v>
          </cell>
          <cell r="B1124" t="str">
            <v>PEON</v>
          </cell>
          <cell r="C1124">
            <v>2</v>
          </cell>
          <cell r="D1124" t="str">
            <v>HH</v>
          </cell>
          <cell r="E1124">
            <v>5.3333000000000004</v>
          </cell>
          <cell r="F1124">
            <v>3.78</v>
          </cell>
          <cell r="G1124">
            <v>20.16</v>
          </cell>
        </row>
        <row r="1125">
          <cell r="A1125" t="str">
            <v/>
          </cell>
          <cell r="H1125">
            <v>29.16</v>
          </cell>
        </row>
        <row r="1126">
          <cell r="A1126">
            <v>1</v>
          </cell>
          <cell r="B1126" t="str">
            <v>EQUIPO DE SEGURIDAD (2% MANO DE OBRA)</v>
          </cell>
          <cell r="D1126" t="str">
            <v>%</v>
          </cell>
          <cell r="E1126">
            <v>0.02</v>
          </cell>
          <cell r="F1126">
            <v>29.16</v>
          </cell>
          <cell r="G1126">
            <v>0.57999999999999996</v>
          </cell>
        </row>
        <row r="1127">
          <cell r="A1127">
            <v>2</v>
          </cell>
          <cell r="B1127" t="str">
            <v>HERRAMIENTAS (3% MANO DE OBRA)</v>
          </cell>
          <cell r="D1127" t="str">
            <v>%</v>
          </cell>
          <cell r="E1127">
            <v>0.03</v>
          </cell>
          <cell r="F1127">
            <v>29.16</v>
          </cell>
          <cell r="G1127">
            <v>0.87</v>
          </cell>
        </row>
        <row r="1128">
          <cell r="H1128">
            <v>1.45</v>
          </cell>
        </row>
        <row r="1129">
          <cell r="G1129" t="str">
            <v>COSTO DIRECTO:</v>
          </cell>
          <cell r="H1129">
            <v>30.61</v>
          </cell>
        </row>
        <row r="1132">
          <cell r="A1132" t="str">
            <v>Partida:</v>
          </cell>
          <cell r="B1132" t="str">
            <v>Descripción:</v>
          </cell>
          <cell r="D1132" t="str">
            <v xml:space="preserve">Unidad  </v>
          </cell>
          <cell r="E1132" t="str">
            <v>Rendimiento</v>
          </cell>
          <cell r="G1132" t="str">
            <v xml:space="preserve">    Costo Directo</v>
          </cell>
        </row>
        <row r="1133">
          <cell r="B1133" t="str">
            <v>Tendido de Cond. Tipo N2XSY (XLPE) - Subterraneo Cobre, Unipolar de 50 mm2 ó 70 mm2</v>
          </cell>
          <cell r="D1133" t="str">
            <v>Km.</v>
          </cell>
          <cell r="E1133">
            <v>3</v>
          </cell>
          <cell r="F1133" t="str">
            <v>Km./Día</v>
          </cell>
          <cell r="G1133" t="str">
            <v>(S/.):</v>
          </cell>
          <cell r="H1133">
            <v>257.08</v>
          </cell>
        </row>
        <row r="1134">
          <cell r="B1134" t="str">
            <v>DETALLE PARTIDA</v>
          </cell>
        </row>
        <row r="1135">
          <cell r="A1135" t="str">
            <v>*</v>
          </cell>
          <cell r="B1135" t="str">
            <v>*</v>
          </cell>
          <cell r="C1135" t="str">
            <v>*</v>
          </cell>
          <cell r="D1135" t="str">
            <v>*</v>
          </cell>
          <cell r="E1135" t="str">
            <v>*</v>
          </cell>
          <cell r="F1135" t="str">
            <v>*</v>
          </cell>
          <cell r="G1135" t="str">
            <v>*</v>
          </cell>
          <cell r="H1135" t="str">
            <v>*</v>
          </cell>
        </row>
        <row r="1136">
          <cell r="A1136" t="str">
            <v>ITEM</v>
          </cell>
          <cell r="B1136" t="str">
            <v>R E C U R S O</v>
          </cell>
          <cell r="D1136" t="str">
            <v>UND.</v>
          </cell>
          <cell r="E1136" t="str">
            <v>CANTIDAD</v>
          </cell>
          <cell r="F1136" t="str">
            <v>P.UNIT.</v>
          </cell>
          <cell r="G1136" t="str">
            <v>SUBTOTAL</v>
          </cell>
          <cell r="H1136" t="str">
            <v>TOTAL</v>
          </cell>
        </row>
        <row r="1137">
          <cell r="A1137" t="str">
            <v>*</v>
          </cell>
          <cell r="B1137" t="str">
            <v>*</v>
          </cell>
          <cell r="C1137" t="str">
            <v>*</v>
          </cell>
          <cell r="D1137" t="str">
            <v>*</v>
          </cell>
          <cell r="E1137" t="str">
            <v>*</v>
          </cell>
          <cell r="F1137" t="str">
            <v>*</v>
          </cell>
          <cell r="G1137" t="str">
            <v>*</v>
          </cell>
          <cell r="H1137" t="str">
            <v>*</v>
          </cell>
        </row>
        <row r="1138">
          <cell r="A1138">
            <v>1</v>
          </cell>
          <cell r="B1138" t="str">
            <v>CAMIONETA 4x4 (130 HP)</v>
          </cell>
          <cell r="C1138">
            <v>1</v>
          </cell>
          <cell r="D1138" t="str">
            <v>HM</v>
          </cell>
          <cell r="E1138">
            <v>2.6667000000000001</v>
          </cell>
          <cell r="F1138">
            <v>15</v>
          </cell>
          <cell r="G1138">
            <v>40</v>
          </cell>
        </row>
        <row r="1139">
          <cell r="A1139">
            <v>2</v>
          </cell>
          <cell r="B1139" t="str">
            <v>ESTACION TOTAL</v>
          </cell>
          <cell r="C1139">
            <v>1</v>
          </cell>
          <cell r="D1139" t="str">
            <v>HM</v>
          </cell>
          <cell r="E1139">
            <v>2.6667000000000001</v>
          </cell>
          <cell r="F1139">
            <v>12</v>
          </cell>
          <cell r="G1139">
            <v>32</v>
          </cell>
        </row>
        <row r="1140">
          <cell r="A1140">
            <v>3</v>
          </cell>
          <cell r="B1140" t="str">
            <v>WINCHE ELECTRICO C/ FRENO MANUAL</v>
          </cell>
          <cell r="C1140">
            <v>1</v>
          </cell>
          <cell r="D1140" t="str">
            <v>HM</v>
          </cell>
          <cell r="E1140">
            <v>2.6667000000000001</v>
          </cell>
          <cell r="F1140">
            <v>15</v>
          </cell>
          <cell r="G1140">
            <v>40</v>
          </cell>
        </row>
        <row r="1141">
          <cell r="A1141">
            <v>4</v>
          </cell>
          <cell r="B1141" t="str">
            <v>FRENO MANUAL PARA TENDIDO DE CONDUCTOR</v>
          </cell>
          <cell r="C1141">
            <v>1</v>
          </cell>
          <cell r="D1141" t="str">
            <v>HM</v>
          </cell>
          <cell r="E1141">
            <v>2.6667000000000001</v>
          </cell>
          <cell r="F1141">
            <v>10</v>
          </cell>
          <cell r="G1141">
            <v>26.67</v>
          </cell>
        </row>
        <row r="1142">
          <cell r="A1142">
            <v>5</v>
          </cell>
          <cell r="B1142" t="str">
            <v>BRIDA DE ARRASTRE</v>
          </cell>
          <cell r="C1142">
            <v>3</v>
          </cell>
          <cell r="D1142" t="str">
            <v>HM</v>
          </cell>
          <cell r="E1142">
            <v>8</v>
          </cell>
          <cell r="F1142">
            <v>2.5</v>
          </cell>
          <cell r="G1142">
            <v>20</v>
          </cell>
        </row>
        <row r="1143">
          <cell r="A1143">
            <v>6</v>
          </cell>
          <cell r="B1143" t="str">
            <v>RADIO DE MANO FM 2M MULTIBANDA</v>
          </cell>
          <cell r="C1143">
            <v>2</v>
          </cell>
          <cell r="D1143" t="str">
            <v>HM</v>
          </cell>
          <cell r="E1143">
            <v>5.3333000000000004</v>
          </cell>
          <cell r="F1143">
            <v>0.7</v>
          </cell>
          <cell r="G1143">
            <v>3.73</v>
          </cell>
        </row>
        <row r="1144">
          <cell r="A1144">
            <v>7</v>
          </cell>
          <cell r="B1144" t="str">
            <v>TRICO DE 2 TON</v>
          </cell>
          <cell r="C1144">
            <v>3</v>
          </cell>
          <cell r="D1144" t="str">
            <v>HM</v>
          </cell>
          <cell r="E1144">
            <v>8</v>
          </cell>
          <cell r="F1144">
            <v>3</v>
          </cell>
          <cell r="G1144">
            <v>24</v>
          </cell>
        </row>
        <row r="1145">
          <cell r="A1145" t="str">
            <v/>
          </cell>
          <cell r="D1145" t="str">
            <v/>
          </cell>
          <cell r="F1145" t="str">
            <v/>
          </cell>
          <cell r="H1145">
            <v>186.4</v>
          </cell>
        </row>
        <row r="1146">
          <cell r="A1146">
            <v>1</v>
          </cell>
          <cell r="B1146" t="str">
            <v>OPERARIO</v>
          </cell>
          <cell r="C1146">
            <v>1</v>
          </cell>
          <cell r="D1146" t="str">
            <v>HH</v>
          </cell>
          <cell r="E1146">
            <v>2.6667000000000001</v>
          </cell>
          <cell r="F1146">
            <v>7.15</v>
          </cell>
          <cell r="G1146">
            <v>19.07</v>
          </cell>
        </row>
        <row r="1147">
          <cell r="A1147">
            <v>2</v>
          </cell>
          <cell r="B1147" t="str">
            <v>OFICIAL</v>
          </cell>
          <cell r="C1147">
            <v>1</v>
          </cell>
          <cell r="D1147" t="str">
            <v>HH</v>
          </cell>
          <cell r="E1147">
            <v>2.6667000000000001</v>
          </cell>
          <cell r="F1147">
            <v>6.75</v>
          </cell>
          <cell r="G1147">
            <v>18</v>
          </cell>
        </row>
        <row r="1148">
          <cell r="A1148">
            <v>3</v>
          </cell>
          <cell r="B1148" t="str">
            <v>PEON</v>
          </cell>
          <cell r="C1148">
            <v>3</v>
          </cell>
          <cell r="D1148" t="str">
            <v>HH</v>
          </cell>
          <cell r="E1148">
            <v>8</v>
          </cell>
          <cell r="F1148">
            <v>3.78</v>
          </cell>
          <cell r="G1148">
            <v>30.24</v>
          </cell>
        </row>
        <row r="1149">
          <cell r="A1149" t="str">
            <v/>
          </cell>
          <cell r="H1149">
            <v>67.31</v>
          </cell>
        </row>
        <row r="1150">
          <cell r="A1150">
            <v>1</v>
          </cell>
          <cell r="B1150" t="str">
            <v>EQUIPO DE SEGURIDAD (2% MANO DE OBRA)</v>
          </cell>
          <cell r="D1150" t="str">
            <v>%</v>
          </cell>
          <cell r="E1150">
            <v>0.02</v>
          </cell>
          <cell r="F1150">
            <v>67.31</v>
          </cell>
          <cell r="G1150">
            <v>1.35</v>
          </cell>
        </row>
        <row r="1151">
          <cell r="A1151">
            <v>2</v>
          </cell>
          <cell r="B1151" t="str">
            <v>HERRAMIENTAS (3% MANO DE OBRA)</v>
          </cell>
          <cell r="D1151" t="str">
            <v>%</v>
          </cell>
          <cell r="E1151">
            <v>0.03</v>
          </cell>
          <cell r="F1151">
            <v>67.31</v>
          </cell>
          <cell r="G1151">
            <v>2.02</v>
          </cell>
        </row>
        <row r="1152">
          <cell r="H1152">
            <v>3.37</v>
          </cell>
        </row>
        <row r="1153">
          <cell r="G1153" t="str">
            <v>COSTO DIRECTO:</v>
          </cell>
          <cell r="H1153">
            <v>257.08</v>
          </cell>
        </row>
        <row r="1156">
          <cell r="A1156" t="str">
            <v>Partida:</v>
          </cell>
          <cell r="B1156" t="str">
            <v>Descripción:</v>
          </cell>
          <cell r="D1156" t="str">
            <v xml:space="preserve">Unidad  </v>
          </cell>
          <cell r="E1156" t="str">
            <v>Rendimiento</v>
          </cell>
          <cell r="G1156" t="str">
            <v xml:space="preserve">    Costo Directo</v>
          </cell>
        </row>
        <row r="1157">
          <cell r="B1157" t="str">
            <v>Tendido de Cond. Tipo N2XSY (XLPE) - Subterraneo Cobre, Unipolar de 120 mm2</v>
          </cell>
          <cell r="D1157" t="str">
            <v>Km.</v>
          </cell>
          <cell r="E1157">
            <v>2</v>
          </cell>
          <cell r="F1157" t="str">
            <v>Km./Día</v>
          </cell>
          <cell r="G1157" t="str">
            <v>(S/.):</v>
          </cell>
          <cell r="H1157">
            <v>385.61</v>
          </cell>
        </row>
        <row r="1158">
          <cell r="B1158" t="str">
            <v>DETALLE PARTIDA</v>
          </cell>
        </row>
        <row r="1159">
          <cell r="A1159" t="str">
            <v>*</v>
          </cell>
          <cell r="B1159" t="str">
            <v>*</v>
          </cell>
          <cell r="C1159" t="str">
            <v>*</v>
          </cell>
          <cell r="D1159" t="str">
            <v>*</v>
          </cell>
          <cell r="E1159" t="str">
            <v>*</v>
          </cell>
          <cell r="F1159" t="str">
            <v>*</v>
          </cell>
          <cell r="G1159" t="str">
            <v>*</v>
          </cell>
          <cell r="H1159" t="str">
            <v>*</v>
          </cell>
        </row>
        <row r="1160">
          <cell r="A1160" t="str">
            <v>ITEM</v>
          </cell>
          <cell r="B1160" t="str">
            <v>R E C U R S O</v>
          </cell>
          <cell r="D1160" t="str">
            <v>UND.</v>
          </cell>
          <cell r="E1160" t="str">
            <v>CANTIDAD</v>
          </cell>
          <cell r="F1160" t="str">
            <v>P.UNIT.</v>
          </cell>
          <cell r="G1160" t="str">
            <v>SUBTOTAL</v>
          </cell>
          <cell r="H1160" t="str">
            <v>TOTAL</v>
          </cell>
        </row>
        <row r="1161">
          <cell r="A1161" t="str">
            <v>*</v>
          </cell>
          <cell r="B1161" t="str">
            <v>*</v>
          </cell>
          <cell r="C1161" t="str">
            <v>*</v>
          </cell>
          <cell r="D1161" t="str">
            <v>*</v>
          </cell>
          <cell r="E1161" t="str">
            <v>*</v>
          </cell>
          <cell r="F1161" t="str">
            <v>*</v>
          </cell>
          <cell r="G1161" t="str">
            <v>*</v>
          </cell>
          <cell r="H1161" t="str">
            <v>*</v>
          </cell>
        </row>
        <row r="1162">
          <cell r="A1162">
            <v>1</v>
          </cell>
          <cell r="B1162" t="str">
            <v>CAMIONETA 4x4 (130 HP)</v>
          </cell>
          <cell r="C1162">
            <v>1</v>
          </cell>
          <cell r="D1162" t="str">
            <v>HM</v>
          </cell>
          <cell r="E1162">
            <v>4</v>
          </cell>
          <cell r="F1162">
            <v>15</v>
          </cell>
          <cell r="G1162">
            <v>60</v>
          </cell>
        </row>
        <row r="1163">
          <cell r="A1163">
            <v>2</v>
          </cell>
          <cell r="B1163" t="str">
            <v>ESTACION TOTAL</v>
          </cell>
          <cell r="C1163">
            <v>1</v>
          </cell>
          <cell r="D1163" t="str">
            <v>HM</v>
          </cell>
          <cell r="E1163">
            <v>4</v>
          </cell>
          <cell r="F1163">
            <v>12</v>
          </cell>
          <cell r="G1163">
            <v>48</v>
          </cell>
        </row>
        <row r="1164">
          <cell r="A1164">
            <v>3</v>
          </cell>
          <cell r="B1164" t="str">
            <v>WINCHE ELECTRICO C/ FRENO MANUAL</v>
          </cell>
          <cell r="C1164">
            <v>1</v>
          </cell>
          <cell r="D1164" t="str">
            <v>HM</v>
          </cell>
          <cell r="E1164">
            <v>4</v>
          </cell>
          <cell r="F1164">
            <v>15</v>
          </cell>
          <cell r="G1164">
            <v>60</v>
          </cell>
        </row>
        <row r="1165">
          <cell r="A1165">
            <v>4</v>
          </cell>
          <cell r="B1165" t="str">
            <v>FRENO MANUAL PARA TENDIDO DE CONDUCTOR</v>
          </cell>
          <cell r="C1165">
            <v>1</v>
          </cell>
          <cell r="D1165" t="str">
            <v>HM</v>
          </cell>
          <cell r="E1165">
            <v>4</v>
          </cell>
          <cell r="F1165">
            <v>10</v>
          </cell>
          <cell r="G1165">
            <v>40</v>
          </cell>
        </row>
        <row r="1166">
          <cell r="A1166">
            <v>5</v>
          </cell>
          <cell r="B1166" t="str">
            <v>BRIDA DE ARRASTRE</v>
          </cell>
          <cell r="C1166">
            <v>3</v>
          </cell>
          <cell r="D1166" t="str">
            <v>HM</v>
          </cell>
          <cell r="E1166">
            <v>12</v>
          </cell>
          <cell r="F1166">
            <v>2.5</v>
          </cell>
          <cell r="G1166">
            <v>30</v>
          </cell>
        </row>
        <row r="1167">
          <cell r="A1167">
            <v>6</v>
          </cell>
          <cell r="B1167" t="str">
            <v>RADIO DE MANO FM 2M MULTIBANDA</v>
          </cell>
          <cell r="C1167">
            <v>2</v>
          </cell>
          <cell r="D1167" t="str">
            <v>HM</v>
          </cell>
          <cell r="E1167">
            <v>8</v>
          </cell>
          <cell r="F1167">
            <v>0.7</v>
          </cell>
          <cell r="G1167">
            <v>5.6</v>
          </cell>
        </row>
        <row r="1168">
          <cell r="A1168">
            <v>7</v>
          </cell>
          <cell r="B1168" t="str">
            <v>TRICO DE 2 TON</v>
          </cell>
          <cell r="C1168">
            <v>3</v>
          </cell>
          <cell r="D1168" t="str">
            <v>HM</v>
          </cell>
          <cell r="E1168">
            <v>12</v>
          </cell>
          <cell r="F1168">
            <v>3</v>
          </cell>
          <cell r="G1168">
            <v>36</v>
          </cell>
        </row>
        <row r="1169">
          <cell r="A1169" t="str">
            <v/>
          </cell>
          <cell r="D1169" t="str">
            <v/>
          </cell>
          <cell r="F1169" t="str">
            <v/>
          </cell>
          <cell r="H1169">
            <v>279.60000000000002</v>
          </cell>
        </row>
        <row r="1170">
          <cell r="A1170">
            <v>1</v>
          </cell>
          <cell r="B1170" t="str">
            <v>OPERARIO</v>
          </cell>
          <cell r="C1170">
            <v>1</v>
          </cell>
          <cell r="D1170" t="str">
            <v>HH</v>
          </cell>
          <cell r="E1170">
            <v>4</v>
          </cell>
          <cell r="F1170">
            <v>7.15</v>
          </cell>
          <cell r="G1170">
            <v>28.6</v>
          </cell>
        </row>
        <row r="1171">
          <cell r="A1171">
            <v>2</v>
          </cell>
          <cell r="B1171" t="str">
            <v>OFICIAL</v>
          </cell>
          <cell r="C1171">
            <v>1</v>
          </cell>
          <cell r="D1171" t="str">
            <v>HH</v>
          </cell>
          <cell r="E1171">
            <v>4</v>
          </cell>
          <cell r="F1171">
            <v>6.75</v>
          </cell>
          <cell r="G1171">
            <v>27</v>
          </cell>
        </row>
        <row r="1172">
          <cell r="A1172">
            <v>3</v>
          </cell>
          <cell r="B1172" t="str">
            <v>PEON</v>
          </cell>
          <cell r="C1172">
            <v>3</v>
          </cell>
          <cell r="D1172" t="str">
            <v>HH</v>
          </cell>
          <cell r="E1172">
            <v>12</v>
          </cell>
          <cell r="F1172">
            <v>3.78</v>
          </cell>
          <cell r="G1172">
            <v>45.36</v>
          </cell>
        </row>
        <row r="1173">
          <cell r="A1173" t="str">
            <v/>
          </cell>
          <cell r="H1173">
            <v>100.96</v>
          </cell>
        </row>
        <row r="1174">
          <cell r="A1174">
            <v>1</v>
          </cell>
          <cell r="B1174" t="str">
            <v>EQUIPO DE SEGURIDAD (2% MANO DE OBRA)</v>
          </cell>
          <cell r="D1174" t="str">
            <v>%</v>
          </cell>
          <cell r="E1174">
            <v>0.02</v>
          </cell>
          <cell r="F1174">
            <v>100.96</v>
          </cell>
          <cell r="G1174">
            <v>2.02</v>
          </cell>
        </row>
        <row r="1175">
          <cell r="A1175">
            <v>2</v>
          </cell>
          <cell r="B1175" t="str">
            <v>HERRAMIENTAS (3% MANO DE OBRA)</v>
          </cell>
          <cell r="D1175" t="str">
            <v>%</v>
          </cell>
          <cell r="E1175">
            <v>0.03</v>
          </cell>
          <cell r="F1175">
            <v>100.96</v>
          </cell>
          <cell r="G1175">
            <v>3.03</v>
          </cell>
        </row>
        <row r="1176">
          <cell r="H1176">
            <v>5.05</v>
          </cell>
        </row>
        <row r="1177">
          <cell r="G1177" t="str">
            <v>COSTO DIRECTO:</v>
          </cell>
          <cell r="H1177">
            <v>385.61</v>
          </cell>
        </row>
        <row r="1180">
          <cell r="A1180" t="str">
            <v>Partida:</v>
          </cell>
          <cell r="B1180" t="str">
            <v>Descripción:</v>
          </cell>
          <cell r="D1180" t="str">
            <v xml:space="preserve">Unidad  </v>
          </cell>
          <cell r="E1180" t="str">
            <v>Rendimiento</v>
          </cell>
          <cell r="G1180" t="str">
            <v xml:space="preserve">    Costo Directo</v>
          </cell>
        </row>
        <row r="1181">
          <cell r="B1181" t="str">
            <v>Conexión de Empalme-Derivación Cond. Subt. M.T. N2XSY(Cobre) de 50 mm2. ó  70 mm2</v>
          </cell>
          <cell r="D1181" t="str">
            <v>Km.</v>
          </cell>
          <cell r="E1181">
            <v>12</v>
          </cell>
          <cell r="F1181" t="str">
            <v>Km./Día</v>
          </cell>
          <cell r="G1181" t="str">
            <v>(S/.):</v>
          </cell>
          <cell r="H1181">
            <v>14.74</v>
          </cell>
        </row>
        <row r="1182">
          <cell r="B1182" t="str">
            <v>DETALLE PARTIDA</v>
          </cell>
        </row>
        <row r="1183">
          <cell r="A1183" t="str">
            <v>*</v>
          </cell>
          <cell r="B1183" t="str">
            <v>*</v>
          </cell>
          <cell r="C1183" t="str">
            <v>*</v>
          </cell>
          <cell r="D1183" t="str">
            <v>*</v>
          </cell>
          <cell r="E1183" t="str">
            <v>*</v>
          </cell>
          <cell r="F1183" t="str">
            <v>*</v>
          </cell>
          <cell r="G1183" t="str">
            <v>*</v>
          </cell>
          <cell r="H1183" t="str">
            <v>*</v>
          </cell>
        </row>
        <row r="1184">
          <cell r="A1184" t="str">
            <v>ITEM</v>
          </cell>
          <cell r="B1184" t="str">
            <v>R E C U R S O</v>
          </cell>
          <cell r="D1184" t="str">
            <v>UND.</v>
          </cell>
          <cell r="E1184" t="str">
            <v>CANTIDAD</v>
          </cell>
          <cell r="F1184" t="str">
            <v>P.UNIT.</v>
          </cell>
          <cell r="G1184" t="str">
            <v>SUBTOTAL</v>
          </cell>
          <cell r="H1184" t="str">
            <v>TOTAL</v>
          </cell>
        </row>
        <row r="1185">
          <cell r="A1185" t="str">
            <v>*</v>
          </cell>
          <cell r="B1185" t="str">
            <v>*</v>
          </cell>
          <cell r="C1185" t="str">
            <v>*</v>
          </cell>
          <cell r="D1185" t="str">
            <v>*</v>
          </cell>
          <cell r="E1185" t="str">
            <v>*</v>
          </cell>
          <cell r="F1185" t="str">
            <v>*</v>
          </cell>
          <cell r="G1185" t="str">
            <v>*</v>
          </cell>
          <cell r="H1185" t="str">
            <v>*</v>
          </cell>
        </row>
        <row r="1186">
          <cell r="A1186">
            <v>1</v>
          </cell>
          <cell r="B1186" t="str">
            <v>OPERARIO</v>
          </cell>
          <cell r="C1186">
            <v>0</v>
          </cell>
          <cell r="D1186" t="str">
            <v>HH</v>
          </cell>
          <cell r="E1186">
            <v>0</v>
          </cell>
          <cell r="F1186">
            <v>7.15</v>
          </cell>
          <cell r="G1186">
            <v>0</v>
          </cell>
        </row>
        <row r="1187">
          <cell r="A1187">
            <v>2</v>
          </cell>
          <cell r="B1187" t="str">
            <v>OFICIAL</v>
          </cell>
          <cell r="C1187">
            <v>2</v>
          </cell>
          <cell r="D1187" t="str">
            <v>HH</v>
          </cell>
          <cell r="E1187">
            <v>1.3332999999999999</v>
          </cell>
          <cell r="F1187">
            <v>6.75</v>
          </cell>
          <cell r="G1187">
            <v>9</v>
          </cell>
        </row>
        <row r="1188">
          <cell r="A1188">
            <v>3</v>
          </cell>
          <cell r="B1188" t="str">
            <v>PEON</v>
          </cell>
          <cell r="C1188">
            <v>2</v>
          </cell>
          <cell r="D1188" t="str">
            <v>HH</v>
          </cell>
          <cell r="E1188">
            <v>1.3332999999999999</v>
          </cell>
          <cell r="F1188">
            <v>3.78</v>
          </cell>
          <cell r="G1188">
            <v>5.04</v>
          </cell>
        </row>
        <row r="1189">
          <cell r="A1189" t="str">
            <v/>
          </cell>
          <cell r="H1189">
            <v>14.04</v>
          </cell>
        </row>
        <row r="1190">
          <cell r="A1190">
            <v>1</v>
          </cell>
          <cell r="B1190" t="str">
            <v>EQUIPO DE SEGURIDAD (2% MANO DE OBRA)</v>
          </cell>
          <cell r="D1190" t="str">
            <v>%</v>
          </cell>
          <cell r="E1190">
            <v>0.02</v>
          </cell>
          <cell r="F1190">
            <v>14.04</v>
          </cell>
          <cell r="G1190">
            <v>0.28000000000000003</v>
          </cell>
        </row>
        <row r="1191">
          <cell r="A1191">
            <v>2</v>
          </cell>
          <cell r="B1191" t="str">
            <v>HERRAMIENTAS (3% MANO DE OBRA)</v>
          </cell>
          <cell r="D1191" t="str">
            <v>%</v>
          </cell>
          <cell r="E1191">
            <v>0.03</v>
          </cell>
          <cell r="F1191">
            <v>14.04</v>
          </cell>
          <cell r="G1191">
            <v>0.42</v>
          </cell>
        </row>
        <row r="1192">
          <cell r="H1192">
            <v>0.7</v>
          </cell>
        </row>
        <row r="1193">
          <cell r="G1193" t="str">
            <v>COSTO DIRECTO:</v>
          </cell>
          <cell r="H1193">
            <v>14.74</v>
          </cell>
        </row>
        <row r="1196">
          <cell r="A1196" t="str">
            <v>Partida:</v>
          </cell>
          <cell r="B1196" t="str">
            <v>Descripción:</v>
          </cell>
          <cell r="D1196" t="str">
            <v xml:space="preserve">Unidad  </v>
          </cell>
          <cell r="E1196" t="str">
            <v>Rendimiento</v>
          </cell>
          <cell r="G1196" t="str">
            <v xml:space="preserve">    Costo Directo</v>
          </cell>
        </row>
        <row r="1197">
          <cell r="B1197" t="str">
            <v>Conexión de Empalme-Derivación Cond. Subt. M.T. N2XSY(Cobre) de 120 mm2</v>
          </cell>
          <cell r="D1197" t="str">
            <v>Km.</v>
          </cell>
          <cell r="E1197">
            <v>10</v>
          </cell>
          <cell r="F1197" t="str">
            <v>Km./Día</v>
          </cell>
          <cell r="G1197" t="str">
            <v>(S/.):</v>
          </cell>
          <cell r="H1197">
            <v>21.2</v>
          </cell>
        </row>
        <row r="1198">
          <cell r="B1198" t="str">
            <v>DETALLE PARTIDA</v>
          </cell>
        </row>
        <row r="1199">
          <cell r="A1199" t="str">
            <v>*</v>
          </cell>
          <cell r="B1199" t="str">
            <v>*</v>
          </cell>
          <cell r="C1199" t="str">
            <v>*</v>
          </cell>
          <cell r="D1199" t="str">
            <v>*</v>
          </cell>
          <cell r="E1199" t="str">
            <v>*</v>
          </cell>
          <cell r="F1199" t="str">
            <v>*</v>
          </cell>
          <cell r="G1199" t="str">
            <v>*</v>
          </cell>
          <cell r="H1199" t="str">
            <v>*</v>
          </cell>
        </row>
        <row r="1200">
          <cell r="A1200" t="str">
            <v>ITEM</v>
          </cell>
          <cell r="B1200" t="str">
            <v>R E C U R S O</v>
          </cell>
          <cell r="D1200" t="str">
            <v>UND.</v>
          </cell>
          <cell r="E1200" t="str">
            <v>CANTIDAD</v>
          </cell>
          <cell r="F1200" t="str">
            <v>P.UNIT.</v>
          </cell>
          <cell r="G1200" t="str">
            <v>SUBTOTAL</v>
          </cell>
          <cell r="H1200" t="str">
            <v>TOTAL</v>
          </cell>
        </row>
        <row r="1201">
          <cell r="A1201" t="str">
            <v>*</v>
          </cell>
          <cell r="B1201" t="str">
            <v>*</v>
          </cell>
          <cell r="C1201" t="str">
            <v>*</v>
          </cell>
          <cell r="D1201" t="str">
            <v>*</v>
          </cell>
          <cell r="E1201" t="str">
            <v>*</v>
          </cell>
          <cell r="F1201" t="str">
            <v>*</v>
          </cell>
          <cell r="G1201" t="str">
            <v>*</v>
          </cell>
          <cell r="H1201" t="str">
            <v>*</v>
          </cell>
        </row>
        <row r="1202">
          <cell r="A1202">
            <v>1</v>
          </cell>
          <cell r="B1202" t="str">
            <v>OPERARIO</v>
          </cell>
          <cell r="C1202">
            <v>1</v>
          </cell>
          <cell r="D1202" t="str">
            <v>HH</v>
          </cell>
          <cell r="E1202">
            <v>0.8</v>
          </cell>
          <cell r="F1202">
            <v>7.15</v>
          </cell>
          <cell r="G1202">
            <v>5.72</v>
          </cell>
        </row>
        <row r="1203">
          <cell r="A1203">
            <v>2</v>
          </cell>
          <cell r="B1203" t="str">
            <v>OFICIAL</v>
          </cell>
          <cell r="C1203">
            <v>1</v>
          </cell>
          <cell r="D1203" t="str">
            <v>HH</v>
          </cell>
          <cell r="E1203">
            <v>0.8</v>
          </cell>
          <cell r="F1203">
            <v>6.75</v>
          </cell>
          <cell r="G1203">
            <v>5.4</v>
          </cell>
        </row>
        <row r="1204">
          <cell r="A1204">
            <v>3</v>
          </cell>
          <cell r="B1204" t="str">
            <v>PEON</v>
          </cell>
          <cell r="C1204">
            <v>3</v>
          </cell>
          <cell r="D1204" t="str">
            <v>HH</v>
          </cell>
          <cell r="E1204">
            <v>2.4</v>
          </cell>
          <cell r="F1204">
            <v>3.78</v>
          </cell>
          <cell r="G1204">
            <v>9.07</v>
          </cell>
        </row>
        <row r="1205">
          <cell r="A1205" t="str">
            <v/>
          </cell>
          <cell r="H1205">
            <v>20.190000000000001</v>
          </cell>
        </row>
        <row r="1206">
          <cell r="A1206">
            <v>1</v>
          </cell>
          <cell r="B1206" t="str">
            <v>EQUIPO DE SEGURIDAD (2% MANO DE OBRA)</v>
          </cell>
          <cell r="D1206" t="str">
            <v>%</v>
          </cell>
          <cell r="E1206">
            <v>0.02</v>
          </cell>
          <cell r="F1206">
            <v>20.190000000000001</v>
          </cell>
          <cell r="G1206">
            <v>0.4</v>
          </cell>
        </row>
        <row r="1207">
          <cell r="A1207">
            <v>2</v>
          </cell>
          <cell r="B1207" t="str">
            <v>HERRAMIENTAS (3% MANO DE OBRA)</v>
          </cell>
          <cell r="D1207" t="str">
            <v>%</v>
          </cell>
          <cell r="E1207">
            <v>0.03</v>
          </cell>
          <cell r="F1207">
            <v>20.190000000000001</v>
          </cell>
          <cell r="G1207">
            <v>0.61</v>
          </cell>
        </row>
        <row r="1208">
          <cell r="H1208">
            <v>1.01</v>
          </cell>
        </row>
        <row r="1209">
          <cell r="G1209" t="str">
            <v>COSTO DIRECTO:</v>
          </cell>
          <cell r="H1209">
            <v>21.2</v>
          </cell>
        </row>
        <row r="1212">
          <cell r="A1212" t="str">
            <v>Partida:</v>
          </cell>
          <cell r="B1212" t="str">
            <v>Descripción:</v>
          </cell>
          <cell r="D1212" t="str">
            <v xml:space="preserve">Unidad  </v>
          </cell>
          <cell r="E1212" t="str">
            <v>Rendimiento</v>
          </cell>
          <cell r="G1212" t="str">
            <v xml:space="preserve">    Costo Directo</v>
          </cell>
        </row>
        <row r="1213">
          <cell r="B1213" t="str">
            <v>Colocacion de Cinta Plastica Señalizadora de Red Subterranea M.T.</v>
          </cell>
          <cell r="D1213" t="str">
            <v>m.</v>
          </cell>
          <cell r="E1213">
            <v>80</v>
          </cell>
          <cell r="F1213" t="str">
            <v>m./Día</v>
          </cell>
          <cell r="G1213" t="str">
            <v>(S/.):</v>
          </cell>
          <cell r="H1213">
            <v>0.57999999999999996</v>
          </cell>
        </row>
        <row r="1214">
          <cell r="B1214" t="str">
            <v>DETALLE PARTIDA</v>
          </cell>
        </row>
        <row r="1215">
          <cell r="A1215" t="str">
            <v>*</v>
          </cell>
          <cell r="B1215" t="str">
            <v>*</v>
          </cell>
          <cell r="C1215" t="str">
            <v>*</v>
          </cell>
          <cell r="D1215" t="str">
            <v>*</v>
          </cell>
          <cell r="E1215" t="str">
            <v>*</v>
          </cell>
          <cell r="F1215" t="str">
            <v>*</v>
          </cell>
          <cell r="G1215" t="str">
            <v>*</v>
          </cell>
          <cell r="H1215" t="str">
            <v>*</v>
          </cell>
        </row>
        <row r="1216">
          <cell r="A1216" t="str">
            <v>ITEM</v>
          </cell>
          <cell r="B1216" t="str">
            <v>R E C U R S O</v>
          </cell>
          <cell r="D1216" t="str">
            <v>UND.</v>
          </cell>
          <cell r="E1216" t="str">
            <v>CANTIDAD</v>
          </cell>
          <cell r="F1216" t="str">
            <v>P.UNIT.</v>
          </cell>
          <cell r="G1216" t="str">
            <v>SUBTOTAL</v>
          </cell>
          <cell r="H1216" t="str">
            <v>TOTAL</v>
          </cell>
        </row>
        <row r="1217">
          <cell r="A1217" t="str">
            <v>*</v>
          </cell>
          <cell r="B1217" t="str">
            <v>*</v>
          </cell>
          <cell r="C1217" t="str">
            <v>*</v>
          </cell>
          <cell r="D1217" t="str">
            <v>*</v>
          </cell>
          <cell r="E1217" t="str">
            <v>*</v>
          </cell>
          <cell r="F1217" t="str">
            <v>*</v>
          </cell>
          <cell r="G1217" t="str">
            <v>*</v>
          </cell>
          <cell r="H1217" t="str">
            <v>*</v>
          </cell>
        </row>
        <row r="1218">
          <cell r="A1218" t="str">
            <v/>
          </cell>
          <cell r="F1218" t="str">
            <v/>
          </cell>
        </row>
        <row r="1219">
          <cell r="A1219" t="str">
            <v/>
          </cell>
          <cell r="F1219" t="str">
            <v/>
          </cell>
          <cell r="H1219">
            <v>0</v>
          </cell>
        </row>
        <row r="1220">
          <cell r="A1220">
            <v>1</v>
          </cell>
          <cell r="B1220" t="str">
            <v>OPERARIO</v>
          </cell>
          <cell r="C1220">
            <v>0</v>
          </cell>
          <cell r="D1220" t="str">
            <v>HH</v>
          </cell>
          <cell r="E1220">
            <v>0</v>
          </cell>
          <cell r="F1220">
            <v>7.15</v>
          </cell>
          <cell r="G1220">
            <v>0</v>
          </cell>
        </row>
        <row r="1221">
          <cell r="A1221">
            <v>2</v>
          </cell>
          <cell r="B1221" t="str">
            <v>OFICIAL</v>
          </cell>
          <cell r="C1221">
            <v>0.25</v>
          </cell>
          <cell r="D1221" t="str">
            <v>HH</v>
          </cell>
          <cell r="E1221">
            <v>2.5000000000000001E-2</v>
          </cell>
          <cell r="F1221">
            <v>6.75</v>
          </cell>
          <cell r="G1221">
            <v>0.17</v>
          </cell>
        </row>
        <row r="1222">
          <cell r="A1222">
            <v>3</v>
          </cell>
          <cell r="B1222" t="str">
            <v>PEON</v>
          </cell>
          <cell r="C1222">
            <v>1</v>
          </cell>
          <cell r="D1222" t="str">
            <v>HH</v>
          </cell>
          <cell r="E1222">
            <v>0.1</v>
          </cell>
          <cell r="F1222">
            <v>3.78</v>
          </cell>
          <cell r="G1222">
            <v>0.38</v>
          </cell>
        </row>
        <row r="1223">
          <cell r="A1223" t="str">
            <v/>
          </cell>
          <cell r="H1223">
            <v>0.55000000000000004</v>
          </cell>
        </row>
        <row r="1224">
          <cell r="A1224">
            <v>1</v>
          </cell>
          <cell r="B1224" t="str">
            <v>EQUIPO DE SEGURIDAD (2% MANO DE OBRA)</v>
          </cell>
          <cell r="D1224" t="str">
            <v>%</v>
          </cell>
          <cell r="E1224">
            <v>0.02</v>
          </cell>
          <cell r="F1224">
            <v>0.55000000000000004</v>
          </cell>
          <cell r="G1224">
            <v>0.01</v>
          </cell>
        </row>
        <row r="1225">
          <cell r="A1225">
            <v>2</v>
          </cell>
          <cell r="B1225" t="str">
            <v>HERRAMIENTAS (3% MANO DE OBRA)</v>
          </cell>
          <cell r="D1225" t="str">
            <v>%</v>
          </cell>
          <cell r="E1225">
            <v>0.03</v>
          </cell>
          <cell r="F1225">
            <v>0.55000000000000004</v>
          </cell>
          <cell r="G1225">
            <v>0.02</v>
          </cell>
        </row>
        <row r="1226">
          <cell r="H1226">
            <v>0.03</v>
          </cell>
        </row>
        <row r="1227">
          <cell r="G1227" t="str">
            <v>COSTO DIRECTO:</v>
          </cell>
          <cell r="H1227">
            <v>0.57999999999999996</v>
          </cell>
        </row>
        <row r="1230">
          <cell r="A1230" t="str">
            <v>Partida:</v>
          </cell>
          <cell r="B1230" t="str">
            <v>Descripción:</v>
          </cell>
          <cell r="D1230" t="str">
            <v xml:space="preserve">Unidad  </v>
          </cell>
          <cell r="E1230" t="str">
            <v>Rendimiento</v>
          </cell>
          <cell r="G1230" t="str">
            <v xml:space="preserve">    Costo Directo</v>
          </cell>
        </row>
        <row r="1231">
          <cell r="B1231" t="str">
            <v>Colocacion de Ladrillos de Proteccion Mecánica de Red Subterranea M.T.</v>
          </cell>
          <cell r="D1231" t="str">
            <v>m.</v>
          </cell>
          <cell r="E1231">
            <v>50</v>
          </cell>
          <cell r="F1231" t="str">
            <v>m./Día</v>
          </cell>
          <cell r="G1231" t="str">
            <v>(S/.):</v>
          </cell>
          <cell r="H1231">
            <v>0.92</v>
          </cell>
        </row>
        <row r="1232">
          <cell r="B1232" t="str">
            <v>DETALLE PARTIDA</v>
          </cell>
        </row>
        <row r="1233">
          <cell r="A1233" t="str">
            <v>*</v>
          </cell>
          <cell r="B1233" t="str">
            <v>*</v>
          </cell>
          <cell r="C1233" t="str">
            <v>*</v>
          </cell>
          <cell r="D1233" t="str">
            <v>*</v>
          </cell>
          <cell r="E1233" t="str">
            <v>*</v>
          </cell>
          <cell r="F1233" t="str">
            <v>*</v>
          </cell>
          <cell r="G1233" t="str">
            <v>*</v>
          </cell>
          <cell r="H1233" t="str">
            <v>*</v>
          </cell>
        </row>
        <row r="1234">
          <cell r="A1234" t="str">
            <v>ITEM</v>
          </cell>
          <cell r="B1234" t="str">
            <v>R E C U R S O</v>
          </cell>
          <cell r="D1234" t="str">
            <v>UND.</v>
          </cell>
          <cell r="E1234" t="str">
            <v>CANTIDAD</v>
          </cell>
          <cell r="F1234" t="str">
            <v>P.UNIT.</v>
          </cell>
          <cell r="G1234" t="str">
            <v>SUBTOTAL</v>
          </cell>
          <cell r="H1234" t="str">
            <v>TOTAL</v>
          </cell>
        </row>
        <row r="1235">
          <cell r="A1235" t="str">
            <v>*</v>
          </cell>
          <cell r="B1235" t="str">
            <v>*</v>
          </cell>
          <cell r="C1235" t="str">
            <v>*</v>
          </cell>
          <cell r="D1235" t="str">
            <v>*</v>
          </cell>
          <cell r="E1235" t="str">
            <v>*</v>
          </cell>
          <cell r="F1235" t="str">
            <v>*</v>
          </cell>
          <cell r="G1235" t="str">
            <v>*</v>
          </cell>
          <cell r="H1235" t="str">
            <v>*</v>
          </cell>
        </row>
        <row r="1236">
          <cell r="A1236" t="str">
            <v/>
          </cell>
          <cell r="F1236" t="str">
            <v/>
          </cell>
        </row>
        <row r="1237">
          <cell r="A1237" t="str">
            <v/>
          </cell>
          <cell r="F1237" t="str">
            <v/>
          </cell>
          <cell r="H1237">
            <v>0</v>
          </cell>
        </row>
        <row r="1238">
          <cell r="A1238">
            <v>1</v>
          </cell>
          <cell r="B1238" t="str">
            <v>OPERARIO</v>
          </cell>
          <cell r="C1238">
            <v>0</v>
          </cell>
          <cell r="D1238" t="str">
            <v>HH</v>
          </cell>
          <cell r="E1238">
            <v>0</v>
          </cell>
          <cell r="F1238">
            <v>7.15</v>
          </cell>
          <cell r="G1238">
            <v>0</v>
          </cell>
        </row>
        <row r="1239">
          <cell r="A1239">
            <v>2</v>
          </cell>
          <cell r="B1239" t="str">
            <v>OFICIAL</v>
          </cell>
          <cell r="C1239">
            <v>0.25</v>
          </cell>
          <cell r="D1239" t="str">
            <v>HH</v>
          </cell>
          <cell r="E1239">
            <v>0.04</v>
          </cell>
          <cell r="F1239">
            <v>6.75</v>
          </cell>
          <cell r="G1239">
            <v>0.27</v>
          </cell>
        </row>
        <row r="1240">
          <cell r="A1240">
            <v>3</v>
          </cell>
          <cell r="B1240" t="str">
            <v>PEON</v>
          </cell>
          <cell r="C1240">
            <v>1</v>
          </cell>
          <cell r="D1240" t="str">
            <v>HH</v>
          </cell>
          <cell r="E1240">
            <v>0.16</v>
          </cell>
          <cell r="F1240">
            <v>3.78</v>
          </cell>
          <cell r="G1240">
            <v>0.6</v>
          </cell>
        </row>
        <row r="1241">
          <cell r="A1241" t="str">
            <v/>
          </cell>
          <cell r="H1241">
            <v>0.87</v>
          </cell>
        </row>
        <row r="1242">
          <cell r="A1242">
            <v>1</v>
          </cell>
          <cell r="B1242" t="str">
            <v>EQUIPO DE SEGURIDAD (2% MANO DE OBRA)</v>
          </cell>
          <cell r="D1242" t="str">
            <v>%</v>
          </cell>
          <cell r="E1242">
            <v>0.02</v>
          </cell>
          <cell r="F1242">
            <v>0.87</v>
          </cell>
          <cell r="G1242">
            <v>0.02</v>
          </cell>
        </row>
        <row r="1243">
          <cell r="A1243">
            <v>2</v>
          </cell>
          <cell r="B1243" t="str">
            <v>HERRAMIENTAS (3% MANO DE OBRA)</v>
          </cell>
          <cell r="D1243" t="str">
            <v>%</v>
          </cell>
          <cell r="E1243">
            <v>0.03</v>
          </cell>
          <cell r="F1243">
            <v>0.87</v>
          </cell>
          <cell r="G1243">
            <v>0.03</v>
          </cell>
        </row>
        <row r="1244">
          <cell r="H1244">
            <v>0.05</v>
          </cell>
        </row>
        <row r="1245">
          <cell r="G1245" t="str">
            <v>COSTO DIRECTO:</v>
          </cell>
          <cell r="H1245">
            <v>0.92</v>
          </cell>
        </row>
        <row r="1248">
          <cell r="A1248" t="str">
            <v>Partida:</v>
          </cell>
          <cell r="B1248" t="str">
            <v>Descripción:</v>
          </cell>
          <cell r="D1248" t="str">
            <v xml:space="preserve">Unidad  </v>
          </cell>
          <cell r="E1248" t="str">
            <v>Rendimiento</v>
          </cell>
          <cell r="G1248" t="str">
            <v xml:space="preserve">    Costo Directo</v>
          </cell>
        </row>
        <row r="1249">
          <cell r="B1249" t="str">
            <v>Relleno y Compactado de Zanja</v>
          </cell>
          <cell r="D1249" t="str">
            <v>m3.</v>
          </cell>
          <cell r="E1249">
            <v>5</v>
          </cell>
          <cell r="F1249" t="str">
            <v>m3./Día</v>
          </cell>
          <cell r="G1249" t="str">
            <v>(S/.):</v>
          </cell>
          <cell r="H1249">
            <v>21.9</v>
          </cell>
        </row>
        <row r="1250">
          <cell r="B1250" t="str">
            <v>DETALLE PARTIDA</v>
          </cell>
        </row>
        <row r="1251">
          <cell r="A1251" t="str">
            <v>*</v>
          </cell>
          <cell r="B1251" t="str">
            <v>*</v>
          </cell>
          <cell r="C1251" t="str">
            <v>*</v>
          </cell>
          <cell r="D1251" t="str">
            <v>*</v>
          </cell>
          <cell r="E1251" t="str">
            <v>*</v>
          </cell>
          <cell r="F1251" t="str">
            <v>*</v>
          </cell>
          <cell r="G1251" t="str">
            <v>*</v>
          </cell>
          <cell r="H1251" t="str">
            <v>*</v>
          </cell>
        </row>
        <row r="1252">
          <cell r="A1252" t="str">
            <v>ITEM</v>
          </cell>
          <cell r="B1252" t="str">
            <v>R E C U R S O</v>
          </cell>
          <cell r="D1252" t="str">
            <v>UND.</v>
          </cell>
          <cell r="E1252" t="str">
            <v>CANTIDAD</v>
          </cell>
          <cell r="F1252" t="str">
            <v>P.UNIT.</v>
          </cell>
          <cell r="G1252" t="str">
            <v>SUBTOTAL</v>
          </cell>
          <cell r="H1252" t="str">
            <v>TOTAL</v>
          </cell>
        </row>
        <row r="1253">
          <cell r="A1253" t="str">
            <v>*</v>
          </cell>
          <cell r="B1253" t="str">
            <v>*</v>
          </cell>
          <cell r="C1253" t="str">
            <v>*</v>
          </cell>
          <cell r="D1253" t="str">
            <v>*</v>
          </cell>
          <cell r="E1253" t="str">
            <v>*</v>
          </cell>
          <cell r="F1253" t="str">
            <v>*</v>
          </cell>
          <cell r="G1253" t="str">
            <v>*</v>
          </cell>
          <cell r="H1253" t="str">
            <v>*</v>
          </cell>
        </row>
        <row r="1254">
          <cell r="A1254">
            <v>1</v>
          </cell>
          <cell r="B1254" t="str">
            <v>COMPACTADORA</v>
          </cell>
          <cell r="C1254">
            <v>1</v>
          </cell>
          <cell r="D1254" t="str">
            <v>HM</v>
          </cell>
          <cell r="E1254">
            <v>1.6</v>
          </cell>
          <cell r="F1254">
            <v>5</v>
          </cell>
          <cell r="G1254">
            <v>8</v>
          </cell>
        </row>
        <row r="1255">
          <cell r="A1255" t="str">
            <v/>
          </cell>
          <cell r="H1255">
            <v>8</v>
          </cell>
        </row>
        <row r="1256">
          <cell r="A1256">
            <v>1</v>
          </cell>
          <cell r="B1256" t="str">
            <v>OPERARIO</v>
          </cell>
          <cell r="C1256">
            <v>0.1</v>
          </cell>
          <cell r="D1256" t="str">
            <v>HH</v>
          </cell>
          <cell r="E1256">
            <v>0.16</v>
          </cell>
          <cell r="F1256">
            <v>7.15</v>
          </cell>
          <cell r="G1256">
            <v>1.1399999999999999</v>
          </cell>
        </row>
        <row r="1257">
          <cell r="A1257">
            <v>2</v>
          </cell>
          <cell r="B1257" t="str">
            <v>OFICIAL</v>
          </cell>
          <cell r="C1257">
            <v>0</v>
          </cell>
          <cell r="D1257" t="str">
            <v>HH</v>
          </cell>
          <cell r="E1257">
            <v>0</v>
          </cell>
          <cell r="F1257">
            <v>6.75</v>
          </cell>
          <cell r="G1257">
            <v>0</v>
          </cell>
        </row>
        <row r="1258">
          <cell r="A1258">
            <v>3</v>
          </cell>
          <cell r="B1258" t="str">
            <v>PEON</v>
          </cell>
          <cell r="C1258">
            <v>2</v>
          </cell>
          <cell r="D1258" t="str">
            <v>HH</v>
          </cell>
          <cell r="E1258">
            <v>3.2</v>
          </cell>
          <cell r="F1258">
            <v>3.78</v>
          </cell>
          <cell r="G1258">
            <v>12.1</v>
          </cell>
        </row>
        <row r="1259">
          <cell r="A1259" t="str">
            <v/>
          </cell>
          <cell r="H1259">
            <v>13.24</v>
          </cell>
        </row>
        <row r="1260">
          <cell r="A1260">
            <v>1</v>
          </cell>
          <cell r="B1260" t="str">
            <v>EQUIPO DE SEGURIDAD (2% MANO DE OBRA)</v>
          </cell>
          <cell r="D1260" t="str">
            <v>%</v>
          </cell>
          <cell r="E1260">
            <v>0.02</v>
          </cell>
          <cell r="F1260">
            <v>13.24</v>
          </cell>
          <cell r="G1260">
            <v>0.26</v>
          </cell>
        </row>
        <row r="1261">
          <cell r="A1261">
            <v>2</v>
          </cell>
          <cell r="B1261" t="str">
            <v>HERRAMIENTAS (3% MANO DE OBRA)</v>
          </cell>
          <cell r="D1261" t="str">
            <v>%</v>
          </cell>
          <cell r="E1261">
            <v>0.03</v>
          </cell>
          <cell r="F1261">
            <v>13.24</v>
          </cell>
          <cell r="G1261">
            <v>0.4</v>
          </cell>
        </row>
        <row r="1262">
          <cell r="H1262">
            <v>0.66</v>
          </cell>
        </row>
        <row r="1263">
          <cell r="G1263" t="str">
            <v>COSTO DIRECTO:</v>
          </cell>
          <cell r="H1263">
            <v>21.9</v>
          </cell>
        </row>
        <row r="1266">
          <cell r="A1266" t="str">
            <v>Partida:</v>
          </cell>
          <cell r="B1266" t="str">
            <v>Descripción:</v>
          </cell>
          <cell r="D1266" t="str">
            <v xml:space="preserve">Unidad  </v>
          </cell>
          <cell r="E1266" t="str">
            <v>Rendimiento</v>
          </cell>
          <cell r="G1266" t="str">
            <v xml:space="preserve">    Costo Directo</v>
          </cell>
        </row>
        <row r="1267">
          <cell r="B1267" t="str">
            <v>Rotura y reposición de pista</v>
          </cell>
          <cell r="D1267" t="str">
            <v>m2</v>
          </cell>
          <cell r="E1267">
            <v>10</v>
          </cell>
          <cell r="F1267" t="str">
            <v>m2/Día</v>
          </cell>
          <cell r="G1267" t="str">
            <v>(S/.):</v>
          </cell>
          <cell r="H1267">
            <v>40.86</v>
          </cell>
        </row>
        <row r="1268">
          <cell r="B1268" t="str">
            <v>DETALLE PARTIDA</v>
          </cell>
        </row>
        <row r="1269">
          <cell r="A1269" t="str">
            <v>*</v>
          </cell>
          <cell r="B1269" t="str">
            <v>*</v>
          </cell>
          <cell r="C1269" t="str">
            <v>*</v>
          </cell>
          <cell r="D1269" t="str">
            <v>*</v>
          </cell>
          <cell r="E1269" t="str">
            <v>*</v>
          </cell>
          <cell r="F1269" t="str">
            <v>*</v>
          </cell>
          <cell r="G1269" t="str">
            <v>*</v>
          </cell>
          <cell r="H1269" t="str">
            <v>*</v>
          </cell>
        </row>
        <row r="1270">
          <cell r="A1270" t="str">
            <v>ITEM</v>
          </cell>
          <cell r="B1270" t="str">
            <v>R E C U R S O</v>
          </cell>
          <cell r="D1270" t="str">
            <v>UND.</v>
          </cell>
          <cell r="E1270" t="str">
            <v>CANTIDAD</v>
          </cell>
          <cell r="F1270" t="str">
            <v>P.UNIT.</v>
          </cell>
          <cell r="G1270" t="str">
            <v>SUBTOTAL</v>
          </cell>
          <cell r="H1270" t="str">
            <v>TOTAL</v>
          </cell>
        </row>
        <row r="1271">
          <cell r="A1271" t="str">
            <v>*</v>
          </cell>
          <cell r="B1271" t="str">
            <v>*</v>
          </cell>
          <cell r="C1271" t="str">
            <v>*</v>
          </cell>
          <cell r="D1271" t="str">
            <v>*</v>
          </cell>
          <cell r="E1271" t="str">
            <v>*</v>
          </cell>
          <cell r="F1271" t="str">
            <v>*</v>
          </cell>
          <cell r="G1271" t="str">
            <v>*</v>
          </cell>
          <cell r="H1271" t="str">
            <v>*</v>
          </cell>
        </row>
        <row r="1272">
          <cell r="A1272">
            <v>1</v>
          </cell>
          <cell r="B1272" t="str">
            <v>CEMENTO PORTLAND TIPO I</v>
          </cell>
          <cell r="D1272" t="str">
            <v>BLS</v>
          </cell>
          <cell r="E1272">
            <v>0.84</v>
          </cell>
          <cell r="F1272">
            <v>21</v>
          </cell>
          <cell r="G1272">
            <v>17.64</v>
          </cell>
        </row>
        <row r="1273">
          <cell r="A1273">
            <v>2</v>
          </cell>
          <cell r="B1273" t="str">
            <v>HORMIGON</v>
          </cell>
          <cell r="D1273" t="str">
            <v>M3</v>
          </cell>
          <cell r="E1273">
            <v>0.13</v>
          </cell>
          <cell r="F1273">
            <v>40</v>
          </cell>
          <cell r="G1273">
            <v>5.2</v>
          </cell>
        </row>
        <row r="1274">
          <cell r="A1274" t="str">
            <v/>
          </cell>
          <cell r="D1274" t="str">
            <v/>
          </cell>
          <cell r="F1274" t="str">
            <v/>
          </cell>
          <cell r="H1274">
            <v>22.84</v>
          </cell>
        </row>
        <row r="1275">
          <cell r="A1275">
            <v>1</v>
          </cell>
          <cell r="B1275" t="str">
            <v>CAMIONETA 4x4 (130 HP)</v>
          </cell>
          <cell r="C1275">
            <v>0.5</v>
          </cell>
          <cell r="D1275" t="str">
            <v>HM</v>
          </cell>
          <cell r="E1275">
            <v>0.4</v>
          </cell>
          <cell r="F1275">
            <v>15</v>
          </cell>
          <cell r="G1275">
            <v>6</v>
          </cell>
        </row>
        <row r="1276">
          <cell r="A1276" t="str">
            <v/>
          </cell>
          <cell r="D1276" t="str">
            <v/>
          </cell>
          <cell r="F1276" t="str">
            <v/>
          </cell>
          <cell r="H1276">
            <v>6</v>
          </cell>
        </row>
        <row r="1277">
          <cell r="A1277">
            <v>1</v>
          </cell>
          <cell r="B1277" t="str">
            <v>OPERARIO</v>
          </cell>
          <cell r="C1277">
            <v>0</v>
          </cell>
          <cell r="D1277" t="str">
            <v>HH</v>
          </cell>
          <cell r="E1277">
            <v>0</v>
          </cell>
          <cell r="F1277">
            <v>7.15</v>
          </cell>
          <cell r="G1277">
            <v>0</v>
          </cell>
        </row>
        <row r="1278">
          <cell r="A1278">
            <v>2</v>
          </cell>
          <cell r="B1278" t="str">
            <v>OFICIAL</v>
          </cell>
          <cell r="C1278">
            <v>1</v>
          </cell>
          <cell r="D1278" t="str">
            <v>HH</v>
          </cell>
          <cell r="E1278">
            <v>0.8</v>
          </cell>
          <cell r="F1278">
            <v>6.75</v>
          </cell>
          <cell r="G1278">
            <v>5.4</v>
          </cell>
        </row>
        <row r="1279">
          <cell r="A1279">
            <v>3</v>
          </cell>
          <cell r="B1279" t="str">
            <v>PEON</v>
          </cell>
          <cell r="C1279">
            <v>2</v>
          </cell>
          <cell r="D1279" t="str">
            <v>HH</v>
          </cell>
          <cell r="E1279">
            <v>1.6</v>
          </cell>
          <cell r="F1279">
            <v>3.78</v>
          </cell>
          <cell r="G1279">
            <v>6.05</v>
          </cell>
        </row>
        <row r="1280">
          <cell r="A1280" t="str">
            <v/>
          </cell>
          <cell r="H1280">
            <v>11.45</v>
          </cell>
        </row>
        <row r="1281">
          <cell r="A1281">
            <v>1</v>
          </cell>
          <cell r="B1281" t="str">
            <v>EQUIPO DE SEGURIDAD (2% MANO DE OBRA)</v>
          </cell>
          <cell r="D1281" t="str">
            <v>%</v>
          </cell>
          <cell r="E1281">
            <v>0.02</v>
          </cell>
          <cell r="F1281">
            <v>11.45</v>
          </cell>
          <cell r="G1281">
            <v>0.23</v>
          </cell>
        </row>
        <row r="1282">
          <cell r="A1282">
            <v>2</v>
          </cell>
          <cell r="B1282" t="str">
            <v>HERRAMIENTAS (3% MANO DE OBRA)</v>
          </cell>
          <cell r="D1282" t="str">
            <v>%</v>
          </cell>
          <cell r="E1282">
            <v>0.03</v>
          </cell>
          <cell r="F1282">
            <v>11.45</v>
          </cell>
          <cell r="G1282">
            <v>0.34</v>
          </cell>
        </row>
        <row r="1283">
          <cell r="H1283">
            <v>0.56999999999999995</v>
          </cell>
        </row>
        <row r="1284">
          <cell r="G1284" t="str">
            <v>COSTO DIRECTO:</v>
          </cell>
          <cell r="H1284">
            <v>40.86</v>
          </cell>
        </row>
        <row r="1287">
          <cell r="A1287" t="str">
            <v>Partida:</v>
          </cell>
          <cell r="B1287" t="str">
            <v>Descripción:</v>
          </cell>
          <cell r="D1287" t="str">
            <v xml:space="preserve">Unidad  </v>
          </cell>
          <cell r="E1287" t="str">
            <v>Rendimiento</v>
          </cell>
          <cell r="G1287" t="str">
            <v xml:space="preserve">    Costo Directo</v>
          </cell>
        </row>
        <row r="1288">
          <cell r="B1288" t="str">
            <v>Rotura y reposición de vereda</v>
          </cell>
          <cell r="D1288" t="str">
            <v>m2</v>
          </cell>
          <cell r="E1288">
            <v>16</v>
          </cell>
          <cell r="F1288" t="str">
            <v>m2/Día</v>
          </cell>
          <cell r="G1288" t="str">
            <v>(S/.):</v>
          </cell>
          <cell r="H1288">
            <v>28.07</v>
          </cell>
        </row>
        <row r="1289">
          <cell r="B1289" t="str">
            <v>DETALLE PARTIDA</v>
          </cell>
        </row>
        <row r="1290">
          <cell r="A1290" t="str">
            <v>*</v>
          </cell>
          <cell r="B1290" t="str">
            <v>*</v>
          </cell>
          <cell r="C1290" t="str">
            <v>*</v>
          </cell>
          <cell r="D1290" t="str">
            <v>*</v>
          </cell>
          <cell r="E1290" t="str">
            <v>*</v>
          </cell>
          <cell r="F1290" t="str">
            <v>*</v>
          </cell>
          <cell r="G1290" t="str">
            <v>*</v>
          </cell>
          <cell r="H1290" t="str">
            <v>*</v>
          </cell>
        </row>
        <row r="1291">
          <cell r="A1291" t="str">
            <v>ITEM</v>
          </cell>
          <cell r="B1291" t="str">
            <v>R E C U R S O</v>
          </cell>
          <cell r="D1291" t="str">
            <v>UND.</v>
          </cell>
          <cell r="E1291" t="str">
            <v>CANTIDAD</v>
          </cell>
          <cell r="F1291" t="str">
            <v>P.UNIT.</v>
          </cell>
          <cell r="G1291" t="str">
            <v>SUBTOTAL</v>
          </cell>
          <cell r="H1291" t="str">
            <v>TOTAL</v>
          </cell>
        </row>
        <row r="1292">
          <cell r="A1292" t="str">
            <v>*</v>
          </cell>
          <cell r="B1292" t="str">
            <v>*</v>
          </cell>
          <cell r="C1292" t="str">
            <v>*</v>
          </cell>
          <cell r="D1292" t="str">
            <v>*</v>
          </cell>
          <cell r="E1292" t="str">
            <v>*</v>
          </cell>
          <cell r="F1292" t="str">
            <v>*</v>
          </cell>
          <cell r="G1292" t="str">
            <v>*</v>
          </cell>
          <cell r="H1292" t="str">
            <v>*</v>
          </cell>
        </row>
        <row r="1293">
          <cell r="A1293">
            <v>1</v>
          </cell>
          <cell r="B1293" t="str">
            <v>CEMENTO PORTLAND TIPO I</v>
          </cell>
          <cell r="D1293" t="str">
            <v>BLS</v>
          </cell>
          <cell r="E1293">
            <v>0.61</v>
          </cell>
          <cell r="F1293">
            <v>21</v>
          </cell>
          <cell r="G1293">
            <v>12.81</v>
          </cell>
        </row>
        <row r="1294">
          <cell r="A1294">
            <v>2</v>
          </cell>
          <cell r="B1294" t="str">
            <v>HORMIGON</v>
          </cell>
          <cell r="D1294" t="str">
            <v>M3</v>
          </cell>
          <cell r="E1294">
            <v>0.1</v>
          </cell>
          <cell r="F1294">
            <v>40</v>
          </cell>
          <cell r="G1294">
            <v>4</v>
          </cell>
        </row>
        <row r="1295">
          <cell r="A1295" t="str">
            <v/>
          </cell>
          <cell r="D1295" t="str">
            <v/>
          </cell>
          <cell r="F1295" t="str">
            <v/>
          </cell>
          <cell r="H1295">
            <v>16.809999999999999</v>
          </cell>
        </row>
        <row r="1296">
          <cell r="A1296">
            <v>1</v>
          </cell>
          <cell r="B1296" t="str">
            <v>CAMIONETA 4x4 (130 HP)</v>
          </cell>
          <cell r="C1296">
            <v>0.5</v>
          </cell>
          <cell r="D1296" t="str">
            <v>HM</v>
          </cell>
          <cell r="E1296">
            <v>0.25</v>
          </cell>
          <cell r="F1296">
            <v>15</v>
          </cell>
          <cell r="G1296">
            <v>3.75</v>
          </cell>
        </row>
        <row r="1297">
          <cell r="A1297" t="str">
            <v/>
          </cell>
          <cell r="D1297" t="str">
            <v/>
          </cell>
          <cell r="F1297" t="str">
            <v/>
          </cell>
          <cell r="H1297">
            <v>3.75</v>
          </cell>
        </row>
        <row r="1298">
          <cell r="A1298">
            <v>1</v>
          </cell>
          <cell r="B1298" t="str">
            <v>OPERARIO</v>
          </cell>
          <cell r="C1298">
            <v>0</v>
          </cell>
          <cell r="D1298" t="str">
            <v>HH</v>
          </cell>
          <cell r="E1298">
            <v>0</v>
          </cell>
          <cell r="F1298">
            <v>7.15</v>
          </cell>
          <cell r="G1298">
            <v>0</v>
          </cell>
        </row>
        <row r="1299">
          <cell r="A1299">
            <v>2</v>
          </cell>
          <cell r="B1299" t="str">
            <v>OFICIAL</v>
          </cell>
          <cell r="C1299">
            <v>1</v>
          </cell>
          <cell r="D1299" t="str">
            <v>HH</v>
          </cell>
          <cell r="E1299">
            <v>0.5</v>
          </cell>
          <cell r="F1299">
            <v>6.75</v>
          </cell>
          <cell r="G1299">
            <v>3.38</v>
          </cell>
        </row>
        <row r="1300">
          <cell r="A1300">
            <v>3</v>
          </cell>
          <cell r="B1300" t="str">
            <v>PEON</v>
          </cell>
          <cell r="C1300">
            <v>2</v>
          </cell>
          <cell r="D1300" t="str">
            <v>HH</v>
          </cell>
          <cell r="E1300">
            <v>1</v>
          </cell>
          <cell r="F1300">
            <v>3.78</v>
          </cell>
          <cell r="G1300">
            <v>3.78</v>
          </cell>
        </row>
        <row r="1301">
          <cell r="A1301" t="str">
            <v/>
          </cell>
          <cell r="H1301">
            <v>7.16</v>
          </cell>
        </row>
        <row r="1302">
          <cell r="A1302">
            <v>1</v>
          </cell>
          <cell r="B1302" t="str">
            <v>EQUIPO DE SEGURIDAD (2% MANO DE OBRA)</v>
          </cell>
          <cell r="D1302" t="str">
            <v>%</v>
          </cell>
          <cell r="E1302">
            <v>0.02</v>
          </cell>
          <cell r="F1302">
            <v>7.16</v>
          </cell>
          <cell r="G1302">
            <v>0.14000000000000001</v>
          </cell>
        </row>
        <row r="1303">
          <cell r="A1303">
            <v>2</v>
          </cell>
          <cell r="B1303" t="str">
            <v>HERRAMIENTAS (3% MANO DE OBRA)</v>
          </cell>
          <cell r="D1303" t="str">
            <v>%</v>
          </cell>
          <cell r="E1303">
            <v>0.03</v>
          </cell>
          <cell r="F1303">
            <v>7.16</v>
          </cell>
          <cell r="G1303">
            <v>0.21</v>
          </cell>
        </row>
        <row r="1304">
          <cell r="H1304">
            <v>0.35</v>
          </cell>
        </row>
        <row r="1305">
          <cell r="G1305" t="str">
            <v>COSTO DIRECTO:</v>
          </cell>
          <cell r="H1305">
            <v>28.07</v>
          </cell>
        </row>
        <row r="1308">
          <cell r="A1308" t="str">
            <v>Partida:</v>
          </cell>
          <cell r="B1308" t="str">
            <v>Descripción:</v>
          </cell>
          <cell r="D1308" t="str">
            <v xml:space="preserve">Unidad  </v>
          </cell>
          <cell r="E1308" t="str">
            <v>Rendimiento</v>
          </cell>
          <cell r="G1308" t="str">
            <v xml:space="preserve">    Costo Directo</v>
          </cell>
        </row>
        <row r="1309">
          <cell r="B1309" t="str">
            <v>Eliminacion de Desmonte (solo trabajos red subterranea)</v>
          </cell>
          <cell r="D1309" t="str">
            <v>m3</v>
          </cell>
          <cell r="E1309">
            <v>40</v>
          </cell>
          <cell r="F1309" t="str">
            <v>m3/Día</v>
          </cell>
          <cell r="G1309" t="str">
            <v>(S/.):</v>
          </cell>
          <cell r="H1309">
            <v>31.95</v>
          </cell>
        </row>
        <row r="1310">
          <cell r="B1310" t="str">
            <v>DETALLE PARTIDA</v>
          </cell>
        </row>
        <row r="1311">
          <cell r="A1311" t="str">
            <v>*</v>
          </cell>
          <cell r="B1311" t="str">
            <v>*</v>
          </cell>
          <cell r="C1311" t="str">
            <v>*</v>
          </cell>
          <cell r="D1311" t="str">
            <v>*</v>
          </cell>
          <cell r="E1311" t="str">
            <v>*</v>
          </cell>
          <cell r="F1311" t="str">
            <v>*</v>
          </cell>
          <cell r="G1311" t="str">
            <v>*</v>
          </cell>
          <cell r="H1311" t="str">
            <v>*</v>
          </cell>
        </row>
        <row r="1312">
          <cell r="A1312" t="str">
            <v>ITEM</v>
          </cell>
          <cell r="B1312" t="str">
            <v>R E C U R S O</v>
          </cell>
          <cell r="D1312" t="str">
            <v>UND.</v>
          </cell>
          <cell r="E1312" t="str">
            <v>CANTIDAD</v>
          </cell>
          <cell r="F1312" t="str">
            <v>P.UNIT.</v>
          </cell>
          <cell r="G1312" t="str">
            <v>SUBTOTAL</v>
          </cell>
          <cell r="H1312" t="str">
            <v>TOTAL</v>
          </cell>
        </row>
        <row r="1313">
          <cell r="A1313" t="str">
            <v>*</v>
          </cell>
          <cell r="B1313" t="str">
            <v>*</v>
          </cell>
          <cell r="C1313" t="str">
            <v>*</v>
          </cell>
          <cell r="D1313" t="str">
            <v>*</v>
          </cell>
          <cell r="E1313" t="str">
            <v>*</v>
          </cell>
          <cell r="F1313" t="str">
            <v>*</v>
          </cell>
          <cell r="G1313" t="str">
            <v>*</v>
          </cell>
          <cell r="H1313" t="str">
            <v>*</v>
          </cell>
        </row>
        <row r="1314">
          <cell r="A1314">
            <v>1</v>
          </cell>
          <cell r="B1314" t="str">
            <v>CAMION VOLQUETE</v>
          </cell>
          <cell r="C1314">
            <v>1</v>
          </cell>
          <cell r="D1314" t="str">
            <v>HM</v>
          </cell>
          <cell r="E1314">
            <v>0.32</v>
          </cell>
          <cell r="F1314">
            <v>80</v>
          </cell>
          <cell r="G1314">
            <v>25.6</v>
          </cell>
        </row>
        <row r="1315">
          <cell r="A1315" t="str">
            <v/>
          </cell>
          <cell r="D1315" t="str">
            <v/>
          </cell>
          <cell r="F1315" t="str">
            <v/>
          </cell>
          <cell r="H1315">
            <v>25.6</v>
          </cell>
        </row>
        <row r="1316">
          <cell r="A1316">
            <v>1</v>
          </cell>
          <cell r="B1316" t="str">
            <v>OFICIAL</v>
          </cell>
          <cell r="C1316">
            <v>0</v>
          </cell>
          <cell r="D1316" t="str">
            <v>HH</v>
          </cell>
          <cell r="E1316">
            <v>0</v>
          </cell>
          <cell r="F1316">
            <v>6.75</v>
          </cell>
          <cell r="G1316">
            <v>0</v>
          </cell>
        </row>
        <row r="1317">
          <cell r="A1317">
            <v>2</v>
          </cell>
          <cell r="B1317" t="str">
            <v>PEON</v>
          </cell>
          <cell r="C1317">
            <v>8</v>
          </cell>
          <cell r="D1317" t="str">
            <v>HH</v>
          </cell>
          <cell r="E1317">
            <v>1.6</v>
          </cell>
          <cell r="F1317">
            <v>3.78</v>
          </cell>
          <cell r="G1317">
            <v>6.05</v>
          </cell>
        </row>
        <row r="1318">
          <cell r="A1318" t="str">
            <v/>
          </cell>
          <cell r="H1318">
            <v>6.05</v>
          </cell>
        </row>
        <row r="1319">
          <cell r="A1319">
            <v>1</v>
          </cell>
          <cell r="B1319" t="str">
            <v>EQUIPO DE SEGURIDAD (2% MANO DE OBRA)</v>
          </cell>
          <cell r="D1319" t="str">
            <v>%</v>
          </cell>
          <cell r="E1319">
            <v>0.02</v>
          </cell>
          <cell r="F1319">
            <v>6.05</v>
          </cell>
          <cell r="G1319">
            <v>0.12</v>
          </cell>
        </row>
        <row r="1320">
          <cell r="A1320">
            <v>2</v>
          </cell>
          <cell r="B1320" t="str">
            <v>HERRAMIENTAS (3% MANO DE OBRA)</v>
          </cell>
          <cell r="D1320" t="str">
            <v>%</v>
          </cell>
          <cell r="E1320">
            <v>0.03</v>
          </cell>
          <cell r="F1320">
            <v>6.05</v>
          </cell>
          <cell r="G1320">
            <v>0.18</v>
          </cell>
        </row>
        <row r="1321">
          <cell r="H1321">
            <v>0.3</v>
          </cell>
        </row>
        <row r="1322">
          <cell r="G1322" t="str">
            <v>COSTO DIRECTO:</v>
          </cell>
          <cell r="H1322">
            <v>31.95</v>
          </cell>
        </row>
        <row r="1325">
          <cell r="A1325" t="str">
            <v>Partida:</v>
          </cell>
          <cell r="B1325" t="str">
            <v>Descripción:</v>
          </cell>
          <cell r="D1325" t="str">
            <v xml:space="preserve">Unidad  </v>
          </cell>
          <cell r="E1325" t="str">
            <v>Rendimiento</v>
          </cell>
          <cell r="G1325" t="str">
            <v xml:space="preserve">    Costo Directo</v>
          </cell>
        </row>
        <row r="1326">
          <cell r="A1326" t="str">
            <v>37.00</v>
          </cell>
          <cell r="B1326" t="str">
            <v>Desmontaje de postes de CAC de 11,12,13 m. con entrega a almacen else.</v>
          </cell>
          <cell r="D1326" t="str">
            <v>Un</v>
          </cell>
          <cell r="E1326">
            <v>6</v>
          </cell>
          <cell r="F1326" t="str">
            <v>Un/Día</v>
          </cell>
          <cell r="G1326" t="str">
            <v>(S/.):</v>
          </cell>
          <cell r="H1326">
            <v>237.75</v>
          </cell>
        </row>
        <row r="1327">
          <cell r="B1327" t="str">
            <v>DETALLE PARTIDA</v>
          </cell>
        </row>
        <row r="1328">
          <cell r="A1328" t="str">
            <v>*</v>
          </cell>
          <cell r="B1328" t="str">
            <v>*</v>
          </cell>
          <cell r="C1328" t="str">
            <v>*</v>
          </cell>
          <cell r="D1328" t="str">
            <v>*</v>
          </cell>
          <cell r="E1328" t="str">
            <v>*</v>
          </cell>
          <cell r="F1328" t="str">
            <v>*</v>
          </cell>
          <cell r="G1328" t="str">
            <v>*</v>
          </cell>
          <cell r="H1328" t="str">
            <v>*</v>
          </cell>
        </row>
        <row r="1329">
          <cell r="A1329" t="str">
            <v>ITEM</v>
          </cell>
          <cell r="B1329" t="str">
            <v>R E C U R S O</v>
          </cell>
          <cell r="D1329" t="str">
            <v>UND.</v>
          </cell>
          <cell r="E1329" t="str">
            <v>CANTIDAD</v>
          </cell>
          <cell r="F1329" t="str">
            <v>P.UNIT.</v>
          </cell>
          <cell r="G1329" t="str">
            <v>SUBTOTAL</v>
          </cell>
          <cell r="H1329" t="str">
            <v>TOTAL</v>
          </cell>
        </row>
        <row r="1330">
          <cell r="A1330" t="str">
            <v>*</v>
          </cell>
          <cell r="B1330" t="str">
            <v>*</v>
          </cell>
          <cell r="C1330" t="str">
            <v>*</v>
          </cell>
          <cell r="D1330" t="str">
            <v>*</v>
          </cell>
          <cell r="E1330" t="str">
            <v>*</v>
          </cell>
          <cell r="F1330" t="str">
            <v>*</v>
          </cell>
          <cell r="G1330" t="str">
            <v>*</v>
          </cell>
          <cell r="H1330" t="str">
            <v>*</v>
          </cell>
        </row>
        <row r="1331">
          <cell r="A1331">
            <v>1</v>
          </cell>
          <cell r="B1331" t="str">
            <v>C. GRUA 6 TN.</v>
          </cell>
          <cell r="C1331">
            <v>1</v>
          </cell>
          <cell r="D1331" t="str">
            <v>HM</v>
          </cell>
          <cell r="E1331">
            <v>1.3332999999999999</v>
          </cell>
          <cell r="F1331">
            <v>105</v>
          </cell>
          <cell r="G1331">
            <v>140</v>
          </cell>
        </row>
        <row r="1332">
          <cell r="A1332" t="str">
            <v/>
          </cell>
          <cell r="D1332" t="str">
            <v/>
          </cell>
          <cell r="F1332" t="str">
            <v/>
          </cell>
          <cell r="H1332">
            <v>140</v>
          </cell>
        </row>
        <row r="1333">
          <cell r="A1333">
            <v>1</v>
          </cell>
          <cell r="B1333" t="str">
            <v>OPERARIO</v>
          </cell>
          <cell r="C1333">
            <v>1</v>
          </cell>
          <cell r="D1333" t="str">
            <v>HH</v>
          </cell>
          <cell r="E1333">
            <v>1.3332999999999999</v>
          </cell>
          <cell r="F1333">
            <v>10.63</v>
          </cell>
          <cell r="G1333">
            <v>14.17</v>
          </cell>
        </row>
        <row r="1334">
          <cell r="A1334">
            <v>2</v>
          </cell>
          <cell r="B1334" t="str">
            <v>OFICIAL</v>
          </cell>
          <cell r="C1334">
            <v>2</v>
          </cell>
          <cell r="D1334" t="str">
            <v>HH</v>
          </cell>
          <cell r="E1334">
            <v>2.6667000000000001</v>
          </cell>
          <cell r="F1334">
            <v>9.6</v>
          </cell>
          <cell r="G1334">
            <v>25.6</v>
          </cell>
        </row>
        <row r="1335">
          <cell r="A1335">
            <v>3</v>
          </cell>
          <cell r="B1335" t="str">
            <v>PEON</v>
          </cell>
          <cell r="C1335">
            <v>5</v>
          </cell>
          <cell r="D1335" t="str">
            <v>HH</v>
          </cell>
          <cell r="E1335">
            <v>6.6666999999999996</v>
          </cell>
          <cell r="F1335">
            <v>8</v>
          </cell>
          <cell r="G1335">
            <v>53.33</v>
          </cell>
        </row>
        <row r="1336">
          <cell r="A1336" t="str">
            <v/>
          </cell>
          <cell r="H1336">
            <v>93.1</v>
          </cell>
        </row>
        <row r="1337">
          <cell r="A1337">
            <v>1</v>
          </cell>
          <cell r="B1337" t="str">
            <v>EQUIPO DE SEGURIDAD (2% MANO DE OBRA)</v>
          </cell>
          <cell r="D1337" t="str">
            <v>%</v>
          </cell>
          <cell r="E1337">
            <v>0.02</v>
          </cell>
          <cell r="F1337">
            <v>93.1</v>
          </cell>
          <cell r="G1337">
            <v>1.86</v>
          </cell>
        </row>
        <row r="1338">
          <cell r="A1338">
            <v>2</v>
          </cell>
          <cell r="B1338" t="str">
            <v>HERRAMIENTAS (3% MANO DE OBRA)</v>
          </cell>
          <cell r="D1338" t="str">
            <v>%</v>
          </cell>
          <cell r="E1338">
            <v>0.03</v>
          </cell>
          <cell r="F1338">
            <v>93.1</v>
          </cell>
          <cell r="G1338">
            <v>2.79</v>
          </cell>
        </row>
        <row r="1339">
          <cell r="H1339">
            <v>4.6500000000000004</v>
          </cell>
        </row>
        <row r="1340">
          <cell r="G1340" t="str">
            <v>COSTO DIRECTO:</v>
          </cell>
          <cell r="H1340">
            <v>237.75</v>
          </cell>
        </row>
        <row r="1343">
          <cell r="A1343" t="str">
            <v>Partida:</v>
          </cell>
          <cell r="B1343" t="str">
            <v>Descripción:</v>
          </cell>
          <cell r="D1343" t="str">
            <v xml:space="preserve">Unidad  </v>
          </cell>
          <cell r="E1343" t="str">
            <v>Rendimiento</v>
          </cell>
          <cell r="G1343" t="str">
            <v xml:space="preserve">    Costo Directo</v>
          </cell>
        </row>
        <row r="1344">
          <cell r="A1344" t="str">
            <v>38.00</v>
          </cell>
          <cell r="B1344" t="str">
            <v>Desmontaje de postes de Madera desde 9 hasta 12 mt. con entrega a almacen else.</v>
          </cell>
          <cell r="D1344" t="str">
            <v>Un</v>
          </cell>
          <cell r="E1344">
            <v>30</v>
          </cell>
          <cell r="F1344" t="str">
            <v>Un/Día</v>
          </cell>
          <cell r="G1344" t="str">
            <v>(S/.):</v>
          </cell>
          <cell r="H1344">
            <v>31.59</v>
          </cell>
        </row>
        <row r="1345">
          <cell r="B1345" t="str">
            <v>DETALLE PARTIDA</v>
          </cell>
        </row>
        <row r="1346">
          <cell r="A1346" t="str">
            <v>*</v>
          </cell>
          <cell r="B1346" t="str">
            <v>*</v>
          </cell>
          <cell r="C1346" t="str">
            <v>*</v>
          </cell>
          <cell r="D1346" t="str">
            <v>*</v>
          </cell>
          <cell r="E1346" t="str">
            <v>*</v>
          </cell>
          <cell r="F1346" t="str">
            <v>*</v>
          </cell>
          <cell r="G1346" t="str">
            <v>*</v>
          </cell>
          <cell r="H1346" t="str">
            <v>*</v>
          </cell>
        </row>
        <row r="1347">
          <cell r="A1347" t="str">
            <v>ITEM</v>
          </cell>
          <cell r="B1347" t="str">
            <v>R E C U R S O</v>
          </cell>
          <cell r="D1347" t="str">
            <v>UND.</v>
          </cell>
          <cell r="E1347" t="str">
            <v>CANTIDAD</v>
          </cell>
          <cell r="F1347" t="str">
            <v>P.UNIT.</v>
          </cell>
          <cell r="G1347" t="str">
            <v>SUBTOTAL</v>
          </cell>
          <cell r="H1347" t="str">
            <v>TOTAL</v>
          </cell>
        </row>
        <row r="1348">
          <cell r="A1348" t="str">
            <v>*</v>
          </cell>
          <cell r="B1348" t="str">
            <v>*</v>
          </cell>
          <cell r="C1348" t="str">
            <v>*</v>
          </cell>
          <cell r="D1348" t="str">
            <v>*</v>
          </cell>
          <cell r="E1348" t="str">
            <v>*</v>
          </cell>
          <cell r="F1348" t="str">
            <v>*</v>
          </cell>
          <cell r="G1348" t="str">
            <v>*</v>
          </cell>
          <cell r="H1348" t="str">
            <v>*</v>
          </cell>
        </row>
        <row r="1349">
          <cell r="A1349">
            <v>1</v>
          </cell>
          <cell r="B1349" t="str">
            <v>C. GRUA 6 TN.</v>
          </cell>
          <cell r="C1349">
            <v>1</v>
          </cell>
          <cell r="D1349" t="str">
            <v>HM</v>
          </cell>
          <cell r="E1349">
            <v>0.26669999999999999</v>
          </cell>
          <cell r="F1349">
            <v>80</v>
          </cell>
          <cell r="G1349">
            <v>21.34</v>
          </cell>
        </row>
        <row r="1350">
          <cell r="A1350" t="str">
            <v/>
          </cell>
          <cell r="D1350" t="str">
            <v/>
          </cell>
          <cell r="F1350" t="str">
            <v/>
          </cell>
          <cell r="H1350">
            <v>21.34</v>
          </cell>
        </row>
        <row r="1351">
          <cell r="A1351">
            <v>1</v>
          </cell>
          <cell r="B1351" t="str">
            <v>OPERARIO</v>
          </cell>
          <cell r="C1351">
            <v>1</v>
          </cell>
          <cell r="D1351" t="str">
            <v>HH</v>
          </cell>
          <cell r="E1351">
            <v>0.26669999999999999</v>
          </cell>
          <cell r="F1351">
            <v>7.15</v>
          </cell>
          <cell r="G1351">
            <v>1.91</v>
          </cell>
        </row>
        <row r="1352">
          <cell r="A1352">
            <v>2</v>
          </cell>
          <cell r="B1352" t="str">
            <v>OFICIAL</v>
          </cell>
          <cell r="C1352">
            <v>1</v>
          </cell>
          <cell r="D1352" t="str">
            <v>HH</v>
          </cell>
          <cell r="E1352">
            <v>0.26669999999999999</v>
          </cell>
          <cell r="F1352">
            <v>6.75</v>
          </cell>
          <cell r="G1352">
            <v>1.8</v>
          </cell>
        </row>
        <row r="1353">
          <cell r="A1353">
            <v>3</v>
          </cell>
          <cell r="B1353" t="str">
            <v>PEON</v>
          </cell>
          <cell r="C1353">
            <v>6</v>
          </cell>
          <cell r="D1353" t="str">
            <v>HH</v>
          </cell>
          <cell r="E1353">
            <v>1.6</v>
          </cell>
          <cell r="F1353">
            <v>3.78</v>
          </cell>
          <cell r="G1353">
            <v>6.05</v>
          </cell>
        </row>
        <row r="1354">
          <cell r="A1354" t="str">
            <v/>
          </cell>
          <cell r="H1354">
            <v>9.76</v>
          </cell>
        </row>
        <row r="1355">
          <cell r="A1355">
            <v>1</v>
          </cell>
          <cell r="B1355" t="str">
            <v>EQUIPO DE SEGURIDAD (2% MANO DE OBRA)</v>
          </cell>
          <cell r="D1355" t="str">
            <v>%</v>
          </cell>
          <cell r="E1355">
            <v>0.02</v>
          </cell>
          <cell r="F1355">
            <v>9.76</v>
          </cell>
          <cell r="G1355">
            <v>0.2</v>
          </cell>
        </row>
        <row r="1356">
          <cell r="A1356">
            <v>2</v>
          </cell>
          <cell r="B1356" t="str">
            <v>HERRAMIENTAS (3% MANO DE OBRA)</v>
          </cell>
          <cell r="D1356" t="str">
            <v>%</v>
          </cell>
          <cell r="E1356">
            <v>0.03</v>
          </cell>
          <cell r="F1356">
            <v>9.76</v>
          </cell>
          <cell r="G1356">
            <v>0.28999999999999998</v>
          </cell>
        </row>
        <row r="1357">
          <cell r="H1357">
            <v>0.49</v>
          </cell>
        </row>
        <row r="1358">
          <cell r="G1358" t="str">
            <v>COSTO DIRECTO:</v>
          </cell>
          <cell r="H1358">
            <v>31.59</v>
          </cell>
        </row>
        <row r="1361">
          <cell r="A1361" t="str">
            <v>Partida:</v>
          </cell>
          <cell r="B1361" t="str">
            <v>Descripción:</v>
          </cell>
          <cell r="D1361" t="str">
            <v xml:space="preserve">Unidad  </v>
          </cell>
          <cell r="E1361" t="str">
            <v>Rendimiento</v>
          </cell>
          <cell r="G1361" t="str">
            <v xml:space="preserve">    Costo Directo</v>
          </cell>
        </row>
        <row r="1362">
          <cell r="A1362" t="str">
            <v>39.00</v>
          </cell>
          <cell r="B1362" t="str">
            <v>Desmontaje de postes de Fierro desde 9 hasta 12 mt con entrega a almacen else.</v>
          </cell>
          <cell r="D1362" t="str">
            <v>Un</v>
          </cell>
          <cell r="E1362">
            <v>8</v>
          </cell>
          <cell r="F1362" t="str">
            <v>Un/Día</v>
          </cell>
          <cell r="G1362" t="str">
            <v>(S/.):</v>
          </cell>
          <cell r="H1362">
            <v>178.32</v>
          </cell>
        </row>
        <row r="1363">
          <cell r="B1363" t="str">
            <v>DETALLE PARTIDA</v>
          </cell>
        </row>
        <row r="1364">
          <cell r="A1364" t="str">
            <v>*</v>
          </cell>
          <cell r="B1364" t="str">
            <v>*</v>
          </cell>
          <cell r="C1364" t="str">
            <v>*</v>
          </cell>
          <cell r="D1364" t="str">
            <v>*</v>
          </cell>
          <cell r="E1364" t="str">
            <v>*</v>
          </cell>
          <cell r="F1364" t="str">
            <v>*</v>
          </cell>
          <cell r="G1364" t="str">
            <v>*</v>
          </cell>
          <cell r="H1364" t="str">
            <v>*</v>
          </cell>
        </row>
        <row r="1365">
          <cell r="A1365" t="str">
            <v>ITEM</v>
          </cell>
          <cell r="B1365" t="str">
            <v>R E C U R S O</v>
          </cell>
          <cell r="D1365" t="str">
            <v>UND.</v>
          </cell>
          <cell r="E1365" t="str">
            <v>CANTIDAD</v>
          </cell>
          <cell r="F1365" t="str">
            <v>P.UNIT.</v>
          </cell>
          <cell r="G1365" t="str">
            <v>SUBTOTAL</v>
          </cell>
          <cell r="H1365" t="str">
            <v>TOTAL</v>
          </cell>
        </row>
        <row r="1366">
          <cell r="A1366" t="str">
            <v>*</v>
          </cell>
          <cell r="B1366" t="str">
            <v>*</v>
          </cell>
          <cell r="C1366" t="str">
            <v>*</v>
          </cell>
          <cell r="D1366" t="str">
            <v>*</v>
          </cell>
          <cell r="E1366" t="str">
            <v>*</v>
          </cell>
          <cell r="F1366" t="str">
            <v>*</v>
          </cell>
          <cell r="G1366" t="str">
            <v>*</v>
          </cell>
          <cell r="H1366" t="str">
            <v>*</v>
          </cell>
        </row>
        <row r="1367">
          <cell r="A1367">
            <v>1</v>
          </cell>
          <cell r="B1367" t="str">
            <v>C. GRUA 6 TN.</v>
          </cell>
          <cell r="C1367">
            <v>1</v>
          </cell>
          <cell r="D1367" t="str">
            <v>HM</v>
          </cell>
          <cell r="E1367">
            <v>1</v>
          </cell>
          <cell r="F1367">
            <v>105</v>
          </cell>
          <cell r="G1367">
            <v>105</v>
          </cell>
        </row>
        <row r="1368">
          <cell r="A1368" t="str">
            <v/>
          </cell>
          <cell r="D1368" t="str">
            <v/>
          </cell>
          <cell r="F1368" t="str">
            <v/>
          </cell>
          <cell r="H1368">
            <v>105</v>
          </cell>
        </row>
        <row r="1369">
          <cell r="A1369">
            <v>1</v>
          </cell>
          <cell r="B1369" t="str">
            <v>OPERARIO</v>
          </cell>
          <cell r="C1369">
            <v>1</v>
          </cell>
          <cell r="D1369" t="str">
            <v>HH</v>
          </cell>
          <cell r="E1369">
            <v>1</v>
          </cell>
          <cell r="F1369">
            <v>10.63</v>
          </cell>
          <cell r="G1369">
            <v>10.63</v>
          </cell>
        </row>
        <row r="1370">
          <cell r="A1370">
            <v>2</v>
          </cell>
          <cell r="B1370" t="str">
            <v>OFICIAL</v>
          </cell>
          <cell r="C1370">
            <v>2</v>
          </cell>
          <cell r="D1370" t="str">
            <v>HH</v>
          </cell>
          <cell r="E1370">
            <v>2</v>
          </cell>
          <cell r="F1370">
            <v>9.6</v>
          </cell>
          <cell r="G1370">
            <v>19.2</v>
          </cell>
        </row>
        <row r="1371">
          <cell r="A1371">
            <v>3</v>
          </cell>
          <cell r="B1371" t="str">
            <v>PEON</v>
          </cell>
          <cell r="C1371">
            <v>5</v>
          </cell>
          <cell r="D1371" t="str">
            <v>HH</v>
          </cell>
          <cell r="E1371">
            <v>5</v>
          </cell>
          <cell r="F1371">
            <v>8</v>
          </cell>
          <cell r="G1371">
            <v>40</v>
          </cell>
        </row>
        <row r="1372">
          <cell r="A1372" t="str">
            <v/>
          </cell>
          <cell r="H1372">
            <v>69.83</v>
          </cell>
        </row>
        <row r="1373">
          <cell r="A1373">
            <v>1</v>
          </cell>
          <cell r="B1373" t="str">
            <v>EQUIPO DE SEGURIDAD (2% MANO DE OBRA)</v>
          </cell>
          <cell r="D1373" t="str">
            <v>%</v>
          </cell>
          <cell r="E1373">
            <v>0.02</v>
          </cell>
          <cell r="F1373">
            <v>69.83</v>
          </cell>
          <cell r="G1373">
            <v>1.4</v>
          </cell>
        </row>
        <row r="1374">
          <cell r="A1374">
            <v>2</v>
          </cell>
          <cell r="B1374" t="str">
            <v>HERRAMIENTAS (3% MANO DE OBRA)</v>
          </cell>
          <cell r="D1374" t="str">
            <v>%</v>
          </cell>
          <cell r="E1374">
            <v>0.03</v>
          </cell>
          <cell r="F1374">
            <v>69.83</v>
          </cell>
          <cell r="G1374">
            <v>2.09</v>
          </cell>
        </row>
        <row r="1375">
          <cell r="H1375">
            <v>3.49</v>
          </cell>
        </row>
        <row r="1376">
          <cell r="G1376" t="str">
            <v>COSTO DIRECTO:</v>
          </cell>
          <cell r="H1376">
            <v>178.32</v>
          </cell>
        </row>
        <row r="1379">
          <cell r="A1379" t="str">
            <v>Partida:</v>
          </cell>
          <cell r="B1379" t="str">
            <v>Descripción:</v>
          </cell>
          <cell r="D1379" t="str">
            <v xml:space="preserve">Unidad  </v>
          </cell>
          <cell r="E1379" t="str">
            <v>Rendimiento</v>
          </cell>
          <cell r="G1379" t="str">
            <v xml:space="preserve">    Costo Directo</v>
          </cell>
        </row>
        <row r="1380">
          <cell r="A1380" t="str">
            <v>40.00</v>
          </cell>
          <cell r="B1380" t="str">
            <v>Desmontaje de armados monoposte de alineamiento con entrega a almacen else.</v>
          </cell>
          <cell r="D1380" t="str">
            <v>Jgo</v>
          </cell>
          <cell r="E1380">
            <v>20</v>
          </cell>
          <cell r="F1380" t="str">
            <v>Jgo/Día</v>
          </cell>
          <cell r="G1380" t="str">
            <v>(S/.):</v>
          </cell>
          <cell r="H1380">
            <v>47.21</v>
          </cell>
        </row>
        <row r="1381">
          <cell r="B1381" t="str">
            <v>DETALLE PARTIDA</v>
          </cell>
        </row>
        <row r="1382">
          <cell r="A1382" t="str">
            <v>*</v>
          </cell>
          <cell r="B1382" t="str">
            <v>*</v>
          </cell>
          <cell r="C1382" t="str">
            <v>*</v>
          </cell>
          <cell r="D1382" t="str">
            <v>*</v>
          </cell>
          <cell r="E1382" t="str">
            <v>*</v>
          </cell>
          <cell r="F1382" t="str">
            <v>*</v>
          </cell>
          <cell r="G1382" t="str">
            <v>*</v>
          </cell>
          <cell r="H1382" t="str">
            <v>*</v>
          </cell>
        </row>
        <row r="1383">
          <cell r="A1383" t="str">
            <v>ITEM</v>
          </cell>
          <cell r="B1383" t="str">
            <v>R E C U R S O</v>
          </cell>
          <cell r="D1383" t="str">
            <v>UND.</v>
          </cell>
          <cell r="E1383" t="str">
            <v>CANTIDAD</v>
          </cell>
          <cell r="F1383" t="str">
            <v>P.UNIT.</v>
          </cell>
          <cell r="G1383" t="str">
            <v>SUBTOTAL</v>
          </cell>
          <cell r="H1383" t="str">
            <v>TOTAL</v>
          </cell>
        </row>
        <row r="1384">
          <cell r="A1384" t="str">
            <v>*</v>
          </cell>
          <cell r="B1384" t="str">
            <v>*</v>
          </cell>
          <cell r="C1384" t="str">
            <v>*</v>
          </cell>
          <cell r="D1384" t="str">
            <v>*</v>
          </cell>
          <cell r="E1384" t="str">
            <v>*</v>
          </cell>
          <cell r="F1384" t="str">
            <v>*</v>
          </cell>
          <cell r="G1384" t="str">
            <v>*</v>
          </cell>
          <cell r="H1384" t="str">
            <v>*</v>
          </cell>
        </row>
        <row r="1385">
          <cell r="A1385">
            <v>1</v>
          </cell>
          <cell r="B1385" t="str">
            <v>CAMIONETA 4x4 (130 HP)</v>
          </cell>
          <cell r="C1385">
            <v>1</v>
          </cell>
          <cell r="D1385" t="str">
            <v>HM</v>
          </cell>
          <cell r="E1385">
            <v>0.4</v>
          </cell>
          <cell r="F1385">
            <v>80</v>
          </cell>
          <cell r="G1385">
            <v>32</v>
          </cell>
        </row>
        <row r="1386">
          <cell r="A1386" t="str">
            <v/>
          </cell>
          <cell r="D1386" t="str">
            <v/>
          </cell>
          <cell r="F1386" t="str">
            <v/>
          </cell>
          <cell r="H1386">
            <v>32</v>
          </cell>
        </row>
        <row r="1387">
          <cell r="A1387">
            <v>1</v>
          </cell>
          <cell r="B1387" t="str">
            <v>OPERARIO</v>
          </cell>
          <cell r="C1387">
            <v>1</v>
          </cell>
          <cell r="D1387" t="str">
            <v>HH</v>
          </cell>
          <cell r="E1387">
            <v>0.4</v>
          </cell>
          <cell r="F1387">
            <v>10.63</v>
          </cell>
          <cell r="G1387">
            <v>4.25</v>
          </cell>
        </row>
        <row r="1388">
          <cell r="A1388">
            <v>2</v>
          </cell>
          <cell r="B1388" t="str">
            <v>OFICIAL</v>
          </cell>
          <cell r="C1388">
            <v>1</v>
          </cell>
          <cell r="D1388" t="str">
            <v>HH</v>
          </cell>
          <cell r="E1388">
            <v>0.4</v>
          </cell>
          <cell r="F1388">
            <v>9.6</v>
          </cell>
          <cell r="G1388">
            <v>3.84</v>
          </cell>
        </row>
        <row r="1389">
          <cell r="A1389">
            <v>3</v>
          </cell>
          <cell r="B1389" t="str">
            <v>PEON</v>
          </cell>
          <cell r="C1389">
            <v>2</v>
          </cell>
          <cell r="D1389" t="str">
            <v>HH</v>
          </cell>
          <cell r="E1389">
            <v>0.8</v>
          </cell>
          <cell r="F1389">
            <v>8</v>
          </cell>
          <cell r="G1389">
            <v>6.4</v>
          </cell>
        </row>
        <row r="1390">
          <cell r="A1390" t="str">
            <v/>
          </cell>
          <cell r="H1390">
            <v>14.49</v>
          </cell>
        </row>
        <row r="1391">
          <cell r="A1391">
            <v>1</v>
          </cell>
          <cell r="B1391" t="str">
            <v>EQUIPO DE SEGURIDAD (2% MANO DE OBRA)</v>
          </cell>
          <cell r="D1391" t="str">
            <v>%</v>
          </cell>
          <cell r="E1391">
            <v>0.02</v>
          </cell>
          <cell r="F1391">
            <v>14.49</v>
          </cell>
          <cell r="G1391">
            <v>0.28999999999999998</v>
          </cell>
        </row>
        <row r="1392">
          <cell r="A1392">
            <v>2</v>
          </cell>
          <cell r="B1392" t="str">
            <v>HERRAMIENTAS (3% MANO DE OBRA)</v>
          </cell>
          <cell r="D1392" t="str">
            <v>%</v>
          </cell>
          <cell r="E1392">
            <v>0.03</v>
          </cell>
          <cell r="F1392">
            <v>14.49</v>
          </cell>
          <cell r="G1392">
            <v>0.43</v>
          </cell>
        </row>
        <row r="1393">
          <cell r="H1393">
            <v>0.72</v>
          </cell>
        </row>
        <row r="1394">
          <cell r="G1394" t="str">
            <v>COSTO DIRECTO:</v>
          </cell>
          <cell r="H1394">
            <v>47.21</v>
          </cell>
        </row>
        <row r="1397">
          <cell r="A1397" t="str">
            <v>Partida:</v>
          </cell>
          <cell r="B1397" t="str">
            <v>Descripción:</v>
          </cell>
          <cell r="D1397" t="str">
            <v xml:space="preserve">Unidad  </v>
          </cell>
          <cell r="E1397" t="str">
            <v>Rendimiento</v>
          </cell>
          <cell r="G1397" t="str">
            <v xml:space="preserve">    Costo Directo</v>
          </cell>
        </row>
        <row r="1398">
          <cell r="A1398" t="str">
            <v>41.00</v>
          </cell>
          <cell r="B1398" t="str">
            <v>Desmontaje de armados monoposte de anclaje y/o ángulo con entrega a almacen else.</v>
          </cell>
          <cell r="D1398" t="str">
            <v>Jgo</v>
          </cell>
          <cell r="E1398">
            <v>15</v>
          </cell>
          <cell r="F1398" t="str">
            <v>Jgo/Día</v>
          </cell>
          <cell r="G1398" t="str">
            <v>(S/.):</v>
          </cell>
          <cell r="H1398">
            <v>71.92</v>
          </cell>
        </row>
        <row r="1399">
          <cell r="B1399" t="str">
            <v>DETALLE PARTIDA</v>
          </cell>
        </row>
        <row r="1400">
          <cell r="A1400" t="str">
            <v>*</v>
          </cell>
          <cell r="B1400" t="str">
            <v>*</v>
          </cell>
          <cell r="C1400" t="str">
            <v>*</v>
          </cell>
          <cell r="D1400" t="str">
            <v>*</v>
          </cell>
          <cell r="E1400" t="str">
            <v>*</v>
          </cell>
          <cell r="F1400" t="str">
            <v>*</v>
          </cell>
          <cell r="G1400" t="str">
            <v>*</v>
          </cell>
          <cell r="H1400" t="str">
            <v>*</v>
          </cell>
        </row>
        <row r="1401">
          <cell r="A1401" t="str">
            <v>ITEM</v>
          </cell>
          <cell r="B1401" t="str">
            <v>R E C U R S O</v>
          </cell>
          <cell r="D1401" t="str">
            <v>UND.</v>
          </cell>
          <cell r="E1401" t="str">
            <v>CANTIDAD</v>
          </cell>
          <cell r="F1401" t="str">
            <v>P.UNIT.</v>
          </cell>
          <cell r="G1401" t="str">
            <v>SUBTOTAL</v>
          </cell>
          <cell r="H1401" t="str">
            <v>TOTAL</v>
          </cell>
        </row>
        <row r="1402">
          <cell r="A1402" t="str">
            <v>*</v>
          </cell>
          <cell r="B1402" t="str">
            <v>*</v>
          </cell>
          <cell r="C1402" t="str">
            <v>*</v>
          </cell>
          <cell r="D1402" t="str">
            <v>*</v>
          </cell>
          <cell r="E1402" t="str">
            <v>*</v>
          </cell>
          <cell r="F1402" t="str">
            <v>*</v>
          </cell>
          <cell r="G1402" t="str">
            <v>*</v>
          </cell>
          <cell r="H1402" t="str">
            <v>*</v>
          </cell>
        </row>
        <row r="1403">
          <cell r="A1403">
            <v>1</v>
          </cell>
          <cell r="B1403" t="str">
            <v>CAMIONETA 4x4 (130 HP)</v>
          </cell>
          <cell r="C1403">
            <v>1</v>
          </cell>
          <cell r="D1403" t="str">
            <v>HM</v>
          </cell>
          <cell r="E1403">
            <v>0.5333</v>
          </cell>
          <cell r="F1403">
            <v>80</v>
          </cell>
          <cell r="G1403">
            <v>42.66</v>
          </cell>
        </row>
        <row r="1404">
          <cell r="A1404" t="str">
            <v/>
          </cell>
          <cell r="D1404" t="str">
            <v/>
          </cell>
          <cell r="F1404" t="str">
            <v/>
          </cell>
          <cell r="H1404">
            <v>42.66</v>
          </cell>
        </row>
        <row r="1405">
          <cell r="A1405">
            <v>1</v>
          </cell>
          <cell r="B1405" t="str">
            <v>OPERARIO</v>
          </cell>
          <cell r="C1405">
            <v>1</v>
          </cell>
          <cell r="D1405" t="str">
            <v>HH</v>
          </cell>
          <cell r="E1405">
            <v>0.5333</v>
          </cell>
          <cell r="F1405">
            <v>10.63</v>
          </cell>
          <cell r="G1405">
            <v>5.67</v>
          </cell>
        </row>
        <row r="1406">
          <cell r="A1406">
            <v>2</v>
          </cell>
          <cell r="B1406" t="str">
            <v>OFICIAL</v>
          </cell>
          <cell r="C1406">
            <v>1</v>
          </cell>
          <cell r="D1406" t="str">
            <v>HH</v>
          </cell>
          <cell r="E1406">
            <v>0.5333</v>
          </cell>
          <cell r="F1406">
            <v>9.6</v>
          </cell>
          <cell r="G1406">
            <v>5.12</v>
          </cell>
        </row>
        <row r="1407">
          <cell r="A1407">
            <v>3</v>
          </cell>
          <cell r="B1407" t="str">
            <v>PEON</v>
          </cell>
          <cell r="C1407">
            <v>4</v>
          </cell>
          <cell r="D1407" t="str">
            <v>HH</v>
          </cell>
          <cell r="E1407">
            <v>2.1333000000000002</v>
          </cell>
          <cell r="F1407">
            <v>8</v>
          </cell>
          <cell r="G1407">
            <v>17.07</v>
          </cell>
        </row>
        <row r="1408">
          <cell r="A1408" t="str">
            <v/>
          </cell>
          <cell r="H1408">
            <v>27.86</v>
          </cell>
        </row>
        <row r="1409">
          <cell r="A1409">
            <v>1</v>
          </cell>
          <cell r="B1409" t="str">
            <v>EQUIPO DE SEGURIDAD (2% MANO DE OBRA)</v>
          </cell>
          <cell r="D1409" t="str">
            <v>%</v>
          </cell>
          <cell r="E1409">
            <v>0.02</v>
          </cell>
          <cell r="F1409">
            <v>27.86</v>
          </cell>
          <cell r="G1409">
            <v>0.56000000000000005</v>
          </cell>
        </row>
        <row r="1410">
          <cell r="A1410">
            <v>2</v>
          </cell>
          <cell r="B1410" t="str">
            <v>HERRAMIENTAS (3% MANO DE OBRA)</v>
          </cell>
          <cell r="D1410" t="str">
            <v>%</v>
          </cell>
          <cell r="E1410">
            <v>0.03</v>
          </cell>
          <cell r="F1410">
            <v>27.86</v>
          </cell>
          <cell r="G1410">
            <v>0.84</v>
          </cell>
        </row>
        <row r="1411">
          <cell r="H1411">
            <v>1.4</v>
          </cell>
        </row>
        <row r="1412">
          <cell r="G1412" t="str">
            <v>COSTO DIRECTO:</v>
          </cell>
          <cell r="H1412">
            <v>71.92</v>
          </cell>
        </row>
        <row r="1415">
          <cell r="A1415" t="str">
            <v>Partida:</v>
          </cell>
          <cell r="B1415" t="str">
            <v>Descripción:</v>
          </cell>
          <cell r="D1415" t="str">
            <v xml:space="preserve">Unidad  </v>
          </cell>
          <cell r="E1415" t="str">
            <v>Rendimiento</v>
          </cell>
          <cell r="G1415" t="str">
            <v xml:space="preserve">    Costo Directo</v>
          </cell>
        </row>
        <row r="1416">
          <cell r="A1416" t="str">
            <v>42.00</v>
          </cell>
          <cell r="B1416" t="str">
            <v>Desmontaje de armados de S.E. Monoposte, incl. sistema de protección y seccionamiento con entrega a almacen else.</v>
          </cell>
          <cell r="D1416" t="str">
            <v>Jgo</v>
          </cell>
          <cell r="E1416">
            <v>3</v>
          </cell>
          <cell r="F1416" t="str">
            <v>Jgo/Día</v>
          </cell>
          <cell r="G1416" t="str">
            <v>(S/.):</v>
          </cell>
          <cell r="H1416">
            <v>362.41</v>
          </cell>
        </row>
        <row r="1417">
          <cell r="B1417" t="str">
            <v>DETALLE PARTIDA</v>
          </cell>
        </row>
        <row r="1418">
          <cell r="A1418" t="str">
            <v>*</v>
          </cell>
          <cell r="B1418" t="str">
            <v>*</v>
          </cell>
          <cell r="C1418" t="str">
            <v>*</v>
          </cell>
          <cell r="D1418" t="str">
            <v>*</v>
          </cell>
          <cell r="E1418" t="str">
            <v>*</v>
          </cell>
          <cell r="F1418" t="str">
            <v>*</v>
          </cell>
          <cell r="G1418" t="str">
            <v>*</v>
          </cell>
          <cell r="H1418" t="str">
            <v>*</v>
          </cell>
        </row>
        <row r="1419">
          <cell r="A1419" t="str">
            <v>ITEM</v>
          </cell>
          <cell r="B1419" t="str">
            <v>R E C U R S O</v>
          </cell>
          <cell r="D1419" t="str">
            <v>UND.</v>
          </cell>
          <cell r="E1419" t="str">
            <v>CANTIDAD</v>
          </cell>
          <cell r="F1419" t="str">
            <v>P.UNIT.</v>
          </cell>
          <cell r="G1419" t="str">
            <v>SUBTOTAL</v>
          </cell>
          <cell r="H1419" t="str">
            <v>TOTAL</v>
          </cell>
        </row>
        <row r="1420">
          <cell r="A1420" t="str">
            <v>*</v>
          </cell>
          <cell r="B1420" t="str">
            <v>*</v>
          </cell>
          <cell r="C1420" t="str">
            <v>*</v>
          </cell>
          <cell r="D1420" t="str">
            <v>*</v>
          </cell>
          <cell r="E1420" t="str">
            <v>*</v>
          </cell>
          <cell r="F1420" t="str">
            <v>*</v>
          </cell>
          <cell r="G1420" t="str">
            <v>*</v>
          </cell>
          <cell r="H1420" t="str">
            <v>*</v>
          </cell>
        </row>
        <row r="1421">
          <cell r="A1421">
            <v>1</v>
          </cell>
          <cell r="B1421" t="str">
            <v>CAMIONETA 4x4 (130 HP)</v>
          </cell>
          <cell r="C1421">
            <v>1</v>
          </cell>
          <cell r="D1421" t="str">
            <v>HM</v>
          </cell>
          <cell r="E1421">
            <v>2.6667000000000001</v>
          </cell>
          <cell r="F1421">
            <v>80</v>
          </cell>
          <cell r="G1421">
            <v>213.34</v>
          </cell>
        </row>
        <row r="1422">
          <cell r="A1422">
            <v>2</v>
          </cell>
          <cell r="B1422" t="str">
            <v>C. GRUA 6 TN.</v>
          </cell>
          <cell r="C1422">
            <v>0.5</v>
          </cell>
          <cell r="D1422" t="str">
            <v>HM</v>
          </cell>
          <cell r="E1422">
            <v>1.3332999999999999</v>
          </cell>
          <cell r="F1422">
            <v>105</v>
          </cell>
          <cell r="G1422">
            <v>140</v>
          </cell>
          <cell r="H1422">
            <v>140</v>
          </cell>
        </row>
        <row r="1423">
          <cell r="A1423">
            <v>3</v>
          </cell>
          <cell r="B1423" t="str">
            <v>OPERARIO</v>
          </cell>
          <cell r="C1423">
            <v>1</v>
          </cell>
          <cell r="D1423" t="str">
            <v>HH</v>
          </cell>
          <cell r="E1423">
            <v>2.6667000000000001</v>
          </cell>
          <cell r="F1423">
            <v>10.63</v>
          </cell>
          <cell r="G1423">
            <v>28.35</v>
          </cell>
        </row>
        <row r="1424">
          <cell r="A1424">
            <v>4</v>
          </cell>
          <cell r="B1424" t="str">
            <v>OFICIAL</v>
          </cell>
          <cell r="C1424">
            <v>3</v>
          </cell>
          <cell r="D1424" t="str">
            <v>HH</v>
          </cell>
          <cell r="E1424">
            <v>8</v>
          </cell>
          <cell r="F1424">
            <v>9.6</v>
          </cell>
          <cell r="G1424">
            <v>76.8</v>
          </cell>
        </row>
        <row r="1425">
          <cell r="A1425">
            <v>5</v>
          </cell>
          <cell r="B1425" t="str">
            <v>PEON</v>
          </cell>
          <cell r="C1425">
            <v>5</v>
          </cell>
          <cell r="D1425" t="str">
            <v>HH</v>
          </cell>
          <cell r="E1425">
            <v>13.333299999999999</v>
          </cell>
          <cell r="F1425">
            <v>8</v>
          </cell>
          <cell r="G1425">
            <v>106.67</v>
          </cell>
        </row>
        <row r="1426">
          <cell r="A1426" t="str">
            <v/>
          </cell>
          <cell r="H1426">
            <v>211.82</v>
          </cell>
        </row>
        <row r="1427">
          <cell r="A1427">
            <v>1</v>
          </cell>
          <cell r="B1427" t="str">
            <v>EQUIPO DE SEGURIDAD (2% MANO DE OBRA)</v>
          </cell>
          <cell r="D1427" t="str">
            <v>%</v>
          </cell>
          <cell r="E1427">
            <v>0.02</v>
          </cell>
          <cell r="F1427">
            <v>211.82</v>
          </cell>
          <cell r="G1427">
            <v>4.24</v>
          </cell>
        </row>
        <row r="1428">
          <cell r="A1428">
            <v>2</v>
          </cell>
          <cell r="B1428" t="str">
            <v>HERRAMIENTAS (3% MANO DE OBRA)</v>
          </cell>
          <cell r="D1428" t="str">
            <v>%</v>
          </cell>
          <cell r="E1428">
            <v>0.03</v>
          </cell>
          <cell r="F1428">
            <v>211.82</v>
          </cell>
          <cell r="G1428">
            <v>6.35</v>
          </cell>
        </row>
        <row r="1429">
          <cell r="H1429">
            <v>10.59</v>
          </cell>
        </row>
        <row r="1430">
          <cell r="G1430" t="str">
            <v>COSTO DIRECTO:</v>
          </cell>
          <cell r="H1430">
            <v>362.41</v>
          </cell>
        </row>
        <row r="1433">
          <cell r="A1433" t="str">
            <v>Partida:</v>
          </cell>
          <cell r="B1433" t="str">
            <v>Descripción:</v>
          </cell>
          <cell r="D1433" t="str">
            <v xml:space="preserve">Unidad  </v>
          </cell>
          <cell r="E1433" t="str">
            <v>Rendimiento</v>
          </cell>
          <cell r="G1433" t="str">
            <v xml:space="preserve">    Costo Directo</v>
          </cell>
        </row>
        <row r="1434">
          <cell r="B1434" t="str">
            <v>Desmontaje de armados de S.E. Biposte, incl. sistema de protección y seccionamiento con entrega a almacen else.</v>
          </cell>
          <cell r="D1434" t="str">
            <v>Jgo</v>
          </cell>
          <cell r="E1434">
            <v>2</v>
          </cell>
          <cell r="F1434" t="str">
            <v>Jgo/Día</v>
          </cell>
          <cell r="G1434" t="str">
            <v>(S/.):</v>
          </cell>
          <cell r="H1434">
            <v>514.46</v>
          </cell>
        </row>
        <row r="1435">
          <cell r="B1435" t="str">
            <v>DETALLE PARTIDA</v>
          </cell>
        </row>
        <row r="1436">
          <cell r="A1436" t="str">
            <v>*</v>
          </cell>
          <cell r="B1436" t="str">
            <v>*</v>
          </cell>
          <cell r="C1436" t="str">
            <v>*</v>
          </cell>
          <cell r="D1436" t="str">
            <v>*</v>
          </cell>
          <cell r="E1436" t="str">
            <v>*</v>
          </cell>
          <cell r="F1436" t="str">
            <v>*</v>
          </cell>
          <cell r="G1436" t="str">
            <v>*</v>
          </cell>
          <cell r="H1436" t="str">
            <v>*</v>
          </cell>
        </row>
        <row r="1437">
          <cell r="A1437" t="str">
            <v>ITEM</v>
          </cell>
          <cell r="B1437" t="str">
            <v>R E C U R S O</v>
          </cell>
          <cell r="D1437" t="str">
            <v>UND.</v>
          </cell>
          <cell r="E1437" t="str">
            <v>CANTIDAD</v>
          </cell>
          <cell r="F1437" t="str">
            <v>P.UNIT.</v>
          </cell>
          <cell r="G1437" t="str">
            <v>SUBTOTAL</v>
          </cell>
          <cell r="H1437" t="str">
            <v>TOTAL</v>
          </cell>
        </row>
        <row r="1438">
          <cell r="A1438" t="str">
            <v>*</v>
          </cell>
          <cell r="B1438" t="str">
            <v>*</v>
          </cell>
          <cell r="C1438" t="str">
            <v>*</v>
          </cell>
          <cell r="D1438" t="str">
            <v>*</v>
          </cell>
          <cell r="E1438" t="str">
            <v>*</v>
          </cell>
          <cell r="F1438" t="str">
            <v>*</v>
          </cell>
          <cell r="G1438" t="str">
            <v>*</v>
          </cell>
          <cell r="H1438" t="str">
            <v>*</v>
          </cell>
        </row>
        <row r="1439">
          <cell r="A1439">
            <v>1</v>
          </cell>
          <cell r="B1439" t="str">
            <v>CAMIONETA 4x4 (130 HP)</v>
          </cell>
          <cell r="C1439">
            <v>1</v>
          </cell>
          <cell r="D1439" t="str">
            <v>HM</v>
          </cell>
          <cell r="E1439">
            <v>4</v>
          </cell>
          <cell r="F1439">
            <v>15</v>
          </cell>
          <cell r="G1439">
            <v>60</v>
          </cell>
        </row>
        <row r="1440">
          <cell r="A1440">
            <v>2</v>
          </cell>
          <cell r="B1440" t="str">
            <v>C. GRUA 6 TN.</v>
          </cell>
          <cell r="C1440">
            <v>1</v>
          </cell>
          <cell r="D1440" t="str">
            <v>HM</v>
          </cell>
          <cell r="E1440">
            <v>4</v>
          </cell>
          <cell r="F1440">
            <v>80</v>
          </cell>
          <cell r="G1440">
            <v>320</v>
          </cell>
          <cell r="H1440">
            <v>320</v>
          </cell>
        </row>
        <row r="1441">
          <cell r="A1441">
            <v>3</v>
          </cell>
          <cell r="B1441" t="str">
            <v>OPERARIO</v>
          </cell>
          <cell r="C1441">
            <v>1</v>
          </cell>
          <cell r="D1441" t="str">
            <v>HH</v>
          </cell>
          <cell r="E1441">
            <v>4</v>
          </cell>
          <cell r="F1441">
            <v>7.15</v>
          </cell>
          <cell r="G1441">
            <v>28.6</v>
          </cell>
        </row>
        <row r="1442">
          <cell r="A1442">
            <v>4</v>
          </cell>
          <cell r="B1442" t="str">
            <v>OFICIAL</v>
          </cell>
          <cell r="C1442">
            <v>3</v>
          </cell>
          <cell r="D1442" t="str">
            <v>HH</v>
          </cell>
          <cell r="E1442">
            <v>12</v>
          </cell>
          <cell r="F1442">
            <v>6.75</v>
          </cell>
          <cell r="G1442">
            <v>81</v>
          </cell>
        </row>
        <row r="1443">
          <cell r="A1443">
            <v>5</v>
          </cell>
          <cell r="B1443" t="str">
            <v>PEON</v>
          </cell>
          <cell r="C1443">
            <v>5</v>
          </cell>
          <cell r="D1443" t="str">
            <v>HH</v>
          </cell>
          <cell r="E1443">
            <v>20</v>
          </cell>
          <cell r="F1443">
            <v>3.78</v>
          </cell>
          <cell r="G1443">
            <v>75.599999999999994</v>
          </cell>
        </row>
        <row r="1444">
          <cell r="A1444" t="str">
            <v/>
          </cell>
          <cell r="H1444">
            <v>185.2</v>
          </cell>
        </row>
        <row r="1445">
          <cell r="A1445">
            <v>1</v>
          </cell>
          <cell r="B1445" t="str">
            <v>EQUIPO DE SEGURIDAD (2% MANO DE OBRA)</v>
          </cell>
          <cell r="D1445" t="str">
            <v>%</v>
          </cell>
          <cell r="E1445">
            <v>0.02</v>
          </cell>
          <cell r="F1445">
            <v>185.2</v>
          </cell>
          <cell r="G1445">
            <v>3.7</v>
          </cell>
        </row>
        <row r="1446">
          <cell r="A1446">
            <v>2</v>
          </cell>
          <cell r="B1446" t="str">
            <v>HERRAMIENTAS (3% MANO DE OBRA)</v>
          </cell>
          <cell r="D1446" t="str">
            <v>%</v>
          </cell>
          <cell r="E1446">
            <v>0.03</v>
          </cell>
          <cell r="F1446">
            <v>185.2</v>
          </cell>
          <cell r="G1446">
            <v>5.56</v>
          </cell>
        </row>
        <row r="1447">
          <cell r="H1447">
            <v>9.26</v>
          </cell>
        </row>
        <row r="1448">
          <cell r="G1448" t="str">
            <v>COSTO DIRECTO:</v>
          </cell>
          <cell r="H1448">
            <v>514.46</v>
          </cell>
        </row>
        <row r="1451">
          <cell r="A1451" t="str">
            <v>Partida:</v>
          </cell>
          <cell r="B1451" t="str">
            <v>Descripción:</v>
          </cell>
          <cell r="D1451" t="str">
            <v xml:space="preserve">Unidad  </v>
          </cell>
          <cell r="E1451" t="str">
            <v>Rendimiento</v>
          </cell>
          <cell r="G1451" t="str">
            <v xml:space="preserve">    Costo Directo</v>
          </cell>
        </row>
        <row r="1452">
          <cell r="A1452" t="str">
            <v>43.00</v>
          </cell>
          <cell r="B1452" t="str">
            <v>Desmontaje  conductor de Al y/o Cu. desde 16 mm² hasta 70mm2,, con entrega a almacen ELSE.</v>
          </cell>
          <cell r="D1452" t="str">
            <v>Km</v>
          </cell>
          <cell r="E1452">
            <v>4</v>
          </cell>
          <cell r="F1452" t="str">
            <v>Km/Día</v>
          </cell>
          <cell r="G1452" t="str">
            <v>(S/.):</v>
          </cell>
          <cell r="H1452">
            <v>702.2</v>
          </cell>
        </row>
        <row r="1453">
          <cell r="B1453" t="str">
            <v>DETALLE PARTIDA</v>
          </cell>
        </row>
        <row r="1454">
          <cell r="A1454" t="str">
            <v>*</v>
          </cell>
          <cell r="B1454" t="str">
            <v>*</v>
          </cell>
          <cell r="C1454" t="str">
            <v>*</v>
          </cell>
          <cell r="D1454" t="str">
            <v>*</v>
          </cell>
          <cell r="E1454" t="str">
            <v>*</v>
          </cell>
          <cell r="F1454" t="str">
            <v>*</v>
          </cell>
          <cell r="G1454" t="str">
            <v>*</v>
          </cell>
          <cell r="H1454" t="str">
            <v>*</v>
          </cell>
        </row>
        <row r="1455">
          <cell r="A1455" t="str">
            <v>ITEM</v>
          </cell>
          <cell r="B1455" t="str">
            <v>R E C U R S O</v>
          </cell>
          <cell r="D1455" t="str">
            <v>UND.</v>
          </cell>
          <cell r="E1455" t="str">
            <v>CANTIDAD</v>
          </cell>
          <cell r="F1455" t="str">
            <v>P.UNIT.</v>
          </cell>
          <cell r="G1455" t="str">
            <v>SUBTOTAL</v>
          </cell>
          <cell r="H1455" t="str">
            <v>TOTAL</v>
          </cell>
        </row>
        <row r="1456">
          <cell r="A1456" t="str">
            <v>*</v>
          </cell>
          <cell r="B1456" t="str">
            <v>*</v>
          </cell>
          <cell r="C1456" t="str">
            <v>*</v>
          </cell>
          <cell r="D1456" t="str">
            <v>*</v>
          </cell>
          <cell r="E1456" t="str">
            <v>*</v>
          </cell>
          <cell r="F1456" t="str">
            <v>*</v>
          </cell>
          <cell r="G1456" t="str">
            <v>*</v>
          </cell>
          <cell r="H1456" t="str">
            <v>*</v>
          </cell>
        </row>
        <row r="1458">
          <cell r="A1458">
            <v>1</v>
          </cell>
          <cell r="B1458" t="str">
            <v>CAMIONETA 4x4 (130 HP)</v>
          </cell>
          <cell r="C1458">
            <v>1</v>
          </cell>
          <cell r="D1458" t="str">
            <v>HM</v>
          </cell>
          <cell r="E1458">
            <v>2</v>
          </cell>
          <cell r="F1458">
            <v>80</v>
          </cell>
          <cell r="G1458">
            <v>160</v>
          </cell>
        </row>
        <row r="1459">
          <cell r="A1459">
            <v>2</v>
          </cell>
          <cell r="B1459" t="str">
            <v>ESTACION TOTAL</v>
          </cell>
          <cell r="C1459">
            <v>0</v>
          </cell>
          <cell r="D1459" t="str">
            <v>HM</v>
          </cell>
          <cell r="E1459">
            <v>0</v>
          </cell>
          <cell r="F1459">
            <v>12</v>
          </cell>
          <cell r="G1459">
            <v>0</v>
          </cell>
        </row>
        <row r="1460">
          <cell r="A1460">
            <v>3</v>
          </cell>
          <cell r="B1460" t="str">
            <v>WINCHE ELECTRICO C/ FRENO MANUAL</v>
          </cell>
          <cell r="C1460">
            <v>0</v>
          </cell>
          <cell r="D1460" t="str">
            <v>HM</v>
          </cell>
          <cell r="E1460">
            <v>0</v>
          </cell>
          <cell r="F1460">
            <v>15</v>
          </cell>
          <cell r="G1460">
            <v>0</v>
          </cell>
        </row>
        <row r="1461">
          <cell r="A1461">
            <v>4</v>
          </cell>
          <cell r="B1461" t="str">
            <v>FRENO MANUAL PARA TENDIDO DE CONDUCTOR</v>
          </cell>
          <cell r="C1461">
            <v>0</v>
          </cell>
          <cell r="D1461" t="str">
            <v>HM</v>
          </cell>
          <cell r="E1461">
            <v>0</v>
          </cell>
          <cell r="F1461">
            <v>10</v>
          </cell>
          <cell r="G1461">
            <v>0</v>
          </cell>
        </row>
        <row r="1462">
          <cell r="A1462">
            <v>5</v>
          </cell>
          <cell r="B1462" t="str">
            <v>MANGA DE ARRASTRE</v>
          </cell>
          <cell r="C1462">
            <v>1</v>
          </cell>
          <cell r="D1462" t="str">
            <v>HM</v>
          </cell>
          <cell r="E1462">
            <v>2</v>
          </cell>
          <cell r="F1462">
            <v>5</v>
          </cell>
          <cell r="G1462">
            <v>10</v>
          </cell>
        </row>
        <row r="1463">
          <cell r="A1463">
            <v>6</v>
          </cell>
          <cell r="B1463" t="str">
            <v>BRIDA DE ARRASTRE</v>
          </cell>
          <cell r="C1463">
            <v>3</v>
          </cell>
          <cell r="D1463" t="str">
            <v>HM</v>
          </cell>
          <cell r="E1463">
            <v>6</v>
          </cell>
          <cell r="F1463">
            <v>2.5</v>
          </cell>
          <cell r="G1463">
            <v>15</v>
          </cell>
        </row>
        <row r="1464">
          <cell r="A1464">
            <v>7</v>
          </cell>
          <cell r="B1464" t="str">
            <v>POLEAS DE PVC PARA CABLES AUTOPORTANTES</v>
          </cell>
          <cell r="C1464">
            <v>10</v>
          </cell>
          <cell r="D1464" t="str">
            <v>HM</v>
          </cell>
          <cell r="E1464">
            <v>20</v>
          </cell>
          <cell r="F1464">
            <v>2.2000000000000002</v>
          </cell>
          <cell r="G1464">
            <v>44</v>
          </cell>
        </row>
        <row r="1465">
          <cell r="A1465">
            <v>8</v>
          </cell>
          <cell r="B1465" t="str">
            <v>RADIO DE MANO FM 2M MULTIBANDA</v>
          </cell>
          <cell r="C1465">
            <v>6</v>
          </cell>
          <cell r="D1465" t="str">
            <v>HM</v>
          </cell>
          <cell r="E1465">
            <v>12</v>
          </cell>
          <cell r="F1465">
            <v>6.5</v>
          </cell>
          <cell r="G1465">
            <v>78</v>
          </cell>
        </row>
        <row r="1466">
          <cell r="A1466">
            <v>9</v>
          </cell>
          <cell r="B1466" t="str">
            <v>TRICO DE 2 TON</v>
          </cell>
          <cell r="C1466">
            <v>3</v>
          </cell>
          <cell r="D1466" t="str">
            <v>HM</v>
          </cell>
          <cell r="E1466">
            <v>6</v>
          </cell>
          <cell r="F1466">
            <v>3</v>
          </cell>
          <cell r="G1466">
            <v>18</v>
          </cell>
        </row>
        <row r="1467">
          <cell r="A1467">
            <v>10</v>
          </cell>
          <cell r="B1467" t="str">
            <v>DINAMOMETRO</v>
          </cell>
          <cell r="C1467">
            <v>1</v>
          </cell>
          <cell r="D1467" t="str">
            <v>HM</v>
          </cell>
          <cell r="E1467">
            <v>2</v>
          </cell>
          <cell r="F1467">
            <v>5</v>
          </cell>
          <cell r="G1467">
            <v>10</v>
          </cell>
        </row>
        <row r="1468">
          <cell r="A1468" t="str">
            <v/>
          </cell>
          <cell r="D1468" t="str">
            <v/>
          </cell>
          <cell r="F1468" t="str">
            <v/>
          </cell>
          <cell r="H1468">
            <v>335</v>
          </cell>
        </row>
        <row r="1469">
          <cell r="A1469">
            <v>1</v>
          </cell>
          <cell r="B1469" t="str">
            <v>OPERARIO</v>
          </cell>
          <cell r="C1469">
            <v>2</v>
          </cell>
          <cell r="D1469" t="str">
            <v>HH</v>
          </cell>
          <cell r="E1469">
            <v>4</v>
          </cell>
          <cell r="F1469">
            <v>10.63</v>
          </cell>
          <cell r="G1469">
            <v>42.52</v>
          </cell>
        </row>
        <row r="1470">
          <cell r="A1470">
            <v>2</v>
          </cell>
          <cell r="B1470" t="str">
            <v>OFICIAL</v>
          </cell>
          <cell r="C1470">
            <v>6</v>
          </cell>
          <cell r="D1470" t="str">
            <v>HH</v>
          </cell>
          <cell r="E1470">
            <v>12</v>
          </cell>
          <cell r="F1470">
            <v>9.6</v>
          </cell>
          <cell r="G1470">
            <v>115.2</v>
          </cell>
        </row>
        <row r="1471">
          <cell r="A1471">
            <v>3</v>
          </cell>
          <cell r="B1471" t="str">
            <v>PEON</v>
          </cell>
          <cell r="C1471">
            <v>12</v>
          </cell>
          <cell r="D1471" t="str">
            <v>HH</v>
          </cell>
          <cell r="E1471">
            <v>24</v>
          </cell>
          <cell r="F1471">
            <v>8</v>
          </cell>
          <cell r="G1471">
            <v>192</v>
          </cell>
        </row>
        <row r="1472">
          <cell r="A1472" t="str">
            <v/>
          </cell>
          <cell r="H1472">
            <v>349.72</v>
          </cell>
        </row>
        <row r="1473">
          <cell r="A1473">
            <v>1</v>
          </cell>
          <cell r="B1473" t="str">
            <v>EQUIPO DE SEGURIDAD (2% MANO DE OBRA)</v>
          </cell>
          <cell r="D1473" t="str">
            <v>%</v>
          </cell>
          <cell r="E1473">
            <v>0.02</v>
          </cell>
          <cell r="F1473">
            <v>349.72</v>
          </cell>
          <cell r="G1473">
            <v>6.99</v>
          </cell>
        </row>
        <row r="1474">
          <cell r="A1474">
            <v>2</v>
          </cell>
          <cell r="B1474" t="str">
            <v>HERRAMIENTAS (3% MANO DE OBRA)</v>
          </cell>
          <cell r="D1474" t="str">
            <v>%</v>
          </cell>
          <cell r="E1474">
            <v>0.03</v>
          </cell>
          <cell r="F1474">
            <v>349.72</v>
          </cell>
          <cell r="G1474">
            <v>10.49</v>
          </cell>
        </row>
        <row r="1475">
          <cell r="H1475">
            <v>17.48</v>
          </cell>
        </row>
        <row r="1476">
          <cell r="G1476" t="str">
            <v>COSTO DIRECTO:</v>
          </cell>
          <cell r="H1476">
            <v>702.2</v>
          </cell>
        </row>
        <row r="1479">
          <cell r="A1479" t="str">
            <v>Partida:</v>
          </cell>
          <cell r="B1479" t="str">
            <v>Descripción:</v>
          </cell>
          <cell r="D1479" t="str">
            <v xml:space="preserve">Unidad  </v>
          </cell>
          <cell r="E1479" t="str">
            <v>Rendimiento</v>
          </cell>
          <cell r="G1479" t="str">
            <v xml:space="preserve">    Costo Directo</v>
          </cell>
        </row>
        <row r="1480">
          <cell r="B1480" t="str">
            <v>Desmontaje  conductor de Al y/o Cu. 120mm2, con entrega a almacen ELSE.</v>
          </cell>
          <cell r="D1480" t="str">
            <v>Km</v>
          </cell>
          <cell r="E1480">
            <v>4.5</v>
          </cell>
          <cell r="F1480" t="str">
            <v>Km/Día</v>
          </cell>
          <cell r="G1480" t="str">
            <v>(S/.):</v>
          </cell>
          <cell r="H1480">
            <v>302.87</v>
          </cell>
        </row>
        <row r="1481">
          <cell r="B1481" t="str">
            <v>DETALLE PARTIDA</v>
          </cell>
        </row>
        <row r="1482">
          <cell r="A1482" t="str">
            <v>*</v>
          </cell>
          <cell r="B1482" t="str">
            <v>*</v>
          </cell>
          <cell r="C1482" t="str">
            <v>*</v>
          </cell>
          <cell r="D1482" t="str">
            <v>*</v>
          </cell>
          <cell r="E1482" t="str">
            <v>*</v>
          </cell>
          <cell r="F1482" t="str">
            <v>*</v>
          </cell>
          <cell r="G1482" t="str">
            <v>*</v>
          </cell>
          <cell r="H1482" t="str">
            <v>*</v>
          </cell>
        </row>
        <row r="1483">
          <cell r="A1483" t="str">
            <v>ITEM</v>
          </cell>
          <cell r="B1483" t="str">
            <v>R E C U R S O</v>
          </cell>
          <cell r="D1483" t="str">
            <v>UND.</v>
          </cell>
          <cell r="E1483" t="str">
            <v>CANTIDAD</v>
          </cell>
          <cell r="F1483" t="str">
            <v>P.UNIT.</v>
          </cell>
          <cell r="G1483" t="str">
            <v>SUBTOTAL</v>
          </cell>
          <cell r="H1483" t="str">
            <v>TOTAL</v>
          </cell>
        </row>
        <row r="1484">
          <cell r="A1484" t="str">
            <v>*</v>
          </cell>
          <cell r="B1484" t="str">
            <v>*</v>
          </cell>
          <cell r="C1484" t="str">
            <v>*</v>
          </cell>
          <cell r="D1484" t="str">
            <v>*</v>
          </cell>
          <cell r="E1484" t="str">
            <v>*</v>
          </cell>
          <cell r="F1484" t="str">
            <v>*</v>
          </cell>
          <cell r="G1484" t="str">
            <v>*</v>
          </cell>
          <cell r="H1484" t="str">
            <v>*</v>
          </cell>
        </row>
        <row r="1486">
          <cell r="A1486">
            <v>1</v>
          </cell>
          <cell r="B1486" t="str">
            <v>CAMIONETA 4x4 (130 HP)</v>
          </cell>
          <cell r="C1486">
            <v>1</v>
          </cell>
          <cell r="D1486" t="str">
            <v>HM</v>
          </cell>
          <cell r="E1486">
            <v>1.7778</v>
          </cell>
          <cell r="F1486">
            <v>15</v>
          </cell>
          <cell r="G1486">
            <v>26.67</v>
          </cell>
        </row>
        <row r="1487">
          <cell r="A1487">
            <v>2</v>
          </cell>
          <cell r="B1487" t="str">
            <v>ESTACION TOTAL</v>
          </cell>
          <cell r="C1487">
            <v>0</v>
          </cell>
          <cell r="D1487" t="str">
            <v>HM</v>
          </cell>
          <cell r="E1487">
            <v>0</v>
          </cell>
          <cell r="F1487">
            <v>12</v>
          </cell>
          <cell r="G1487">
            <v>0</v>
          </cell>
        </row>
        <row r="1488">
          <cell r="A1488">
            <v>3</v>
          </cell>
          <cell r="B1488" t="str">
            <v>WINCHE ELECTRICO C/ FRENO MANUAL</v>
          </cell>
          <cell r="C1488">
            <v>0</v>
          </cell>
          <cell r="D1488" t="str">
            <v>HM</v>
          </cell>
          <cell r="E1488">
            <v>0</v>
          </cell>
          <cell r="F1488">
            <v>15</v>
          </cell>
          <cell r="G1488">
            <v>0</v>
          </cell>
        </row>
        <row r="1489">
          <cell r="A1489">
            <v>4</v>
          </cell>
          <cell r="B1489" t="str">
            <v>FRENO MANUAL PARA TENDIDO DE CONDUCTOR</v>
          </cell>
          <cell r="C1489">
            <v>0</v>
          </cell>
          <cell r="D1489" t="str">
            <v>HM</v>
          </cell>
          <cell r="E1489">
            <v>0</v>
          </cell>
          <cell r="F1489">
            <v>10</v>
          </cell>
          <cell r="G1489">
            <v>0</v>
          </cell>
        </row>
        <row r="1490">
          <cell r="A1490">
            <v>5</v>
          </cell>
          <cell r="B1490" t="str">
            <v>MANGA DE ARRASTRE</v>
          </cell>
          <cell r="C1490">
            <v>1</v>
          </cell>
          <cell r="D1490" t="str">
            <v>HM</v>
          </cell>
          <cell r="E1490">
            <v>1.7778</v>
          </cell>
          <cell r="F1490">
            <v>5</v>
          </cell>
          <cell r="G1490">
            <v>8.89</v>
          </cell>
        </row>
        <row r="1491">
          <cell r="A1491">
            <v>6</v>
          </cell>
          <cell r="B1491" t="str">
            <v>BRIDA DE ARRASTRE</v>
          </cell>
          <cell r="C1491">
            <v>3</v>
          </cell>
          <cell r="D1491" t="str">
            <v>HM</v>
          </cell>
          <cell r="E1491">
            <v>5.3333000000000004</v>
          </cell>
          <cell r="F1491">
            <v>2.5</v>
          </cell>
          <cell r="G1491">
            <v>13.33</v>
          </cell>
        </row>
        <row r="1492">
          <cell r="A1492">
            <v>7</v>
          </cell>
          <cell r="B1492" t="str">
            <v>POLEAS DE PVC PARA CABLES AUTOPORTANTES</v>
          </cell>
          <cell r="C1492">
            <v>10</v>
          </cell>
          <cell r="D1492" t="str">
            <v>HM</v>
          </cell>
          <cell r="E1492">
            <v>17.777799999999999</v>
          </cell>
          <cell r="F1492">
            <v>2.2000000000000002</v>
          </cell>
          <cell r="G1492">
            <v>39.11</v>
          </cell>
        </row>
        <row r="1493">
          <cell r="A1493">
            <v>8</v>
          </cell>
          <cell r="B1493" t="str">
            <v>RADIO DE MANO FM 2M MULTIBANDA</v>
          </cell>
          <cell r="C1493">
            <v>6</v>
          </cell>
          <cell r="D1493" t="str">
            <v>HM</v>
          </cell>
          <cell r="E1493">
            <v>10.666700000000001</v>
          </cell>
          <cell r="F1493">
            <v>0.7</v>
          </cell>
          <cell r="G1493">
            <v>7.47</v>
          </cell>
        </row>
        <row r="1494">
          <cell r="A1494">
            <v>9</v>
          </cell>
          <cell r="B1494" t="str">
            <v>TRICO DE 2 TON</v>
          </cell>
          <cell r="C1494">
            <v>3</v>
          </cell>
          <cell r="D1494" t="str">
            <v>HM</v>
          </cell>
          <cell r="E1494">
            <v>5.3333000000000004</v>
          </cell>
          <cell r="F1494">
            <v>3</v>
          </cell>
          <cell r="G1494">
            <v>16</v>
          </cell>
        </row>
        <row r="1495">
          <cell r="A1495">
            <v>10</v>
          </cell>
          <cell r="B1495" t="str">
            <v>DINAMOMETRO</v>
          </cell>
          <cell r="C1495">
            <v>1</v>
          </cell>
          <cell r="D1495" t="str">
            <v>HM</v>
          </cell>
          <cell r="E1495">
            <v>1.7778</v>
          </cell>
          <cell r="F1495">
            <v>2.5</v>
          </cell>
          <cell r="G1495">
            <v>4.4400000000000004</v>
          </cell>
        </row>
        <row r="1496">
          <cell r="A1496" t="str">
            <v/>
          </cell>
          <cell r="D1496" t="str">
            <v/>
          </cell>
          <cell r="F1496" t="str">
            <v/>
          </cell>
          <cell r="H1496">
            <v>115.91</v>
          </cell>
        </row>
        <row r="1497">
          <cell r="A1497">
            <v>1</v>
          </cell>
          <cell r="B1497" t="str">
            <v>OPERARIO</v>
          </cell>
          <cell r="C1497">
            <v>2</v>
          </cell>
          <cell r="D1497" t="str">
            <v>HH</v>
          </cell>
          <cell r="E1497">
            <v>3.5556000000000001</v>
          </cell>
          <cell r="F1497">
            <v>7.15</v>
          </cell>
          <cell r="G1497">
            <v>25.42</v>
          </cell>
        </row>
        <row r="1498">
          <cell r="A1498">
            <v>2</v>
          </cell>
          <cell r="B1498" t="str">
            <v>OFICIAL</v>
          </cell>
          <cell r="C1498">
            <v>6</v>
          </cell>
          <cell r="D1498" t="str">
            <v>HH</v>
          </cell>
          <cell r="E1498">
            <v>10.666700000000001</v>
          </cell>
          <cell r="F1498">
            <v>6.75</v>
          </cell>
          <cell r="G1498">
            <v>72</v>
          </cell>
        </row>
        <row r="1499">
          <cell r="A1499">
            <v>3</v>
          </cell>
          <cell r="B1499" t="str">
            <v>PEON</v>
          </cell>
          <cell r="C1499">
            <v>12</v>
          </cell>
          <cell r="D1499" t="str">
            <v>HH</v>
          </cell>
          <cell r="E1499">
            <v>21.333300000000001</v>
          </cell>
          <cell r="F1499">
            <v>3.78</v>
          </cell>
          <cell r="G1499">
            <v>80.64</v>
          </cell>
        </row>
        <row r="1500">
          <cell r="A1500" t="str">
            <v/>
          </cell>
          <cell r="H1500">
            <v>178.06</v>
          </cell>
        </row>
        <row r="1501">
          <cell r="A1501">
            <v>1</v>
          </cell>
          <cell r="B1501" t="str">
            <v>EQUIPO DE SEGURIDAD (2% MANO DE OBRA)</v>
          </cell>
          <cell r="D1501" t="str">
            <v>%</v>
          </cell>
          <cell r="E1501">
            <v>0.02</v>
          </cell>
          <cell r="F1501">
            <v>178.06</v>
          </cell>
          <cell r="G1501">
            <v>3.56</v>
          </cell>
        </row>
        <row r="1502">
          <cell r="A1502">
            <v>2</v>
          </cell>
          <cell r="B1502" t="str">
            <v>HERRAMIENTAS (3% MANO DE OBRA)</v>
          </cell>
          <cell r="D1502" t="str">
            <v>%</v>
          </cell>
          <cell r="E1502">
            <v>0.03</v>
          </cell>
          <cell r="F1502">
            <v>178.06</v>
          </cell>
          <cell r="G1502">
            <v>5.34</v>
          </cell>
        </row>
        <row r="1503">
          <cell r="H1503">
            <v>8.9</v>
          </cell>
        </row>
        <row r="1504">
          <cell r="G1504" t="str">
            <v>COSTO DIRECTO:</v>
          </cell>
          <cell r="H1504">
            <v>302.87</v>
          </cell>
        </row>
        <row r="1507">
          <cell r="A1507" t="str">
            <v>Partida:</v>
          </cell>
          <cell r="B1507" t="str">
            <v>Descripción:</v>
          </cell>
          <cell r="D1507" t="str">
            <v xml:space="preserve">Unidad  </v>
          </cell>
          <cell r="E1507" t="str">
            <v>Rendimiento</v>
          </cell>
          <cell r="G1507" t="str">
            <v xml:space="preserve">    Costo Directo</v>
          </cell>
        </row>
        <row r="1508">
          <cell r="B1508" t="str">
            <v>Desmontaje de conductor Autoportante MT, con entrega a almacen ELSE.</v>
          </cell>
          <cell r="D1508" t="str">
            <v>Km</v>
          </cell>
          <cell r="E1508">
            <v>0.9</v>
          </cell>
          <cell r="F1508" t="str">
            <v>Km/Día</v>
          </cell>
          <cell r="G1508" t="str">
            <v>(S/.):</v>
          </cell>
          <cell r="H1508">
            <v>1514.38</v>
          </cell>
        </row>
        <row r="1509">
          <cell r="B1509" t="str">
            <v>DETALLE PARTIDA</v>
          </cell>
        </row>
        <row r="1510">
          <cell r="A1510" t="str">
            <v>*</v>
          </cell>
          <cell r="B1510" t="str">
            <v>*</v>
          </cell>
          <cell r="C1510" t="str">
            <v>*</v>
          </cell>
          <cell r="D1510" t="str">
            <v>*</v>
          </cell>
          <cell r="E1510" t="str">
            <v>*</v>
          </cell>
          <cell r="F1510" t="str">
            <v>*</v>
          </cell>
          <cell r="G1510" t="str">
            <v>*</v>
          </cell>
          <cell r="H1510" t="str">
            <v>*</v>
          </cell>
        </row>
        <row r="1511">
          <cell r="A1511" t="str">
            <v>ITEM</v>
          </cell>
          <cell r="B1511" t="str">
            <v>R E C U R S O</v>
          </cell>
          <cell r="D1511" t="str">
            <v>UND.</v>
          </cell>
          <cell r="E1511" t="str">
            <v>CANTIDAD</v>
          </cell>
          <cell r="F1511" t="str">
            <v>P.UNIT.</v>
          </cell>
          <cell r="G1511" t="str">
            <v>SUBTOTAL</v>
          </cell>
          <cell r="H1511" t="str">
            <v>TOTAL</v>
          </cell>
        </row>
        <row r="1512">
          <cell r="A1512" t="str">
            <v>*</v>
          </cell>
          <cell r="B1512" t="str">
            <v>*</v>
          </cell>
          <cell r="C1512" t="str">
            <v>*</v>
          </cell>
          <cell r="D1512" t="str">
            <v>*</v>
          </cell>
          <cell r="E1512" t="str">
            <v>*</v>
          </cell>
          <cell r="F1512" t="str">
            <v>*</v>
          </cell>
          <cell r="G1512" t="str">
            <v>*</v>
          </cell>
          <cell r="H1512" t="str">
            <v>*</v>
          </cell>
        </row>
        <row r="1514">
          <cell r="A1514">
            <v>1</v>
          </cell>
          <cell r="B1514" t="str">
            <v>CAMIONETA 4x4 (130 HP)</v>
          </cell>
          <cell r="C1514">
            <v>1</v>
          </cell>
          <cell r="D1514" t="str">
            <v>HM</v>
          </cell>
          <cell r="E1514">
            <v>8.8888999999999996</v>
          </cell>
          <cell r="F1514">
            <v>15</v>
          </cell>
          <cell r="G1514">
            <v>133.33000000000001</v>
          </cell>
        </row>
        <row r="1515">
          <cell r="A1515">
            <v>2</v>
          </cell>
          <cell r="B1515" t="str">
            <v>ESTACION TOTAL</v>
          </cell>
          <cell r="C1515">
            <v>0</v>
          </cell>
          <cell r="D1515" t="str">
            <v>HM</v>
          </cell>
          <cell r="E1515">
            <v>0</v>
          </cell>
          <cell r="F1515">
            <v>12</v>
          </cell>
          <cell r="G1515">
            <v>0</v>
          </cell>
        </row>
        <row r="1516">
          <cell r="A1516">
            <v>3</v>
          </cell>
          <cell r="B1516" t="str">
            <v>WINCHE ELECTRICO C/ FRENO MANUAL</v>
          </cell>
          <cell r="C1516">
            <v>0</v>
          </cell>
          <cell r="D1516" t="str">
            <v>HM</v>
          </cell>
          <cell r="E1516">
            <v>0</v>
          </cell>
          <cell r="F1516">
            <v>15</v>
          </cell>
          <cell r="G1516">
            <v>0</v>
          </cell>
        </row>
        <row r="1517">
          <cell r="A1517">
            <v>4</v>
          </cell>
          <cell r="B1517" t="str">
            <v>FRENO MANUAL PARA TENDIDO DE CONDUCTOR</v>
          </cell>
          <cell r="C1517">
            <v>0</v>
          </cell>
          <cell r="D1517" t="str">
            <v>HM</v>
          </cell>
          <cell r="E1517">
            <v>0</v>
          </cell>
          <cell r="F1517">
            <v>10</v>
          </cell>
          <cell r="G1517">
            <v>0</v>
          </cell>
        </row>
        <row r="1518">
          <cell r="A1518">
            <v>5</v>
          </cell>
          <cell r="B1518" t="str">
            <v>MANGA DE ARRASTRE</v>
          </cell>
          <cell r="C1518">
            <v>1</v>
          </cell>
          <cell r="D1518" t="str">
            <v>HM</v>
          </cell>
          <cell r="E1518">
            <v>8.8888999999999996</v>
          </cell>
          <cell r="F1518">
            <v>5</v>
          </cell>
          <cell r="G1518">
            <v>44.44</v>
          </cell>
        </row>
        <row r="1519">
          <cell r="A1519">
            <v>6</v>
          </cell>
          <cell r="B1519" t="str">
            <v>BRIDA DE ARRASTRE</v>
          </cell>
          <cell r="C1519">
            <v>3</v>
          </cell>
          <cell r="D1519" t="str">
            <v>HM</v>
          </cell>
          <cell r="E1519">
            <v>26.666699999999999</v>
          </cell>
          <cell r="F1519">
            <v>2.5</v>
          </cell>
          <cell r="G1519">
            <v>66.67</v>
          </cell>
        </row>
        <row r="1520">
          <cell r="A1520">
            <v>7</v>
          </cell>
          <cell r="B1520" t="str">
            <v>POLEAS DE PVC PARA CABLES AUTOPORTANTES</v>
          </cell>
          <cell r="C1520">
            <v>10</v>
          </cell>
          <cell r="D1520" t="str">
            <v>HM</v>
          </cell>
          <cell r="E1520">
            <v>88.888900000000007</v>
          </cell>
          <cell r="F1520">
            <v>2.2000000000000002</v>
          </cell>
          <cell r="G1520">
            <v>195.56</v>
          </cell>
        </row>
        <row r="1521">
          <cell r="A1521">
            <v>8</v>
          </cell>
          <cell r="B1521" t="str">
            <v>RADIO DE MANO FM 2M MULTIBANDA</v>
          </cell>
          <cell r="C1521">
            <v>6</v>
          </cell>
          <cell r="D1521" t="str">
            <v>HM</v>
          </cell>
          <cell r="E1521">
            <v>53.333300000000001</v>
          </cell>
          <cell r="F1521">
            <v>0.7</v>
          </cell>
          <cell r="G1521">
            <v>37.33</v>
          </cell>
        </row>
        <row r="1522">
          <cell r="A1522">
            <v>9</v>
          </cell>
          <cell r="B1522" t="str">
            <v>TRICO DE 2 TON</v>
          </cell>
          <cell r="C1522">
            <v>3</v>
          </cell>
          <cell r="D1522" t="str">
            <v>HM</v>
          </cell>
          <cell r="E1522">
            <v>26.666699999999999</v>
          </cell>
          <cell r="F1522">
            <v>3</v>
          </cell>
          <cell r="G1522">
            <v>80</v>
          </cell>
        </row>
        <row r="1523">
          <cell r="A1523">
            <v>10</v>
          </cell>
          <cell r="B1523" t="str">
            <v>DINAMOMETRO</v>
          </cell>
          <cell r="C1523">
            <v>1</v>
          </cell>
          <cell r="D1523" t="str">
            <v>HM</v>
          </cell>
          <cell r="E1523">
            <v>8.8888999999999996</v>
          </cell>
          <cell r="F1523">
            <v>2.5</v>
          </cell>
          <cell r="G1523">
            <v>22.22</v>
          </cell>
        </row>
        <row r="1524">
          <cell r="A1524" t="str">
            <v/>
          </cell>
          <cell r="D1524" t="str">
            <v/>
          </cell>
          <cell r="F1524" t="str">
            <v/>
          </cell>
          <cell r="H1524">
            <v>579.54999999999995</v>
          </cell>
        </row>
        <row r="1525">
          <cell r="A1525">
            <v>1</v>
          </cell>
          <cell r="B1525" t="str">
            <v>OPERARIO</v>
          </cell>
          <cell r="C1525">
            <v>2</v>
          </cell>
          <cell r="D1525" t="str">
            <v>HH</v>
          </cell>
          <cell r="E1525">
            <v>17.777799999999999</v>
          </cell>
          <cell r="F1525">
            <v>7.15</v>
          </cell>
          <cell r="G1525">
            <v>127.11</v>
          </cell>
        </row>
        <row r="1526">
          <cell r="A1526">
            <v>2</v>
          </cell>
          <cell r="B1526" t="str">
            <v>OFICIAL</v>
          </cell>
          <cell r="C1526">
            <v>6</v>
          </cell>
          <cell r="D1526" t="str">
            <v>HH</v>
          </cell>
          <cell r="E1526">
            <v>53.333300000000001</v>
          </cell>
          <cell r="F1526">
            <v>6.75</v>
          </cell>
          <cell r="G1526">
            <v>360</v>
          </cell>
        </row>
        <row r="1527">
          <cell r="A1527">
            <v>3</v>
          </cell>
          <cell r="B1527" t="str">
            <v>PEON</v>
          </cell>
          <cell r="C1527">
            <v>12</v>
          </cell>
          <cell r="D1527" t="str">
            <v>HH</v>
          </cell>
          <cell r="E1527">
            <v>106.66670000000001</v>
          </cell>
          <cell r="F1527">
            <v>3.78</v>
          </cell>
          <cell r="G1527">
            <v>403.2</v>
          </cell>
        </row>
        <row r="1528">
          <cell r="A1528" t="str">
            <v/>
          </cell>
          <cell r="H1528">
            <v>890.31</v>
          </cell>
        </row>
        <row r="1529">
          <cell r="A1529">
            <v>1</v>
          </cell>
          <cell r="B1529" t="str">
            <v>EQUIPO DE SEGURIDAD (2% MANO DE OBRA)</v>
          </cell>
          <cell r="D1529" t="str">
            <v>%</v>
          </cell>
          <cell r="E1529">
            <v>0.02</v>
          </cell>
          <cell r="F1529">
            <v>890.31</v>
          </cell>
          <cell r="G1529">
            <v>17.809999999999999</v>
          </cell>
        </row>
        <row r="1530">
          <cell r="A1530">
            <v>2</v>
          </cell>
          <cell r="B1530" t="str">
            <v>HERRAMIENTAS (3% MANO DE OBRA)</v>
          </cell>
          <cell r="D1530" t="str">
            <v>%</v>
          </cell>
          <cell r="E1530">
            <v>0.03</v>
          </cell>
          <cell r="F1530">
            <v>890.31</v>
          </cell>
          <cell r="G1530">
            <v>26.71</v>
          </cell>
        </row>
        <row r="1531">
          <cell r="H1531">
            <v>44.52</v>
          </cell>
        </row>
        <row r="1532">
          <cell r="G1532" t="str">
            <v>COSTO DIRECTO:</v>
          </cell>
          <cell r="H1532">
            <v>1514.38</v>
          </cell>
        </row>
        <row r="1535">
          <cell r="A1535" t="str">
            <v>Partida:</v>
          </cell>
          <cell r="B1535" t="str">
            <v>Descripción:</v>
          </cell>
          <cell r="D1535" t="str">
            <v xml:space="preserve">Unidad  </v>
          </cell>
          <cell r="E1535" t="str">
            <v>Rendimiento</v>
          </cell>
          <cell r="G1535" t="str">
            <v xml:space="preserve">    Costo Directo</v>
          </cell>
        </row>
        <row r="1536">
          <cell r="B1536" t="str">
            <v>Desmontaje  conductor de BT: Convencional - CPI, por acondicionamiento, con entrega a almacen ELSE.</v>
          </cell>
          <cell r="D1536" t="str">
            <v>Km</v>
          </cell>
          <cell r="E1536">
            <v>2.8</v>
          </cell>
          <cell r="F1536" t="str">
            <v>Km/Día</v>
          </cell>
          <cell r="G1536" t="str">
            <v>(S/.):</v>
          </cell>
          <cell r="H1536">
            <v>269.22000000000003</v>
          </cell>
        </row>
        <row r="1537">
          <cell r="B1537" t="str">
            <v>DETALLE PARTIDA</v>
          </cell>
        </row>
        <row r="1538">
          <cell r="A1538" t="str">
            <v>*</v>
          </cell>
          <cell r="B1538" t="str">
            <v>*</v>
          </cell>
          <cell r="C1538" t="str">
            <v>*</v>
          </cell>
          <cell r="D1538" t="str">
            <v>*</v>
          </cell>
          <cell r="E1538" t="str">
            <v>*</v>
          </cell>
          <cell r="F1538" t="str">
            <v>*</v>
          </cell>
          <cell r="G1538" t="str">
            <v>*</v>
          </cell>
          <cell r="H1538" t="str">
            <v>*</v>
          </cell>
        </row>
        <row r="1539">
          <cell r="A1539" t="str">
            <v>ITEM</v>
          </cell>
          <cell r="B1539" t="str">
            <v>R E C U R S O</v>
          </cell>
          <cell r="D1539" t="str">
            <v>UND.</v>
          </cell>
          <cell r="E1539" t="str">
            <v>CANTIDAD</v>
          </cell>
          <cell r="F1539" t="str">
            <v>P.UNIT.</v>
          </cell>
          <cell r="G1539" t="str">
            <v>SUBTOTAL</v>
          </cell>
          <cell r="H1539" t="str">
            <v>TOTAL</v>
          </cell>
        </row>
        <row r="1540">
          <cell r="A1540" t="str">
            <v>*</v>
          </cell>
          <cell r="B1540" t="str">
            <v>*</v>
          </cell>
          <cell r="C1540" t="str">
            <v>*</v>
          </cell>
          <cell r="D1540" t="str">
            <v>*</v>
          </cell>
          <cell r="E1540" t="str">
            <v>*</v>
          </cell>
          <cell r="F1540" t="str">
            <v>*</v>
          </cell>
          <cell r="G1540" t="str">
            <v>*</v>
          </cell>
          <cell r="H1540" t="str">
            <v>*</v>
          </cell>
        </row>
        <row r="1542">
          <cell r="A1542">
            <v>1</v>
          </cell>
          <cell r="B1542" t="str">
            <v>CAMIONETA 4x4 (130 HP)</v>
          </cell>
          <cell r="C1542">
            <v>1</v>
          </cell>
          <cell r="D1542" t="str">
            <v>HM</v>
          </cell>
          <cell r="E1542">
            <v>2.8571</v>
          </cell>
          <cell r="F1542">
            <v>15</v>
          </cell>
          <cell r="G1542">
            <v>42.86</v>
          </cell>
        </row>
        <row r="1543">
          <cell r="A1543">
            <v>1</v>
          </cell>
          <cell r="B1543" t="str">
            <v>POLEAS DE PVC PARA CABLES AUTOPORTANTES</v>
          </cell>
          <cell r="C1543">
            <v>10</v>
          </cell>
          <cell r="D1543" t="str">
            <v>HM</v>
          </cell>
          <cell r="E1543">
            <v>28.571400000000001</v>
          </cell>
          <cell r="F1543">
            <v>2.2000000000000002</v>
          </cell>
          <cell r="G1543">
            <v>62.86</v>
          </cell>
        </row>
        <row r="1544">
          <cell r="A1544">
            <v>2</v>
          </cell>
          <cell r="B1544" t="str">
            <v>RADIO DE MANO FM 2M MULTIBANDA</v>
          </cell>
          <cell r="C1544">
            <v>6</v>
          </cell>
          <cell r="D1544" t="str">
            <v>HM</v>
          </cell>
          <cell r="E1544">
            <v>17.142900000000001</v>
          </cell>
          <cell r="F1544">
            <v>0.7</v>
          </cell>
          <cell r="G1544">
            <v>12</v>
          </cell>
        </row>
        <row r="1545">
          <cell r="A1545">
            <v>3</v>
          </cell>
          <cell r="B1545" t="str">
            <v>TRICO DE 2 TON</v>
          </cell>
          <cell r="C1545">
            <v>3</v>
          </cell>
          <cell r="D1545" t="str">
            <v>HM</v>
          </cell>
          <cell r="E1545">
            <v>8.5714000000000006</v>
          </cell>
          <cell r="F1545">
            <v>3</v>
          </cell>
          <cell r="G1545">
            <v>25.71</v>
          </cell>
        </row>
        <row r="1546">
          <cell r="A1546">
            <v>4</v>
          </cell>
          <cell r="B1546" t="str">
            <v>DINAMOMETRO</v>
          </cell>
          <cell r="C1546">
            <v>1</v>
          </cell>
          <cell r="D1546" t="str">
            <v>HM</v>
          </cell>
          <cell r="E1546">
            <v>2.8571</v>
          </cell>
          <cell r="F1546">
            <v>2.5</v>
          </cell>
          <cell r="G1546">
            <v>7.14</v>
          </cell>
        </row>
        <row r="1547">
          <cell r="A1547" t="str">
            <v/>
          </cell>
          <cell r="D1547" t="str">
            <v/>
          </cell>
          <cell r="F1547" t="str">
            <v/>
          </cell>
          <cell r="H1547">
            <v>150.57</v>
          </cell>
        </row>
        <row r="1548">
          <cell r="A1548">
            <v>1</v>
          </cell>
          <cell r="B1548" t="str">
            <v>OPERARIO</v>
          </cell>
          <cell r="C1548">
            <v>1</v>
          </cell>
          <cell r="D1548" t="str">
            <v>HH</v>
          </cell>
          <cell r="E1548">
            <v>2.8571</v>
          </cell>
          <cell r="F1548">
            <v>7.15</v>
          </cell>
          <cell r="G1548">
            <v>20.43</v>
          </cell>
        </row>
        <row r="1549">
          <cell r="A1549">
            <v>2</v>
          </cell>
          <cell r="B1549" t="str">
            <v>OFICIAL</v>
          </cell>
          <cell r="C1549">
            <v>2</v>
          </cell>
          <cell r="D1549" t="str">
            <v>HH</v>
          </cell>
          <cell r="E1549">
            <v>5.7142999999999997</v>
          </cell>
          <cell r="F1549">
            <v>6.75</v>
          </cell>
          <cell r="G1549">
            <v>38.57</v>
          </cell>
        </row>
        <row r="1550">
          <cell r="A1550">
            <v>3</v>
          </cell>
          <cell r="B1550" t="str">
            <v>PEON</v>
          </cell>
          <cell r="C1550">
            <v>5</v>
          </cell>
          <cell r="D1550" t="str">
            <v>HH</v>
          </cell>
          <cell r="E1550">
            <v>14.2857</v>
          </cell>
          <cell r="F1550">
            <v>3.78</v>
          </cell>
          <cell r="G1550">
            <v>54</v>
          </cell>
        </row>
        <row r="1551">
          <cell r="A1551" t="str">
            <v/>
          </cell>
          <cell r="H1551">
            <v>113</v>
          </cell>
        </row>
        <row r="1552">
          <cell r="A1552">
            <v>1</v>
          </cell>
          <cell r="B1552" t="str">
            <v>EQUIPO DE SEGURIDAD (2% MANO DE OBRA)</v>
          </cell>
          <cell r="D1552" t="str">
            <v>%</v>
          </cell>
          <cell r="E1552">
            <v>0.02</v>
          </cell>
          <cell r="F1552">
            <v>113</v>
          </cell>
          <cell r="G1552">
            <v>2.2599999999999998</v>
          </cell>
        </row>
        <row r="1553">
          <cell r="A1553">
            <v>2</v>
          </cell>
          <cell r="B1553" t="str">
            <v>HERRAMIENTAS (3% MANO DE OBRA)</v>
          </cell>
          <cell r="D1553" t="str">
            <v>%</v>
          </cell>
          <cell r="E1553">
            <v>0.03</v>
          </cell>
          <cell r="F1553">
            <v>113</v>
          </cell>
          <cell r="G1553">
            <v>3.39</v>
          </cell>
        </row>
        <row r="1554">
          <cell r="H1554">
            <v>5.65</v>
          </cell>
        </row>
        <row r="1555">
          <cell r="G1555" t="str">
            <v>COSTO DIRECTO:</v>
          </cell>
          <cell r="H1555">
            <v>269.22000000000003</v>
          </cell>
        </row>
        <row r="1558">
          <cell r="A1558" t="str">
            <v>Partida:</v>
          </cell>
          <cell r="B1558" t="str">
            <v>Descripción:</v>
          </cell>
          <cell r="D1558" t="str">
            <v xml:space="preserve">Unidad  </v>
          </cell>
          <cell r="E1558" t="str">
            <v>Rendimiento</v>
          </cell>
          <cell r="G1558" t="str">
            <v xml:space="preserve">    Costo Directo</v>
          </cell>
        </row>
        <row r="1559">
          <cell r="B1559" t="str">
            <v>Desmontaje  conductor de BT: Autoportante, por acondicionamiento, con entrega a almacen ELSE.</v>
          </cell>
          <cell r="D1559" t="str">
            <v>Km</v>
          </cell>
          <cell r="E1559">
            <v>3</v>
          </cell>
          <cell r="F1559" t="str">
            <v>Km/Día</v>
          </cell>
          <cell r="G1559" t="str">
            <v>(S/.):</v>
          </cell>
          <cell r="H1559">
            <v>247.55</v>
          </cell>
        </row>
        <row r="1560">
          <cell r="B1560" t="str">
            <v>DETALLE PARTIDA</v>
          </cell>
        </row>
        <row r="1561">
          <cell r="A1561" t="str">
            <v>*</v>
          </cell>
          <cell r="B1561" t="str">
            <v>*</v>
          </cell>
          <cell r="C1561" t="str">
            <v>*</v>
          </cell>
          <cell r="D1561" t="str">
            <v>*</v>
          </cell>
          <cell r="E1561" t="str">
            <v>*</v>
          </cell>
          <cell r="F1561" t="str">
            <v>*</v>
          </cell>
          <cell r="G1561" t="str">
            <v>*</v>
          </cell>
          <cell r="H1561" t="str">
            <v>*</v>
          </cell>
        </row>
        <row r="1562">
          <cell r="A1562" t="str">
            <v>ITEM</v>
          </cell>
          <cell r="B1562" t="str">
            <v>R E C U R S O</v>
          </cell>
          <cell r="D1562" t="str">
            <v>UND.</v>
          </cell>
          <cell r="E1562" t="str">
            <v>CANTIDAD</v>
          </cell>
          <cell r="F1562" t="str">
            <v>P.UNIT.</v>
          </cell>
          <cell r="G1562" t="str">
            <v>SUBTOTAL</v>
          </cell>
          <cell r="H1562" t="str">
            <v>TOTAL</v>
          </cell>
        </row>
        <row r="1563">
          <cell r="A1563" t="str">
            <v>*</v>
          </cell>
          <cell r="B1563" t="str">
            <v>*</v>
          </cell>
          <cell r="C1563" t="str">
            <v>*</v>
          </cell>
          <cell r="D1563" t="str">
            <v>*</v>
          </cell>
          <cell r="E1563" t="str">
            <v>*</v>
          </cell>
          <cell r="F1563" t="str">
            <v>*</v>
          </cell>
          <cell r="G1563" t="str">
            <v>*</v>
          </cell>
          <cell r="H1563" t="str">
            <v>*</v>
          </cell>
        </row>
        <row r="1565">
          <cell r="A1565">
            <v>1</v>
          </cell>
          <cell r="B1565" t="str">
            <v>CAMIONETA 4x4 (130 HP)</v>
          </cell>
          <cell r="C1565">
            <v>1</v>
          </cell>
          <cell r="D1565" t="str">
            <v>HM</v>
          </cell>
          <cell r="E1565">
            <v>2.6667000000000001</v>
          </cell>
          <cell r="F1565">
            <v>15</v>
          </cell>
          <cell r="G1565">
            <v>40</v>
          </cell>
        </row>
        <row r="1566">
          <cell r="A1566">
            <v>1</v>
          </cell>
          <cell r="B1566" t="str">
            <v>POLEAS DE PVC PARA CABLES AUTOPORTANTES</v>
          </cell>
          <cell r="C1566">
            <v>10</v>
          </cell>
          <cell r="D1566" t="str">
            <v>HM</v>
          </cell>
          <cell r="E1566">
            <v>26.666699999999999</v>
          </cell>
          <cell r="F1566">
            <v>2.2000000000000002</v>
          </cell>
          <cell r="G1566">
            <v>58.67</v>
          </cell>
        </row>
        <row r="1567">
          <cell r="A1567">
            <v>2</v>
          </cell>
          <cell r="B1567" t="str">
            <v>RADIO DE MANO FM 2M MULTIBANDA</v>
          </cell>
          <cell r="C1567">
            <v>4</v>
          </cell>
          <cell r="D1567" t="str">
            <v>HM</v>
          </cell>
          <cell r="E1567">
            <v>10.666700000000001</v>
          </cell>
          <cell r="F1567">
            <v>0.7</v>
          </cell>
          <cell r="G1567">
            <v>7.47</v>
          </cell>
        </row>
        <row r="1568">
          <cell r="A1568">
            <v>3</v>
          </cell>
          <cell r="B1568" t="str">
            <v>TRICO DE 2 TON</v>
          </cell>
          <cell r="C1568">
            <v>3</v>
          </cell>
          <cell r="D1568" t="str">
            <v>HM</v>
          </cell>
          <cell r="E1568">
            <v>8</v>
          </cell>
          <cell r="F1568">
            <v>3</v>
          </cell>
          <cell r="G1568">
            <v>24</v>
          </cell>
        </row>
        <row r="1569">
          <cell r="A1569">
            <v>4</v>
          </cell>
          <cell r="B1569" t="str">
            <v>DINAMOMETRO</v>
          </cell>
          <cell r="C1569">
            <v>1</v>
          </cell>
          <cell r="D1569" t="str">
            <v>HM</v>
          </cell>
          <cell r="E1569">
            <v>2.6667000000000001</v>
          </cell>
          <cell r="F1569">
            <v>2.5</v>
          </cell>
          <cell r="G1569">
            <v>6.67</v>
          </cell>
        </row>
        <row r="1570">
          <cell r="A1570" t="str">
            <v/>
          </cell>
          <cell r="D1570" t="str">
            <v/>
          </cell>
          <cell r="F1570" t="str">
            <v/>
          </cell>
          <cell r="H1570">
            <v>136.81</v>
          </cell>
        </row>
        <row r="1571">
          <cell r="A1571">
            <v>1</v>
          </cell>
          <cell r="B1571" t="str">
            <v>OPERARIO</v>
          </cell>
          <cell r="C1571">
            <v>1</v>
          </cell>
          <cell r="D1571" t="str">
            <v>HH</v>
          </cell>
          <cell r="E1571">
            <v>2.6667000000000001</v>
          </cell>
          <cell r="F1571">
            <v>7.15</v>
          </cell>
          <cell r="G1571">
            <v>19.07</v>
          </cell>
        </row>
        <row r="1572">
          <cell r="A1572">
            <v>2</v>
          </cell>
          <cell r="B1572" t="str">
            <v>OFICIAL</v>
          </cell>
          <cell r="C1572">
            <v>2</v>
          </cell>
          <cell r="D1572" t="str">
            <v>HH</v>
          </cell>
          <cell r="E1572">
            <v>5.3333000000000004</v>
          </cell>
          <cell r="F1572">
            <v>6.75</v>
          </cell>
          <cell r="G1572">
            <v>36</v>
          </cell>
        </row>
        <row r="1573">
          <cell r="A1573">
            <v>3</v>
          </cell>
          <cell r="B1573" t="str">
            <v>PEON</v>
          </cell>
          <cell r="C1573">
            <v>5</v>
          </cell>
          <cell r="D1573" t="str">
            <v>HH</v>
          </cell>
          <cell r="E1573">
            <v>13.333299999999999</v>
          </cell>
          <cell r="F1573">
            <v>3.78</v>
          </cell>
          <cell r="G1573">
            <v>50.4</v>
          </cell>
        </row>
        <row r="1574">
          <cell r="A1574" t="str">
            <v/>
          </cell>
          <cell r="H1574">
            <v>105.47</v>
          </cell>
        </row>
        <row r="1575">
          <cell r="A1575">
            <v>1</v>
          </cell>
          <cell r="B1575" t="str">
            <v>EQUIPO DE SEGURIDAD (2% MANO DE OBRA)</v>
          </cell>
          <cell r="D1575" t="str">
            <v>%</v>
          </cell>
          <cell r="E1575">
            <v>0.02</v>
          </cell>
          <cell r="F1575">
            <v>105.47</v>
          </cell>
          <cell r="G1575">
            <v>2.11</v>
          </cell>
        </row>
        <row r="1576">
          <cell r="A1576">
            <v>2</v>
          </cell>
          <cell r="B1576" t="str">
            <v>HERRAMIENTAS (3% MANO DE OBRA)</v>
          </cell>
          <cell r="D1576" t="str">
            <v>%</v>
          </cell>
          <cell r="E1576">
            <v>0.03</v>
          </cell>
          <cell r="F1576">
            <v>105.47</v>
          </cell>
          <cell r="G1576">
            <v>3.16</v>
          </cell>
        </row>
        <row r="1577">
          <cell r="H1577">
            <v>5.27</v>
          </cell>
        </row>
        <row r="1578">
          <cell r="G1578" t="str">
            <v>COSTO DIRECTO:</v>
          </cell>
          <cell r="H1578">
            <v>247.55</v>
          </cell>
        </row>
        <row r="1581">
          <cell r="A1581" t="str">
            <v>Partida:</v>
          </cell>
          <cell r="B1581" t="str">
            <v>Descripción:</v>
          </cell>
          <cell r="D1581" t="str">
            <v xml:space="preserve">Unidad  </v>
          </cell>
          <cell r="E1581" t="str">
            <v>Rendimiento</v>
          </cell>
          <cell r="G1581" t="str">
            <v xml:space="preserve">    Costo Directo</v>
          </cell>
        </row>
        <row r="1582">
          <cell r="A1582" t="str">
            <v>44.00</v>
          </cell>
          <cell r="B1582" t="str">
            <v>Desmontaje (o  adecuación) de  retenida Simple, contrapunta o aérea, incluye accesorios</v>
          </cell>
          <cell r="D1582" t="str">
            <v>Jgo</v>
          </cell>
          <cell r="E1582">
            <v>10</v>
          </cell>
          <cell r="F1582" t="str">
            <v>Jgo/Día</v>
          </cell>
          <cell r="G1582" t="str">
            <v>(S/.):</v>
          </cell>
          <cell r="H1582">
            <v>56.03</v>
          </cell>
        </row>
        <row r="1583">
          <cell r="B1583" t="str">
            <v>DETALLE PARTIDA</v>
          </cell>
        </row>
        <row r="1584">
          <cell r="A1584" t="str">
            <v>*</v>
          </cell>
          <cell r="B1584" t="str">
            <v>*</v>
          </cell>
          <cell r="C1584" t="str">
            <v>*</v>
          </cell>
          <cell r="D1584" t="str">
            <v>*</v>
          </cell>
          <cell r="E1584" t="str">
            <v>*</v>
          </cell>
          <cell r="F1584" t="str">
            <v>*</v>
          </cell>
          <cell r="G1584" t="str">
            <v>*</v>
          </cell>
          <cell r="H1584" t="str">
            <v>*</v>
          </cell>
        </row>
        <row r="1585">
          <cell r="A1585" t="str">
            <v>ITEM</v>
          </cell>
          <cell r="B1585" t="str">
            <v>R E C U R S O</v>
          </cell>
          <cell r="D1585" t="str">
            <v>UND.</v>
          </cell>
          <cell r="E1585" t="str">
            <v>CANTIDAD</v>
          </cell>
          <cell r="F1585" t="str">
            <v>P.UNIT.</v>
          </cell>
          <cell r="G1585" t="str">
            <v>SUBTOTAL</v>
          </cell>
          <cell r="H1585" t="str">
            <v>TOTAL</v>
          </cell>
        </row>
        <row r="1586">
          <cell r="A1586" t="str">
            <v>*</v>
          </cell>
          <cell r="B1586" t="str">
            <v>*</v>
          </cell>
          <cell r="C1586" t="str">
            <v>*</v>
          </cell>
          <cell r="D1586" t="str">
            <v>*</v>
          </cell>
          <cell r="E1586" t="str">
            <v>*</v>
          </cell>
          <cell r="F1586" t="str">
            <v>*</v>
          </cell>
          <cell r="G1586" t="str">
            <v>*</v>
          </cell>
          <cell r="H1586" t="str">
            <v>*</v>
          </cell>
        </row>
        <row r="1587">
          <cell r="A1587">
            <v>1</v>
          </cell>
          <cell r="B1587" t="str">
            <v>CAMIONETA 4x4 (130 HP)</v>
          </cell>
          <cell r="C1587">
            <v>0.4</v>
          </cell>
          <cell r="D1587" t="str">
            <v>HM</v>
          </cell>
          <cell r="E1587">
            <v>0.32</v>
          </cell>
          <cell r="F1587">
            <v>80</v>
          </cell>
          <cell r="G1587">
            <v>25.6</v>
          </cell>
        </row>
        <row r="1588">
          <cell r="A1588" t="str">
            <v/>
          </cell>
          <cell r="D1588" t="str">
            <v/>
          </cell>
          <cell r="F1588" t="str">
            <v/>
          </cell>
          <cell r="H1588">
            <v>25.6</v>
          </cell>
        </row>
        <row r="1589">
          <cell r="A1589">
            <v>1</v>
          </cell>
          <cell r="B1589" t="str">
            <v>OPERARIO</v>
          </cell>
          <cell r="C1589">
            <v>1</v>
          </cell>
          <cell r="D1589" t="str">
            <v>HH</v>
          </cell>
          <cell r="E1589">
            <v>0.8</v>
          </cell>
          <cell r="F1589">
            <v>10.63</v>
          </cell>
          <cell r="G1589">
            <v>8.5</v>
          </cell>
        </row>
        <row r="1590">
          <cell r="A1590">
            <v>2</v>
          </cell>
          <cell r="B1590" t="str">
            <v>OFICIAL</v>
          </cell>
          <cell r="C1590">
            <v>1</v>
          </cell>
          <cell r="D1590" t="str">
            <v>HH</v>
          </cell>
          <cell r="E1590">
            <v>0.8</v>
          </cell>
          <cell r="F1590">
            <v>9.6</v>
          </cell>
          <cell r="G1590">
            <v>7.68</v>
          </cell>
        </row>
        <row r="1591">
          <cell r="A1591">
            <v>3</v>
          </cell>
          <cell r="B1591" t="str">
            <v>PEON</v>
          </cell>
          <cell r="C1591">
            <v>2</v>
          </cell>
          <cell r="D1591" t="str">
            <v>HH</v>
          </cell>
          <cell r="E1591">
            <v>1.6</v>
          </cell>
          <cell r="F1591">
            <v>8</v>
          </cell>
          <cell r="G1591">
            <v>12.8</v>
          </cell>
        </row>
        <row r="1592">
          <cell r="A1592" t="str">
            <v/>
          </cell>
          <cell r="H1592">
            <v>28.98</v>
          </cell>
        </row>
        <row r="1593">
          <cell r="A1593">
            <v>1</v>
          </cell>
          <cell r="B1593" t="str">
            <v>EQUIPO DE SEGURIDAD (2% MANO DE OBRA)</v>
          </cell>
          <cell r="D1593" t="str">
            <v>%</v>
          </cell>
          <cell r="E1593">
            <v>0.02</v>
          </cell>
          <cell r="F1593">
            <v>28.98</v>
          </cell>
          <cell r="G1593">
            <v>0.57999999999999996</v>
          </cell>
        </row>
        <row r="1594">
          <cell r="A1594">
            <v>2</v>
          </cell>
          <cell r="B1594" t="str">
            <v>HERRAMIENTAS (3% MANO DE OBRA)</v>
          </cell>
          <cell r="D1594" t="str">
            <v>%</v>
          </cell>
          <cell r="E1594">
            <v>0.03</v>
          </cell>
          <cell r="F1594">
            <v>28.98</v>
          </cell>
          <cell r="G1594">
            <v>0.87</v>
          </cell>
        </row>
        <row r="1595">
          <cell r="H1595">
            <v>1.45</v>
          </cell>
        </row>
        <row r="1596">
          <cell r="G1596" t="str">
            <v>COSTO DIRECTO:</v>
          </cell>
          <cell r="H1596">
            <v>56.03</v>
          </cell>
        </row>
        <row r="1599">
          <cell r="A1599" t="str">
            <v>Partida:</v>
          </cell>
          <cell r="B1599" t="str">
            <v>Descripción:</v>
          </cell>
          <cell r="D1599" t="str">
            <v xml:space="preserve">Unidad  </v>
          </cell>
          <cell r="E1599" t="str">
            <v>Rendimiento</v>
          </cell>
          <cell r="G1599" t="str">
            <v xml:space="preserve">    Costo Directo</v>
          </cell>
        </row>
        <row r="1600">
          <cell r="A1600" t="str">
            <v>45.00</v>
          </cell>
          <cell r="B1600" t="str">
            <v>Desmontaje de Nodos BT en poste, y entrega a almacen ELSE</v>
          </cell>
          <cell r="D1600" t="str">
            <v>Nodo</v>
          </cell>
          <cell r="E1600">
            <v>15</v>
          </cell>
          <cell r="F1600" t="str">
            <v>Nodo/Día</v>
          </cell>
          <cell r="G1600" t="str">
            <v>(S/.):</v>
          </cell>
          <cell r="H1600">
            <v>62.95</v>
          </cell>
        </row>
        <row r="1601">
          <cell r="B1601" t="str">
            <v>DETALLE PARTIDA</v>
          </cell>
        </row>
        <row r="1602">
          <cell r="A1602" t="str">
            <v>*</v>
          </cell>
          <cell r="B1602" t="str">
            <v>*</v>
          </cell>
          <cell r="C1602" t="str">
            <v>*</v>
          </cell>
          <cell r="D1602" t="str">
            <v>*</v>
          </cell>
          <cell r="E1602" t="str">
            <v>*</v>
          </cell>
          <cell r="F1602" t="str">
            <v>*</v>
          </cell>
          <cell r="G1602" t="str">
            <v>*</v>
          </cell>
          <cell r="H1602" t="str">
            <v>*</v>
          </cell>
        </row>
        <row r="1603">
          <cell r="A1603" t="str">
            <v>ITEM</v>
          </cell>
          <cell r="B1603" t="str">
            <v>R E C U R S O</v>
          </cell>
          <cell r="D1603" t="str">
            <v>UND.</v>
          </cell>
          <cell r="E1603" t="str">
            <v>CANTIDAD</v>
          </cell>
          <cell r="F1603" t="str">
            <v>P.UNIT.</v>
          </cell>
          <cell r="G1603" t="str">
            <v>SUBTOTAL</v>
          </cell>
          <cell r="H1603" t="str">
            <v>TOTAL</v>
          </cell>
        </row>
        <row r="1604">
          <cell r="A1604" t="str">
            <v>*</v>
          </cell>
          <cell r="B1604" t="str">
            <v>*</v>
          </cell>
          <cell r="C1604" t="str">
            <v>*</v>
          </cell>
          <cell r="D1604" t="str">
            <v>*</v>
          </cell>
          <cell r="E1604" t="str">
            <v>*</v>
          </cell>
          <cell r="F1604" t="str">
            <v>*</v>
          </cell>
          <cell r="G1604" t="str">
            <v>*</v>
          </cell>
          <cell r="H1604" t="str">
            <v>*</v>
          </cell>
        </row>
        <row r="1605">
          <cell r="A1605">
            <v>1</v>
          </cell>
          <cell r="B1605" t="str">
            <v>CAMIONETA 4x4 (130 HP)</v>
          </cell>
          <cell r="C1605">
            <v>1</v>
          </cell>
          <cell r="D1605" t="str">
            <v>HM</v>
          </cell>
          <cell r="E1605">
            <v>0.5333</v>
          </cell>
          <cell r="F1605">
            <v>80</v>
          </cell>
          <cell r="G1605">
            <v>42.66</v>
          </cell>
        </row>
        <row r="1606">
          <cell r="A1606" t="str">
            <v/>
          </cell>
          <cell r="D1606" t="str">
            <v/>
          </cell>
          <cell r="F1606" t="str">
            <v/>
          </cell>
          <cell r="H1606">
            <v>42.66</v>
          </cell>
        </row>
        <row r="1607">
          <cell r="A1607">
            <v>1</v>
          </cell>
          <cell r="B1607" t="str">
            <v>OPERARIO</v>
          </cell>
          <cell r="C1607">
            <v>1</v>
          </cell>
          <cell r="D1607" t="str">
            <v>HH</v>
          </cell>
          <cell r="E1607">
            <v>0.5333</v>
          </cell>
          <cell r="F1607">
            <v>10.63</v>
          </cell>
          <cell r="G1607">
            <v>5.67</v>
          </cell>
        </row>
        <row r="1608">
          <cell r="A1608">
            <v>2</v>
          </cell>
          <cell r="B1608" t="str">
            <v>OFICIAL</v>
          </cell>
          <cell r="C1608">
            <v>1</v>
          </cell>
          <cell r="D1608" t="str">
            <v>HH</v>
          </cell>
          <cell r="E1608">
            <v>0.5333</v>
          </cell>
          <cell r="F1608">
            <v>9.6</v>
          </cell>
          <cell r="G1608">
            <v>5.12</v>
          </cell>
        </row>
        <row r="1609">
          <cell r="A1609">
            <v>3</v>
          </cell>
          <cell r="B1609" t="str">
            <v>PEON</v>
          </cell>
          <cell r="C1609">
            <v>2</v>
          </cell>
          <cell r="D1609" t="str">
            <v>HH</v>
          </cell>
          <cell r="E1609">
            <v>1.0667</v>
          </cell>
          <cell r="F1609">
            <v>8</v>
          </cell>
          <cell r="G1609">
            <v>8.5299999999999994</v>
          </cell>
        </row>
        <row r="1610">
          <cell r="A1610" t="str">
            <v/>
          </cell>
          <cell r="H1610">
            <v>19.32</v>
          </cell>
        </row>
        <row r="1611">
          <cell r="A1611">
            <v>1</v>
          </cell>
          <cell r="B1611" t="str">
            <v>EQUIPO DE SEGURIDAD (2% MANO DE OBRA)</v>
          </cell>
          <cell r="D1611" t="str">
            <v>%</v>
          </cell>
          <cell r="E1611">
            <v>0.02</v>
          </cell>
          <cell r="F1611">
            <v>19.32</v>
          </cell>
          <cell r="G1611">
            <v>0.39</v>
          </cell>
        </row>
        <row r="1612">
          <cell r="A1612">
            <v>2</v>
          </cell>
          <cell r="B1612" t="str">
            <v>HERRAMIENTAS (3% MANO DE OBRA)</v>
          </cell>
          <cell r="D1612" t="str">
            <v>%</v>
          </cell>
          <cell r="E1612">
            <v>0.03</v>
          </cell>
          <cell r="F1612">
            <v>19.32</v>
          </cell>
          <cell r="G1612">
            <v>0.57999999999999996</v>
          </cell>
        </row>
        <row r="1613">
          <cell r="H1613">
            <v>0.97</v>
          </cell>
        </row>
        <row r="1614">
          <cell r="G1614" t="str">
            <v>COSTO DIRECTO:</v>
          </cell>
          <cell r="H1614">
            <v>62.95</v>
          </cell>
        </row>
        <row r="1617">
          <cell r="A1617" t="str">
            <v>Partida:</v>
          </cell>
          <cell r="B1617" t="str">
            <v>Descripción:</v>
          </cell>
          <cell r="D1617" t="str">
            <v xml:space="preserve">Unidad  </v>
          </cell>
          <cell r="E1617" t="str">
            <v>Rendimiento</v>
          </cell>
          <cell r="G1617" t="str">
            <v xml:space="preserve">    Costo Directo</v>
          </cell>
        </row>
        <row r="1618">
          <cell r="B1618" t="str">
            <v>Instalacion de tablero trifasico.</v>
          </cell>
          <cell r="D1618" t="str">
            <v>Gbl</v>
          </cell>
          <cell r="E1618">
            <v>10</v>
          </cell>
          <cell r="F1618" t="str">
            <v>Gbl/Día</v>
          </cell>
          <cell r="G1618" t="str">
            <v>(S/.):</v>
          </cell>
          <cell r="H1618">
            <v>49.08</v>
          </cell>
        </row>
        <row r="1619">
          <cell r="B1619" t="str">
            <v>DETALLE PARTIDA</v>
          </cell>
        </row>
        <row r="1620">
          <cell r="A1620" t="str">
            <v>*</v>
          </cell>
          <cell r="B1620" t="str">
            <v>*</v>
          </cell>
          <cell r="C1620" t="str">
            <v>*</v>
          </cell>
          <cell r="D1620" t="str">
            <v>*</v>
          </cell>
          <cell r="E1620" t="str">
            <v>*</v>
          </cell>
          <cell r="F1620" t="str">
            <v>*</v>
          </cell>
          <cell r="G1620" t="str">
            <v>*</v>
          </cell>
          <cell r="H1620" t="str">
            <v>*</v>
          </cell>
        </row>
        <row r="1621">
          <cell r="A1621" t="str">
            <v>ITEM</v>
          </cell>
          <cell r="B1621" t="str">
            <v>R E C U R S O</v>
          </cell>
          <cell r="D1621" t="str">
            <v>UND.</v>
          </cell>
          <cell r="E1621" t="str">
            <v>CANTIDAD</v>
          </cell>
          <cell r="F1621" t="str">
            <v>P.UNIT.</v>
          </cell>
          <cell r="G1621" t="str">
            <v>SUBTOTAL</v>
          </cell>
          <cell r="H1621" t="str">
            <v>TOTAL</v>
          </cell>
        </row>
        <row r="1622">
          <cell r="A1622" t="str">
            <v>*</v>
          </cell>
          <cell r="B1622" t="str">
            <v>*</v>
          </cell>
          <cell r="C1622" t="str">
            <v>*</v>
          </cell>
          <cell r="D1622" t="str">
            <v>*</v>
          </cell>
          <cell r="E1622" t="str">
            <v>*</v>
          </cell>
          <cell r="F1622" t="str">
            <v>*</v>
          </cell>
          <cell r="G1622" t="str">
            <v>*</v>
          </cell>
          <cell r="H1622" t="str">
            <v>*</v>
          </cell>
        </row>
        <row r="1623">
          <cell r="A1623">
            <v>1</v>
          </cell>
          <cell r="B1623" t="str">
            <v>C. GRUA 6 TN.</v>
          </cell>
          <cell r="C1623">
            <v>0.3</v>
          </cell>
          <cell r="D1623" t="str">
            <v>HM</v>
          </cell>
          <cell r="E1623">
            <v>0.24</v>
          </cell>
          <cell r="F1623">
            <v>80</v>
          </cell>
          <cell r="G1623">
            <v>19.2</v>
          </cell>
        </row>
        <row r="1624">
          <cell r="A1624">
            <v>2</v>
          </cell>
          <cell r="B1624" t="str">
            <v>CAMIONETA 4x4 (130 HP)</v>
          </cell>
          <cell r="C1624">
            <v>1</v>
          </cell>
          <cell r="D1624" t="str">
            <v>HM</v>
          </cell>
          <cell r="E1624">
            <v>0.8</v>
          </cell>
          <cell r="F1624">
            <v>15</v>
          </cell>
          <cell r="G1624">
            <v>12</v>
          </cell>
        </row>
        <row r="1625">
          <cell r="A1625">
            <v>3</v>
          </cell>
          <cell r="B1625" t="str">
            <v>RADIO DE MANO FM 2M MULTIBANDA</v>
          </cell>
          <cell r="C1625">
            <v>2</v>
          </cell>
          <cell r="D1625" t="str">
            <v>HM</v>
          </cell>
          <cell r="E1625">
            <v>1.6</v>
          </cell>
          <cell r="F1625">
            <v>0.7</v>
          </cell>
          <cell r="G1625">
            <v>1.1200000000000001</v>
          </cell>
        </row>
        <row r="1626">
          <cell r="A1626">
            <v>4</v>
          </cell>
          <cell r="B1626" t="str">
            <v xml:space="preserve">POLEAS DE AL DE D=300 mm </v>
          </cell>
          <cell r="C1626">
            <v>2</v>
          </cell>
          <cell r="D1626" t="str">
            <v>HM</v>
          </cell>
          <cell r="E1626">
            <v>1.6</v>
          </cell>
          <cell r="F1626">
            <v>1.2</v>
          </cell>
          <cell r="G1626">
            <v>1.92</v>
          </cell>
        </row>
        <row r="1627">
          <cell r="A1627" t="str">
            <v/>
          </cell>
          <cell r="D1627" t="str">
            <v/>
          </cell>
          <cell r="F1627" t="str">
            <v/>
          </cell>
          <cell r="H1627">
            <v>34.24</v>
          </cell>
        </row>
        <row r="1628">
          <cell r="A1628">
            <v>1</v>
          </cell>
          <cell r="B1628" t="str">
            <v>OPERARIO</v>
          </cell>
          <cell r="C1628">
            <v>1</v>
          </cell>
          <cell r="D1628" t="str">
            <v>HH</v>
          </cell>
          <cell r="E1628">
            <v>0.8</v>
          </cell>
          <cell r="F1628">
            <v>7.15</v>
          </cell>
          <cell r="G1628">
            <v>5.72</v>
          </cell>
        </row>
        <row r="1629">
          <cell r="A1629">
            <v>2</v>
          </cell>
          <cell r="B1629" t="str">
            <v>OFICIAL</v>
          </cell>
          <cell r="C1629">
            <v>1</v>
          </cell>
          <cell r="D1629" t="str">
            <v>HH</v>
          </cell>
          <cell r="E1629">
            <v>0.8</v>
          </cell>
          <cell r="F1629">
            <v>6.75</v>
          </cell>
          <cell r="G1629">
            <v>5.4</v>
          </cell>
        </row>
        <row r="1630">
          <cell r="A1630">
            <v>3</v>
          </cell>
          <cell r="B1630" t="str">
            <v>PEON</v>
          </cell>
          <cell r="C1630">
            <v>1</v>
          </cell>
          <cell r="D1630" t="str">
            <v>HH</v>
          </cell>
          <cell r="E1630">
            <v>0.8</v>
          </cell>
          <cell r="F1630">
            <v>3.78</v>
          </cell>
          <cell r="G1630">
            <v>3.02</v>
          </cell>
        </row>
        <row r="1631">
          <cell r="A1631" t="str">
            <v/>
          </cell>
          <cell r="H1631">
            <v>14.14</v>
          </cell>
        </row>
        <row r="1632">
          <cell r="A1632">
            <v>1</v>
          </cell>
          <cell r="B1632" t="str">
            <v>EQUIPO DE SEGURIDAD (2% MANO DE OBRA)</v>
          </cell>
          <cell r="D1632" t="str">
            <v>%</v>
          </cell>
          <cell r="E1632">
            <v>0.02</v>
          </cell>
          <cell r="F1632">
            <v>14.14</v>
          </cell>
          <cell r="G1632">
            <v>0.28000000000000003</v>
          </cell>
        </row>
        <row r="1633">
          <cell r="A1633">
            <v>2</v>
          </cell>
          <cell r="B1633" t="str">
            <v>HERRAMIENTAS (3% MANO DE OBRA)</v>
          </cell>
          <cell r="D1633" t="str">
            <v>%</v>
          </cell>
          <cell r="E1633">
            <v>0.03</v>
          </cell>
          <cell r="F1633">
            <v>14.14</v>
          </cell>
          <cell r="G1633">
            <v>0.42</v>
          </cell>
        </row>
        <row r="1634">
          <cell r="H1634">
            <v>0.7</v>
          </cell>
        </row>
        <row r="1635">
          <cell r="G1635" t="str">
            <v>COSTO DIRECTO:</v>
          </cell>
          <cell r="H1635">
            <v>49.08</v>
          </cell>
        </row>
        <row r="1638">
          <cell r="A1638" t="str">
            <v>Partida:</v>
          </cell>
          <cell r="B1638" t="str">
            <v>Descripción:</v>
          </cell>
          <cell r="D1638" t="str">
            <v xml:space="preserve">Unidad  </v>
          </cell>
          <cell r="E1638" t="str">
            <v>Rendimiento</v>
          </cell>
          <cell r="G1638" t="str">
            <v xml:space="preserve">    Costo Directo</v>
          </cell>
        </row>
        <row r="1639">
          <cell r="A1639" t="str">
            <v>46.00</v>
          </cell>
          <cell r="B1639" t="str">
            <v>Señalizy pintado de: estructuras,  simbologia SPT caja de registro del electrodo y codigo de  SED.(numeración otorgada por ELSE, código y número de alimentador, señal de peligro, fases)  H = 4.0 m.</v>
          </cell>
          <cell r="D1639" t="str">
            <v>Estr</v>
          </cell>
          <cell r="E1639">
            <v>36</v>
          </cell>
          <cell r="F1639" t="str">
            <v>Estr/Día</v>
          </cell>
          <cell r="G1639" t="str">
            <v>(S/.):</v>
          </cell>
          <cell r="H1639">
            <v>20.9</v>
          </cell>
        </row>
        <row r="1640">
          <cell r="B1640" t="str">
            <v>DETALLE PARTIDA</v>
          </cell>
        </row>
        <row r="1641">
          <cell r="A1641" t="str">
            <v>*</v>
          </cell>
          <cell r="B1641" t="str">
            <v>*</v>
          </cell>
          <cell r="C1641" t="str">
            <v>*</v>
          </cell>
          <cell r="D1641" t="str">
            <v>*</v>
          </cell>
          <cell r="E1641" t="str">
            <v>*</v>
          </cell>
          <cell r="F1641" t="str">
            <v>*</v>
          </cell>
          <cell r="G1641" t="str">
            <v>*</v>
          </cell>
          <cell r="H1641" t="str">
            <v>*</v>
          </cell>
        </row>
        <row r="1642">
          <cell r="A1642" t="str">
            <v>ITEM</v>
          </cell>
          <cell r="B1642" t="str">
            <v>R E C U R S O</v>
          </cell>
          <cell r="D1642" t="str">
            <v>UND.</v>
          </cell>
          <cell r="E1642" t="str">
            <v>CANTIDAD</v>
          </cell>
          <cell r="F1642" t="str">
            <v>P.UNIT.</v>
          </cell>
          <cell r="G1642" t="str">
            <v>SUBTOTAL</v>
          </cell>
          <cell r="H1642" t="str">
            <v>TOTAL</v>
          </cell>
        </row>
        <row r="1643">
          <cell r="A1643" t="str">
            <v>*</v>
          </cell>
          <cell r="B1643" t="str">
            <v>*</v>
          </cell>
          <cell r="C1643" t="str">
            <v>*</v>
          </cell>
          <cell r="D1643" t="str">
            <v>*</v>
          </cell>
          <cell r="E1643" t="str">
            <v>*</v>
          </cell>
          <cell r="F1643" t="str">
            <v>*</v>
          </cell>
          <cell r="G1643" t="str">
            <v>*</v>
          </cell>
          <cell r="H1643" t="str">
            <v>*</v>
          </cell>
        </row>
        <row r="1644">
          <cell r="A1644">
            <v>1</v>
          </cell>
          <cell r="B1644" t="str">
            <v>CAMIONETA 4x4 (130 HP)</v>
          </cell>
          <cell r="C1644">
            <v>0.7</v>
          </cell>
          <cell r="D1644" t="str">
            <v>HM</v>
          </cell>
          <cell r="E1644">
            <v>0.15559999999999999</v>
          </cell>
          <cell r="F1644">
            <v>80</v>
          </cell>
          <cell r="G1644">
            <v>12.45</v>
          </cell>
        </row>
        <row r="1645">
          <cell r="A1645" t="str">
            <v/>
          </cell>
          <cell r="D1645" t="str">
            <v/>
          </cell>
          <cell r="F1645" t="str">
            <v/>
          </cell>
          <cell r="H1645">
            <v>12.45</v>
          </cell>
        </row>
        <row r="1646">
          <cell r="A1646">
            <v>1</v>
          </cell>
          <cell r="B1646" t="str">
            <v>OPERARIO</v>
          </cell>
          <cell r="C1646">
            <v>1</v>
          </cell>
          <cell r="D1646" t="str">
            <v>HH</v>
          </cell>
          <cell r="E1646">
            <v>0.22220000000000001</v>
          </cell>
          <cell r="F1646">
            <v>10.63</v>
          </cell>
          <cell r="G1646">
            <v>2.36</v>
          </cell>
        </row>
        <row r="1647">
          <cell r="A1647">
            <v>2</v>
          </cell>
          <cell r="B1647" t="str">
            <v>OFICIAL</v>
          </cell>
          <cell r="C1647">
            <v>1</v>
          </cell>
          <cell r="D1647" t="str">
            <v>HH</v>
          </cell>
          <cell r="E1647">
            <v>0.22220000000000001</v>
          </cell>
          <cell r="F1647">
            <v>9.6</v>
          </cell>
          <cell r="G1647">
            <v>2.13</v>
          </cell>
        </row>
        <row r="1648">
          <cell r="A1648">
            <v>3</v>
          </cell>
          <cell r="B1648" t="str">
            <v>PEON</v>
          </cell>
          <cell r="C1648">
            <v>2</v>
          </cell>
          <cell r="D1648" t="str">
            <v>HH</v>
          </cell>
          <cell r="E1648">
            <v>0.44440000000000002</v>
          </cell>
          <cell r="F1648">
            <v>8</v>
          </cell>
          <cell r="G1648">
            <v>3.56</v>
          </cell>
        </row>
        <row r="1649">
          <cell r="A1649" t="str">
            <v/>
          </cell>
          <cell r="H1649">
            <v>8.0500000000000007</v>
          </cell>
        </row>
        <row r="1650">
          <cell r="A1650">
            <v>1</v>
          </cell>
          <cell r="B1650" t="str">
            <v>EQUIPO DE SEGURIDAD (2% MANO DE OBRA)</v>
          </cell>
          <cell r="D1650" t="str">
            <v>%</v>
          </cell>
          <cell r="E1650">
            <v>0.02</v>
          </cell>
          <cell r="F1650">
            <v>8.0500000000000007</v>
          </cell>
          <cell r="G1650">
            <v>0.16</v>
          </cell>
        </row>
        <row r="1651">
          <cell r="A1651">
            <v>2</v>
          </cell>
          <cell r="B1651" t="str">
            <v>HERRAMIENTAS (3% MANO DE OBRA)</v>
          </cell>
          <cell r="D1651" t="str">
            <v>%</v>
          </cell>
          <cell r="E1651">
            <v>0.03</v>
          </cell>
          <cell r="F1651">
            <v>8.0500000000000007</v>
          </cell>
          <cell r="G1651">
            <v>0.24</v>
          </cell>
        </row>
        <row r="1652">
          <cell r="H1652">
            <v>0.4</v>
          </cell>
        </row>
        <row r="1653">
          <cell r="G1653" t="str">
            <v>COSTO DIRECTO:</v>
          </cell>
          <cell r="H1653">
            <v>20.9</v>
          </cell>
        </row>
        <row r="1656">
          <cell r="A1656" t="str">
            <v>Partida:</v>
          </cell>
          <cell r="B1656" t="str">
            <v>Descripción:</v>
          </cell>
          <cell r="D1656" t="str">
            <v xml:space="preserve">Unidad  </v>
          </cell>
          <cell r="E1656" t="str">
            <v>Rendimiento</v>
          </cell>
          <cell r="G1656" t="str">
            <v xml:space="preserve">    Costo Directo</v>
          </cell>
        </row>
        <row r="1657">
          <cell r="A1657" t="str">
            <v>47.00</v>
          </cell>
          <cell r="B1657" t="str">
            <v xml:space="preserve">Reflechado de  conductor de Al y/o Cu. hasta 35 mm² </v>
          </cell>
          <cell r="D1657" t="str">
            <v>Km</v>
          </cell>
          <cell r="E1657">
            <v>6</v>
          </cell>
          <cell r="F1657" t="str">
            <v>Km/Día</v>
          </cell>
          <cell r="G1657" t="str">
            <v>(S/.):</v>
          </cell>
          <cell r="H1657">
            <v>418.86</v>
          </cell>
        </row>
        <row r="1658">
          <cell r="B1658" t="str">
            <v>DETALLE PARTIDA</v>
          </cell>
        </row>
        <row r="1659">
          <cell r="A1659" t="str">
            <v>*</v>
          </cell>
          <cell r="B1659" t="str">
            <v>*</v>
          </cell>
          <cell r="C1659" t="str">
            <v>*</v>
          </cell>
          <cell r="D1659" t="str">
            <v>*</v>
          </cell>
          <cell r="E1659" t="str">
            <v>*</v>
          </cell>
          <cell r="F1659" t="str">
            <v>*</v>
          </cell>
          <cell r="G1659" t="str">
            <v>*</v>
          </cell>
          <cell r="H1659" t="str">
            <v>*</v>
          </cell>
        </row>
        <row r="1660">
          <cell r="A1660" t="str">
            <v>ITEM</v>
          </cell>
          <cell r="B1660" t="str">
            <v>R E C U R S O</v>
          </cell>
          <cell r="D1660" t="str">
            <v>UND.</v>
          </cell>
          <cell r="E1660" t="str">
            <v>CANTIDAD</v>
          </cell>
          <cell r="F1660" t="str">
            <v>P.UNIT.</v>
          </cell>
          <cell r="G1660" t="str">
            <v>SUBTOTAL</v>
          </cell>
          <cell r="H1660" t="str">
            <v>TOTAL</v>
          </cell>
        </row>
        <row r="1661">
          <cell r="A1661" t="str">
            <v>*</v>
          </cell>
          <cell r="B1661" t="str">
            <v>*</v>
          </cell>
          <cell r="C1661" t="str">
            <v>*</v>
          </cell>
          <cell r="D1661" t="str">
            <v>*</v>
          </cell>
          <cell r="E1661" t="str">
            <v>*</v>
          </cell>
          <cell r="F1661" t="str">
            <v>*</v>
          </cell>
          <cell r="G1661" t="str">
            <v>*</v>
          </cell>
          <cell r="H1661" t="str">
            <v>*</v>
          </cell>
        </row>
        <row r="1663">
          <cell r="A1663">
            <v>1</v>
          </cell>
          <cell r="B1663" t="str">
            <v>CAMIONETA 4x4 (130 HP)</v>
          </cell>
          <cell r="C1663">
            <v>1</v>
          </cell>
          <cell r="D1663" t="str">
            <v>HM</v>
          </cell>
          <cell r="E1663">
            <v>1.3332999999999999</v>
          </cell>
          <cell r="F1663">
            <v>80</v>
          </cell>
          <cell r="G1663">
            <v>106.66</v>
          </cell>
        </row>
        <row r="1664">
          <cell r="A1664">
            <v>2</v>
          </cell>
          <cell r="B1664" t="str">
            <v>ESTACION TOTAL</v>
          </cell>
          <cell r="C1664">
            <v>0</v>
          </cell>
          <cell r="D1664" t="str">
            <v>HM</v>
          </cell>
          <cell r="E1664">
            <v>0</v>
          </cell>
          <cell r="F1664">
            <v>12</v>
          </cell>
          <cell r="G1664">
            <v>0</v>
          </cell>
        </row>
        <row r="1665">
          <cell r="A1665">
            <v>3</v>
          </cell>
          <cell r="B1665" t="str">
            <v>WINCHE ELECTRICO C/ FRENO MANUAL</v>
          </cell>
          <cell r="C1665">
            <v>0</v>
          </cell>
          <cell r="D1665" t="str">
            <v>HM</v>
          </cell>
          <cell r="E1665">
            <v>0</v>
          </cell>
          <cell r="F1665">
            <v>15</v>
          </cell>
          <cell r="G1665">
            <v>0</v>
          </cell>
        </row>
        <row r="1666">
          <cell r="A1666">
            <v>4</v>
          </cell>
          <cell r="B1666" t="str">
            <v>FRENO MANUAL PARA TENDIDO DE CONDUCTOR</v>
          </cell>
          <cell r="C1666">
            <v>0</v>
          </cell>
          <cell r="D1666" t="str">
            <v>HM</v>
          </cell>
          <cell r="E1666">
            <v>0</v>
          </cell>
          <cell r="F1666">
            <v>10</v>
          </cell>
          <cell r="G1666">
            <v>0</v>
          </cell>
        </row>
        <row r="1667">
          <cell r="A1667">
            <v>5</v>
          </cell>
          <cell r="B1667" t="str">
            <v>MANGA DE ARRASTRE</v>
          </cell>
          <cell r="C1667">
            <v>1</v>
          </cell>
          <cell r="D1667" t="str">
            <v>HM</v>
          </cell>
          <cell r="E1667">
            <v>1.3332999999999999</v>
          </cell>
          <cell r="F1667">
            <v>5</v>
          </cell>
          <cell r="G1667">
            <v>6.67</v>
          </cell>
        </row>
        <row r="1668">
          <cell r="A1668">
            <v>6</v>
          </cell>
          <cell r="B1668" t="str">
            <v>BRIDA DE ARRASTRE</v>
          </cell>
          <cell r="C1668">
            <v>3</v>
          </cell>
          <cell r="D1668" t="str">
            <v>HM</v>
          </cell>
          <cell r="E1668">
            <v>4</v>
          </cell>
          <cell r="F1668">
            <v>2.5</v>
          </cell>
          <cell r="G1668">
            <v>10</v>
          </cell>
        </row>
        <row r="1669">
          <cell r="A1669">
            <v>7</v>
          </cell>
          <cell r="B1669" t="str">
            <v>POLEAS DE PVC PARA CABLES AUTOPORTANTES</v>
          </cell>
          <cell r="C1669">
            <v>10</v>
          </cell>
          <cell r="D1669" t="str">
            <v>HM</v>
          </cell>
          <cell r="E1669">
            <v>13.333299999999999</v>
          </cell>
          <cell r="F1669">
            <v>2.2000000000000002</v>
          </cell>
          <cell r="G1669">
            <v>29.33</v>
          </cell>
        </row>
        <row r="1670">
          <cell r="A1670">
            <v>8</v>
          </cell>
          <cell r="B1670" t="str">
            <v>RADIO DE MANO FM 2M MULTIBANDA</v>
          </cell>
          <cell r="C1670">
            <v>6</v>
          </cell>
          <cell r="D1670" t="str">
            <v>HM</v>
          </cell>
          <cell r="E1670">
            <v>8</v>
          </cell>
          <cell r="F1670">
            <v>6.5</v>
          </cell>
          <cell r="G1670">
            <v>52</v>
          </cell>
        </row>
        <row r="1671">
          <cell r="A1671">
            <v>9</v>
          </cell>
          <cell r="B1671" t="str">
            <v>TRICO DE 2 TON</v>
          </cell>
          <cell r="C1671">
            <v>3</v>
          </cell>
          <cell r="D1671" t="str">
            <v>HM</v>
          </cell>
          <cell r="E1671">
            <v>4</v>
          </cell>
          <cell r="F1671">
            <v>3</v>
          </cell>
          <cell r="G1671">
            <v>12</v>
          </cell>
        </row>
        <row r="1672">
          <cell r="A1672">
            <v>10</v>
          </cell>
          <cell r="B1672" t="str">
            <v>DINAMOMETRO</v>
          </cell>
          <cell r="C1672">
            <v>1</v>
          </cell>
          <cell r="D1672" t="str">
            <v>HM</v>
          </cell>
          <cell r="E1672">
            <v>1.3332999999999999</v>
          </cell>
          <cell r="F1672">
            <v>5</v>
          </cell>
          <cell r="G1672">
            <v>6.67</v>
          </cell>
        </row>
        <row r="1673">
          <cell r="A1673" t="str">
            <v/>
          </cell>
          <cell r="D1673" t="str">
            <v/>
          </cell>
          <cell r="F1673" t="str">
            <v/>
          </cell>
          <cell r="H1673">
            <v>223.33</v>
          </cell>
        </row>
        <row r="1674">
          <cell r="A1674">
            <v>1</v>
          </cell>
          <cell r="B1674" t="str">
            <v>OPERARIO</v>
          </cell>
          <cell r="C1674">
            <v>2</v>
          </cell>
          <cell r="D1674" t="str">
            <v>HH</v>
          </cell>
          <cell r="E1674">
            <v>2.6667000000000001</v>
          </cell>
          <cell r="F1674">
            <v>10.63</v>
          </cell>
          <cell r="G1674">
            <v>28.35</v>
          </cell>
        </row>
        <row r="1675">
          <cell r="A1675">
            <v>2</v>
          </cell>
          <cell r="B1675" t="str">
            <v>OFICIAL</v>
          </cell>
          <cell r="C1675">
            <v>4</v>
          </cell>
          <cell r="D1675" t="str">
            <v>HH</v>
          </cell>
          <cell r="E1675">
            <v>5.3333000000000004</v>
          </cell>
          <cell r="F1675">
            <v>9.6</v>
          </cell>
          <cell r="G1675">
            <v>51.2</v>
          </cell>
        </row>
        <row r="1676">
          <cell r="A1676">
            <v>3</v>
          </cell>
          <cell r="B1676" t="str">
            <v>PEON</v>
          </cell>
          <cell r="C1676">
            <v>10</v>
          </cell>
          <cell r="D1676" t="str">
            <v>HH</v>
          </cell>
          <cell r="E1676">
            <v>13.333299999999999</v>
          </cell>
          <cell r="F1676">
            <v>8</v>
          </cell>
          <cell r="G1676">
            <v>106.67</v>
          </cell>
        </row>
        <row r="1677">
          <cell r="A1677" t="str">
            <v/>
          </cell>
          <cell r="H1677">
            <v>186.22</v>
          </cell>
        </row>
        <row r="1678">
          <cell r="A1678">
            <v>1</v>
          </cell>
          <cell r="B1678" t="str">
            <v>EQUIPO DE SEGURIDAD (2% MANO DE OBRA)</v>
          </cell>
          <cell r="D1678" t="str">
            <v>%</v>
          </cell>
          <cell r="E1678">
            <v>0.02</v>
          </cell>
          <cell r="F1678">
            <v>186.22</v>
          </cell>
          <cell r="G1678">
            <v>3.72</v>
          </cell>
        </row>
        <row r="1679">
          <cell r="A1679">
            <v>2</v>
          </cell>
          <cell r="B1679" t="str">
            <v>HERRAMIENTAS (3% MANO DE OBRA)</v>
          </cell>
          <cell r="D1679" t="str">
            <v>%</v>
          </cell>
          <cell r="E1679">
            <v>0.03</v>
          </cell>
          <cell r="F1679">
            <v>186.22</v>
          </cell>
          <cell r="G1679">
            <v>5.59</v>
          </cell>
        </row>
        <row r="1680">
          <cell r="H1680">
            <v>9.31</v>
          </cell>
        </row>
        <row r="1681">
          <cell r="G1681" t="str">
            <v>COSTO DIRECTO:</v>
          </cell>
          <cell r="H1681">
            <v>418.86</v>
          </cell>
        </row>
        <row r="1684">
          <cell r="A1684" t="str">
            <v>Partida:</v>
          </cell>
          <cell r="B1684" t="str">
            <v>Descripción:</v>
          </cell>
          <cell r="D1684" t="str">
            <v xml:space="preserve">Unidad  </v>
          </cell>
          <cell r="E1684" t="str">
            <v>Rendimiento</v>
          </cell>
          <cell r="G1684" t="str">
            <v xml:space="preserve">    Costo Directo</v>
          </cell>
        </row>
        <row r="1685">
          <cell r="A1685" t="str">
            <v>48.00</v>
          </cell>
          <cell r="B1685" t="str">
            <v xml:space="preserve">Reflechado de  conductor de Al y/o Cu. desde 50 mm² hasta 120mm2 </v>
          </cell>
          <cell r="D1685" t="str">
            <v>Km</v>
          </cell>
          <cell r="E1685">
            <v>4</v>
          </cell>
          <cell r="F1685" t="str">
            <v>Km/Día</v>
          </cell>
          <cell r="G1685" t="str">
            <v>(S/.):</v>
          </cell>
          <cell r="H1685">
            <v>628.29</v>
          </cell>
        </row>
        <row r="1686">
          <cell r="B1686" t="str">
            <v>DETALLE PARTIDA</v>
          </cell>
        </row>
        <row r="1687">
          <cell r="A1687" t="str">
            <v>*</v>
          </cell>
          <cell r="B1687" t="str">
            <v>*</v>
          </cell>
          <cell r="C1687" t="str">
            <v>*</v>
          </cell>
          <cell r="D1687" t="str">
            <v>*</v>
          </cell>
          <cell r="E1687" t="str">
            <v>*</v>
          </cell>
          <cell r="F1687" t="str">
            <v>*</v>
          </cell>
          <cell r="G1687" t="str">
            <v>*</v>
          </cell>
          <cell r="H1687" t="str">
            <v>*</v>
          </cell>
        </row>
        <row r="1688">
          <cell r="A1688" t="str">
            <v>ITEM</v>
          </cell>
          <cell r="B1688" t="str">
            <v>R E C U R S O</v>
          </cell>
          <cell r="D1688" t="str">
            <v>UND.</v>
          </cell>
          <cell r="E1688" t="str">
            <v>CANTIDAD</v>
          </cell>
          <cell r="F1688" t="str">
            <v>P.UNIT.</v>
          </cell>
          <cell r="G1688" t="str">
            <v>SUBTOTAL</v>
          </cell>
          <cell r="H1688" t="str">
            <v>TOTAL</v>
          </cell>
        </row>
        <row r="1689">
          <cell r="A1689" t="str">
            <v>*</v>
          </cell>
          <cell r="B1689" t="str">
            <v>*</v>
          </cell>
          <cell r="C1689" t="str">
            <v>*</v>
          </cell>
          <cell r="D1689" t="str">
            <v>*</v>
          </cell>
          <cell r="E1689" t="str">
            <v>*</v>
          </cell>
          <cell r="F1689" t="str">
            <v>*</v>
          </cell>
          <cell r="G1689" t="str">
            <v>*</v>
          </cell>
          <cell r="H1689" t="str">
            <v>*</v>
          </cell>
        </row>
        <row r="1690">
          <cell r="A1690">
            <v>1</v>
          </cell>
          <cell r="B1690" t="str">
            <v>CAMIONETA 4x4 (130 HP)</v>
          </cell>
          <cell r="C1690">
            <v>1</v>
          </cell>
          <cell r="D1690" t="str">
            <v>HM</v>
          </cell>
          <cell r="E1690">
            <v>2</v>
          </cell>
          <cell r="F1690">
            <v>80</v>
          </cell>
          <cell r="G1690">
            <v>160</v>
          </cell>
        </row>
        <row r="1691">
          <cell r="A1691">
            <v>2</v>
          </cell>
          <cell r="B1691" t="str">
            <v>ESTACION TOTAL</v>
          </cell>
          <cell r="C1691">
            <v>0</v>
          </cell>
          <cell r="D1691" t="str">
            <v>HM</v>
          </cell>
          <cell r="E1691">
            <v>0</v>
          </cell>
          <cell r="F1691">
            <v>12</v>
          </cell>
          <cell r="G1691">
            <v>0</v>
          </cell>
        </row>
        <row r="1692">
          <cell r="A1692">
            <v>3</v>
          </cell>
          <cell r="B1692" t="str">
            <v>WINCHE ELECTRICO C/ FRENO MANUAL</v>
          </cell>
          <cell r="C1692">
            <v>0</v>
          </cell>
          <cell r="D1692" t="str">
            <v>HM</v>
          </cell>
          <cell r="E1692">
            <v>0</v>
          </cell>
          <cell r="F1692">
            <v>15</v>
          </cell>
          <cell r="G1692">
            <v>0</v>
          </cell>
        </row>
        <row r="1693">
          <cell r="A1693">
            <v>4</v>
          </cell>
          <cell r="B1693" t="str">
            <v>FRENO MANUAL PARA TENDIDO DE CONDUCTOR</v>
          </cell>
          <cell r="C1693">
            <v>0</v>
          </cell>
          <cell r="D1693" t="str">
            <v>HM</v>
          </cell>
          <cell r="E1693">
            <v>0</v>
          </cell>
          <cell r="F1693">
            <v>10</v>
          </cell>
          <cell r="G1693">
            <v>0</v>
          </cell>
        </row>
        <row r="1694">
          <cell r="A1694">
            <v>5</v>
          </cell>
          <cell r="B1694" t="str">
            <v>MANGA DE ARRASTRE</v>
          </cell>
          <cell r="C1694">
            <v>1</v>
          </cell>
          <cell r="D1694" t="str">
            <v>HM</v>
          </cell>
          <cell r="E1694">
            <v>2</v>
          </cell>
          <cell r="F1694">
            <v>5</v>
          </cell>
          <cell r="G1694">
            <v>10</v>
          </cell>
        </row>
        <row r="1695">
          <cell r="A1695">
            <v>6</v>
          </cell>
          <cell r="B1695" t="str">
            <v>BRIDA DE ARRASTRE</v>
          </cell>
          <cell r="C1695">
            <v>3</v>
          </cell>
          <cell r="D1695" t="str">
            <v>HM</v>
          </cell>
          <cell r="E1695">
            <v>6</v>
          </cell>
          <cell r="F1695">
            <v>2.5</v>
          </cell>
          <cell r="G1695">
            <v>15</v>
          </cell>
        </row>
        <row r="1696">
          <cell r="A1696">
            <v>7</v>
          </cell>
          <cell r="B1696" t="str">
            <v>POLEAS DE PVC PARA CABLES AUTOPORTANTES</v>
          </cell>
          <cell r="C1696">
            <v>10</v>
          </cell>
          <cell r="D1696" t="str">
            <v>HM</v>
          </cell>
          <cell r="E1696">
            <v>20</v>
          </cell>
          <cell r="F1696">
            <v>2.2000000000000002</v>
          </cell>
          <cell r="G1696">
            <v>44</v>
          </cell>
        </row>
        <row r="1697">
          <cell r="A1697">
            <v>8</v>
          </cell>
          <cell r="B1697" t="str">
            <v>RADIO DE MANO FM 2M MULTIBANDA</v>
          </cell>
          <cell r="C1697">
            <v>6</v>
          </cell>
          <cell r="D1697" t="str">
            <v>HM</v>
          </cell>
          <cell r="E1697">
            <v>12</v>
          </cell>
          <cell r="F1697">
            <v>6.5</v>
          </cell>
          <cell r="G1697">
            <v>78</v>
          </cell>
        </row>
        <row r="1698">
          <cell r="A1698">
            <v>9</v>
          </cell>
          <cell r="B1698" t="str">
            <v>TRICO DE 2 TON</v>
          </cell>
          <cell r="C1698">
            <v>3</v>
          </cell>
          <cell r="D1698" t="str">
            <v>HM</v>
          </cell>
          <cell r="E1698">
            <v>6</v>
          </cell>
          <cell r="F1698">
            <v>3</v>
          </cell>
          <cell r="G1698">
            <v>18</v>
          </cell>
        </row>
        <row r="1699">
          <cell r="A1699">
            <v>10</v>
          </cell>
          <cell r="B1699" t="str">
            <v>DINAMOMETRO</v>
          </cell>
          <cell r="C1699">
            <v>1</v>
          </cell>
          <cell r="D1699" t="str">
            <v>HM</v>
          </cell>
          <cell r="E1699">
            <v>2</v>
          </cell>
          <cell r="F1699">
            <v>5</v>
          </cell>
          <cell r="G1699">
            <v>10</v>
          </cell>
        </row>
        <row r="1700">
          <cell r="A1700" t="str">
            <v/>
          </cell>
          <cell r="D1700" t="str">
            <v/>
          </cell>
          <cell r="F1700" t="str">
            <v/>
          </cell>
          <cell r="H1700">
            <v>335</v>
          </cell>
        </row>
        <row r="1701">
          <cell r="A1701">
            <v>1</v>
          </cell>
          <cell r="B1701" t="str">
            <v>OPERARIO</v>
          </cell>
          <cell r="C1701">
            <v>2</v>
          </cell>
          <cell r="D1701" t="str">
            <v>HH</v>
          </cell>
          <cell r="E1701">
            <v>4</v>
          </cell>
          <cell r="F1701">
            <v>10.63</v>
          </cell>
          <cell r="G1701">
            <v>42.52</v>
          </cell>
        </row>
        <row r="1702">
          <cell r="A1702">
            <v>2</v>
          </cell>
          <cell r="B1702" t="str">
            <v>OFICIAL</v>
          </cell>
          <cell r="C1702">
            <v>4</v>
          </cell>
          <cell r="D1702" t="str">
            <v>HH</v>
          </cell>
          <cell r="E1702">
            <v>8</v>
          </cell>
          <cell r="F1702">
            <v>9.6</v>
          </cell>
          <cell r="G1702">
            <v>76.8</v>
          </cell>
        </row>
        <row r="1703">
          <cell r="A1703">
            <v>3</v>
          </cell>
          <cell r="B1703" t="str">
            <v>PEON</v>
          </cell>
          <cell r="C1703">
            <v>10</v>
          </cell>
          <cell r="D1703" t="str">
            <v>HH</v>
          </cell>
          <cell r="E1703">
            <v>20</v>
          </cell>
          <cell r="F1703">
            <v>8</v>
          </cell>
          <cell r="G1703">
            <v>160</v>
          </cell>
        </row>
        <row r="1704">
          <cell r="A1704" t="str">
            <v/>
          </cell>
          <cell r="H1704">
            <v>279.32</v>
          </cell>
        </row>
        <row r="1705">
          <cell r="A1705">
            <v>1</v>
          </cell>
          <cell r="B1705" t="str">
            <v>EQUIPO DE SEGURIDAD (2% MANO DE OBRA)</v>
          </cell>
          <cell r="D1705" t="str">
            <v>%</v>
          </cell>
          <cell r="E1705">
            <v>0.02</v>
          </cell>
          <cell r="F1705">
            <v>279.32</v>
          </cell>
          <cell r="G1705">
            <v>5.59</v>
          </cell>
        </row>
        <row r="1706">
          <cell r="A1706">
            <v>2</v>
          </cell>
          <cell r="B1706" t="str">
            <v>HERRAMIENTAS (3% MANO DE OBRA)</v>
          </cell>
          <cell r="D1706" t="str">
            <v>%</v>
          </cell>
          <cell r="E1706">
            <v>0.03</v>
          </cell>
          <cell r="F1706">
            <v>279.32</v>
          </cell>
          <cell r="G1706">
            <v>8.3800000000000008</v>
          </cell>
        </row>
        <row r="1707">
          <cell r="H1707">
            <v>13.97</v>
          </cell>
        </row>
        <row r="1708">
          <cell r="G1708" t="str">
            <v>COSTO DIRECTO:</v>
          </cell>
          <cell r="H1708">
            <v>628.29</v>
          </cell>
        </row>
        <row r="1711">
          <cell r="A1711" t="str">
            <v>Partida:</v>
          </cell>
          <cell r="B1711" t="str">
            <v>Descripción:</v>
          </cell>
          <cell r="D1711" t="str">
            <v xml:space="preserve">Unidad  </v>
          </cell>
          <cell r="E1711" t="str">
            <v>Rendimiento</v>
          </cell>
          <cell r="G1711" t="str">
            <v xml:space="preserve">    Costo Directo</v>
          </cell>
        </row>
        <row r="1712">
          <cell r="A1712" t="str">
            <v>49.00</v>
          </cell>
          <cell r="B1712" t="str">
            <v>Rotura y reposición de vereda</v>
          </cell>
          <cell r="D1712" t="str">
            <v>m2</v>
          </cell>
          <cell r="E1712">
            <v>6</v>
          </cell>
          <cell r="F1712" t="str">
            <v>m2/Día</v>
          </cell>
          <cell r="G1712" t="str">
            <v>(S/.):</v>
          </cell>
          <cell r="H1712">
            <v>89.22</v>
          </cell>
        </row>
        <row r="1713">
          <cell r="B1713" t="str">
            <v>DETALLE PARTIDA</v>
          </cell>
        </row>
        <row r="1714">
          <cell r="A1714" t="str">
            <v>*</v>
          </cell>
          <cell r="B1714" t="str">
            <v>*</v>
          </cell>
          <cell r="C1714" t="str">
            <v>*</v>
          </cell>
          <cell r="D1714" t="str">
            <v>*</v>
          </cell>
          <cell r="E1714" t="str">
            <v>*</v>
          </cell>
          <cell r="F1714" t="str">
            <v>*</v>
          </cell>
          <cell r="G1714" t="str">
            <v>*</v>
          </cell>
          <cell r="H1714" t="str">
            <v>*</v>
          </cell>
        </row>
        <row r="1715">
          <cell r="A1715" t="str">
            <v>ITEM</v>
          </cell>
          <cell r="B1715" t="str">
            <v>R E C U R S O</v>
          </cell>
          <cell r="D1715" t="str">
            <v>UND.</v>
          </cell>
          <cell r="E1715" t="str">
            <v>CANTIDAD</v>
          </cell>
          <cell r="F1715" t="str">
            <v>P.UNIT.</v>
          </cell>
          <cell r="G1715" t="str">
            <v>SUBTOTAL</v>
          </cell>
          <cell r="H1715" t="str">
            <v>TOTAL</v>
          </cell>
        </row>
        <row r="1716">
          <cell r="A1716" t="str">
            <v>*</v>
          </cell>
          <cell r="B1716" t="str">
            <v>*</v>
          </cell>
          <cell r="C1716" t="str">
            <v>*</v>
          </cell>
          <cell r="D1716" t="str">
            <v>*</v>
          </cell>
          <cell r="E1716" t="str">
            <v>*</v>
          </cell>
          <cell r="F1716" t="str">
            <v>*</v>
          </cell>
          <cell r="G1716" t="str">
            <v>*</v>
          </cell>
          <cell r="H1716" t="str">
            <v>*</v>
          </cell>
        </row>
        <row r="1717">
          <cell r="A1717">
            <v>1</v>
          </cell>
          <cell r="B1717" t="str">
            <v>CEMENTO PORTLAND TIPO I</v>
          </cell>
          <cell r="D1717" t="str">
            <v>BLS</v>
          </cell>
          <cell r="E1717">
            <v>1</v>
          </cell>
          <cell r="F1717">
            <v>27</v>
          </cell>
          <cell r="G1717">
            <v>27</v>
          </cell>
        </row>
        <row r="1718">
          <cell r="A1718">
            <v>2</v>
          </cell>
          <cell r="B1718" t="str">
            <v>HORMIGON</v>
          </cell>
          <cell r="D1718" t="str">
            <v>M3</v>
          </cell>
          <cell r="E1718">
            <v>0.14000000000000001</v>
          </cell>
          <cell r="F1718">
            <v>70</v>
          </cell>
          <cell r="G1718">
            <v>9.8000000000000007</v>
          </cell>
        </row>
        <row r="1719">
          <cell r="A1719" t="str">
            <v/>
          </cell>
          <cell r="D1719" t="str">
            <v/>
          </cell>
          <cell r="F1719" t="str">
            <v/>
          </cell>
          <cell r="H1719">
            <v>36.799999999999997</v>
          </cell>
        </row>
        <row r="1720">
          <cell r="A1720">
            <v>1</v>
          </cell>
          <cell r="B1720" t="str">
            <v>CAMIONETA 4x4 (130 HP)</v>
          </cell>
          <cell r="C1720">
            <v>0.25</v>
          </cell>
          <cell r="D1720" t="str">
            <v>HM</v>
          </cell>
          <cell r="E1720">
            <v>0.33329999999999999</v>
          </cell>
          <cell r="F1720">
            <v>80</v>
          </cell>
          <cell r="G1720">
            <v>26.66</v>
          </cell>
        </row>
        <row r="1721">
          <cell r="A1721" t="str">
            <v/>
          </cell>
          <cell r="D1721" t="str">
            <v/>
          </cell>
          <cell r="F1721" t="str">
            <v/>
          </cell>
          <cell r="H1721">
            <v>26.66</v>
          </cell>
        </row>
        <row r="1722">
          <cell r="A1722">
            <v>1</v>
          </cell>
          <cell r="B1722" t="str">
            <v>OPERARIO</v>
          </cell>
          <cell r="C1722">
            <v>0</v>
          </cell>
          <cell r="D1722" t="str">
            <v>HH</v>
          </cell>
          <cell r="E1722">
            <v>0</v>
          </cell>
          <cell r="F1722">
            <v>10.63</v>
          </cell>
          <cell r="G1722">
            <v>0</v>
          </cell>
        </row>
        <row r="1723">
          <cell r="A1723">
            <v>2</v>
          </cell>
          <cell r="B1723" t="str">
            <v>OFICIAL</v>
          </cell>
          <cell r="C1723">
            <v>0.25</v>
          </cell>
          <cell r="D1723" t="str">
            <v>HH</v>
          </cell>
          <cell r="E1723">
            <v>0.33329999999999999</v>
          </cell>
          <cell r="F1723">
            <v>9.6</v>
          </cell>
          <cell r="G1723">
            <v>3.2</v>
          </cell>
        </row>
        <row r="1724">
          <cell r="A1724">
            <v>3</v>
          </cell>
          <cell r="B1724" t="str">
            <v>PEON</v>
          </cell>
          <cell r="C1724">
            <v>2</v>
          </cell>
          <cell r="D1724" t="str">
            <v>HH</v>
          </cell>
          <cell r="E1724">
            <v>2.6667000000000001</v>
          </cell>
          <cell r="F1724">
            <v>8</v>
          </cell>
          <cell r="G1724">
            <v>21.33</v>
          </cell>
        </row>
        <row r="1725">
          <cell r="A1725" t="str">
            <v/>
          </cell>
          <cell r="F1725" t="str">
            <v/>
          </cell>
          <cell r="H1725">
            <v>24.53</v>
          </cell>
        </row>
        <row r="1726">
          <cell r="A1726">
            <v>1</v>
          </cell>
          <cell r="B1726" t="str">
            <v>EQUIPO DE SEGURIDAD (2% MANO DE OBRA)</v>
          </cell>
          <cell r="D1726" t="str">
            <v>%</v>
          </cell>
          <cell r="E1726">
            <v>0.02</v>
          </cell>
          <cell r="F1726">
            <v>24.53</v>
          </cell>
          <cell r="G1726">
            <v>0.49</v>
          </cell>
        </row>
        <row r="1727">
          <cell r="A1727">
            <v>2</v>
          </cell>
          <cell r="B1727" t="str">
            <v>HERRAMIENTAS (3% MANO DE OBRA)</v>
          </cell>
          <cell r="D1727" t="str">
            <v>%</v>
          </cell>
          <cell r="E1727">
            <v>0.03</v>
          </cell>
          <cell r="F1727">
            <v>24.53</v>
          </cell>
          <cell r="G1727">
            <v>0.74</v>
          </cell>
        </row>
        <row r="1728">
          <cell r="H1728">
            <v>1.23</v>
          </cell>
        </row>
        <row r="1729">
          <cell r="G1729" t="str">
            <v>COSTO DIRECTO:</v>
          </cell>
          <cell r="H1729">
            <v>89.22</v>
          </cell>
        </row>
        <row r="1732">
          <cell r="A1732" t="str">
            <v>Partida:</v>
          </cell>
          <cell r="B1732" t="str">
            <v>Descripción:</v>
          </cell>
          <cell r="D1732" t="str">
            <v xml:space="preserve">Unidad  </v>
          </cell>
          <cell r="E1732" t="str">
            <v>Rendimiento</v>
          </cell>
          <cell r="G1732" t="str">
            <v xml:space="preserve">    Costo Directo</v>
          </cell>
        </row>
        <row r="1733">
          <cell r="A1733" t="str">
            <v>50.00</v>
          </cell>
          <cell r="B1733" t="str">
            <v>Eliminación de material excedente</v>
          </cell>
          <cell r="D1733" t="str">
            <v>m3</v>
          </cell>
          <cell r="E1733">
            <v>25</v>
          </cell>
          <cell r="F1733" t="str">
            <v>m3/Día</v>
          </cell>
          <cell r="G1733" t="str">
            <v>(S/.):</v>
          </cell>
          <cell r="H1733">
            <v>47.1</v>
          </cell>
        </row>
        <row r="1734">
          <cell r="B1734" t="str">
            <v>DETALLE PARTIDA</v>
          </cell>
        </row>
        <row r="1735">
          <cell r="A1735" t="str">
            <v>*</v>
          </cell>
          <cell r="B1735" t="str">
            <v>*</v>
          </cell>
          <cell r="C1735" t="str">
            <v>*</v>
          </cell>
          <cell r="D1735" t="str">
            <v>*</v>
          </cell>
          <cell r="E1735" t="str">
            <v>*</v>
          </cell>
          <cell r="F1735" t="str">
            <v>*</v>
          </cell>
          <cell r="G1735" t="str">
            <v>*</v>
          </cell>
          <cell r="H1735" t="str">
            <v>*</v>
          </cell>
        </row>
        <row r="1736">
          <cell r="A1736" t="str">
            <v>ITEM</v>
          </cell>
          <cell r="B1736" t="str">
            <v>R E C U R S O</v>
          </cell>
          <cell r="D1736" t="str">
            <v>UND.</v>
          </cell>
          <cell r="E1736" t="str">
            <v>CANTIDAD</v>
          </cell>
          <cell r="F1736" t="str">
            <v>P.UNIT.</v>
          </cell>
          <cell r="G1736" t="str">
            <v>SUBTOTAL</v>
          </cell>
          <cell r="H1736" t="str">
            <v>TOTAL</v>
          </cell>
        </row>
        <row r="1737">
          <cell r="A1737" t="str">
            <v>*</v>
          </cell>
          <cell r="B1737" t="str">
            <v>*</v>
          </cell>
          <cell r="C1737" t="str">
            <v>*</v>
          </cell>
          <cell r="D1737" t="str">
            <v>*</v>
          </cell>
          <cell r="E1737" t="str">
            <v>*</v>
          </cell>
          <cell r="F1737" t="str">
            <v>*</v>
          </cell>
          <cell r="G1737" t="str">
            <v>*</v>
          </cell>
          <cell r="H1737" t="str">
            <v>*</v>
          </cell>
        </row>
        <row r="1738">
          <cell r="A1738">
            <v>1</v>
          </cell>
          <cell r="B1738" t="str">
            <v>CAMION VOLQUETE</v>
          </cell>
          <cell r="C1738">
            <v>1</v>
          </cell>
          <cell r="D1738" t="str">
            <v>HM</v>
          </cell>
          <cell r="E1738">
            <v>0.32</v>
          </cell>
          <cell r="F1738">
            <v>80</v>
          </cell>
          <cell r="G1738">
            <v>25.6</v>
          </cell>
        </row>
        <row r="1739">
          <cell r="A1739" t="str">
            <v/>
          </cell>
          <cell r="D1739" t="str">
            <v/>
          </cell>
          <cell r="F1739" t="str">
            <v/>
          </cell>
          <cell r="H1739">
            <v>25.6</v>
          </cell>
        </row>
        <row r="1740">
          <cell r="A1740">
            <v>1</v>
          </cell>
          <cell r="B1740" t="str">
            <v>OFICIAL</v>
          </cell>
          <cell r="C1740">
            <v>0</v>
          </cell>
          <cell r="D1740" t="str">
            <v>HH</v>
          </cell>
          <cell r="E1740">
            <v>0</v>
          </cell>
          <cell r="F1740">
            <v>9.6</v>
          </cell>
          <cell r="G1740">
            <v>0</v>
          </cell>
        </row>
        <row r="1741">
          <cell r="A1741">
            <v>2</v>
          </cell>
          <cell r="B1741" t="str">
            <v>PEON</v>
          </cell>
          <cell r="C1741">
            <v>8</v>
          </cell>
          <cell r="D1741" t="str">
            <v>HH</v>
          </cell>
          <cell r="E1741">
            <v>2.56</v>
          </cell>
          <cell r="F1741">
            <v>8</v>
          </cell>
          <cell r="G1741">
            <v>20.48</v>
          </cell>
        </row>
        <row r="1742">
          <cell r="A1742" t="str">
            <v/>
          </cell>
          <cell r="H1742">
            <v>20.48</v>
          </cell>
        </row>
        <row r="1743">
          <cell r="A1743">
            <v>1</v>
          </cell>
          <cell r="B1743" t="str">
            <v>EQUIPO DE SEGURIDAD (2% MANO DE OBRA)</v>
          </cell>
          <cell r="D1743" t="str">
            <v>%</v>
          </cell>
          <cell r="E1743">
            <v>0.02</v>
          </cell>
          <cell r="F1743">
            <v>20.48</v>
          </cell>
          <cell r="G1743">
            <v>0.41</v>
          </cell>
        </row>
        <row r="1744">
          <cell r="A1744">
            <v>2</v>
          </cell>
          <cell r="B1744" t="str">
            <v>HERRAMIENTAS (3% MANO DE OBRA)</v>
          </cell>
          <cell r="D1744" t="str">
            <v>%</v>
          </cell>
          <cell r="E1744">
            <v>0.03</v>
          </cell>
          <cell r="F1744">
            <v>20.48</v>
          </cell>
          <cell r="G1744">
            <v>0.61</v>
          </cell>
        </row>
        <row r="1745">
          <cell r="H1745">
            <v>1.02</v>
          </cell>
        </row>
        <row r="1746">
          <cell r="G1746" t="str">
            <v>COSTO DIRECTO:</v>
          </cell>
          <cell r="H1746">
            <v>47.1</v>
          </cell>
        </row>
        <row r="1749">
          <cell r="A1749" t="str">
            <v>Partida:</v>
          </cell>
          <cell r="B1749" t="str">
            <v>Descripción:</v>
          </cell>
          <cell r="D1749" t="str">
            <v xml:space="preserve">Unidad  </v>
          </cell>
          <cell r="E1749" t="str">
            <v>Rendimiento</v>
          </cell>
          <cell r="G1749" t="str">
            <v xml:space="preserve">    Costo Directo</v>
          </cell>
        </row>
        <row r="1750">
          <cell r="B1750" t="str">
            <v>Corte y poda de arboles</v>
          </cell>
          <cell r="D1750" t="str">
            <v>Un.</v>
          </cell>
          <cell r="E1750">
            <v>5</v>
          </cell>
          <cell r="F1750" t="str">
            <v>Un./Día</v>
          </cell>
          <cell r="G1750" t="str">
            <v>(S/.):</v>
          </cell>
          <cell r="H1750">
            <v>77.7</v>
          </cell>
        </row>
        <row r="1751">
          <cell r="B1751" t="str">
            <v>DETALLE PARTIDA</v>
          </cell>
        </row>
        <row r="1752">
          <cell r="A1752" t="str">
            <v>*</v>
          </cell>
          <cell r="B1752" t="str">
            <v>*</v>
          </cell>
          <cell r="C1752" t="str">
            <v>*</v>
          </cell>
          <cell r="D1752" t="str">
            <v>*</v>
          </cell>
          <cell r="E1752" t="str">
            <v>*</v>
          </cell>
          <cell r="F1752" t="str">
            <v>*</v>
          </cell>
          <cell r="G1752" t="str">
            <v>*</v>
          </cell>
          <cell r="H1752" t="str">
            <v>*</v>
          </cell>
        </row>
        <row r="1753">
          <cell r="A1753" t="str">
            <v>ITEM</v>
          </cell>
          <cell r="B1753" t="str">
            <v>R E C U R S O</v>
          </cell>
          <cell r="D1753" t="str">
            <v>UND.</v>
          </cell>
          <cell r="E1753" t="str">
            <v>CANTIDAD</v>
          </cell>
          <cell r="F1753" t="str">
            <v>P.UNIT.</v>
          </cell>
          <cell r="G1753" t="str">
            <v>SUBTOTAL</v>
          </cell>
          <cell r="H1753" t="str">
            <v>TOTAL</v>
          </cell>
        </row>
        <row r="1754">
          <cell r="A1754" t="str">
            <v>*</v>
          </cell>
          <cell r="B1754" t="str">
            <v>*</v>
          </cell>
          <cell r="C1754" t="str">
            <v>*</v>
          </cell>
          <cell r="D1754" t="str">
            <v>*</v>
          </cell>
          <cell r="E1754" t="str">
            <v>*</v>
          </cell>
          <cell r="F1754" t="str">
            <v>*</v>
          </cell>
          <cell r="G1754" t="str">
            <v>*</v>
          </cell>
          <cell r="H1754" t="str">
            <v>*</v>
          </cell>
        </row>
        <row r="1755">
          <cell r="A1755">
            <v>1</v>
          </cell>
          <cell r="B1755" t="str">
            <v>Costo del arbol</v>
          </cell>
          <cell r="C1755">
            <v>1</v>
          </cell>
          <cell r="D1755" t="str">
            <v>UND.</v>
          </cell>
          <cell r="E1755">
            <v>1</v>
          </cell>
          <cell r="F1755">
            <v>60</v>
          </cell>
          <cell r="G1755">
            <v>60</v>
          </cell>
        </row>
        <row r="1756">
          <cell r="A1756" t="str">
            <v/>
          </cell>
          <cell r="D1756" t="str">
            <v/>
          </cell>
          <cell r="F1756" t="str">
            <v/>
          </cell>
          <cell r="H1756">
            <v>60</v>
          </cell>
        </row>
        <row r="1757">
          <cell r="A1757">
            <v>1</v>
          </cell>
          <cell r="B1757" t="str">
            <v>OFICIAL</v>
          </cell>
          <cell r="C1757">
            <v>1</v>
          </cell>
          <cell r="D1757" t="str">
            <v>HH</v>
          </cell>
          <cell r="E1757">
            <v>1.6</v>
          </cell>
          <cell r="F1757">
            <v>6.75</v>
          </cell>
          <cell r="G1757">
            <v>10.8</v>
          </cell>
        </row>
        <row r="1758">
          <cell r="A1758">
            <v>2</v>
          </cell>
          <cell r="B1758" t="str">
            <v>PEON</v>
          </cell>
          <cell r="C1758">
            <v>1</v>
          </cell>
          <cell r="D1758" t="str">
            <v>HH</v>
          </cell>
          <cell r="E1758">
            <v>1.6</v>
          </cell>
          <cell r="F1758">
            <v>3.78</v>
          </cell>
          <cell r="G1758">
            <v>6.05</v>
          </cell>
        </row>
        <row r="1759">
          <cell r="A1759" t="str">
            <v/>
          </cell>
          <cell r="H1759">
            <v>16.850000000000001</v>
          </cell>
        </row>
        <row r="1760">
          <cell r="A1760">
            <v>1</v>
          </cell>
          <cell r="B1760" t="str">
            <v>EQUIPO DE SEGURIDAD (2% MANO DE OBRA)</v>
          </cell>
          <cell r="D1760" t="str">
            <v>%</v>
          </cell>
          <cell r="E1760">
            <v>0.02</v>
          </cell>
          <cell r="F1760">
            <v>16.850000000000001</v>
          </cell>
          <cell r="G1760">
            <v>0.34</v>
          </cell>
        </row>
        <row r="1761">
          <cell r="A1761">
            <v>2</v>
          </cell>
          <cell r="B1761" t="str">
            <v>HERRAMIENTAS (3% MANO DE OBRA)</v>
          </cell>
          <cell r="D1761" t="str">
            <v>%</v>
          </cell>
          <cell r="E1761">
            <v>0.03</v>
          </cell>
          <cell r="F1761">
            <v>16.850000000000001</v>
          </cell>
          <cell r="G1761">
            <v>0.51</v>
          </cell>
        </row>
        <row r="1762">
          <cell r="H1762">
            <v>0.85</v>
          </cell>
        </row>
        <row r="1763">
          <cell r="G1763" t="str">
            <v>COSTO DIRECTO:</v>
          </cell>
          <cell r="H1763">
            <v>77.7</v>
          </cell>
        </row>
        <row r="1766">
          <cell r="A1766" t="str">
            <v>Partida:</v>
          </cell>
          <cell r="B1766" t="str">
            <v>Descripción:</v>
          </cell>
          <cell r="D1766" t="str">
            <v xml:space="preserve">Unidad  </v>
          </cell>
          <cell r="E1766" t="str">
            <v>Rendimiento</v>
          </cell>
          <cell r="G1766" t="str">
            <v xml:space="preserve">    Costo Directo</v>
          </cell>
        </row>
        <row r="1767">
          <cell r="A1767">
            <v>51</v>
          </cell>
          <cell r="B1767" t="str">
            <v>Coordinación con los dirigentes y/o propietarios de las zonas a intervenir</v>
          </cell>
          <cell r="D1767" t="str">
            <v xml:space="preserve">Unidad  </v>
          </cell>
          <cell r="E1767">
            <v>10</v>
          </cell>
          <cell r="F1767" t="str">
            <v>Unidad  /Día</v>
          </cell>
          <cell r="G1767" t="str">
            <v>(S/.):</v>
          </cell>
          <cell r="H1767">
            <v>95.68</v>
          </cell>
        </row>
        <row r="1768">
          <cell r="B1768" t="str">
            <v>DETALLE PARTIDA</v>
          </cell>
        </row>
        <row r="1769">
          <cell r="A1769" t="str">
            <v>*</v>
          </cell>
          <cell r="B1769" t="str">
            <v>*</v>
          </cell>
          <cell r="C1769" t="str">
            <v>*</v>
          </cell>
          <cell r="D1769" t="str">
            <v>*</v>
          </cell>
          <cell r="E1769" t="str">
            <v>*</v>
          </cell>
          <cell r="F1769" t="str">
            <v>*</v>
          </cell>
          <cell r="G1769" t="str">
            <v>*</v>
          </cell>
          <cell r="H1769" t="str">
            <v>*</v>
          </cell>
        </row>
        <row r="1770">
          <cell r="A1770" t="str">
            <v>ITEM</v>
          </cell>
          <cell r="B1770" t="str">
            <v>R E C U R S O</v>
          </cell>
          <cell r="D1770" t="str">
            <v>UND.</v>
          </cell>
          <cell r="E1770" t="str">
            <v>CANTIDAD</v>
          </cell>
          <cell r="F1770" t="str">
            <v>P.UNIT.</v>
          </cell>
          <cell r="G1770" t="str">
            <v>SUBTOTAL</v>
          </cell>
          <cell r="H1770" t="str">
            <v>TOTAL</v>
          </cell>
        </row>
        <row r="1771">
          <cell r="A1771" t="str">
            <v>*</v>
          </cell>
          <cell r="B1771" t="str">
            <v>*</v>
          </cell>
          <cell r="C1771" t="str">
            <v>*</v>
          </cell>
          <cell r="D1771" t="str">
            <v>*</v>
          </cell>
          <cell r="E1771" t="str">
            <v>*</v>
          </cell>
          <cell r="F1771" t="str">
            <v>*</v>
          </cell>
          <cell r="G1771" t="str">
            <v>*</v>
          </cell>
          <cell r="H1771" t="str">
            <v>*</v>
          </cell>
        </row>
        <row r="1772">
          <cell r="A1772">
            <v>1</v>
          </cell>
          <cell r="B1772" t="str">
            <v>CAMIONETA</v>
          </cell>
          <cell r="C1772">
            <v>0.5</v>
          </cell>
          <cell r="D1772" t="str">
            <v>HM</v>
          </cell>
          <cell r="E1772">
            <v>0.4</v>
          </cell>
          <cell r="F1772">
            <v>80</v>
          </cell>
          <cell r="G1772">
            <v>32</v>
          </cell>
        </row>
        <row r="1773">
          <cell r="A1773" t="str">
            <v/>
          </cell>
          <cell r="D1773" t="str">
            <v/>
          </cell>
          <cell r="F1773" t="str">
            <v/>
          </cell>
          <cell r="H1773">
            <v>32</v>
          </cell>
        </row>
        <row r="1774">
          <cell r="A1774">
            <v>1</v>
          </cell>
          <cell r="B1774" t="str">
            <v>ING RESIDENTE</v>
          </cell>
          <cell r="C1774">
            <v>1</v>
          </cell>
          <cell r="D1774" t="str">
            <v>HH</v>
          </cell>
          <cell r="E1774">
            <v>0.8</v>
          </cell>
          <cell r="F1774">
            <v>70</v>
          </cell>
          <cell r="G1774">
            <v>56</v>
          </cell>
        </row>
        <row r="1775">
          <cell r="A1775">
            <v>2</v>
          </cell>
          <cell r="B1775" t="str">
            <v>OFICIAL</v>
          </cell>
          <cell r="C1775">
            <v>1</v>
          </cell>
          <cell r="D1775" t="str">
            <v>HH</v>
          </cell>
          <cell r="E1775">
            <v>0.8</v>
          </cell>
          <cell r="F1775">
            <v>9.6</v>
          </cell>
          <cell r="G1775">
            <v>7.68</v>
          </cell>
        </row>
        <row r="1776">
          <cell r="A1776" t="str">
            <v/>
          </cell>
          <cell r="H1776">
            <v>63.68</v>
          </cell>
        </row>
        <row r="1777">
          <cell r="G1777" t="str">
            <v>COSTO DIRECTO:</v>
          </cell>
          <cell r="H1777">
            <v>95.68</v>
          </cell>
        </row>
        <row r="1781">
          <cell r="A1781" t="str">
            <v>Partida:</v>
          </cell>
          <cell r="B1781" t="str">
            <v>Descripción:</v>
          </cell>
          <cell r="D1781" t="str">
            <v xml:space="preserve">Unidad  </v>
          </cell>
          <cell r="E1781" t="str">
            <v>Rendimiento</v>
          </cell>
          <cell r="G1781" t="str">
            <v xml:space="preserve">    Costo Directo</v>
          </cell>
        </row>
        <row r="1782">
          <cell r="A1782">
            <v>52</v>
          </cell>
          <cell r="B1782" t="str">
            <v>Expediente de Replanteo de Red Primaria (4 ejemplares)</v>
          </cell>
          <cell r="D1782" t="str">
            <v>Glb.</v>
          </cell>
          <cell r="E1782">
            <v>1</v>
          </cell>
          <cell r="F1782" t="str">
            <v>Glb./Día</v>
          </cell>
          <cell r="G1782" t="str">
            <v>(S/.):</v>
          </cell>
          <cell r="H1782">
            <v>332.2</v>
          </cell>
        </row>
        <row r="1783">
          <cell r="B1783" t="str">
            <v>DETALLE PARTIDA</v>
          </cell>
        </row>
        <row r="1784">
          <cell r="A1784" t="str">
            <v>*</v>
          </cell>
          <cell r="B1784" t="str">
            <v>*</v>
          </cell>
          <cell r="C1784" t="str">
            <v>*</v>
          </cell>
          <cell r="D1784" t="str">
            <v>*</v>
          </cell>
          <cell r="E1784" t="str">
            <v>*</v>
          </cell>
          <cell r="F1784" t="str">
            <v>*</v>
          </cell>
          <cell r="G1784" t="str">
            <v>*</v>
          </cell>
          <cell r="H1784" t="str">
            <v>*</v>
          </cell>
        </row>
        <row r="1785">
          <cell r="A1785" t="str">
            <v>ITEM</v>
          </cell>
          <cell r="B1785" t="str">
            <v>R E C U R S O</v>
          </cell>
          <cell r="D1785" t="str">
            <v>UND.</v>
          </cell>
          <cell r="E1785" t="str">
            <v>CANTIDAD</v>
          </cell>
          <cell r="F1785" t="str">
            <v>P.UNIT.</v>
          </cell>
          <cell r="G1785" t="str">
            <v>SUBTOTAL</v>
          </cell>
          <cell r="H1785" t="str">
            <v>TOTAL</v>
          </cell>
        </row>
        <row r="1786">
          <cell r="A1786" t="str">
            <v>*</v>
          </cell>
          <cell r="B1786" t="str">
            <v>*</v>
          </cell>
          <cell r="C1786" t="str">
            <v>*</v>
          </cell>
          <cell r="D1786" t="str">
            <v>*</v>
          </cell>
          <cell r="E1786" t="str">
            <v>*</v>
          </cell>
          <cell r="F1786" t="str">
            <v>*</v>
          </cell>
          <cell r="G1786" t="str">
            <v>*</v>
          </cell>
          <cell r="H1786" t="str">
            <v>*</v>
          </cell>
        </row>
        <row r="1787">
          <cell r="A1787">
            <v>1</v>
          </cell>
          <cell r="B1787" t="str">
            <v>PAPEL BOND TAMAÑO A-1</v>
          </cell>
          <cell r="D1787" t="str">
            <v>MLL</v>
          </cell>
          <cell r="E1787">
            <v>0.1</v>
          </cell>
          <cell r="F1787">
            <v>160</v>
          </cell>
          <cell r="G1787">
            <v>16</v>
          </cell>
        </row>
        <row r="1788">
          <cell r="A1788">
            <v>2</v>
          </cell>
          <cell r="B1788" t="str">
            <v>PAPEL BOND TAMAÑO A-4</v>
          </cell>
          <cell r="D1788" t="str">
            <v>MLL</v>
          </cell>
          <cell r="E1788">
            <v>1</v>
          </cell>
          <cell r="F1788">
            <v>20</v>
          </cell>
          <cell r="G1788">
            <v>20</v>
          </cell>
        </row>
        <row r="1789">
          <cell r="A1789" t="str">
            <v/>
          </cell>
          <cell r="D1789" t="str">
            <v/>
          </cell>
          <cell r="F1789" t="str">
            <v/>
          </cell>
          <cell r="H1789">
            <v>36</v>
          </cell>
        </row>
        <row r="1790">
          <cell r="A1790">
            <v>1</v>
          </cell>
          <cell r="B1790" t="str">
            <v>EQUIPO DE COMPUTO</v>
          </cell>
          <cell r="C1790">
            <v>1</v>
          </cell>
          <cell r="D1790" t="str">
            <v>HM</v>
          </cell>
          <cell r="E1790">
            <v>8</v>
          </cell>
          <cell r="F1790">
            <v>2</v>
          </cell>
          <cell r="G1790">
            <v>16</v>
          </cell>
        </row>
        <row r="1791">
          <cell r="A1791">
            <v>2</v>
          </cell>
          <cell r="B1791" t="str">
            <v>IMPRESORA LASER</v>
          </cell>
          <cell r="C1791">
            <v>1</v>
          </cell>
          <cell r="D1791" t="str">
            <v>HM</v>
          </cell>
          <cell r="E1791">
            <v>8</v>
          </cell>
          <cell r="F1791">
            <v>7</v>
          </cell>
          <cell r="G1791">
            <v>56</v>
          </cell>
        </row>
        <row r="1792">
          <cell r="A1792">
            <v>3</v>
          </cell>
          <cell r="B1792" t="str">
            <v>PLOTTER</v>
          </cell>
          <cell r="C1792">
            <v>1</v>
          </cell>
          <cell r="D1792" t="str">
            <v>HM</v>
          </cell>
          <cell r="E1792">
            <v>8</v>
          </cell>
          <cell r="F1792">
            <v>10</v>
          </cell>
          <cell r="G1792">
            <v>80</v>
          </cell>
        </row>
        <row r="1793">
          <cell r="A1793" t="str">
            <v/>
          </cell>
          <cell r="D1793" t="str">
            <v/>
          </cell>
          <cell r="F1793" t="str">
            <v/>
          </cell>
          <cell r="H1793">
            <v>152</v>
          </cell>
        </row>
        <row r="1794">
          <cell r="A1794">
            <v>1</v>
          </cell>
          <cell r="B1794" t="str">
            <v>DIBUJANTE CADISTA</v>
          </cell>
          <cell r="C1794">
            <v>1</v>
          </cell>
          <cell r="D1794" t="str">
            <v>HH</v>
          </cell>
          <cell r="E1794">
            <v>8</v>
          </cell>
          <cell r="F1794">
            <v>8.75</v>
          </cell>
          <cell r="G1794">
            <v>70</v>
          </cell>
        </row>
        <row r="1795">
          <cell r="A1795">
            <v>2</v>
          </cell>
          <cell r="B1795" t="str">
            <v>TOPOGRAFO</v>
          </cell>
          <cell r="C1795">
            <v>1</v>
          </cell>
          <cell r="D1795" t="str">
            <v>HH</v>
          </cell>
          <cell r="E1795">
            <v>8</v>
          </cell>
          <cell r="F1795">
            <v>8.75</v>
          </cell>
          <cell r="G1795">
            <v>70</v>
          </cell>
        </row>
        <row r="1796">
          <cell r="A1796" t="str">
            <v/>
          </cell>
          <cell r="H1796">
            <v>140</v>
          </cell>
        </row>
        <row r="1797">
          <cell r="A1797">
            <v>1</v>
          </cell>
          <cell r="B1797" t="str">
            <v>HERRAMIENTAS (3% MANO DE OBRA)</v>
          </cell>
          <cell r="D1797" t="str">
            <v>%</v>
          </cell>
          <cell r="E1797">
            <v>0.03</v>
          </cell>
          <cell r="F1797">
            <v>140</v>
          </cell>
          <cell r="G1797">
            <v>4.2</v>
          </cell>
        </row>
        <row r="1798">
          <cell r="H1798">
            <v>4.2</v>
          </cell>
        </row>
        <row r="1799">
          <cell r="G1799" t="str">
            <v>COSTO DIRECTO:</v>
          </cell>
          <cell r="H1799">
            <v>332.2</v>
          </cell>
        </row>
        <row r="1802">
          <cell r="A1802" t="str">
            <v>Partida:</v>
          </cell>
          <cell r="B1802" t="str">
            <v>Descripción:</v>
          </cell>
          <cell r="D1802" t="str">
            <v xml:space="preserve">Unidad  </v>
          </cell>
          <cell r="E1802" t="str">
            <v>Rendimiento</v>
          </cell>
          <cell r="G1802" t="str">
            <v xml:space="preserve">    Costo Directo</v>
          </cell>
        </row>
        <row r="1803">
          <cell r="A1803" t="str">
            <v>53.00</v>
          </cell>
          <cell r="B1803" t="str">
            <v>Acondicionamiento de Nodos BT por circuito : Montaje de grapas, mordazas, clevis, abrazaderas, etc (NUEVOS + Demont. Y Mont.. Exist..)</v>
          </cell>
          <cell r="D1803" t="str">
            <v>Un</v>
          </cell>
          <cell r="E1803">
            <v>20</v>
          </cell>
          <cell r="F1803" t="str">
            <v>Un/Día</v>
          </cell>
          <cell r="G1803" t="str">
            <v>(S/.):</v>
          </cell>
          <cell r="H1803">
            <v>34.15</v>
          </cell>
        </row>
        <row r="1804">
          <cell r="B1804" t="str">
            <v>DETALLE PARTIDA</v>
          </cell>
        </row>
        <row r="1805">
          <cell r="A1805" t="str">
            <v>*</v>
          </cell>
          <cell r="B1805" t="str">
            <v>*</v>
          </cell>
          <cell r="C1805" t="str">
            <v>*</v>
          </cell>
          <cell r="D1805" t="str">
            <v>*</v>
          </cell>
          <cell r="E1805" t="str">
            <v>*</v>
          </cell>
          <cell r="F1805" t="str">
            <v>*</v>
          </cell>
          <cell r="G1805" t="str">
            <v>*</v>
          </cell>
          <cell r="H1805" t="str">
            <v>*</v>
          </cell>
        </row>
        <row r="1806">
          <cell r="A1806" t="str">
            <v>ITEM</v>
          </cell>
          <cell r="B1806" t="str">
            <v>R E C U R S O</v>
          </cell>
          <cell r="D1806" t="str">
            <v>UND.</v>
          </cell>
          <cell r="E1806" t="str">
            <v>CANTIDAD</v>
          </cell>
          <cell r="F1806" t="str">
            <v>P.UNIT.</v>
          </cell>
          <cell r="G1806" t="str">
            <v>SUBTOTAL</v>
          </cell>
          <cell r="H1806" t="str">
            <v>TOTAL</v>
          </cell>
        </row>
        <row r="1807">
          <cell r="A1807" t="str">
            <v>*</v>
          </cell>
          <cell r="B1807" t="str">
            <v>*</v>
          </cell>
          <cell r="C1807" t="str">
            <v>*</v>
          </cell>
          <cell r="D1807" t="str">
            <v>*</v>
          </cell>
          <cell r="E1807" t="str">
            <v>*</v>
          </cell>
          <cell r="F1807" t="str">
            <v>*</v>
          </cell>
          <cell r="G1807" t="str">
            <v>*</v>
          </cell>
          <cell r="H1807" t="str">
            <v>*</v>
          </cell>
        </row>
        <row r="1808">
          <cell r="A1808">
            <v>1</v>
          </cell>
          <cell r="B1808" t="str">
            <v>CAMIONETA 4x4 (130 HP)</v>
          </cell>
          <cell r="C1808">
            <v>0.5</v>
          </cell>
          <cell r="D1808" t="str">
            <v>HM</v>
          </cell>
          <cell r="E1808">
            <v>0.2</v>
          </cell>
          <cell r="F1808">
            <v>80</v>
          </cell>
          <cell r="G1808">
            <v>16</v>
          </cell>
        </row>
        <row r="1809">
          <cell r="A1809">
            <v>2</v>
          </cell>
          <cell r="B1809" t="str">
            <v>ESCALERA</v>
          </cell>
          <cell r="C1809">
            <v>1</v>
          </cell>
          <cell r="D1809" t="str">
            <v>HM</v>
          </cell>
          <cell r="E1809">
            <v>0.4</v>
          </cell>
          <cell r="F1809">
            <v>3</v>
          </cell>
          <cell r="G1809">
            <v>1.2</v>
          </cell>
        </row>
        <row r="1810">
          <cell r="A1810" t="str">
            <v/>
          </cell>
          <cell r="D1810" t="str">
            <v/>
          </cell>
          <cell r="F1810" t="str">
            <v/>
          </cell>
          <cell r="H1810">
            <v>16</v>
          </cell>
        </row>
        <row r="1811">
          <cell r="A1811">
            <v>1</v>
          </cell>
          <cell r="B1811" t="str">
            <v>OPERARIO</v>
          </cell>
          <cell r="C1811">
            <v>1</v>
          </cell>
          <cell r="D1811" t="str">
            <v>HH</v>
          </cell>
          <cell r="E1811">
            <v>0.4</v>
          </cell>
          <cell r="F1811">
            <v>10.63</v>
          </cell>
          <cell r="G1811">
            <v>4.25</v>
          </cell>
        </row>
        <row r="1812">
          <cell r="A1812">
            <v>2</v>
          </cell>
          <cell r="B1812" t="str">
            <v>OFICIAL</v>
          </cell>
          <cell r="C1812">
            <v>2</v>
          </cell>
          <cell r="D1812" t="str">
            <v>HH</v>
          </cell>
          <cell r="E1812">
            <v>0.8</v>
          </cell>
          <cell r="F1812">
            <v>9.6</v>
          </cell>
          <cell r="G1812">
            <v>7.68</v>
          </cell>
        </row>
        <row r="1813">
          <cell r="A1813">
            <v>3</v>
          </cell>
          <cell r="B1813" t="str">
            <v>PEON</v>
          </cell>
          <cell r="C1813">
            <v>3</v>
          </cell>
          <cell r="D1813" t="str">
            <v>HH</v>
          </cell>
          <cell r="E1813">
            <v>1.2</v>
          </cell>
          <cell r="F1813">
            <v>8</v>
          </cell>
          <cell r="G1813">
            <v>9.6</v>
          </cell>
        </row>
        <row r="1814">
          <cell r="A1814" t="str">
            <v/>
          </cell>
          <cell r="H1814">
            <v>17.28</v>
          </cell>
        </row>
        <row r="1815">
          <cell r="A1815">
            <v>1</v>
          </cell>
          <cell r="B1815" t="str">
            <v>EQUIPO DE SEGURIDAD (2% MANO DE OBRA)</v>
          </cell>
          <cell r="D1815" t="str">
            <v>%</v>
          </cell>
          <cell r="E1815">
            <v>0.02</v>
          </cell>
          <cell r="F1815">
            <v>17.28</v>
          </cell>
          <cell r="G1815">
            <v>0.35</v>
          </cell>
        </row>
        <row r="1816">
          <cell r="A1816">
            <v>2</v>
          </cell>
          <cell r="B1816" t="str">
            <v>HERRAMIENTAS (3% MANO DE OBRA)</v>
          </cell>
          <cell r="D1816" t="str">
            <v>%</v>
          </cell>
          <cell r="E1816">
            <v>0.03</v>
          </cell>
          <cell r="F1816">
            <v>17.28</v>
          </cell>
          <cell r="G1816">
            <v>0.52</v>
          </cell>
        </row>
        <row r="1817">
          <cell r="H1817">
            <v>0.87</v>
          </cell>
        </row>
        <row r="1818">
          <cell r="G1818" t="str">
            <v>COSTO DIRECTO:</v>
          </cell>
          <cell r="H1818">
            <v>34.15</v>
          </cell>
        </row>
        <row r="1821">
          <cell r="A1821" t="str">
            <v>Partida:</v>
          </cell>
          <cell r="B1821" t="str">
            <v>Descripción:</v>
          </cell>
          <cell r="D1821" t="str">
            <v xml:space="preserve">Unidad  </v>
          </cell>
          <cell r="E1821" t="str">
            <v>Rendimiento</v>
          </cell>
          <cell r="G1821" t="str">
            <v xml:space="preserve">    Costo Directo</v>
          </cell>
        </row>
        <row r="1822">
          <cell r="B1822" t="str">
            <v>Desconexion y Conexión de Acometidas Domiciuliaras</v>
          </cell>
          <cell r="D1822" t="str">
            <v>Un</v>
          </cell>
          <cell r="E1822">
            <v>15</v>
          </cell>
          <cell r="F1822" t="str">
            <v>Un/Día</v>
          </cell>
          <cell r="G1822" t="str">
            <v>(S/.):</v>
          </cell>
          <cell r="H1822">
            <v>17.920000000000002</v>
          </cell>
        </row>
        <row r="1823">
          <cell r="B1823" t="str">
            <v>DETALLE PARTIDA</v>
          </cell>
        </row>
        <row r="1824">
          <cell r="A1824" t="str">
            <v>*</v>
          </cell>
          <cell r="B1824" t="str">
            <v>*</v>
          </cell>
          <cell r="C1824" t="str">
            <v>*</v>
          </cell>
          <cell r="D1824" t="str">
            <v>*</v>
          </cell>
          <cell r="E1824" t="str">
            <v>*</v>
          </cell>
          <cell r="F1824" t="str">
            <v>*</v>
          </cell>
          <cell r="G1824" t="str">
            <v>*</v>
          </cell>
          <cell r="H1824" t="str">
            <v>*</v>
          </cell>
        </row>
        <row r="1825">
          <cell r="A1825" t="str">
            <v>ITEM</v>
          </cell>
          <cell r="B1825" t="str">
            <v>R E C U R S O</v>
          </cell>
          <cell r="D1825" t="str">
            <v>UND.</v>
          </cell>
          <cell r="E1825" t="str">
            <v>CANTIDAD</v>
          </cell>
          <cell r="F1825" t="str">
            <v>P.UNIT.</v>
          </cell>
          <cell r="G1825" t="str">
            <v>SUBTOTAL</v>
          </cell>
          <cell r="H1825" t="str">
            <v>TOTAL</v>
          </cell>
        </row>
        <row r="1826">
          <cell r="A1826" t="str">
            <v>*</v>
          </cell>
          <cell r="B1826" t="str">
            <v>*</v>
          </cell>
          <cell r="C1826" t="str">
            <v>*</v>
          </cell>
          <cell r="D1826" t="str">
            <v>*</v>
          </cell>
          <cell r="E1826" t="str">
            <v>*</v>
          </cell>
          <cell r="F1826" t="str">
            <v>*</v>
          </cell>
          <cell r="G1826" t="str">
            <v>*</v>
          </cell>
          <cell r="H1826" t="str">
            <v>*</v>
          </cell>
        </row>
        <row r="1827">
          <cell r="A1827">
            <v>1</v>
          </cell>
          <cell r="B1827" t="str">
            <v>CAMIONETA 4x4 (130 HP)</v>
          </cell>
          <cell r="C1827">
            <v>0.5</v>
          </cell>
          <cell r="D1827" t="str">
            <v>HM</v>
          </cell>
          <cell r="E1827">
            <v>0.26669999999999999</v>
          </cell>
          <cell r="F1827">
            <v>15</v>
          </cell>
          <cell r="G1827">
            <v>4</v>
          </cell>
        </row>
        <row r="1828">
          <cell r="A1828">
            <v>2</v>
          </cell>
          <cell r="B1828" t="str">
            <v>ESCALERA</v>
          </cell>
          <cell r="C1828">
            <v>1</v>
          </cell>
          <cell r="D1828" t="str">
            <v>HM</v>
          </cell>
          <cell r="E1828">
            <v>0.5333</v>
          </cell>
          <cell r="F1828">
            <v>0.1</v>
          </cell>
          <cell r="G1828">
            <v>0.05</v>
          </cell>
        </row>
        <row r="1829">
          <cell r="A1829" t="str">
            <v/>
          </cell>
          <cell r="D1829" t="str">
            <v/>
          </cell>
          <cell r="F1829" t="str">
            <v/>
          </cell>
          <cell r="H1829">
            <v>4</v>
          </cell>
        </row>
        <row r="1830">
          <cell r="A1830">
            <v>1</v>
          </cell>
          <cell r="B1830" t="str">
            <v>OPERARIO</v>
          </cell>
          <cell r="C1830">
            <v>1</v>
          </cell>
          <cell r="D1830" t="str">
            <v>HH</v>
          </cell>
          <cell r="E1830">
            <v>0.5333</v>
          </cell>
          <cell r="F1830">
            <v>7.15</v>
          </cell>
          <cell r="G1830">
            <v>3.81</v>
          </cell>
        </row>
        <row r="1831">
          <cell r="A1831">
            <v>2</v>
          </cell>
          <cell r="B1831" t="str">
            <v>OFICIAL</v>
          </cell>
          <cell r="C1831">
            <v>2</v>
          </cell>
          <cell r="D1831" t="str">
            <v>HH</v>
          </cell>
          <cell r="E1831">
            <v>1.0667</v>
          </cell>
          <cell r="F1831">
            <v>6.75</v>
          </cell>
          <cell r="G1831">
            <v>7.2</v>
          </cell>
        </row>
        <row r="1832">
          <cell r="A1832">
            <v>3</v>
          </cell>
          <cell r="B1832" t="str">
            <v>PEON</v>
          </cell>
          <cell r="C1832">
            <v>3</v>
          </cell>
          <cell r="D1832" t="str">
            <v>HH</v>
          </cell>
          <cell r="E1832">
            <v>1.6</v>
          </cell>
          <cell r="F1832">
            <v>3.78</v>
          </cell>
          <cell r="G1832">
            <v>6.05</v>
          </cell>
        </row>
        <row r="1833">
          <cell r="A1833" t="str">
            <v/>
          </cell>
          <cell r="H1833">
            <v>13.25</v>
          </cell>
        </row>
        <row r="1834">
          <cell r="A1834">
            <v>1</v>
          </cell>
          <cell r="B1834" t="str">
            <v>EQUIPO DE SEGURIDAD (2% MANO DE OBRA)</v>
          </cell>
          <cell r="D1834" t="str">
            <v>%</v>
          </cell>
          <cell r="E1834">
            <v>0.02</v>
          </cell>
          <cell r="F1834">
            <v>13.25</v>
          </cell>
          <cell r="G1834">
            <v>0.27</v>
          </cell>
        </row>
        <row r="1835">
          <cell r="A1835">
            <v>2</v>
          </cell>
          <cell r="B1835" t="str">
            <v>HERRAMIENTAS (3% MANO DE OBRA)</v>
          </cell>
          <cell r="D1835" t="str">
            <v>%</v>
          </cell>
          <cell r="E1835">
            <v>0.03</v>
          </cell>
          <cell r="F1835">
            <v>13.25</v>
          </cell>
          <cell r="G1835">
            <v>0.4</v>
          </cell>
        </row>
        <row r="1836">
          <cell r="H1836">
            <v>0.67</v>
          </cell>
        </row>
        <row r="1837">
          <cell r="G1837" t="str">
            <v>COSTO DIRECTO:</v>
          </cell>
          <cell r="H1837">
            <v>17.920000000000002</v>
          </cell>
        </row>
        <row r="1840">
          <cell r="A1840" t="str">
            <v>Partida:</v>
          </cell>
          <cell r="B1840" t="str">
            <v>Descripción:</v>
          </cell>
          <cell r="D1840" t="str">
            <v xml:space="preserve">Unidad  </v>
          </cell>
          <cell r="E1840" t="str">
            <v>Rendimiento</v>
          </cell>
          <cell r="G1840" t="str">
            <v xml:space="preserve">    Costo Directo</v>
          </cell>
        </row>
        <row r="1841">
          <cell r="A1841" t="str">
            <v>54.00</v>
          </cell>
          <cell r="B1841" t="str">
            <v>Desmontaje y montaje de equipos de Alumbrado Público</v>
          </cell>
          <cell r="D1841" t="str">
            <v>Un</v>
          </cell>
          <cell r="E1841">
            <v>14</v>
          </cell>
          <cell r="F1841" t="str">
            <v>Un/Día</v>
          </cell>
          <cell r="G1841" t="str">
            <v>(S/.):</v>
          </cell>
          <cell r="H1841">
            <v>48.77</v>
          </cell>
        </row>
        <row r="1842">
          <cell r="B1842" t="str">
            <v>DETALLE PARTIDA</v>
          </cell>
        </row>
        <row r="1843">
          <cell r="A1843" t="str">
            <v>*</v>
          </cell>
          <cell r="B1843" t="str">
            <v>*</v>
          </cell>
          <cell r="C1843" t="str">
            <v>*</v>
          </cell>
          <cell r="D1843" t="str">
            <v>*</v>
          </cell>
          <cell r="E1843" t="str">
            <v>*</v>
          </cell>
          <cell r="F1843" t="str">
            <v>*</v>
          </cell>
          <cell r="G1843" t="str">
            <v>*</v>
          </cell>
          <cell r="H1843" t="str">
            <v>*</v>
          </cell>
        </row>
        <row r="1844">
          <cell r="A1844" t="str">
            <v>ITEM</v>
          </cell>
          <cell r="B1844" t="str">
            <v>R E C U R S O</v>
          </cell>
          <cell r="D1844" t="str">
            <v>UND.</v>
          </cell>
          <cell r="E1844" t="str">
            <v>CANTIDAD</v>
          </cell>
          <cell r="F1844" t="str">
            <v>P.UNIT.</v>
          </cell>
          <cell r="G1844" t="str">
            <v>SUBTOTAL</v>
          </cell>
          <cell r="H1844" t="str">
            <v>TOTAL</v>
          </cell>
        </row>
        <row r="1845">
          <cell r="A1845" t="str">
            <v>*</v>
          </cell>
          <cell r="B1845" t="str">
            <v>*</v>
          </cell>
          <cell r="C1845" t="str">
            <v>*</v>
          </cell>
          <cell r="D1845" t="str">
            <v>*</v>
          </cell>
          <cell r="E1845" t="str">
            <v>*</v>
          </cell>
          <cell r="F1845" t="str">
            <v>*</v>
          </cell>
          <cell r="G1845" t="str">
            <v>*</v>
          </cell>
          <cell r="H1845" t="str">
            <v>*</v>
          </cell>
        </row>
        <row r="1846">
          <cell r="A1846">
            <v>1</v>
          </cell>
          <cell r="B1846" t="str">
            <v>CAMIONETA 4x4 (130 HP)</v>
          </cell>
          <cell r="C1846">
            <v>0.5</v>
          </cell>
          <cell r="D1846" t="str">
            <v>HM</v>
          </cell>
          <cell r="E1846">
            <v>0.28570000000000001</v>
          </cell>
          <cell r="F1846">
            <v>80</v>
          </cell>
          <cell r="G1846">
            <v>22.86</v>
          </cell>
        </row>
        <row r="1847">
          <cell r="A1847">
            <v>2</v>
          </cell>
          <cell r="B1847" t="str">
            <v>ESCALERA</v>
          </cell>
          <cell r="C1847">
            <v>1</v>
          </cell>
          <cell r="D1847" t="str">
            <v>HM</v>
          </cell>
          <cell r="E1847">
            <v>0.57140000000000002</v>
          </cell>
          <cell r="F1847">
            <v>3</v>
          </cell>
          <cell r="G1847">
            <v>1.71</v>
          </cell>
        </row>
        <row r="1848">
          <cell r="A1848" t="str">
            <v/>
          </cell>
          <cell r="D1848" t="str">
            <v/>
          </cell>
          <cell r="F1848" t="str">
            <v/>
          </cell>
          <cell r="H1848">
            <v>22.86</v>
          </cell>
        </row>
        <row r="1849">
          <cell r="A1849">
            <v>1</v>
          </cell>
          <cell r="B1849" t="str">
            <v>OPERARIO</v>
          </cell>
          <cell r="C1849">
            <v>1</v>
          </cell>
          <cell r="D1849" t="str">
            <v>HH</v>
          </cell>
          <cell r="E1849">
            <v>0.57140000000000002</v>
          </cell>
          <cell r="F1849">
            <v>10.63</v>
          </cell>
          <cell r="G1849">
            <v>6.07</v>
          </cell>
        </row>
        <row r="1850">
          <cell r="A1850">
            <v>2</v>
          </cell>
          <cell r="B1850" t="str">
            <v>OFICIAL</v>
          </cell>
          <cell r="C1850">
            <v>2</v>
          </cell>
          <cell r="D1850" t="str">
            <v>HH</v>
          </cell>
          <cell r="E1850">
            <v>1.1429</v>
          </cell>
          <cell r="F1850">
            <v>9.6</v>
          </cell>
          <cell r="G1850">
            <v>10.97</v>
          </cell>
        </row>
        <row r="1851">
          <cell r="A1851">
            <v>3</v>
          </cell>
          <cell r="B1851" t="str">
            <v>PEON</v>
          </cell>
          <cell r="C1851">
            <v>3</v>
          </cell>
          <cell r="D1851" t="str">
            <v>HH</v>
          </cell>
          <cell r="E1851">
            <v>1.7142999999999999</v>
          </cell>
          <cell r="F1851">
            <v>8</v>
          </cell>
          <cell r="G1851">
            <v>13.71</v>
          </cell>
        </row>
        <row r="1852">
          <cell r="A1852" t="str">
            <v/>
          </cell>
          <cell r="H1852">
            <v>24.68</v>
          </cell>
        </row>
        <row r="1853">
          <cell r="A1853">
            <v>1</v>
          </cell>
          <cell r="B1853" t="str">
            <v>EQUIPO DE SEGURIDAD (2% MANO DE OBRA)</v>
          </cell>
          <cell r="D1853" t="str">
            <v>%</v>
          </cell>
          <cell r="E1853">
            <v>0.02</v>
          </cell>
          <cell r="F1853">
            <v>24.68</v>
          </cell>
          <cell r="G1853">
            <v>0.49</v>
          </cell>
        </row>
        <row r="1854">
          <cell r="A1854">
            <v>2</v>
          </cell>
          <cell r="B1854" t="str">
            <v>HERRAMIENTAS (3% MANO DE OBRA)</v>
          </cell>
          <cell r="D1854" t="str">
            <v>%</v>
          </cell>
          <cell r="E1854">
            <v>0.03</v>
          </cell>
          <cell r="F1854">
            <v>24.68</v>
          </cell>
          <cell r="G1854">
            <v>0.74</v>
          </cell>
        </row>
        <row r="1855">
          <cell r="H1855">
            <v>1.23</v>
          </cell>
        </row>
        <row r="1856">
          <cell r="G1856" t="str">
            <v>COSTO DIRECTO:</v>
          </cell>
          <cell r="H1856">
            <v>48.77</v>
          </cell>
        </row>
        <row r="1859">
          <cell r="A1859" t="str">
            <v>Partida:</v>
          </cell>
          <cell r="B1859" t="str">
            <v>Descripción:</v>
          </cell>
          <cell r="D1859" t="str">
            <v xml:space="preserve">Unidad  </v>
          </cell>
          <cell r="E1859" t="str">
            <v>Rendimiento</v>
          </cell>
          <cell r="G1859" t="str">
            <v xml:space="preserve">    Costo Directo</v>
          </cell>
        </row>
        <row r="1860">
          <cell r="A1860" t="str">
            <v>55.00</v>
          </cell>
          <cell r="B1860" t="str">
            <v>Tendido de conductor autoportante de BT de 3x25+ N25mm² - 3x35+n25mm², 3x25+16+ N25 mm² - 3x35+16+ N25 mm²</v>
          </cell>
          <cell r="D1860" t="str">
            <v>Km</v>
          </cell>
          <cell r="E1860">
            <v>3.5</v>
          </cell>
          <cell r="F1860" t="str">
            <v>Km/Día</v>
          </cell>
          <cell r="G1860" t="str">
            <v>(S/.):</v>
          </cell>
          <cell r="H1860">
            <v>534.41999999999996</v>
          </cell>
        </row>
        <row r="1861">
          <cell r="B1861" t="str">
            <v>DETALLE PARTIDA</v>
          </cell>
        </row>
        <row r="1862">
          <cell r="A1862" t="str">
            <v>*</v>
          </cell>
          <cell r="B1862" t="str">
            <v>*</v>
          </cell>
          <cell r="C1862" t="str">
            <v>*</v>
          </cell>
          <cell r="D1862" t="str">
            <v>*</v>
          </cell>
          <cell r="E1862" t="str">
            <v>*</v>
          </cell>
          <cell r="F1862" t="str">
            <v>*</v>
          </cell>
          <cell r="G1862" t="str">
            <v>*</v>
          </cell>
          <cell r="H1862" t="str">
            <v>*</v>
          </cell>
        </row>
        <row r="1863">
          <cell r="A1863" t="str">
            <v>ITEM</v>
          </cell>
          <cell r="B1863" t="str">
            <v>R E C U R S O</v>
          </cell>
          <cell r="D1863" t="str">
            <v>UND.</v>
          </cell>
          <cell r="E1863" t="str">
            <v>CANTIDAD</v>
          </cell>
          <cell r="F1863" t="str">
            <v>P.UNIT.</v>
          </cell>
          <cell r="G1863" t="str">
            <v>SUBTOTAL</v>
          </cell>
          <cell r="H1863" t="str">
            <v>TOTAL</v>
          </cell>
        </row>
        <row r="1864">
          <cell r="A1864" t="str">
            <v>*</v>
          </cell>
          <cell r="B1864" t="str">
            <v>*</v>
          </cell>
          <cell r="C1864" t="str">
            <v>*</v>
          </cell>
          <cell r="D1864" t="str">
            <v>*</v>
          </cell>
          <cell r="E1864" t="str">
            <v>*</v>
          </cell>
          <cell r="F1864" t="str">
            <v>*</v>
          </cell>
          <cell r="G1864" t="str">
            <v>*</v>
          </cell>
          <cell r="H1864" t="str">
            <v>*</v>
          </cell>
        </row>
        <row r="1865">
          <cell r="A1865">
            <v>1</v>
          </cell>
          <cell r="B1865" t="str">
            <v>CAMIONETA 4x4 (130 HP)</v>
          </cell>
          <cell r="C1865">
            <v>0.5</v>
          </cell>
          <cell r="D1865" t="str">
            <v>HM</v>
          </cell>
          <cell r="E1865">
            <v>1.1429</v>
          </cell>
          <cell r="F1865">
            <v>80</v>
          </cell>
          <cell r="G1865">
            <v>91.43</v>
          </cell>
        </row>
        <row r="1866">
          <cell r="A1866">
            <v>2</v>
          </cell>
          <cell r="B1866" t="str">
            <v>ESTACION TOTAL</v>
          </cell>
          <cell r="C1866">
            <v>1</v>
          </cell>
          <cell r="D1866" t="str">
            <v>HM</v>
          </cell>
          <cell r="E1866">
            <v>2.2856999999999998</v>
          </cell>
          <cell r="F1866">
            <v>12</v>
          </cell>
          <cell r="G1866">
            <v>27.43</v>
          </cell>
        </row>
        <row r="1867">
          <cell r="A1867">
            <v>3</v>
          </cell>
          <cell r="B1867" t="str">
            <v>WINCHE ELECTRICO C/ FRENO MANUAL</v>
          </cell>
          <cell r="C1867">
            <v>1</v>
          </cell>
          <cell r="D1867" t="str">
            <v>HM</v>
          </cell>
          <cell r="E1867">
            <v>2.2856999999999998</v>
          </cell>
          <cell r="F1867">
            <v>15</v>
          </cell>
          <cell r="G1867">
            <v>34.29</v>
          </cell>
        </row>
        <row r="1868">
          <cell r="A1868">
            <v>4</v>
          </cell>
          <cell r="B1868" t="str">
            <v>FRENO MANUAL PARA TENDIDO DE CONDUCTOR</v>
          </cell>
          <cell r="C1868">
            <v>1</v>
          </cell>
          <cell r="D1868" t="str">
            <v>HM</v>
          </cell>
          <cell r="E1868">
            <v>2.2856999999999998</v>
          </cell>
          <cell r="F1868">
            <v>10</v>
          </cell>
          <cell r="G1868">
            <v>22.86</v>
          </cell>
        </row>
        <row r="1869">
          <cell r="A1869">
            <v>5</v>
          </cell>
          <cell r="B1869" t="str">
            <v>MANGA DE ARRASTRE</v>
          </cell>
          <cell r="C1869">
            <v>1</v>
          </cell>
          <cell r="D1869" t="str">
            <v>HM</v>
          </cell>
          <cell r="E1869">
            <v>2.2856999999999998</v>
          </cell>
          <cell r="F1869">
            <v>5</v>
          </cell>
          <cell r="G1869">
            <v>11.43</v>
          </cell>
        </row>
        <row r="1870">
          <cell r="A1870">
            <v>6</v>
          </cell>
          <cell r="B1870" t="str">
            <v>BRIDA DE ARRASTRE</v>
          </cell>
          <cell r="C1870">
            <v>3</v>
          </cell>
          <cell r="D1870" t="str">
            <v>HM</v>
          </cell>
          <cell r="E1870">
            <v>6.8571</v>
          </cell>
          <cell r="F1870">
            <v>2.5</v>
          </cell>
          <cell r="G1870">
            <v>17.14</v>
          </cell>
        </row>
        <row r="1871">
          <cell r="A1871">
            <v>7</v>
          </cell>
          <cell r="B1871" t="str">
            <v xml:space="preserve">POLEAS DE AL DE D=300 mm </v>
          </cell>
          <cell r="C1871">
            <v>10</v>
          </cell>
          <cell r="D1871" t="str">
            <v>HM</v>
          </cell>
          <cell r="E1871">
            <v>22.857099999999999</v>
          </cell>
          <cell r="F1871">
            <v>1.25</v>
          </cell>
          <cell r="G1871">
            <v>28.57</v>
          </cell>
        </row>
        <row r="1872">
          <cell r="A1872">
            <v>8</v>
          </cell>
          <cell r="B1872" t="str">
            <v>RADIO DE MANO FM 2M MULTIBANDA</v>
          </cell>
          <cell r="C1872">
            <v>4</v>
          </cell>
          <cell r="D1872" t="str">
            <v>HM</v>
          </cell>
          <cell r="E1872">
            <v>9.1428999999999991</v>
          </cell>
          <cell r="F1872">
            <v>6.5</v>
          </cell>
          <cell r="G1872">
            <v>59.43</v>
          </cell>
        </row>
        <row r="1873">
          <cell r="A1873">
            <v>9</v>
          </cell>
          <cell r="B1873" t="str">
            <v>TRICO DE 2 TON</v>
          </cell>
          <cell r="C1873">
            <v>3</v>
          </cell>
          <cell r="D1873" t="str">
            <v>HM</v>
          </cell>
          <cell r="E1873">
            <v>6.8571</v>
          </cell>
          <cell r="F1873">
            <v>3</v>
          </cell>
          <cell r="G1873">
            <v>20.57</v>
          </cell>
        </row>
        <row r="1874">
          <cell r="A1874">
            <v>10</v>
          </cell>
          <cell r="B1874" t="str">
            <v>DINAMOMETRO</v>
          </cell>
          <cell r="C1874">
            <v>1</v>
          </cell>
          <cell r="D1874" t="str">
            <v>HM</v>
          </cell>
          <cell r="E1874">
            <v>2.2856999999999998</v>
          </cell>
          <cell r="F1874">
            <v>5</v>
          </cell>
          <cell r="G1874">
            <v>11.43</v>
          </cell>
        </row>
        <row r="1875">
          <cell r="A1875" t="str">
            <v/>
          </cell>
          <cell r="D1875" t="str">
            <v/>
          </cell>
          <cell r="F1875" t="str">
            <v/>
          </cell>
          <cell r="H1875">
            <v>324.58</v>
          </cell>
        </row>
        <row r="1876">
          <cell r="A1876">
            <v>1</v>
          </cell>
          <cell r="B1876" t="str">
            <v>OPERARIO</v>
          </cell>
          <cell r="C1876">
            <v>1</v>
          </cell>
          <cell r="D1876" t="str">
            <v>HH</v>
          </cell>
          <cell r="E1876">
            <v>2.2856999999999998</v>
          </cell>
          <cell r="F1876">
            <v>10.63</v>
          </cell>
          <cell r="G1876">
            <v>24.3</v>
          </cell>
        </row>
        <row r="1877">
          <cell r="A1877">
            <v>2</v>
          </cell>
          <cell r="B1877" t="str">
            <v>OFICIAL</v>
          </cell>
          <cell r="C1877">
            <v>3</v>
          </cell>
          <cell r="D1877" t="str">
            <v>HH</v>
          </cell>
          <cell r="E1877">
            <v>6.8571</v>
          </cell>
          <cell r="F1877">
            <v>9.6</v>
          </cell>
          <cell r="G1877">
            <v>65.83</v>
          </cell>
        </row>
        <row r="1878">
          <cell r="A1878">
            <v>3</v>
          </cell>
          <cell r="B1878" t="str">
            <v>PEON</v>
          </cell>
          <cell r="C1878">
            <v>6</v>
          </cell>
          <cell r="D1878" t="str">
            <v>HH</v>
          </cell>
          <cell r="E1878">
            <v>13.7143</v>
          </cell>
          <cell r="F1878">
            <v>8</v>
          </cell>
          <cell r="G1878">
            <v>109.71</v>
          </cell>
        </row>
        <row r="1879">
          <cell r="A1879" t="str">
            <v/>
          </cell>
          <cell r="H1879">
            <v>199.84</v>
          </cell>
        </row>
        <row r="1880">
          <cell r="A1880">
            <v>1</v>
          </cell>
          <cell r="B1880" t="str">
            <v>EQUIPO DE SEGURIDAD (2% MANO DE OBRA)</v>
          </cell>
          <cell r="D1880" t="str">
            <v>%</v>
          </cell>
          <cell r="E1880">
            <v>0.02</v>
          </cell>
          <cell r="F1880">
            <v>199.84</v>
          </cell>
          <cell r="G1880">
            <v>4</v>
          </cell>
        </row>
        <row r="1881">
          <cell r="A1881">
            <v>2</v>
          </cell>
          <cell r="B1881" t="str">
            <v>HERRAMIENTAS (3% MANO DE OBRA)</v>
          </cell>
          <cell r="D1881" t="str">
            <v>%</v>
          </cell>
          <cell r="E1881">
            <v>0.03</v>
          </cell>
          <cell r="F1881">
            <v>199.84</v>
          </cell>
          <cell r="G1881">
            <v>6</v>
          </cell>
        </row>
        <row r="1882">
          <cell r="H1882">
            <v>10</v>
          </cell>
        </row>
        <row r="1883">
          <cell r="G1883" t="str">
            <v>COSTO DIRECTO:</v>
          </cell>
          <cell r="H1883">
            <v>534.41999999999996</v>
          </cell>
        </row>
        <row r="1886">
          <cell r="A1886" t="str">
            <v>Partida:</v>
          </cell>
          <cell r="B1886" t="str">
            <v>Descripción:</v>
          </cell>
          <cell r="D1886" t="str">
            <v xml:space="preserve">Unidad  </v>
          </cell>
          <cell r="E1886" t="str">
            <v>Rendimiento</v>
          </cell>
          <cell r="G1886" t="str">
            <v xml:space="preserve">    Costo Directo</v>
          </cell>
        </row>
        <row r="1887">
          <cell r="A1887" t="str">
            <v>56.00</v>
          </cell>
          <cell r="B1887" t="str">
            <v>Tendido de conductor autoportante de BT de 3x50+ N35 mm², 3x50+16+ N35 mm², 3x70+ N50 mm², 3x70+16+ N50 mm²</v>
          </cell>
          <cell r="D1887" t="str">
            <v>Km</v>
          </cell>
          <cell r="E1887">
            <v>3</v>
          </cell>
          <cell r="F1887" t="str">
            <v>Km/Día</v>
          </cell>
          <cell r="G1887" t="str">
            <v>(S/.):</v>
          </cell>
          <cell r="H1887">
            <v>561.59</v>
          </cell>
        </row>
        <row r="1888">
          <cell r="B1888" t="str">
            <v>DETALLE PARTIDA</v>
          </cell>
        </row>
        <row r="1889">
          <cell r="A1889" t="str">
            <v>*</v>
          </cell>
          <cell r="B1889" t="str">
            <v>*</v>
          </cell>
          <cell r="C1889" t="str">
            <v>*</v>
          </cell>
          <cell r="D1889" t="str">
            <v>*</v>
          </cell>
          <cell r="E1889" t="str">
            <v>*</v>
          </cell>
          <cell r="F1889" t="str">
            <v>*</v>
          </cell>
          <cell r="G1889" t="str">
            <v>*</v>
          </cell>
          <cell r="H1889" t="str">
            <v>*</v>
          </cell>
        </row>
        <row r="1890">
          <cell r="A1890" t="str">
            <v>ITEM</v>
          </cell>
          <cell r="B1890" t="str">
            <v>R E C U R S O</v>
          </cell>
          <cell r="D1890" t="str">
            <v>UND.</v>
          </cell>
          <cell r="E1890" t="str">
            <v>CANTIDAD</v>
          </cell>
          <cell r="F1890" t="str">
            <v>P.UNIT.</v>
          </cell>
          <cell r="G1890" t="str">
            <v>SUBTOTAL</v>
          </cell>
          <cell r="H1890" t="str">
            <v>TOTAL</v>
          </cell>
        </row>
        <row r="1891">
          <cell r="A1891" t="str">
            <v>*</v>
          </cell>
          <cell r="B1891" t="str">
            <v>*</v>
          </cell>
          <cell r="C1891" t="str">
            <v>*</v>
          </cell>
          <cell r="D1891" t="str">
            <v>*</v>
          </cell>
          <cell r="E1891" t="str">
            <v>*</v>
          </cell>
          <cell r="F1891" t="str">
            <v>*</v>
          </cell>
          <cell r="G1891" t="str">
            <v>*</v>
          </cell>
          <cell r="H1891" t="str">
            <v>*</v>
          </cell>
        </row>
        <row r="1892">
          <cell r="A1892">
            <v>1</v>
          </cell>
          <cell r="B1892" t="str">
            <v>CAMIONETA 4x4 (130 HP)</v>
          </cell>
          <cell r="C1892">
            <v>0.5</v>
          </cell>
          <cell r="D1892" t="str">
            <v>HM</v>
          </cell>
          <cell r="E1892">
            <v>1.3332999999999999</v>
          </cell>
          <cell r="F1892">
            <v>80</v>
          </cell>
          <cell r="G1892">
            <v>106.66</v>
          </cell>
        </row>
        <row r="1893">
          <cell r="A1893">
            <v>2</v>
          </cell>
          <cell r="B1893" t="str">
            <v>ESTACION TOTAL</v>
          </cell>
          <cell r="C1893">
            <v>1</v>
          </cell>
          <cell r="D1893" t="str">
            <v>HM</v>
          </cell>
          <cell r="E1893">
            <v>2.6667000000000001</v>
          </cell>
          <cell r="F1893">
            <v>12</v>
          </cell>
          <cell r="G1893">
            <v>32</v>
          </cell>
        </row>
        <row r="1894">
          <cell r="A1894">
            <v>3</v>
          </cell>
          <cell r="B1894" t="str">
            <v>WINCHE ELECTRICO C/ FRENO MANUAL</v>
          </cell>
          <cell r="C1894">
            <v>1</v>
          </cell>
          <cell r="D1894" t="str">
            <v>HM</v>
          </cell>
          <cell r="E1894">
            <v>2.6667000000000001</v>
          </cell>
          <cell r="F1894">
            <v>15</v>
          </cell>
          <cell r="G1894">
            <v>40</v>
          </cell>
        </row>
        <row r="1895">
          <cell r="A1895">
            <v>4</v>
          </cell>
          <cell r="B1895" t="str">
            <v>FRENO MANUAL PARA TENDIDO DE CONDUCTOR</v>
          </cell>
          <cell r="C1895">
            <v>1</v>
          </cell>
          <cell r="D1895" t="str">
            <v>HM</v>
          </cell>
          <cell r="E1895">
            <v>2.6667000000000001</v>
          </cell>
          <cell r="F1895">
            <v>10</v>
          </cell>
          <cell r="G1895">
            <v>26.67</v>
          </cell>
        </row>
        <row r="1896">
          <cell r="A1896">
            <v>5</v>
          </cell>
          <cell r="B1896" t="str">
            <v>MANGA DE ARRASTRE</v>
          </cell>
          <cell r="C1896">
            <v>1</v>
          </cell>
          <cell r="D1896" t="str">
            <v>HM</v>
          </cell>
          <cell r="E1896">
            <v>2.6667000000000001</v>
          </cell>
          <cell r="F1896">
            <v>5</v>
          </cell>
          <cell r="G1896">
            <v>13.33</v>
          </cell>
        </row>
        <row r="1897">
          <cell r="A1897">
            <v>6</v>
          </cell>
          <cell r="B1897" t="str">
            <v>BRIDA DE ARRASTRE</v>
          </cell>
          <cell r="C1897">
            <v>3</v>
          </cell>
          <cell r="D1897" t="str">
            <v>HM</v>
          </cell>
          <cell r="E1897">
            <v>8</v>
          </cell>
          <cell r="F1897">
            <v>2.5</v>
          </cell>
          <cell r="G1897">
            <v>20</v>
          </cell>
        </row>
        <row r="1898">
          <cell r="A1898">
            <v>7</v>
          </cell>
          <cell r="B1898" t="str">
            <v xml:space="preserve">POLEAS DE AL DE D=300 mm </v>
          </cell>
          <cell r="C1898">
            <v>10</v>
          </cell>
          <cell r="D1898" t="str">
            <v>HM</v>
          </cell>
          <cell r="E1898">
            <v>26.666699999999999</v>
          </cell>
          <cell r="F1898">
            <v>1.25</v>
          </cell>
          <cell r="G1898">
            <v>33.33</v>
          </cell>
        </row>
        <row r="1899">
          <cell r="A1899">
            <v>8</v>
          </cell>
          <cell r="B1899" t="str">
            <v>RADIO DE MANO FM 2M MULTIBANDA</v>
          </cell>
          <cell r="C1899">
            <v>4</v>
          </cell>
          <cell r="D1899" t="str">
            <v>HM</v>
          </cell>
          <cell r="E1899">
            <v>10.666700000000001</v>
          </cell>
          <cell r="F1899">
            <v>0.7</v>
          </cell>
          <cell r="G1899">
            <v>7.47</v>
          </cell>
        </row>
        <row r="1900">
          <cell r="A1900">
            <v>9</v>
          </cell>
          <cell r="B1900" t="str">
            <v>TRICO DE 2 TON</v>
          </cell>
          <cell r="C1900">
            <v>3</v>
          </cell>
          <cell r="D1900" t="str">
            <v>HM</v>
          </cell>
          <cell r="E1900">
            <v>8</v>
          </cell>
          <cell r="F1900">
            <v>3</v>
          </cell>
          <cell r="G1900">
            <v>24</v>
          </cell>
        </row>
        <row r="1901">
          <cell r="A1901">
            <v>10</v>
          </cell>
          <cell r="B1901" t="str">
            <v>DINAMOMETRO</v>
          </cell>
          <cell r="C1901">
            <v>1</v>
          </cell>
          <cell r="D1901" t="str">
            <v>HM</v>
          </cell>
          <cell r="E1901">
            <v>2.6667000000000001</v>
          </cell>
          <cell r="F1901">
            <v>5</v>
          </cell>
          <cell r="G1901">
            <v>13.33</v>
          </cell>
        </row>
        <row r="1902">
          <cell r="A1902" t="str">
            <v/>
          </cell>
          <cell r="D1902" t="str">
            <v/>
          </cell>
          <cell r="F1902" t="str">
            <v/>
          </cell>
          <cell r="H1902">
            <v>316.79000000000002</v>
          </cell>
        </row>
        <row r="1903">
          <cell r="A1903">
            <v>1</v>
          </cell>
          <cell r="B1903" t="str">
            <v>OPERARIO</v>
          </cell>
          <cell r="C1903">
            <v>1</v>
          </cell>
          <cell r="D1903" t="str">
            <v>HH</v>
          </cell>
          <cell r="E1903">
            <v>2.6667000000000001</v>
          </cell>
          <cell r="F1903">
            <v>10.63</v>
          </cell>
          <cell r="G1903">
            <v>28.35</v>
          </cell>
        </row>
        <row r="1904">
          <cell r="A1904">
            <v>2</v>
          </cell>
          <cell r="B1904" t="str">
            <v>OFICIAL</v>
          </cell>
          <cell r="C1904">
            <v>3</v>
          </cell>
          <cell r="D1904" t="str">
            <v>HH</v>
          </cell>
          <cell r="E1904">
            <v>8</v>
          </cell>
          <cell r="F1904">
            <v>9.6</v>
          </cell>
          <cell r="G1904">
            <v>76.8</v>
          </cell>
        </row>
        <row r="1905">
          <cell r="A1905">
            <v>3</v>
          </cell>
          <cell r="B1905" t="str">
            <v>PEON</v>
          </cell>
          <cell r="C1905">
            <v>6</v>
          </cell>
          <cell r="D1905" t="str">
            <v>HH</v>
          </cell>
          <cell r="E1905">
            <v>16</v>
          </cell>
          <cell r="F1905">
            <v>8</v>
          </cell>
          <cell r="G1905">
            <v>128</v>
          </cell>
        </row>
        <row r="1906">
          <cell r="A1906" t="str">
            <v/>
          </cell>
          <cell r="H1906">
            <v>233.15</v>
          </cell>
        </row>
        <row r="1907">
          <cell r="A1907">
            <v>1</v>
          </cell>
          <cell r="B1907" t="str">
            <v>EQUIPO DE SEGURIDAD (2% MANO DE OBRA)</v>
          </cell>
          <cell r="D1907" t="str">
            <v>%</v>
          </cell>
          <cell r="E1907">
            <v>0.02</v>
          </cell>
          <cell r="F1907">
            <v>233.15</v>
          </cell>
          <cell r="G1907">
            <v>4.66</v>
          </cell>
        </row>
        <row r="1908">
          <cell r="A1908">
            <v>2</v>
          </cell>
          <cell r="B1908" t="str">
            <v>HERRAMIENTAS (3% MANO DE OBRA)</v>
          </cell>
          <cell r="D1908" t="str">
            <v>%</v>
          </cell>
          <cell r="E1908">
            <v>0.03</v>
          </cell>
          <cell r="F1908">
            <v>233.15</v>
          </cell>
          <cell r="G1908">
            <v>6.99</v>
          </cell>
        </row>
        <row r="1909">
          <cell r="H1909">
            <v>11.65</v>
          </cell>
        </row>
        <row r="1910">
          <cell r="G1910" t="str">
            <v>COSTO DIRECTO:</v>
          </cell>
          <cell r="H1910">
            <v>561.59</v>
          </cell>
        </row>
        <row r="1913">
          <cell r="A1913" t="str">
            <v>Partida:</v>
          </cell>
          <cell r="B1913" t="str">
            <v>Descripción:</v>
          </cell>
          <cell r="D1913" t="str">
            <v xml:space="preserve">Unidad  </v>
          </cell>
          <cell r="E1913" t="str">
            <v>Rendimiento</v>
          </cell>
          <cell r="G1913" t="str">
            <v xml:space="preserve">    Costo Directo</v>
          </cell>
        </row>
        <row r="1914">
          <cell r="B1914" t="str">
            <v>Tendido de conductor autoportante de BT de 3x120+ N70 mm², 3x120+16+ N70 mm².</v>
          </cell>
          <cell r="D1914" t="str">
            <v>Km</v>
          </cell>
          <cell r="E1914">
            <v>2</v>
          </cell>
          <cell r="F1914" t="str">
            <v>Km/Día</v>
          </cell>
          <cell r="G1914" t="str">
            <v>(S/.):</v>
          </cell>
          <cell r="H1914">
            <v>575.29</v>
          </cell>
        </row>
        <row r="1915">
          <cell r="B1915" t="str">
            <v>DETALLE PARTIDA</v>
          </cell>
        </row>
        <row r="1916">
          <cell r="A1916" t="str">
            <v>*</v>
          </cell>
          <cell r="B1916" t="str">
            <v>*</v>
          </cell>
          <cell r="C1916" t="str">
            <v>*</v>
          </cell>
          <cell r="D1916" t="str">
            <v>*</v>
          </cell>
          <cell r="E1916" t="str">
            <v>*</v>
          </cell>
          <cell r="F1916" t="str">
            <v>*</v>
          </cell>
          <cell r="G1916" t="str">
            <v>*</v>
          </cell>
          <cell r="H1916" t="str">
            <v>*</v>
          </cell>
        </row>
        <row r="1917">
          <cell r="A1917" t="str">
            <v>ITEM</v>
          </cell>
          <cell r="B1917" t="str">
            <v>R E C U R S O</v>
          </cell>
          <cell r="D1917" t="str">
            <v>UND.</v>
          </cell>
          <cell r="E1917" t="str">
            <v>CANTIDAD</v>
          </cell>
          <cell r="F1917" t="str">
            <v>P.UNIT.</v>
          </cell>
          <cell r="G1917" t="str">
            <v>SUBTOTAL</v>
          </cell>
          <cell r="H1917" t="str">
            <v>TOTAL</v>
          </cell>
        </row>
        <row r="1918">
          <cell r="A1918" t="str">
            <v>*</v>
          </cell>
          <cell r="B1918" t="str">
            <v>*</v>
          </cell>
          <cell r="C1918" t="str">
            <v>*</v>
          </cell>
          <cell r="D1918" t="str">
            <v>*</v>
          </cell>
          <cell r="E1918" t="str">
            <v>*</v>
          </cell>
          <cell r="F1918" t="str">
            <v>*</v>
          </cell>
          <cell r="G1918" t="str">
            <v>*</v>
          </cell>
          <cell r="H1918" t="str">
            <v>*</v>
          </cell>
        </row>
        <row r="1919">
          <cell r="A1919">
            <v>1</v>
          </cell>
          <cell r="B1919" t="str">
            <v>CAMIONETA 4x4 (130 HP)</v>
          </cell>
          <cell r="C1919">
            <v>0.5</v>
          </cell>
          <cell r="D1919" t="str">
            <v>HM</v>
          </cell>
          <cell r="E1919">
            <v>2</v>
          </cell>
          <cell r="F1919">
            <v>15</v>
          </cell>
          <cell r="G1919">
            <v>30</v>
          </cell>
        </row>
        <row r="1920">
          <cell r="A1920">
            <v>2</v>
          </cell>
          <cell r="B1920" t="str">
            <v>ESTACION TOTAL</v>
          </cell>
          <cell r="C1920">
            <v>1</v>
          </cell>
          <cell r="D1920" t="str">
            <v>HM</v>
          </cell>
          <cell r="E1920">
            <v>4</v>
          </cell>
          <cell r="F1920">
            <v>12</v>
          </cell>
          <cell r="G1920">
            <v>48</v>
          </cell>
        </row>
        <row r="1921">
          <cell r="A1921">
            <v>3</v>
          </cell>
          <cell r="B1921" t="str">
            <v>WINCHE ELECTRICO C/ FRENO MANUAL</v>
          </cell>
          <cell r="C1921">
            <v>1</v>
          </cell>
          <cell r="D1921" t="str">
            <v>HM</v>
          </cell>
          <cell r="E1921">
            <v>4</v>
          </cell>
          <cell r="F1921">
            <v>15</v>
          </cell>
          <cell r="G1921">
            <v>60</v>
          </cell>
        </row>
        <row r="1922">
          <cell r="A1922">
            <v>4</v>
          </cell>
          <cell r="B1922" t="str">
            <v>FRENO MANUAL PARA TENDIDO DE CONDUCTOR</v>
          </cell>
          <cell r="C1922">
            <v>1</v>
          </cell>
          <cell r="D1922" t="str">
            <v>HM</v>
          </cell>
          <cell r="E1922">
            <v>4</v>
          </cell>
          <cell r="F1922">
            <v>10</v>
          </cell>
          <cell r="G1922">
            <v>40</v>
          </cell>
        </row>
        <row r="1923">
          <cell r="A1923">
            <v>5</v>
          </cell>
          <cell r="B1923" t="str">
            <v>MANGA DE ARRASTRE</v>
          </cell>
          <cell r="C1923">
            <v>1</v>
          </cell>
          <cell r="D1923" t="str">
            <v>HM</v>
          </cell>
          <cell r="E1923">
            <v>4</v>
          </cell>
          <cell r="F1923">
            <v>5</v>
          </cell>
          <cell r="G1923">
            <v>20</v>
          </cell>
        </row>
        <row r="1924">
          <cell r="A1924">
            <v>6</v>
          </cell>
          <cell r="B1924" t="str">
            <v>BRIDA DE ARRASTRE</v>
          </cell>
          <cell r="C1924">
            <v>3</v>
          </cell>
          <cell r="D1924" t="str">
            <v>HM</v>
          </cell>
          <cell r="E1924">
            <v>12</v>
          </cell>
          <cell r="F1924">
            <v>2.5</v>
          </cell>
          <cell r="G1924">
            <v>30</v>
          </cell>
        </row>
        <row r="1925">
          <cell r="A1925">
            <v>7</v>
          </cell>
          <cell r="B1925" t="str">
            <v xml:space="preserve">POLEAS DE AL DE D=300 mm </v>
          </cell>
          <cell r="C1925">
            <v>10</v>
          </cell>
          <cell r="D1925" t="str">
            <v>HM</v>
          </cell>
          <cell r="E1925">
            <v>40</v>
          </cell>
          <cell r="F1925">
            <v>1.2</v>
          </cell>
          <cell r="G1925">
            <v>48</v>
          </cell>
        </row>
        <row r="1926">
          <cell r="A1926">
            <v>8</v>
          </cell>
          <cell r="B1926" t="str">
            <v>RADIO DE MANO FM 2M MULTIBANDA</v>
          </cell>
          <cell r="C1926">
            <v>4</v>
          </cell>
          <cell r="D1926" t="str">
            <v>HM</v>
          </cell>
          <cell r="E1926">
            <v>16</v>
          </cell>
          <cell r="F1926">
            <v>0.7</v>
          </cell>
          <cell r="G1926">
            <v>11.2</v>
          </cell>
        </row>
        <row r="1927">
          <cell r="A1927">
            <v>9</v>
          </cell>
          <cell r="B1927" t="str">
            <v>TRICO DE 2 TON</v>
          </cell>
          <cell r="C1927">
            <v>3</v>
          </cell>
          <cell r="D1927" t="str">
            <v>HM</v>
          </cell>
          <cell r="E1927">
            <v>12</v>
          </cell>
          <cell r="F1927">
            <v>3</v>
          </cell>
          <cell r="G1927">
            <v>36</v>
          </cell>
        </row>
        <row r="1928">
          <cell r="A1928">
            <v>10</v>
          </cell>
          <cell r="B1928" t="str">
            <v>DINAMOMETRO</v>
          </cell>
          <cell r="C1928">
            <v>1</v>
          </cell>
          <cell r="D1928" t="str">
            <v>HM</v>
          </cell>
          <cell r="E1928">
            <v>4</v>
          </cell>
          <cell r="F1928">
            <v>2.5</v>
          </cell>
          <cell r="G1928">
            <v>10</v>
          </cell>
        </row>
        <row r="1929">
          <cell r="A1929" t="str">
            <v/>
          </cell>
          <cell r="D1929" t="str">
            <v/>
          </cell>
          <cell r="F1929" t="str">
            <v/>
          </cell>
          <cell r="H1929">
            <v>333.2</v>
          </cell>
        </row>
        <row r="1930">
          <cell r="A1930">
            <v>1</v>
          </cell>
          <cell r="B1930" t="str">
            <v>OPERARIO</v>
          </cell>
          <cell r="C1930">
            <v>1</v>
          </cell>
          <cell r="D1930" t="str">
            <v>HH</v>
          </cell>
          <cell r="E1930">
            <v>4</v>
          </cell>
          <cell r="F1930">
            <v>7.15</v>
          </cell>
          <cell r="G1930">
            <v>28.6</v>
          </cell>
        </row>
        <row r="1931">
          <cell r="A1931">
            <v>2</v>
          </cell>
          <cell r="B1931" t="str">
            <v>OFICIAL</v>
          </cell>
          <cell r="C1931">
            <v>3</v>
          </cell>
          <cell r="D1931" t="str">
            <v>HH</v>
          </cell>
          <cell r="E1931">
            <v>12</v>
          </cell>
          <cell r="F1931">
            <v>6.75</v>
          </cell>
          <cell r="G1931">
            <v>81</v>
          </cell>
        </row>
        <row r="1932">
          <cell r="A1932">
            <v>3</v>
          </cell>
          <cell r="B1932" t="str">
            <v>PEON</v>
          </cell>
          <cell r="C1932">
            <v>8</v>
          </cell>
          <cell r="D1932" t="str">
            <v>HH</v>
          </cell>
          <cell r="E1932">
            <v>32</v>
          </cell>
          <cell r="F1932">
            <v>3.78</v>
          </cell>
          <cell r="G1932">
            <v>120.96</v>
          </cell>
        </row>
        <row r="1933">
          <cell r="A1933" t="str">
            <v/>
          </cell>
          <cell r="H1933">
            <v>230.56</v>
          </cell>
        </row>
        <row r="1934">
          <cell r="A1934">
            <v>1</v>
          </cell>
          <cell r="B1934" t="str">
            <v>EQUIPO DE SEGURIDAD (2% MANO DE OBRA)</v>
          </cell>
          <cell r="D1934" t="str">
            <v>%</v>
          </cell>
          <cell r="E1934">
            <v>0.02</v>
          </cell>
          <cell r="F1934">
            <v>230.56</v>
          </cell>
          <cell r="G1934">
            <v>4.6100000000000003</v>
          </cell>
        </row>
        <row r="1935">
          <cell r="A1935">
            <v>2</v>
          </cell>
          <cell r="B1935" t="str">
            <v>HERRAMIENTAS (3% MANO DE OBRA)</v>
          </cell>
          <cell r="D1935" t="str">
            <v>%</v>
          </cell>
          <cell r="E1935">
            <v>0.03</v>
          </cell>
          <cell r="F1935">
            <v>230.56</v>
          </cell>
          <cell r="G1935">
            <v>6.92</v>
          </cell>
        </row>
        <row r="1936">
          <cell r="H1936">
            <v>11.53</v>
          </cell>
        </row>
        <row r="1937">
          <cell r="G1937" t="str">
            <v>COSTO DIRECTO:</v>
          </cell>
          <cell r="H1937">
            <v>575.29</v>
          </cell>
        </row>
        <row r="1946">
          <cell r="A1946" t="str">
            <v>Partida:</v>
          </cell>
          <cell r="B1946" t="str">
            <v>Descripción:</v>
          </cell>
          <cell r="D1946" t="str">
            <v xml:space="preserve">Unidad  </v>
          </cell>
          <cell r="E1946" t="str">
            <v>Rendimiento</v>
          </cell>
          <cell r="G1946" t="str">
            <v xml:space="preserve">    Costo Directo</v>
          </cell>
        </row>
        <row r="1947">
          <cell r="A1947" t="str">
            <v>1.00</v>
          </cell>
          <cell r="B1947" t="str">
            <v>Transporte de estructuras desmontadas (Postes y armados) a almacen ELSE</v>
          </cell>
          <cell r="D1947" t="str">
            <v>Estr</v>
          </cell>
          <cell r="E1947">
            <v>20</v>
          </cell>
          <cell r="F1947" t="str">
            <v>Estr/Día</v>
          </cell>
          <cell r="G1947" t="str">
            <v>(S/.):</v>
          </cell>
          <cell r="H1947">
            <v>44.19</v>
          </cell>
        </row>
        <row r="1948">
          <cell r="B1948" t="str">
            <v>DETALLE PARTIDA</v>
          </cell>
        </row>
        <row r="1949">
          <cell r="A1949" t="str">
            <v>*</v>
          </cell>
          <cell r="B1949" t="str">
            <v>*</v>
          </cell>
          <cell r="C1949" t="str">
            <v>*</v>
          </cell>
          <cell r="D1949" t="str">
            <v>*</v>
          </cell>
          <cell r="E1949" t="str">
            <v>*</v>
          </cell>
          <cell r="F1949" t="str">
            <v>*</v>
          </cell>
          <cell r="G1949" t="str">
            <v>*</v>
          </cell>
          <cell r="H1949" t="str">
            <v>*</v>
          </cell>
        </row>
        <row r="1950">
          <cell r="A1950" t="str">
            <v>ITEM</v>
          </cell>
          <cell r="B1950" t="str">
            <v>R E C U R S O</v>
          </cell>
          <cell r="D1950" t="str">
            <v>UND.</v>
          </cell>
          <cell r="E1950" t="str">
            <v>CANTIDAD</v>
          </cell>
          <cell r="F1950" t="str">
            <v>P.UNIT.</v>
          </cell>
          <cell r="G1950" t="str">
            <v>SUBTOTAL</v>
          </cell>
          <cell r="H1950" t="str">
            <v>TOTAL</v>
          </cell>
        </row>
        <row r="1951">
          <cell r="A1951" t="str">
            <v>*</v>
          </cell>
          <cell r="B1951" t="str">
            <v>*</v>
          </cell>
          <cell r="C1951" t="str">
            <v>*</v>
          </cell>
          <cell r="D1951" t="str">
            <v>*</v>
          </cell>
          <cell r="E1951" t="str">
            <v>*</v>
          </cell>
          <cell r="F1951" t="str">
            <v>*</v>
          </cell>
          <cell r="G1951" t="str">
            <v>*</v>
          </cell>
          <cell r="H1951" t="str">
            <v>*</v>
          </cell>
        </row>
        <row r="1952">
          <cell r="A1952">
            <v>1</v>
          </cell>
          <cell r="B1952" t="str">
            <v>C. GRUA 6 TN.</v>
          </cell>
          <cell r="C1952">
            <v>1</v>
          </cell>
          <cell r="D1952" t="str">
            <v>HM</v>
          </cell>
          <cell r="E1952">
            <v>0.4</v>
          </cell>
          <cell r="F1952">
            <v>80</v>
          </cell>
          <cell r="G1952">
            <v>32</v>
          </cell>
        </row>
        <row r="1953">
          <cell r="A1953" t="str">
            <v/>
          </cell>
          <cell r="D1953" t="str">
            <v/>
          </cell>
          <cell r="F1953" t="str">
            <v/>
          </cell>
          <cell r="H1953">
            <v>32</v>
          </cell>
        </row>
        <row r="1954">
          <cell r="A1954">
            <v>1</v>
          </cell>
          <cell r="B1954" t="str">
            <v>OPERARIO</v>
          </cell>
          <cell r="C1954">
            <v>1</v>
          </cell>
          <cell r="D1954" t="str">
            <v>HH</v>
          </cell>
          <cell r="E1954">
            <v>0.4</v>
          </cell>
          <cell r="F1954">
            <v>7.15</v>
          </cell>
          <cell r="G1954">
            <v>2.86</v>
          </cell>
        </row>
        <row r="1955">
          <cell r="A1955">
            <v>2</v>
          </cell>
          <cell r="B1955" t="str">
            <v>OFICIAL</v>
          </cell>
          <cell r="C1955">
            <v>1</v>
          </cell>
          <cell r="D1955" t="str">
            <v>HH</v>
          </cell>
          <cell r="E1955">
            <v>0.4</v>
          </cell>
          <cell r="F1955">
            <v>6.75</v>
          </cell>
          <cell r="G1955">
            <v>2.7</v>
          </cell>
        </row>
        <row r="1956">
          <cell r="A1956">
            <v>3</v>
          </cell>
          <cell r="B1956" t="str">
            <v>PEON</v>
          </cell>
          <cell r="C1956">
            <v>4</v>
          </cell>
          <cell r="D1956" t="str">
            <v>HH</v>
          </cell>
          <cell r="E1956">
            <v>1.6</v>
          </cell>
          <cell r="F1956">
            <v>3.78</v>
          </cell>
          <cell r="G1956">
            <v>6.05</v>
          </cell>
        </row>
        <row r="1957">
          <cell r="A1957" t="str">
            <v/>
          </cell>
          <cell r="H1957">
            <v>11.61</v>
          </cell>
        </row>
        <row r="1958">
          <cell r="A1958">
            <v>1</v>
          </cell>
          <cell r="B1958" t="str">
            <v>EQUIPO DE SEGURIDAD (2% MANO DE OBRA)</v>
          </cell>
          <cell r="D1958" t="str">
            <v>%</v>
          </cell>
          <cell r="E1958">
            <v>0.02</v>
          </cell>
          <cell r="F1958">
            <v>11.61</v>
          </cell>
          <cell r="G1958">
            <v>0.23</v>
          </cell>
        </row>
        <row r="1959">
          <cell r="A1959">
            <v>2</v>
          </cell>
          <cell r="B1959" t="str">
            <v>HERRAMIENTAS (3% MANO DE OBRA)</v>
          </cell>
          <cell r="D1959" t="str">
            <v>%</v>
          </cell>
          <cell r="E1959">
            <v>0.03</v>
          </cell>
          <cell r="F1959">
            <v>11.61</v>
          </cell>
          <cell r="G1959">
            <v>0.35</v>
          </cell>
        </row>
        <row r="1960">
          <cell r="H1960">
            <v>0.57999999999999996</v>
          </cell>
        </row>
        <row r="1961">
          <cell r="G1961" t="str">
            <v>COSTO DIRECTO:</v>
          </cell>
          <cell r="H1961">
            <v>44.19</v>
          </cell>
        </row>
        <row r="1964">
          <cell r="A1964" t="str">
            <v>Partida:</v>
          </cell>
          <cell r="B1964" t="str">
            <v>Descripción:</v>
          </cell>
          <cell r="D1964" t="str">
            <v xml:space="preserve">Unidad  </v>
          </cell>
          <cell r="E1964" t="str">
            <v>Rendimiento</v>
          </cell>
          <cell r="G1964" t="str">
            <v xml:space="preserve">    Costo Directo</v>
          </cell>
        </row>
        <row r="1965">
          <cell r="A1965" t="str">
            <v>2.00</v>
          </cell>
          <cell r="B1965" t="str">
            <v>- Montaje de Armados ATV-7,  ATV-8</v>
          </cell>
          <cell r="D1965" t="str">
            <v>Jgo</v>
          </cell>
          <cell r="E1965">
            <v>4</v>
          </cell>
          <cell r="F1965" t="str">
            <v>Jgo/Día</v>
          </cell>
          <cell r="G1965" t="str">
            <v>(S/.):</v>
          </cell>
          <cell r="H1965">
            <v>113.05</v>
          </cell>
        </row>
        <row r="1966">
          <cell r="B1966" t="str">
            <v>DETALLE PARTIDA</v>
          </cell>
        </row>
        <row r="1967">
          <cell r="A1967" t="str">
            <v>*</v>
          </cell>
          <cell r="B1967" t="str">
            <v>*</v>
          </cell>
          <cell r="C1967" t="str">
            <v>*</v>
          </cell>
          <cell r="D1967" t="str">
            <v>*</v>
          </cell>
          <cell r="E1967" t="str">
            <v>*</v>
          </cell>
          <cell r="F1967" t="str">
            <v>*</v>
          </cell>
          <cell r="G1967" t="str">
            <v>*</v>
          </cell>
          <cell r="H1967" t="str">
            <v>*</v>
          </cell>
        </row>
        <row r="1968">
          <cell r="A1968" t="str">
            <v>ITEM</v>
          </cell>
          <cell r="B1968" t="str">
            <v>R E C U R S O</v>
          </cell>
          <cell r="D1968" t="str">
            <v>UND.</v>
          </cell>
          <cell r="E1968" t="str">
            <v>CANTIDAD</v>
          </cell>
          <cell r="F1968" t="str">
            <v>P.UNIT.</v>
          </cell>
          <cell r="G1968" t="str">
            <v>SUBTOTAL</v>
          </cell>
          <cell r="H1968" t="str">
            <v>TOTAL</v>
          </cell>
        </row>
        <row r="1969">
          <cell r="A1969" t="str">
            <v>*</v>
          </cell>
          <cell r="B1969" t="str">
            <v>*</v>
          </cell>
          <cell r="C1969" t="str">
            <v>*</v>
          </cell>
          <cell r="D1969" t="str">
            <v>*</v>
          </cell>
          <cell r="E1969" t="str">
            <v>*</v>
          </cell>
          <cell r="F1969" t="str">
            <v>*</v>
          </cell>
          <cell r="G1969" t="str">
            <v>*</v>
          </cell>
          <cell r="H1969" t="str">
            <v>*</v>
          </cell>
        </row>
        <row r="1970">
          <cell r="A1970">
            <v>1</v>
          </cell>
          <cell r="B1970" t="str">
            <v>CAMIONETA 4x4 (130 HP)</v>
          </cell>
          <cell r="C1970">
            <v>1</v>
          </cell>
          <cell r="D1970" t="str">
            <v>HM</v>
          </cell>
          <cell r="E1970">
            <v>2</v>
          </cell>
          <cell r="F1970">
            <v>15</v>
          </cell>
          <cell r="G1970">
            <v>30</v>
          </cell>
        </row>
        <row r="1971">
          <cell r="A1971" t="str">
            <v/>
          </cell>
          <cell r="D1971" t="str">
            <v/>
          </cell>
          <cell r="F1971" t="str">
            <v/>
          </cell>
          <cell r="H1971">
            <v>30</v>
          </cell>
        </row>
        <row r="1972">
          <cell r="A1972">
            <v>1</v>
          </cell>
          <cell r="B1972" t="str">
            <v>OPERARIO</v>
          </cell>
          <cell r="C1972">
            <v>1</v>
          </cell>
          <cell r="D1972" t="str">
            <v>HH</v>
          </cell>
          <cell r="E1972">
            <v>2</v>
          </cell>
          <cell r="F1972">
            <v>7.15</v>
          </cell>
          <cell r="G1972">
            <v>14.3</v>
          </cell>
        </row>
        <row r="1973">
          <cell r="A1973">
            <v>2</v>
          </cell>
          <cell r="B1973" t="str">
            <v>OFICIAL</v>
          </cell>
          <cell r="C1973">
            <v>2</v>
          </cell>
          <cell r="D1973" t="str">
            <v>HH</v>
          </cell>
          <cell r="E1973">
            <v>4</v>
          </cell>
          <cell r="F1973">
            <v>6.75</v>
          </cell>
          <cell r="G1973">
            <v>27</v>
          </cell>
        </row>
        <row r="1974">
          <cell r="A1974">
            <v>3</v>
          </cell>
          <cell r="B1974" t="str">
            <v>PEON</v>
          </cell>
          <cell r="C1974">
            <v>5</v>
          </cell>
          <cell r="D1974" t="str">
            <v>HH</v>
          </cell>
          <cell r="E1974">
            <v>10</v>
          </cell>
          <cell r="F1974">
            <v>3.78</v>
          </cell>
          <cell r="G1974">
            <v>37.799999999999997</v>
          </cell>
        </row>
        <row r="1975">
          <cell r="A1975" t="str">
            <v/>
          </cell>
          <cell r="H1975">
            <v>79.099999999999994</v>
          </cell>
        </row>
        <row r="1976">
          <cell r="A1976">
            <v>1</v>
          </cell>
          <cell r="B1976" t="str">
            <v>EQUIPO DE SEGURIDAD (2% MANO DE OBRA)</v>
          </cell>
          <cell r="D1976" t="str">
            <v>%</v>
          </cell>
          <cell r="E1976">
            <v>0.02</v>
          </cell>
          <cell r="F1976">
            <v>79.099999999999994</v>
          </cell>
          <cell r="G1976">
            <v>1.58</v>
          </cell>
        </row>
        <row r="1977">
          <cell r="A1977">
            <v>2</v>
          </cell>
          <cell r="B1977" t="str">
            <v>HERRAMIENTAS (3% MANO DE OBRA)</v>
          </cell>
          <cell r="D1977" t="str">
            <v>%</v>
          </cell>
          <cell r="E1977">
            <v>0.03</v>
          </cell>
          <cell r="F1977">
            <v>79.099999999999994</v>
          </cell>
          <cell r="G1977">
            <v>2.37</v>
          </cell>
        </row>
        <row r="1978">
          <cell r="H1978">
            <v>3.95</v>
          </cell>
        </row>
        <row r="1979">
          <cell r="G1979" t="str">
            <v>COSTO DIRECTO:</v>
          </cell>
          <cell r="H1979">
            <v>113.05</v>
          </cell>
        </row>
        <row r="1982">
          <cell r="A1982" t="str">
            <v>Partida:</v>
          </cell>
          <cell r="B1982" t="str">
            <v>Descripción:</v>
          </cell>
          <cell r="D1982" t="str">
            <v xml:space="preserve">Unidad  </v>
          </cell>
          <cell r="E1982" t="str">
            <v>Rendimiento</v>
          </cell>
          <cell r="G1982" t="str">
            <v xml:space="preserve">    Costo Directo</v>
          </cell>
        </row>
        <row r="1983">
          <cell r="A1983" t="str">
            <v>3.00</v>
          </cell>
          <cell r="B1983" t="str">
            <v>- Montaje de Armados AT2,  ATV4</v>
          </cell>
          <cell r="D1983" t="str">
            <v>Jgo</v>
          </cell>
          <cell r="E1983">
            <v>6</v>
          </cell>
          <cell r="F1983" t="str">
            <v>Jgo/Día</v>
          </cell>
          <cell r="G1983" t="str">
            <v>(S/.):</v>
          </cell>
          <cell r="H1983">
            <v>64.78</v>
          </cell>
        </row>
        <row r="1984">
          <cell r="B1984" t="str">
            <v>DETALLE PARTIDA</v>
          </cell>
        </row>
        <row r="1985">
          <cell r="A1985" t="str">
            <v>*</v>
          </cell>
          <cell r="B1985" t="str">
            <v>*</v>
          </cell>
          <cell r="C1985" t="str">
            <v>*</v>
          </cell>
          <cell r="D1985" t="str">
            <v>*</v>
          </cell>
          <cell r="E1985" t="str">
            <v>*</v>
          </cell>
          <cell r="F1985" t="str">
            <v>*</v>
          </cell>
          <cell r="G1985" t="str">
            <v>*</v>
          </cell>
          <cell r="H1985" t="str">
            <v>*</v>
          </cell>
        </row>
        <row r="1986">
          <cell r="A1986" t="str">
            <v>ITEM</v>
          </cell>
          <cell r="B1986" t="str">
            <v>R E C U R S O</v>
          </cell>
          <cell r="D1986" t="str">
            <v>UND.</v>
          </cell>
          <cell r="E1986" t="str">
            <v>CANTIDAD</v>
          </cell>
          <cell r="F1986" t="str">
            <v>P.UNIT.</v>
          </cell>
          <cell r="G1986" t="str">
            <v>SUBTOTAL</v>
          </cell>
          <cell r="H1986" t="str">
            <v>TOTAL</v>
          </cell>
        </row>
        <row r="1987">
          <cell r="A1987" t="str">
            <v>*</v>
          </cell>
          <cell r="B1987" t="str">
            <v>*</v>
          </cell>
          <cell r="C1987" t="str">
            <v>*</v>
          </cell>
          <cell r="D1987" t="str">
            <v>*</v>
          </cell>
          <cell r="E1987" t="str">
            <v>*</v>
          </cell>
          <cell r="F1987" t="str">
            <v>*</v>
          </cell>
          <cell r="G1987" t="str">
            <v>*</v>
          </cell>
          <cell r="H1987" t="str">
            <v>*</v>
          </cell>
        </row>
        <row r="1988">
          <cell r="A1988">
            <v>1</v>
          </cell>
          <cell r="B1988" t="str">
            <v>CAMIONETA 4x4 (130 HP)</v>
          </cell>
          <cell r="C1988">
            <v>1</v>
          </cell>
          <cell r="D1988" t="str">
            <v>HM</v>
          </cell>
          <cell r="E1988">
            <v>1.3332999999999999</v>
          </cell>
          <cell r="F1988">
            <v>15</v>
          </cell>
          <cell r="G1988">
            <v>20</v>
          </cell>
        </row>
        <row r="1989">
          <cell r="A1989" t="str">
            <v/>
          </cell>
          <cell r="D1989" t="str">
            <v/>
          </cell>
          <cell r="F1989" t="str">
            <v/>
          </cell>
          <cell r="H1989">
            <v>20</v>
          </cell>
        </row>
        <row r="1990">
          <cell r="A1990">
            <v>1</v>
          </cell>
          <cell r="B1990" t="str">
            <v>OPERARIO</v>
          </cell>
          <cell r="C1990">
            <v>1</v>
          </cell>
          <cell r="D1990" t="str">
            <v>HH</v>
          </cell>
          <cell r="E1990">
            <v>1.3332999999999999</v>
          </cell>
          <cell r="F1990">
            <v>7.15</v>
          </cell>
          <cell r="G1990">
            <v>9.5299999999999994</v>
          </cell>
        </row>
        <row r="1991">
          <cell r="A1991">
            <v>2</v>
          </cell>
          <cell r="B1991" t="str">
            <v>OFICIAL</v>
          </cell>
          <cell r="C1991">
            <v>2</v>
          </cell>
          <cell r="D1991" t="str">
            <v>HH</v>
          </cell>
          <cell r="E1991">
            <v>2.6667000000000001</v>
          </cell>
          <cell r="F1991">
            <v>6.75</v>
          </cell>
          <cell r="G1991">
            <v>18</v>
          </cell>
        </row>
        <row r="1992">
          <cell r="A1992">
            <v>3</v>
          </cell>
          <cell r="B1992" t="str">
            <v>PEON</v>
          </cell>
          <cell r="C1992">
            <v>3</v>
          </cell>
          <cell r="D1992" t="str">
            <v>HH</v>
          </cell>
          <cell r="E1992">
            <v>4</v>
          </cell>
          <cell r="F1992">
            <v>3.78</v>
          </cell>
          <cell r="G1992">
            <v>15.12</v>
          </cell>
        </row>
        <row r="1993">
          <cell r="A1993" t="str">
            <v/>
          </cell>
          <cell r="H1993">
            <v>42.65</v>
          </cell>
        </row>
        <row r="1994">
          <cell r="A1994">
            <v>1</v>
          </cell>
          <cell r="B1994" t="str">
            <v>EQUIPO DE SEGURIDAD (2% MANO DE OBRA)</v>
          </cell>
          <cell r="D1994" t="str">
            <v>%</v>
          </cell>
          <cell r="E1994">
            <v>0.02</v>
          </cell>
          <cell r="F1994">
            <v>42.65</v>
          </cell>
          <cell r="G1994">
            <v>0.85</v>
          </cell>
        </row>
        <row r="1995">
          <cell r="A1995">
            <v>2</v>
          </cell>
          <cell r="B1995" t="str">
            <v>HERRAMIENTAS (3% MANO DE OBRA)</v>
          </cell>
          <cell r="D1995" t="str">
            <v>%</v>
          </cell>
          <cell r="E1995">
            <v>0.03</v>
          </cell>
          <cell r="F1995">
            <v>42.65</v>
          </cell>
          <cell r="G1995">
            <v>1.28</v>
          </cell>
        </row>
        <row r="1996">
          <cell r="H1996">
            <v>2.13</v>
          </cell>
        </row>
        <row r="1997">
          <cell r="G1997" t="str">
            <v>COSTO DIRECTO:</v>
          </cell>
          <cell r="H1997">
            <v>64.78</v>
          </cell>
        </row>
        <row r="1998">
          <cell r="B1998" t="str">
            <v>DETALLE PARTIDA</v>
          </cell>
        </row>
        <row r="2000">
          <cell r="A2000" t="str">
            <v>Partida:</v>
          </cell>
          <cell r="B2000" t="str">
            <v>Descripción:</v>
          </cell>
          <cell r="D2000" t="str">
            <v xml:space="preserve">Unidad  </v>
          </cell>
          <cell r="E2000" t="str">
            <v>Rendimiento</v>
          </cell>
          <cell r="G2000" t="str">
            <v xml:space="preserve">    Costo Directo</v>
          </cell>
        </row>
        <row r="2001">
          <cell r="A2001" t="str">
            <v>4.00</v>
          </cell>
          <cell r="B2001" t="str">
            <v>Corte del servicio y reposisción en medio urbano</v>
          </cell>
          <cell r="D2001" t="str">
            <v>Corte</v>
          </cell>
          <cell r="E2001">
            <v>3</v>
          </cell>
          <cell r="F2001" t="str">
            <v>Corte/Día</v>
          </cell>
          <cell r="G2001" t="str">
            <v>(S/.):</v>
          </cell>
          <cell r="H2001">
            <v>104.97</v>
          </cell>
        </row>
        <row r="2002">
          <cell r="B2002" t="str">
            <v>DETALLE PARTIDA</v>
          </cell>
        </row>
        <row r="2003">
          <cell r="A2003" t="str">
            <v>*</v>
          </cell>
          <cell r="B2003" t="str">
            <v>*</v>
          </cell>
          <cell r="C2003" t="str">
            <v>*</v>
          </cell>
          <cell r="D2003" t="str">
            <v>*</v>
          </cell>
          <cell r="E2003" t="str">
            <v>*</v>
          </cell>
          <cell r="F2003" t="str">
            <v>*</v>
          </cell>
          <cell r="G2003" t="str">
            <v>*</v>
          </cell>
          <cell r="H2003" t="str">
            <v>*</v>
          </cell>
        </row>
        <row r="2004">
          <cell r="A2004" t="str">
            <v>ITEM</v>
          </cell>
          <cell r="B2004" t="str">
            <v>R E C U R S O</v>
          </cell>
          <cell r="D2004" t="str">
            <v>UND.</v>
          </cell>
          <cell r="E2004" t="str">
            <v>CANTIDAD</v>
          </cell>
          <cell r="F2004" t="str">
            <v>P.UNIT.</v>
          </cell>
          <cell r="G2004" t="str">
            <v>SUBTOTAL</v>
          </cell>
          <cell r="H2004" t="str">
            <v>TOTAL</v>
          </cell>
        </row>
        <row r="2005">
          <cell r="A2005" t="str">
            <v>*</v>
          </cell>
          <cell r="B2005" t="str">
            <v>*</v>
          </cell>
          <cell r="C2005" t="str">
            <v>*</v>
          </cell>
          <cell r="D2005" t="str">
            <v>*</v>
          </cell>
          <cell r="E2005" t="str">
            <v>*</v>
          </cell>
          <cell r="F2005" t="str">
            <v>*</v>
          </cell>
          <cell r="G2005" t="str">
            <v>*</v>
          </cell>
          <cell r="H2005" t="str">
            <v>*</v>
          </cell>
        </row>
        <row r="2006">
          <cell r="A2006">
            <v>1</v>
          </cell>
          <cell r="B2006" t="str">
            <v>CAMIONETA 4x4 (130 HP)</v>
          </cell>
          <cell r="C2006">
            <v>1</v>
          </cell>
          <cell r="D2006" t="str">
            <v>HM</v>
          </cell>
          <cell r="E2006">
            <v>2.6667000000000001</v>
          </cell>
          <cell r="F2006">
            <v>15</v>
          </cell>
          <cell r="G2006">
            <v>40</v>
          </cell>
        </row>
        <row r="2007">
          <cell r="A2007">
            <v>2</v>
          </cell>
          <cell r="B2007" t="str">
            <v>EQUIPO DE PUESTA A TIERRA TEMPORAL</v>
          </cell>
          <cell r="C2007">
            <v>4</v>
          </cell>
          <cell r="D2007" t="str">
            <v>HM</v>
          </cell>
          <cell r="E2007">
            <v>10.666700000000001</v>
          </cell>
          <cell r="F2007">
            <v>0.5</v>
          </cell>
          <cell r="G2007">
            <v>5.33</v>
          </cell>
        </row>
        <row r="2008">
          <cell r="A2008">
            <v>3</v>
          </cell>
          <cell r="B2008" t="str">
            <v>RADIO DE MANO FM 2M MULTIBANDA</v>
          </cell>
          <cell r="C2008">
            <v>4</v>
          </cell>
          <cell r="D2008" t="str">
            <v>HM</v>
          </cell>
          <cell r="E2008">
            <v>10.666700000000001</v>
          </cell>
          <cell r="F2008">
            <v>0.7</v>
          </cell>
          <cell r="G2008">
            <v>7.47</v>
          </cell>
        </row>
        <row r="2009">
          <cell r="A2009">
            <v>4</v>
          </cell>
          <cell r="B2009" t="str">
            <v>REVELADOR DE TENSION DE M.T. (10 kV)</v>
          </cell>
          <cell r="C2009">
            <v>1</v>
          </cell>
          <cell r="D2009" t="str">
            <v>HM</v>
          </cell>
          <cell r="E2009">
            <v>2.6667000000000001</v>
          </cell>
          <cell r="F2009">
            <v>1</v>
          </cell>
          <cell r="G2009">
            <v>2.67</v>
          </cell>
        </row>
        <row r="2010">
          <cell r="A2010" t="str">
            <v/>
          </cell>
          <cell r="D2010" t="str">
            <v/>
          </cell>
          <cell r="F2010" t="str">
            <v/>
          </cell>
          <cell r="H2010">
            <v>55.47</v>
          </cell>
        </row>
        <row r="2011">
          <cell r="A2011">
            <v>1</v>
          </cell>
          <cell r="B2011" t="str">
            <v>OPERARIO</v>
          </cell>
          <cell r="C2011">
            <v>1</v>
          </cell>
          <cell r="D2011" t="str">
            <v>HH</v>
          </cell>
          <cell r="E2011">
            <v>2.6667000000000001</v>
          </cell>
          <cell r="F2011">
            <v>7.15</v>
          </cell>
          <cell r="G2011">
            <v>19.07</v>
          </cell>
        </row>
        <row r="2012">
          <cell r="A2012">
            <v>2</v>
          </cell>
          <cell r="B2012" t="str">
            <v>OFICIAL</v>
          </cell>
          <cell r="C2012">
            <v>1</v>
          </cell>
          <cell r="D2012" t="str">
            <v>HH</v>
          </cell>
          <cell r="E2012">
            <v>2.6667000000000001</v>
          </cell>
          <cell r="F2012">
            <v>6.75</v>
          </cell>
          <cell r="G2012">
            <v>18</v>
          </cell>
        </row>
        <row r="2013">
          <cell r="A2013">
            <v>3</v>
          </cell>
          <cell r="B2013" t="str">
            <v>PEON</v>
          </cell>
          <cell r="C2013">
            <v>1</v>
          </cell>
          <cell r="D2013" t="str">
            <v>HH</v>
          </cell>
          <cell r="E2013">
            <v>2.6667000000000001</v>
          </cell>
          <cell r="F2013">
            <v>3.78</v>
          </cell>
          <cell r="G2013">
            <v>10.08</v>
          </cell>
        </row>
        <row r="2014">
          <cell r="A2014" t="str">
            <v/>
          </cell>
          <cell r="F2014" t="str">
            <v/>
          </cell>
          <cell r="H2014">
            <v>47.15</v>
          </cell>
        </row>
        <row r="2015">
          <cell r="A2015">
            <v>1</v>
          </cell>
          <cell r="B2015" t="str">
            <v>EQUIPO DE SEGURIDAD (2% MANO DE OBRA)</v>
          </cell>
          <cell r="D2015" t="str">
            <v>%</v>
          </cell>
          <cell r="E2015">
            <v>0.02</v>
          </cell>
          <cell r="F2015">
            <v>47.15</v>
          </cell>
          <cell r="G2015">
            <v>0.94</v>
          </cell>
        </row>
        <row r="2016">
          <cell r="A2016">
            <v>2</v>
          </cell>
          <cell r="B2016" t="str">
            <v>HERRAMIENTAS (3% MANO DE OBRA)</v>
          </cell>
          <cell r="D2016" t="str">
            <v>%</v>
          </cell>
          <cell r="E2016">
            <v>0.03</v>
          </cell>
          <cell r="F2016">
            <v>47.15</v>
          </cell>
          <cell r="G2016">
            <v>1.41</v>
          </cell>
        </row>
        <row r="2017">
          <cell r="H2017">
            <v>2.35</v>
          </cell>
        </row>
        <row r="2018">
          <cell r="G2018" t="str">
            <v>COSTO DIRECTO:</v>
          </cell>
          <cell r="H2018">
            <v>104.97</v>
          </cell>
        </row>
        <row r="2021">
          <cell r="A2021" t="str">
            <v>Partida:</v>
          </cell>
          <cell r="B2021" t="str">
            <v>Descripción:</v>
          </cell>
          <cell r="D2021" t="str">
            <v xml:space="preserve">Unidad  </v>
          </cell>
          <cell r="E2021" t="str">
            <v>Rendimiento</v>
          </cell>
          <cell r="G2021" t="str">
            <v xml:space="preserve">    Costo Directo</v>
          </cell>
        </row>
        <row r="2022">
          <cell r="A2022" t="str">
            <v>5.00</v>
          </cell>
          <cell r="B2022" t="str">
            <v>Transporte  de postes de C.A.C. de 9 a 12 mt a punto de izaje urbano</v>
          </cell>
          <cell r="D2022" t="str">
            <v>Un</v>
          </cell>
          <cell r="E2022">
            <v>10</v>
          </cell>
          <cell r="F2022" t="str">
            <v>Un/Día</v>
          </cell>
          <cell r="G2022" t="str">
            <v>(S/.):</v>
          </cell>
          <cell r="H2022">
            <v>88.38</v>
          </cell>
        </row>
        <row r="2023">
          <cell r="B2023" t="str">
            <v>DETALLE PARTIDA</v>
          </cell>
        </row>
        <row r="2024">
          <cell r="A2024" t="str">
            <v>*</v>
          </cell>
          <cell r="B2024" t="str">
            <v>*</v>
          </cell>
          <cell r="C2024" t="str">
            <v>*</v>
          </cell>
          <cell r="D2024" t="str">
            <v>*</v>
          </cell>
          <cell r="E2024" t="str">
            <v>*</v>
          </cell>
          <cell r="F2024" t="str">
            <v>*</v>
          </cell>
          <cell r="G2024" t="str">
            <v>*</v>
          </cell>
          <cell r="H2024" t="str">
            <v>*</v>
          </cell>
        </row>
        <row r="2025">
          <cell r="A2025" t="str">
            <v>ITEM</v>
          </cell>
          <cell r="B2025" t="str">
            <v>R E C U R S O</v>
          </cell>
          <cell r="D2025" t="str">
            <v>UND.</v>
          </cell>
          <cell r="E2025" t="str">
            <v>CANTIDAD</v>
          </cell>
          <cell r="F2025" t="str">
            <v>P.UNIT.</v>
          </cell>
          <cell r="G2025" t="str">
            <v>SUBTOTAL</v>
          </cell>
          <cell r="H2025" t="str">
            <v>TOTAL</v>
          </cell>
        </row>
        <row r="2026">
          <cell r="A2026" t="str">
            <v>*</v>
          </cell>
          <cell r="B2026" t="str">
            <v>*</v>
          </cell>
          <cell r="C2026" t="str">
            <v>*</v>
          </cell>
          <cell r="D2026" t="str">
            <v>*</v>
          </cell>
          <cell r="E2026" t="str">
            <v>*</v>
          </cell>
          <cell r="F2026" t="str">
            <v>*</v>
          </cell>
          <cell r="G2026" t="str">
            <v>*</v>
          </cell>
          <cell r="H2026" t="str">
            <v>*</v>
          </cell>
        </row>
        <row r="2027">
          <cell r="A2027">
            <v>1</v>
          </cell>
          <cell r="B2027" t="str">
            <v>C. GRUA 6 TN.</v>
          </cell>
          <cell r="C2027">
            <v>1</v>
          </cell>
          <cell r="D2027" t="str">
            <v>HM</v>
          </cell>
          <cell r="E2027">
            <v>0.8</v>
          </cell>
          <cell r="F2027">
            <v>80</v>
          </cell>
          <cell r="G2027">
            <v>64</v>
          </cell>
        </row>
        <row r="2028">
          <cell r="A2028">
            <v>2</v>
          </cell>
          <cell r="B2028" t="str">
            <v>CAMIONETA 4x4 (130 HP)</v>
          </cell>
          <cell r="C2028">
            <v>1</v>
          </cell>
          <cell r="D2028" t="str">
            <v>HM</v>
          </cell>
          <cell r="E2028">
            <v>0.8</v>
          </cell>
          <cell r="F2028">
            <v>15</v>
          </cell>
          <cell r="G2028">
            <v>12</v>
          </cell>
        </row>
        <row r="2029">
          <cell r="A2029" t="str">
            <v/>
          </cell>
          <cell r="D2029" t="str">
            <v/>
          </cell>
          <cell r="F2029" t="str">
            <v/>
          </cell>
          <cell r="H2029">
            <v>64</v>
          </cell>
        </row>
        <row r="2030">
          <cell r="A2030">
            <v>1</v>
          </cell>
          <cell r="B2030" t="str">
            <v>OPERARIO</v>
          </cell>
          <cell r="C2030">
            <v>1</v>
          </cell>
          <cell r="D2030" t="str">
            <v>HH</v>
          </cell>
          <cell r="E2030">
            <v>0.8</v>
          </cell>
          <cell r="F2030">
            <v>7.15</v>
          </cell>
          <cell r="G2030">
            <v>5.72</v>
          </cell>
        </row>
        <row r="2031">
          <cell r="A2031">
            <v>2</v>
          </cell>
          <cell r="B2031" t="str">
            <v>OFICIAL</v>
          </cell>
          <cell r="C2031">
            <v>1</v>
          </cell>
          <cell r="D2031" t="str">
            <v>HH</v>
          </cell>
          <cell r="E2031">
            <v>0.8</v>
          </cell>
          <cell r="F2031">
            <v>6.75</v>
          </cell>
          <cell r="G2031">
            <v>5.4</v>
          </cell>
        </row>
        <row r="2032">
          <cell r="A2032">
            <v>3</v>
          </cell>
          <cell r="B2032" t="str">
            <v>PEON</v>
          </cell>
          <cell r="C2032">
            <v>4</v>
          </cell>
          <cell r="D2032" t="str">
            <v>HH</v>
          </cell>
          <cell r="E2032">
            <v>3.2</v>
          </cell>
          <cell r="F2032">
            <v>3.78</v>
          </cell>
          <cell r="G2032">
            <v>12.1</v>
          </cell>
        </row>
        <row r="2033">
          <cell r="A2033" t="str">
            <v/>
          </cell>
          <cell r="H2033">
            <v>23.22</v>
          </cell>
        </row>
        <row r="2034">
          <cell r="A2034">
            <v>1</v>
          </cell>
          <cell r="B2034" t="str">
            <v>EQUIPO DE SEGURIDAD (2% MANO DE OBRA)</v>
          </cell>
          <cell r="D2034" t="str">
            <v>%</v>
          </cell>
          <cell r="E2034">
            <v>0.02</v>
          </cell>
          <cell r="F2034">
            <v>23.22</v>
          </cell>
          <cell r="G2034">
            <v>0.46</v>
          </cell>
        </row>
        <row r="2035">
          <cell r="A2035">
            <v>2</v>
          </cell>
          <cell r="B2035" t="str">
            <v>HERRAMIENTAS (3% MANO DE OBRA)</v>
          </cell>
          <cell r="D2035" t="str">
            <v>%</v>
          </cell>
          <cell r="E2035">
            <v>0.03</v>
          </cell>
          <cell r="F2035">
            <v>23.22</v>
          </cell>
          <cell r="G2035">
            <v>0.7</v>
          </cell>
        </row>
        <row r="2036">
          <cell r="H2036">
            <v>1.1599999999999999</v>
          </cell>
        </row>
        <row r="2037">
          <cell r="G2037" t="str">
            <v>COSTO DIRECTO:</v>
          </cell>
          <cell r="H2037">
            <v>88.38</v>
          </cell>
        </row>
        <row r="2040">
          <cell r="A2040" t="str">
            <v>Partida:</v>
          </cell>
          <cell r="B2040" t="str">
            <v>Descripción:</v>
          </cell>
          <cell r="D2040" t="str">
            <v xml:space="preserve">Unidad  </v>
          </cell>
          <cell r="E2040" t="str">
            <v>Rendimiento</v>
          </cell>
          <cell r="G2040" t="str">
            <v xml:space="preserve">    Costo Directo</v>
          </cell>
        </row>
        <row r="2041">
          <cell r="A2041" t="str">
            <v>6.00</v>
          </cell>
          <cell r="B2041" t="str">
            <v>Transporte  de postes de C.A.C. de 13 a 15 mt a punto de izaje urbano</v>
          </cell>
          <cell r="D2041" t="str">
            <v>Un.</v>
          </cell>
          <cell r="E2041">
            <v>10</v>
          </cell>
          <cell r="F2041" t="str">
            <v>Un./Día</v>
          </cell>
          <cell r="G2041" t="str">
            <v>(S/.):</v>
          </cell>
          <cell r="H2041">
            <v>113.78</v>
          </cell>
        </row>
        <row r="2042">
          <cell r="B2042" t="str">
            <v>DETALLE PARTIDA</v>
          </cell>
        </row>
        <row r="2043">
          <cell r="A2043" t="str">
            <v>*</v>
          </cell>
          <cell r="B2043" t="str">
            <v>*</v>
          </cell>
          <cell r="C2043" t="str">
            <v>*</v>
          </cell>
          <cell r="D2043" t="str">
            <v>*</v>
          </cell>
          <cell r="E2043" t="str">
            <v>*</v>
          </cell>
          <cell r="F2043" t="str">
            <v>*</v>
          </cell>
          <cell r="G2043" t="str">
            <v>*</v>
          </cell>
          <cell r="H2043" t="str">
            <v>*</v>
          </cell>
        </row>
        <row r="2044">
          <cell r="A2044" t="str">
            <v>ITEM</v>
          </cell>
          <cell r="B2044" t="str">
            <v>R E C U R S O</v>
          </cell>
          <cell r="D2044" t="str">
            <v>UND.</v>
          </cell>
          <cell r="E2044" t="str">
            <v>CANTIDAD</v>
          </cell>
          <cell r="F2044" t="str">
            <v>P.UNIT.</v>
          </cell>
          <cell r="G2044" t="str">
            <v>SUBTOTAL</v>
          </cell>
          <cell r="H2044" t="str">
            <v>TOTAL</v>
          </cell>
        </row>
        <row r="2045">
          <cell r="A2045" t="str">
            <v>*</v>
          </cell>
          <cell r="B2045" t="str">
            <v>*</v>
          </cell>
          <cell r="C2045" t="str">
            <v>*</v>
          </cell>
          <cell r="D2045" t="str">
            <v>*</v>
          </cell>
          <cell r="E2045" t="str">
            <v>*</v>
          </cell>
          <cell r="F2045" t="str">
            <v>*</v>
          </cell>
          <cell r="G2045" t="str">
            <v>*</v>
          </cell>
          <cell r="H2045" t="str">
            <v>*</v>
          </cell>
        </row>
        <row r="2046">
          <cell r="A2046">
            <v>1</v>
          </cell>
          <cell r="B2046" t="str">
            <v>C. GRUA 6 TN.</v>
          </cell>
          <cell r="C2046">
            <v>1</v>
          </cell>
          <cell r="D2046" t="str">
            <v>HM</v>
          </cell>
          <cell r="E2046">
            <v>0.8</v>
          </cell>
          <cell r="F2046">
            <v>80</v>
          </cell>
          <cell r="G2046">
            <v>64</v>
          </cell>
        </row>
        <row r="2047">
          <cell r="A2047">
            <v>2</v>
          </cell>
          <cell r="B2047" t="str">
            <v>CAMIONETA 4x4 (130 HP)</v>
          </cell>
          <cell r="C2047">
            <v>1</v>
          </cell>
          <cell r="D2047" t="str">
            <v>HM</v>
          </cell>
          <cell r="E2047">
            <v>0.8</v>
          </cell>
          <cell r="F2047">
            <v>15</v>
          </cell>
          <cell r="G2047">
            <v>12</v>
          </cell>
        </row>
        <row r="2048">
          <cell r="A2048" t="str">
            <v/>
          </cell>
          <cell r="D2048" t="str">
            <v/>
          </cell>
          <cell r="F2048" t="str">
            <v/>
          </cell>
          <cell r="H2048">
            <v>64</v>
          </cell>
        </row>
        <row r="2049">
          <cell r="A2049">
            <v>1</v>
          </cell>
          <cell r="B2049" t="str">
            <v>OPERARIO</v>
          </cell>
          <cell r="C2049">
            <v>1</v>
          </cell>
          <cell r="D2049" t="str">
            <v>HH</v>
          </cell>
          <cell r="E2049">
            <v>0.8</v>
          </cell>
          <cell r="F2049">
            <v>7.15</v>
          </cell>
          <cell r="G2049">
            <v>5.72</v>
          </cell>
        </row>
        <row r="2050">
          <cell r="A2050">
            <v>2</v>
          </cell>
          <cell r="B2050" t="str">
            <v>OFICIAL</v>
          </cell>
          <cell r="C2050">
            <v>1</v>
          </cell>
          <cell r="D2050" t="str">
            <v>HH</v>
          </cell>
          <cell r="E2050">
            <v>0.8</v>
          </cell>
          <cell r="F2050">
            <v>6.75</v>
          </cell>
          <cell r="G2050">
            <v>5.4</v>
          </cell>
        </row>
        <row r="2051">
          <cell r="A2051">
            <v>3</v>
          </cell>
          <cell r="B2051" t="str">
            <v>PEON</v>
          </cell>
          <cell r="C2051">
            <v>12</v>
          </cell>
          <cell r="D2051" t="str">
            <v>HH</v>
          </cell>
          <cell r="E2051">
            <v>9.6</v>
          </cell>
          <cell r="F2051">
            <v>3.78</v>
          </cell>
          <cell r="G2051">
            <v>36.29</v>
          </cell>
        </row>
        <row r="2052">
          <cell r="A2052" t="str">
            <v/>
          </cell>
          <cell r="H2052">
            <v>47.41</v>
          </cell>
        </row>
        <row r="2053">
          <cell r="A2053">
            <v>1</v>
          </cell>
          <cell r="B2053" t="str">
            <v>EQUIPO DE SEGURIDAD (2% MANO DE OBRA)</v>
          </cell>
          <cell r="D2053" t="str">
            <v>%</v>
          </cell>
          <cell r="E2053">
            <v>0.02</v>
          </cell>
          <cell r="F2053">
            <v>47.41</v>
          </cell>
          <cell r="G2053">
            <v>0.95</v>
          </cell>
        </row>
        <row r="2054">
          <cell r="A2054">
            <v>2</v>
          </cell>
          <cell r="B2054" t="str">
            <v>HERRAMIENTAS (3% MANO DE OBRA)</v>
          </cell>
          <cell r="D2054" t="str">
            <v>%</v>
          </cell>
          <cell r="E2054">
            <v>0.03</v>
          </cell>
          <cell r="F2054">
            <v>47.41</v>
          </cell>
          <cell r="G2054">
            <v>1.42</v>
          </cell>
        </row>
        <row r="2055">
          <cell r="H2055">
            <v>2.37</v>
          </cell>
        </row>
        <row r="2056">
          <cell r="G2056" t="str">
            <v>COSTO DIRECTO:</v>
          </cell>
          <cell r="H2056">
            <v>113.78</v>
          </cell>
        </row>
        <row r="2059">
          <cell r="A2059" t="str">
            <v>Partida:</v>
          </cell>
          <cell r="B2059" t="str">
            <v>Descripción:</v>
          </cell>
          <cell r="D2059" t="str">
            <v xml:space="preserve">Unidad  </v>
          </cell>
          <cell r="E2059" t="str">
            <v>Rendimiento</v>
          </cell>
          <cell r="G2059" t="str">
            <v xml:space="preserve">    Costo Directo</v>
          </cell>
        </row>
        <row r="2060">
          <cell r="A2060" t="str">
            <v>7.00</v>
          </cell>
          <cell r="B2060" t="str">
            <v>Reflechado de conductor de 35 mm²  hasta 70mm2 (Desmontaje y Montaje)</v>
          </cell>
          <cell r="D2060" t="str">
            <v>Km</v>
          </cell>
          <cell r="E2060">
            <v>4</v>
          </cell>
          <cell r="F2060" t="str">
            <v>Km/Día</v>
          </cell>
          <cell r="G2060" t="str">
            <v>(S/.):</v>
          </cell>
          <cell r="H2060">
            <v>382.98</v>
          </cell>
        </row>
        <row r="2061">
          <cell r="B2061" t="str">
            <v>DETALLE PARTIDA</v>
          </cell>
        </row>
        <row r="2062">
          <cell r="A2062" t="str">
            <v>*</v>
          </cell>
          <cell r="B2062" t="str">
            <v>*</v>
          </cell>
          <cell r="C2062" t="str">
            <v>*</v>
          </cell>
          <cell r="D2062" t="str">
            <v>*</v>
          </cell>
          <cell r="E2062" t="str">
            <v>*</v>
          </cell>
          <cell r="F2062" t="str">
            <v>*</v>
          </cell>
          <cell r="G2062" t="str">
            <v>*</v>
          </cell>
          <cell r="H2062" t="str">
            <v>*</v>
          </cell>
        </row>
        <row r="2063">
          <cell r="A2063" t="str">
            <v>ITEM</v>
          </cell>
          <cell r="B2063" t="str">
            <v>R E C U R S O</v>
          </cell>
          <cell r="D2063" t="str">
            <v>UND.</v>
          </cell>
          <cell r="E2063" t="str">
            <v>CANTIDAD</v>
          </cell>
          <cell r="F2063" t="str">
            <v>P.UNIT.</v>
          </cell>
          <cell r="G2063" t="str">
            <v>SUBTOTAL</v>
          </cell>
          <cell r="H2063" t="str">
            <v>TOTAL</v>
          </cell>
        </row>
        <row r="2064">
          <cell r="A2064" t="str">
            <v>*</v>
          </cell>
          <cell r="B2064" t="str">
            <v>*</v>
          </cell>
          <cell r="C2064" t="str">
            <v>*</v>
          </cell>
          <cell r="D2064" t="str">
            <v>*</v>
          </cell>
          <cell r="E2064" t="str">
            <v>*</v>
          </cell>
          <cell r="F2064" t="str">
            <v>*</v>
          </cell>
          <cell r="G2064" t="str">
            <v>*</v>
          </cell>
          <cell r="H2064" t="str">
            <v>*</v>
          </cell>
        </row>
        <row r="2065">
          <cell r="A2065">
            <v>1</v>
          </cell>
          <cell r="B2065" t="str">
            <v>CAMIONETA 4x4 (130 HP)</v>
          </cell>
          <cell r="C2065">
            <v>1</v>
          </cell>
          <cell r="D2065" t="str">
            <v>HM</v>
          </cell>
          <cell r="E2065">
            <v>2</v>
          </cell>
          <cell r="F2065">
            <v>15</v>
          </cell>
          <cell r="G2065">
            <v>30</v>
          </cell>
        </row>
        <row r="2066">
          <cell r="A2066">
            <v>2</v>
          </cell>
          <cell r="B2066" t="str">
            <v>ESTACION TOTAL</v>
          </cell>
          <cell r="C2066">
            <v>1</v>
          </cell>
          <cell r="D2066" t="str">
            <v>HM</v>
          </cell>
          <cell r="E2066">
            <v>2</v>
          </cell>
          <cell r="F2066">
            <v>12</v>
          </cell>
          <cell r="G2066">
            <v>24</v>
          </cell>
        </row>
        <row r="2067">
          <cell r="A2067">
            <v>3</v>
          </cell>
          <cell r="B2067" t="str">
            <v>WINCHE ELECTRICO C/ FRENO MANUAL</v>
          </cell>
          <cell r="C2067">
            <v>1</v>
          </cell>
          <cell r="D2067" t="str">
            <v>HM</v>
          </cell>
          <cell r="E2067">
            <v>2</v>
          </cell>
          <cell r="F2067">
            <v>15</v>
          </cell>
          <cell r="G2067">
            <v>30</v>
          </cell>
        </row>
        <row r="2068">
          <cell r="A2068">
            <v>4</v>
          </cell>
          <cell r="B2068" t="str">
            <v>FRENO MANUAL PARA TENDIDO DE CONDUCTOR</v>
          </cell>
          <cell r="C2068">
            <v>1</v>
          </cell>
          <cell r="D2068" t="str">
            <v>HM</v>
          </cell>
          <cell r="E2068">
            <v>2</v>
          </cell>
          <cell r="F2068">
            <v>10</v>
          </cell>
          <cell r="G2068">
            <v>20</v>
          </cell>
        </row>
        <row r="2069">
          <cell r="A2069">
            <v>5</v>
          </cell>
          <cell r="B2069" t="str">
            <v>MANGA DE ARRASTRE</v>
          </cell>
          <cell r="C2069">
            <v>1</v>
          </cell>
          <cell r="D2069" t="str">
            <v>HM</v>
          </cell>
          <cell r="E2069">
            <v>2</v>
          </cell>
          <cell r="F2069">
            <v>5</v>
          </cell>
          <cell r="G2069">
            <v>10</v>
          </cell>
        </row>
        <row r="2070">
          <cell r="A2070">
            <v>6</v>
          </cell>
          <cell r="B2070" t="str">
            <v>BRIDA DE ARRASTRE</v>
          </cell>
          <cell r="C2070">
            <v>3</v>
          </cell>
          <cell r="D2070" t="str">
            <v>HM</v>
          </cell>
          <cell r="E2070">
            <v>6</v>
          </cell>
          <cell r="F2070">
            <v>2.5</v>
          </cell>
          <cell r="G2070">
            <v>15</v>
          </cell>
        </row>
        <row r="2071">
          <cell r="A2071">
            <v>7</v>
          </cell>
          <cell r="B2071" t="str">
            <v>POLEAS DE PVC PARA CABLES AUTOPORTANTES</v>
          </cell>
          <cell r="C2071">
            <v>10</v>
          </cell>
          <cell r="D2071" t="str">
            <v>HM</v>
          </cell>
          <cell r="E2071">
            <v>20</v>
          </cell>
          <cell r="F2071">
            <v>2.2000000000000002</v>
          </cell>
          <cell r="G2071">
            <v>44</v>
          </cell>
        </row>
        <row r="2072">
          <cell r="A2072">
            <v>8</v>
          </cell>
          <cell r="B2072" t="str">
            <v>RADIO DE MANO FM 2M MULTIBANDA</v>
          </cell>
          <cell r="C2072">
            <v>6</v>
          </cell>
          <cell r="D2072" t="str">
            <v>HM</v>
          </cell>
          <cell r="E2072">
            <v>12</v>
          </cell>
          <cell r="F2072">
            <v>0.7</v>
          </cell>
          <cell r="G2072">
            <v>8.4</v>
          </cell>
        </row>
        <row r="2073">
          <cell r="A2073">
            <v>9</v>
          </cell>
          <cell r="B2073" t="str">
            <v>TRICO DE 2 TON</v>
          </cell>
          <cell r="C2073">
            <v>3</v>
          </cell>
          <cell r="D2073" t="str">
            <v>HM</v>
          </cell>
          <cell r="E2073">
            <v>6</v>
          </cell>
          <cell r="F2073">
            <v>3</v>
          </cell>
          <cell r="G2073">
            <v>18</v>
          </cell>
        </row>
        <row r="2074">
          <cell r="A2074">
            <v>10</v>
          </cell>
          <cell r="B2074" t="str">
            <v>DINAMOMETRO</v>
          </cell>
          <cell r="C2074">
            <v>1</v>
          </cell>
          <cell r="D2074" t="str">
            <v>HM</v>
          </cell>
          <cell r="E2074">
            <v>2</v>
          </cell>
          <cell r="F2074">
            <v>2.5</v>
          </cell>
          <cell r="G2074">
            <v>5</v>
          </cell>
        </row>
        <row r="2075">
          <cell r="A2075" t="str">
            <v/>
          </cell>
          <cell r="D2075" t="str">
            <v/>
          </cell>
          <cell r="F2075" t="str">
            <v/>
          </cell>
          <cell r="H2075">
            <v>204.4</v>
          </cell>
        </row>
        <row r="2076">
          <cell r="A2076">
            <v>1</v>
          </cell>
          <cell r="B2076" t="str">
            <v>OPERARIO</v>
          </cell>
          <cell r="C2076">
            <v>2</v>
          </cell>
          <cell r="D2076" t="str">
            <v>HH</v>
          </cell>
          <cell r="E2076">
            <v>4</v>
          </cell>
          <cell r="F2076">
            <v>7.15</v>
          </cell>
          <cell r="G2076">
            <v>28.6</v>
          </cell>
        </row>
        <row r="2077">
          <cell r="A2077">
            <v>2</v>
          </cell>
          <cell r="B2077" t="str">
            <v>OFICIAL</v>
          </cell>
          <cell r="C2077">
            <v>6</v>
          </cell>
          <cell r="D2077" t="str">
            <v>HH</v>
          </cell>
          <cell r="E2077">
            <v>12</v>
          </cell>
          <cell r="F2077">
            <v>6.75</v>
          </cell>
          <cell r="G2077">
            <v>81</v>
          </cell>
        </row>
        <row r="2078">
          <cell r="A2078">
            <v>3</v>
          </cell>
          <cell r="B2078" t="str">
            <v>PEON</v>
          </cell>
          <cell r="C2078">
            <v>8</v>
          </cell>
          <cell r="D2078" t="str">
            <v>HH</v>
          </cell>
          <cell r="E2078">
            <v>16</v>
          </cell>
          <cell r="F2078">
            <v>3.78</v>
          </cell>
          <cell r="G2078">
            <v>60.48</v>
          </cell>
        </row>
        <row r="2079">
          <cell r="A2079" t="str">
            <v/>
          </cell>
          <cell r="F2079" t="str">
            <v/>
          </cell>
          <cell r="H2079">
            <v>170.08</v>
          </cell>
        </row>
        <row r="2080">
          <cell r="A2080">
            <v>1</v>
          </cell>
          <cell r="B2080" t="str">
            <v>EQUIPO DE SEGURIDAD (2% MANO DE OBRA)</v>
          </cell>
          <cell r="D2080" t="str">
            <v>%</v>
          </cell>
          <cell r="E2080">
            <v>0.02</v>
          </cell>
          <cell r="F2080">
            <v>170.08</v>
          </cell>
          <cell r="G2080">
            <v>3.4</v>
          </cell>
        </row>
        <row r="2081">
          <cell r="A2081">
            <v>2</v>
          </cell>
          <cell r="B2081" t="str">
            <v>HERRAMIENTAS (3% MANO DE OBRA)</v>
          </cell>
          <cell r="D2081" t="str">
            <v>%</v>
          </cell>
          <cell r="E2081">
            <v>0.03</v>
          </cell>
          <cell r="F2081">
            <v>170.08</v>
          </cell>
          <cell r="G2081">
            <v>5.0999999999999996</v>
          </cell>
        </row>
        <row r="2082">
          <cell r="H2082">
            <v>8.5</v>
          </cell>
        </row>
        <row r="2083">
          <cell r="G2083" t="str">
            <v>COSTO DIRECTO:</v>
          </cell>
          <cell r="H2083">
            <v>382.98</v>
          </cell>
        </row>
        <row r="2084">
          <cell r="A2084" t="str">
            <v>Partida:</v>
          </cell>
          <cell r="B2084" t="str">
            <v>Descripción:</v>
          </cell>
          <cell r="D2084" t="str">
            <v xml:space="preserve">Unidad  </v>
          </cell>
          <cell r="E2084" t="str">
            <v>Rendimiento</v>
          </cell>
          <cell r="G2084" t="str">
            <v xml:space="preserve">    Costo Directo</v>
          </cell>
        </row>
        <row r="2085">
          <cell r="A2085" t="str">
            <v>8.00</v>
          </cell>
          <cell r="B2085" t="str">
            <v>Instalación de seccionadores fusible tipo expulsión en linea, incluye conexionado</v>
          </cell>
          <cell r="D2085" t="str">
            <v>Un</v>
          </cell>
          <cell r="E2085">
            <v>15</v>
          </cell>
          <cell r="F2085" t="str">
            <v>Un/Día</v>
          </cell>
          <cell r="G2085" t="str">
            <v>(S/.):</v>
          </cell>
          <cell r="H2085">
            <v>13.9</v>
          </cell>
        </row>
        <row r="2086">
          <cell r="B2086" t="str">
            <v>DETALLE PARTIDA</v>
          </cell>
        </row>
        <row r="2087">
          <cell r="A2087" t="str">
            <v>*</v>
          </cell>
          <cell r="B2087" t="str">
            <v>*</v>
          </cell>
          <cell r="C2087" t="str">
            <v>*</v>
          </cell>
          <cell r="D2087" t="str">
            <v>*</v>
          </cell>
          <cell r="E2087" t="str">
            <v>*</v>
          </cell>
          <cell r="F2087" t="str">
            <v>*</v>
          </cell>
          <cell r="G2087" t="str">
            <v>*</v>
          </cell>
          <cell r="H2087" t="str">
            <v>*</v>
          </cell>
        </row>
        <row r="2088">
          <cell r="A2088" t="str">
            <v>ITEM</v>
          </cell>
          <cell r="B2088" t="str">
            <v>R E C U R S O</v>
          </cell>
          <cell r="D2088" t="str">
            <v>UND.</v>
          </cell>
          <cell r="E2088" t="str">
            <v>CANTIDAD</v>
          </cell>
          <cell r="F2088" t="str">
            <v>P.UNIT.</v>
          </cell>
          <cell r="G2088" t="str">
            <v>SUBTOTAL</v>
          </cell>
          <cell r="H2088" t="str">
            <v>TOTAL</v>
          </cell>
        </row>
        <row r="2089">
          <cell r="A2089" t="str">
            <v>*</v>
          </cell>
          <cell r="B2089" t="str">
            <v>*</v>
          </cell>
          <cell r="C2089" t="str">
            <v>*</v>
          </cell>
          <cell r="D2089" t="str">
            <v>*</v>
          </cell>
          <cell r="E2089" t="str">
            <v>*</v>
          </cell>
          <cell r="F2089" t="str">
            <v>*</v>
          </cell>
          <cell r="G2089" t="str">
            <v>*</v>
          </cell>
          <cell r="H2089" t="str">
            <v>*</v>
          </cell>
        </row>
        <row r="2090">
          <cell r="A2090">
            <v>1</v>
          </cell>
          <cell r="B2090" t="str">
            <v>CAMIONETA 4x4 (130 HP)</v>
          </cell>
          <cell r="C2090">
            <v>0.5</v>
          </cell>
          <cell r="D2090" t="str">
            <v>HM</v>
          </cell>
          <cell r="E2090">
            <v>0.26669999999999999</v>
          </cell>
          <cell r="F2090">
            <v>15</v>
          </cell>
          <cell r="G2090">
            <v>4</v>
          </cell>
        </row>
        <row r="2091">
          <cell r="A2091" t="str">
            <v/>
          </cell>
          <cell r="D2091" t="str">
            <v/>
          </cell>
          <cell r="F2091" t="str">
            <v/>
          </cell>
          <cell r="H2091">
            <v>4</v>
          </cell>
        </row>
        <row r="2092">
          <cell r="A2092">
            <v>1</v>
          </cell>
          <cell r="B2092" t="str">
            <v>OPERARIO</v>
          </cell>
          <cell r="C2092">
            <v>1</v>
          </cell>
          <cell r="D2092" t="str">
            <v>HH</v>
          </cell>
          <cell r="E2092">
            <v>0.5333</v>
          </cell>
          <cell r="F2092">
            <v>7.15</v>
          </cell>
          <cell r="G2092">
            <v>3.81</v>
          </cell>
        </row>
        <row r="2093">
          <cell r="A2093">
            <v>2</v>
          </cell>
          <cell r="B2093" t="str">
            <v>OFICIAL</v>
          </cell>
          <cell r="C2093">
            <v>1</v>
          </cell>
          <cell r="D2093" t="str">
            <v>HH</v>
          </cell>
          <cell r="E2093">
            <v>0.5333</v>
          </cell>
          <cell r="F2093">
            <v>6.75</v>
          </cell>
          <cell r="G2093">
            <v>3.6</v>
          </cell>
        </row>
        <row r="2094">
          <cell r="A2094">
            <v>3</v>
          </cell>
          <cell r="B2094" t="str">
            <v>PEON</v>
          </cell>
          <cell r="C2094">
            <v>1</v>
          </cell>
          <cell r="D2094" t="str">
            <v>HH</v>
          </cell>
          <cell r="E2094">
            <v>0.5333</v>
          </cell>
          <cell r="F2094">
            <v>3.78</v>
          </cell>
          <cell r="G2094">
            <v>2.02</v>
          </cell>
        </row>
        <row r="2095">
          <cell r="A2095" t="str">
            <v/>
          </cell>
          <cell r="H2095">
            <v>9.43</v>
          </cell>
        </row>
        <row r="2096">
          <cell r="A2096">
            <v>1</v>
          </cell>
          <cell r="B2096" t="str">
            <v>EQUIPO DE SEGURIDAD (2% MANO DE OBRA)</v>
          </cell>
          <cell r="D2096" t="str">
            <v>%</v>
          </cell>
          <cell r="E2096">
            <v>0.02</v>
          </cell>
          <cell r="F2096">
            <v>9.43</v>
          </cell>
          <cell r="G2096">
            <v>0.19</v>
          </cell>
        </row>
        <row r="2097">
          <cell r="A2097">
            <v>2</v>
          </cell>
          <cell r="B2097" t="str">
            <v>HERRAMIENTAS (3% MANO DE OBRA)</v>
          </cell>
          <cell r="D2097" t="str">
            <v>%</v>
          </cell>
          <cell r="E2097">
            <v>0.03</v>
          </cell>
          <cell r="F2097">
            <v>9.43</v>
          </cell>
          <cell r="G2097">
            <v>0.28000000000000003</v>
          </cell>
        </row>
        <row r="2098">
          <cell r="H2098">
            <v>0.47</v>
          </cell>
        </row>
        <row r="2099">
          <cell r="G2099" t="str">
            <v>COSTO DIRECTO:</v>
          </cell>
          <cell r="H2099">
            <v>13.9</v>
          </cell>
        </row>
        <row r="2102">
          <cell r="A2102" t="str">
            <v>Partida:</v>
          </cell>
          <cell r="B2102" t="str">
            <v>Descripción:</v>
          </cell>
          <cell r="D2102" t="str">
            <v xml:space="preserve">Unidad  </v>
          </cell>
          <cell r="E2102" t="str">
            <v>Rendimiento</v>
          </cell>
          <cell r="G2102" t="str">
            <v xml:space="preserve">    Costo Directo</v>
          </cell>
        </row>
        <row r="2103">
          <cell r="A2103" t="str">
            <v>9.00</v>
          </cell>
          <cell r="B2103" t="str">
            <v>Instalación de pararrayos unipolares de linea, incluye conexionado</v>
          </cell>
          <cell r="D2103" t="str">
            <v>Un</v>
          </cell>
          <cell r="E2103">
            <v>15</v>
          </cell>
          <cell r="F2103" t="str">
            <v>Un/Día</v>
          </cell>
          <cell r="G2103" t="str">
            <v>(S/.):</v>
          </cell>
          <cell r="H2103">
            <v>13.9</v>
          </cell>
        </row>
        <row r="2104">
          <cell r="B2104" t="str">
            <v>DETALLE PARTIDA</v>
          </cell>
        </row>
        <row r="2105">
          <cell r="A2105" t="str">
            <v>*</v>
          </cell>
          <cell r="B2105" t="str">
            <v>*</v>
          </cell>
          <cell r="C2105" t="str">
            <v>*</v>
          </cell>
          <cell r="D2105" t="str">
            <v>*</v>
          </cell>
          <cell r="E2105" t="str">
            <v>*</v>
          </cell>
          <cell r="F2105" t="str">
            <v>*</v>
          </cell>
          <cell r="G2105" t="str">
            <v>*</v>
          </cell>
          <cell r="H2105" t="str">
            <v>*</v>
          </cell>
        </row>
        <row r="2106">
          <cell r="A2106" t="str">
            <v>ITEM</v>
          </cell>
          <cell r="B2106" t="str">
            <v>R E C U R S O</v>
          </cell>
          <cell r="D2106" t="str">
            <v>UND.</v>
          </cell>
          <cell r="E2106" t="str">
            <v>CANTIDAD</v>
          </cell>
          <cell r="F2106" t="str">
            <v>P.UNIT.</v>
          </cell>
          <cell r="G2106" t="str">
            <v>SUBTOTAL</v>
          </cell>
          <cell r="H2106" t="str">
            <v>TOTAL</v>
          </cell>
        </row>
        <row r="2107">
          <cell r="A2107" t="str">
            <v>*</v>
          </cell>
          <cell r="B2107" t="str">
            <v>*</v>
          </cell>
          <cell r="C2107" t="str">
            <v>*</v>
          </cell>
          <cell r="D2107" t="str">
            <v>*</v>
          </cell>
          <cell r="E2107" t="str">
            <v>*</v>
          </cell>
          <cell r="F2107" t="str">
            <v>*</v>
          </cell>
          <cell r="G2107" t="str">
            <v>*</v>
          </cell>
          <cell r="H2107" t="str">
            <v>*</v>
          </cell>
        </row>
        <row r="2108">
          <cell r="A2108">
            <v>1</v>
          </cell>
          <cell r="B2108" t="str">
            <v>CAMIONETA 4x4 (130 HP)</v>
          </cell>
          <cell r="C2108">
            <v>0.5</v>
          </cell>
          <cell r="D2108" t="str">
            <v>HM</v>
          </cell>
          <cell r="E2108">
            <v>0.26669999999999999</v>
          </cell>
          <cell r="F2108">
            <v>15</v>
          </cell>
          <cell r="G2108">
            <v>4</v>
          </cell>
        </row>
        <row r="2109">
          <cell r="A2109" t="str">
            <v/>
          </cell>
          <cell r="D2109" t="str">
            <v/>
          </cell>
          <cell r="F2109" t="str">
            <v/>
          </cell>
          <cell r="H2109">
            <v>4</v>
          </cell>
        </row>
        <row r="2110">
          <cell r="A2110">
            <v>1</v>
          </cell>
          <cell r="B2110" t="str">
            <v>OPERARIO</v>
          </cell>
          <cell r="C2110">
            <v>1</v>
          </cell>
          <cell r="D2110" t="str">
            <v>HH</v>
          </cell>
          <cell r="E2110">
            <v>0.5333</v>
          </cell>
          <cell r="F2110">
            <v>7.15</v>
          </cell>
          <cell r="G2110">
            <v>3.81</v>
          </cell>
        </row>
        <row r="2111">
          <cell r="A2111">
            <v>2</v>
          </cell>
          <cell r="B2111" t="str">
            <v>OFICIAL</v>
          </cell>
          <cell r="C2111">
            <v>1</v>
          </cell>
          <cell r="D2111" t="str">
            <v>HH</v>
          </cell>
          <cell r="E2111">
            <v>0.5333</v>
          </cell>
          <cell r="F2111">
            <v>6.75</v>
          </cell>
          <cell r="G2111">
            <v>3.6</v>
          </cell>
        </row>
        <row r="2112">
          <cell r="A2112">
            <v>3</v>
          </cell>
          <cell r="B2112" t="str">
            <v>PEON</v>
          </cell>
          <cell r="C2112">
            <v>1</v>
          </cell>
          <cell r="D2112" t="str">
            <v>HH</v>
          </cell>
          <cell r="E2112">
            <v>0.5333</v>
          </cell>
          <cell r="F2112">
            <v>3.78</v>
          </cell>
          <cell r="G2112">
            <v>2.02</v>
          </cell>
        </row>
        <row r="2113">
          <cell r="A2113" t="str">
            <v/>
          </cell>
          <cell r="H2113">
            <v>9.43</v>
          </cell>
        </row>
        <row r="2114">
          <cell r="A2114">
            <v>1</v>
          </cell>
          <cell r="B2114" t="str">
            <v>EQUIPO DE SEGURIDAD (2% MANO DE OBRA)</v>
          </cell>
          <cell r="D2114" t="str">
            <v>%</v>
          </cell>
          <cell r="E2114">
            <v>0.02</v>
          </cell>
          <cell r="F2114">
            <v>9.43</v>
          </cell>
          <cell r="G2114">
            <v>0.19</v>
          </cell>
        </row>
        <row r="2115">
          <cell r="A2115">
            <v>2</v>
          </cell>
          <cell r="B2115" t="str">
            <v>HERRAMIENTAS (3% MANO DE OBRA)</v>
          </cell>
          <cell r="D2115" t="str">
            <v>%</v>
          </cell>
          <cell r="E2115">
            <v>0.03</v>
          </cell>
          <cell r="F2115">
            <v>9.43</v>
          </cell>
          <cell r="G2115">
            <v>0.28000000000000003</v>
          </cell>
        </row>
        <row r="2116">
          <cell r="H2116">
            <v>0.47</v>
          </cell>
        </row>
        <row r="2117">
          <cell r="G2117" t="str">
            <v>COSTO DIRECTO:</v>
          </cell>
          <cell r="H2117">
            <v>13.9</v>
          </cell>
        </row>
        <row r="2120">
          <cell r="A2120" t="str">
            <v>Partida:</v>
          </cell>
          <cell r="B2120" t="str">
            <v>Descripción:</v>
          </cell>
          <cell r="D2120" t="str">
            <v xml:space="preserve">Unidad  </v>
          </cell>
          <cell r="E2120" t="str">
            <v>Rendimiento</v>
          </cell>
          <cell r="G2120" t="str">
            <v xml:space="preserve">    Costo Directo</v>
          </cell>
        </row>
        <row r="2121">
          <cell r="A2121" t="str">
            <v>10.00</v>
          </cell>
          <cell r="B2121" t="str">
            <v>Instalacion de aisladores tipo PIN</v>
          </cell>
          <cell r="D2121" t="str">
            <v>Un</v>
          </cell>
          <cell r="E2121">
            <v>25</v>
          </cell>
          <cell r="F2121" t="str">
            <v>Un/Día</v>
          </cell>
          <cell r="G2121" t="str">
            <v>(S/.):</v>
          </cell>
          <cell r="H2121">
            <v>8.34</v>
          </cell>
        </row>
        <row r="2122">
          <cell r="B2122" t="str">
            <v>DETALLE PARTIDA</v>
          </cell>
        </row>
        <row r="2123">
          <cell r="A2123" t="str">
            <v>*</v>
          </cell>
          <cell r="B2123" t="str">
            <v>*</v>
          </cell>
          <cell r="C2123" t="str">
            <v>*</v>
          </cell>
          <cell r="D2123" t="str">
            <v>*</v>
          </cell>
          <cell r="E2123" t="str">
            <v>*</v>
          </cell>
          <cell r="F2123" t="str">
            <v>*</v>
          </cell>
          <cell r="G2123" t="str">
            <v>*</v>
          </cell>
          <cell r="H2123" t="str">
            <v>*</v>
          </cell>
        </row>
        <row r="2124">
          <cell r="A2124" t="str">
            <v>ITEM</v>
          </cell>
          <cell r="B2124" t="str">
            <v>R E C U R S O</v>
          </cell>
          <cell r="D2124" t="str">
            <v>UND.</v>
          </cell>
          <cell r="E2124" t="str">
            <v>CANTIDAD</v>
          </cell>
          <cell r="F2124" t="str">
            <v>P.UNIT.</v>
          </cell>
          <cell r="G2124" t="str">
            <v>SUBTOTAL</v>
          </cell>
          <cell r="H2124" t="str">
            <v>TOTAL</v>
          </cell>
        </row>
        <row r="2125">
          <cell r="A2125" t="str">
            <v>*</v>
          </cell>
          <cell r="B2125" t="str">
            <v>*</v>
          </cell>
          <cell r="C2125" t="str">
            <v>*</v>
          </cell>
          <cell r="D2125" t="str">
            <v>*</v>
          </cell>
          <cell r="E2125" t="str">
            <v>*</v>
          </cell>
          <cell r="F2125" t="str">
            <v>*</v>
          </cell>
          <cell r="G2125" t="str">
            <v>*</v>
          </cell>
          <cell r="H2125" t="str">
            <v>*</v>
          </cell>
        </row>
        <row r="2126">
          <cell r="A2126">
            <v>1</v>
          </cell>
          <cell r="B2126" t="str">
            <v>CAMIONETA 4x4 (130 HP)</v>
          </cell>
          <cell r="C2126">
            <v>0.5</v>
          </cell>
          <cell r="D2126" t="str">
            <v>HM</v>
          </cell>
          <cell r="E2126">
            <v>0.16</v>
          </cell>
          <cell r="F2126">
            <v>15</v>
          </cell>
          <cell r="G2126">
            <v>2.4</v>
          </cell>
        </row>
        <row r="2127">
          <cell r="A2127" t="str">
            <v/>
          </cell>
          <cell r="D2127" t="str">
            <v/>
          </cell>
          <cell r="F2127" t="str">
            <v/>
          </cell>
          <cell r="H2127">
            <v>2.4</v>
          </cell>
        </row>
        <row r="2128">
          <cell r="A2128">
            <v>1</v>
          </cell>
          <cell r="B2128" t="str">
            <v>OPERARIO</v>
          </cell>
          <cell r="C2128">
            <v>1</v>
          </cell>
          <cell r="D2128" t="str">
            <v>HH</v>
          </cell>
          <cell r="E2128">
            <v>0.32</v>
          </cell>
          <cell r="F2128">
            <v>7.15</v>
          </cell>
          <cell r="G2128">
            <v>2.29</v>
          </cell>
        </row>
        <row r="2129">
          <cell r="A2129">
            <v>2</v>
          </cell>
          <cell r="B2129" t="str">
            <v>OFICIAL</v>
          </cell>
          <cell r="C2129">
            <v>1</v>
          </cell>
          <cell r="D2129" t="str">
            <v>HH</v>
          </cell>
          <cell r="E2129">
            <v>0.32</v>
          </cell>
          <cell r="F2129">
            <v>6.75</v>
          </cell>
          <cell r="G2129">
            <v>2.16</v>
          </cell>
        </row>
        <row r="2130">
          <cell r="A2130">
            <v>3</v>
          </cell>
          <cell r="B2130" t="str">
            <v>PEON</v>
          </cell>
          <cell r="C2130">
            <v>1</v>
          </cell>
          <cell r="D2130" t="str">
            <v>HH</v>
          </cell>
          <cell r="E2130">
            <v>0.32</v>
          </cell>
          <cell r="F2130">
            <v>3.78</v>
          </cell>
          <cell r="G2130">
            <v>1.21</v>
          </cell>
        </row>
        <row r="2131">
          <cell r="A2131" t="str">
            <v/>
          </cell>
          <cell r="H2131">
            <v>5.66</v>
          </cell>
        </row>
        <row r="2132">
          <cell r="A2132">
            <v>1</v>
          </cell>
          <cell r="B2132" t="str">
            <v>EQUIPO DE SEGURIDAD (2% MANO DE OBRA)</v>
          </cell>
          <cell r="D2132" t="str">
            <v>%</v>
          </cell>
          <cell r="E2132">
            <v>0.02</v>
          </cell>
          <cell r="F2132">
            <v>5.66</v>
          </cell>
          <cell r="G2132">
            <v>0.11</v>
          </cell>
        </row>
        <row r="2133">
          <cell r="A2133">
            <v>2</v>
          </cell>
          <cell r="B2133" t="str">
            <v>HERRAMIENTAS (3% MANO DE OBRA)</v>
          </cell>
          <cell r="D2133" t="str">
            <v>%</v>
          </cell>
          <cell r="E2133">
            <v>0.03</v>
          </cell>
          <cell r="F2133">
            <v>5.66</v>
          </cell>
          <cell r="G2133">
            <v>0.17</v>
          </cell>
        </row>
        <row r="2134">
          <cell r="H2134">
            <v>0.28000000000000003</v>
          </cell>
        </row>
        <row r="2135">
          <cell r="G2135" t="str">
            <v>COSTO DIRECTO:</v>
          </cell>
          <cell r="H2135">
            <v>8.34</v>
          </cell>
        </row>
        <row r="2138">
          <cell r="A2138" t="str">
            <v>Partida:</v>
          </cell>
          <cell r="B2138" t="str">
            <v>Descripción:</v>
          </cell>
          <cell r="D2138" t="str">
            <v xml:space="preserve">Unidad  </v>
          </cell>
          <cell r="E2138" t="str">
            <v>Rendimiento</v>
          </cell>
          <cell r="G2138" t="str">
            <v xml:space="preserve">    Costo Directo</v>
          </cell>
        </row>
        <row r="2139">
          <cell r="A2139" t="str">
            <v>11.00</v>
          </cell>
          <cell r="B2139" t="str">
            <v>Instalacion de aisladores de supension RPP25</v>
          </cell>
          <cell r="D2139" t="str">
            <v>Un</v>
          </cell>
          <cell r="E2139">
            <v>15</v>
          </cell>
          <cell r="F2139" t="str">
            <v>Un/Día</v>
          </cell>
          <cell r="G2139" t="str">
            <v>(S/.):</v>
          </cell>
          <cell r="H2139">
            <v>16.010000000000002</v>
          </cell>
        </row>
        <row r="2140">
          <cell r="B2140" t="str">
            <v>DETALLE PARTIDA</v>
          </cell>
        </row>
        <row r="2141">
          <cell r="A2141" t="str">
            <v>*</v>
          </cell>
          <cell r="B2141" t="str">
            <v>*</v>
          </cell>
          <cell r="C2141" t="str">
            <v>*</v>
          </cell>
          <cell r="D2141" t="str">
            <v>*</v>
          </cell>
          <cell r="E2141" t="str">
            <v>*</v>
          </cell>
          <cell r="F2141" t="str">
            <v>*</v>
          </cell>
          <cell r="G2141" t="str">
            <v>*</v>
          </cell>
          <cell r="H2141" t="str">
            <v>*</v>
          </cell>
        </row>
        <row r="2142">
          <cell r="A2142" t="str">
            <v>ITEM</v>
          </cell>
          <cell r="B2142" t="str">
            <v>R E C U R S O</v>
          </cell>
          <cell r="D2142" t="str">
            <v>UND.</v>
          </cell>
          <cell r="E2142" t="str">
            <v>CANTIDAD</v>
          </cell>
          <cell r="F2142" t="str">
            <v>P.UNIT.</v>
          </cell>
          <cell r="G2142" t="str">
            <v>SUBTOTAL</v>
          </cell>
          <cell r="H2142" t="str">
            <v>TOTAL</v>
          </cell>
        </row>
        <row r="2143">
          <cell r="A2143" t="str">
            <v>*</v>
          </cell>
          <cell r="B2143" t="str">
            <v>*</v>
          </cell>
          <cell r="C2143" t="str">
            <v>*</v>
          </cell>
          <cell r="D2143" t="str">
            <v>*</v>
          </cell>
          <cell r="E2143" t="str">
            <v>*</v>
          </cell>
          <cell r="F2143" t="str">
            <v>*</v>
          </cell>
          <cell r="G2143" t="str">
            <v>*</v>
          </cell>
          <cell r="H2143" t="str">
            <v>*</v>
          </cell>
        </row>
        <row r="2144">
          <cell r="A2144">
            <v>1</v>
          </cell>
          <cell r="B2144" t="str">
            <v>CAMIONETA 4x4 (130 HP)</v>
          </cell>
          <cell r="C2144">
            <v>0.5</v>
          </cell>
          <cell r="D2144" t="str">
            <v>HM</v>
          </cell>
          <cell r="E2144">
            <v>0.26669999999999999</v>
          </cell>
          <cell r="F2144">
            <v>15</v>
          </cell>
          <cell r="G2144">
            <v>4</v>
          </cell>
        </row>
        <row r="2145">
          <cell r="A2145" t="str">
            <v/>
          </cell>
          <cell r="D2145" t="str">
            <v/>
          </cell>
          <cell r="F2145" t="str">
            <v/>
          </cell>
          <cell r="H2145">
            <v>4</v>
          </cell>
        </row>
        <row r="2146">
          <cell r="A2146">
            <v>1</v>
          </cell>
          <cell r="B2146" t="str">
            <v>OPERARIO</v>
          </cell>
          <cell r="C2146">
            <v>1</v>
          </cell>
          <cell r="D2146" t="str">
            <v>HH</v>
          </cell>
          <cell r="E2146">
            <v>0.5333</v>
          </cell>
          <cell r="F2146">
            <v>7.15</v>
          </cell>
          <cell r="G2146">
            <v>3.81</v>
          </cell>
        </row>
        <row r="2147">
          <cell r="A2147">
            <v>2</v>
          </cell>
          <cell r="B2147" t="str">
            <v>OFICIAL</v>
          </cell>
          <cell r="C2147">
            <v>1</v>
          </cell>
          <cell r="D2147" t="str">
            <v>HH</v>
          </cell>
          <cell r="E2147">
            <v>0.5333</v>
          </cell>
          <cell r="F2147">
            <v>6.75</v>
          </cell>
          <cell r="G2147">
            <v>3.6</v>
          </cell>
        </row>
        <row r="2148">
          <cell r="A2148">
            <v>3</v>
          </cell>
          <cell r="B2148" t="str">
            <v>PEON</v>
          </cell>
          <cell r="C2148">
            <v>2</v>
          </cell>
          <cell r="D2148" t="str">
            <v>HH</v>
          </cell>
          <cell r="E2148">
            <v>1.0667</v>
          </cell>
          <cell r="F2148">
            <v>3.78</v>
          </cell>
          <cell r="G2148">
            <v>4.03</v>
          </cell>
        </row>
        <row r="2149">
          <cell r="A2149" t="str">
            <v/>
          </cell>
          <cell r="F2149" t="str">
            <v/>
          </cell>
          <cell r="H2149">
            <v>11.44</v>
          </cell>
        </row>
        <row r="2150">
          <cell r="A2150">
            <v>1</v>
          </cell>
          <cell r="B2150" t="str">
            <v>EQUIPO DE SEGURIDAD (2% MANO DE OBRA)</v>
          </cell>
          <cell r="D2150" t="str">
            <v>%</v>
          </cell>
          <cell r="E2150">
            <v>0.02</v>
          </cell>
          <cell r="F2150">
            <v>11.44</v>
          </cell>
          <cell r="G2150">
            <v>0.23</v>
          </cell>
        </row>
        <row r="2151">
          <cell r="A2151">
            <v>2</v>
          </cell>
          <cell r="B2151" t="str">
            <v>HERRAMIENTAS (3% MANO DE OBRA)</v>
          </cell>
          <cell r="D2151" t="str">
            <v>%</v>
          </cell>
          <cell r="E2151">
            <v>0.03</v>
          </cell>
          <cell r="F2151">
            <v>11.44</v>
          </cell>
          <cell r="G2151">
            <v>0.34</v>
          </cell>
        </row>
        <row r="2152">
          <cell r="H2152">
            <v>0.56999999999999995</v>
          </cell>
        </row>
        <row r="2153">
          <cell r="G2153" t="str">
            <v>COSTO DIRECTO:</v>
          </cell>
          <cell r="H2153">
            <v>16.010000000000002</v>
          </cell>
        </row>
      </sheetData>
      <sheetData sheetId="3">
        <row r="583">
          <cell r="S583" t="str">
            <v>1.00</v>
          </cell>
          <cell r="T583">
            <v>1</v>
          </cell>
          <cell r="V583" t="str">
            <v xml:space="preserve">Replanteo topografico, Ubicación de estructuras e Ingenieria de Detalle </v>
          </cell>
          <cell r="X583" t="str">
            <v>Km.</v>
          </cell>
          <cell r="AJ583">
            <v>0.24</v>
          </cell>
          <cell r="AR583">
            <v>0.35</v>
          </cell>
          <cell r="AT583">
            <v>0.2</v>
          </cell>
          <cell r="AV583">
            <v>0.39</v>
          </cell>
          <cell r="AW583">
            <v>0.02</v>
          </cell>
          <cell r="AX583">
            <v>0.17</v>
          </cell>
          <cell r="AY583">
            <v>0.49</v>
          </cell>
          <cell r="AZ583">
            <v>0.26</v>
          </cell>
          <cell r="BB583">
            <v>0.13</v>
          </cell>
          <cell r="BF583">
            <v>0.27</v>
          </cell>
          <cell r="BI583">
            <v>0.21</v>
          </cell>
          <cell r="BW583">
            <v>398</v>
          </cell>
          <cell r="CI583">
            <v>95.52</v>
          </cell>
          <cell r="CQ583">
            <v>139.30000000000001</v>
          </cell>
          <cell r="CS583">
            <v>79.599999999999994</v>
          </cell>
          <cell r="CU583">
            <v>155.22</v>
          </cell>
          <cell r="CV583">
            <v>7.96</v>
          </cell>
          <cell r="CW583">
            <v>67.66</v>
          </cell>
          <cell r="CX583">
            <v>195.02</v>
          </cell>
          <cell r="CY583">
            <v>103.48</v>
          </cell>
          <cell r="DA583">
            <v>51.74</v>
          </cell>
          <cell r="DE583">
            <v>107.46</v>
          </cell>
          <cell r="DH583">
            <v>83.58</v>
          </cell>
          <cell r="DV583">
            <v>2.73</v>
          </cell>
          <cell r="DW583">
            <v>1086.54</v>
          </cell>
        </row>
        <row r="584">
          <cell r="S584" t="str">
            <v>2.00</v>
          </cell>
          <cell r="T584">
            <v>2</v>
          </cell>
          <cell r="V584" t="str">
            <v xml:space="preserve">Izaje de poste de Cº Aº Cº de 8 a 9 m, incluye excavación de hoyo y vaciado con concreto ciclópeo </v>
          </cell>
          <cell r="X584" t="str">
            <v>Un</v>
          </cell>
          <cell r="AJ584">
            <v>0</v>
          </cell>
          <cell r="AR584">
            <v>2</v>
          </cell>
          <cell r="AT584">
            <v>2</v>
          </cell>
          <cell r="AV584">
            <v>0</v>
          </cell>
          <cell r="AW584">
            <v>0</v>
          </cell>
          <cell r="AX584">
            <v>1</v>
          </cell>
          <cell r="AY584">
            <v>0</v>
          </cell>
          <cell r="AZ584">
            <v>0</v>
          </cell>
          <cell r="BB584">
            <v>0</v>
          </cell>
          <cell r="BF584">
            <v>1</v>
          </cell>
          <cell r="BI584">
            <v>0</v>
          </cell>
          <cell r="BW584">
            <v>234.92</v>
          </cell>
          <cell r="CI584">
            <v>0</v>
          </cell>
          <cell r="CQ584">
            <v>469.84</v>
          </cell>
          <cell r="CS584">
            <v>469.84</v>
          </cell>
          <cell r="CU584">
            <v>0</v>
          </cell>
          <cell r="CV584">
            <v>0</v>
          </cell>
          <cell r="CW584">
            <v>234.92</v>
          </cell>
          <cell r="CX584">
            <v>0</v>
          </cell>
          <cell r="CY584">
            <v>0</v>
          </cell>
          <cell r="DA584">
            <v>0</v>
          </cell>
          <cell r="DE584">
            <v>234.92</v>
          </cell>
          <cell r="DH584">
            <v>0</v>
          </cell>
          <cell r="DV584">
            <v>6</v>
          </cell>
          <cell r="DW584">
            <v>1409.52</v>
          </cell>
        </row>
        <row r="585">
          <cell r="S585" t="str">
            <v>3.00</v>
          </cell>
          <cell r="T585">
            <v>3</v>
          </cell>
          <cell r="V585" t="str">
            <v xml:space="preserve">Izaje de poste de Cº Aº Cº de 10 a 13 m, incluye excavación de hoyo y vaciado con concreto ciclópeo </v>
          </cell>
          <cell r="X585" t="str">
            <v>Un</v>
          </cell>
          <cell r="AJ585">
            <v>0</v>
          </cell>
          <cell r="AR585">
            <v>1</v>
          </cell>
          <cell r="AT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6</v>
          </cell>
          <cell r="AZ585">
            <v>1</v>
          </cell>
          <cell r="BB585">
            <v>2</v>
          </cell>
          <cell r="BF585">
            <v>0</v>
          </cell>
          <cell r="BI585">
            <v>5</v>
          </cell>
          <cell r="BW585">
            <v>389.77</v>
          </cell>
          <cell r="CI585">
            <v>0</v>
          </cell>
          <cell r="CQ585">
            <v>389.77</v>
          </cell>
          <cell r="CS585">
            <v>0</v>
          </cell>
          <cell r="CU585">
            <v>0</v>
          </cell>
          <cell r="CV585">
            <v>0</v>
          </cell>
          <cell r="CW585">
            <v>0</v>
          </cell>
          <cell r="CX585">
            <v>2338.62</v>
          </cell>
          <cell r="CY585">
            <v>389.77</v>
          </cell>
          <cell r="DA585">
            <v>779.54</v>
          </cell>
          <cell r="DE585">
            <v>0</v>
          </cell>
          <cell r="DH585">
            <v>1948.85</v>
          </cell>
          <cell r="DV585">
            <v>15</v>
          </cell>
          <cell r="DW585">
            <v>5846.55</v>
          </cell>
        </row>
        <row r="586">
          <cell r="S586" t="str">
            <v>4.00</v>
          </cell>
          <cell r="T586">
            <v>4</v>
          </cell>
          <cell r="V586" t="str">
            <v xml:space="preserve">Izaje de poste de Cº Aº Cº de 15 m, incluye excavación de hoyo y vaciado con concreto ciclópeo </v>
          </cell>
          <cell r="X586" t="str">
            <v>Un</v>
          </cell>
          <cell r="AJ586">
            <v>4</v>
          </cell>
          <cell r="AR586">
            <v>7</v>
          </cell>
          <cell r="AT586">
            <v>4</v>
          </cell>
          <cell r="AV586">
            <v>5</v>
          </cell>
          <cell r="AW586">
            <v>0</v>
          </cell>
          <cell r="AX586">
            <v>1</v>
          </cell>
          <cell r="AY586">
            <v>1</v>
          </cell>
          <cell r="AZ586">
            <v>5</v>
          </cell>
          <cell r="BB586">
            <v>0</v>
          </cell>
          <cell r="BF586">
            <v>3</v>
          </cell>
          <cell r="BI586">
            <v>0</v>
          </cell>
          <cell r="BW586">
            <v>428.79</v>
          </cell>
          <cell r="CI586">
            <v>1715.16</v>
          </cell>
          <cell r="CQ586">
            <v>3001.53</v>
          </cell>
          <cell r="CS586">
            <v>1715.16</v>
          </cell>
          <cell r="CU586">
            <v>2143.9499999999998</v>
          </cell>
          <cell r="CV586">
            <v>0</v>
          </cell>
          <cell r="CW586">
            <v>428.79</v>
          </cell>
          <cell r="CX586">
            <v>428.79</v>
          </cell>
          <cell r="CY586">
            <v>2143.9499999999998</v>
          </cell>
          <cell r="DA586">
            <v>0</v>
          </cell>
          <cell r="DE586">
            <v>1286.3699999999999</v>
          </cell>
          <cell r="DH586">
            <v>0</v>
          </cell>
          <cell r="DV586">
            <v>30</v>
          </cell>
          <cell r="DW586">
            <v>12863.7</v>
          </cell>
        </row>
        <row r="587">
          <cell r="S587" t="str">
            <v>5.00</v>
          </cell>
          <cell r="T587">
            <v>5</v>
          </cell>
          <cell r="V587" t="str">
            <v>Montaje de Armados AT1 ,  AT1-M,  AT1-A, AB1</v>
          </cell>
          <cell r="X587" t="str">
            <v>Jgo</v>
          </cell>
          <cell r="AJ587">
            <v>0</v>
          </cell>
          <cell r="AR587">
            <v>0</v>
          </cell>
          <cell r="AT587">
            <v>0</v>
          </cell>
          <cell r="AV587">
            <v>1</v>
          </cell>
          <cell r="AW587">
            <v>0</v>
          </cell>
          <cell r="AX587">
            <v>0</v>
          </cell>
          <cell r="AY587">
            <v>0</v>
          </cell>
          <cell r="AZ587">
            <v>0</v>
          </cell>
          <cell r="BB587">
            <v>1</v>
          </cell>
          <cell r="BF587">
            <v>3</v>
          </cell>
          <cell r="BI587">
            <v>0</v>
          </cell>
          <cell r="BW587">
            <v>136.29</v>
          </cell>
          <cell r="CI587">
            <v>0</v>
          </cell>
          <cell r="CQ587">
            <v>0</v>
          </cell>
          <cell r="CS587">
            <v>0</v>
          </cell>
          <cell r="CU587">
            <v>136.29</v>
          </cell>
          <cell r="CV587">
            <v>0</v>
          </cell>
          <cell r="CW587">
            <v>0</v>
          </cell>
          <cell r="CX587">
            <v>0</v>
          </cell>
          <cell r="CY587">
            <v>0</v>
          </cell>
          <cell r="DA587">
            <v>136.29</v>
          </cell>
          <cell r="DE587">
            <v>408.87</v>
          </cell>
          <cell r="DH587">
            <v>0</v>
          </cell>
          <cell r="DV587">
            <v>5</v>
          </cell>
          <cell r="DW587">
            <v>681.45</v>
          </cell>
        </row>
        <row r="588">
          <cell r="V588" t="str">
            <v>Montaje de Armados AB1 ,  AB1-A</v>
          </cell>
          <cell r="X588" t="str">
            <v>Jgo</v>
          </cell>
          <cell r="AJ588">
            <v>0</v>
          </cell>
          <cell r="AR588">
            <v>0</v>
          </cell>
          <cell r="AT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0</v>
          </cell>
          <cell r="AZ588">
            <v>0</v>
          </cell>
          <cell r="BB588">
            <v>0</v>
          </cell>
          <cell r="BF588">
            <v>0</v>
          </cell>
          <cell r="BI588">
            <v>0</v>
          </cell>
          <cell r="CI588">
            <v>0</v>
          </cell>
          <cell r="CQ588">
            <v>0</v>
          </cell>
          <cell r="CS588">
            <v>0</v>
          </cell>
          <cell r="CU588">
            <v>0</v>
          </cell>
          <cell r="CV588">
            <v>0</v>
          </cell>
          <cell r="CW588">
            <v>0</v>
          </cell>
          <cell r="CX588">
            <v>0</v>
          </cell>
          <cell r="CY588">
            <v>0</v>
          </cell>
          <cell r="DA588">
            <v>0</v>
          </cell>
          <cell r="DE588">
            <v>0</v>
          </cell>
          <cell r="DH588">
            <v>0</v>
          </cell>
          <cell r="DV588">
            <v>0</v>
          </cell>
        </row>
        <row r="589">
          <cell r="S589" t="str">
            <v>6.00</v>
          </cell>
          <cell r="T589">
            <v>6</v>
          </cell>
          <cell r="V589" t="str">
            <v>Montaje de Armados AT2,  AT3, AT4,  AT5, SECC</v>
          </cell>
          <cell r="X589" t="str">
            <v>Jgo</v>
          </cell>
          <cell r="AJ589">
            <v>0</v>
          </cell>
          <cell r="AR589">
            <v>2</v>
          </cell>
          <cell r="AT589">
            <v>0</v>
          </cell>
          <cell r="AV589">
            <v>3</v>
          </cell>
          <cell r="AW589">
            <v>0</v>
          </cell>
          <cell r="AX589">
            <v>1</v>
          </cell>
          <cell r="AY589">
            <v>0</v>
          </cell>
          <cell r="AZ589">
            <v>4</v>
          </cell>
          <cell r="BB589">
            <v>1</v>
          </cell>
          <cell r="BF589">
            <v>1</v>
          </cell>
          <cell r="BI589">
            <v>1</v>
          </cell>
          <cell r="BW589">
            <v>215.62</v>
          </cell>
          <cell r="CI589">
            <v>0</v>
          </cell>
          <cell r="CQ589">
            <v>431.24</v>
          </cell>
          <cell r="CS589">
            <v>0</v>
          </cell>
          <cell r="CU589">
            <v>646.86</v>
          </cell>
          <cell r="CV589">
            <v>0</v>
          </cell>
          <cell r="CW589">
            <v>215.62</v>
          </cell>
          <cell r="CX589">
            <v>0</v>
          </cell>
          <cell r="CY589">
            <v>862.48</v>
          </cell>
          <cell r="DA589">
            <v>215.62</v>
          </cell>
          <cell r="DE589">
            <v>215.62</v>
          </cell>
          <cell r="DH589">
            <v>215.62</v>
          </cell>
          <cell r="DV589">
            <v>13</v>
          </cell>
          <cell r="DW589">
            <v>2803.06</v>
          </cell>
        </row>
        <row r="590">
          <cell r="S590" t="str">
            <v>7.00</v>
          </cell>
          <cell r="T590">
            <v>7</v>
          </cell>
          <cell r="V590" t="str">
            <v>Montaje de Armados AT2-A, AT3-A, AT5-A</v>
          </cell>
          <cell r="X590" t="str">
            <v>Jgo</v>
          </cell>
          <cell r="AJ590">
            <v>0</v>
          </cell>
          <cell r="AR590">
            <v>0</v>
          </cell>
          <cell r="AT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  <cell r="BB590">
            <v>0</v>
          </cell>
          <cell r="BF590">
            <v>2</v>
          </cell>
          <cell r="BI590">
            <v>0</v>
          </cell>
          <cell r="BW590">
            <v>258.76</v>
          </cell>
          <cell r="CI590">
            <v>0</v>
          </cell>
          <cell r="CQ590">
            <v>0</v>
          </cell>
          <cell r="CS590">
            <v>0</v>
          </cell>
          <cell r="CU590">
            <v>0</v>
          </cell>
          <cell r="CV590">
            <v>0</v>
          </cell>
          <cell r="CW590">
            <v>0</v>
          </cell>
          <cell r="CX590">
            <v>0</v>
          </cell>
          <cell r="CY590">
            <v>0</v>
          </cell>
          <cell r="DA590">
            <v>0</v>
          </cell>
          <cell r="DE590">
            <v>517.52</v>
          </cell>
          <cell r="DH590">
            <v>0</v>
          </cell>
          <cell r="DV590">
            <v>2</v>
          </cell>
          <cell r="DW590">
            <v>517.52</v>
          </cell>
        </row>
        <row r="591">
          <cell r="V591" t="str">
            <v>Montaje de Armados AB2,  AB3, AB4,  AB5</v>
          </cell>
          <cell r="X591" t="str">
            <v>Jgo</v>
          </cell>
          <cell r="AJ591">
            <v>0</v>
          </cell>
          <cell r="AR591">
            <v>0</v>
          </cell>
          <cell r="AT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0</v>
          </cell>
          <cell r="BB591">
            <v>0</v>
          </cell>
          <cell r="BF591">
            <v>0</v>
          </cell>
          <cell r="BI591">
            <v>0</v>
          </cell>
          <cell r="CI591">
            <v>0</v>
          </cell>
          <cell r="CQ591">
            <v>0</v>
          </cell>
          <cell r="CS591">
            <v>0</v>
          </cell>
          <cell r="CU591">
            <v>0</v>
          </cell>
          <cell r="CV591">
            <v>0</v>
          </cell>
          <cell r="CW591">
            <v>0</v>
          </cell>
          <cell r="CX591">
            <v>0</v>
          </cell>
          <cell r="CY591">
            <v>0</v>
          </cell>
          <cell r="DA591">
            <v>0</v>
          </cell>
          <cell r="DE591">
            <v>0</v>
          </cell>
          <cell r="DH591">
            <v>0</v>
          </cell>
          <cell r="DV591">
            <v>0</v>
          </cell>
        </row>
        <row r="592">
          <cell r="S592" t="str">
            <v>8.00</v>
          </cell>
          <cell r="T592">
            <v>8</v>
          </cell>
          <cell r="V592" t="str">
            <v>Montaje de Armados ATV3, ATV4</v>
          </cell>
          <cell r="X592" t="str">
            <v>Jgo</v>
          </cell>
          <cell r="AJ592">
            <v>0</v>
          </cell>
          <cell r="AR592">
            <v>0</v>
          </cell>
          <cell r="AT592">
            <v>2</v>
          </cell>
          <cell r="AV592">
            <v>0</v>
          </cell>
          <cell r="AW592">
            <v>1</v>
          </cell>
          <cell r="AX592">
            <v>0</v>
          </cell>
          <cell r="AY592">
            <v>1</v>
          </cell>
          <cell r="AZ592">
            <v>0</v>
          </cell>
          <cell r="BB592">
            <v>0</v>
          </cell>
          <cell r="BF592">
            <v>0</v>
          </cell>
          <cell r="BI592">
            <v>0</v>
          </cell>
          <cell r="BW592">
            <v>117.61</v>
          </cell>
          <cell r="CI592">
            <v>0</v>
          </cell>
          <cell r="CQ592">
            <v>0</v>
          </cell>
          <cell r="CS592">
            <v>235.22</v>
          </cell>
          <cell r="CU592">
            <v>0</v>
          </cell>
          <cell r="CV592">
            <v>117.61</v>
          </cell>
          <cell r="CW592">
            <v>0</v>
          </cell>
          <cell r="CX592">
            <v>117.61</v>
          </cell>
          <cell r="CY592">
            <v>0</v>
          </cell>
          <cell r="DA592">
            <v>0</v>
          </cell>
          <cell r="DE592">
            <v>0</v>
          </cell>
          <cell r="DH592">
            <v>0</v>
          </cell>
          <cell r="DV592">
            <v>4</v>
          </cell>
          <cell r="DW592">
            <v>470.44</v>
          </cell>
        </row>
        <row r="593">
          <cell r="S593" t="str">
            <v>9.00</v>
          </cell>
          <cell r="T593">
            <v>9</v>
          </cell>
          <cell r="V593" t="str">
            <v>Montaje de Armados ABV3; ABV4</v>
          </cell>
          <cell r="X593" t="str">
            <v>Jgo</v>
          </cell>
          <cell r="AJ593">
            <v>0</v>
          </cell>
          <cell r="AR593">
            <v>0</v>
          </cell>
          <cell r="AT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0</v>
          </cell>
          <cell r="AZ593">
            <v>0</v>
          </cell>
          <cell r="BB593">
            <v>0</v>
          </cell>
          <cell r="BF593">
            <v>0</v>
          </cell>
          <cell r="BI593">
            <v>0</v>
          </cell>
          <cell r="BW593">
            <v>35.97</v>
          </cell>
          <cell r="CI593">
            <v>0</v>
          </cell>
          <cell r="CQ593">
            <v>0</v>
          </cell>
          <cell r="CS593">
            <v>0</v>
          </cell>
          <cell r="CU593">
            <v>0</v>
          </cell>
          <cell r="CV593">
            <v>0</v>
          </cell>
          <cell r="CW593">
            <v>0</v>
          </cell>
          <cell r="CX593">
            <v>0</v>
          </cell>
          <cell r="CY593">
            <v>0</v>
          </cell>
          <cell r="DA593">
            <v>0</v>
          </cell>
          <cell r="DE593">
            <v>0</v>
          </cell>
          <cell r="DH593">
            <v>0</v>
          </cell>
          <cell r="DV593">
            <v>0</v>
          </cell>
          <cell r="DW593">
            <v>0</v>
          </cell>
        </row>
        <row r="594">
          <cell r="S594" t="str">
            <v>10.00</v>
          </cell>
          <cell r="T594">
            <v>10</v>
          </cell>
          <cell r="V594" t="str">
            <v>Montaje de Armado ATXE, ATV5</v>
          </cell>
          <cell r="X594" t="str">
            <v>Jgo</v>
          </cell>
          <cell r="AJ594">
            <v>2</v>
          </cell>
          <cell r="AR594">
            <v>4</v>
          </cell>
          <cell r="AT594">
            <v>3</v>
          </cell>
          <cell r="AV594">
            <v>4</v>
          </cell>
          <cell r="AW594">
            <v>0</v>
          </cell>
          <cell r="AX594">
            <v>3</v>
          </cell>
          <cell r="AY594">
            <v>5</v>
          </cell>
          <cell r="AZ594">
            <v>0</v>
          </cell>
          <cell r="BB594">
            <v>1</v>
          </cell>
          <cell r="BF594">
            <v>0</v>
          </cell>
          <cell r="BI594">
            <v>0</v>
          </cell>
          <cell r="BW594">
            <v>215.62</v>
          </cell>
          <cell r="CI594">
            <v>431.24</v>
          </cell>
          <cell r="CQ594">
            <v>862.48</v>
          </cell>
          <cell r="CS594">
            <v>646.86</v>
          </cell>
          <cell r="CU594">
            <v>862.48</v>
          </cell>
          <cell r="CV594">
            <v>0</v>
          </cell>
          <cell r="CW594">
            <v>646.86</v>
          </cell>
          <cell r="CX594">
            <v>1078.0999999999999</v>
          </cell>
          <cell r="CY594">
            <v>0</v>
          </cell>
          <cell r="DA594">
            <v>215.62</v>
          </cell>
          <cell r="DE594">
            <v>0</v>
          </cell>
          <cell r="DH594">
            <v>0</v>
          </cell>
          <cell r="DV594">
            <v>22</v>
          </cell>
          <cell r="DW594">
            <v>4743.6400000000003</v>
          </cell>
        </row>
        <row r="595">
          <cell r="S595" t="str">
            <v>11.00</v>
          </cell>
          <cell r="T595">
            <v>11</v>
          </cell>
          <cell r="V595" t="str">
            <v>Montaje de Armado ATV1</v>
          </cell>
          <cell r="X595" t="str">
            <v>Jgo</v>
          </cell>
          <cell r="AJ595">
            <v>0</v>
          </cell>
          <cell r="AR595">
            <v>0</v>
          </cell>
          <cell r="AT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0</v>
          </cell>
          <cell r="AZ595">
            <v>0</v>
          </cell>
          <cell r="BB595">
            <v>0</v>
          </cell>
          <cell r="BF595">
            <v>0</v>
          </cell>
          <cell r="BI595">
            <v>0</v>
          </cell>
          <cell r="BW595">
            <v>55.53</v>
          </cell>
          <cell r="CI595">
            <v>0</v>
          </cell>
          <cell r="CQ595">
            <v>0</v>
          </cell>
          <cell r="CS595">
            <v>0</v>
          </cell>
          <cell r="CU595">
            <v>0</v>
          </cell>
          <cell r="CV595">
            <v>0</v>
          </cell>
          <cell r="CW595">
            <v>0</v>
          </cell>
          <cell r="CX595">
            <v>0</v>
          </cell>
          <cell r="CY595">
            <v>0</v>
          </cell>
          <cell r="DA595">
            <v>0</v>
          </cell>
          <cell r="DE595">
            <v>0</v>
          </cell>
          <cell r="DH595">
            <v>0</v>
          </cell>
          <cell r="DV595">
            <v>0</v>
          </cell>
          <cell r="DW595">
            <v>0</v>
          </cell>
        </row>
        <row r="596">
          <cell r="V596" t="str">
            <v>Montaje de Armado ABV5</v>
          </cell>
          <cell r="X596" t="str">
            <v>Jgo</v>
          </cell>
          <cell r="AJ596">
            <v>0</v>
          </cell>
          <cell r="AR596">
            <v>0</v>
          </cell>
          <cell r="AT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0</v>
          </cell>
          <cell r="AZ596">
            <v>0</v>
          </cell>
          <cell r="BB596">
            <v>0</v>
          </cell>
          <cell r="BF596">
            <v>0</v>
          </cell>
          <cell r="BI596">
            <v>0</v>
          </cell>
          <cell r="CI596">
            <v>0</v>
          </cell>
          <cell r="CQ596">
            <v>0</v>
          </cell>
          <cell r="CS596">
            <v>0</v>
          </cell>
          <cell r="CU596">
            <v>0</v>
          </cell>
          <cell r="CV596">
            <v>0</v>
          </cell>
          <cell r="CW596">
            <v>0</v>
          </cell>
          <cell r="CX596">
            <v>0</v>
          </cell>
          <cell r="CY596">
            <v>0</v>
          </cell>
          <cell r="DA596">
            <v>0</v>
          </cell>
          <cell r="DE596">
            <v>0</v>
          </cell>
          <cell r="DH596">
            <v>0</v>
          </cell>
          <cell r="DV596">
            <v>0</v>
          </cell>
        </row>
        <row r="597">
          <cell r="S597" t="str">
            <v>12.00</v>
          </cell>
          <cell r="T597">
            <v>12</v>
          </cell>
          <cell r="V597" t="str">
            <v>Montaje de Armados ATV6, ATV7,  ATV8, ATV9</v>
          </cell>
          <cell r="X597" t="str">
            <v>Jgo</v>
          </cell>
          <cell r="AJ597">
            <v>2</v>
          </cell>
          <cell r="AR597">
            <v>0</v>
          </cell>
          <cell r="AT597">
            <v>1</v>
          </cell>
          <cell r="AV597">
            <v>3</v>
          </cell>
          <cell r="AW597">
            <v>0</v>
          </cell>
          <cell r="AX597">
            <v>1</v>
          </cell>
          <cell r="AY597">
            <v>2</v>
          </cell>
          <cell r="AZ597">
            <v>0</v>
          </cell>
          <cell r="BB597">
            <v>0</v>
          </cell>
          <cell r="BF597">
            <v>0</v>
          </cell>
          <cell r="BI597">
            <v>0</v>
          </cell>
          <cell r="BW597">
            <v>458.14</v>
          </cell>
          <cell r="CI597">
            <v>916.28</v>
          </cell>
          <cell r="CQ597">
            <v>0</v>
          </cell>
          <cell r="CS597">
            <v>458.14</v>
          </cell>
          <cell r="CU597">
            <v>1374.42</v>
          </cell>
          <cell r="CV597">
            <v>0</v>
          </cell>
          <cell r="CW597">
            <v>458.14</v>
          </cell>
          <cell r="CX597">
            <v>916.28</v>
          </cell>
          <cell r="CY597">
            <v>0</v>
          </cell>
          <cell r="DA597">
            <v>0</v>
          </cell>
          <cell r="DE597">
            <v>0</v>
          </cell>
          <cell r="DH597">
            <v>0</v>
          </cell>
          <cell r="DV597">
            <v>9</v>
          </cell>
          <cell r="DW597">
            <v>4123.26</v>
          </cell>
        </row>
        <row r="598">
          <cell r="S598" t="str">
            <v>13.00</v>
          </cell>
          <cell r="T598">
            <v>13</v>
          </cell>
          <cell r="V598" t="str">
            <v>Montaje de Armados ATP1, ATP2-B, ATP3-B</v>
          </cell>
          <cell r="X598" t="str">
            <v>Jgo</v>
          </cell>
          <cell r="AJ598">
            <v>0</v>
          </cell>
          <cell r="AR598">
            <v>2</v>
          </cell>
          <cell r="AT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0</v>
          </cell>
          <cell r="AZ598">
            <v>3</v>
          </cell>
          <cell r="BB598">
            <v>0</v>
          </cell>
          <cell r="BF598">
            <v>0</v>
          </cell>
          <cell r="BI598">
            <v>4</v>
          </cell>
          <cell r="BW598">
            <v>121.31</v>
          </cell>
          <cell r="CI598">
            <v>0</v>
          </cell>
          <cell r="CQ598">
            <v>242.62</v>
          </cell>
          <cell r="CS598">
            <v>0</v>
          </cell>
          <cell r="CU598">
            <v>0</v>
          </cell>
          <cell r="CV598">
            <v>0</v>
          </cell>
          <cell r="CW598">
            <v>0</v>
          </cell>
          <cell r="CX598">
            <v>0</v>
          </cell>
          <cell r="CY598">
            <v>363.93</v>
          </cell>
          <cell r="DA598">
            <v>0</v>
          </cell>
          <cell r="DE598">
            <v>0</v>
          </cell>
          <cell r="DH598">
            <v>485.24</v>
          </cell>
          <cell r="DV598">
            <v>9</v>
          </cell>
          <cell r="DW598">
            <v>1091.79</v>
          </cell>
        </row>
        <row r="599">
          <cell r="S599" t="str">
            <v>14.00</v>
          </cell>
          <cell r="T599">
            <v>14</v>
          </cell>
          <cell r="V599" t="str">
            <v>Montaje de Armados ATP2</v>
          </cell>
          <cell r="X599" t="str">
            <v>Jgo</v>
          </cell>
          <cell r="AJ599">
            <v>0</v>
          </cell>
          <cell r="AR599">
            <v>0</v>
          </cell>
          <cell r="AT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0</v>
          </cell>
          <cell r="AZ599">
            <v>0</v>
          </cell>
          <cell r="BB599">
            <v>0</v>
          </cell>
          <cell r="BF599">
            <v>0</v>
          </cell>
          <cell r="BI599">
            <v>0</v>
          </cell>
          <cell r="BW599">
            <v>27.67</v>
          </cell>
          <cell r="CI599">
            <v>0</v>
          </cell>
          <cell r="CQ599">
            <v>0</v>
          </cell>
          <cell r="CS599">
            <v>0</v>
          </cell>
          <cell r="CU599">
            <v>0</v>
          </cell>
          <cell r="CV599">
            <v>0</v>
          </cell>
          <cell r="CW599">
            <v>0</v>
          </cell>
          <cell r="CX599">
            <v>0</v>
          </cell>
          <cell r="CY599">
            <v>0</v>
          </cell>
          <cell r="DA599">
            <v>0</v>
          </cell>
          <cell r="DE599">
            <v>0</v>
          </cell>
          <cell r="DH599">
            <v>0</v>
          </cell>
          <cell r="DV599">
            <v>0</v>
          </cell>
          <cell r="DW599">
            <v>0</v>
          </cell>
        </row>
        <row r="600">
          <cell r="S600" t="str">
            <v>15.00</v>
          </cell>
          <cell r="T600">
            <v>15</v>
          </cell>
          <cell r="V600" t="str">
            <v xml:space="preserve">Montaje de Armados ATP3 </v>
          </cell>
          <cell r="X600" t="str">
            <v>Jgo</v>
          </cell>
          <cell r="AJ600">
            <v>0</v>
          </cell>
          <cell r="AR600">
            <v>3</v>
          </cell>
          <cell r="AT600">
            <v>0</v>
          </cell>
          <cell r="AV600">
            <v>0</v>
          </cell>
          <cell r="AW600">
            <v>2</v>
          </cell>
          <cell r="AX600">
            <v>0</v>
          </cell>
          <cell r="AY600">
            <v>0</v>
          </cell>
          <cell r="AZ600">
            <v>3</v>
          </cell>
          <cell r="BB600">
            <v>0</v>
          </cell>
          <cell r="BF600">
            <v>0</v>
          </cell>
          <cell r="BI600">
            <v>2</v>
          </cell>
          <cell r="BW600">
            <v>95.5</v>
          </cell>
          <cell r="CI600">
            <v>0</v>
          </cell>
          <cell r="CQ600">
            <v>286.5</v>
          </cell>
          <cell r="CS600">
            <v>0</v>
          </cell>
          <cell r="CU600">
            <v>0</v>
          </cell>
          <cell r="CV600">
            <v>191</v>
          </cell>
          <cell r="CW600">
            <v>0</v>
          </cell>
          <cell r="CX600">
            <v>0</v>
          </cell>
          <cell r="CY600">
            <v>286.5</v>
          </cell>
          <cell r="DA600">
            <v>0</v>
          </cell>
          <cell r="DE600">
            <v>0</v>
          </cell>
          <cell r="DH600">
            <v>191</v>
          </cell>
          <cell r="DV600">
            <v>10</v>
          </cell>
          <cell r="DW600">
            <v>955</v>
          </cell>
        </row>
        <row r="601">
          <cell r="S601" t="str">
            <v>16.00</v>
          </cell>
          <cell r="T601">
            <v>16</v>
          </cell>
          <cell r="V601" t="str">
            <v>Montaje de Armados ATP5</v>
          </cell>
          <cell r="X601" t="str">
            <v>Jgo</v>
          </cell>
          <cell r="AJ601">
            <v>0</v>
          </cell>
          <cell r="AR601">
            <v>0</v>
          </cell>
          <cell r="AT601">
            <v>0</v>
          </cell>
          <cell r="AV601">
            <v>0</v>
          </cell>
          <cell r="AW601">
            <v>0</v>
          </cell>
          <cell r="AX601">
            <v>0</v>
          </cell>
          <cell r="AY601">
            <v>0</v>
          </cell>
          <cell r="AZ601">
            <v>0</v>
          </cell>
          <cell r="BB601">
            <v>0</v>
          </cell>
          <cell r="BF601">
            <v>0</v>
          </cell>
          <cell r="BI601">
            <v>0</v>
          </cell>
          <cell r="BW601">
            <v>93.05</v>
          </cell>
          <cell r="CI601">
            <v>0</v>
          </cell>
          <cell r="CQ601">
            <v>0</v>
          </cell>
          <cell r="CS601">
            <v>0</v>
          </cell>
          <cell r="CU601">
            <v>0</v>
          </cell>
          <cell r="CV601">
            <v>0</v>
          </cell>
          <cell r="CW601">
            <v>0</v>
          </cell>
          <cell r="CX601">
            <v>0</v>
          </cell>
          <cell r="CY601">
            <v>0</v>
          </cell>
          <cell r="DA601">
            <v>0</v>
          </cell>
          <cell r="DE601">
            <v>0</v>
          </cell>
          <cell r="DH601">
            <v>0</v>
          </cell>
          <cell r="DV601">
            <v>0</v>
          </cell>
          <cell r="DW601">
            <v>0</v>
          </cell>
        </row>
        <row r="602">
          <cell r="V602" t="str">
            <v>Montaje de Armados ATH1</v>
          </cell>
          <cell r="X602" t="str">
            <v>Jgo</v>
          </cell>
          <cell r="AJ602">
            <v>0</v>
          </cell>
          <cell r="AR602">
            <v>0</v>
          </cell>
          <cell r="AT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0</v>
          </cell>
          <cell r="AZ602">
            <v>0</v>
          </cell>
          <cell r="BB602">
            <v>0</v>
          </cell>
          <cell r="BF602">
            <v>0</v>
          </cell>
          <cell r="BI602">
            <v>0</v>
          </cell>
          <cell r="CI602">
            <v>0</v>
          </cell>
          <cell r="CQ602">
            <v>0</v>
          </cell>
          <cell r="CS602">
            <v>0</v>
          </cell>
          <cell r="CU602">
            <v>0</v>
          </cell>
          <cell r="CV602">
            <v>0</v>
          </cell>
          <cell r="CW602">
            <v>0</v>
          </cell>
          <cell r="CX602">
            <v>0</v>
          </cell>
          <cell r="CY602">
            <v>0</v>
          </cell>
          <cell r="DA602">
            <v>0</v>
          </cell>
          <cell r="DE602">
            <v>0</v>
          </cell>
          <cell r="DH602">
            <v>0</v>
          </cell>
          <cell r="DV602">
            <v>0</v>
          </cell>
        </row>
        <row r="603">
          <cell r="V603" t="str">
            <v>Montaje de Armados ATH3</v>
          </cell>
          <cell r="X603" t="str">
            <v>Jgo</v>
          </cell>
          <cell r="AJ603">
            <v>0</v>
          </cell>
          <cell r="AR603">
            <v>0</v>
          </cell>
          <cell r="AT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0</v>
          </cell>
          <cell r="AZ603">
            <v>0</v>
          </cell>
          <cell r="BB603">
            <v>0</v>
          </cell>
          <cell r="BF603">
            <v>0</v>
          </cell>
          <cell r="BI603">
            <v>0</v>
          </cell>
          <cell r="CI603">
            <v>0</v>
          </cell>
          <cell r="CQ603">
            <v>0</v>
          </cell>
          <cell r="CS603">
            <v>0</v>
          </cell>
          <cell r="CU603">
            <v>0</v>
          </cell>
          <cell r="CV603">
            <v>0</v>
          </cell>
          <cell r="CW603">
            <v>0</v>
          </cell>
          <cell r="CX603">
            <v>0</v>
          </cell>
          <cell r="CY603">
            <v>0</v>
          </cell>
          <cell r="DA603">
            <v>0</v>
          </cell>
          <cell r="DE603">
            <v>0</v>
          </cell>
          <cell r="DH603">
            <v>0</v>
          </cell>
          <cell r="DV603">
            <v>0</v>
          </cell>
        </row>
        <row r="604">
          <cell r="V604" t="str">
            <v>Montaje de Armados A2TV1</v>
          </cell>
          <cell r="X604" t="str">
            <v>Jgo</v>
          </cell>
          <cell r="AJ604">
            <v>0</v>
          </cell>
          <cell r="AR604">
            <v>0</v>
          </cell>
          <cell r="AT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0</v>
          </cell>
          <cell r="AZ604">
            <v>0</v>
          </cell>
          <cell r="BB604">
            <v>0</v>
          </cell>
          <cell r="BF604">
            <v>0</v>
          </cell>
          <cell r="BI604">
            <v>0</v>
          </cell>
          <cell r="CI604">
            <v>0</v>
          </cell>
          <cell r="CQ604">
            <v>0</v>
          </cell>
          <cell r="CS604">
            <v>0</v>
          </cell>
          <cell r="CU604">
            <v>0</v>
          </cell>
          <cell r="CV604">
            <v>0</v>
          </cell>
          <cell r="CW604">
            <v>0</v>
          </cell>
          <cell r="CX604">
            <v>0</v>
          </cell>
          <cell r="CY604">
            <v>0</v>
          </cell>
          <cell r="DA604">
            <v>0</v>
          </cell>
          <cell r="DE604">
            <v>0</v>
          </cell>
          <cell r="DH604">
            <v>0</v>
          </cell>
          <cell r="DV604">
            <v>0</v>
          </cell>
        </row>
        <row r="605">
          <cell r="V605" t="str">
            <v>Montaje de Armados A2TV2</v>
          </cell>
          <cell r="X605" t="str">
            <v>Jgo</v>
          </cell>
          <cell r="AJ605">
            <v>0</v>
          </cell>
          <cell r="AR605">
            <v>0</v>
          </cell>
          <cell r="AT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0</v>
          </cell>
          <cell r="AZ605">
            <v>0</v>
          </cell>
          <cell r="BB605">
            <v>0</v>
          </cell>
          <cell r="BF605">
            <v>0</v>
          </cell>
          <cell r="BI605">
            <v>0</v>
          </cell>
          <cell r="CI605">
            <v>0</v>
          </cell>
          <cell r="CQ605">
            <v>0</v>
          </cell>
          <cell r="CS605">
            <v>0</v>
          </cell>
          <cell r="CU605">
            <v>0</v>
          </cell>
          <cell r="CV605">
            <v>0</v>
          </cell>
          <cell r="CW605">
            <v>0</v>
          </cell>
          <cell r="CX605">
            <v>0</v>
          </cell>
          <cell r="CY605">
            <v>0</v>
          </cell>
          <cell r="DA605">
            <v>0</v>
          </cell>
          <cell r="DE605">
            <v>0</v>
          </cell>
          <cell r="DH605">
            <v>0</v>
          </cell>
          <cell r="DV605">
            <v>0</v>
          </cell>
        </row>
        <row r="606">
          <cell r="S606" t="str">
            <v>17.00</v>
          </cell>
          <cell r="T606">
            <v>17</v>
          </cell>
          <cell r="V606" t="str">
            <v>Montaje de INTERRUPTOR DE ACCIONAMIENTO Y COMANDO MECANICO IACM</v>
          </cell>
          <cell r="X606" t="str">
            <v>Un</v>
          </cell>
          <cell r="AJ606">
            <v>0</v>
          </cell>
          <cell r="AR606">
            <v>0</v>
          </cell>
          <cell r="AT606">
            <v>0</v>
          </cell>
          <cell r="AV606">
            <v>0</v>
          </cell>
          <cell r="AW606">
            <v>0</v>
          </cell>
          <cell r="AX606">
            <v>0</v>
          </cell>
          <cell r="AY606">
            <v>0</v>
          </cell>
          <cell r="AZ606">
            <v>0</v>
          </cell>
          <cell r="BB606">
            <v>0</v>
          </cell>
          <cell r="BF606">
            <v>0</v>
          </cell>
          <cell r="BI606">
            <v>0</v>
          </cell>
          <cell r="BW606">
            <v>454.36</v>
          </cell>
          <cell r="CI606">
            <v>0</v>
          </cell>
          <cell r="CQ606">
            <v>0</v>
          </cell>
          <cell r="CS606">
            <v>0</v>
          </cell>
          <cell r="CU606">
            <v>0</v>
          </cell>
          <cell r="CV606">
            <v>0</v>
          </cell>
          <cell r="CW606">
            <v>0</v>
          </cell>
          <cell r="CX606">
            <v>0</v>
          </cell>
          <cell r="CY606">
            <v>0</v>
          </cell>
          <cell r="DA606">
            <v>0</v>
          </cell>
          <cell r="DE606">
            <v>0</v>
          </cell>
          <cell r="DH606">
            <v>0</v>
          </cell>
          <cell r="DV606">
            <v>0</v>
          </cell>
          <cell r="DW606">
            <v>0</v>
          </cell>
        </row>
        <row r="607">
          <cell r="S607" t="str">
            <v>18.00</v>
          </cell>
          <cell r="T607">
            <v>18</v>
          </cell>
          <cell r="V607" t="str">
            <v>Desmontaje y Montaje de INTERRUPTOR DE ACCIONAMIENTO Y COMANDO MECANICO IACM</v>
          </cell>
          <cell r="X607" t="str">
            <v>Un</v>
          </cell>
          <cell r="AJ607">
            <v>0</v>
          </cell>
          <cell r="AR607">
            <v>0</v>
          </cell>
          <cell r="AT607">
            <v>0</v>
          </cell>
          <cell r="AV607">
            <v>0</v>
          </cell>
          <cell r="AW607">
            <v>0</v>
          </cell>
          <cell r="AX607">
            <v>0</v>
          </cell>
          <cell r="AY607">
            <v>0</v>
          </cell>
          <cell r="AZ607">
            <v>0</v>
          </cell>
          <cell r="BB607">
            <v>0</v>
          </cell>
          <cell r="BF607">
            <v>0</v>
          </cell>
          <cell r="BI607">
            <v>0</v>
          </cell>
          <cell r="BW607">
            <v>908.72</v>
          </cell>
          <cell r="CI607">
            <v>0</v>
          </cell>
          <cell r="CQ607">
            <v>0</v>
          </cell>
          <cell r="CS607">
            <v>0</v>
          </cell>
          <cell r="CU607">
            <v>0</v>
          </cell>
          <cell r="CV607">
            <v>0</v>
          </cell>
          <cell r="CW607">
            <v>0</v>
          </cell>
          <cell r="CX607">
            <v>0</v>
          </cell>
          <cell r="CY607">
            <v>0</v>
          </cell>
          <cell r="DA607">
            <v>0</v>
          </cell>
          <cell r="DE607">
            <v>0</v>
          </cell>
          <cell r="DH607">
            <v>0</v>
          </cell>
          <cell r="DV607">
            <v>0</v>
          </cell>
          <cell r="DW607">
            <v>0</v>
          </cell>
        </row>
        <row r="608">
          <cell r="S608" t="str">
            <v>19.00</v>
          </cell>
          <cell r="T608">
            <v>19</v>
          </cell>
          <cell r="V608" t="str">
            <v>Instalación de retenida oblicua, incluye excavación de hoyo y material de relleno</v>
          </cell>
          <cell r="X608" t="str">
            <v>Un</v>
          </cell>
          <cell r="AJ608">
            <v>1</v>
          </cell>
          <cell r="AR608">
            <v>3</v>
          </cell>
          <cell r="AT608">
            <v>1</v>
          </cell>
          <cell r="AV608">
            <v>2</v>
          </cell>
          <cell r="AW608">
            <v>0</v>
          </cell>
          <cell r="AX608">
            <v>0</v>
          </cell>
          <cell r="AY608">
            <v>3</v>
          </cell>
          <cell r="AZ608">
            <v>2</v>
          </cell>
          <cell r="BB608">
            <v>1</v>
          </cell>
          <cell r="BF608">
            <v>1</v>
          </cell>
          <cell r="BI608">
            <v>0</v>
          </cell>
          <cell r="BW608">
            <v>215.62</v>
          </cell>
          <cell r="CI608">
            <v>215.62</v>
          </cell>
          <cell r="CQ608">
            <v>646.86</v>
          </cell>
          <cell r="CS608">
            <v>215.62</v>
          </cell>
          <cell r="CU608">
            <v>431.24</v>
          </cell>
          <cell r="CV608">
            <v>0</v>
          </cell>
          <cell r="CW608">
            <v>0</v>
          </cell>
          <cell r="CX608">
            <v>646.86</v>
          </cell>
          <cell r="CY608">
            <v>431.24</v>
          </cell>
          <cell r="DA608">
            <v>215.62</v>
          </cell>
          <cell r="DE608">
            <v>215.62</v>
          </cell>
          <cell r="DH608">
            <v>0</v>
          </cell>
          <cell r="DV608">
            <v>14</v>
          </cell>
          <cell r="DW608">
            <v>3018.68</v>
          </cell>
        </row>
        <row r="609">
          <cell r="S609" t="str">
            <v>20.00</v>
          </cell>
          <cell r="T609">
            <v>20</v>
          </cell>
          <cell r="V609" t="str">
            <v>Instalación de retenida oblicua CON RIEL incluye excavación de hoyo y material de relleno</v>
          </cell>
          <cell r="X609" t="str">
            <v>Un</v>
          </cell>
          <cell r="AJ609">
            <v>0</v>
          </cell>
          <cell r="AR609">
            <v>0</v>
          </cell>
          <cell r="AT609">
            <v>1</v>
          </cell>
          <cell r="AV609">
            <v>1</v>
          </cell>
          <cell r="AW609">
            <v>0</v>
          </cell>
          <cell r="AX609">
            <v>1</v>
          </cell>
          <cell r="AY609">
            <v>0</v>
          </cell>
          <cell r="AZ609">
            <v>0</v>
          </cell>
          <cell r="BB609">
            <v>0</v>
          </cell>
          <cell r="BF609">
            <v>0</v>
          </cell>
          <cell r="BI609">
            <v>0</v>
          </cell>
          <cell r="BW609">
            <v>258.76</v>
          </cell>
          <cell r="CI609">
            <v>0</v>
          </cell>
          <cell r="CQ609">
            <v>0</v>
          </cell>
          <cell r="CS609">
            <v>258.76</v>
          </cell>
          <cell r="CU609">
            <v>258.76</v>
          </cell>
          <cell r="CV609">
            <v>0</v>
          </cell>
          <cell r="CW609">
            <v>258.76</v>
          </cell>
          <cell r="CX609">
            <v>0</v>
          </cell>
          <cell r="CY609">
            <v>0</v>
          </cell>
          <cell r="DA609">
            <v>0</v>
          </cell>
          <cell r="DE609">
            <v>0</v>
          </cell>
          <cell r="DH609">
            <v>0</v>
          </cell>
          <cell r="DV609">
            <v>3</v>
          </cell>
          <cell r="DW609">
            <v>776.28</v>
          </cell>
        </row>
        <row r="610">
          <cell r="V610" t="str">
            <v>Instalación de Retenida Para ARMADO incluye excavación de hoyo y material de relleno</v>
          </cell>
          <cell r="X610" t="str">
            <v>Un</v>
          </cell>
          <cell r="AJ610">
            <v>0</v>
          </cell>
          <cell r="AR610">
            <v>0</v>
          </cell>
          <cell r="AT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0</v>
          </cell>
          <cell r="AZ610">
            <v>0</v>
          </cell>
          <cell r="BB610">
            <v>0</v>
          </cell>
          <cell r="BF610">
            <v>0</v>
          </cell>
          <cell r="BI610">
            <v>0</v>
          </cell>
          <cell r="CI610">
            <v>0</v>
          </cell>
          <cell r="CQ610">
            <v>0</v>
          </cell>
          <cell r="CS610">
            <v>0</v>
          </cell>
          <cell r="CU610">
            <v>0</v>
          </cell>
          <cell r="CV610">
            <v>0</v>
          </cell>
          <cell r="CW610">
            <v>0</v>
          </cell>
          <cell r="CX610">
            <v>0</v>
          </cell>
          <cell r="CY610">
            <v>0</v>
          </cell>
          <cell r="DA610">
            <v>0</v>
          </cell>
          <cell r="DE610">
            <v>0</v>
          </cell>
          <cell r="DH610">
            <v>0</v>
          </cell>
          <cell r="DV610">
            <v>0</v>
          </cell>
        </row>
        <row r="611">
          <cell r="S611" t="str">
            <v>21.00</v>
          </cell>
          <cell r="T611">
            <v>21</v>
          </cell>
          <cell r="V611" t="str">
            <v>Instalación de retenida vertical, incluye excavación de hoyo y material de relleno</v>
          </cell>
          <cell r="X611" t="str">
            <v>Un</v>
          </cell>
          <cell r="AJ611">
            <v>0</v>
          </cell>
          <cell r="AR611">
            <v>0</v>
          </cell>
          <cell r="AT611">
            <v>1</v>
          </cell>
          <cell r="AV611">
            <v>0</v>
          </cell>
          <cell r="AW611">
            <v>0</v>
          </cell>
          <cell r="AX611">
            <v>0</v>
          </cell>
          <cell r="AY611">
            <v>0</v>
          </cell>
          <cell r="AZ611">
            <v>0</v>
          </cell>
          <cell r="BB611">
            <v>0</v>
          </cell>
          <cell r="BF611">
            <v>0</v>
          </cell>
          <cell r="BI611">
            <v>2</v>
          </cell>
          <cell r="BW611">
            <v>245.31</v>
          </cell>
          <cell r="CI611">
            <v>0</v>
          </cell>
          <cell r="CQ611">
            <v>0</v>
          </cell>
          <cell r="CS611">
            <v>245.31</v>
          </cell>
          <cell r="CU611">
            <v>0</v>
          </cell>
          <cell r="CV611">
            <v>0</v>
          </cell>
          <cell r="CW611">
            <v>0</v>
          </cell>
          <cell r="CX611">
            <v>0</v>
          </cell>
          <cell r="CY611">
            <v>0</v>
          </cell>
          <cell r="DA611">
            <v>0</v>
          </cell>
          <cell r="DE611">
            <v>0</v>
          </cell>
          <cell r="DH611">
            <v>490.62</v>
          </cell>
          <cell r="DV611">
            <v>3</v>
          </cell>
          <cell r="DW611">
            <v>735.93</v>
          </cell>
        </row>
        <row r="612">
          <cell r="S612" t="str">
            <v>22.00</v>
          </cell>
          <cell r="T612">
            <v>22</v>
          </cell>
          <cell r="V612" t="str">
            <v>Instalación de retenida vertical CON RIEL , incluye excavación de hoyo y material de relleno</v>
          </cell>
          <cell r="X612" t="str">
            <v>Un</v>
          </cell>
          <cell r="AJ612">
            <v>0</v>
          </cell>
          <cell r="AR612">
            <v>0</v>
          </cell>
          <cell r="AT612">
            <v>0</v>
          </cell>
          <cell r="AV612">
            <v>0</v>
          </cell>
          <cell r="AW612">
            <v>0</v>
          </cell>
          <cell r="AX612">
            <v>0</v>
          </cell>
          <cell r="AY612">
            <v>0</v>
          </cell>
          <cell r="AZ612">
            <v>0</v>
          </cell>
          <cell r="BB612">
            <v>0</v>
          </cell>
          <cell r="BF612">
            <v>0</v>
          </cell>
          <cell r="BI612">
            <v>0</v>
          </cell>
          <cell r="BW612">
            <v>120.99</v>
          </cell>
          <cell r="CI612">
            <v>0</v>
          </cell>
          <cell r="CQ612">
            <v>0</v>
          </cell>
          <cell r="CS612">
            <v>0</v>
          </cell>
          <cell r="CU612">
            <v>0</v>
          </cell>
          <cell r="CV612">
            <v>0</v>
          </cell>
          <cell r="CW612">
            <v>0</v>
          </cell>
          <cell r="CX612">
            <v>0</v>
          </cell>
          <cell r="CY612">
            <v>0</v>
          </cell>
          <cell r="DA612">
            <v>0</v>
          </cell>
          <cell r="DE612">
            <v>0</v>
          </cell>
          <cell r="DH612">
            <v>0</v>
          </cell>
          <cell r="DV612">
            <v>0</v>
          </cell>
          <cell r="DW612">
            <v>0</v>
          </cell>
        </row>
        <row r="613">
          <cell r="S613" t="str">
            <v>23.00</v>
          </cell>
          <cell r="T613">
            <v>23</v>
          </cell>
          <cell r="V613" t="str">
            <v>Instalación de retenida vertical tipo violin, incluye excavación de hoyo y material de relleno</v>
          </cell>
          <cell r="X613" t="str">
            <v>Un</v>
          </cell>
          <cell r="AJ613">
            <v>0</v>
          </cell>
          <cell r="AR613">
            <v>1</v>
          </cell>
          <cell r="AT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0</v>
          </cell>
          <cell r="AZ613">
            <v>0</v>
          </cell>
          <cell r="BB613">
            <v>0</v>
          </cell>
          <cell r="BF613">
            <v>0</v>
          </cell>
          <cell r="BI613">
            <v>0</v>
          </cell>
          <cell r="BW613">
            <v>245.31</v>
          </cell>
          <cell r="CI613">
            <v>0</v>
          </cell>
          <cell r="CQ613">
            <v>245.31</v>
          </cell>
          <cell r="CS613">
            <v>0</v>
          </cell>
          <cell r="CU613">
            <v>0</v>
          </cell>
          <cell r="CV613">
            <v>0</v>
          </cell>
          <cell r="CW613">
            <v>0</v>
          </cell>
          <cell r="CX613">
            <v>0</v>
          </cell>
          <cell r="CY613">
            <v>0</v>
          </cell>
          <cell r="DA613">
            <v>0</v>
          </cell>
          <cell r="DE613">
            <v>0</v>
          </cell>
          <cell r="DH613">
            <v>0</v>
          </cell>
          <cell r="DV613">
            <v>1</v>
          </cell>
          <cell r="DW613">
            <v>245.31</v>
          </cell>
        </row>
        <row r="614">
          <cell r="S614" t="str">
            <v>24.00</v>
          </cell>
          <cell r="T614">
            <v>24</v>
          </cell>
          <cell r="V614" t="str">
            <v>Instalación de retenida aérea</v>
          </cell>
          <cell r="X614" t="str">
            <v>Un</v>
          </cell>
          <cell r="AJ614">
            <v>0</v>
          </cell>
          <cell r="AR614">
            <v>1</v>
          </cell>
          <cell r="AT614">
            <v>2</v>
          </cell>
          <cell r="AV614">
            <v>0</v>
          </cell>
          <cell r="AW614">
            <v>0</v>
          </cell>
          <cell r="AX614">
            <v>0</v>
          </cell>
          <cell r="AY614">
            <v>1</v>
          </cell>
          <cell r="AZ614">
            <v>0</v>
          </cell>
          <cell r="BB614">
            <v>0</v>
          </cell>
          <cell r="BF614">
            <v>0</v>
          </cell>
          <cell r="BI614">
            <v>0</v>
          </cell>
          <cell r="BW614">
            <v>144.91999999999999</v>
          </cell>
          <cell r="CI614">
            <v>0</v>
          </cell>
          <cell r="CQ614">
            <v>144.91999999999999</v>
          </cell>
          <cell r="CS614">
            <v>289.83999999999997</v>
          </cell>
          <cell r="CU614">
            <v>0</v>
          </cell>
          <cell r="CV614">
            <v>0</v>
          </cell>
          <cell r="CW614">
            <v>0</v>
          </cell>
          <cell r="CX614">
            <v>144.91999999999999</v>
          </cell>
          <cell r="CY614">
            <v>0</v>
          </cell>
          <cell r="DA614">
            <v>0</v>
          </cell>
          <cell r="DE614">
            <v>0</v>
          </cell>
          <cell r="DH614">
            <v>0</v>
          </cell>
          <cell r="DV614">
            <v>4</v>
          </cell>
          <cell r="DW614">
            <v>579.67999999999995</v>
          </cell>
        </row>
        <row r="615">
          <cell r="S615" t="str">
            <v>25.00</v>
          </cell>
          <cell r="T615">
            <v>25</v>
          </cell>
          <cell r="V615" t="str">
            <v>Instalación del sistema de puesta a tierra MT incluye  material de relleno y conexionado de ferreteria al SPT.</v>
          </cell>
          <cell r="X615" t="str">
            <v>Un</v>
          </cell>
          <cell r="AJ615">
            <v>0</v>
          </cell>
          <cell r="AR615">
            <v>3</v>
          </cell>
          <cell r="AT615">
            <v>1</v>
          </cell>
          <cell r="AV615">
            <v>1</v>
          </cell>
          <cell r="AW615">
            <v>1</v>
          </cell>
          <cell r="AX615">
            <v>1</v>
          </cell>
          <cell r="AY615">
            <v>2</v>
          </cell>
          <cell r="AZ615">
            <v>4</v>
          </cell>
          <cell r="BB615">
            <v>0</v>
          </cell>
          <cell r="BF615">
            <v>1</v>
          </cell>
          <cell r="BI615">
            <v>1</v>
          </cell>
          <cell r="BW615">
            <v>229.19</v>
          </cell>
          <cell r="CI615">
            <v>0</v>
          </cell>
          <cell r="CQ615">
            <v>687.57</v>
          </cell>
          <cell r="CS615">
            <v>229.19</v>
          </cell>
          <cell r="CU615">
            <v>229.19</v>
          </cell>
          <cell r="CV615">
            <v>229.19</v>
          </cell>
          <cell r="CW615">
            <v>229.19</v>
          </cell>
          <cell r="CX615">
            <v>458.38</v>
          </cell>
          <cell r="CY615">
            <v>916.76</v>
          </cell>
          <cell r="DA615">
            <v>0</v>
          </cell>
          <cell r="DE615">
            <v>229.19</v>
          </cell>
          <cell r="DH615">
            <v>229.19</v>
          </cell>
          <cell r="DV615">
            <v>15</v>
          </cell>
          <cell r="DW615">
            <v>3437.85</v>
          </cell>
        </row>
        <row r="616">
          <cell r="S616" t="str">
            <v>26.00</v>
          </cell>
          <cell r="T616">
            <v>26</v>
          </cell>
          <cell r="V616" t="str">
            <v>Instalación del sistema de puesta a tierra BT incluye  material de relleno y conexionado de ferreteria al SPT.</v>
          </cell>
          <cell r="X616" t="str">
            <v>Un</v>
          </cell>
          <cell r="AJ616">
            <v>0</v>
          </cell>
          <cell r="AR616">
            <v>0</v>
          </cell>
          <cell r="AT616">
            <v>0</v>
          </cell>
          <cell r="AV616">
            <v>1</v>
          </cell>
          <cell r="AW616">
            <v>0</v>
          </cell>
          <cell r="AX616">
            <v>1</v>
          </cell>
          <cell r="AY616">
            <v>0</v>
          </cell>
          <cell r="AZ616">
            <v>0</v>
          </cell>
          <cell r="BB616">
            <v>0</v>
          </cell>
          <cell r="BF616">
            <v>0</v>
          </cell>
          <cell r="BI616">
            <v>0</v>
          </cell>
          <cell r="BW616">
            <v>229.19</v>
          </cell>
          <cell r="CI616">
            <v>0</v>
          </cell>
          <cell r="CQ616">
            <v>0</v>
          </cell>
          <cell r="CS616">
            <v>0</v>
          </cell>
          <cell r="CU616">
            <v>229.19</v>
          </cell>
          <cell r="CV616">
            <v>0</v>
          </cell>
          <cell r="CW616">
            <v>229.19</v>
          </cell>
          <cell r="CX616">
            <v>0</v>
          </cell>
          <cell r="CY616">
            <v>0</v>
          </cell>
          <cell r="DA616">
            <v>0</v>
          </cell>
          <cell r="DE616">
            <v>0</v>
          </cell>
          <cell r="DH616">
            <v>0</v>
          </cell>
          <cell r="DV616">
            <v>2</v>
          </cell>
          <cell r="DW616">
            <v>458.38</v>
          </cell>
        </row>
        <row r="617">
          <cell r="S617" t="str">
            <v>27.00</v>
          </cell>
          <cell r="T617">
            <v>27</v>
          </cell>
          <cell r="V617" t="str">
            <v>Tendido de conductores de AAAC  35- 50 mm2</v>
          </cell>
          <cell r="X617" t="str">
            <v>Km</v>
          </cell>
          <cell r="AJ617">
            <v>0</v>
          </cell>
          <cell r="AR617">
            <v>0.28999999999999998</v>
          </cell>
          <cell r="AT617">
            <v>0</v>
          </cell>
          <cell r="AV617">
            <v>0</v>
          </cell>
          <cell r="AW617">
            <v>0</v>
          </cell>
          <cell r="AX617">
            <v>0.59</v>
          </cell>
          <cell r="AY617">
            <v>0</v>
          </cell>
          <cell r="AZ617">
            <v>0.27</v>
          </cell>
          <cell r="BB617">
            <v>0.43</v>
          </cell>
          <cell r="BF617">
            <v>0</v>
          </cell>
          <cell r="BI617">
            <v>0</v>
          </cell>
          <cell r="BW617">
            <v>1000.61</v>
          </cell>
          <cell r="CI617">
            <v>0</v>
          </cell>
          <cell r="CQ617">
            <v>290.18</v>
          </cell>
          <cell r="CS617">
            <v>0</v>
          </cell>
          <cell r="CU617">
            <v>0</v>
          </cell>
          <cell r="CV617">
            <v>0</v>
          </cell>
          <cell r="CW617">
            <v>590.36</v>
          </cell>
          <cell r="CX617">
            <v>0</v>
          </cell>
          <cell r="CY617">
            <v>270.16000000000003</v>
          </cell>
          <cell r="DA617">
            <v>430.26</v>
          </cell>
          <cell r="DE617">
            <v>0</v>
          </cell>
          <cell r="DH617">
            <v>0</v>
          </cell>
          <cell r="DV617">
            <v>1.58</v>
          </cell>
          <cell r="DW617">
            <v>1580.96</v>
          </cell>
        </row>
        <row r="618">
          <cell r="S618" t="str">
            <v>28.00</v>
          </cell>
          <cell r="T618">
            <v>28</v>
          </cell>
          <cell r="V618" t="str">
            <v>Tendido de conductores de AAAC  70 120 mm2</v>
          </cell>
          <cell r="X618" t="str">
            <v>Km</v>
          </cell>
          <cell r="AJ618">
            <v>0</v>
          </cell>
          <cell r="AR618">
            <v>0</v>
          </cell>
          <cell r="AT618">
            <v>0</v>
          </cell>
          <cell r="AV618">
            <v>1.26</v>
          </cell>
          <cell r="AW618">
            <v>0</v>
          </cell>
          <cell r="AX618">
            <v>0</v>
          </cell>
          <cell r="AY618">
            <v>0</v>
          </cell>
          <cell r="AZ618">
            <v>0</v>
          </cell>
          <cell r="BB618">
            <v>0</v>
          </cell>
          <cell r="BF618">
            <v>0</v>
          </cell>
          <cell r="BI618">
            <v>0</v>
          </cell>
          <cell r="BW618">
            <v>1391.24</v>
          </cell>
          <cell r="CI618">
            <v>0</v>
          </cell>
          <cell r="CQ618">
            <v>0</v>
          </cell>
          <cell r="CS618">
            <v>0</v>
          </cell>
          <cell r="CU618">
            <v>1752.96</v>
          </cell>
          <cell r="CV618">
            <v>0</v>
          </cell>
          <cell r="CW618">
            <v>0</v>
          </cell>
          <cell r="CX618">
            <v>0</v>
          </cell>
          <cell r="CY618">
            <v>0</v>
          </cell>
          <cell r="DA618">
            <v>0</v>
          </cell>
          <cell r="DE618">
            <v>0</v>
          </cell>
          <cell r="DH618">
            <v>0</v>
          </cell>
          <cell r="DV618">
            <v>1.26</v>
          </cell>
          <cell r="DW618">
            <v>1752.96</v>
          </cell>
        </row>
        <row r="619">
          <cell r="S619" t="str">
            <v>29.00</v>
          </cell>
          <cell r="T619">
            <v>29</v>
          </cell>
          <cell r="V619" t="str">
            <v>Tendido de cable autoportante de MT tipo NA2XS2Y 3x35 mm2 15kV</v>
          </cell>
          <cell r="X619" t="str">
            <v>Km</v>
          </cell>
          <cell r="AJ619">
            <v>0</v>
          </cell>
          <cell r="AR619">
            <v>0.13</v>
          </cell>
          <cell r="AT619">
            <v>0</v>
          </cell>
          <cell r="AV619">
            <v>0</v>
          </cell>
          <cell r="AW619">
            <v>0.02</v>
          </cell>
          <cell r="AX619">
            <v>0</v>
          </cell>
          <cell r="AY619">
            <v>0</v>
          </cell>
          <cell r="AZ619">
            <v>0.19</v>
          </cell>
          <cell r="BB619">
            <v>0</v>
          </cell>
          <cell r="BF619">
            <v>0</v>
          </cell>
          <cell r="BI619">
            <v>0.16</v>
          </cell>
          <cell r="BW619">
            <v>2110.96</v>
          </cell>
          <cell r="CI619">
            <v>0</v>
          </cell>
          <cell r="CQ619">
            <v>274.42</v>
          </cell>
          <cell r="CS619">
            <v>0</v>
          </cell>
          <cell r="CU619">
            <v>0</v>
          </cell>
          <cell r="CV619">
            <v>42.22</v>
          </cell>
          <cell r="CW619">
            <v>0</v>
          </cell>
          <cell r="CX619">
            <v>0</v>
          </cell>
          <cell r="CY619">
            <v>401.08</v>
          </cell>
          <cell r="DA619">
            <v>0</v>
          </cell>
          <cell r="DE619">
            <v>0</v>
          </cell>
          <cell r="DH619">
            <v>337.75</v>
          </cell>
          <cell r="DV619">
            <v>0.5</v>
          </cell>
          <cell r="DW619">
            <v>1055.47</v>
          </cell>
        </row>
        <row r="620">
          <cell r="V620" t="str">
            <v>Tendido de cable autoportante de MT tipo NA2XS2Y 3x50 mm2 15kV</v>
          </cell>
          <cell r="X620" t="str">
            <v>Km</v>
          </cell>
          <cell r="AJ620">
            <v>0</v>
          </cell>
          <cell r="AR620">
            <v>0</v>
          </cell>
          <cell r="AT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0</v>
          </cell>
          <cell r="AZ620">
            <v>0</v>
          </cell>
          <cell r="BB620">
            <v>0</v>
          </cell>
          <cell r="BF620">
            <v>0</v>
          </cell>
          <cell r="BI620">
            <v>0</v>
          </cell>
          <cell r="CI620">
            <v>0</v>
          </cell>
          <cell r="CQ620">
            <v>0</v>
          </cell>
          <cell r="CS620">
            <v>0</v>
          </cell>
          <cell r="CU620">
            <v>0</v>
          </cell>
          <cell r="CV620">
            <v>0</v>
          </cell>
          <cell r="CW620">
            <v>0</v>
          </cell>
          <cell r="CX620">
            <v>0</v>
          </cell>
          <cell r="CY620">
            <v>0</v>
          </cell>
          <cell r="DA620">
            <v>0</v>
          </cell>
          <cell r="DE620">
            <v>0</v>
          </cell>
          <cell r="DH620">
            <v>0</v>
          </cell>
          <cell r="DV620">
            <v>0</v>
          </cell>
        </row>
        <row r="621">
          <cell r="S621" t="str">
            <v>30.00</v>
          </cell>
          <cell r="T621">
            <v>30</v>
          </cell>
          <cell r="V621" t="str">
            <v>Tendido de cable autoportante de MT tipo NA2XS2Y 3x70 mm2 15kV</v>
          </cell>
          <cell r="X621" t="str">
            <v>Km</v>
          </cell>
          <cell r="AJ621">
            <v>0</v>
          </cell>
          <cell r="AR621">
            <v>0</v>
          </cell>
          <cell r="AT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0</v>
          </cell>
          <cell r="AZ621">
            <v>0</v>
          </cell>
          <cell r="BB621">
            <v>0</v>
          </cell>
          <cell r="BF621">
            <v>0</v>
          </cell>
          <cell r="BI621">
            <v>0</v>
          </cell>
          <cell r="BW621">
            <v>1914.92</v>
          </cell>
          <cell r="CI621">
            <v>0</v>
          </cell>
          <cell r="CQ621">
            <v>0</v>
          </cell>
          <cell r="CS621">
            <v>0</v>
          </cell>
          <cell r="CU621">
            <v>0</v>
          </cell>
          <cell r="CV621">
            <v>0</v>
          </cell>
          <cell r="CW621">
            <v>0</v>
          </cell>
          <cell r="CX621">
            <v>0</v>
          </cell>
          <cell r="CY621">
            <v>0</v>
          </cell>
          <cell r="DA621">
            <v>0</v>
          </cell>
          <cell r="DE621">
            <v>0</v>
          </cell>
          <cell r="DH621">
            <v>0</v>
          </cell>
          <cell r="DV621">
            <v>0</v>
          </cell>
          <cell r="DW621">
            <v>0</v>
          </cell>
        </row>
        <row r="622">
          <cell r="S622" t="str">
            <v>31.00</v>
          </cell>
          <cell r="T622">
            <v>31</v>
          </cell>
          <cell r="V622" t="str">
            <v>Instalación de Terminación exterior unipolar para conductor de 35 mm2 Al.</v>
          </cell>
          <cell r="X622" t="str">
            <v>Un.</v>
          </cell>
          <cell r="AJ622">
            <v>0</v>
          </cell>
          <cell r="AR622">
            <v>6</v>
          </cell>
          <cell r="AT622">
            <v>0</v>
          </cell>
          <cell r="AV622">
            <v>0</v>
          </cell>
          <cell r="AW622">
            <v>6</v>
          </cell>
          <cell r="AX622">
            <v>0</v>
          </cell>
          <cell r="AY622">
            <v>0</v>
          </cell>
          <cell r="AZ622">
            <v>12</v>
          </cell>
          <cell r="BB622">
            <v>0</v>
          </cell>
          <cell r="BF622">
            <v>0</v>
          </cell>
          <cell r="BI622">
            <v>6</v>
          </cell>
          <cell r="BW622">
            <v>71.819999999999993</v>
          </cell>
          <cell r="CI622">
            <v>0</v>
          </cell>
          <cell r="CQ622">
            <v>430.92</v>
          </cell>
          <cell r="CS622">
            <v>0</v>
          </cell>
          <cell r="CU622">
            <v>0</v>
          </cell>
          <cell r="CV622">
            <v>430.92</v>
          </cell>
          <cell r="CW622">
            <v>0</v>
          </cell>
          <cell r="CX622">
            <v>0</v>
          </cell>
          <cell r="CY622">
            <v>861.84</v>
          </cell>
          <cell r="DA622">
            <v>0</v>
          </cell>
          <cell r="DE622">
            <v>0</v>
          </cell>
          <cell r="DH622">
            <v>430.92</v>
          </cell>
          <cell r="DV622">
            <v>30</v>
          </cell>
          <cell r="DW622">
            <v>2154.6</v>
          </cell>
        </row>
        <row r="623">
          <cell r="V623" t="str">
            <v>Instalación de Terminación exterior unipolar para conductor de 50 mm2 Al.</v>
          </cell>
          <cell r="X623" t="str">
            <v>Un.</v>
          </cell>
          <cell r="AJ623">
            <v>0</v>
          </cell>
          <cell r="AR623">
            <v>0</v>
          </cell>
          <cell r="AT623">
            <v>0</v>
          </cell>
          <cell r="AV623">
            <v>0</v>
          </cell>
          <cell r="AW623">
            <v>0</v>
          </cell>
          <cell r="AX623">
            <v>0</v>
          </cell>
          <cell r="AY623">
            <v>0</v>
          </cell>
          <cell r="AZ623">
            <v>0</v>
          </cell>
          <cell r="BB623">
            <v>0</v>
          </cell>
          <cell r="BF623">
            <v>0</v>
          </cell>
          <cell r="BI623">
            <v>0</v>
          </cell>
          <cell r="CI623">
            <v>0</v>
          </cell>
          <cell r="CQ623">
            <v>0</v>
          </cell>
          <cell r="CS623">
            <v>0</v>
          </cell>
          <cell r="CU623">
            <v>0</v>
          </cell>
          <cell r="CV623">
            <v>0</v>
          </cell>
          <cell r="CW623">
            <v>0</v>
          </cell>
          <cell r="CX623">
            <v>0</v>
          </cell>
          <cell r="CY623">
            <v>0</v>
          </cell>
          <cell r="DA623">
            <v>0</v>
          </cell>
          <cell r="DE623">
            <v>0</v>
          </cell>
          <cell r="DH623">
            <v>0</v>
          </cell>
          <cell r="DV623">
            <v>0</v>
          </cell>
        </row>
        <row r="624">
          <cell r="S624" t="str">
            <v>32.00</v>
          </cell>
          <cell r="T624">
            <v>32</v>
          </cell>
          <cell r="V624" t="str">
            <v>Instalación de Terminación exterior unipolar para conductor de 70 mm2 Al.</v>
          </cell>
          <cell r="X624" t="str">
            <v>Un.</v>
          </cell>
          <cell r="AJ624">
            <v>0</v>
          </cell>
          <cell r="AR624">
            <v>0</v>
          </cell>
          <cell r="AT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0</v>
          </cell>
          <cell r="AZ624">
            <v>0</v>
          </cell>
          <cell r="BB624">
            <v>0</v>
          </cell>
          <cell r="BF624">
            <v>0</v>
          </cell>
          <cell r="BI624">
            <v>0</v>
          </cell>
          <cell r="BW624">
            <v>26.86</v>
          </cell>
          <cell r="CI624">
            <v>0</v>
          </cell>
          <cell r="CQ624">
            <v>0</v>
          </cell>
          <cell r="CS624">
            <v>0</v>
          </cell>
          <cell r="CU624">
            <v>0</v>
          </cell>
          <cell r="CV624">
            <v>0</v>
          </cell>
          <cell r="CW624">
            <v>0</v>
          </cell>
          <cell r="CX624">
            <v>0</v>
          </cell>
          <cell r="CY624">
            <v>0</v>
          </cell>
          <cell r="DA624">
            <v>0</v>
          </cell>
          <cell r="DE624">
            <v>0</v>
          </cell>
          <cell r="DH624">
            <v>0</v>
          </cell>
          <cell r="DV624">
            <v>0</v>
          </cell>
          <cell r="DW624">
            <v>0</v>
          </cell>
        </row>
        <row r="625">
          <cell r="V625" t="str">
            <v>Instalacion de subestacion aerea monoposte tipo SAM. Incluye sistema de proteccion.</v>
          </cell>
          <cell r="X625" t="str">
            <v>Un</v>
          </cell>
          <cell r="AJ625">
            <v>0</v>
          </cell>
          <cell r="AR625">
            <v>0</v>
          </cell>
          <cell r="AT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AZ625">
            <v>0</v>
          </cell>
          <cell r="BB625">
            <v>0</v>
          </cell>
          <cell r="BF625">
            <v>0</v>
          </cell>
          <cell r="BI625">
            <v>0</v>
          </cell>
          <cell r="CI625">
            <v>0</v>
          </cell>
          <cell r="CQ625">
            <v>0</v>
          </cell>
          <cell r="CS625">
            <v>0</v>
          </cell>
          <cell r="CU625">
            <v>0</v>
          </cell>
          <cell r="CV625">
            <v>0</v>
          </cell>
          <cell r="CW625">
            <v>0</v>
          </cell>
          <cell r="CX625">
            <v>0</v>
          </cell>
          <cell r="CY625">
            <v>0</v>
          </cell>
          <cell r="DA625">
            <v>0</v>
          </cell>
          <cell r="DE625">
            <v>0</v>
          </cell>
          <cell r="DH625">
            <v>0</v>
          </cell>
          <cell r="DV625">
            <v>0</v>
          </cell>
        </row>
        <row r="626">
          <cell r="V626" t="str">
            <v>Instalacion de subestacion aerea monoposte tipo SAB. Incluye sistema de proteccion.</v>
          </cell>
          <cell r="X626" t="str">
            <v>Un</v>
          </cell>
          <cell r="AJ626">
            <v>0</v>
          </cell>
          <cell r="AR626">
            <v>0</v>
          </cell>
          <cell r="AT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0</v>
          </cell>
          <cell r="AZ626">
            <v>0</v>
          </cell>
          <cell r="BB626">
            <v>0</v>
          </cell>
          <cell r="BF626">
            <v>0</v>
          </cell>
          <cell r="BI626">
            <v>0</v>
          </cell>
          <cell r="CI626">
            <v>0</v>
          </cell>
          <cell r="CQ626">
            <v>0</v>
          </cell>
          <cell r="CS626">
            <v>0</v>
          </cell>
          <cell r="CU626">
            <v>0</v>
          </cell>
          <cell r="CV626">
            <v>0</v>
          </cell>
          <cell r="CW626">
            <v>0</v>
          </cell>
          <cell r="CX626">
            <v>0</v>
          </cell>
          <cell r="CY626">
            <v>0</v>
          </cell>
          <cell r="DA626">
            <v>0</v>
          </cell>
          <cell r="DE626">
            <v>0</v>
          </cell>
          <cell r="DH626">
            <v>0</v>
          </cell>
          <cell r="DV626">
            <v>0</v>
          </cell>
        </row>
        <row r="627">
          <cell r="S627" t="str">
            <v>33.00</v>
          </cell>
          <cell r="T627">
            <v>33</v>
          </cell>
          <cell r="V627" t="str">
            <v>Reubicación (Desmontaje y Montaje) de S.E. Biposte incluye montaje armado, trafo, tablero, cut out, pararrayos  y conexionado</v>
          </cell>
          <cell r="X627" t="str">
            <v>Gbl</v>
          </cell>
          <cell r="AJ627">
            <v>0</v>
          </cell>
          <cell r="AR627">
            <v>1</v>
          </cell>
          <cell r="AT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1</v>
          </cell>
          <cell r="AZ627">
            <v>1</v>
          </cell>
          <cell r="BB627">
            <v>0</v>
          </cell>
          <cell r="BF627">
            <v>1</v>
          </cell>
          <cell r="BI627">
            <v>0</v>
          </cell>
          <cell r="BW627">
            <v>2338.41</v>
          </cell>
          <cell r="CI627">
            <v>0</v>
          </cell>
          <cell r="CQ627">
            <v>2338.41</v>
          </cell>
          <cell r="CS627">
            <v>0</v>
          </cell>
          <cell r="CU627">
            <v>0</v>
          </cell>
          <cell r="CV627">
            <v>0</v>
          </cell>
          <cell r="CW627">
            <v>0</v>
          </cell>
          <cell r="CX627">
            <v>2338.41</v>
          </cell>
          <cell r="CY627">
            <v>2338.41</v>
          </cell>
          <cell r="DA627">
            <v>0</v>
          </cell>
          <cell r="DE627">
            <v>2338.41</v>
          </cell>
          <cell r="DH627">
            <v>0</v>
          </cell>
          <cell r="DV627">
            <v>4</v>
          </cell>
          <cell r="DW627">
            <v>9353.64</v>
          </cell>
        </row>
        <row r="628">
          <cell r="S628" t="str">
            <v>34.00</v>
          </cell>
          <cell r="T628">
            <v>34</v>
          </cell>
          <cell r="V628" t="str">
            <v>Reubicación (Desmontaje y Montaje) de S.E. Monoposte incluye montaje armado, trafo, tablero, cut out, pararrayos  y conexionado</v>
          </cell>
          <cell r="X628" t="str">
            <v>Gbl</v>
          </cell>
          <cell r="AJ628">
            <v>0</v>
          </cell>
          <cell r="AR628">
            <v>0</v>
          </cell>
          <cell r="AT628">
            <v>0</v>
          </cell>
          <cell r="AV628">
            <v>1</v>
          </cell>
          <cell r="AW628">
            <v>1</v>
          </cell>
          <cell r="AX628">
            <v>1</v>
          </cell>
          <cell r="AY628">
            <v>0</v>
          </cell>
          <cell r="AZ628">
            <v>0</v>
          </cell>
          <cell r="BB628">
            <v>0</v>
          </cell>
          <cell r="BF628">
            <v>0</v>
          </cell>
          <cell r="BI628">
            <v>0</v>
          </cell>
          <cell r="BW628">
            <v>959.2</v>
          </cell>
          <cell r="CI628">
            <v>0</v>
          </cell>
          <cell r="CQ628">
            <v>0</v>
          </cell>
          <cell r="CS628">
            <v>0</v>
          </cell>
          <cell r="CU628">
            <v>959.2</v>
          </cell>
          <cell r="CV628">
            <v>959.2</v>
          </cell>
          <cell r="CW628">
            <v>959.2</v>
          </cell>
          <cell r="CX628">
            <v>0</v>
          </cell>
          <cell r="CY628">
            <v>0</v>
          </cell>
          <cell r="DA628">
            <v>0</v>
          </cell>
          <cell r="DE628">
            <v>0</v>
          </cell>
          <cell r="DH628">
            <v>0</v>
          </cell>
          <cell r="DV628">
            <v>3</v>
          </cell>
          <cell r="DW628">
            <v>2877.6</v>
          </cell>
        </row>
        <row r="629">
          <cell r="S629" t="str">
            <v>35.00</v>
          </cell>
          <cell r="T629">
            <v>35</v>
          </cell>
          <cell r="V629" t="str">
            <v>Reubicación de Poste CAC de MT 12,13,15 m</v>
          </cell>
          <cell r="X629" t="str">
            <v>Un</v>
          </cell>
          <cell r="AJ629">
            <v>0</v>
          </cell>
          <cell r="AR629">
            <v>0</v>
          </cell>
          <cell r="AT629">
            <v>0</v>
          </cell>
          <cell r="AV629">
            <v>1</v>
          </cell>
          <cell r="AW629">
            <v>0</v>
          </cell>
          <cell r="AX629">
            <v>2</v>
          </cell>
          <cell r="AY629">
            <v>0</v>
          </cell>
          <cell r="AZ629">
            <v>0</v>
          </cell>
          <cell r="BB629">
            <v>0</v>
          </cell>
          <cell r="BF629">
            <v>0</v>
          </cell>
          <cell r="BI629">
            <v>0</v>
          </cell>
          <cell r="BW629">
            <v>636.13</v>
          </cell>
          <cell r="CI629">
            <v>0</v>
          </cell>
          <cell r="CQ629">
            <v>0</v>
          </cell>
          <cell r="CS629">
            <v>0</v>
          </cell>
          <cell r="CU629">
            <v>636.13</v>
          </cell>
          <cell r="CV629">
            <v>0</v>
          </cell>
          <cell r="CW629">
            <v>1272.26</v>
          </cell>
          <cell r="CX629">
            <v>0</v>
          </cell>
          <cell r="CY629">
            <v>0</v>
          </cell>
          <cell r="DA629">
            <v>0</v>
          </cell>
          <cell r="DE629">
            <v>0</v>
          </cell>
          <cell r="DH629">
            <v>0</v>
          </cell>
          <cell r="DV629">
            <v>3</v>
          </cell>
          <cell r="DW629">
            <v>1908.39</v>
          </cell>
        </row>
        <row r="630">
          <cell r="S630" t="str">
            <v>36.00</v>
          </cell>
          <cell r="T630">
            <v>36</v>
          </cell>
          <cell r="V630" t="str">
            <v>Pruebas y puesta en servicio</v>
          </cell>
          <cell r="X630" t="str">
            <v>km</v>
          </cell>
          <cell r="AJ630">
            <v>0.24</v>
          </cell>
          <cell r="AR630">
            <v>0.35</v>
          </cell>
          <cell r="AT630">
            <v>0.2</v>
          </cell>
          <cell r="AV630">
            <v>0.39</v>
          </cell>
          <cell r="AW630">
            <v>0.02</v>
          </cell>
          <cell r="AX630">
            <v>0.17</v>
          </cell>
          <cell r="AY630">
            <v>0.49</v>
          </cell>
          <cell r="AZ630">
            <v>0.26</v>
          </cell>
          <cell r="BB630">
            <v>0.13</v>
          </cell>
          <cell r="BF630">
            <v>0.27</v>
          </cell>
          <cell r="BI630">
            <v>0.21</v>
          </cell>
          <cell r="BW630">
            <v>529.94000000000005</v>
          </cell>
          <cell r="CI630">
            <v>127.19</v>
          </cell>
          <cell r="CQ630">
            <v>185.48</v>
          </cell>
          <cell r="CS630">
            <v>105.99</v>
          </cell>
          <cell r="CU630">
            <v>206.68</v>
          </cell>
          <cell r="CV630">
            <v>10.6</v>
          </cell>
          <cell r="CW630">
            <v>90.09</v>
          </cell>
          <cell r="CX630">
            <v>259.67</v>
          </cell>
          <cell r="CY630">
            <v>137.78</v>
          </cell>
          <cell r="DA630">
            <v>68.89</v>
          </cell>
          <cell r="DE630">
            <v>143.08000000000001</v>
          </cell>
          <cell r="DH630">
            <v>111.29</v>
          </cell>
          <cell r="DV630">
            <v>2.73</v>
          </cell>
          <cell r="DW630">
            <v>1446.74</v>
          </cell>
        </row>
        <row r="631">
          <cell r="S631" t="str">
            <v/>
          </cell>
          <cell r="T631" t="str">
            <v/>
          </cell>
          <cell r="V631" t="str">
            <v>MONTAJE RED SUBTERANEA</v>
          </cell>
        </row>
        <row r="632">
          <cell r="S632" t="str">
            <v>37.00</v>
          </cell>
          <cell r="V632" t="str">
            <v>Empalme de Red Aérea con Red Subterranea</v>
          </cell>
          <cell r="X632" t="str">
            <v>Un</v>
          </cell>
          <cell r="AJ632">
            <v>0</v>
          </cell>
          <cell r="AR632">
            <v>0</v>
          </cell>
          <cell r="AT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0</v>
          </cell>
          <cell r="AZ632">
            <v>0</v>
          </cell>
          <cell r="BB632">
            <v>0</v>
          </cell>
          <cell r="BF632">
            <v>0</v>
          </cell>
          <cell r="BI632">
            <v>0</v>
          </cell>
          <cell r="BW632">
            <v>237.75</v>
          </cell>
          <cell r="CI632">
            <v>0</v>
          </cell>
          <cell r="CQ632">
            <v>0</v>
          </cell>
          <cell r="CS632">
            <v>0</v>
          </cell>
          <cell r="CU632">
            <v>0</v>
          </cell>
          <cell r="CV632">
            <v>0</v>
          </cell>
          <cell r="CW632">
            <v>0</v>
          </cell>
          <cell r="CX632">
            <v>0</v>
          </cell>
          <cell r="CY632">
            <v>0</v>
          </cell>
          <cell r="DA632">
            <v>0</v>
          </cell>
          <cell r="DE632">
            <v>0</v>
          </cell>
          <cell r="DH632">
            <v>0</v>
          </cell>
          <cell r="DV632">
            <v>0</v>
          </cell>
          <cell r="DW632">
            <v>0</v>
          </cell>
        </row>
        <row r="633">
          <cell r="S633" t="str">
            <v>38.00</v>
          </cell>
          <cell r="V633" t="str">
            <v>Intalacion del Tubo de F°G° de (Bajada/Subida) Hacia/Desde Red Subterranea</v>
          </cell>
          <cell r="X633" t="str">
            <v>Un</v>
          </cell>
          <cell r="AJ633">
            <v>0</v>
          </cell>
          <cell r="AR633">
            <v>0</v>
          </cell>
          <cell r="AT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0</v>
          </cell>
          <cell r="AZ633">
            <v>0</v>
          </cell>
          <cell r="BB633">
            <v>0</v>
          </cell>
          <cell r="BF633">
            <v>0</v>
          </cell>
          <cell r="BI633">
            <v>0</v>
          </cell>
          <cell r="BW633">
            <v>31.59</v>
          </cell>
          <cell r="CI633">
            <v>0</v>
          </cell>
          <cell r="CQ633">
            <v>0</v>
          </cell>
          <cell r="CS633">
            <v>0</v>
          </cell>
          <cell r="CU633">
            <v>0</v>
          </cell>
          <cell r="CV633">
            <v>0</v>
          </cell>
          <cell r="CW633">
            <v>0</v>
          </cell>
          <cell r="CX633">
            <v>0</v>
          </cell>
          <cell r="CY633">
            <v>0</v>
          </cell>
          <cell r="DA633">
            <v>0</v>
          </cell>
          <cell r="DE633">
            <v>0</v>
          </cell>
          <cell r="DH633">
            <v>0</v>
          </cell>
          <cell r="DV633">
            <v>0</v>
          </cell>
          <cell r="DW633">
            <v>0</v>
          </cell>
        </row>
        <row r="634">
          <cell r="S634" t="str">
            <v>39.00</v>
          </cell>
          <cell r="V634" t="str">
            <v>Demolicion de pista</v>
          </cell>
          <cell r="X634" t="str">
            <v>m2</v>
          </cell>
          <cell r="AJ634">
            <v>0</v>
          </cell>
          <cell r="AR634">
            <v>0</v>
          </cell>
          <cell r="AT634">
            <v>0</v>
          </cell>
          <cell r="AV634">
            <v>0</v>
          </cell>
          <cell r="AW634">
            <v>0</v>
          </cell>
          <cell r="AX634">
            <v>0</v>
          </cell>
          <cell r="AY634">
            <v>0</v>
          </cell>
          <cell r="AZ634">
            <v>0</v>
          </cell>
          <cell r="BB634">
            <v>0</v>
          </cell>
          <cell r="BF634">
            <v>0</v>
          </cell>
          <cell r="BI634">
            <v>0</v>
          </cell>
          <cell r="BW634">
            <v>178.32</v>
          </cell>
          <cell r="CI634">
            <v>0</v>
          </cell>
          <cell r="CQ634">
            <v>0</v>
          </cell>
          <cell r="CS634">
            <v>0</v>
          </cell>
          <cell r="CU634">
            <v>0</v>
          </cell>
          <cell r="CV634">
            <v>0</v>
          </cell>
          <cell r="CW634">
            <v>0</v>
          </cell>
          <cell r="CX634">
            <v>0</v>
          </cell>
          <cell r="CY634">
            <v>0</v>
          </cell>
          <cell r="DA634">
            <v>0</v>
          </cell>
          <cell r="DE634">
            <v>0</v>
          </cell>
          <cell r="DH634">
            <v>0</v>
          </cell>
          <cell r="DV634">
            <v>0</v>
          </cell>
          <cell r="DW634">
            <v>0</v>
          </cell>
        </row>
        <row r="635">
          <cell r="S635" t="str">
            <v>40.00</v>
          </cell>
          <cell r="V635" t="str">
            <v>Demolicion de Vereda</v>
          </cell>
          <cell r="X635" t="str">
            <v>m2</v>
          </cell>
          <cell r="AJ635">
            <v>0</v>
          </cell>
          <cell r="AR635">
            <v>0</v>
          </cell>
          <cell r="AT635">
            <v>0</v>
          </cell>
          <cell r="AV635">
            <v>0</v>
          </cell>
          <cell r="AW635">
            <v>0</v>
          </cell>
          <cell r="AX635">
            <v>0</v>
          </cell>
          <cell r="AY635">
            <v>0</v>
          </cell>
          <cell r="AZ635">
            <v>0</v>
          </cell>
          <cell r="BB635">
            <v>0</v>
          </cell>
          <cell r="BF635">
            <v>0</v>
          </cell>
          <cell r="BI635">
            <v>0</v>
          </cell>
          <cell r="BW635">
            <v>47.21</v>
          </cell>
          <cell r="CI635">
            <v>0</v>
          </cell>
          <cell r="CQ635">
            <v>0</v>
          </cell>
          <cell r="CS635">
            <v>0</v>
          </cell>
          <cell r="CU635">
            <v>0</v>
          </cell>
          <cell r="CV635">
            <v>0</v>
          </cell>
          <cell r="CW635">
            <v>0</v>
          </cell>
          <cell r="CX635">
            <v>0</v>
          </cell>
          <cell r="CY635">
            <v>0</v>
          </cell>
          <cell r="DA635">
            <v>0</v>
          </cell>
          <cell r="DE635">
            <v>0</v>
          </cell>
          <cell r="DH635">
            <v>0</v>
          </cell>
          <cell r="DV635">
            <v>0</v>
          </cell>
          <cell r="DW635">
            <v>0</v>
          </cell>
        </row>
        <row r="636">
          <cell r="S636" t="str">
            <v>41.00</v>
          </cell>
          <cell r="V636" t="str">
            <v>Retiro de Empedrado</v>
          </cell>
          <cell r="X636" t="str">
            <v>m2</v>
          </cell>
          <cell r="AJ636">
            <v>0</v>
          </cell>
          <cell r="AR636">
            <v>0</v>
          </cell>
          <cell r="AT636">
            <v>0</v>
          </cell>
          <cell r="AV636">
            <v>0</v>
          </cell>
          <cell r="AW636">
            <v>0</v>
          </cell>
          <cell r="AX636">
            <v>0</v>
          </cell>
          <cell r="AY636">
            <v>0</v>
          </cell>
          <cell r="AZ636">
            <v>0</v>
          </cell>
          <cell r="BB636">
            <v>0</v>
          </cell>
          <cell r="BF636">
            <v>0</v>
          </cell>
          <cell r="BI636">
            <v>0</v>
          </cell>
          <cell r="BW636">
            <v>71.92</v>
          </cell>
          <cell r="CI636">
            <v>0</v>
          </cell>
          <cell r="CQ636">
            <v>0</v>
          </cell>
          <cell r="CS636">
            <v>0</v>
          </cell>
          <cell r="CU636">
            <v>0</v>
          </cell>
          <cell r="CV636">
            <v>0</v>
          </cell>
          <cell r="CW636">
            <v>0</v>
          </cell>
          <cell r="CX636">
            <v>0</v>
          </cell>
          <cell r="CY636">
            <v>0</v>
          </cell>
          <cell r="DA636">
            <v>0</v>
          </cell>
          <cell r="DE636">
            <v>0</v>
          </cell>
          <cell r="DH636">
            <v>0</v>
          </cell>
          <cell r="DV636">
            <v>0</v>
          </cell>
          <cell r="DW636">
            <v>0</v>
          </cell>
        </row>
        <row r="637">
          <cell r="S637" t="str">
            <v>42.00</v>
          </cell>
          <cell r="V637" t="str">
            <v>Excavación Manual y Refine de Zanja de 0.6m. Ancho x 1.20m. Profundidad</v>
          </cell>
          <cell r="X637" t="str">
            <v>m.</v>
          </cell>
          <cell r="AJ637">
            <v>0</v>
          </cell>
          <cell r="AR637">
            <v>0</v>
          </cell>
          <cell r="AT637">
            <v>0</v>
          </cell>
          <cell r="AV637">
            <v>0</v>
          </cell>
          <cell r="AW637">
            <v>0</v>
          </cell>
          <cell r="AX637">
            <v>0</v>
          </cell>
          <cell r="AY637">
            <v>0</v>
          </cell>
          <cell r="AZ637">
            <v>0</v>
          </cell>
          <cell r="BB637">
            <v>0</v>
          </cell>
          <cell r="BF637">
            <v>0</v>
          </cell>
          <cell r="BI637">
            <v>0</v>
          </cell>
          <cell r="BW637">
            <v>362.41</v>
          </cell>
          <cell r="CI637">
            <v>0</v>
          </cell>
          <cell r="CQ637">
            <v>0</v>
          </cell>
          <cell r="CS637">
            <v>0</v>
          </cell>
          <cell r="CU637">
            <v>0</v>
          </cell>
          <cell r="CV637">
            <v>0</v>
          </cell>
          <cell r="CW637">
            <v>0</v>
          </cell>
          <cell r="CX637">
            <v>0</v>
          </cell>
          <cell r="CY637">
            <v>0</v>
          </cell>
          <cell r="DA637">
            <v>0</v>
          </cell>
          <cell r="DE637">
            <v>0</v>
          </cell>
          <cell r="DH637">
            <v>0</v>
          </cell>
          <cell r="DV637">
            <v>0</v>
          </cell>
          <cell r="DW637">
            <v>0</v>
          </cell>
        </row>
        <row r="638">
          <cell r="S638" t="str">
            <v>43.00</v>
          </cell>
          <cell r="V638" t="str">
            <v>Excavación Manual y Refine de Zanja de 0.6m. Ancho x 0.7m. Profundidad</v>
          </cell>
          <cell r="X638" t="str">
            <v>m.</v>
          </cell>
          <cell r="AJ638">
            <v>0</v>
          </cell>
          <cell r="AR638">
            <v>0</v>
          </cell>
          <cell r="AT638">
            <v>0</v>
          </cell>
          <cell r="AV638">
            <v>0</v>
          </cell>
          <cell r="AW638">
            <v>0</v>
          </cell>
          <cell r="AX638">
            <v>0</v>
          </cell>
          <cell r="AY638">
            <v>0</v>
          </cell>
          <cell r="AZ638">
            <v>0</v>
          </cell>
          <cell r="BB638">
            <v>0</v>
          </cell>
          <cell r="BF638">
            <v>0</v>
          </cell>
          <cell r="BI638">
            <v>0</v>
          </cell>
          <cell r="BW638">
            <v>702.2</v>
          </cell>
          <cell r="CI638">
            <v>0</v>
          </cell>
          <cell r="CQ638">
            <v>0</v>
          </cell>
          <cell r="CS638">
            <v>0</v>
          </cell>
          <cell r="CU638">
            <v>0</v>
          </cell>
          <cell r="CV638">
            <v>0</v>
          </cell>
          <cell r="CW638">
            <v>0</v>
          </cell>
          <cell r="CX638">
            <v>0</v>
          </cell>
          <cell r="CY638">
            <v>0</v>
          </cell>
          <cell r="DA638">
            <v>0</v>
          </cell>
          <cell r="DE638">
            <v>0</v>
          </cell>
          <cell r="DH638">
            <v>0</v>
          </cell>
          <cell r="DV638">
            <v>0</v>
          </cell>
          <cell r="DW638">
            <v>0</v>
          </cell>
        </row>
        <row r="639">
          <cell r="S639" t="str">
            <v>44.00</v>
          </cell>
          <cell r="V639" t="str">
            <v>Colocacion de Ductos de Concreto</v>
          </cell>
          <cell r="X639" t="str">
            <v>Un.</v>
          </cell>
          <cell r="AJ639">
            <v>0</v>
          </cell>
          <cell r="AR639">
            <v>0</v>
          </cell>
          <cell r="AT639">
            <v>0</v>
          </cell>
          <cell r="AV639">
            <v>0</v>
          </cell>
          <cell r="AW639">
            <v>0</v>
          </cell>
          <cell r="AX639">
            <v>0</v>
          </cell>
          <cell r="AY639">
            <v>0</v>
          </cell>
          <cell r="AZ639">
            <v>0</v>
          </cell>
          <cell r="BB639">
            <v>0</v>
          </cell>
          <cell r="BF639">
            <v>0</v>
          </cell>
          <cell r="BI639">
            <v>0</v>
          </cell>
          <cell r="BW639">
            <v>56.03</v>
          </cell>
          <cell r="CI639">
            <v>0</v>
          </cell>
          <cell r="CQ639">
            <v>0</v>
          </cell>
          <cell r="CS639">
            <v>0</v>
          </cell>
          <cell r="CU639">
            <v>0</v>
          </cell>
          <cell r="CV639">
            <v>0</v>
          </cell>
          <cell r="CW639">
            <v>0</v>
          </cell>
          <cell r="CX639">
            <v>0</v>
          </cell>
          <cell r="CY639">
            <v>0</v>
          </cell>
          <cell r="DA639">
            <v>0</v>
          </cell>
          <cell r="DE639">
            <v>0</v>
          </cell>
          <cell r="DH639">
            <v>0</v>
          </cell>
          <cell r="DV639">
            <v>0</v>
          </cell>
          <cell r="DW639">
            <v>0</v>
          </cell>
        </row>
        <row r="640">
          <cell r="S640" t="str">
            <v>45.00</v>
          </cell>
          <cell r="V640" t="str">
            <v>Lecho de arena Fina</v>
          </cell>
          <cell r="X640" t="str">
            <v>m3</v>
          </cell>
          <cell r="AJ640">
            <v>0</v>
          </cell>
          <cell r="AR640">
            <v>0</v>
          </cell>
          <cell r="AT640">
            <v>0</v>
          </cell>
          <cell r="AV640">
            <v>0</v>
          </cell>
          <cell r="AW640">
            <v>0</v>
          </cell>
          <cell r="AX640">
            <v>0</v>
          </cell>
          <cell r="AY640">
            <v>0</v>
          </cell>
          <cell r="AZ640">
            <v>0</v>
          </cell>
          <cell r="BB640">
            <v>0</v>
          </cell>
          <cell r="BF640">
            <v>0</v>
          </cell>
          <cell r="BI640">
            <v>0</v>
          </cell>
          <cell r="BW640">
            <v>62.95</v>
          </cell>
          <cell r="CI640">
            <v>0</v>
          </cell>
          <cell r="CQ640">
            <v>0</v>
          </cell>
          <cell r="CS640">
            <v>0</v>
          </cell>
          <cell r="CU640">
            <v>0</v>
          </cell>
          <cell r="CV640">
            <v>0</v>
          </cell>
          <cell r="CW640">
            <v>0</v>
          </cell>
          <cell r="CX640">
            <v>0</v>
          </cell>
          <cell r="CY640">
            <v>0</v>
          </cell>
          <cell r="DA640">
            <v>0</v>
          </cell>
          <cell r="DE640">
            <v>0</v>
          </cell>
          <cell r="DH640">
            <v>0</v>
          </cell>
          <cell r="DV640">
            <v>0</v>
          </cell>
          <cell r="DW640">
            <v>0</v>
          </cell>
        </row>
        <row r="641">
          <cell r="S641" t="str">
            <v>46.00</v>
          </cell>
          <cell r="V641" t="str">
            <v>Tendido de Cond. Tipo N2XSY (XLPE) - Subterraneo Cobre, Unipolar de 50 mm2 ó 70 mm2</v>
          </cell>
          <cell r="X641" t="str">
            <v>m.</v>
          </cell>
          <cell r="AJ641">
            <v>0</v>
          </cell>
          <cell r="AR641">
            <v>0</v>
          </cell>
          <cell r="AT641">
            <v>0</v>
          </cell>
          <cell r="AV641">
            <v>0</v>
          </cell>
          <cell r="AW641">
            <v>0</v>
          </cell>
          <cell r="AX641">
            <v>0</v>
          </cell>
          <cell r="AY641">
            <v>0</v>
          </cell>
          <cell r="AZ641">
            <v>0</v>
          </cell>
          <cell r="BB641">
            <v>0</v>
          </cell>
          <cell r="BF641">
            <v>0</v>
          </cell>
          <cell r="BI641">
            <v>0</v>
          </cell>
          <cell r="BW641">
            <v>20.9</v>
          </cell>
          <cell r="CI641">
            <v>0</v>
          </cell>
          <cell r="CQ641">
            <v>0</v>
          </cell>
          <cell r="CS641">
            <v>0</v>
          </cell>
          <cell r="CU641">
            <v>0</v>
          </cell>
          <cell r="CV641">
            <v>0</v>
          </cell>
          <cell r="CW641">
            <v>0</v>
          </cell>
          <cell r="CX641">
            <v>0</v>
          </cell>
          <cell r="CY641">
            <v>0</v>
          </cell>
          <cell r="DA641">
            <v>0</v>
          </cell>
          <cell r="DE641">
            <v>0</v>
          </cell>
          <cell r="DH641">
            <v>0</v>
          </cell>
          <cell r="DV641">
            <v>0</v>
          </cell>
          <cell r="DW641">
            <v>0</v>
          </cell>
        </row>
        <row r="642">
          <cell r="S642" t="str">
            <v>47.00</v>
          </cell>
          <cell r="V642" t="str">
            <v>Tendido de Cond. Tipo N2XSY (XLPE) - Subterraneo Cobre, Unipolar de 120 mm2</v>
          </cell>
          <cell r="X642" t="str">
            <v>m.</v>
          </cell>
          <cell r="AJ642">
            <v>0</v>
          </cell>
          <cell r="AR642">
            <v>0</v>
          </cell>
          <cell r="AT642">
            <v>0</v>
          </cell>
          <cell r="AV642">
            <v>0</v>
          </cell>
          <cell r="AW642">
            <v>0</v>
          </cell>
          <cell r="AX642">
            <v>0</v>
          </cell>
          <cell r="AY642">
            <v>0</v>
          </cell>
          <cell r="AZ642">
            <v>0</v>
          </cell>
          <cell r="BB642">
            <v>0</v>
          </cell>
          <cell r="BF642">
            <v>0</v>
          </cell>
          <cell r="BI642">
            <v>0</v>
          </cell>
          <cell r="BW642">
            <v>418.86</v>
          </cell>
          <cell r="CI642">
            <v>0</v>
          </cell>
          <cell r="CQ642">
            <v>0</v>
          </cell>
          <cell r="CS642">
            <v>0</v>
          </cell>
          <cell r="CU642">
            <v>0</v>
          </cell>
          <cell r="CV642">
            <v>0</v>
          </cell>
          <cell r="CW642">
            <v>0</v>
          </cell>
          <cell r="CX642">
            <v>0</v>
          </cell>
          <cell r="CY642">
            <v>0</v>
          </cell>
          <cell r="DA642">
            <v>0</v>
          </cell>
          <cell r="DE642">
            <v>0</v>
          </cell>
          <cell r="DH642">
            <v>0</v>
          </cell>
          <cell r="DV642">
            <v>0</v>
          </cell>
          <cell r="DW642">
            <v>0</v>
          </cell>
        </row>
        <row r="643">
          <cell r="S643" t="str">
            <v>48.00</v>
          </cell>
          <cell r="V643" t="str">
            <v>Conexión de Empalme-Derivación Cond. Subt. M.T. N2XSY(Cobre) de 50 mm2. ó  70 mm2</v>
          </cell>
          <cell r="X643" t="str">
            <v>m.</v>
          </cell>
          <cell r="AJ643">
            <v>0</v>
          </cell>
          <cell r="AR643">
            <v>0</v>
          </cell>
          <cell r="AT643">
            <v>0</v>
          </cell>
          <cell r="AV643">
            <v>0</v>
          </cell>
          <cell r="AW643">
            <v>0</v>
          </cell>
          <cell r="AX643">
            <v>0</v>
          </cell>
          <cell r="AY643">
            <v>0</v>
          </cell>
          <cell r="AZ643">
            <v>0</v>
          </cell>
          <cell r="BB643">
            <v>0</v>
          </cell>
          <cell r="BF643">
            <v>0</v>
          </cell>
          <cell r="BI643">
            <v>0</v>
          </cell>
          <cell r="BW643">
            <v>628.29</v>
          </cell>
          <cell r="CI643">
            <v>0</v>
          </cell>
          <cell r="CQ643">
            <v>0</v>
          </cell>
          <cell r="CS643">
            <v>0</v>
          </cell>
          <cell r="CU643">
            <v>0</v>
          </cell>
          <cell r="CV643">
            <v>0</v>
          </cell>
          <cell r="CW643">
            <v>0</v>
          </cell>
          <cell r="CX643">
            <v>0</v>
          </cell>
          <cell r="CY643">
            <v>0</v>
          </cell>
          <cell r="DA643">
            <v>0</v>
          </cell>
          <cell r="DE643">
            <v>0</v>
          </cell>
          <cell r="DH643">
            <v>0</v>
          </cell>
          <cell r="DV643">
            <v>0</v>
          </cell>
          <cell r="DW643">
            <v>0</v>
          </cell>
        </row>
        <row r="644">
          <cell r="S644" t="str">
            <v>49.00</v>
          </cell>
          <cell r="V644" t="str">
            <v>Conexión de Empalme-Derivación Cond. Subt. M.T. N2XSY(Cobre) de 120 mm2</v>
          </cell>
          <cell r="X644" t="str">
            <v>m.</v>
          </cell>
          <cell r="AJ644">
            <v>0</v>
          </cell>
          <cell r="AR644">
            <v>0</v>
          </cell>
          <cell r="AT644">
            <v>0</v>
          </cell>
          <cell r="AV644">
            <v>0</v>
          </cell>
          <cell r="AW644">
            <v>0</v>
          </cell>
          <cell r="AX644">
            <v>0</v>
          </cell>
          <cell r="AY644">
            <v>0</v>
          </cell>
          <cell r="AZ644">
            <v>0</v>
          </cell>
          <cell r="BB644">
            <v>0</v>
          </cell>
          <cell r="BF644">
            <v>0</v>
          </cell>
          <cell r="BI644">
            <v>0</v>
          </cell>
          <cell r="BW644">
            <v>89.22</v>
          </cell>
          <cell r="CI644">
            <v>0</v>
          </cell>
          <cell r="CQ644">
            <v>0</v>
          </cell>
          <cell r="CS644">
            <v>0</v>
          </cell>
          <cell r="CU644">
            <v>0</v>
          </cell>
          <cell r="CV644">
            <v>0</v>
          </cell>
          <cell r="CW644">
            <v>0</v>
          </cell>
          <cell r="CX644">
            <v>0</v>
          </cell>
          <cell r="CY644">
            <v>0</v>
          </cell>
          <cell r="DA644">
            <v>0</v>
          </cell>
          <cell r="DE644">
            <v>0</v>
          </cell>
          <cell r="DH644">
            <v>0</v>
          </cell>
          <cell r="DV644">
            <v>0</v>
          </cell>
          <cell r="DW644">
            <v>0</v>
          </cell>
        </row>
        <row r="645">
          <cell r="S645" t="str">
            <v>50.00</v>
          </cell>
          <cell r="V645" t="str">
            <v>Colocacion de Cinta Plastica Señalizadora de Red Subterranea M.T.</v>
          </cell>
          <cell r="X645" t="str">
            <v>m.</v>
          </cell>
          <cell r="AJ645">
            <v>0</v>
          </cell>
          <cell r="AR645">
            <v>0</v>
          </cell>
          <cell r="AT645">
            <v>0</v>
          </cell>
          <cell r="AV645">
            <v>0</v>
          </cell>
          <cell r="AW645">
            <v>0</v>
          </cell>
          <cell r="AX645">
            <v>0</v>
          </cell>
          <cell r="AY645">
            <v>0</v>
          </cell>
          <cell r="AZ645">
            <v>0</v>
          </cell>
          <cell r="BB645">
            <v>0</v>
          </cell>
          <cell r="BF645">
            <v>0</v>
          </cell>
          <cell r="BI645">
            <v>0</v>
          </cell>
          <cell r="BW645">
            <v>47.1</v>
          </cell>
          <cell r="CI645">
            <v>0</v>
          </cell>
          <cell r="CQ645">
            <v>0</v>
          </cell>
          <cell r="CS645">
            <v>0</v>
          </cell>
          <cell r="CU645">
            <v>0</v>
          </cell>
          <cell r="CV645">
            <v>0</v>
          </cell>
          <cell r="CW645">
            <v>0</v>
          </cell>
          <cell r="CX645">
            <v>0</v>
          </cell>
          <cell r="CY645">
            <v>0</v>
          </cell>
          <cell r="DA645">
            <v>0</v>
          </cell>
          <cell r="DE645">
            <v>0</v>
          </cell>
          <cell r="DH645">
            <v>0</v>
          </cell>
          <cell r="DV645">
            <v>0</v>
          </cell>
          <cell r="DW645">
            <v>0</v>
          </cell>
        </row>
        <row r="646">
          <cell r="S646" t="str">
            <v>51.00</v>
          </cell>
          <cell r="V646" t="str">
            <v>Colocacion de Ladrillos de Proteccion Mecánica de Red Subterranea M.T.</v>
          </cell>
          <cell r="X646" t="str">
            <v>m.</v>
          </cell>
          <cell r="AJ646">
            <v>0</v>
          </cell>
          <cell r="AR646">
            <v>0</v>
          </cell>
          <cell r="AT646">
            <v>0</v>
          </cell>
          <cell r="AV646">
            <v>0</v>
          </cell>
          <cell r="AW646">
            <v>0</v>
          </cell>
          <cell r="AX646">
            <v>0</v>
          </cell>
          <cell r="AY646">
            <v>0</v>
          </cell>
          <cell r="AZ646">
            <v>0</v>
          </cell>
          <cell r="BB646">
            <v>0</v>
          </cell>
          <cell r="BF646">
            <v>0</v>
          </cell>
          <cell r="BI646">
            <v>0</v>
          </cell>
          <cell r="CI646">
            <v>0</v>
          </cell>
          <cell r="CQ646">
            <v>0</v>
          </cell>
          <cell r="CS646">
            <v>0</v>
          </cell>
          <cell r="CU646">
            <v>0</v>
          </cell>
          <cell r="CV646">
            <v>0</v>
          </cell>
          <cell r="CW646">
            <v>0</v>
          </cell>
          <cell r="CX646">
            <v>0</v>
          </cell>
          <cell r="CY646">
            <v>0</v>
          </cell>
          <cell r="DA646">
            <v>0</v>
          </cell>
          <cell r="DE646">
            <v>0</v>
          </cell>
          <cell r="DH646">
            <v>0</v>
          </cell>
          <cell r="DV646">
            <v>0</v>
          </cell>
          <cell r="DW646">
            <v>0</v>
          </cell>
        </row>
        <row r="647">
          <cell r="S647" t="str">
            <v>52.00</v>
          </cell>
          <cell r="V647" t="str">
            <v>Relleno y Compactado de Zanja</v>
          </cell>
          <cell r="X647" t="str">
            <v>m3</v>
          </cell>
          <cell r="AJ647">
            <v>0</v>
          </cell>
          <cell r="AR647">
            <v>0</v>
          </cell>
          <cell r="AT647">
            <v>0</v>
          </cell>
          <cell r="AV647">
            <v>0</v>
          </cell>
          <cell r="AW647">
            <v>0</v>
          </cell>
          <cell r="AX647">
            <v>0</v>
          </cell>
          <cell r="AY647">
            <v>0</v>
          </cell>
          <cell r="AZ647">
            <v>0</v>
          </cell>
          <cell r="BB647">
            <v>0</v>
          </cell>
          <cell r="BF647">
            <v>0</v>
          </cell>
          <cell r="BI647">
            <v>0</v>
          </cell>
          <cell r="CI647">
            <v>0</v>
          </cell>
          <cell r="CQ647">
            <v>0</v>
          </cell>
          <cell r="CS647">
            <v>0</v>
          </cell>
          <cell r="CU647">
            <v>0</v>
          </cell>
          <cell r="CV647">
            <v>0</v>
          </cell>
          <cell r="CW647">
            <v>0</v>
          </cell>
          <cell r="CX647">
            <v>0</v>
          </cell>
          <cell r="CY647">
            <v>0</v>
          </cell>
          <cell r="DA647">
            <v>0</v>
          </cell>
          <cell r="DE647">
            <v>0</v>
          </cell>
          <cell r="DH647">
            <v>0</v>
          </cell>
          <cell r="DV647">
            <v>0</v>
          </cell>
          <cell r="DW647">
            <v>0</v>
          </cell>
        </row>
        <row r="648">
          <cell r="S648" t="str">
            <v>53.00</v>
          </cell>
          <cell r="V648" t="str">
            <v>Resane de Pista</v>
          </cell>
          <cell r="X648" t="str">
            <v>m2.</v>
          </cell>
          <cell r="AJ648">
            <v>0</v>
          </cell>
          <cell r="AR648">
            <v>0</v>
          </cell>
          <cell r="AT648">
            <v>0</v>
          </cell>
          <cell r="AV648">
            <v>0</v>
          </cell>
          <cell r="AW648">
            <v>0</v>
          </cell>
          <cell r="AX648">
            <v>0</v>
          </cell>
          <cell r="AY648">
            <v>0</v>
          </cell>
          <cell r="AZ648">
            <v>0</v>
          </cell>
          <cell r="BB648">
            <v>0</v>
          </cell>
          <cell r="BF648">
            <v>0</v>
          </cell>
          <cell r="BI648">
            <v>0</v>
          </cell>
          <cell r="BW648">
            <v>34.15</v>
          </cell>
          <cell r="CI648">
            <v>0</v>
          </cell>
          <cell r="CQ648">
            <v>0</v>
          </cell>
          <cell r="CS648">
            <v>0</v>
          </cell>
          <cell r="CU648">
            <v>0</v>
          </cell>
          <cell r="CV648">
            <v>0</v>
          </cell>
          <cell r="CW648">
            <v>0</v>
          </cell>
          <cell r="CX648">
            <v>0</v>
          </cell>
          <cell r="CY648">
            <v>0</v>
          </cell>
          <cell r="DA648">
            <v>0</v>
          </cell>
          <cell r="DE648">
            <v>0</v>
          </cell>
          <cell r="DH648">
            <v>0</v>
          </cell>
          <cell r="DV648">
            <v>0</v>
          </cell>
          <cell r="DW648">
            <v>0</v>
          </cell>
        </row>
        <row r="649">
          <cell r="S649" t="str">
            <v>54.00</v>
          </cell>
          <cell r="V649" t="str">
            <v>Resane de Vereda</v>
          </cell>
          <cell r="X649" t="str">
            <v>m2.</v>
          </cell>
          <cell r="AJ649">
            <v>0</v>
          </cell>
          <cell r="AR649">
            <v>0</v>
          </cell>
          <cell r="AT649">
            <v>0</v>
          </cell>
          <cell r="AV649">
            <v>0</v>
          </cell>
          <cell r="AW649">
            <v>0</v>
          </cell>
          <cell r="AX649">
            <v>0</v>
          </cell>
          <cell r="AY649">
            <v>0</v>
          </cell>
          <cell r="AZ649">
            <v>0</v>
          </cell>
          <cell r="BB649">
            <v>0</v>
          </cell>
          <cell r="BF649">
            <v>0</v>
          </cell>
          <cell r="BI649">
            <v>0</v>
          </cell>
          <cell r="BW649">
            <v>48.77</v>
          </cell>
          <cell r="CI649">
            <v>0</v>
          </cell>
          <cell r="CQ649">
            <v>0</v>
          </cell>
          <cell r="CS649">
            <v>0</v>
          </cell>
          <cell r="CU649">
            <v>0</v>
          </cell>
          <cell r="CV649">
            <v>0</v>
          </cell>
          <cell r="CW649">
            <v>0</v>
          </cell>
          <cell r="CX649">
            <v>0</v>
          </cell>
          <cell r="CY649">
            <v>0</v>
          </cell>
          <cell r="DA649">
            <v>0</v>
          </cell>
          <cell r="DE649">
            <v>0</v>
          </cell>
          <cell r="DH649">
            <v>0</v>
          </cell>
          <cell r="DV649">
            <v>0</v>
          </cell>
          <cell r="DW649">
            <v>0</v>
          </cell>
        </row>
        <row r="650">
          <cell r="S650" t="str">
            <v>55.00</v>
          </cell>
          <cell r="V650" t="str">
            <v>Eliminación de material excedente (solo trabajos red subterranea)</v>
          </cell>
          <cell r="X650" t="str">
            <v>m3.</v>
          </cell>
          <cell r="AJ650">
            <v>0</v>
          </cell>
          <cell r="AR650">
            <v>0</v>
          </cell>
          <cell r="AT650">
            <v>0</v>
          </cell>
          <cell r="AV650">
            <v>0</v>
          </cell>
          <cell r="AW650">
            <v>0</v>
          </cell>
          <cell r="AX650">
            <v>0</v>
          </cell>
          <cell r="AY650">
            <v>0</v>
          </cell>
          <cell r="AZ650">
            <v>0</v>
          </cell>
          <cell r="BB650">
            <v>0</v>
          </cell>
          <cell r="BF650">
            <v>0</v>
          </cell>
          <cell r="BI650">
            <v>0</v>
          </cell>
          <cell r="CI650">
            <v>0</v>
          </cell>
          <cell r="CQ650">
            <v>0</v>
          </cell>
          <cell r="CS650">
            <v>0</v>
          </cell>
          <cell r="CU650">
            <v>0</v>
          </cell>
          <cell r="CV650">
            <v>0</v>
          </cell>
          <cell r="CW650">
            <v>0</v>
          </cell>
          <cell r="CX650">
            <v>0</v>
          </cell>
          <cell r="CY650">
            <v>0</v>
          </cell>
          <cell r="DA650">
            <v>0</v>
          </cell>
          <cell r="DE650">
            <v>0</v>
          </cell>
          <cell r="DH650">
            <v>0</v>
          </cell>
          <cell r="DV650">
            <v>0</v>
          </cell>
          <cell r="DW650">
            <v>0</v>
          </cell>
        </row>
        <row r="651">
          <cell r="S651" t="str">
            <v/>
          </cell>
          <cell r="T651" t="str">
            <v/>
          </cell>
          <cell r="V651" t="str">
            <v>DESMONTAJE</v>
          </cell>
        </row>
        <row r="652">
          <cell r="S652" t="str">
            <v>37.00</v>
          </cell>
          <cell r="T652">
            <v>37</v>
          </cell>
          <cell r="V652" t="str">
            <v>Desmontaje de postes de CAC de 8,11,12,13 m, y entrega a almacen ELSE.</v>
          </cell>
          <cell r="X652" t="str">
            <v>Un</v>
          </cell>
          <cell r="AJ652">
            <v>4</v>
          </cell>
          <cell r="AR652">
            <v>8</v>
          </cell>
          <cell r="AT652">
            <v>3</v>
          </cell>
          <cell r="AV652">
            <v>2</v>
          </cell>
          <cell r="AW652">
            <v>0</v>
          </cell>
          <cell r="AX652">
            <v>4</v>
          </cell>
          <cell r="AY652">
            <v>7</v>
          </cell>
          <cell r="AZ652">
            <v>4</v>
          </cell>
          <cell r="BB652">
            <v>0</v>
          </cell>
          <cell r="BF652">
            <v>3</v>
          </cell>
          <cell r="BI652">
            <v>1</v>
          </cell>
          <cell r="BW652">
            <v>237.75</v>
          </cell>
          <cell r="CI652">
            <v>951</v>
          </cell>
          <cell r="CQ652">
            <v>1902</v>
          </cell>
          <cell r="CS652">
            <v>713.25</v>
          </cell>
          <cell r="CU652">
            <v>475.5</v>
          </cell>
          <cell r="CV652">
            <v>0</v>
          </cell>
          <cell r="CW652">
            <v>951</v>
          </cell>
          <cell r="CX652">
            <v>1664.25</v>
          </cell>
          <cell r="CY652">
            <v>951</v>
          </cell>
          <cell r="DA652">
            <v>0</v>
          </cell>
          <cell r="DE652">
            <v>713.25</v>
          </cell>
          <cell r="DH652">
            <v>237.75</v>
          </cell>
          <cell r="DV652">
            <v>36</v>
          </cell>
          <cell r="DW652">
            <v>8559</v>
          </cell>
        </row>
        <row r="653">
          <cell r="S653" t="str">
            <v>38.00</v>
          </cell>
          <cell r="T653">
            <v>38</v>
          </cell>
          <cell r="V653" t="str">
            <v>Desmontaje de postes de Madera desde 9 hasta 12 mt. con entrega a almacen ELSE.</v>
          </cell>
          <cell r="X653" t="str">
            <v>Un</v>
          </cell>
          <cell r="AJ653">
            <v>0</v>
          </cell>
          <cell r="AR653">
            <v>0</v>
          </cell>
          <cell r="AT653">
            <v>0</v>
          </cell>
          <cell r="AV653">
            <v>0</v>
          </cell>
          <cell r="AW653">
            <v>0</v>
          </cell>
          <cell r="AX653">
            <v>0</v>
          </cell>
          <cell r="AY653">
            <v>0</v>
          </cell>
          <cell r="AZ653">
            <v>0</v>
          </cell>
          <cell r="BB653">
            <v>0</v>
          </cell>
          <cell r="BF653">
            <v>0</v>
          </cell>
          <cell r="BI653">
            <v>0</v>
          </cell>
          <cell r="BW653">
            <v>31.59</v>
          </cell>
          <cell r="CI653">
            <v>0</v>
          </cell>
          <cell r="CQ653">
            <v>0</v>
          </cell>
          <cell r="CS653">
            <v>0</v>
          </cell>
          <cell r="CU653">
            <v>0</v>
          </cell>
          <cell r="CV653">
            <v>0</v>
          </cell>
          <cell r="CW653">
            <v>0</v>
          </cell>
          <cell r="CX653">
            <v>0</v>
          </cell>
          <cell r="CY653">
            <v>0</v>
          </cell>
          <cell r="DA653">
            <v>0</v>
          </cell>
          <cell r="DE653">
            <v>0</v>
          </cell>
          <cell r="DH653">
            <v>0</v>
          </cell>
          <cell r="DV653">
            <v>0</v>
          </cell>
          <cell r="DW653">
            <v>0</v>
          </cell>
        </row>
        <row r="654">
          <cell r="S654" t="str">
            <v>39.00</v>
          </cell>
          <cell r="T654">
            <v>39</v>
          </cell>
          <cell r="V654" t="str">
            <v>Desmontaje de postes de Fierro desde 9 hasta 12 mt. con entrega a almacen ELSE.</v>
          </cell>
          <cell r="X654" t="str">
            <v>Un</v>
          </cell>
          <cell r="AJ654">
            <v>0</v>
          </cell>
          <cell r="AR654">
            <v>0</v>
          </cell>
          <cell r="AT654">
            <v>1</v>
          </cell>
          <cell r="AV654">
            <v>0</v>
          </cell>
          <cell r="AW654">
            <v>0</v>
          </cell>
          <cell r="AX654">
            <v>0</v>
          </cell>
          <cell r="AY654">
            <v>0</v>
          </cell>
          <cell r="AZ654">
            <v>0</v>
          </cell>
          <cell r="BB654">
            <v>2</v>
          </cell>
          <cell r="BF654">
            <v>0</v>
          </cell>
          <cell r="BI654">
            <v>0</v>
          </cell>
          <cell r="BW654">
            <v>178.32</v>
          </cell>
          <cell r="CI654">
            <v>0</v>
          </cell>
          <cell r="CQ654">
            <v>0</v>
          </cell>
          <cell r="CS654">
            <v>178.32</v>
          </cell>
          <cell r="CU654">
            <v>0</v>
          </cell>
          <cell r="CV654">
            <v>0</v>
          </cell>
          <cell r="CW654">
            <v>0</v>
          </cell>
          <cell r="CX654">
            <v>0</v>
          </cell>
          <cell r="CY654">
            <v>0</v>
          </cell>
          <cell r="DA654">
            <v>356.64</v>
          </cell>
          <cell r="DE654">
            <v>0</v>
          </cell>
          <cell r="DH654">
            <v>0</v>
          </cell>
          <cell r="DV654">
            <v>3</v>
          </cell>
          <cell r="DW654">
            <v>534.96</v>
          </cell>
        </row>
        <row r="655">
          <cell r="S655" t="str">
            <v>40.00</v>
          </cell>
          <cell r="T655">
            <v>40</v>
          </cell>
          <cell r="V655" t="str">
            <v>Desmontaje de armados monoposte de alineamiento, con entrega a almacen ELSE.</v>
          </cell>
          <cell r="X655" t="str">
            <v>Jgo</v>
          </cell>
          <cell r="AJ655">
            <v>3</v>
          </cell>
          <cell r="AR655">
            <v>7</v>
          </cell>
          <cell r="AT655">
            <v>0</v>
          </cell>
          <cell r="AV655">
            <v>5</v>
          </cell>
          <cell r="AW655">
            <v>1</v>
          </cell>
          <cell r="AX655">
            <v>3</v>
          </cell>
          <cell r="AY655">
            <v>4</v>
          </cell>
          <cell r="AZ655">
            <v>2</v>
          </cell>
          <cell r="BB655">
            <v>1</v>
          </cell>
          <cell r="BF655">
            <v>5</v>
          </cell>
          <cell r="BI655">
            <v>5</v>
          </cell>
          <cell r="BW655">
            <v>47.21</v>
          </cell>
          <cell r="CI655">
            <v>141.63</v>
          </cell>
          <cell r="CQ655">
            <v>330.47</v>
          </cell>
          <cell r="CS655">
            <v>0</v>
          </cell>
          <cell r="CU655">
            <v>236.05</v>
          </cell>
          <cell r="CV655">
            <v>47.21</v>
          </cell>
          <cell r="CW655">
            <v>141.63</v>
          </cell>
          <cell r="CX655">
            <v>188.84</v>
          </cell>
          <cell r="CY655">
            <v>94.42</v>
          </cell>
          <cell r="DA655">
            <v>47.21</v>
          </cell>
          <cell r="DE655">
            <v>236.05</v>
          </cell>
          <cell r="DH655">
            <v>236.05</v>
          </cell>
          <cell r="DV655">
            <v>36</v>
          </cell>
          <cell r="DW655">
            <v>1699.56</v>
          </cell>
        </row>
        <row r="656">
          <cell r="S656" t="str">
            <v>41.00</v>
          </cell>
          <cell r="T656">
            <v>41</v>
          </cell>
          <cell r="V656" t="str">
            <v>Desmontaje de armados monoposte de anclaje y/o ángulo con entrega a almacen ELSE.</v>
          </cell>
          <cell r="X656" t="str">
            <v>Jgo</v>
          </cell>
          <cell r="AJ656">
            <v>1</v>
          </cell>
          <cell r="AR656">
            <v>1</v>
          </cell>
          <cell r="AT656">
            <v>4</v>
          </cell>
          <cell r="AV656">
            <v>5</v>
          </cell>
          <cell r="AW656">
            <v>0</v>
          </cell>
          <cell r="AX656">
            <v>2</v>
          </cell>
          <cell r="AY656">
            <v>2</v>
          </cell>
          <cell r="AZ656">
            <v>1</v>
          </cell>
          <cell r="BB656">
            <v>2</v>
          </cell>
          <cell r="BF656">
            <v>1</v>
          </cell>
          <cell r="BI656">
            <v>0</v>
          </cell>
          <cell r="BW656">
            <v>71.92</v>
          </cell>
          <cell r="CI656">
            <v>71.92</v>
          </cell>
          <cell r="CQ656">
            <v>71.92</v>
          </cell>
          <cell r="CS656">
            <v>287.68</v>
          </cell>
          <cell r="CU656">
            <v>359.6</v>
          </cell>
          <cell r="CV656">
            <v>0</v>
          </cell>
          <cell r="CW656">
            <v>143.84</v>
          </cell>
          <cell r="CX656">
            <v>143.84</v>
          </cell>
          <cell r="CY656">
            <v>71.92</v>
          </cell>
          <cell r="DA656">
            <v>143.84</v>
          </cell>
          <cell r="DE656">
            <v>71.92</v>
          </cell>
          <cell r="DH656">
            <v>0</v>
          </cell>
          <cell r="DV656">
            <v>19</v>
          </cell>
          <cell r="DW656">
            <v>1366.48</v>
          </cell>
        </row>
        <row r="657">
          <cell r="S657" t="str">
            <v>42.00</v>
          </cell>
          <cell r="T657">
            <v>42</v>
          </cell>
          <cell r="V657" t="str">
            <v xml:space="preserve">Desmontaje de armados SE Monoposte, incl. sistema protección y seccionamiento con entrega almacen ELSE </v>
          </cell>
          <cell r="X657" t="str">
            <v>Jgo</v>
          </cell>
          <cell r="AJ657">
            <v>0</v>
          </cell>
          <cell r="AR657">
            <v>0</v>
          </cell>
          <cell r="AT657">
            <v>0</v>
          </cell>
          <cell r="AV657">
            <v>0</v>
          </cell>
          <cell r="AW657">
            <v>0</v>
          </cell>
          <cell r="AX657">
            <v>1</v>
          </cell>
          <cell r="AY657">
            <v>0</v>
          </cell>
          <cell r="AZ657">
            <v>0</v>
          </cell>
          <cell r="BB657">
            <v>0</v>
          </cell>
          <cell r="BF657">
            <v>0</v>
          </cell>
          <cell r="BI657">
            <v>0</v>
          </cell>
          <cell r="BW657">
            <v>362.41</v>
          </cell>
          <cell r="CI657">
            <v>0</v>
          </cell>
          <cell r="CQ657">
            <v>0</v>
          </cell>
          <cell r="CS657">
            <v>0</v>
          </cell>
          <cell r="CU657">
            <v>0</v>
          </cell>
          <cell r="CV657">
            <v>0</v>
          </cell>
          <cell r="CW657">
            <v>362.41</v>
          </cell>
          <cell r="CX657">
            <v>0</v>
          </cell>
          <cell r="CY657">
            <v>0</v>
          </cell>
          <cell r="DA657">
            <v>0</v>
          </cell>
          <cell r="DE657">
            <v>0</v>
          </cell>
          <cell r="DH657">
            <v>0</v>
          </cell>
          <cell r="DV657">
            <v>1</v>
          </cell>
          <cell r="DW657">
            <v>362.41</v>
          </cell>
        </row>
        <row r="658">
          <cell r="V658" t="str">
            <v>Desmontaje de armados SE Biposte, incl. sistema de protección y seccionamiento con entrega a almacen ELSE.</v>
          </cell>
          <cell r="X658" t="str">
            <v>Jgo</v>
          </cell>
          <cell r="AJ658">
            <v>0</v>
          </cell>
          <cell r="AR658">
            <v>0</v>
          </cell>
          <cell r="AT658">
            <v>0</v>
          </cell>
          <cell r="AV658">
            <v>0</v>
          </cell>
          <cell r="AW658">
            <v>0</v>
          </cell>
          <cell r="AX658">
            <v>0</v>
          </cell>
          <cell r="AY658">
            <v>0</v>
          </cell>
          <cell r="AZ658">
            <v>0</v>
          </cell>
          <cell r="BB658">
            <v>0</v>
          </cell>
          <cell r="BF658">
            <v>0</v>
          </cell>
          <cell r="BI658">
            <v>0</v>
          </cell>
          <cell r="CI658">
            <v>0</v>
          </cell>
          <cell r="CQ658">
            <v>0</v>
          </cell>
          <cell r="CS658">
            <v>0</v>
          </cell>
          <cell r="CU658">
            <v>0</v>
          </cell>
          <cell r="CV658">
            <v>0</v>
          </cell>
          <cell r="CW658">
            <v>0</v>
          </cell>
          <cell r="CX658">
            <v>0</v>
          </cell>
          <cell r="CY658">
            <v>0</v>
          </cell>
          <cell r="DA658">
            <v>0</v>
          </cell>
          <cell r="DE658">
            <v>0</v>
          </cell>
          <cell r="DH658">
            <v>0</v>
          </cell>
          <cell r="DV658">
            <v>0</v>
          </cell>
        </row>
        <row r="659">
          <cell r="S659" t="str">
            <v>43.00</v>
          </cell>
          <cell r="T659">
            <v>43</v>
          </cell>
          <cell r="V659" t="str">
            <v>Desmontaje de  conductor de AL y/o Cu  16 mm² hasta 70mm2 y entrega a almacen ELSE.</v>
          </cell>
          <cell r="X659" t="str">
            <v>km</v>
          </cell>
          <cell r="AJ659">
            <v>0</v>
          </cell>
          <cell r="AR659">
            <v>0.34</v>
          </cell>
          <cell r="AT659">
            <v>0</v>
          </cell>
          <cell r="AV659">
            <v>0.88</v>
          </cell>
          <cell r="AW659">
            <v>0.05</v>
          </cell>
          <cell r="AX659">
            <v>0.63</v>
          </cell>
          <cell r="AY659">
            <v>0</v>
          </cell>
          <cell r="AZ659">
            <v>0.46</v>
          </cell>
          <cell r="BB659">
            <v>0.65</v>
          </cell>
          <cell r="BF659">
            <v>0</v>
          </cell>
          <cell r="BI659">
            <v>0.45</v>
          </cell>
          <cell r="BW659">
            <v>702.2</v>
          </cell>
          <cell r="CI659">
            <v>0</v>
          </cell>
          <cell r="CQ659">
            <v>238.75</v>
          </cell>
          <cell r="CS659">
            <v>0</v>
          </cell>
          <cell r="CU659">
            <v>617.94000000000005</v>
          </cell>
          <cell r="CV659">
            <v>35.11</v>
          </cell>
          <cell r="CW659">
            <v>442.39</v>
          </cell>
          <cell r="CX659">
            <v>0</v>
          </cell>
          <cell r="CY659">
            <v>323.01</v>
          </cell>
          <cell r="DA659">
            <v>456.43</v>
          </cell>
          <cell r="DE659">
            <v>0</v>
          </cell>
          <cell r="DH659">
            <v>315.99</v>
          </cell>
          <cell r="DV659">
            <v>3.46</v>
          </cell>
          <cell r="DW659">
            <v>2429.62</v>
          </cell>
        </row>
        <row r="660">
          <cell r="V660" t="str">
            <v>Desmontaje de  conductor de AL y/o Cu  120mm2 y entrega a almacen ELSE.</v>
          </cell>
          <cell r="X660" t="str">
            <v>km</v>
          </cell>
          <cell r="AJ660">
            <v>0</v>
          </cell>
          <cell r="AR660">
            <v>0</v>
          </cell>
          <cell r="AT660">
            <v>0</v>
          </cell>
          <cell r="AV660">
            <v>0</v>
          </cell>
          <cell r="AW660">
            <v>0</v>
          </cell>
          <cell r="AX660">
            <v>0</v>
          </cell>
          <cell r="AY660">
            <v>0</v>
          </cell>
          <cell r="AZ660">
            <v>0</v>
          </cell>
          <cell r="BB660">
            <v>0</v>
          </cell>
          <cell r="BF660">
            <v>0</v>
          </cell>
          <cell r="BI660">
            <v>0</v>
          </cell>
          <cell r="CI660">
            <v>0</v>
          </cell>
          <cell r="CQ660">
            <v>0</v>
          </cell>
          <cell r="CS660">
            <v>0</v>
          </cell>
          <cell r="CU660">
            <v>0</v>
          </cell>
          <cell r="CV660">
            <v>0</v>
          </cell>
          <cell r="CW660">
            <v>0</v>
          </cell>
          <cell r="CX660">
            <v>0</v>
          </cell>
          <cell r="CY660">
            <v>0</v>
          </cell>
          <cell r="DA660">
            <v>0</v>
          </cell>
          <cell r="DE660">
            <v>0</v>
          </cell>
          <cell r="DH660">
            <v>0</v>
          </cell>
          <cell r="DV660">
            <v>0</v>
          </cell>
        </row>
        <row r="661">
          <cell r="V661" t="str">
            <v>Demsontaje de conductor Autoportante MT, con entrega a almacen ELSE.</v>
          </cell>
          <cell r="X661" t="str">
            <v>km</v>
          </cell>
          <cell r="AJ661">
            <v>0</v>
          </cell>
          <cell r="AR661">
            <v>0</v>
          </cell>
          <cell r="AT661">
            <v>0</v>
          </cell>
          <cell r="AV661">
            <v>0</v>
          </cell>
          <cell r="AW661">
            <v>0</v>
          </cell>
          <cell r="AX661">
            <v>0</v>
          </cell>
          <cell r="AY661">
            <v>0</v>
          </cell>
          <cell r="AZ661">
            <v>0</v>
          </cell>
          <cell r="BB661">
            <v>0</v>
          </cell>
          <cell r="BF661">
            <v>0</v>
          </cell>
          <cell r="BI661">
            <v>0</v>
          </cell>
          <cell r="CI661">
            <v>0</v>
          </cell>
          <cell r="CQ661">
            <v>0</v>
          </cell>
          <cell r="CS661">
            <v>0</v>
          </cell>
          <cell r="CU661">
            <v>0</v>
          </cell>
          <cell r="CV661">
            <v>0</v>
          </cell>
          <cell r="CW661">
            <v>0</v>
          </cell>
          <cell r="CX661">
            <v>0</v>
          </cell>
          <cell r="CY661">
            <v>0</v>
          </cell>
          <cell r="DA661">
            <v>0</v>
          </cell>
          <cell r="DE661">
            <v>0</v>
          </cell>
          <cell r="DH661">
            <v>0</v>
          </cell>
          <cell r="DV661">
            <v>0</v>
          </cell>
        </row>
        <row r="662">
          <cell r="V662" t="str">
            <v>Desmontaje  conductor de BT: Convencional - CPI , por acondicionamiento y entrega a almacen ELSE.</v>
          </cell>
          <cell r="X662" t="str">
            <v>km</v>
          </cell>
          <cell r="AJ662">
            <v>0</v>
          </cell>
          <cell r="AR662">
            <v>0</v>
          </cell>
          <cell r="AT662">
            <v>0</v>
          </cell>
          <cell r="AV662">
            <v>0</v>
          </cell>
          <cell r="AW662">
            <v>0</v>
          </cell>
          <cell r="AX662">
            <v>0</v>
          </cell>
          <cell r="AY662">
            <v>0</v>
          </cell>
          <cell r="AZ662">
            <v>0</v>
          </cell>
          <cell r="BB662">
            <v>0</v>
          </cell>
          <cell r="BF662">
            <v>0</v>
          </cell>
          <cell r="BI662">
            <v>0</v>
          </cell>
          <cell r="CI662">
            <v>0</v>
          </cell>
          <cell r="CQ662">
            <v>0</v>
          </cell>
          <cell r="CS662">
            <v>0</v>
          </cell>
          <cell r="CU662">
            <v>0</v>
          </cell>
          <cell r="CV662">
            <v>0</v>
          </cell>
          <cell r="CW662">
            <v>0</v>
          </cell>
          <cell r="CX662">
            <v>0</v>
          </cell>
          <cell r="CY662">
            <v>0</v>
          </cell>
          <cell r="DA662">
            <v>0</v>
          </cell>
          <cell r="DE662">
            <v>0</v>
          </cell>
          <cell r="DH662">
            <v>0</v>
          </cell>
          <cell r="DV662">
            <v>0</v>
          </cell>
        </row>
        <row r="663">
          <cell r="V663" t="str">
            <v>Desmontaje  conductor de BT: Autoportante, por acondicionamiento y entrega a almacen ELSE.</v>
          </cell>
          <cell r="X663" t="str">
            <v>km</v>
          </cell>
          <cell r="AJ663">
            <v>0</v>
          </cell>
          <cell r="AR663">
            <v>0</v>
          </cell>
          <cell r="AT663">
            <v>0</v>
          </cell>
          <cell r="AV663">
            <v>0</v>
          </cell>
          <cell r="AW663">
            <v>0</v>
          </cell>
          <cell r="AX663">
            <v>0</v>
          </cell>
          <cell r="AY663">
            <v>0</v>
          </cell>
          <cell r="AZ663">
            <v>0</v>
          </cell>
          <cell r="BB663">
            <v>0</v>
          </cell>
          <cell r="BF663">
            <v>0</v>
          </cell>
          <cell r="BI663">
            <v>0</v>
          </cell>
          <cell r="CI663">
            <v>0</v>
          </cell>
          <cell r="CQ663">
            <v>0</v>
          </cell>
          <cell r="CS663">
            <v>0</v>
          </cell>
          <cell r="CU663">
            <v>0</v>
          </cell>
          <cell r="CV663">
            <v>0</v>
          </cell>
          <cell r="CW663">
            <v>0</v>
          </cell>
          <cell r="CX663">
            <v>0</v>
          </cell>
          <cell r="CY663">
            <v>0</v>
          </cell>
          <cell r="DA663">
            <v>0</v>
          </cell>
          <cell r="DE663">
            <v>0</v>
          </cell>
          <cell r="DH663">
            <v>0</v>
          </cell>
          <cell r="DV663">
            <v>0</v>
          </cell>
        </row>
        <row r="664">
          <cell r="S664" t="str">
            <v>44.00</v>
          </cell>
          <cell r="T664">
            <v>44</v>
          </cell>
          <cell r="V664" t="str">
            <v>Desmontaje (o Adecuación) de  retenida simple, contrapunta o aérea, incluye accesorios y entrega a almacen ELSE.</v>
          </cell>
          <cell r="X664" t="str">
            <v>Jgo</v>
          </cell>
          <cell r="AJ664">
            <v>1</v>
          </cell>
          <cell r="AR664">
            <v>0</v>
          </cell>
          <cell r="AT664">
            <v>4</v>
          </cell>
          <cell r="AV664">
            <v>2</v>
          </cell>
          <cell r="AW664">
            <v>1</v>
          </cell>
          <cell r="AX664">
            <v>1</v>
          </cell>
          <cell r="AY664">
            <v>0</v>
          </cell>
          <cell r="AZ664">
            <v>0</v>
          </cell>
          <cell r="BB664">
            <v>0</v>
          </cell>
          <cell r="BF664">
            <v>0</v>
          </cell>
          <cell r="BI664">
            <v>0</v>
          </cell>
          <cell r="BW664">
            <v>56.03</v>
          </cell>
          <cell r="CI664">
            <v>56.03</v>
          </cell>
          <cell r="CQ664">
            <v>0</v>
          </cell>
          <cell r="CS664">
            <v>224.12</v>
          </cell>
          <cell r="CU664">
            <v>112.06</v>
          </cell>
          <cell r="CV664">
            <v>56.03</v>
          </cell>
          <cell r="CW664">
            <v>56.03</v>
          </cell>
          <cell r="CX664">
            <v>0</v>
          </cell>
          <cell r="CY664">
            <v>0</v>
          </cell>
          <cell r="DA664">
            <v>0</v>
          </cell>
          <cell r="DE664">
            <v>0</v>
          </cell>
          <cell r="DH664">
            <v>0</v>
          </cell>
          <cell r="DV664">
            <v>9</v>
          </cell>
          <cell r="DW664">
            <v>504.27</v>
          </cell>
        </row>
        <row r="665">
          <cell r="S665" t="str">
            <v>45.00</v>
          </cell>
          <cell r="T665">
            <v>45</v>
          </cell>
          <cell r="V665" t="str">
            <v>Desmontaje de Nodos BT en poste y entrega a almacen ELSE.</v>
          </cell>
          <cell r="X665" t="str">
            <v>Nodo</v>
          </cell>
          <cell r="AJ665">
            <v>12</v>
          </cell>
          <cell r="AR665">
            <v>5</v>
          </cell>
          <cell r="AT665">
            <v>1</v>
          </cell>
          <cell r="AV665">
            <v>5</v>
          </cell>
          <cell r="AW665">
            <v>0</v>
          </cell>
          <cell r="AX665">
            <v>5</v>
          </cell>
          <cell r="AY665">
            <v>8</v>
          </cell>
          <cell r="AZ665">
            <v>1</v>
          </cell>
          <cell r="BB665">
            <v>0</v>
          </cell>
          <cell r="BF665">
            <v>0</v>
          </cell>
          <cell r="BI665">
            <v>1</v>
          </cell>
          <cell r="BW665">
            <v>62.95</v>
          </cell>
          <cell r="CI665">
            <v>755.4</v>
          </cell>
          <cell r="CQ665">
            <v>314.75</v>
          </cell>
          <cell r="CS665">
            <v>62.95</v>
          </cell>
          <cell r="CU665">
            <v>314.75</v>
          </cell>
          <cell r="CV665">
            <v>0</v>
          </cell>
          <cell r="CW665">
            <v>314.75</v>
          </cell>
          <cell r="CX665">
            <v>503.6</v>
          </cell>
          <cell r="CY665">
            <v>62.95</v>
          </cell>
          <cell r="DA665">
            <v>0</v>
          </cell>
          <cell r="DE665">
            <v>0</v>
          </cell>
          <cell r="DH665">
            <v>62.95</v>
          </cell>
          <cell r="DV665">
            <v>38</v>
          </cell>
          <cell r="DW665">
            <v>2392.1</v>
          </cell>
        </row>
        <row r="666">
          <cell r="S666" t="str">
            <v/>
          </cell>
          <cell r="T666" t="str">
            <v/>
          </cell>
          <cell r="V666" t="str">
            <v>TRABAJOS COMPLEMENTARIOS</v>
          </cell>
        </row>
        <row r="667">
          <cell r="V667" t="str">
            <v>Instalacion de tablero de distribucion trifasico</v>
          </cell>
          <cell r="X667" t="str">
            <v>Un.</v>
          </cell>
          <cell r="AJ667">
            <v>0</v>
          </cell>
          <cell r="AR667">
            <v>0</v>
          </cell>
          <cell r="AT667">
            <v>0</v>
          </cell>
          <cell r="AV667">
            <v>0</v>
          </cell>
          <cell r="AW667">
            <v>0</v>
          </cell>
          <cell r="AX667">
            <v>0</v>
          </cell>
          <cell r="AY667">
            <v>0</v>
          </cell>
          <cell r="AZ667">
            <v>0</v>
          </cell>
          <cell r="BB667">
            <v>0</v>
          </cell>
          <cell r="BF667">
            <v>0</v>
          </cell>
          <cell r="BI667">
            <v>0</v>
          </cell>
          <cell r="CI667">
            <v>0</v>
          </cell>
          <cell r="CQ667">
            <v>0</v>
          </cell>
          <cell r="CS667">
            <v>0</v>
          </cell>
          <cell r="CU667">
            <v>0</v>
          </cell>
          <cell r="CV667">
            <v>0</v>
          </cell>
          <cell r="CW667">
            <v>0</v>
          </cell>
          <cell r="CX667">
            <v>0</v>
          </cell>
          <cell r="CY667">
            <v>0</v>
          </cell>
          <cell r="DA667">
            <v>0</v>
          </cell>
          <cell r="DE667">
            <v>0</v>
          </cell>
          <cell r="DH667">
            <v>0</v>
          </cell>
          <cell r="DV667">
            <v>0</v>
          </cell>
        </row>
        <row r="668">
          <cell r="S668" t="str">
            <v>46.00</v>
          </cell>
          <cell r="T668">
            <v>46</v>
          </cell>
          <cell r="V668" t="str">
            <v xml:space="preserve">Señalización y pintado de: Estruct., Simbologia SPT caja de registro del electrodo y Codigo de  SED.(número otorgada por ELSE, código y número de alimentador, señal de peligro, fases) Altura = 4.0 m. </v>
          </cell>
          <cell r="X668" t="str">
            <v>Estr</v>
          </cell>
          <cell r="AJ668">
            <v>4</v>
          </cell>
          <cell r="AR668">
            <v>16</v>
          </cell>
          <cell r="AT668">
            <v>8</v>
          </cell>
          <cell r="AV668">
            <v>10</v>
          </cell>
          <cell r="AW668">
            <v>1</v>
          </cell>
          <cell r="AX668">
            <v>8</v>
          </cell>
          <cell r="AY668">
            <v>11</v>
          </cell>
          <cell r="AZ668">
            <v>14</v>
          </cell>
          <cell r="BB668">
            <v>2</v>
          </cell>
          <cell r="BF668">
            <v>6</v>
          </cell>
          <cell r="BI668">
            <v>7</v>
          </cell>
          <cell r="BW668">
            <v>20.9</v>
          </cell>
          <cell r="CI668">
            <v>83.6</v>
          </cell>
          <cell r="CQ668">
            <v>334.4</v>
          </cell>
          <cell r="CS668">
            <v>167.2</v>
          </cell>
          <cell r="CU668">
            <v>209</v>
          </cell>
          <cell r="CV668">
            <v>20.9</v>
          </cell>
          <cell r="CW668">
            <v>167.2</v>
          </cell>
          <cell r="CX668">
            <v>229.9</v>
          </cell>
          <cell r="CY668">
            <v>292.60000000000002</v>
          </cell>
          <cell r="DA668">
            <v>41.8</v>
          </cell>
          <cell r="DE668">
            <v>125.4</v>
          </cell>
          <cell r="DH668">
            <v>146.30000000000001</v>
          </cell>
          <cell r="DV668">
            <v>87</v>
          </cell>
          <cell r="DW668">
            <v>1818.3</v>
          </cell>
        </row>
        <row r="669">
          <cell r="S669" t="str">
            <v>47.00</v>
          </cell>
          <cell r="T669">
            <v>47</v>
          </cell>
          <cell r="V669" t="str">
            <v xml:space="preserve">Reflechado de  conductor de Al y/o Cu. hasta 35 mm² </v>
          </cell>
          <cell r="X669" t="str">
            <v>Km</v>
          </cell>
          <cell r="AJ669">
            <v>0.64</v>
          </cell>
          <cell r="AR669">
            <v>0</v>
          </cell>
          <cell r="AV669">
            <v>0</v>
          </cell>
          <cell r="AW669">
            <v>0</v>
          </cell>
          <cell r="AX669">
            <v>0</v>
          </cell>
          <cell r="AY669">
            <v>1.55</v>
          </cell>
          <cell r="AZ669">
            <v>0</v>
          </cell>
          <cell r="BB669">
            <v>0</v>
          </cell>
          <cell r="BF669">
            <v>0.88</v>
          </cell>
          <cell r="BI669">
            <v>0.21</v>
          </cell>
          <cell r="BW669">
            <v>418.86</v>
          </cell>
          <cell r="CI669">
            <v>268.07</v>
          </cell>
          <cell r="CQ669">
            <v>0</v>
          </cell>
          <cell r="CS669">
            <v>0</v>
          </cell>
          <cell r="CU669">
            <v>0</v>
          </cell>
          <cell r="CV669">
            <v>0</v>
          </cell>
          <cell r="CW669">
            <v>0</v>
          </cell>
          <cell r="CX669">
            <v>649.23</v>
          </cell>
          <cell r="CY669">
            <v>0</v>
          </cell>
          <cell r="DA669">
            <v>0</v>
          </cell>
          <cell r="DE669">
            <v>368.6</v>
          </cell>
          <cell r="DH669">
            <v>87.96</v>
          </cell>
          <cell r="DV669">
            <v>3.28</v>
          </cell>
          <cell r="DW669">
            <v>1373.86</v>
          </cell>
        </row>
        <row r="670">
          <cell r="T670">
            <v>48</v>
          </cell>
          <cell r="V670" t="str">
            <v>Reflechado de conductor de Al y/o Cu de 50-120mm2</v>
          </cell>
          <cell r="X670" t="str">
            <v>Km</v>
          </cell>
          <cell r="AJ670">
            <v>0</v>
          </cell>
          <cell r="AR670">
            <v>0</v>
          </cell>
          <cell r="AT670">
            <v>0.64</v>
          </cell>
          <cell r="AV670">
            <v>0</v>
          </cell>
          <cell r="AW670">
            <v>0</v>
          </cell>
          <cell r="AX670">
            <v>0</v>
          </cell>
          <cell r="AY670">
            <v>0</v>
          </cell>
          <cell r="AZ670">
            <v>0</v>
          </cell>
          <cell r="BB670">
            <v>0</v>
          </cell>
          <cell r="BF670">
            <v>0</v>
          </cell>
          <cell r="BI670">
            <v>0</v>
          </cell>
          <cell r="BW670">
            <v>628.29</v>
          </cell>
          <cell r="CI670">
            <v>0</v>
          </cell>
          <cell r="CQ670">
            <v>0</v>
          </cell>
          <cell r="CS670">
            <v>402.11</v>
          </cell>
          <cell r="CU670">
            <v>0</v>
          </cell>
          <cell r="CV670">
            <v>0</v>
          </cell>
          <cell r="CW670">
            <v>0</v>
          </cell>
          <cell r="CX670">
            <v>0</v>
          </cell>
          <cell r="CY670">
            <v>0</v>
          </cell>
          <cell r="DA670">
            <v>0</v>
          </cell>
          <cell r="DE670">
            <v>0</v>
          </cell>
          <cell r="DH670">
            <v>0</v>
          </cell>
          <cell r="DV670">
            <v>0.64</v>
          </cell>
          <cell r="DW670">
            <v>402.11</v>
          </cell>
        </row>
        <row r="671">
          <cell r="S671" t="str">
            <v>48.00</v>
          </cell>
          <cell r="T671">
            <v>49</v>
          </cell>
          <cell r="V671" t="str">
            <v>Rotura y reposición de vereda</v>
          </cell>
          <cell r="X671" t="str">
            <v>m2</v>
          </cell>
          <cell r="AJ671">
            <v>10</v>
          </cell>
          <cell r="AR671">
            <v>9.6</v>
          </cell>
          <cell r="AT671">
            <v>7</v>
          </cell>
          <cell r="AV671">
            <v>8</v>
          </cell>
          <cell r="AW671">
            <v>0</v>
          </cell>
          <cell r="AX671">
            <v>7</v>
          </cell>
          <cell r="AY671">
            <v>10</v>
          </cell>
          <cell r="AZ671">
            <v>0</v>
          </cell>
          <cell r="BB671">
            <v>0</v>
          </cell>
          <cell r="BF671">
            <v>0</v>
          </cell>
          <cell r="BI671">
            <v>2</v>
          </cell>
          <cell r="BW671">
            <v>89.22</v>
          </cell>
          <cell r="CI671">
            <v>892.2</v>
          </cell>
          <cell r="CQ671">
            <v>856.51</v>
          </cell>
          <cell r="CS671">
            <v>624.54</v>
          </cell>
          <cell r="CU671">
            <v>713.76</v>
          </cell>
          <cell r="CV671">
            <v>0</v>
          </cell>
          <cell r="CW671">
            <v>624.54</v>
          </cell>
          <cell r="CX671">
            <v>892.2</v>
          </cell>
          <cell r="CY671">
            <v>0</v>
          </cell>
          <cell r="DA671">
            <v>0</v>
          </cell>
          <cell r="DE671">
            <v>0</v>
          </cell>
          <cell r="DH671">
            <v>178.44</v>
          </cell>
          <cell r="DV671">
            <v>53.6</v>
          </cell>
          <cell r="DW671">
            <v>4782.1899999999996</v>
          </cell>
        </row>
        <row r="672">
          <cell r="S672" t="str">
            <v>49.00</v>
          </cell>
          <cell r="T672">
            <v>50</v>
          </cell>
          <cell r="V672" t="str">
            <v>Eliminación de material excedente</v>
          </cell>
          <cell r="X672" t="str">
            <v>m3</v>
          </cell>
          <cell r="AJ672">
            <v>4.25</v>
          </cell>
          <cell r="AR672">
            <v>6.25</v>
          </cell>
          <cell r="AT672">
            <v>6.15</v>
          </cell>
          <cell r="AV672">
            <v>6</v>
          </cell>
          <cell r="AW672">
            <v>0</v>
          </cell>
          <cell r="AX672">
            <v>2.8</v>
          </cell>
          <cell r="AY672">
            <v>7.25</v>
          </cell>
          <cell r="AZ672">
            <v>5</v>
          </cell>
          <cell r="BB672">
            <v>1</v>
          </cell>
          <cell r="BF672">
            <v>2.75</v>
          </cell>
          <cell r="BI672">
            <v>4.29</v>
          </cell>
          <cell r="BW672">
            <v>47.1</v>
          </cell>
          <cell r="CI672">
            <v>200.18</v>
          </cell>
          <cell r="CQ672">
            <v>294.38</v>
          </cell>
          <cell r="CS672">
            <v>289.67</v>
          </cell>
          <cell r="CU672">
            <v>282.60000000000002</v>
          </cell>
          <cell r="CV672">
            <v>0</v>
          </cell>
          <cell r="CW672">
            <v>131.88</v>
          </cell>
          <cell r="CX672">
            <v>341.48</v>
          </cell>
          <cell r="CY672">
            <v>235.5</v>
          </cell>
          <cell r="DA672">
            <v>47.1</v>
          </cell>
          <cell r="DE672">
            <v>129.53</v>
          </cell>
          <cell r="DH672">
            <v>202.06</v>
          </cell>
          <cell r="DV672">
            <v>45.74</v>
          </cell>
          <cell r="DW672">
            <v>2154.38</v>
          </cell>
        </row>
        <row r="673">
          <cell r="V673" t="str">
            <v>Corte y poda de arboles</v>
          </cell>
          <cell r="X673" t="str">
            <v>Un.</v>
          </cell>
          <cell r="AJ673">
            <v>0</v>
          </cell>
          <cell r="AR673">
            <v>0</v>
          </cell>
          <cell r="AT673">
            <v>0</v>
          </cell>
          <cell r="AV673">
            <v>0</v>
          </cell>
          <cell r="AW673">
            <v>0</v>
          </cell>
          <cell r="AX673">
            <v>0</v>
          </cell>
          <cell r="AY673">
            <v>0</v>
          </cell>
          <cell r="AZ673">
            <v>0</v>
          </cell>
          <cell r="BB673">
            <v>0</v>
          </cell>
          <cell r="BF673">
            <v>0</v>
          </cell>
          <cell r="BI673">
            <v>0</v>
          </cell>
          <cell r="CI673">
            <v>0</v>
          </cell>
          <cell r="CQ673">
            <v>0</v>
          </cell>
          <cell r="CS673">
            <v>0</v>
          </cell>
          <cell r="CU673">
            <v>0</v>
          </cell>
          <cell r="CV673">
            <v>0</v>
          </cell>
          <cell r="CW673">
            <v>0</v>
          </cell>
          <cell r="CX673">
            <v>0</v>
          </cell>
          <cell r="CY673">
            <v>0</v>
          </cell>
          <cell r="DA673">
            <v>0</v>
          </cell>
          <cell r="DE673">
            <v>0</v>
          </cell>
          <cell r="DH673">
            <v>0</v>
          </cell>
          <cell r="DV673">
            <v>0</v>
          </cell>
        </row>
        <row r="674">
          <cell r="T674">
            <v>51</v>
          </cell>
          <cell r="V674" t="str">
            <v>Coordinación con los dirigentes y/o propietarios de las zonas a intervenir</v>
          </cell>
          <cell r="X674" t="str">
            <v>Un.</v>
          </cell>
          <cell r="AJ674">
            <v>1</v>
          </cell>
          <cell r="AR674">
            <v>1</v>
          </cell>
          <cell r="AT674">
            <v>1</v>
          </cell>
          <cell r="AV674">
            <v>1</v>
          </cell>
          <cell r="AW674">
            <v>1</v>
          </cell>
          <cell r="AX674">
            <v>1</v>
          </cell>
          <cell r="AY674">
            <v>1</v>
          </cell>
          <cell r="AZ674">
            <v>1</v>
          </cell>
          <cell r="BB674">
            <v>1</v>
          </cell>
          <cell r="BF674">
            <v>1</v>
          </cell>
          <cell r="BI674">
            <v>1</v>
          </cell>
          <cell r="BW674">
            <v>95.68</v>
          </cell>
          <cell r="DV674">
            <v>11</v>
          </cell>
          <cell r="DW674">
            <v>1052.48</v>
          </cell>
        </row>
        <row r="675">
          <cell r="S675" t="str">
            <v>50.00</v>
          </cell>
          <cell r="T675">
            <v>52</v>
          </cell>
          <cell r="V675" t="str">
            <v>Expediente de Replanteo de Red Primaria (4 ejemplares)</v>
          </cell>
          <cell r="X675" t="str">
            <v>Un.</v>
          </cell>
          <cell r="AJ675">
            <v>1</v>
          </cell>
          <cell r="AR675">
            <v>1</v>
          </cell>
          <cell r="AT675">
            <v>1</v>
          </cell>
          <cell r="AV675">
            <v>1</v>
          </cell>
          <cell r="AW675">
            <v>1</v>
          </cell>
          <cell r="AX675">
            <v>1</v>
          </cell>
          <cell r="AY675">
            <v>1</v>
          </cell>
          <cell r="AZ675">
            <v>1</v>
          </cell>
          <cell r="BB675">
            <v>1</v>
          </cell>
          <cell r="BF675">
            <v>1</v>
          </cell>
          <cell r="BI675">
            <v>1</v>
          </cell>
          <cell r="BW675">
            <v>332.2</v>
          </cell>
          <cell r="CI675">
            <v>332.2</v>
          </cell>
          <cell r="CQ675">
            <v>332.2</v>
          </cell>
          <cell r="CS675">
            <v>332.2</v>
          </cell>
          <cell r="CU675">
            <v>332.2</v>
          </cell>
          <cell r="CV675">
            <v>332.2</v>
          </cell>
          <cell r="CW675">
            <v>332.2</v>
          </cell>
          <cell r="CX675">
            <v>332.2</v>
          </cell>
          <cell r="CY675">
            <v>332.2</v>
          </cell>
          <cell r="DA675">
            <v>332.2</v>
          </cell>
          <cell r="DE675">
            <v>332.2</v>
          </cell>
          <cell r="DH675">
            <v>332.2</v>
          </cell>
          <cell r="DV675">
            <v>11</v>
          </cell>
          <cell r="DW675">
            <v>3654.2</v>
          </cell>
        </row>
        <row r="676">
          <cell r="S676" t="str">
            <v/>
          </cell>
          <cell r="T676" t="str">
            <v/>
          </cell>
          <cell r="V676" t="str">
            <v>ACONDICIONAMIENTO DE BT</v>
          </cell>
        </row>
        <row r="677">
          <cell r="S677" t="str">
            <v>51.00</v>
          </cell>
          <cell r="T677">
            <v>53</v>
          </cell>
          <cell r="V677" t="str">
            <v>Acondicionamiento de Nodos BT por circuito : Montaje de grapas, mordazas, clevis, abrazaderas, etc (NUEVOS + Demont. Y Mont.. Exist..)</v>
          </cell>
          <cell r="X677" t="str">
            <v>Un</v>
          </cell>
          <cell r="AJ677">
            <v>12</v>
          </cell>
          <cell r="AR677">
            <v>7</v>
          </cell>
          <cell r="AT677">
            <v>1</v>
          </cell>
          <cell r="AV677">
            <v>5</v>
          </cell>
          <cell r="AW677">
            <v>1</v>
          </cell>
          <cell r="AX677">
            <v>6</v>
          </cell>
          <cell r="AY677">
            <v>5</v>
          </cell>
          <cell r="AZ677">
            <v>0</v>
          </cell>
          <cell r="BB677">
            <v>0</v>
          </cell>
          <cell r="BF677">
            <v>4</v>
          </cell>
          <cell r="BI677">
            <v>1</v>
          </cell>
          <cell r="BW677">
            <v>34.15</v>
          </cell>
          <cell r="CI677">
            <v>409.8</v>
          </cell>
          <cell r="CQ677">
            <v>239.05</v>
          </cell>
          <cell r="CS677">
            <v>34.15</v>
          </cell>
          <cell r="CU677">
            <v>170.75</v>
          </cell>
          <cell r="CV677">
            <v>34.15</v>
          </cell>
          <cell r="CW677">
            <v>204.9</v>
          </cell>
          <cell r="CX677">
            <v>170.75</v>
          </cell>
          <cell r="CY677">
            <v>0</v>
          </cell>
          <cell r="DA677">
            <v>0</v>
          </cell>
          <cell r="DE677">
            <v>136.6</v>
          </cell>
          <cell r="DH677">
            <v>34.15</v>
          </cell>
          <cell r="DV677">
            <v>42</v>
          </cell>
          <cell r="DW677">
            <v>1434.3</v>
          </cell>
        </row>
        <row r="678">
          <cell r="V678" t="str">
            <v>Desconexion y Conexión de Acometidas Domiciliarias</v>
          </cell>
          <cell r="X678" t="str">
            <v>Un</v>
          </cell>
          <cell r="AJ678">
            <v>0</v>
          </cell>
          <cell r="AR678">
            <v>0</v>
          </cell>
          <cell r="AT678">
            <v>0</v>
          </cell>
          <cell r="AV678">
            <v>0</v>
          </cell>
          <cell r="AW678">
            <v>0</v>
          </cell>
          <cell r="AX678">
            <v>0</v>
          </cell>
          <cell r="AY678">
            <v>0</v>
          </cell>
          <cell r="AZ678">
            <v>0</v>
          </cell>
          <cell r="BB678">
            <v>0</v>
          </cell>
          <cell r="BF678">
            <v>0</v>
          </cell>
          <cell r="BI678">
            <v>0</v>
          </cell>
          <cell r="CI678">
            <v>0</v>
          </cell>
          <cell r="CQ678">
            <v>0</v>
          </cell>
          <cell r="CS678">
            <v>0</v>
          </cell>
          <cell r="CU678">
            <v>0</v>
          </cell>
          <cell r="CV678">
            <v>0</v>
          </cell>
          <cell r="CW678">
            <v>0</v>
          </cell>
          <cell r="CX678">
            <v>0</v>
          </cell>
          <cell r="CY678">
            <v>0</v>
          </cell>
          <cell r="DA678">
            <v>0</v>
          </cell>
          <cell r="DE678">
            <v>0</v>
          </cell>
          <cell r="DH678">
            <v>0</v>
          </cell>
          <cell r="DV678">
            <v>0</v>
          </cell>
        </row>
        <row r="679">
          <cell r="S679" t="str">
            <v>52.00</v>
          </cell>
          <cell r="T679">
            <v>54</v>
          </cell>
          <cell r="V679" t="str">
            <v>Desmontaje y montaje de equipos de Alumbrado Público</v>
          </cell>
          <cell r="X679" t="str">
            <v>Un</v>
          </cell>
          <cell r="AJ679">
            <v>0</v>
          </cell>
          <cell r="AR679">
            <v>0</v>
          </cell>
          <cell r="AT679">
            <v>1</v>
          </cell>
          <cell r="AV679">
            <v>0</v>
          </cell>
          <cell r="AW679">
            <v>0</v>
          </cell>
          <cell r="AX679">
            <v>0</v>
          </cell>
          <cell r="AY679">
            <v>0</v>
          </cell>
          <cell r="AZ679">
            <v>0</v>
          </cell>
          <cell r="BB679">
            <v>0</v>
          </cell>
          <cell r="BF679">
            <v>1</v>
          </cell>
          <cell r="BI679">
            <v>0</v>
          </cell>
          <cell r="BW679">
            <v>48.77</v>
          </cell>
          <cell r="CI679">
            <v>0</v>
          </cell>
          <cell r="CQ679">
            <v>0</v>
          </cell>
          <cell r="CS679">
            <v>48.77</v>
          </cell>
          <cell r="CU679">
            <v>0</v>
          </cell>
          <cell r="CV679">
            <v>0</v>
          </cell>
          <cell r="CW679">
            <v>0</v>
          </cell>
          <cell r="CX679">
            <v>0</v>
          </cell>
          <cell r="CY679">
            <v>0</v>
          </cell>
          <cell r="DA679">
            <v>0</v>
          </cell>
          <cell r="DE679">
            <v>48.77</v>
          </cell>
          <cell r="DH679">
            <v>0</v>
          </cell>
          <cell r="DV679">
            <v>2</v>
          </cell>
          <cell r="DW679">
            <v>97.54</v>
          </cell>
        </row>
        <row r="680">
          <cell r="S680" t="str">
            <v>53.00</v>
          </cell>
          <cell r="T680">
            <v>55</v>
          </cell>
          <cell r="V680" t="str">
            <v>Tendido de conductor autoportante de BT de 3x25+ N25mm² - 3x35+n25mm², 3x25+16+ N25 mm² - 3x35+16+ N25 mm²</v>
          </cell>
          <cell r="X680" t="str">
            <v>Km</v>
          </cell>
          <cell r="AJ680">
            <v>0</v>
          </cell>
          <cell r="AR680">
            <v>0.41</v>
          </cell>
          <cell r="AT680">
            <v>0</v>
          </cell>
          <cell r="AV680">
            <v>0</v>
          </cell>
          <cell r="AW680">
            <v>0</v>
          </cell>
          <cell r="AX680">
            <v>0</v>
          </cell>
          <cell r="AY680">
            <v>0.05</v>
          </cell>
          <cell r="AZ680">
            <v>0</v>
          </cell>
          <cell r="BB680">
            <v>0</v>
          </cell>
          <cell r="BF680">
            <v>0</v>
          </cell>
          <cell r="BI680">
            <v>0</v>
          </cell>
          <cell r="BW680">
            <v>534.41999999999996</v>
          </cell>
          <cell r="CI680">
            <v>0</v>
          </cell>
          <cell r="CQ680">
            <v>219.11</v>
          </cell>
          <cell r="CS680">
            <v>0</v>
          </cell>
          <cell r="CU680">
            <v>0</v>
          </cell>
          <cell r="CV680">
            <v>0</v>
          </cell>
          <cell r="CW680">
            <v>0</v>
          </cell>
          <cell r="CX680">
            <v>26.72</v>
          </cell>
          <cell r="CY680">
            <v>0</v>
          </cell>
          <cell r="DA680">
            <v>0</v>
          </cell>
          <cell r="DE680">
            <v>0</v>
          </cell>
          <cell r="DH680">
            <v>0</v>
          </cell>
          <cell r="DV680">
            <v>0.46</v>
          </cell>
          <cell r="DW680">
            <v>245.83</v>
          </cell>
        </row>
        <row r="681">
          <cell r="S681" t="str">
            <v>54.00</v>
          </cell>
          <cell r="T681">
            <v>56</v>
          </cell>
          <cell r="V681" t="str">
            <v>Tendido de conductor autoportante de BT de 3x50+ N35 mm², 3x50+16+ N35 mm², 3x70+ N50 mm², 3x70+16+ N50 mm²</v>
          </cell>
          <cell r="X681" t="str">
            <v>Km</v>
          </cell>
          <cell r="AJ681">
            <v>0</v>
          </cell>
          <cell r="AR681">
            <v>0.41</v>
          </cell>
          <cell r="AT681">
            <v>0</v>
          </cell>
          <cell r="AV681">
            <v>0</v>
          </cell>
          <cell r="AW681">
            <v>0</v>
          </cell>
          <cell r="AX681">
            <v>0.12</v>
          </cell>
          <cell r="AY681">
            <v>0</v>
          </cell>
          <cell r="AZ681">
            <v>0</v>
          </cell>
          <cell r="BB681">
            <v>0</v>
          </cell>
          <cell r="BF681">
            <v>0</v>
          </cell>
          <cell r="BI681">
            <v>0</v>
          </cell>
          <cell r="BW681">
            <v>561.59</v>
          </cell>
          <cell r="CI681">
            <v>0</v>
          </cell>
          <cell r="CQ681">
            <v>230.25</v>
          </cell>
          <cell r="CS681">
            <v>0</v>
          </cell>
          <cell r="CU681">
            <v>0</v>
          </cell>
          <cell r="CV681">
            <v>0</v>
          </cell>
          <cell r="CW681">
            <v>67.39</v>
          </cell>
          <cell r="CX681">
            <v>0</v>
          </cell>
          <cell r="CY681">
            <v>0</v>
          </cell>
          <cell r="DA681">
            <v>0</v>
          </cell>
          <cell r="DE681">
            <v>0</v>
          </cell>
          <cell r="DH681">
            <v>0</v>
          </cell>
          <cell r="DV681">
            <v>0.53</v>
          </cell>
          <cell r="DW681">
            <v>297.64</v>
          </cell>
        </row>
        <row r="682">
          <cell r="V682" t="str">
            <v>Tendido de conductor autoportante de BT de 3x120+ N70 mm², 3x120+16+ N70 mm².</v>
          </cell>
          <cell r="X682" t="str">
            <v>Km</v>
          </cell>
          <cell r="Y682">
            <v>0</v>
          </cell>
          <cell r="Z682">
            <v>0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  <cell r="AJ682">
            <v>0</v>
          </cell>
          <cell r="AK682">
            <v>0</v>
          </cell>
          <cell r="AL682">
            <v>0</v>
          </cell>
          <cell r="AM682">
            <v>0</v>
          </cell>
          <cell r="AN682">
            <v>0</v>
          </cell>
          <cell r="AO682">
            <v>0</v>
          </cell>
          <cell r="AP682">
            <v>0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  <cell r="AV682">
            <v>0</v>
          </cell>
          <cell r="AW682">
            <v>0</v>
          </cell>
          <cell r="AX682">
            <v>0</v>
          </cell>
          <cell r="AY682">
            <v>0</v>
          </cell>
          <cell r="AZ682">
            <v>0</v>
          </cell>
          <cell r="BA682">
            <v>0</v>
          </cell>
          <cell r="BB682">
            <v>0</v>
          </cell>
          <cell r="BF682">
            <v>0</v>
          </cell>
          <cell r="BI682">
            <v>0</v>
          </cell>
          <cell r="BJ682">
            <v>0</v>
          </cell>
          <cell r="BK682">
            <v>0</v>
          </cell>
          <cell r="BL682">
            <v>0</v>
          </cell>
          <cell r="BM682">
            <v>0</v>
          </cell>
          <cell r="BN682">
            <v>0</v>
          </cell>
          <cell r="BO682">
            <v>0</v>
          </cell>
          <cell r="BP682">
            <v>0</v>
          </cell>
          <cell r="BQ682">
            <v>0</v>
          </cell>
          <cell r="BR682">
            <v>0</v>
          </cell>
          <cell r="BS682">
            <v>0</v>
          </cell>
          <cell r="BT682">
            <v>0</v>
          </cell>
          <cell r="BU682">
            <v>0</v>
          </cell>
          <cell r="BV682">
            <v>0</v>
          </cell>
          <cell r="CI682">
            <v>0</v>
          </cell>
          <cell r="CJ682">
            <v>0</v>
          </cell>
          <cell r="CK682">
            <v>0</v>
          </cell>
          <cell r="CL682">
            <v>0</v>
          </cell>
          <cell r="CM682">
            <v>0</v>
          </cell>
          <cell r="CN682">
            <v>0</v>
          </cell>
          <cell r="CO682">
            <v>0</v>
          </cell>
          <cell r="CP682">
            <v>0</v>
          </cell>
          <cell r="CQ682">
            <v>0</v>
          </cell>
          <cell r="CR682">
            <v>0</v>
          </cell>
          <cell r="CS682">
            <v>0</v>
          </cell>
          <cell r="CT682">
            <v>0</v>
          </cell>
          <cell r="CU682">
            <v>0</v>
          </cell>
          <cell r="CV682">
            <v>0</v>
          </cell>
          <cell r="CW682">
            <v>0</v>
          </cell>
          <cell r="CX682">
            <v>0</v>
          </cell>
          <cell r="CY682">
            <v>0</v>
          </cell>
          <cell r="CZ682">
            <v>0</v>
          </cell>
          <cell r="DA682">
            <v>0</v>
          </cell>
          <cell r="DB682">
            <v>0</v>
          </cell>
          <cell r="DC682">
            <v>0</v>
          </cell>
          <cell r="DD682">
            <v>0</v>
          </cell>
          <cell r="DE682">
            <v>0</v>
          </cell>
          <cell r="DF682">
            <v>0</v>
          </cell>
          <cell r="DG682">
            <v>0</v>
          </cell>
          <cell r="DH682">
            <v>0</v>
          </cell>
          <cell r="DI682">
            <v>0</v>
          </cell>
          <cell r="DJ682">
            <v>0</v>
          </cell>
          <cell r="DK682">
            <v>0</v>
          </cell>
          <cell r="DL682">
            <v>0</v>
          </cell>
          <cell r="DM682">
            <v>0</v>
          </cell>
          <cell r="DN682">
            <v>0</v>
          </cell>
          <cell r="DO682">
            <v>0</v>
          </cell>
          <cell r="DP682">
            <v>0</v>
          </cell>
          <cell r="DQ682">
            <v>0</v>
          </cell>
          <cell r="DR682">
            <v>0</v>
          </cell>
          <cell r="DS682">
            <v>0</v>
          </cell>
          <cell r="DT682">
            <v>0</v>
          </cell>
          <cell r="DU682">
            <v>0</v>
          </cell>
          <cell r="DV682">
            <v>0</v>
          </cell>
          <cell r="DW682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>
        <row r="4">
          <cell r="A4" t="str">
            <v>AT1</v>
          </cell>
          <cell r="B4">
            <v>3</v>
          </cell>
          <cell r="D4">
            <v>3</v>
          </cell>
          <cell r="M4">
            <v>3</v>
          </cell>
          <cell r="O4">
            <v>7.5</v>
          </cell>
        </row>
        <row r="5">
          <cell r="A5" t="str">
            <v>AT1-A</v>
          </cell>
          <cell r="B5">
            <v>3</v>
          </cell>
          <cell r="D5">
            <v>3</v>
          </cell>
          <cell r="M5">
            <v>3</v>
          </cell>
          <cell r="O5">
            <v>7.5</v>
          </cell>
        </row>
        <row r="6">
          <cell r="A6" t="str">
            <v>AT1-M</v>
          </cell>
          <cell r="B6">
            <v>3</v>
          </cell>
          <cell r="D6">
            <v>3</v>
          </cell>
          <cell r="M6">
            <v>3</v>
          </cell>
          <cell r="O6">
            <v>7.5</v>
          </cell>
        </row>
        <row r="7">
          <cell r="A7" t="str">
            <v>AT2</v>
          </cell>
          <cell r="B7">
            <v>6</v>
          </cell>
          <cell r="D7">
            <v>4</v>
          </cell>
          <cell r="E7">
            <v>2</v>
          </cell>
          <cell r="M7">
            <v>3</v>
          </cell>
          <cell r="O7">
            <v>15</v>
          </cell>
        </row>
        <row r="8">
          <cell r="A8" t="str">
            <v>AT3</v>
          </cell>
          <cell r="B8">
            <v>1</v>
          </cell>
          <cell r="C8">
            <v>6</v>
          </cell>
          <cell r="D8">
            <v>1</v>
          </cell>
          <cell r="F8">
            <v>6</v>
          </cell>
          <cell r="H8">
            <v>6</v>
          </cell>
          <cell r="L8">
            <v>3</v>
          </cell>
          <cell r="O8">
            <v>2.5</v>
          </cell>
          <cell r="Q8">
            <v>6</v>
          </cell>
        </row>
        <row r="9">
          <cell r="A9" t="str">
            <v>AT3-A</v>
          </cell>
          <cell r="B9">
            <v>1</v>
          </cell>
          <cell r="C9">
            <v>6</v>
          </cell>
          <cell r="D9">
            <v>1</v>
          </cell>
          <cell r="F9">
            <v>6</v>
          </cell>
          <cell r="H9">
            <v>6</v>
          </cell>
          <cell r="L9">
            <v>3</v>
          </cell>
          <cell r="O9">
            <v>2.5</v>
          </cell>
          <cell r="Q9">
            <v>6</v>
          </cell>
        </row>
        <row r="10">
          <cell r="A10" t="str">
            <v>AT4</v>
          </cell>
          <cell r="B10">
            <v>3</v>
          </cell>
          <cell r="C10">
            <v>3</v>
          </cell>
          <cell r="D10">
            <v>3</v>
          </cell>
          <cell r="F10">
            <v>3</v>
          </cell>
          <cell r="H10">
            <v>3</v>
          </cell>
          <cell r="M10">
            <v>3</v>
          </cell>
          <cell r="Q10">
            <v>3</v>
          </cell>
        </row>
        <row r="11">
          <cell r="A11" t="str">
            <v>AT5</v>
          </cell>
          <cell r="C11">
            <v>3</v>
          </cell>
          <cell r="F11">
            <v>3</v>
          </cell>
          <cell r="H11">
            <v>3</v>
          </cell>
          <cell r="Q11">
            <v>3</v>
          </cell>
        </row>
        <row r="12">
          <cell r="A12" t="str">
            <v>AT5.</v>
          </cell>
          <cell r="C12">
            <v>3</v>
          </cell>
          <cell r="F12">
            <v>3</v>
          </cell>
          <cell r="H12">
            <v>3</v>
          </cell>
          <cell r="L12">
            <v>3</v>
          </cell>
          <cell r="Q12">
            <v>3</v>
          </cell>
        </row>
        <row r="13">
          <cell r="A13" t="str">
            <v>AT5-A</v>
          </cell>
          <cell r="C13">
            <v>3</v>
          </cell>
          <cell r="F13">
            <v>3</v>
          </cell>
          <cell r="H13">
            <v>3</v>
          </cell>
          <cell r="Q13">
            <v>3</v>
          </cell>
        </row>
        <row r="14">
          <cell r="A14" t="str">
            <v>ATP1</v>
          </cell>
          <cell r="F14">
            <v>1</v>
          </cell>
          <cell r="I14">
            <v>1</v>
          </cell>
          <cell r="P14">
            <v>4</v>
          </cell>
        </row>
        <row r="15">
          <cell r="A15" t="str">
            <v>ATP1-A</v>
          </cell>
          <cell r="F15">
            <v>1</v>
          </cell>
          <cell r="I15">
            <v>1</v>
          </cell>
          <cell r="P15">
            <v>4</v>
          </cell>
        </row>
        <row r="16">
          <cell r="A16" t="str">
            <v>ATP2</v>
          </cell>
          <cell r="F16">
            <v>2</v>
          </cell>
          <cell r="G16">
            <v>2</v>
          </cell>
          <cell r="P16">
            <v>8</v>
          </cell>
        </row>
        <row r="17">
          <cell r="A17" t="str">
            <v>ATP2-A</v>
          </cell>
          <cell r="F17">
            <v>2</v>
          </cell>
          <cell r="G17">
            <v>2</v>
          </cell>
          <cell r="P17">
            <v>8</v>
          </cell>
        </row>
        <row r="18">
          <cell r="A18" t="str">
            <v>ATP3</v>
          </cell>
          <cell r="F18">
            <v>1</v>
          </cell>
          <cell r="G18">
            <v>1</v>
          </cell>
          <cell r="P18">
            <v>8</v>
          </cell>
          <cell r="R18">
            <v>3</v>
          </cell>
        </row>
        <row r="19">
          <cell r="A19" t="str">
            <v>ATP3-A</v>
          </cell>
          <cell r="F19">
            <v>1</v>
          </cell>
          <cell r="G19">
            <v>1</v>
          </cell>
          <cell r="P19">
            <v>8</v>
          </cell>
          <cell r="R19">
            <v>3</v>
          </cell>
        </row>
        <row r="20">
          <cell r="A20" t="str">
            <v>ATP5</v>
          </cell>
          <cell r="B20">
            <v>3</v>
          </cell>
          <cell r="D20">
            <v>3</v>
          </cell>
          <cell r="F20">
            <v>3</v>
          </cell>
          <cell r="G20">
            <v>2</v>
          </cell>
          <cell r="K20">
            <v>3</v>
          </cell>
          <cell r="M20">
            <v>3</v>
          </cell>
          <cell r="O20">
            <v>7.5</v>
          </cell>
          <cell r="P20">
            <v>19</v>
          </cell>
          <cell r="R20">
            <v>6</v>
          </cell>
        </row>
        <row r="21">
          <cell r="A21" t="str">
            <v>ATV1</v>
          </cell>
          <cell r="B21">
            <v>6</v>
          </cell>
          <cell r="D21">
            <v>6</v>
          </cell>
          <cell r="M21">
            <v>6</v>
          </cell>
          <cell r="O21">
            <v>15</v>
          </cell>
        </row>
        <row r="22">
          <cell r="A22" t="str">
            <v>ATV2</v>
          </cell>
          <cell r="C22">
            <v>12</v>
          </cell>
          <cell r="F22">
            <v>12</v>
          </cell>
          <cell r="G22">
            <v>12</v>
          </cell>
          <cell r="Q22">
            <v>12</v>
          </cell>
        </row>
        <row r="23">
          <cell r="A23" t="str">
            <v>ATV3</v>
          </cell>
          <cell r="C23">
            <v>3</v>
          </cell>
          <cell r="F23">
            <v>3</v>
          </cell>
          <cell r="J23">
            <v>3</v>
          </cell>
          <cell r="Q23">
            <v>3</v>
          </cell>
        </row>
        <row r="24">
          <cell r="A24" t="str">
            <v>ATV4</v>
          </cell>
          <cell r="C24">
            <v>6</v>
          </cell>
          <cell r="F24">
            <v>6</v>
          </cell>
          <cell r="H24">
            <v>6</v>
          </cell>
          <cell r="L24">
            <v>3</v>
          </cell>
          <cell r="Q24">
            <v>6</v>
          </cell>
        </row>
        <row r="25">
          <cell r="A25" t="str">
            <v>ATXE</v>
          </cell>
          <cell r="B25">
            <v>3</v>
          </cell>
          <cell r="D25">
            <v>3</v>
          </cell>
          <cell r="M25">
            <v>3</v>
          </cell>
          <cell r="O25">
            <v>7.5</v>
          </cell>
        </row>
        <row r="26">
          <cell r="A26" t="str">
            <v>ATV5</v>
          </cell>
          <cell r="B26">
            <v>3</v>
          </cell>
          <cell r="D26">
            <v>3</v>
          </cell>
          <cell r="M26">
            <v>3</v>
          </cell>
          <cell r="O26">
            <v>7.5</v>
          </cell>
        </row>
        <row r="27">
          <cell r="A27" t="str">
            <v>ATV6</v>
          </cell>
          <cell r="B27">
            <v>6</v>
          </cell>
          <cell r="D27">
            <v>6</v>
          </cell>
          <cell r="O27">
            <v>15</v>
          </cell>
        </row>
        <row r="28">
          <cell r="A28" t="str">
            <v>ATV7</v>
          </cell>
          <cell r="B28">
            <v>3</v>
          </cell>
          <cell r="C28">
            <v>3</v>
          </cell>
          <cell r="D28">
            <v>3</v>
          </cell>
          <cell r="F28">
            <v>3</v>
          </cell>
          <cell r="H28">
            <v>3</v>
          </cell>
          <cell r="O28">
            <v>7.5</v>
          </cell>
          <cell r="Q28">
            <v>3</v>
          </cell>
        </row>
        <row r="29">
          <cell r="A29" t="str">
            <v>ATV8</v>
          </cell>
          <cell r="B29">
            <v>3</v>
          </cell>
          <cell r="C29">
            <v>6</v>
          </cell>
          <cell r="D29">
            <v>3</v>
          </cell>
          <cell r="F29">
            <v>6</v>
          </cell>
          <cell r="H29">
            <v>6</v>
          </cell>
          <cell r="L29">
            <v>3</v>
          </cell>
          <cell r="O29">
            <v>7.5</v>
          </cell>
          <cell r="Q29">
            <v>6</v>
          </cell>
        </row>
        <row r="30">
          <cell r="A30" t="str">
            <v>ATV9</v>
          </cell>
          <cell r="C30">
            <v>3</v>
          </cell>
          <cell r="F30">
            <v>3</v>
          </cell>
          <cell r="H30">
            <v>3</v>
          </cell>
          <cell r="Q30">
            <v>3</v>
          </cell>
        </row>
        <row r="31">
          <cell r="A31" t="str">
            <v>ATH1</v>
          </cell>
          <cell r="B31">
            <v>3</v>
          </cell>
          <cell r="D31">
            <v>3</v>
          </cell>
          <cell r="M31">
            <v>3</v>
          </cell>
          <cell r="O31">
            <v>7.5</v>
          </cell>
        </row>
        <row r="32">
          <cell r="A32" t="str">
            <v>ATH3</v>
          </cell>
          <cell r="C32">
            <v>6</v>
          </cell>
          <cell r="F32">
            <v>6</v>
          </cell>
          <cell r="H32">
            <v>6</v>
          </cell>
          <cell r="L32">
            <v>3</v>
          </cell>
          <cell r="Q32">
            <v>6</v>
          </cell>
        </row>
        <row r="33">
          <cell r="A33" t="str">
            <v>KPU</v>
          </cell>
        </row>
        <row r="34">
          <cell r="A34" t="str">
            <v>SAB????</v>
          </cell>
          <cell r="L34">
            <v>3</v>
          </cell>
          <cell r="S34">
            <v>3</v>
          </cell>
          <cell r="T34">
            <v>3</v>
          </cell>
          <cell r="W34">
            <v>1</v>
          </cell>
          <cell r="Y34">
            <v>1</v>
          </cell>
        </row>
        <row r="35">
          <cell r="A35" t="str">
            <v>SAM????</v>
          </cell>
          <cell r="L35">
            <v>3</v>
          </cell>
          <cell r="S35">
            <v>3</v>
          </cell>
          <cell r="T35">
            <v>3</v>
          </cell>
          <cell r="V35">
            <v>1</v>
          </cell>
          <cell r="X35">
            <v>1</v>
          </cell>
        </row>
        <row r="36">
          <cell r="A36" t="str">
            <v>KPU</v>
          </cell>
        </row>
        <row r="37">
          <cell r="A37" t="str">
            <v>AB1</v>
          </cell>
          <cell r="B37">
            <v>2</v>
          </cell>
          <cell r="D37">
            <v>2</v>
          </cell>
          <cell r="M37">
            <v>2</v>
          </cell>
          <cell r="O37">
            <v>5</v>
          </cell>
        </row>
        <row r="38">
          <cell r="A38" t="str">
            <v>AB3</v>
          </cell>
          <cell r="C38">
            <v>4</v>
          </cell>
          <cell r="F38">
            <v>4</v>
          </cell>
          <cell r="H38">
            <v>4</v>
          </cell>
          <cell r="Q38">
            <v>4</v>
          </cell>
        </row>
        <row r="39">
          <cell r="A39" t="str">
            <v>AB5</v>
          </cell>
          <cell r="C39">
            <v>2</v>
          </cell>
          <cell r="F39">
            <v>2</v>
          </cell>
          <cell r="H39">
            <v>2</v>
          </cell>
          <cell r="Q39">
            <v>2</v>
          </cell>
        </row>
        <row r="40">
          <cell r="A40" t="str">
            <v>ABV3</v>
          </cell>
          <cell r="C40">
            <v>2</v>
          </cell>
          <cell r="F40">
            <v>2</v>
          </cell>
          <cell r="J40">
            <v>2</v>
          </cell>
          <cell r="Q40">
            <v>4</v>
          </cell>
        </row>
        <row r="41">
          <cell r="A41" t="str">
            <v>ABV4</v>
          </cell>
          <cell r="C41">
            <v>4</v>
          </cell>
          <cell r="F41">
            <v>4</v>
          </cell>
          <cell r="H41">
            <v>4</v>
          </cell>
          <cell r="L41">
            <v>2</v>
          </cell>
          <cell r="Q41">
            <v>4</v>
          </cell>
        </row>
        <row r="42">
          <cell r="A42" t="str">
            <v>ABV5</v>
          </cell>
          <cell r="B42">
            <v>2</v>
          </cell>
          <cell r="D42">
            <v>2</v>
          </cell>
          <cell r="M42">
            <v>2</v>
          </cell>
          <cell r="O42">
            <v>5</v>
          </cell>
        </row>
        <row r="43">
          <cell r="A43" t="str">
            <v>ABH1</v>
          </cell>
          <cell r="B43">
            <v>2</v>
          </cell>
          <cell r="D43">
            <v>2</v>
          </cell>
          <cell r="M43">
            <v>2</v>
          </cell>
          <cell r="O43">
            <v>5</v>
          </cell>
        </row>
        <row r="44">
          <cell r="A44" t="str">
            <v>SECC</v>
          </cell>
          <cell r="S44">
            <v>3</v>
          </cell>
        </row>
        <row r="45">
          <cell r="A45" t="str">
            <v>SECC-M</v>
          </cell>
          <cell r="V45">
            <v>1</v>
          </cell>
        </row>
        <row r="46">
          <cell r="A46" t="str">
            <v>SECC-B</v>
          </cell>
          <cell r="W46">
            <v>1</v>
          </cell>
        </row>
        <row r="47">
          <cell r="A47" t="str">
            <v>SAM-BR</v>
          </cell>
          <cell r="X47">
            <v>1</v>
          </cell>
        </row>
        <row r="48">
          <cell r="A48" t="str">
            <v>SAM-BR-B</v>
          </cell>
        </row>
        <row r="49">
          <cell r="A49" t="str">
            <v>SAB-MR</v>
          </cell>
          <cell r="Y49">
            <v>1</v>
          </cell>
        </row>
        <row r="50">
          <cell r="A50" t="str">
            <v>EMPALME</v>
          </cell>
          <cell r="N50">
            <v>1</v>
          </cell>
        </row>
        <row r="51">
          <cell r="A51" t="str">
            <v>DER-CONECT.</v>
          </cell>
          <cell r="L51">
            <v>3</v>
          </cell>
        </row>
        <row r="52">
          <cell r="A52" t="str">
            <v>EAS</v>
          </cell>
          <cell r="R52">
            <v>1</v>
          </cell>
          <cell r="AI52">
            <v>1</v>
          </cell>
        </row>
        <row r="53">
          <cell r="A53" t="str">
            <v>CSV</v>
          </cell>
          <cell r="AK53">
            <v>0.12</v>
          </cell>
          <cell r="AL53">
            <v>0.21</v>
          </cell>
          <cell r="AM53">
            <v>0.6</v>
          </cell>
          <cell r="AP53">
            <v>0.3</v>
          </cell>
        </row>
        <row r="54">
          <cell r="A54" t="str">
            <v>CSP</v>
          </cell>
          <cell r="AJ54">
            <v>1</v>
          </cell>
          <cell r="AK54">
            <v>0.3</v>
          </cell>
          <cell r="AL54">
            <v>0.39</v>
          </cell>
          <cell r="AN54">
            <v>0.6</v>
          </cell>
          <cell r="AP54">
            <v>0.39</v>
          </cell>
        </row>
        <row r="55">
          <cell r="A55" t="str">
            <v>CSE</v>
          </cell>
          <cell r="AK55">
            <v>0.12</v>
          </cell>
          <cell r="AL55">
            <v>0.21</v>
          </cell>
          <cell r="AO55">
            <v>0.6</v>
          </cell>
          <cell r="AP55">
            <v>0.21</v>
          </cell>
        </row>
        <row r="56">
          <cell r="A56" t="str">
            <v>EDS</v>
          </cell>
          <cell r="AH56">
            <v>1</v>
          </cell>
        </row>
        <row r="57">
          <cell r="A57" t="str">
            <v>TRF-(3Ø-25)</v>
          </cell>
          <cell r="AB57">
            <v>1</v>
          </cell>
        </row>
        <row r="58">
          <cell r="A58" t="str">
            <v>SAM-(3Ø-50)</v>
          </cell>
          <cell r="S58">
            <v>3</v>
          </cell>
          <cell r="V58">
            <v>1</v>
          </cell>
          <cell r="X58">
            <v>1</v>
          </cell>
          <cell r="Z58">
            <v>1</v>
          </cell>
          <cell r="AC58">
            <v>1</v>
          </cell>
        </row>
        <row r="59">
          <cell r="A59" t="str">
            <v>SAB-(3Ø-100)</v>
          </cell>
          <cell r="T59">
            <v>3</v>
          </cell>
          <cell r="W59">
            <v>1</v>
          </cell>
          <cell r="Y59">
            <v>1</v>
          </cell>
          <cell r="AA59">
            <v>1</v>
          </cell>
          <cell r="AD59">
            <v>1</v>
          </cell>
        </row>
        <row r="60">
          <cell r="A60" t="str">
            <v>SAB-(3Ø-160)</v>
          </cell>
          <cell r="T60">
            <v>3</v>
          </cell>
          <cell r="W60">
            <v>1</v>
          </cell>
          <cell r="Y60">
            <v>1</v>
          </cell>
          <cell r="AA60">
            <v>1</v>
          </cell>
          <cell r="AE60">
            <v>1</v>
          </cell>
        </row>
        <row r="61">
          <cell r="A61" t="str">
            <v>TD-3Ø-220</v>
          </cell>
          <cell r="AF61">
            <v>1</v>
          </cell>
        </row>
        <row r="62">
          <cell r="A62" t="str">
            <v>TD-3Ø-380</v>
          </cell>
          <cell r="AG62">
            <v>1</v>
          </cell>
        </row>
        <row r="63">
          <cell r="A63" t="str">
            <v>NUEVO!!!</v>
          </cell>
        </row>
        <row r="70">
          <cell r="AT70" t="str">
            <v>PAPEL BOND TAMAÑO A-1</v>
          </cell>
          <cell r="AU70" t="str">
            <v>MLL</v>
          </cell>
          <cell r="AV70">
            <v>160</v>
          </cell>
          <cell r="AW70">
            <v>160</v>
          </cell>
        </row>
        <row r="71">
          <cell r="AT71" t="str">
            <v>PAPEL BOND TAMAÑO A-4</v>
          </cell>
          <cell r="AU71" t="str">
            <v>MLL</v>
          </cell>
          <cell r="AV71">
            <v>20</v>
          </cell>
          <cell r="AW71">
            <v>20</v>
          </cell>
        </row>
        <row r="72">
          <cell r="AT72" t="str">
            <v>ESTACA DE MADERA</v>
          </cell>
          <cell r="AU72" t="str">
            <v>UND</v>
          </cell>
          <cell r="AV72">
            <v>0.1</v>
          </cell>
          <cell r="AW72">
            <v>0.1</v>
          </cell>
        </row>
        <row r="74">
          <cell r="AT74" t="str">
            <v>AGUA</v>
          </cell>
          <cell r="AU74" t="str">
            <v>M3</v>
          </cell>
          <cell r="AV74">
            <v>0.6</v>
          </cell>
          <cell r="AW74">
            <v>0.6</v>
          </cell>
        </row>
        <row r="75">
          <cell r="AT75" t="str">
            <v>PIEDRAS MEDIANAS y RELLENO</v>
          </cell>
          <cell r="AU75" t="str">
            <v>M3</v>
          </cell>
          <cell r="AV75">
            <v>25</v>
          </cell>
          <cell r="AW75">
            <v>25</v>
          </cell>
        </row>
        <row r="76">
          <cell r="AT76" t="str">
            <v>CEMENTO PORTLAND TIPO I</v>
          </cell>
          <cell r="AU76" t="str">
            <v>BLS</v>
          </cell>
          <cell r="AV76">
            <v>21</v>
          </cell>
          <cell r="AW76">
            <v>21</v>
          </cell>
        </row>
        <row r="77">
          <cell r="AT77" t="str">
            <v>HORMIGON</v>
          </cell>
          <cell r="AU77" t="str">
            <v>M3</v>
          </cell>
          <cell r="AV77">
            <v>40</v>
          </cell>
          <cell r="AW77">
            <v>40</v>
          </cell>
        </row>
        <row r="78">
          <cell r="AT78" t="str">
            <v>PIEDRA CHANCADA DE 1/2''</v>
          </cell>
          <cell r="AU78" t="str">
            <v>M3</v>
          </cell>
          <cell r="AV78">
            <v>40</v>
          </cell>
          <cell r="AW78">
            <v>40</v>
          </cell>
        </row>
        <row r="79">
          <cell r="AT79" t="str">
            <v>ARENA GRUESA</v>
          </cell>
          <cell r="AU79" t="str">
            <v>M3</v>
          </cell>
          <cell r="AV79">
            <v>40</v>
          </cell>
          <cell r="AW79">
            <v>40</v>
          </cell>
        </row>
        <row r="80">
          <cell r="AT80" t="str">
            <v>BREA</v>
          </cell>
          <cell r="AU80" t="str">
            <v>Kg.</v>
          </cell>
          <cell r="AV80">
            <v>2</v>
          </cell>
          <cell r="AW80">
            <v>2</v>
          </cell>
        </row>
        <row r="81">
          <cell r="AT81" t="str">
            <v>LEÑA</v>
          </cell>
          <cell r="AU81" t="str">
            <v>Kg.</v>
          </cell>
          <cell r="AV81">
            <v>2</v>
          </cell>
          <cell r="AW81">
            <v>2</v>
          </cell>
        </row>
        <row r="82">
          <cell r="AT82" t="str">
            <v>CAL</v>
          </cell>
          <cell r="AU82" t="str">
            <v>KG.</v>
          </cell>
          <cell r="AV82">
            <v>0.21</v>
          </cell>
          <cell r="AW82">
            <v>0.21</v>
          </cell>
        </row>
        <row r="83">
          <cell r="AT83" t="str">
            <v>YESO</v>
          </cell>
          <cell r="AU83" t="str">
            <v>KG.</v>
          </cell>
          <cell r="AV83">
            <v>0.08</v>
          </cell>
          <cell r="AW83">
            <v>0.08</v>
          </cell>
        </row>
        <row r="84">
          <cell r="AT84" t="str">
            <v>AGREGADOS</v>
          </cell>
          <cell r="AU84" t="str">
            <v>M3</v>
          </cell>
          <cell r="AV84">
            <v>35</v>
          </cell>
          <cell r="AW84">
            <v>35</v>
          </cell>
        </row>
        <row r="85">
          <cell r="AT85" t="str">
            <v>TIERRA CERNIDA</v>
          </cell>
          <cell r="AU85" t="str">
            <v>M3</v>
          </cell>
          <cell r="AV85">
            <v>15</v>
          </cell>
          <cell r="AW85">
            <v>15</v>
          </cell>
        </row>
        <row r="86">
          <cell r="AT86" t="str">
            <v>SAL INDUSTRIAL</v>
          </cell>
          <cell r="AU86" t="str">
            <v>KG.</v>
          </cell>
          <cell r="AV86">
            <v>0.4</v>
          </cell>
          <cell r="AW86">
            <v>0.4</v>
          </cell>
        </row>
        <row r="87">
          <cell r="AT87" t="str">
            <v>PINTURA ESM.</v>
          </cell>
          <cell r="AU87" t="str">
            <v>GL</v>
          </cell>
          <cell r="AV87">
            <v>35</v>
          </cell>
          <cell r="AW87">
            <v>35</v>
          </cell>
        </row>
        <row r="88">
          <cell r="AT88" t="str">
            <v>THINNER</v>
          </cell>
          <cell r="AU88" t="str">
            <v>LT</v>
          </cell>
          <cell r="AV88">
            <v>4</v>
          </cell>
          <cell r="AW88">
            <v>4</v>
          </cell>
        </row>
        <row r="90">
          <cell r="AT90" t="str">
            <v>COSTO DEL ARBOL</v>
          </cell>
          <cell r="AU90" t="str">
            <v>UND.</v>
          </cell>
          <cell r="AV90">
            <v>60</v>
          </cell>
          <cell r="AW90">
            <v>60</v>
          </cell>
        </row>
        <row r="92">
          <cell r="AT92" t="str">
            <v>EQUIPO DE COMPUTO</v>
          </cell>
          <cell r="AU92" t="str">
            <v>HM</v>
          </cell>
          <cell r="AV92">
            <v>2</v>
          </cell>
          <cell r="AW92">
            <v>2</v>
          </cell>
        </row>
        <row r="93">
          <cell r="AT93" t="str">
            <v>IMPRESORA LASER</v>
          </cell>
          <cell r="AU93" t="str">
            <v>HM</v>
          </cell>
          <cell r="AV93">
            <v>7</v>
          </cell>
          <cell r="AW93">
            <v>7</v>
          </cell>
        </row>
        <row r="94">
          <cell r="AT94" t="str">
            <v>PLOTTER</v>
          </cell>
          <cell r="AU94" t="str">
            <v>HM</v>
          </cell>
          <cell r="AV94">
            <v>10</v>
          </cell>
          <cell r="AW94">
            <v>10</v>
          </cell>
        </row>
        <row r="95">
          <cell r="AT95" t="str">
            <v>TEODOLITO</v>
          </cell>
          <cell r="AU95" t="str">
            <v>HM</v>
          </cell>
          <cell r="AV95">
            <v>6</v>
          </cell>
          <cell r="AW95">
            <v>6</v>
          </cell>
        </row>
        <row r="96">
          <cell r="AT96" t="str">
            <v>ESTACION TOTAL</v>
          </cell>
          <cell r="AU96" t="str">
            <v>HM</v>
          </cell>
          <cell r="AV96">
            <v>12</v>
          </cell>
          <cell r="AW96">
            <v>12</v>
          </cell>
        </row>
        <row r="97">
          <cell r="AT97" t="str">
            <v>JALON</v>
          </cell>
          <cell r="AU97" t="str">
            <v>HM</v>
          </cell>
          <cell r="AV97">
            <v>0.7</v>
          </cell>
          <cell r="AW97">
            <v>0.7</v>
          </cell>
        </row>
        <row r="98">
          <cell r="AT98" t="str">
            <v>JALON CON PRISMA</v>
          </cell>
          <cell r="AU98" t="str">
            <v>HM</v>
          </cell>
          <cell r="AV98">
            <v>2</v>
          </cell>
          <cell r="AW98">
            <v>2</v>
          </cell>
        </row>
        <row r="99">
          <cell r="AT99" t="str">
            <v>MIRA</v>
          </cell>
          <cell r="AU99" t="str">
            <v>HM</v>
          </cell>
          <cell r="AV99">
            <v>2</v>
          </cell>
          <cell r="AW99">
            <v>2</v>
          </cell>
        </row>
        <row r="100">
          <cell r="AT100" t="str">
            <v>RADIO DE MANO FM 2M MULTIBANDA</v>
          </cell>
          <cell r="AU100" t="str">
            <v>HM</v>
          </cell>
          <cell r="AV100">
            <v>0.7</v>
          </cell>
          <cell r="AW100">
            <v>0.7</v>
          </cell>
        </row>
        <row r="101">
          <cell r="AT101" t="str">
            <v>BINOCULARES</v>
          </cell>
          <cell r="AU101" t="str">
            <v>HM</v>
          </cell>
          <cell r="AV101">
            <v>0.5</v>
          </cell>
          <cell r="AW101">
            <v>0.5</v>
          </cell>
        </row>
        <row r="103">
          <cell r="AT103" t="str">
            <v>C. GRUA 6 TN.</v>
          </cell>
          <cell r="AU103" t="str">
            <v>HM</v>
          </cell>
          <cell r="AV103">
            <v>80</v>
          </cell>
          <cell r="AW103">
            <v>80</v>
          </cell>
        </row>
        <row r="104">
          <cell r="AT104" t="str">
            <v>CAMIONETA 4x4 (130 HP)</v>
          </cell>
          <cell r="AU104" t="str">
            <v>HM</v>
          </cell>
          <cell r="AV104">
            <v>15</v>
          </cell>
          <cell r="AW104">
            <v>15</v>
          </cell>
        </row>
        <row r="105">
          <cell r="AT105" t="str">
            <v>MEDIO CAMION</v>
          </cell>
          <cell r="AU105" t="str">
            <v>HM</v>
          </cell>
          <cell r="AV105">
            <v>30</v>
          </cell>
          <cell r="AW105">
            <v>30</v>
          </cell>
        </row>
        <row r="106">
          <cell r="AT106" t="str">
            <v>CAMION VOLQUETE</v>
          </cell>
          <cell r="AU106" t="str">
            <v>HM</v>
          </cell>
          <cell r="AV106">
            <v>80</v>
          </cell>
          <cell r="AW106">
            <v>80</v>
          </cell>
        </row>
        <row r="107">
          <cell r="AT107" t="str">
            <v>WINCHE ELECTRICO C/ FRENO MANUAL</v>
          </cell>
          <cell r="AU107" t="str">
            <v>HM</v>
          </cell>
          <cell r="AV107">
            <v>15</v>
          </cell>
          <cell r="AW107">
            <v>15</v>
          </cell>
        </row>
        <row r="108">
          <cell r="AT108" t="str">
            <v>FRENO MANUAL PARA TENDIDO DE CONDUCTOR</v>
          </cell>
          <cell r="AU108" t="str">
            <v>HM</v>
          </cell>
          <cell r="AV108">
            <v>10</v>
          </cell>
          <cell r="AW108">
            <v>10</v>
          </cell>
        </row>
        <row r="109">
          <cell r="AT109" t="str">
            <v>MANGA DE ARRASTRE</v>
          </cell>
          <cell r="AU109" t="str">
            <v>HM</v>
          </cell>
          <cell r="AV109">
            <v>5</v>
          </cell>
          <cell r="AW109">
            <v>5</v>
          </cell>
        </row>
        <row r="110">
          <cell r="AT110" t="str">
            <v>BRIDA DE ARRASTRE</v>
          </cell>
          <cell r="AU110" t="str">
            <v>HM</v>
          </cell>
          <cell r="AV110">
            <v>2.5</v>
          </cell>
          <cell r="AW110">
            <v>2.5</v>
          </cell>
        </row>
        <row r="111">
          <cell r="AT111" t="str">
            <v xml:space="preserve">POLEAS DE AL DE D=300 mm </v>
          </cell>
          <cell r="AU111" t="str">
            <v>HM</v>
          </cell>
          <cell r="AV111">
            <v>1.2</v>
          </cell>
          <cell r="AW111">
            <v>1.2</v>
          </cell>
        </row>
        <row r="112">
          <cell r="AT112" t="str">
            <v>POLEAS DE PVC PARA CABLES AUTOPORTANTES</v>
          </cell>
          <cell r="AU112" t="str">
            <v>HM</v>
          </cell>
          <cell r="AV112">
            <v>2.2000000000000002</v>
          </cell>
          <cell r="AW112">
            <v>2.2000000000000002</v>
          </cell>
        </row>
        <row r="113">
          <cell r="AT113" t="str">
            <v>TRICO DE 2 TON</v>
          </cell>
          <cell r="AU113" t="str">
            <v>HM</v>
          </cell>
          <cell r="AV113">
            <v>3</v>
          </cell>
          <cell r="AW113">
            <v>3</v>
          </cell>
        </row>
        <row r="114">
          <cell r="AT114" t="str">
            <v>EQUIPO DE PUESTA A TIERRA TEMPORAL</v>
          </cell>
          <cell r="AU114" t="str">
            <v>HM</v>
          </cell>
          <cell r="AV114">
            <v>0.5</v>
          </cell>
          <cell r="AW114">
            <v>0.5</v>
          </cell>
        </row>
        <row r="115">
          <cell r="AT115" t="str">
            <v>REVELADOR DE TENSION DE M.T. (10 kV)</v>
          </cell>
          <cell r="AU115" t="str">
            <v>HM</v>
          </cell>
          <cell r="AV115">
            <v>1</v>
          </cell>
          <cell r="AW115">
            <v>1</v>
          </cell>
        </row>
        <row r="116">
          <cell r="AT116" t="str">
            <v>DINAMOMETRO</v>
          </cell>
          <cell r="AU116" t="str">
            <v>HM</v>
          </cell>
          <cell r="AV116">
            <v>2.5</v>
          </cell>
          <cell r="AW116">
            <v>2.5</v>
          </cell>
        </row>
        <row r="117">
          <cell r="AT117" t="str">
            <v>METRATER</v>
          </cell>
          <cell r="AU117" t="str">
            <v>HM</v>
          </cell>
          <cell r="AV117">
            <v>2.5</v>
          </cell>
          <cell r="AW117">
            <v>2.5</v>
          </cell>
        </row>
        <row r="118">
          <cell r="AT118" t="str">
            <v>MEGOMETRO</v>
          </cell>
          <cell r="AU118" t="str">
            <v>HM</v>
          </cell>
          <cell r="AV118">
            <v>2.5</v>
          </cell>
          <cell r="AW118">
            <v>2.5</v>
          </cell>
        </row>
        <row r="120">
          <cell r="AT120" t="str">
            <v>CINTA AISLANTE (Rollo 20 m.)</v>
          </cell>
          <cell r="AU120" t="str">
            <v>HM</v>
          </cell>
          <cell r="AV120">
            <v>3.55</v>
          </cell>
          <cell r="AW120">
            <v>3.55</v>
          </cell>
        </row>
        <row r="121">
          <cell r="AT121" t="str">
            <v>ESCALERA</v>
          </cell>
          <cell r="AU121" t="str">
            <v>HM</v>
          </cell>
          <cell r="AV121">
            <v>0.1</v>
          </cell>
          <cell r="AW121">
            <v>0.1</v>
          </cell>
        </row>
        <row r="122">
          <cell r="AT122" t="str">
            <v>TALADRO</v>
          </cell>
          <cell r="AU122" t="str">
            <v>HM</v>
          </cell>
          <cell r="AV122">
            <v>2.2000000000000002</v>
          </cell>
          <cell r="AW122">
            <v>2.2000000000000002</v>
          </cell>
        </row>
        <row r="123">
          <cell r="AT123" t="str">
            <v>PALA, PICO ó BARRENAS</v>
          </cell>
          <cell r="AU123" t="str">
            <v>HM</v>
          </cell>
          <cell r="AV123">
            <v>0.5</v>
          </cell>
          <cell r="AW123">
            <v>0.5</v>
          </cell>
        </row>
        <row r="124">
          <cell r="AT124" t="str">
            <v>CINTA METRICA</v>
          </cell>
          <cell r="AU124" t="str">
            <v>HM</v>
          </cell>
          <cell r="AV124">
            <v>0.2</v>
          </cell>
          <cell r="AW124">
            <v>0.2</v>
          </cell>
        </row>
        <row r="125">
          <cell r="AT125" t="str">
            <v>SOGAS</v>
          </cell>
          <cell r="AU125" t="str">
            <v>HM</v>
          </cell>
          <cell r="AV125">
            <v>0.5</v>
          </cell>
          <cell r="AW125">
            <v>0.5</v>
          </cell>
        </row>
        <row r="126">
          <cell r="AT126" t="str">
            <v>CAJA DE HERRAMIENTAS</v>
          </cell>
          <cell r="AU126" t="str">
            <v>HM</v>
          </cell>
          <cell r="AV126">
            <v>1.5</v>
          </cell>
          <cell r="AW126">
            <v>1.5</v>
          </cell>
        </row>
        <row r="127">
          <cell r="AT127" t="str">
            <v>POLEAS</v>
          </cell>
          <cell r="AU127" t="str">
            <v>HM</v>
          </cell>
          <cell r="AV127">
            <v>0.08</v>
          </cell>
          <cell r="AW127">
            <v>0.08</v>
          </cell>
        </row>
        <row r="128">
          <cell r="AT128" t="str">
            <v>TECLE</v>
          </cell>
          <cell r="AU128" t="str">
            <v>HM</v>
          </cell>
          <cell r="AV128">
            <v>0.95</v>
          </cell>
          <cell r="AW128">
            <v>0.95</v>
          </cell>
        </row>
        <row r="129">
          <cell r="AT129" t="str">
            <v>PORTABOBINA</v>
          </cell>
          <cell r="AU129" t="str">
            <v>HM</v>
          </cell>
          <cell r="AV129">
            <v>0.3</v>
          </cell>
          <cell r="AW129">
            <v>0.3</v>
          </cell>
        </row>
        <row r="130">
          <cell r="AT130" t="str">
            <v>TIRALINEA</v>
          </cell>
          <cell r="AU130" t="str">
            <v>HM</v>
          </cell>
          <cell r="AV130">
            <v>0.08</v>
          </cell>
          <cell r="AW130">
            <v>0.08</v>
          </cell>
        </row>
        <row r="131">
          <cell r="AT131" t="str">
            <v>COMPACTADORA</v>
          </cell>
          <cell r="AU131" t="str">
            <v>HM</v>
          </cell>
          <cell r="AV131">
            <v>5</v>
          </cell>
          <cell r="AW131">
            <v>5</v>
          </cell>
        </row>
        <row r="133">
          <cell r="AT133" t="str">
            <v>DIBUJANTE CADISTA</v>
          </cell>
          <cell r="AU133" t="str">
            <v>HH</v>
          </cell>
          <cell r="AV133">
            <v>8.75</v>
          </cell>
          <cell r="AW133">
            <v>8.75</v>
          </cell>
        </row>
        <row r="134">
          <cell r="AT134" t="str">
            <v>TOPOGRAFO</v>
          </cell>
          <cell r="AU134" t="str">
            <v>HH</v>
          </cell>
          <cell r="AV134">
            <v>8.75</v>
          </cell>
          <cell r="AW134">
            <v>8.75</v>
          </cell>
        </row>
        <row r="135">
          <cell r="AT135" t="str">
            <v>CAPATAZ</v>
          </cell>
          <cell r="AU135" t="str">
            <v>HH</v>
          </cell>
          <cell r="AV135">
            <v>8.75</v>
          </cell>
          <cell r="AW135">
            <v>8.75</v>
          </cell>
        </row>
        <row r="136">
          <cell r="AT136" t="str">
            <v>OPERARIO</v>
          </cell>
          <cell r="AU136" t="str">
            <v>HH</v>
          </cell>
          <cell r="AV136">
            <v>7.15</v>
          </cell>
          <cell r="AW136">
            <v>7.15</v>
          </cell>
        </row>
        <row r="137">
          <cell r="AT137" t="str">
            <v>OFICIAL</v>
          </cell>
          <cell r="AU137" t="str">
            <v>HH</v>
          </cell>
          <cell r="AV137">
            <v>6.75</v>
          </cell>
          <cell r="AW137">
            <v>6.75</v>
          </cell>
        </row>
        <row r="138">
          <cell r="AT138" t="str">
            <v>PEON</v>
          </cell>
          <cell r="AU138" t="str">
            <v>HH</v>
          </cell>
          <cell r="AV138">
            <v>3.78</v>
          </cell>
          <cell r="AW138">
            <v>3.78</v>
          </cell>
        </row>
      </sheetData>
      <sheetData sheetId="11"/>
      <sheetData sheetId="12"/>
      <sheetData sheetId="13"/>
      <sheetData sheetId="14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endario"/>
      <sheetName val="GG"/>
      <sheetName val="Polinomica"/>
      <sheetName val="F.Polinómica"/>
      <sheetName val="UNITARIOS"/>
      <sheetName val="COS-UNI"/>
      <sheetName val="PtoTotal"/>
      <sheetName val="OT"/>
      <sheetName val="Memoria"/>
      <sheetName val="TABLA UVIMA VII E"/>
      <sheetName val="TABLA UVIMA VII"/>
      <sheetName val="TABLA AUSARAY"/>
      <sheetName val="TABLA ESTRELLA"/>
      <sheetName val="TABLA HUANCARO"/>
      <sheetName val="TABLA J.PABLO"/>
      <sheetName val="TABLA-VIVA EL PERU"/>
      <sheetName val="TABLA MINKA"/>
      <sheetName val="TABLA COOSEMTAP"/>
      <sheetName val="TABLA PIMCHAPAMPA"/>
      <sheetName val="Base Armad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3">
          <cell r="A3" t="str">
            <v>IN</v>
          </cell>
          <cell r="E3">
            <v>1</v>
          </cell>
          <cell r="H3">
            <v>1</v>
          </cell>
        </row>
        <row r="4">
          <cell r="A4" t="str">
            <v>E1</v>
          </cell>
          <cell r="B4">
            <v>1</v>
          </cell>
          <cell r="I4">
            <v>1</v>
          </cell>
        </row>
        <row r="5">
          <cell r="A5" t="str">
            <v>E2</v>
          </cell>
          <cell r="F5">
            <v>1</v>
          </cell>
          <cell r="G5">
            <v>1</v>
          </cell>
          <cell r="H5">
            <v>2</v>
          </cell>
          <cell r="M5">
            <v>0.1</v>
          </cell>
        </row>
        <row r="6">
          <cell r="A6" t="str">
            <v>E3</v>
          </cell>
          <cell r="F6">
            <v>1</v>
          </cell>
          <cell r="H6">
            <v>1</v>
          </cell>
          <cell r="L6">
            <v>2</v>
          </cell>
          <cell r="M6">
            <v>0.1</v>
          </cell>
        </row>
        <row r="7">
          <cell r="A7" t="str">
            <v>E4</v>
          </cell>
          <cell r="F7">
            <v>1</v>
          </cell>
          <cell r="G7">
            <v>1</v>
          </cell>
          <cell r="H7">
            <v>2</v>
          </cell>
          <cell r="M7">
            <v>0.1</v>
          </cell>
        </row>
        <row r="8">
          <cell r="A8" t="str">
            <v>E5</v>
          </cell>
          <cell r="B8">
            <v>1</v>
          </cell>
          <cell r="F8">
            <v>1</v>
          </cell>
          <cell r="G8">
            <v>1</v>
          </cell>
          <cell r="H8">
            <v>1</v>
          </cell>
          <cell r="I8">
            <v>1</v>
          </cell>
          <cell r="K8">
            <v>2</v>
          </cell>
          <cell r="M8">
            <v>0.1</v>
          </cell>
        </row>
        <row r="9">
          <cell r="A9" t="str">
            <v>E6</v>
          </cell>
          <cell r="F9">
            <v>2</v>
          </cell>
          <cell r="G9">
            <v>1</v>
          </cell>
          <cell r="H9">
            <v>3</v>
          </cell>
          <cell r="K9">
            <v>2</v>
          </cell>
          <cell r="M9">
            <v>0.1</v>
          </cell>
        </row>
        <row r="10">
          <cell r="A10" t="str">
            <v>E7</v>
          </cell>
          <cell r="B10">
            <v>2</v>
          </cell>
          <cell r="I10">
            <v>2</v>
          </cell>
          <cell r="K10">
            <v>4</v>
          </cell>
          <cell r="M10">
            <v>0.1</v>
          </cell>
        </row>
        <row r="11">
          <cell r="A11" t="str">
            <v>E8</v>
          </cell>
          <cell r="F11">
            <v>2</v>
          </cell>
          <cell r="G11">
            <v>2</v>
          </cell>
          <cell r="H11">
            <v>4</v>
          </cell>
          <cell r="K11">
            <v>4</v>
          </cell>
          <cell r="M11">
            <v>0.1</v>
          </cell>
        </row>
      </sheetData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PLANILLA_M"/>
      <sheetName val="PLANILLA_D"/>
      <sheetName val="METRADO Y PRESUPUESTO"/>
      <sheetName val="CU_MONTAJE"/>
      <sheetName val="FPOLI"/>
      <sheetName val="GG"/>
      <sheetName val="SUPERVISION"/>
      <sheetName val="BD-PU"/>
      <sheetName val="BASE"/>
    </sheetNames>
    <sheetDataSet>
      <sheetData sheetId="0"/>
      <sheetData sheetId="1">
        <row r="12">
          <cell r="A12" t="str">
            <v>RP-1</v>
          </cell>
          <cell r="B12" t="str">
            <v>MACHACMARCA 01 y 02</v>
          </cell>
        </row>
        <row r="13">
          <cell r="A13">
            <v>5601</v>
          </cell>
          <cell r="B13" t="str">
            <v>AT5</v>
          </cell>
          <cell r="E13">
            <v>1</v>
          </cell>
          <cell r="I13">
            <v>3</v>
          </cell>
          <cell r="J13">
            <v>3</v>
          </cell>
          <cell r="K13" t="str">
            <v>AL35</v>
          </cell>
          <cell r="L13">
            <v>0</v>
          </cell>
          <cell r="M13">
            <v>9</v>
          </cell>
          <cell r="N13">
            <v>0</v>
          </cell>
          <cell r="O13">
            <v>3</v>
          </cell>
          <cell r="P13">
            <v>0</v>
          </cell>
          <cell r="Q13">
            <v>0</v>
          </cell>
          <cell r="R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3</v>
          </cell>
          <cell r="AE13">
            <v>0</v>
          </cell>
          <cell r="AF13">
            <v>0</v>
          </cell>
          <cell r="AG13">
            <v>3</v>
          </cell>
          <cell r="AH13">
            <v>0</v>
          </cell>
          <cell r="AI13">
            <v>0</v>
          </cell>
          <cell r="AJ13">
            <v>3</v>
          </cell>
          <cell r="AK13">
            <v>0</v>
          </cell>
          <cell r="AL13">
            <v>0</v>
          </cell>
          <cell r="AM13">
            <v>0</v>
          </cell>
          <cell r="AN13">
            <v>3</v>
          </cell>
          <cell r="AO13">
            <v>0</v>
          </cell>
          <cell r="AP13">
            <v>0</v>
          </cell>
          <cell r="AQ13">
            <v>1</v>
          </cell>
          <cell r="AR13">
            <v>1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1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1.2</v>
          </cell>
          <cell r="BK13">
            <v>0</v>
          </cell>
          <cell r="BL13">
            <v>1.1200000000000001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1</v>
          </cell>
          <cell r="BX13">
            <v>0</v>
          </cell>
        </row>
        <row r="14">
          <cell r="B14" t="str">
            <v>AT5</v>
          </cell>
          <cell r="I14">
            <v>3</v>
          </cell>
          <cell r="J14">
            <v>1</v>
          </cell>
          <cell r="K14" t="str">
            <v>AUT50</v>
          </cell>
          <cell r="L14">
            <v>3</v>
          </cell>
          <cell r="M14">
            <v>0</v>
          </cell>
          <cell r="N14">
            <v>0</v>
          </cell>
          <cell r="O14">
            <v>3</v>
          </cell>
          <cell r="P14">
            <v>0</v>
          </cell>
          <cell r="Q14">
            <v>0</v>
          </cell>
          <cell r="R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3</v>
          </cell>
          <cell r="AE14">
            <v>0</v>
          </cell>
          <cell r="AF14">
            <v>0</v>
          </cell>
          <cell r="AG14">
            <v>3</v>
          </cell>
          <cell r="AH14">
            <v>0</v>
          </cell>
          <cell r="AI14">
            <v>0</v>
          </cell>
          <cell r="AJ14">
            <v>3</v>
          </cell>
          <cell r="AK14">
            <v>0</v>
          </cell>
          <cell r="AL14">
            <v>0</v>
          </cell>
          <cell r="AM14">
            <v>0</v>
          </cell>
          <cell r="AN14">
            <v>3</v>
          </cell>
          <cell r="AO14">
            <v>0</v>
          </cell>
          <cell r="AP14">
            <v>0</v>
          </cell>
          <cell r="AQ14">
            <v>1</v>
          </cell>
          <cell r="AR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1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</row>
        <row r="15">
          <cell r="B15" t="str">
            <v>ATP5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1</v>
          </cell>
          <cell r="AF15">
            <v>0</v>
          </cell>
          <cell r="AG15">
            <v>1</v>
          </cell>
          <cell r="AH15">
            <v>6</v>
          </cell>
          <cell r="AI15">
            <v>3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1</v>
          </cell>
          <cell r="AO15">
            <v>0</v>
          </cell>
          <cell r="AP15">
            <v>0</v>
          </cell>
          <cell r="AQ15">
            <v>1</v>
          </cell>
          <cell r="AR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1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</row>
        <row r="16">
          <cell r="B16" t="str">
            <v>1RV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1</v>
          </cell>
          <cell r="Q16">
            <v>0</v>
          </cell>
          <cell r="R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1</v>
          </cell>
          <cell r="AR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1.1399999999999999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1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</row>
        <row r="17">
          <cell r="B17" t="str">
            <v>PAT1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2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18</v>
          </cell>
          <cell r="AP17">
            <v>0</v>
          </cell>
          <cell r="AQ17">
            <v>1</v>
          </cell>
          <cell r="AR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1.5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1</v>
          </cell>
        </row>
        <row r="18">
          <cell r="A18">
            <v>7909</v>
          </cell>
          <cell r="B18" t="str">
            <v>AT4</v>
          </cell>
          <cell r="C18">
            <v>1</v>
          </cell>
          <cell r="I18">
            <v>122.4</v>
          </cell>
          <cell r="J18">
            <v>3</v>
          </cell>
          <cell r="K18" t="str">
            <v>AL35</v>
          </cell>
          <cell r="L18">
            <v>0</v>
          </cell>
          <cell r="M18">
            <v>367.20000000000005</v>
          </cell>
          <cell r="N18">
            <v>3</v>
          </cell>
          <cell r="O18">
            <v>3</v>
          </cell>
          <cell r="P18">
            <v>0</v>
          </cell>
          <cell r="Q18">
            <v>2</v>
          </cell>
          <cell r="R18">
            <v>1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3</v>
          </cell>
          <cell r="AE18">
            <v>0</v>
          </cell>
          <cell r="AF18">
            <v>0</v>
          </cell>
          <cell r="AG18">
            <v>3</v>
          </cell>
          <cell r="AH18">
            <v>0</v>
          </cell>
          <cell r="AI18">
            <v>0</v>
          </cell>
          <cell r="AJ18">
            <v>3</v>
          </cell>
          <cell r="AK18">
            <v>0</v>
          </cell>
          <cell r="AL18">
            <v>3</v>
          </cell>
          <cell r="AM18">
            <v>9</v>
          </cell>
          <cell r="AN18">
            <v>3</v>
          </cell>
          <cell r="AO18">
            <v>0</v>
          </cell>
          <cell r="AP18">
            <v>0</v>
          </cell>
          <cell r="AQ18">
            <v>1</v>
          </cell>
          <cell r="AR18">
            <v>1</v>
          </cell>
          <cell r="AT18">
            <v>0</v>
          </cell>
          <cell r="AU18">
            <v>0</v>
          </cell>
          <cell r="AV18">
            <v>0</v>
          </cell>
          <cell r="AW18">
            <v>1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1.1499999999999999</v>
          </cell>
          <cell r="BK18">
            <v>0</v>
          </cell>
          <cell r="BL18">
            <v>0.91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1</v>
          </cell>
          <cell r="BX18">
            <v>0</v>
          </cell>
        </row>
        <row r="19">
          <cell r="B19" t="str">
            <v>1RI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1</v>
          </cell>
          <cell r="Q19">
            <v>0</v>
          </cell>
          <cell r="R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1</v>
          </cell>
          <cell r="AR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1.1399999999999999</v>
          </cell>
          <cell r="BN19">
            <v>0</v>
          </cell>
          <cell r="BO19">
            <v>0</v>
          </cell>
          <cell r="BP19">
            <v>0</v>
          </cell>
          <cell r="BQ19">
            <v>1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</row>
        <row r="20">
          <cell r="A20">
            <v>5594</v>
          </cell>
          <cell r="B20" t="str">
            <v>AT1</v>
          </cell>
          <cell r="C20">
            <v>1</v>
          </cell>
          <cell r="I20">
            <v>98.9</v>
          </cell>
          <cell r="J20">
            <v>3</v>
          </cell>
          <cell r="K20" t="str">
            <v>AL35</v>
          </cell>
          <cell r="L20">
            <v>0</v>
          </cell>
          <cell r="M20">
            <v>296.70000000000005</v>
          </cell>
          <cell r="N20">
            <v>3</v>
          </cell>
          <cell r="O20">
            <v>0</v>
          </cell>
          <cell r="P20">
            <v>0</v>
          </cell>
          <cell r="Q20">
            <v>2</v>
          </cell>
          <cell r="R20">
            <v>1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3</v>
          </cell>
          <cell r="AM20">
            <v>9</v>
          </cell>
          <cell r="AN20">
            <v>0</v>
          </cell>
          <cell r="AO20">
            <v>0</v>
          </cell>
          <cell r="AP20">
            <v>0</v>
          </cell>
          <cell r="AQ20">
            <v>1</v>
          </cell>
          <cell r="AR20">
            <v>1</v>
          </cell>
          <cell r="AT20">
            <v>1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1.1499999999999999</v>
          </cell>
          <cell r="BK20">
            <v>0</v>
          </cell>
          <cell r="BL20">
            <v>0.91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1</v>
          </cell>
          <cell r="BX20">
            <v>0</v>
          </cell>
        </row>
        <row r="21">
          <cell r="A21">
            <v>40155</v>
          </cell>
          <cell r="B21" t="str">
            <v>AT5</v>
          </cell>
          <cell r="E21">
            <v>1</v>
          </cell>
          <cell r="I21">
            <v>125.1</v>
          </cell>
          <cell r="J21">
            <v>3</v>
          </cell>
          <cell r="K21" t="str">
            <v>AL35</v>
          </cell>
          <cell r="L21">
            <v>0</v>
          </cell>
          <cell r="M21">
            <v>375.29999999999995</v>
          </cell>
          <cell r="N21">
            <v>0</v>
          </cell>
          <cell r="O21">
            <v>3</v>
          </cell>
          <cell r="P21">
            <v>0</v>
          </cell>
          <cell r="Q21">
            <v>0</v>
          </cell>
          <cell r="R21">
            <v>0</v>
          </cell>
          <cell r="V21">
            <v>1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3</v>
          </cell>
          <cell r="AE21">
            <v>0</v>
          </cell>
          <cell r="AF21">
            <v>0</v>
          </cell>
          <cell r="AG21">
            <v>3</v>
          </cell>
          <cell r="AH21">
            <v>0</v>
          </cell>
          <cell r="AI21">
            <v>0</v>
          </cell>
          <cell r="AJ21">
            <v>3</v>
          </cell>
          <cell r="AK21">
            <v>0</v>
          </cell>
          <cell r="AL21">
            <v>0</v>
          </cell>
          <cell r="AM21">
            <v>0</v>
          </cell>
          <cell r="AN21">
            <v>3</v>
          </cell>
          <cell r="AO21">
            <v>0</v>
          </cell>
          <cell r="AP21">
            <v>0</v>
          </cell>
          <cell r="AQ21">
            <v>1</v>
          </cell>
          <cell r="AR21">
            <v>1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1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1.2</v>
          </cell>
          <cell r="BK21">
            <v>0</v>
          </cell>
          <cell r="BL21">
            <v>1.1200000000000001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1</v>
          </cell>
          <cell r="BX21">
            <v>0</v>
          </cell>
        </row>
        <row r="22">
          <cell r="B22" t="str">
            <v>ATSM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W22">
            <v>3</v>
          </cell>
          <cell r="X22">
            <v>3</v>
          </cell>
          <cell r="Y22">
            <v>0</v>
          </cell>
          <cell r="Z22">
            <v>3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3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15</v>
          </cell>
          <cell r="AQ22">
            <v>1</v>
          </cell>
          <cell r="AR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1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</row>
        <row r="23">
          <cell r="B23" t="str">
            <v>PAT1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2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18</v>
          </cell>
          <cell r="AP23">
            <v>0</v>
          </cell>
          <cell r="AQ23">
            <v>1</v>
          </cell>
          <cell r="AR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1.5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1</v>
          </cell>
        </row>
        <row r="24">
          <cell r="B24" t="str">
            <v>PAT1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2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18</v>
          </cell>
          <cell r="AP24">
            <v>0</v>
          </cell>
          <cell r="AQ24">
            <v>1</v>
          </cell>
          <cell r="AR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1.5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1</v>
          </cell>
        </row>
        <row r="25">
          <cell r="B25" t="str">
            <v>1RV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1</v>
          </cell>
          <cell r="Q25">
            <v>0</v>
          </cell>
          <cell r="R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1</v>
          </cell>
          <cell r="AR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1.1399999999999999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1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</row>
        <row r="26">
          <cell r="A26">
            <v>1</v>
          </cell>
          <cell r="B26" t="str">
            <v>ATPB1</v>
          </cell>
          <cell r="E26">
            <v>1</v>
          </cell>
          <cell r="I26">
            <v>40</v>
          </cell>
          <cell r="J26">
            <v>1</v>
          </cell>
          <cell r="K26" t="str">
            <v>AUT50</v>
          </cell>
          <cell r="L26">
            <v>40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1</v>
          </cell>
          <cell r="AG26">
            <v>1</v>
          </cell>
          <cell r="AH26">
            <v>4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1</v>
          </cell>
          <cell r="AO26">
            <v>0</v>
          </cell>
          <cell r="AP26">
            <v>0</v>
          </cell>
          <cell r="AQ26">
            <v>1</v>
          </cell>
          <cell r="AR26">
            <v>1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1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1.2</v>
          </cell>
          <cell r="BK26">
            <v>0</v>
          </cell>
          <cell r="BL26">
            <v>1.1200000000000001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1</v>
          </cell>
          <cell r="BX26">
            <v>0</v>
          </cell>
        </row>
        <row r="27">
          <cell r="A27">
            <v>2</v>
          </cell>
          <cell r="B27" t="str">
            <v>ATPB1</v>
          </cell>
          <cell r="E27">
            <v>1</v>
          </cell>
          <cell r="I27">
            <v>40</v>
          </cell>
          <cell r="J27">
            <v>1</v>
          </cell>
          <cell r="K27" t="str">
            <v>AUT50</v>
          </cell>
          <cell r="L27">
            <v>40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1</v>
          </cell>
          <cell r="AG27">
            <v>1</v>
          </cell>
          <cell r="AH27">
            <v>4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1</v>
          </cell>
          <cell r="AO27">
            <v>0</v>
          </cell>
          <cell r="AP27">
            <v>0</v>
          </cell>
          <cell r="AQ27">
            <v>1</v>
          </cell>
          <cell r="AR27">
            <v>1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1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1.2</v>
          </cell>
          <cell r="BK27">
            <v>0</v>
          </cell>
          <cell r="BL27">
            <v>1.1200000000000001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1</v>
          </cell>
          <cell r="BX27">
            <v>0</v>
          </cell>
        </row>
        <row r="28">
          <cell r="A28">
            <v>3</v>
          </cell>
          <cell r="B28" t="str">
            <v>ATPB6</v>
          </cell>
          <cell r="E28">
            <v>1</v>
          </cell>
          <cell r="I28">
            <v>40</v>
          </cell>
          <cell r="J28">
            <v>1</v>
          </cell>
          <cell r="K28" t="str">
            <v>AUT50</v>
          </cell>
          <cell r="L28">
            <v>40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2</v>
          </cell>
          <cell r="AF28">
            <v>0</v>
          </cell>
          <cell r="AG28">
            <v>2</v>
          </cell>
          <cell r="AH28">
            <v>8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2</v>
          </cell>
          <cell r="AO28">
            <v>0</v>
          </cell>
          <cell r="AP28">
            <v>0</v>
          </cell>
          <cell r="AQ28">
            <v>1</v>
          </cell>
          <cell r="AR28">
            <v>1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1</v>
          </cell>
          <cell r="BG28">
            <v>0</v>
          </cell>
          <cell r="BH28">
            <v>0</v>
          </cell>
          <cell r="BI28">
            <v>0</v>
          </cell>
          <cell r="BJ28">
            <v>1.2</v>
          </cell>
          <cell r="BK28">
            <v>0</v>
          </cell>
          <cell r="BL28">
            <v>1.1200000000000001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1</v>
          </cell>
          <cell r="BX28">
            <v>0</v>
          </cell>
        </row>
        <row r="29">
          <cell r="B29" t="str">
            <v>1RVD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2</v>
          </cell>
          <cell r="Q29">
            <v>0</v>
          </cell>
          <cell r="R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1</v>
          </cell>
          <cell r="AR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1</v>
          </cell>
          <cell r="BV29">
            <v>0</v>
          </cell>
          <cell r="BW29">
            <v>0</v>
          </cell>
          <cell r="BX29">
            <v>0</v>
          </cell>
        </row>
        <row r="30">
          <cell r="A30">
            <v>5600</v>
          </cell>
          <cell r="B30" t="str">
            <v>ATPB6</v>
          </cell>
          <cell r="E30">
            <v>1</v>
          </cell>
          <cell r="I30">
            <v>21.5</v>
          </cell>
          <cell r="J30">
            <v>1</v>
          </cell>
          <cell r="K30" t="str">
            <v>AUT50</v>
          </cell>
          <cell r="L30">
            <v>21.5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2</v>
          </cell>
          <cell r="AF30">
            <v>0</v>
          </cell>
          <cell r="AG30">
            <v>2</v>
          </cell>
          <cell r="AH30">
            <v>8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2</v>
          </cell>
          <cell r="AO30">
            <v>0</v>
          </cell>
          <cell r="AP30">
            <v>0</v>
          </cell>
          <cell r="AQ30">
            <v>1</v>
          </cell>
          <cell r="AR30">
            <v>1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1</v>
          </cell>
          <cell r="BG30">
            <v>0</v>
          </cell>
          <cell r="BH30">
            <v>0</v>
          </cell>
          <cell r="BI30">
            <v>0</v>
          </cell>
          <cell r="BJ30">
            <v>1.2</v>
          </cell>
          <cell r="BK30">
            <v>0</v>
          </cell>
          <cell r="BL30">
            <v>1.1200000000000001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1</v>
          </cell>
          <cell r="BX30">
            <v>0</v>
          </cell>
        </row>
        <row r="31">
          <cell r="B31" t="str">
            <v>1RVD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2</v>
          </cell>
          <cell r="Q31">
            <v>0</v>
          </cell>
          <cell r="R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1</v>
          </cell>
          <cell r="AR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1</v>
          </cell>
          <cell r="BV31">
            <v>0</v>
          </cell>
          <cell r="BW31">
            <v>0</v>
          </cell>
          <cell r="BX31">
            <v>0</v>
          </cell>
        </row>
        <row r="32">
          <cell r="A32">
            <v>4</v>
          </cell>
          <cell r="B32" t="str">
            <v>ATPB1</v>
          </cell>
          <cell r="E32">
            <v>1</v>
          </cell>
          <cell r="I32">
            <v>40</v>
          </cell>
          <cell r="J32">
            <v>1</v>
          </cell>
          <cell r="K32" t="str">
            <v>AUT50</v>
          </cell>
          <cell r="L32">
            <v>40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1</v>
          </cell>
          <cell r="AG32">
            <v>1</v>
          </cell>
          <cell r="AH32">
            <v>4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1</v>
          </cell>
          <cell r="AO32">
            <v>0</v>
          </cell>
          <cell r="AP32">
            <v>0</v>
          </cell>
          <cell r="AQ32">
            <v>1</v>
          </cell>
          <cell r="AR32">
            <v>1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1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1.2</v>
          </cell>
          <cell r="BK32">
            <v>0</v>
          </cell>
          <cell r="BL32">
            <v>1.1200000000000001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1</v>
          </cell>
          <cell r="BX32">
            <v>0</v>
          </cell>
        </row>
        <row r="33">
          <cell r="A33">
            <v>5</v>
          </cell>
          <cell r="B33" t="str">
            <v>ATPB6</v>
          </cell>
          <cell r="E33">
            <v>1</v>
          </cell>
          <cell r="I33">
            <v>40.700000000000003</v>
          </cell>
          <cell r="J33">
            <v>1</v>
          </cell>
          <cell r="K33" t="str">
            <v>AUT50</v>
          </cell>
          <cell r="L33">
            <v>40.700000000000003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2</v>
          </cell>
          <cell r="AF33">
            <v>0</v>
          </cell>
          <cell r="AG33">
            <v>2</v>
          </cell>
          <cell r="AH33">
            <v>8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2</v>
          </cell>
          <cell r="AO33">
            <v>0</v>
          </cell>
          <cell r="AP33">
            <v>0</v>
          </cell>
          <cell r="AQ33">
            <v>1</v>
          </cell>
          <cell r="AR33">
            <v>1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1</v>
          </cell>
          <cell r="BG33">
            <v>0</v>
          </cell>
          <cell r="BH33">
            <v>0</v>
          </cell>
          <cell r="BI33">
            <v>0</v>
          </cell>
          <cell r="BJ33">
            <v>1.2</v>
          </cell>
          <cell r="BK33">
            <v>0</v>
          </cell>
          <cell r="BL33">
            <v>1.1200000000000001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1</v>
          </cell>
          <cell r="BX33">
            <v>0</v>
          </cell>
        </row>
        <row r="34">
          <cell r="B34" t="str">
            <v>1RVD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2</v>
          </cell>
          <cell r="Q34">
            <v>0</v>
          </cell>
          <cell r="R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1</v>
          </cell>
          <cell r="AR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1</v>
          </cell>
          <cell r="BV34">
            <v>0</v>
          </cell>
          <cell r="BW34">
            <v>0</v>
          </cell>
          <cell r="BX34">
            <v>0</v>
          </cell>
        </row>
        <row r="35">
          <cell r="A35">
            <v>5599</v>
          </cell>
          <cell r="B35" t="str">
            <v>ATPB6</v>
          </cell>
          <cell r="E35">
            <v>1</v>
          </cell>
          <cell r="I35">
            <v>34</v>
          </cell>
          <cell r="J35">
            <v>1</v>
          </cell>
          <cell r="K35" t="str">
            <v>AUT50</v>
          </cell>
          <cell r="L35">
            <v>34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2</v>
          </cell>
          <cell r="AF35">
            <v>0</v>
          </cell>
          <cell r="AG35">
            <v>2</v>
          </cell>
          <cell r="AH35">
            <v>8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2</v>
          </cell>
          <cell r="AO35">
            <v>0</v>
          </cell>
          <cell r="AP35">
            <v>0</v>
          </cell>
          <cell r="AQ35">
            <v>1</v>
          </cell>
          <cell r="AR35">
            <v>1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1</v>
          </cell>
          <cell r="BG35">
            <v>0</v>
          </cell>
          <cell r="BH35">
            <v>0</v>
          </cell>
          <cell r="BI35">
            <v>0</v>
          </cell>
          <cell r="BJ35">
            <v>1.2</v>
          </cell>
          <cell r="BK35">
            <v>0</v>
          </cell>
          <cell r="BL35">
            <v>1.1200000000000001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1</v>
          </cell>
          <cell r="BX35">
            <v>0</v>
          </cell>
        </row>
        <row r="36">
          <cell r="B36" t="str">
            <v>1RVD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2</v>
          </cell>
          <cell r="Q36">
            <v>0</v>
          </cell>
          <cell r="R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1</v>
          </cell>
          <cell r="AR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1</v>
          </cell>
          <cell r="BV36">
            <v>0</v>
          </cell>
          <cell r="BW36">
            <v>0</v>
          </cell>
          <cell r="BX36">
            <v>0</v>
          </cell>
        </row>
        <row r="37">
          <cell r="A37">
            <v>6</v>
          </cell>
          <cell r="B37" t="str">
            <v>ATPB1</v>
          </cell>
          <cell r="E37">
            <v>1</v>
          </cell>
          <cell r="I37">
            <v>36</v>
          </cell>
          <cell r="J37">
            <v>1</v>
          </cell>
          <cell r="K37" t="str">
            <v>AUT50</v>
          </cell>
          <cell r="L37">
            <v>36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1</v>
          </cell>
          <cell r="AG37">
            <v>1</v>
          </cell>
          <cell r="AH37">
            <v>4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1</v>
          </cell>
          <cell r="AO37">
            <v>0</v>
          </cell>
          <cell r="AP37">
            <v>0</v>
          </cell>
          <cell r="AQ37">
            <v>1</v>
          </cell>
          <cell r="AR37">
            <v>1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1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1.2</v>
          </cell>
          <cell r="BK37">
            <v>0</v>
          </cell>
          <cell r="BL37">
            <v>1.1200000000000001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1</v>
          </cell>
          <cell r="BX37">
            <v>0</v>
          </cell>
        </row>
        <row r="38">
          <cell r="A38">
            <v>7</v>
          </cell>
          <cell r="B38" t="str">
            <v>ATPB1</v>
          </cell>
          <cell r="E38">
            <v>1</v>
          </cell>
          <cell r="I38">
            <v>36</v>
          </cell>
          <cell r="J38">
            <v>1</v>
          </cell>
          <cell r="K38" t="str">
            <v>AUT50</v>
          </cell>
          <cell r="L38">
            <v>36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1</v>
          </cell>
          <cell r="AG38">
            <v>1</v>
          </cell>
          <cell r="AH38">
            <v>4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1</v>
          </cell>
          <cell r="AO38">
            <v>0</v>
          </cell>
          <cell r="AP38">
            <v>0</v>
          </cell>
          <cell r="AQ38">
            <v>1</v>
          </cell>
          <cell r="AR38">
            <v>1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1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1.2</v>
          </cell>
          <cell r="BK38">
            <v>0</v>
          </cell>
          <cell r="BL38">
            <v>1.1200000000000001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1</v>
          </cell>
          <cell r="BX38">
            <v>0</v>
          </cell>
        </row>
        <row r="39">
          <cell r="A39">
            <v>5598</v>
          </cell>
          <cell r="B39" t="str">
            <v>ATPB1</v>
          </cell>
          <cell r="E39">
            <v>1</v>
          </cell>
          <cell r="I39">
            <v>36</v>
          </cell>
          <cell r="J39">
            <v>1</v>
          </cell>
          <cell r="K39" t="str">
            <v>AUT50</v>
          </cell>
          <cell r="L39">
            <v>36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1</v>
          </cell>
          <cell r="AG39">
            <v>1</v>
          </cell>
          <cell r="AH39">
            <v>4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1</v>
          </cell>
          <cell r="AO39">
            <v>0</v>
          </cell>
          <cell r="AP39">
            <v>0</v>
          </cell>
          <cell r="AQ39">
            <v>1</v>
          </cell>
          <cell r="AR39">
            <v>1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1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1.2</v>
          </cell>
          <cell r="BK39">
            <v>0</v>
          </cell>
          <cell r="BL39">
            <v>1.1200000000000001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1</v>
          </cell>
          <cell r="BX39">
            <v>0</v>
          </cell>
        </row>
        <row r="40">
          <cell r="A40">
            <v>8</v>
          </cell>
          <cell r="B40" t="str">
            <v>ATPB6</v>
          </cell>
          <cell r="E40">
            <v>1</v>
          </cell>
          <cell r="I40">
            <v>36</v>
          </cell>
          <cell r="J40">
            <v>1</v>
          </cell>
          <cell r="K40" t="str">
            <v>AUT50</v>
          </cell>
          <cell r="L40">
            <v>36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2</v>
          </cell>
          <cell r="AF40">
            <v>0</v>
          </cell>
          <cell r="AG40">
            <v>2</v>
          </cell>
          <cell r="AH40">
            <v>8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2</v>
          </cell>
          <cell r="AO40">
            <v>0</v>
          </cell>
          <cell r="AP40">
            <v>0</v>
          </cell>
          <cell r="AQ40">
            <v>1</v>
          </cell>
          <cell r="AR40">
            <v>1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1</v>
          </cell>
          <cell r="BG40">
            <v>0</v>
          </cell>
          <cell r="BH40">
            <v>0</v>
          </cell>
          <cell r="BI40">
            <v>0</v>
          </cell>
          <cell r="BJ40">
            <v>1.2</v>
          </cell>
          <cell r="BK40">
            <v>0</v>
          </cell>
          <cell r="BL40">
            <v>1.1200000000000001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1</v>
          </cell>
          <cell r="BX40">
            <v>0</v>
          </cell>
        </row>
        <row r="41">
          <cell r="B41" t="str">
            <v>1RVD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2</v>
          </cell>
          <cell r="Q41">
            <v>0</v>
          </cell>
          <cell r="R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1</v>
          </cell>
          <cell r="AR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1</v>
          </cell>
          <cell r="BV41">
            <v>0</v>
          </cell>
          <cell r="BW41">
            <v>0</v>
          </cell>
          <cell r="BX41">
            <v>0</v>
          </cell>
        </row>
        <row r="42">
          <cell r="A42">
            <v>9</v>
          </cell>
          <cell r="B42" t="str">
            <v>ATPB6</v>
          </cell>
          <cell r="E42">
            <v>1</v>
          </cell>
          <cell r="I42">
            <v>21.5</v>
          </cell>
          <cell r="J42">
            <v>1</v>
          </cell>
          <cell r="K42" t="str">
            <v>AUT50</v>
          </cell>
          <cell r="L42">
            <v>21.5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2</v>
          </cell>
          <cell r="AF42">
            <v>0</v>
          </cell>
          <cell r="AG42">
            <v>2</v>
          </cell>
          <cell r="AH42">
            <v>8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2</v>
          </cell>
          <cell r="AO42">
            <v>0</v>
          </cell>
          <cell r="AP42">
            <v>0</v>
          </cell>
          <cell r="AQ42">
            <v>1</v>
          </cell>
          <cell r="AR42">
            <v>1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1</v>
          </cell>
          <cell r="BG42">
            <v>0</v>
          </cell>
          <cell r="BH42">
            <v>0</v>
          </cell>
          <cell r="BI42">
            <v>0</v>
          </cell>
          <cell r="BJ42">
            <v>1.2</v>
          </cell>
          <cell r="BK42">
            <v>0</v>
          </cell>
          <cell r="BL42">
            <v>1.1200000000000001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1</v>
          </cell>
          <cell r="BX42">
            <v>0</v>
          </cell>
        </row>
        <row r="43">
          <cell r="B43" t="str">
            <v>1RVD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2</v>
          </cell>
          <cell r="Q43">
            <v>0</v>
          </cell>
          <cell r="R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1</v>
          </cell>
          <cell r="AR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1</v>
          </cell>
          <cell r="BV43">
            <v>0</v>
          </cell>
          <cell r="BW43">
            <v>0</v>
          </cell>
          <cell r="BX43">
            <v>0</v>
          </cell>
        </row>
        <row r="44">
          <cell r="A44">
            <v>10</v>
          </cell>
          <cell r="B44" t="str">
            <v>ATPB1</v>
          </cell>
          <cell r="E44">
            <v>1</v>
          </cell>
          <cell r="I44">
            <v>40</v>
          </cell>
          <cell r="J44">
            <v>1</v>
          </cell>
          <cell r="K44" t="str">
            <v>AUT50</v>
          </cell>
          <cell r="L44">
            <v>40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1</v>
          </cell>
          <cell r="AG44">
            <v>1</v>
          </cell>
          <cell r="AH44">
            <v>4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1</v>
          </cell>
          <cell r="AO44">
            <v>0</v>
          </cell>
          <cell r="AP44">
            <v>0</v>
          </cell>
          <cell r="AQ44">
            <v>1</v>
          </cell>
          <cell r="AR44">
            <v>1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1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1.2</v>
          </cell>
          <cell r="BK44">
            <v>0</v>
          </cell>
          <cell r="BL44">
            <v>1.1200000000000001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1</v>
          </cell>
          <cell r="BX44">
            <v>0</v>
          </cell>
        </row>
        <row r="45">
          <cell r="A45">
            <v>11</v>
          </cell>
          <cell r="B45" t="str">
            <v>ATPB1</v>
          </cell>
          <cell r="E45">
            <v>1</v>
          </cell>
          <cell r="I45">
            <v>40</v>
          </cell>
          <cell r="J45">
            <v>1</v>
          </cell>
          <cell r="K45" t="str">
            <v>AUT50</v>
          </cell>
          <cell r="L45">
            <v>40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1</v>
          </cell>
          <cell r="AG45">
            <v>1</v>
          </cell>
          <cell r="AH45">
            <v>4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1</v>
          </cell>
          <cell r="AO45">
            <v>0</v>
          </cell>
          <cell r="AP45">
            <v>0</v>
          </cell>
          <cell r="AQ45">
            <v>1</v>
          </cell>
          <cell r="AR45">
            <v>1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1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1.2</v>
          </cell>
          <cell r="BK45">
            <v>0</v>
          </cell>
          <cell r="BL45">
            <v>1.1200000000000001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1</v>
          </cell>
          <cell r="BX45">
            <v>0</v>
          </cell>
        </row>
        <row r="46">
          <cell r="A46">
            <v>7680</v>
          </cell>
          <cell r="B46" t="str">
            <v>ATPB1</v>
          </cell>
          <cell r="E46">
            <v>1</v>
          </cell>
          <cell r="I46">
            <v>40</v>
          </cell>
          <cell r="J46">
            <v>1</v>
          </cell>
          <cell r="K46" t="str">
            <v>AUT50</v>
          </cell>
          <cell r="L46">
            <v>40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1</v>
          </cell>
          <cell r="AG46">
            <v>1</v>
          </cell>
          <cell r="AH46">
            <v>4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1</v>
          </cell>
          <cell r="AO46">
            <v>0</v>
          </cell>
          <cell r="AP46">
            <v>0</v>
          </cell>
          <cell r="AQ46">
            <v>1</v>
          </cell>
          <cell r="AR46">
            <v>1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1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1.2</v>
          </cell>
          <cell r="BK46">
            <v>0</v>
          </cell>
          <cell r="BL46">
            <v>1.1200000000000001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1</v>
          </cell>
          <cell r="BX46">
            <v>0</v>
          </cell>
        </row>
        <row r="47">
          <cell r="A47">
            <v>12</v>
          </cell>
          <cell r="B47" t="str">
            <v>ATPB6</v>
          </cell>
          <cell r="E47">
            <v>1</v>
          </cell>
          <cell r="I47">
            <v>40</v>
          </cell>
          <cell r="J47">
            <v>1</v>
          </cell>
          <cell r="K47" t="str">
            <v>AUT50</v>
          </cell>
          <cell r="L47">
            <v>40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2</v>
          </cell>
          <cell r="AF47">
            <v>0</v>
          </cell>
          <cell r="AG47">
            <v>2</v>
          </cell>
          <cell r="AH47">
            <v>8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2</v>
          </cell>
          <cell r="AO47">
            <v>0</v>
          </cell>
          <cell r="AP47">
            <v>0</v>
          </cell>
          <cell r="AQ47">
            <v>1</v>
          </cell>
          <cell r="AR47">
            <v>1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1</v>
          </cell>
          <cell r="BG47">
            <v>0</v>
          </cell>
          <cell r="BH47">
            <v>0</v>
          </cell>
          <cell r="BI47">
            <v>0</v>
          </cell>
          <cell r="BJ47">
            <v>1.2</v>
          </cell>
          <cell r="BK47">
            <v>0</v>
          </cell>
          <cell r="BL47">
            <v>1.1200000000000001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1</v>
          </cell>
          <cell r="BX47">
            <v>0</v>
          </cell>
        </row>
        <row r="48">
          <cell r="B48" t="str">
            <v>AT5_A</v>
          </cell>
          <cell r="I48">
            <v>3</v>
          </cell>
          <cell r="J48">
            <v>3</v>
          </cell>
          <cell r="K48" t="str">
            <v>AL35</v>
          </cell>
          <cell r="L48">
            <v>0</v>
          </cell>
          <cell r="M48">
            <v>9</v>
          </cell>
          <cell r="N48">
            <v>0</v>
          </cell>
          <cell r="O48">
            <v>3</v>
          </cell>
          <cell r="P48">
            <v>0</v>
          </cell>
          <cell r="Q48">
            <v>0</v>
          </cell>
          <cell r="R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3</v>
          </cell>
          <cell r="AE48">
            <v>0</v>
          </cell>
          <cell r="AF48">
            <v>0</v>
          </cell>
          <cell r="AG48">
            <v>3</v>
          </cell>
          <cell r="AH48">
            <v>0</v>
          </cell>
          <cell r="AI48">
            <v>0</v>
          </cell>
          <cell r="AJ48">
            <v>3</v>
          </cell>
          <cell r="AK48">
            <v>0</v>
          </cell>
          <cell r="AL48">
            <v>0</v>
          </cell>
          <cell r="AM48">
            <v>0</v>
          </cell>
          <cell r="AN48">
            <v>3</v>
          </cell>
          <cell r="AO48">
            <v>0</v>
          </cell>
          <cell r="AP48">
            <v>0</v>
          </cell>
          <cell r="AQ48">
            <v>1</v>
          </cell>
          <cell r="AR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1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</row>
        <row r="49">
          <cell r="A49">
            <v>40156</v>
          </cell>
          <cell r="B49" t="str">
            <v>ATP5</v>
          </cell>
          <cell r="D49">
            <v>2</v>
          </cell>
          <cell r="I49">
            <v>12.2</v>
          </cell>
          <cell r="J49">
            <v>1</v>
          </cell>
          <cell r="K49" t="str">
            <v>AUT50</v>
          </cell>
          <cell r="L49">
            <v>12.2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U49">
            <v>1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1</v>
          </cell>
          <cell r="AF49">
            <v>0</v>
          </cell>
          <cell r="AG49">
            <v>1</v>
          </cell>
          <cell r="AH49">
            <v>6</v>
          </cell>
          <cell r="AI49">
            <v>3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1</v>
          </cell>
          <cell r="AO49">
            <v>0</v>
          </cell>
          <cell r="AP49">
            <v>0</v>
          </cell>
          <cell r="AQ49">
            <v>1</v>
          </cell>
          <cell r="AR49">
            <v>2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1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2.2999999999999998</v>
          </cell>
          <cell r="BK49">
            <v>0</v>
          </cell>
          <cell r="BL49">
            <v>3.64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2</v>
          </cell>
          <cell r="BX49">
            <v>0</v>
          </cell>
        </row>
        <row r="50">
          <cell r="B50" t="str">
            <v>ATSB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W50">
            <v>3</v>
          </cell>
          <cell r="X50">
            <v>3</v>
          </cell>
          <cell r="Y50">
            <v>0</v>
          </cell>
          <cell r="Z50">
            <v>0</v>
          </cell>
          <cell r="AA50">
            <v>3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3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15</v>
          </cell>
          <cell r="AQ50">
            <v>1</v>
          </cell>
          <cell r="AR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1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</row>
        <row r="51">
          <cell r="B51" t="str">
            <v>PAT1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2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18</v>
          </cell>
          <cell r="AP51">
            <v>0</v>
          </cell>
          <cell r="AQ51">
            <v>1</v>
          </cell>
          <cell r="AR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1.5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1</v>
          </cell>
        </row>
        <row r="52">
          <cell r="B52" t="str">
            <v>PAT1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2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18</v>
          </cell>
          <cell r="AP52">
            <v>0</v>
          </cell>
          <cell r="AQ52">
            <v>1</v>
          </cell>
          <cell r="AR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1.5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1</v>
          </cell>
        </row>
        <row r="53"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1</v>
          </cell>
          <cell r="AR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</row>
        <row r="54"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1</v>
          </cell>
          <cell r="AR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</row>
        <row r="55"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1</v>
          </cell>
          <cell r="AR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</row>
        <row r="56">
          <cell r="A56" t="str">
            <v>SUB TOTAL-1</v>
          </cell>
          <cell r="B56">
            <v>1</v>
          </cell>
          <cell r="C56">
            <v>2</v>
          </cell>
          <cell r="D56">
            <v>2</v>
          </cell>
          <cell r="E56">
            <v>18</v>
          </cell>
          <cell r="F56">
            <v>0</v>
          </cell>
          <cell r="G56">
            <v>0</v>
          </cell>
          <cell r="H56">
            <v>0</v>
          </cell>
          <cell r="I56">
            <v>949.30000000000007</v>
          </cell>
          <cell r="L56">
            <v>596.90000000000009</v>
          </cell>
          <cell r="M56">
            <v>1057.2</v>
          </cell>
          <cell r="N56">
            <v>6</v>
          </cell>
          <cell r="O56">
            <v>15</v>
          </cell>
          <cell r="P56">
            <v>15</v>
          </cell>
          <cell r="Q56">
            <v>4</v>
          </cell>
          <cell r="R56">
            <v>2</v>
          </cell>
          <cell r="S56">
            <v>0</v>
          </cell>
          <cell r="T56">
            <v>0</v>
          </cell>
          <cell r="U56">
            <v>1</v>
          </cell>
          <cell r="V56">
            <v>1</v>
          </cell>
          <cell r="W56">
            <v>6</v>
          </cell>
          <cell r="X56">
            <v>6</v>
          </cell>
          <cell r="Y56">
            <v>0</v>
          </cell>
          <cell r="Z56">
            <v>3</v>
          </cell>
          <cell r="AA56">
            <v>3</v>
          </cell>
          <cell r="AB56">
            <v>10</v>
          </cell>
          <cell r="AC56">
            <v>0</v>
          </cell>
          <cell r="AD56">
            <v>15</v>
          </cell>
          <cell r="AE56">
            <v>16</v>
          </cell>
          <cell r="AF56">
            <v>9</v>
          </cell>
          <cell r="AG56">
            <v>40</v>
          </cell>
          <cell r="AH56">
            <v>104</v>
          </cell>
          <cell r="AI56">
            <v>6</v>
          </cell>
          <cell r="AJ56">
            <v>15</v>
          </cell>
          <cell r="AK56">
            <v>6</v>
          </cell>
          <cell r="AL56">
            <v>6</v>
          </cell>
          <cell r="AM56">
            <v>18</v>
          </cell>
          <cell r="AN56">
            <v>40</v>
          </cell>
          <cell r="AO56">
            <v>90</v>
          </cell>
          <cell r="AP56">
            <v>30</v>
          </cell>
          <cell r="AQ56">
            <v>43</v>
          </cell>
          <cell r="AR56">
            <v>22</v>
          </cell>
          <cell r="AS56">
            <v>0</v>
          </cell>
          <cell r="AT56">
            <v>1</v>
          </cell>
          <cell r="AU56">
            <v>0</v>
          </cell>
          <cell r="AV56">
            <v>0</v>
          </cell>
          <cell r="AW56">
            <v>1</v>
          </cell>
          <cell r="AX56">
            <v>3</v>
          </cell>
          <cell r="AY56">
            <v>1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2</v>
          </cell>
          <cell r="BE56">
            <v>9</v>
          </cell>
          <cell r="BF56">
            <v>7</v>
          </cell>
          <cell r="BG56">
            <v>1</v>
          </cell>
          <cell r="BH56">
            <v>0</v>
          </cell>
          <cell r="BI56">
            <v>1</v>
          </cell>
          <cell r="BJ56">
            <v>26.199999999999992</v>
          </cell>
          <cell r="BK56">
            <v>0</v>
          </cell>
          <cell r="BL56">
            <v>25.620000000000012</v>
          </cell>
          <cell r="BM56">
            <v>3.42</v>
          </cell>
          <cell r="BN56">
            <v>0</v>
          </cell>
          <cell r="BO56">
            <v>7.5</v>
          </cell>
          <cell r="BP56">
            <v>0</v>
          </cell>
          <cell r="BQ56">
            <v>1</v>
          </cell>
          <cell r="BR56">
            <v>0</v>
          </cell>
          <cell r="BS56">
            <v>2</v>
          </cell>
          <cell r="BT56">
            <v>0</v>
          </cell>
          <cell r="BU56">
            <v>6</v>
          </cell>
          <cell r="BV56">
            <v>0</v>
          </cell>
          <cell r="BW56">
            <v>22</v>
          </cell>
          <cell r="BX56">
            <v>5</v>
          </cell>
        </row>
        <row r="58">
          <cell r="A58" t="str">
            <v>RP-2</v>
          </cell>
          <cell r="B58" t="str">
            <v>PICHURA</v>
          </cell>
        </row>
        <row r="59">
          <cell r="A59" t="str">
            <v>SC1</v>
          </cell>
          <cell r="B59" t="str">
            <v>ATBV1</v>
          </cell>
          <cell r="F59">
            <v>1</v>
          </cell>
          <cell r="I59">
            <v>3</v>
          </cell>
          <cell r="J59">
            <v>3</v>
          </cell>
          <cell r="K59" t="str">
            <v>AL35</v>
          </cell>
          <cell r="L59">
            <v>0</v>
          </cell>
          <cell r="M59">
            <v>9</v>
          </cell>
          <cell r="N59">
            <v>3</v>
          </cell>
          <cell r="O59">
            <v>0</v>
          </cell>
          <cell r="P59">
            <v>0</v>
          </cell>
          <cell r="Q59">
            <v>3</v>
          </cell>
          <cell r="R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3</v>
          </cell>
          <cell r="AM59">
            <v>7.5</v>
          </cell>
          <cell r="AN59">
            <v>0</v>
          </cell>
          <cell r="AO59">
            <v>0</v>
          </cell>
          <cell r="AP59">
            <v>0</v>
          </cell>
          <cell r="AQ59">
            <v>1</v>
          </cell>
          <cell r="AR59">
            <v>1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1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1.3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1</v>
          </cell>
          <cell r="BX59">
            <v>0</v>
          </cell>
        </row>
        <row r="60">
          <cell r="A60" t="str">
            <v>SC2</v>
          </cell>
          <cell r="B60" t="str">
            <v>ATBV4</v>
          </cell>
          <cell r="G60">
            <v>1</v>
          </cell>
          <cell r="I60">
            <v>8.1</v>
          </cell>
          <cell r="J60">
            <v>3</v>
          </cell>
          <cell r="K60" t="str">
            <v>AL35</v>
          </cell>
          <cell r="L60">
            <v>0</v>
          </cell>
          <cell r="M60">
            <v>24.299999999999997</v>
          </cell>
          <cell r="N60">
            <v>3</v>
          </cell>
          <cell r="O60">
            <v>3</v>
          </cell>
          <cell r="P60">
            <v>0</v>
          </cell>
          <cell r="Q60">
            <v>3</v>
          </cell>
          <cell r="R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3</v>
          </cell>
          <cell r="AE60">
            <v>0</v>
          </cell>
          <cell r="AF60">
            <v>0</v>
          </cell>
          <cell r="AG60">
            <v>3</v>
          </cell>
          <cell r="AH60">
            <v>0</v>
          </cell>
          <cell r="AI60">
            <v>0</v>
          </cell>
          <cell r="AJ60">
            <v>3</v>
          </cell>
          <cell r="AK60">
            <v>0</v>
          </cell>
          <cell r="AL60">
            <v>3</v>
          </cell>
          <cell r="AM60">
            <v>7.5</v>
          </cell>
          <cell r="AN60">
            <v>3</v>
          </cell>
          <cell r="AO60">
            <v>0</v>
          </cell>
          <cell r="AP60">
            <v>0</v>
          </cell>
          <cell r="AQ60">
            <v>1</v>
          </cell>
          <cell r="AR60">
            <v>1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1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1.3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1</v>
          </cell>
          <cell r="BX60">
            <v>0</v>
          </cell>
        </row>
        <row r="61">
          <cell r="B61" t="str">
            <v>1RVD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2</v>
          </cell>
          <cell r="Q61">
            <v>0</v>
          </cell>
          <cell r="R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1</v>
          </cell>
          <cell r="AR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1</v>
          </cell>
          <cell r="BV61">
            <v>0</v>
          </cell>
          <cell r="BW61">
            <v>0</v>
          </cell>
          <cell r="BX61">
            <v>0</v>
          </cell>
        </row>
        <row r="62">
          <cell r="A62">
            <v>5618</v>
          </cell>
          <cell r="B62" t="str">
            <v>ATBV1</v>
          </cell>
          <cell r="F62">
            <v>1</v>
          </cell>
          <cell r="I62">
            <v>80</v>
          </cell>
          <cell r="J62">
            <v>3</v>
          </cell>
          <cell r="K62" t="str">
            <v>AL35</v>
          </cell>
          <cell r="L62">
            <v>0</v>
          </cell>
          <cell r="M62">
            <v>240</v>
          </cell>
          <cell r="N62">
            <v>3</v>
          </cell>
          <cell r="O62">
            <v>0</v>
          </cell>
          <cell r="P62">
            <v>0</v>
          </cell>
          <cell r="Q62">
            <v>3</v>
          </cell>
          <cell r="R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3</v>
          </cell>
          <cell r="AM62">
            <v>7.5</v>
          </cell>
          <cell r="AN62">
            <v>0</v>
          </cell>
          <cell r="AO62">
            <v>0</v>
          </cell>
          <cell r="AP62">
            <v>0</v>
          </cell>
          <cell r="AQ62">
            <v>1</v>
          </cell>
          <cell r="AR62">
            <v>1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1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1.3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1</v>
          </cell>
          <cell r="BX62">
            <v>0</v>
          </cell>
        </row>
        <row r="63">
          <cell r="A63" t="str">
            <v>SC3</v>
          </cell>
          <cell r="B63" t="str">
            <v>ATBV1</v>
          </cell>
          <cell r="F63">
            <v>1</v>
          </cell>
          <cell r="I63">
            <v>80</v>
          </cell>
          <cell r="J63">
            <v>3</v>
          </cell>
          <cell r="K63" t="str">
            <v>AL35</v>
          </cell>
          <cell r="L63">
            <v>0</v>
          </cell>
          <cell r="M63">
            <v>240</v>
          </cell>
          <cell r="N63">
            <v>3</v>
          </cell>
          <cell r="O63">
            <v>0</v>
          </cell>
          <cell r="P63">
            <v>0</v>
          </cell>
          <cell r="Q63">
            <v>3</v>
          </cell>
          <cell r="R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3</v>
          </cell>
          <cell r="AM63">
            <v>7.5</v>
          </cell>
          <cell r="AN63">
            <v>0</v>
          </cell>
          <cell r="AO63">
            <v>0</v>
          </cell>
          <cell r="AP63">
            <v>0</v>
          </cell>
          <cell r="AQ63">
            <v>1</v>
          </cell>
          <cell r="AR63">
            <v>1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1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1.3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1</v>
          </cell>
          <cell r="BX63">
            <v>0</v>
          </cell>
        </row>
        <row r="64">
          <cell r="A64">
            <v>5617</v>
          </cell>
          <cell r="B64" t="str">
            <v>ATBV1</v>
          </cell>
          <cell r="F64">
            <v>1</v>
          </cell>
          <cell r="I64">
            <v>80</v>
          </cell>
          <cell r="J64">
            <v>3</v>
          </cell>
          <cell r="K64" t="str">
            <v>AL35</v>
          </cell>
          <cell r="L64">
            <v>0</v>
          </cell>
          <cell r="M64">
            <v>240</v>
          </cell>
          <cell r="N64">
            <v>3</v>
          </cell>
          <cell r="O64">
            <v>0</v>
          </cell>
          <cell r="P64">
            <v>0</v>
          </cell>
          <cell r="Q64">
            <v>3</v>
          </cell>
          <cell r="R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3</v>
          </cell>
          <cell r="AM64">
            <v>7.5</v>
          </cell>
          <cell r="AN64">
            <v>0</v>
          </cell>
          <cell r="AO64">
            <v>0</v>
          </cell>
          <cell r="AP64">
            <v>0</v>
          </cell>
          <cell r="AQ64">
            <v>1</v>
          </cell>
          <cell r="AR64">
            <v>1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1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1.3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1</v>
          </cell>
          <cell r="BX64">
            <v>0</v>
          </cell>
        </row>
        <row r="65">
          <cell r="A65">
            <v>5616</v>
          </cell>
          <cell r="B65" t="str">
            <v>ATBV1</v>
          </cell>
          <cell r="F65">
            <v>1</v>
          </cell>
          <cell r="I65">
            <v>80</v>
          </cell>
          <cell r="J65">
            <v>3</v>
          </cell>
          <cell r="K65" t="str">
            <v>AL35</v>
          </cell>
          <cell r="L65">
            <v>0</v>
          </cell>
          <cell r="M65">
            <v>240</v>
          </cell>
          <cell r="N65">
            <v>3</v>
          </cell>
          <cell r="O65">
            <v>0</v>
          </cell>
          <cell r="P65">
            <v>0</v>
          </cell>
          <cell r="Q65">
            <v>3</v>
          </cell>
          <cell r="R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3</v>
          </cell>
          <cell r="AM65">
            <v>7.5</v>
          </cell>
          <cell r="AN65">
            <v>0</v>
          </cell>
          <cell r="AO65">
            <v>0</v>
          </cell>
          <cell r="AP65">
            <v>0</v>
          </cell>
          <cell r="AQ65">
            <v>1</v>
          </cell>
          <cell r="AR65">
            <v>1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1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1.3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1</v>
          </cell>
          <cell r="BX65">
            <v>0</v>
          </cell>
        </row>
        <row r="66">
          <cell r="A66" t="str">
            <v>SC4</v>
          </cell>
          <cell r="B66" t="str">
            <v>ATBV1</v>
          </cell>
          <cell r="F66">
            <v>1</v>
          </cell>
          <cell r="I66">
            <v>80</v>
          </cell>
          <cell r="J66">
            <v>3</v>
          </cell>
          <cell r="K66" t="str">
            <v>AL35</v>
          </cell>
          <cell r="L66">
            <v>0</v>
          </cell>
          <cell r="M66">
            <v>240</v>
          </cell>
          <cell r="N66">
            <v>3</v>
          </cell>
          <cell r="O66">
            <v>0</v>
          </cell>
          <cell r="P66">
            <v>0</v>
          </cell>
          <cell r="Q66">
            <v>3</v>
          </cell>
          <cell r="R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3</v>
          </cell>
          <cell r="AM66">
            <v>7.5</v>
          </cell>
          <cell r="AN66">
            <v>0</v>
          </cell>
          <cell r="AO66">
            <v>0</v>
          </cell>
          <cell r="AP66">
            <v>0</v>
          </cell>
          <cell r="AQ66">
            <v>1</v>
          </cell>
          <cell r="AR66">
            <v>1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1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1.3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1</v>
          </cell>
          <cell r="BX66">
            <v>0</v>
          </cell>
        </row>
        <row r="67">
          <cell r="A67">
            <v>5615</v>
          </cell>
          <cell r="B67" t="str">
            <v>ATBV1</v>
          </cell>
          <cell r="F67">
            <v>1</v>
          </cell>
          <cell r="I67">
            <v>80</v>
          </cell>
          <cell r="J67">
            <v>3</v>
          </cell>
          <cell r="K67" t="str">
            <v>AL35</v>
          </cell>
          <cell r="L67">
            <v>0</v>
          </cell>
          <cell r="M67">
            <v>240</v>
          </cell>
          <cell r="N67">
            <v>3</v>
          </cell>
          <cell r="O67">
            <v>0</v>
          </cell>
          <cell r="P67">
            <v>0</v>
          </cell>
          <cell r="Q67">
            <v>3</v>
          </cell>
          <cell r="R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3</v>
          </cell>
          <cell r="AM67">
            <v>7.5</v>
          </cell>
          <cell r="AN67">
            <v>0</v>
          </cell>
          <cell r="AO67">
            <v>0</v>
          </cell>
          <cell r="AP67">
            <v>0</v>
          </cell>
          <cell r="AQ67">
            <v>1</v>
          </cell>
          <cell r="AR67">
            <v>1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1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1.3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1</v>
          </cell>
          <cell r="BX67">
            <v>0</v>
          </cell>
        </row>
        <row r="68">
          <cell r="A68" t="str">
            <v>SC5</v>
          </cell>
          <cell r="B68" t="str">
            <v>ATBV1</v>
          </cell>
          <cell r="F68">
            <v>1</v>
          </cell>
          <cell r="I68">
            <v>80</v>
          </cell>
          <cell r="J68">
            <v>3</v>
          </cell>
          <cell r="K68" t="str">
            <v>AL35</v>
          </cell>
          <cell r="L68">
            <v>0</v>
          </cell>
          <cell r="M68">
            <v>240</v>
          </cell>
          <cell r="N68">
            <v>3</v>
          </cell>
          <cell r="O68">
            <v>0</v>
          </cell>
          <cell r="P68">
            <v>0</v>
          </cell>
          <cell r="Q68">
            <v>3</v>
          </cell>
          <cell r="R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3</v>
          </cell>
          <cell r="AM68">
            <v>7.5</v>
          </cell>
          <cell r="AN68">
            <v>0</v>
          </cell>
          <cell r="AO68">
            <v>0</v>
          </cell>
          <cell r="AP68">
            <v>0</v>
          </cell>
          <cell r="AQ68">
            <v>1</v>
          </cell>
          <cell r="AR68">
            <v>1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1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1.3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1</v>
          </cell>
          <cell r="BX68">
            <v>0</v>
          </cell>
        </row>
        <row r="69">
          <cell r="A69">
            <v>5614</v>
          </cell>
          <cell r="B69" t="str">
            <v>ATBV1</v>
          </cell>
          <cell r="F69">
            <v>1</v>
          </cell>
          <cell r="I69">
            <v>80</v>
          </cell>
          <cell r="J69">
            <v>3</v>
          </cell>
          <cell r="K69" t="str">
            <v>AL35</v>
          </cell>
          <cell r="L69">
            <v>0</v>
          </cell>
          <cell r="M69">
            <v>240</v>
          </cell>
          <cell r="N69">
            <v>3</v>
          </cell>
          <cell r="O69">
            <v>0</v>
          </cell>
          <cell r="P69">
            <v>0</v>
          </cell>
          <cell r="Q69">
            <v>3</v>
          </cell>
          <cell r="R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3</v>
          </cell>
          <cell r="AM69">
            <v>7.5</v>
          </cell>
          <cell r="AN69">
            <v>0</v>
          </cell>
          <cell r="AO69">
            <v>0</v>
          </cell>
          <cell r="AP69">
            <v>0</v>
          </cell>
          <cell r="AQ69">
            <v>1</v>
          </cell>
          <cell r="AR69">
            <v>1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1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1.3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1</v>
          </cell>
          <cell r="BX69">
            <v>0</v>
          </cell>
        </row>
        <row r="70">
          <cell r="A70" t="str">
            <v>SC6</v>
          </cell>
          <cell r="B70" t="str">
            <v>ATBV1</v>
          </cell>
          <cell r="F70">
            <v>1</v>
          </cell>
          <cell r="I70">
            <v>80</v>
          </cell>
          <cell r="J70">
            <v>3</v>
          </cell>
          <cell r="K70" t="str">
            <v>AL35</v>
          </cell>
          <cell r="L70">
            <v>0</v>
          </cell>
          <cell r="M70">
            <v>240</v>
          </cell>
          <cell r="N70">
            <v>3</v>
          </cell>
          <cell r="O70">
            <v>0</v>
          </cell>
          <cell r="P70">
            <v>0</v>
          </cell>
          <cell r="Q70">
            <v>3</v>
          </cell>
          <cell r="R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3</v>
          </cell>
          <cell r="AM70">
            <v>7.5</v>
          </cell>
          <cell r="AN70">
            <v>0</v>
          </cell>
          <cell r="AO70">
            <v>0</v>
          </cell>
          <cell r="AP70">
            <v>0</v>
          </cell>
          <cell r="AQ70">
            <v>1</v>
          </cell>
          <cell r="AR70">
            <v>1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1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1.3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1</v>
          </cell>
          <cell r="BX70">
            <v>0</v>
          </cell>
        </row>
        <row r="71">
          <cell r="A71">
            <v>5613</v>
          </cell>
          <cell r="B71" t="str">
            <v>ATBV1</v>
          </cell>
          <cell r="F71">
            <v>1</v>
          </cell>
          <cell r="I71">
            <v>80</v>
          </cell>
          <cell r="J71">
            <v>3</v>
          </cell>
          <cell r="K71" t="str">
            <v>AL35</v>
          </cell>
          <cell r="L71">
            <v>0</v>
          </cell>
          <cell r="M71">
            <v>240</v>
          </cell>
          <cell r="N71">
            <v>3</v>
          </cell>
          <cell r="O71">
            <v>0</v>
          </cell>
          <cell r="P71">
            <v>0</v>
          </cell>
          <cell r="Q71">
            <v>3</v>
          </cell>
          <cell r="R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3</v>
          </cell>
          <cell r="AM71">
            <v>7.5</v>
          </cell>
          <cell r="AN71">
            <v>0</v>
          </cell>
          <cell r="AO71">
            <v>0</v>
          </cell>
          <cell r="AP71">
            <v>0</v>
          </cell>
          <cell r="AQ71">
            <v>1</v>
          </cell>
          <cell r="AR71">
            <v>1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1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1.3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1</v>
          </cell>
          <cell r="BX71">
            <v>0</v>
          </cell>
        </row>
        <row r="72">
          <cell r="A72" t="str">
            <v>SC7</v>
          </cell>
          <cell r="B72" t="str">
            <v>ATBV1</v>
          </cell>
          <cell r="F72">
            <v>1</v>
          </cell>
          <cell r="I72">
            <v>80</v>
          </cell>
          <cell r="J72">
            <v>3</v>
          </cell>
          <cell r="K72" t="str">
            <v>AL35</v>
          </cell>
          <cell r="L72">
            <v>0</v>
          </cell>
          <cell r="M72">
            <v>240</v>
          </cell>
          <cell r="N72">
            <v>3</v>
          </cell>
          <cell r="O72">
            <v>0</v>
          </cell>
          <cell r="P72">
            <v>0</v>
          </cell>
          <cell r="Q72">
            <v>3</v>
          </cell>
          <cell r="R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3</v>
          </cell>
          <cell r="AM72">
            <v>7.5</v>
          </cell>
          <cell r="AN72">
            <v>0</v>
          </cell>
          <cell r="AO72">
            <v>0</v>
          </cell>
          <cell r="AP72">
            <v>0</v>
          </cell>
          <cell r="AQ72">
            <v>1</v>
          </cell>
          <cell r="AR72">
            <v>1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1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1.3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1</v>
          </cell>
          <cell r="BX72">
            <v>0</v>
          </cell>
        </row>
        <row r="73">
          <cell r="B73" t="str">
            <v>1RV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1</v>
          </cell>
          <cell r="Q73">
            <v>0</v>
          </cell>
          <cell r="R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1</v>
          </cell>
          <cell r="AR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1.1399999999999999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1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</row>
        <row r="74">
          <cell r="A74">
            <v>5612</v>
          </cell>
          <cell r="B74" t="str">
            <v>ATBV1</v>
          </cell>
          <cell r="F74">
            <v>1</v>
          </cell>
          <cell r="I74">
            <v>82.6</v>
          </cell>
          <cell r="J74">
            <v>3</v>
          </cell>
          <cell r="K74" t="str">
            <v>AL35</v>
          </cell>
          <cell r="L74">
            <v>0</v>
          </cell>
          <cell r="M74">
            <v>247.79999999999998</v>
          </cell>
          <cell r="N74">
            <v>3</v>
          </cell>
          <cell r="O74">
            <v>0</v>
          </cell>
          <cell r="P74">
            <v>0</v>
          </cell>
          <cell r="Q74">
            <v>3</v>
          </cell>
          <cell r="R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3</v>
          </cell>
          <cell r="AM74">
            <v>7.5</v>
          </cell>
          <cell r="AN74">
            <v>0</v>
          </cell>
          <cell r="AO74">
            <v>0</v>
          </cell>
          <cell r="AP74">
            <v>0</v>
          </cell>
          <cell r="AQ74">
            <v>1</v>
          </cell>
          <cell r="AR74">
            <v>1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1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1.3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1</v>
          </cell>
          <cell r="BX74">
            <v>0</v>
          </cell>
        </row>
        <row r="75">
          <cell r="A75">
            <v>5611</v>
          </cell>
          <cell r="B75" t="str">
            <v>ATBV1</v>
          </cell>
          <cell r="F75">
            <v>1</v>
          </cell>
          <cell r="I75">
            <v>82.6</v>
          </cell>
          <cell r="J75">
            <v>3</v>
          </cell>
          <cell r="K75" t="str">
            <v>AL35</v>
          </cell>
          <cell r="L75">
            <v>0</v>
          </cell>
          <cell r="M75">
            <v>247.79999999999998</v>
          </cell>
          <cell r="N75">
            <v>3</v>
          </cell>
          <cell r="O75">
            <v>0</v>
          </cell>
          <cell r="P75">
            <v>0</v>
          </cell>
          <cell r="Q75">
            <v>3</v>
          </cell>
          <cell r="R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3</v>
          </cell>
          <cell r="AM75">
            <v>7.5</v>
          </cell>
          <cell r="AN75">
            <v>0</v>
          </cell>
          <cell r="AO75">
            <v>0</v>
          </cell>
          <cell r="AP75">
            <v>0</v>
          </cell>
          <cell r="AQ75">
            <v>1</v>
          </cell>
          <cell r="AR75">
            <v>1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1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1.3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1</v>
          </cell>
          <cell r="BX75">
            <v>0</v>
          </cell>
        </row>
        <row r="76">
          <cell r="B76" t="str">
            <v>1RV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1</v>
          </cell>
          <cell r="Q76">
            <v>0</v>
          </cell>
          <cell r="R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1</v>
          </cell>
          <cell r="AR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1.1399999999999999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1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</row>
        <row r="77">
          <cell r="A77" t="str">
            <v>SC8</v>
          </cell>
          <cell r="B77" t="str">
            <v>AT3</v>
          </cell>
          <cell r="E77">
            <v>1</v>
          </cell>
          <cell r="I77">
            <v>112.4</v>
          </cell>
          <cell r="J77">
            <v>3</v>
          </cell>
          <cell r="K77" t="str">
            <v>AL35</v>
          </cell>
          <cell r="L77">
            <v>0</v>
          </cell>
          <cell r="M77">
            <v>337.20000000000005</v>
          </cell>
          <cell r="N77">
            <v>1</v>
          </cell>
          <cell r="O77">
            <v>6</v>
          </cell>
          <cell r="P77">
            <v>0</v>
          </cell>
          <cell r="Q77">
            <v>1</v>
          </cell>
          <cell r="R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3</v>
          </cell>
          <cell r="AD77">
            <v>6</v>
          </cell>
          <cell r="AE77">
            <v>0</v>
          </cell>
          <cell r="AF77">
            <v>0</v>
          </cell>
          <cell r="AG77">
            <v>6</v>
          </cell>
          <cell r="AH77">
            <v>0</v>
          </cell>
          <cell r="AI77">
            <v>0</v>
          </cell>
          <cell r="AJ77">
            <v>6</v>
          </cell>
          <cell r="AK77">
            <v>0</v>
          </cell>
          <cell r="AL77">
            <v>1</v>
          </cell>
          <cell r="AM77">
            <v>2.5</v>
          </cell>
          <cell r="AN77">
            <v>6</v>
          </cell>
          <cell r="AO77">
            <v>0</v>
          </cell>
          <cell r="AP77">
            <v>0</v>
          </cell>
          <cell r="AQ77">
            <v>1</v>
          </cell>
          <cell r="AR77">
            <v>1</v>
          </cell>
          <cell r="AT77">
            <v>0</v>
          </cell>
          <cell r="AU77">
            <v>0</v>
          </cell>
          <cell r="AV77">
            <v>1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1.2</v>
          </cell>
          <cell r="BK77">
            <v>0</v>
          </cell>
          <cell r="BL77">
            <v>1.1200000000000001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1</v>
          </cell>
          <cell r="BX77">
            <v>0</v>
          </cell>
        </row>
        <row r="78">
          <cell r="B78" t="str">
            <v>2RI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2</v>
          </cell>
          <cell r="Q78">
            <v>0</v>
          </cell>
          <cell r="R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1</v>
          </cell>
          <cell r="AR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2.2799999999999998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2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</row>
        <row r="79">
          <cell r="A79" t="str">
            <v>SC9</v>
          </cell>
          <cell r="B79" t="str">
            <v>ATBV1</v>
          </cell>
          <cell r="F79">
            <v>1</v>
          </cell>
          <cell r="I79">
            <v>31.8</v>
          </cell>
          <cell r="J79">
            <v>3</v>
          </cell>
          <cell r="K79" t="str">
            <v>AL35</v>
          </cell>
          <cell r="L79">
            <v>0</v>
          </cell>
          <cell r="M79">
            <v>95.4</v>
          </cell>
          <cell r="N79">
            <v>3</v>
          </cell>
          <cell r="O79">
            <v>0</v>
          </cell>
          <cell r="P79">
            <v>0</v>
          </cell>
          <cell r="Q79">
            <v>3</v>
          </cell>
          <cell r="R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3</v>
          </cell>
          <cell r="AM79">
            <v>7.5</v>
          </cell>
          <cell r="AN79">
            <v>0</v>
          </cell>
          <cell r="AO79">
            <v>0</v>
          </cell>
          <cell r="AP79">
            <v>0</v>
          </cell>
          <cell r="AQ79">
            <v>1</v>
          </cell>
          <cell r="AR79">
            <v>1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1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1.3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1</v>
          </cell>
          <cell r="BX79">
            <v>0</v>
          </cell>
        </row>
        <row r="80">
          <cell r="A80">
            <v>5610</v>
          </cell>
          <cell r="B80" t="str">
            <v>ATBV1</v>
          </cell>
          <cell r="F80">
            <v>1</v>
          </cell>
          <cell r="I80">
            <v>60.7</v>
          </cell>
          <cell r="J80">
            <v>3</v>
          </cell>
          <cell r="K80" t="str">
            <v>AL35</v>
          </cell>
          <cell r="L80">
            <v>0</v>
          </cell>
          <cell r="M80">
            <v>182.10000000000002</v>
          </cell>
          <cell r="N80">
            <v>3</v>
          </cell>
          <cell r="O80">
            <v>0</v>
          </cell>
          <cell r="P80">
            <v>0</v>
          </cell>
          <cell r="Q80">
            <v>3</v>
          </cell>
          <cell r="R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3</v>
          </cell>
          <cell r="AM80">
            <v>7.5</v>
          </cell>
          <cell r="AN80">
            <v>0</v>
          </cell>
          <cell r="AO80">
            <v>0</v>
          </cell>
          <cell r="AP80">
            <v>0</v>
          </cell>
          <cell r="AQ80">
            <v>1</v>
          </cell>
          <cell r="AR80">
            <v>1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1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1.3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1</v>
          </cell>
          <cell r="BX80">
            <v>0</v>
          </cell>
        </row>
        <row r="81">
          <cell r="B81" t="str">
            <v>1RV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1</v>
          </cell>
          <cell r="Q81">
            <v>0</v>
          </cell>
          <cell r="R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1</v>
          </cell>
          <cell r="AR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1.1399999999999999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1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</row>
        <row r="82">
          <cell r="A82">
            <v>5609</v>
          </cell>
          <cell r="B82" t="str">
            <v>AT1</v>
          </cell>
          <cell r="C82">
            <v>1</v>
          </cell>
          <cell r="I82">
            <v>130</v>
          </cell>
          <cell r="J82">
            <v>3</v>
          </cell>
          <cell r="K82" t="str">
            <v>AL35</v>
          </cell>
          <cell r="L82">
            <v>0</v>
          </cell>
          <cell r="M82">
            <v>390</v>
          </cell>
          <cell r="N82">
            <v>3</v>
          </cell>
          <cell r="O82">
            <v>0</v>
          </cell>
          <cell r="P82">
            <v>0</v>
          </cell>
          <cell r="Q82">
            <v>2</v>
          </cell>
          <cell r="R82">
            <v>1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3</v>
          </cell>
          <cell r="AM82">
            <v>9</v>
          </cell>
          <cell r="AN82">
            <v>0</v>
          </cell>
          <cell r="AO82">
            <v>0</v>
          </cell>
          <cell r="AP82">
            <v>0</v>
          </cell>
          <cell r="AQ82">
            <v>1</v>
          </cell>
          <cell r="AR82">
            <v>1</v>
          </cell>
          <cell r="AT82">
            <v>1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1.1499999999999999</v>
          </cell>
          <cell r="BK82">
            <v>0</v>
          </cell>
          <cell r="BL82">
            <v>0.91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1</v>
          </cell>
          <cell r="BX82">
            <v>0</v>
          </cell>
        </row>
        <row r="83">
          <cell r="A83">
            <v>5608</v>
          </cell>
          <cell r="B83" t="str">
            <v>AT4</v>
          </cell>
          <cell r="D83">
            <v>1</v>
          </cell>
          <cell r="I83">
            <v>80.400000000000006</v>
          </cell>
          <cell r="J83">
            <v>3</v>
          </cell>
          <cell r="K83" t="str">
            <v>AL35</v>
          </cell>
          <cell r="L83">
            <v>0</v>
          </cell>
          <cell r="M83">
            <v>241.20000000000002</v>
          </cell>
          <cell r="N83">
            <v>3</v>
          </cell>
          <cell r="O83">
            <v>3</v>
          </cell>
          <cell r="P83">
            <v>0</v>
          </cell>
          <cell r="Q83">
            <v>2</v>
          </cell>
          <cell r="R83">
            <v>1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3</v>
          </cell>
          <cell r="AE83">
            <v>0</v>
          </cell>
          <cell r="AF83">
            <v>0</v>
          </cell>
          <cell r="AG83">
            <v>3</v>
          </cell>
          <cell r="AH83">
            <v>0</v>
          </cell>
          <cell r="AI83">
            <v>0</v>
          </cell>
          <cell r="AJ83">
            <v>3</v>
          </cell>
          <cell r="AK83">
            <v>0</v>
          </cell>
          <cell r="AL83">
            <v>3</v>
          </cell>
          <cell r="AM83">
            <v>9</v>
          </cell>
          <cell r="AN83">
            <v>3</v>
          </cell>
          <cell r="AO83">
            <v>0</v>
          </cell>
          <cell r="AP83">
            <v>0</v>
          </cell>
          <cell r="AQ83">
            <v>1</v>
          </cell>
          <cell r="AR83">
            <v>1</v>
          </cell>
          <cell r="AT83">
            <v>0</v>
          </cell>
          <cell r="AU83">
            <v>0</v>
          </cell>
          <cell r="AV83">
            <v>0</v>
          </cell>
          <cell r="AW83">
            <v>1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1.1499999999999999</v>
          </cell>
          <cell r="BK83">
            <v>0</v>
          </cell>
          <cell r="BL83">
            <v>0.91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1</v>
          </cell>
          <cell r="BX83">
            <v>0</v>
          </cell>
        </row>
        <row r="84">
          <cell r="B84" t="str">
            <v>1RI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1</v>
          </cell>
          <cell r="Q84">
            <v>0</v>
          </cell>
          <cell r="R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1</v>
          </cell>
          <cell r="AR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1.1399999999999999</v>
          </cell>
          <cell r="BN84">
            <v>0</v>
          </cell>
          <cell r="BO84">
            <v>0</v>
          </cell>
          <cell r="BP84">
            <v>0</v>
          </cell>
          <cell r="BQ84">
            <v>1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</row>
        <row r="85">
          <cell r="A85">
            <v>5577</v>
          </cell>
          <cell r="B85" t="str">
            <v>AT5</v>
          </cell>
          <cell r="H85">
            <v>1</v>
          </cell>
          <cell r="I85">
            <v>103.8</v>
          </cell>
          <cell r="J85">
            <v>3</v>
          </cell>
          <cell r="K85" t="str">
            <v>AL35</v>
          </cell>
          <cell r="L85">
            <v>0</v>
          </cell>
          <cell r="M85">
            <v>311.39999999999998</v>
          </cell>
          <cell r="N85">
            <v>0</v>
          </cell>
          <cell r="O85">
            <v>3</v>
          </cell>
          <cell r="P85">
            <v>0</v>
          </cell>
          <cell r="Q85">
            <v>0</v>
          </cell>
          <cell r="R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3</v>
          </cell>
          <cell r="AE85">
            <v>0</v>
          </cell>
          <cell r="AF85">
            <v>0</v>
          </cell>
          <cell r="AG85">
            <v>3</v>
          </cell>
          <cell r="AH85">
            <v>0</v>
          </cell>
          <cell r="AI85">
            <v>0</v>
          </cell>
          <cell r="AJ85">
            <v>3</v>
          </cell>
          <cell r="AK85">
            <v>0</v>
          </cell>
          <cell r="AL85">
            <v>0</v>
          </cell>
          <cell r="AM85">
            <v>0</v>
          </cell>
          <cell r="AN85">
            <v>3</v>
          </cell>
          <cell r="AO85">
            <v>0</v>
          </cell>
          <cell r="AP85">
            <v>0</v>
          </cell>
          <cell r="AQ85">
            <v>1</v>
          </cell>
          <cell r="AR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1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</row>
        <row r="86">
          <cell r="B86" t="str">
            <v>ATP5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1</v>
          </cell>
          <cell r="AF86">
            <v>0</v>
          </cell>
          <cell r="AG86">
            <v>1</v>
          </cell>
          <cell r="AH86">
            <v>6</v>
          </cell>
          <cell r="AI86">
            <v>3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1</v>
          </cell>
          <cell r="AO86">
            <v>0</v>
          </cell>
          <cell r="AP86">
            <v>0</v>
          </cell>
          <cell r="AQ86">
            <v>1</v>
          </cell>
          <cell r="AR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1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</row>
        <row r="87">
          <cell r="B87" t="str">
            <v>PAT1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2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18</v>
          </cell>
          <cell r="AP87">
            <v>0</v>
          </cell>
          <cell r="AQ87">
            <v>1</v>
          </cell>
          <cell r="AR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1.5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1</v>
          </cell>
        </row>
        <row r="88">
          <cell r="A88" t="str">
            <v>SC1</v>
          </cell>
          <cell r="B88" t="str">
            <v>ATPB6</v>
          </cell>
          <cell r="E88">
            <v>1</v>
          </cell>
          <cell r="I88">
            <v>25.2</v>
          </cell>
          <cell r="J88">
            <v>1</v>
          </cell>
          <cell r="K88" t="str">
            <v>AUT50</v>
          </cell>
          <cell r="L88">
            <v>25.2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2</v>
          </cell>
          <cell r="AF88">
            <v>0</v>
          </cell>
          <cell r="AG88">
            <v>2</v>
          </cell>
          <cell r="AH88">
            <v>8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2</v>
          </cell>
          <cell r="AO88">
            <v>0</v>
          </cell>
          <cell r="AP88">
            <v>0</v>
          </cell>
          <cell r="AQ88">
            <v>1</v>
          </cell>
          <cell r="AR88">
            <v>1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1</v>
          </cell>
          <cell r="BG88">
            <v>0</v>
          </cell>
          <cell r="BH88">
            <v>0</v>
          </cell>
          <cell r="BI88">
            <v>0</v>
          </cell>
          <cell r="BJ88">
            <v>1.2</v>
          </cell>
          <cell r="BK88">
            <v>0</v>
          </cell>
          <cell r="BL88">
            <v>1.1200000000000001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1</v>
          </cell>
          <cell r="BX88">
            <v>0</v>
          </cell>
        </row>
        <row r="89">
          <cell r="B89" t="str">
            <v>1RVD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2</v>
          </cell>
          <cell r="Q89">
            <v>0</v>
          </cell>
          <cell r="R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1</v>
          </cell>
          <cell r="AR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1</v>
          </cell>
          <cell r="BV89">
            <v>0</v>
          </cell>
          <cell r="BW89">
            <v>0</v>
          </cell>
          <cell r="BX89">
            <v>0</v>
          </cell>
        </row>
        <row r="90">
          <cell r="A90" t="str">
            <v>SC2</v>
          </cell>
          <cell r="B90" t="str">
            <v>ATPB1</v>
          </cell>
          <cell r="E90">
            <v>1</v>
          </cell>
          <cell r="I90">
            <v>40</v>
          </cell>
          <cell r="J90">
            <v>1</v>
          </cell>
          <cell r="K90" t="str">
            <v>AUT50</v>
          </cell>
          <cell r="L90">
            <v>40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1</v>
          </cell>
          <cell r="AG90">
            <v>1</v>
          </cell>
          <cell r="AH90">
            <v>4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1</v>
          </cell>
          <cell r="AO90">
            <v>0</v>
          </cell>
          <cell r="AP90">
            <v>0</v>
          </cell>
          <cell r="AQ90">
            <v>1</v>
          </cell>
          <cell r="AR90">
            <v>1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1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1.2</v>
          </cell>
          <cell r="BK90">
            <v>0</v>
          </cell>
          <cell r="BL90">
            <v>1.1200000000000001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1</v>
          </cell>
          <cell r="BX90">
            <v>0</v>
          </cell>
        </row>
        <row r="91">
          <cell r="A91">
            <v>40163</v>
          </cell>
          <cell r="B91" t="str">
            <v>ATP5</v>
          </cell>
          <cell r="E91">
            <v>1</v>
          </cell>
          <cell r="I91">
            <v>25.9</v>
          </cell>
          <cell r="J91">
            <v>1</v>
          </cell>
          <cell r="K91" t="str">
            <v>AUT50</v>
          </cell>
          <cell r="L91">
            <v>25.9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1</v>
          </cell>
          <cell r="AF91">
            <v>0</v>
          </cell>
          <cell r="AG91">
            <v>1</v>
          </cell>
          <cell r="AH91">
            <v>6</v>
          </cell>
          <cell r="AI91">
            <v>3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1</v>
          </cell>
          <cell r="AO91">
            <v>0</v>
          </cell>
          <cell r="AP91">
            <v>0</v>
          </cell>
          <cell r="AQ91">
            <v>1</v>
          </cell>
          <cell r="AR91">
            <v>1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1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1.2</v>
          </cell>
          <cell r="BK91">
            <v>0</v>
          </cell>
          <cell r="BL91">
            <v>1.1200000000000001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1</v>
          </cell>
          <cell r="BX91">
            <v>0</v>
          </cell>
        </row>
        <row r="92">
          <cell r="B92" t="str">
            <v>1RVD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2</v>
          </cell>
          <cell r="Q92">
            <v>0</v>
          </cell>
          <cell r="R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1</v>
          </cell>
          <cell r="AR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1</v>
          </cell>
          <cell r="BV92">
            <v>0</v>
          </cell>
          <cell r="BW92">
            <v>0</v>
          </cell>
          <cell r="BX92">
            <v>0</v>
          </cell>
        </row>
        <row r="93">
          <cell r="B93" t="str">
            <v>PAT1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2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18</v>
          </cell>
          <cell r="AP93">
            <v>0</v>
          </cell>
          <cell r="AQ93">
            <v>1</v>
          </cell>
          <cell r="AR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1.5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1</v>
          </cell>
        </row>
        <row r="94">
          <cell r="B94" t="str">
            <v>PAT1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2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18</v>
          </cell>
          <cell r="AP94">
            <v>0</v>
          </cell>
          <cell r="AQ94">
            <v>1</v>
          </cell>
          <cell r="AR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1.5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1</v>
          </cell>
        </row>
        <row r="95">
          <cell r="B95" t="str">
            <v>ATSM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U95">
            <v>1</v>
          </cell>
          <cell r="W95">
            <v>3</v>
          </cell>
          <cell r="X95">
            <v>3</v>
          </cell>
          <cell r="Y95">
            <v>0</v>
          </cell>
          <cell r="Z95">
            <v>3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3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15</v>
          </cell>
          <cell r="AQ95">
            <v>1</v>
          </cell>
          <cell r="AR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1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</row>
        <row r="96"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1</v>
          </cell>
          <cell r="AR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</row>
        <row r="97"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1</v>
          </cell>
          <cell r="AR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</row>
        <row r="98"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1</v>
          </cell>
          <cell r="AR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</row>
        <row r="99">
          <cell r="A99" t="str">
            <v>SUB TOTAL-2</v>
          </cell>
          <cell r="B99">
            <v>1</v>
          </cell>
          <cell r="C99">
            <v>1</v>
          </cell>
          <cell r="D99">
            <v>1</v>
          </cell>
          <cell r="E99">
            <v>4</v>
          </cell>
          <cell r="F99">
            <v>16</v>
          </cell>
          <cell r="G99">
            <v>1</v>
          </cell>
          <cell r="H99">
            <v>1</v>
          </cell>
          <cell r="I99">
            <v>1666.5000000000002</v>
          </cell>
          <cell r="L99">
            <v>91.1</v>
          </cell>
          <cell r="M99">
            <v>4726.2</v>
          </cell>
          <cell r="N99">
            <v>58</v>
          </cell>
          <cell r="O99">
            <v>15</v>
          </cell>
          <cell r="P99">
            <v>12</v>
          </cell>
          <cell r="Q99">
            <v>56</v>
          </cell>
          <cell r="R99">
            <v>2</v>
          </cell>
          <cell r="S99">
            <v>0</v>
          </cell>
          <cell r="T99">
            <v>0</v>
          </cell>
          <cell r="U99">
            <v>1</v>
          </cell>
          <cell r="V99">
            <v>0</v>
          </cell>
          <cell r="W99">
            <v>3</v>
          </cell>
          <cell r="X99">
            <v>3</v>
          </cell>
          <cell r="Y99">
            <v>0</v>
          </cell>
          <cell r="Z99">
            <v>3</v>
          </cell>
          <cell r="AA99">
            <v>0</v>
          </cell>
          <cell r="AB99">
            <v>6</v>
          </cell>
          <cell r="AC99">
            <v>3</v>
          </cell>
          <cell r="AD99">
            <v>15</v>
          </cell>
          <cell r="AE99">
            <v>4</v>
          </cell>
          <cell r="AF99">
            <v>1</v>
          </cell>
          <cell r="AG99">
            <v>20</v>
          </cell>
          <cell r="AH99">
            <v>24</v>
          </cell>
          <cell r="AI99">
            <v>6</v>
          </cell>
          <cell r="AJ99">
            <v>15</v>
          </cell>
          <cell r="AK99">
            <v>3</v>
          </cell>
          <cell r="AL99">
            <v>58</v>
          </cell>
          <cell r="AM99">
            <v>148</v>
          </cell>
          <cell r="AN99">
            <v>20</v>
          </cell>
          <cell r="AO99">
            <v>54</v>
          </cell>
          <cell r="AP99">
            <v>15</v>
          </cell>
          <cell r="AQ99">
            <v>40</v>
          </cell>
          <cell r="AR99">
            <v>23</v>
          </cell>
          <cell r="AS99">
            <v>0</v>
          </cell>
          <cell r="AT99">
            <v>1</v>
          </cell>
          <cell r="AU99">
            <v>0</v>
          </cell>
          <cell r="AV99">
            <v>1</v>
          </cell>
          <cell r="AW99">
            <v>1</v>
          </cell>
          <cell r="AX99">
            <v>1</v>
          </cell>
          <cell r="AY99">
            <v>0</v>
          </cell>
          <cell r="AZ99">
            <v>16</v>
          </cell>
          <cell r="BA99">
            <v>1</v>
          </cell>
          <cell r="BB99">
            <v>0</v>
          </cell>
          <cell r="BC99">
            <v>0</v>
          </cell>
          <cell r="BD99">
            <v>2</v>
          </cell>
          <cell r="BE99">
            <v>1</v>
          </cell>
          <cell r="BF99">
            <v>1</v>
          </cell>
          <cell r="BG99">
            <v>1</v>
          </cell>
          <cell r="BH99">
            <v>0</v>
          </cell>
          <cell r="BI99">
            <v>0</v>
          </cell>
          <cell r="BJ99">
            <v>7.1</v>
          </cell>
          <cell r="BK99">
            <v>22.100000000000005</v>
          </cell>
          <cell r="BL99">
            <v>6.3000000000000007</v>
          </cell>
          <cell r="BM99">
            <v>6.839999999999999</v>
          </cell>
          <cell r="BN99">
            <v>0</v>
          </cell>
          <cell r="BO99">
            <v>4.5</v>
          </cell>
          <cell r="BP99">
            <v>0</v>
          </cell>
          <cell r="BQ99">
            <v>1</v>
          </cell>
          <cell r="BR99">
            <v>2</v>
          </cell>
          <cell r="BS99">
            <v>3</v>
          </cell>
          <cell r="BT99">
            <v>0</v>
          </cell>
          <cell r="BU99">
            <v>3</v>
          </cell>
          <cell r="BV99">
            <v>0</v>
          </cell>
          <cell r="BW99">
            <v>23</v>
          </cell>
          <cell r="BX99">
            <v>3</v>
          </cell>
        </row>
        <row r="101">
          <cell r="A101" t="str">
            <v>RP-3</v>
          </cell>
          <cell r="B101" t="str">
            <v>QQUEA</v>
          </cell>
        </row>
        <row r="102">
          <cell r="A102">
            <v>40164</v>
          </cell>
          <cell r="B102" t="str">
            <v>ATSB</v>
          </cell>
          <cell r="D102">
            <v>2</v>
          </cell>
          <cell r="I102">
            <v>3</v>
          </cell>
          <cell r="J102">
            <v>3</v>
          </cell>
          <cell r="K102" t="str">
            <v>AL35</v>
          </cell>
          <cell r="L102">
            <v>0</v>
          </cell>
          <cell r="M102">
            <v>9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V102">
            <v>1</v>
          </cell>
          <cell r="W102">
            <v>3</v>
          </cell>
          <cell r="X102">
            <v>3</v>
          </cell>
          <cell r="Y102">
            <v>0</v>
          </cell>
          <cell r="Z102">
            <v>0</v>
          </cell>
          <cell r="AA102">
            <v>3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3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15</v>
          </cell>
          <cell r="AQ102">
            <v>1</v>
          </cell>
          <cell r="AR102">
            <v>2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1</v>
          </cell>
          <cell r="BJ102">
            <v>2.2999999999999998</v>
          </cell>
          <cell r="BK102">
            <v>0</v>
          </cell>
          <cell r="BL102">
            <v>3.64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2</v>
          </cell>
          <cell r="BX102">
            <v>0</v>
          </cell>
        </row>
        <row r="103">
          <cell r="B103" t="str">
            <v>PAT1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2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18</v>
          </cell>
          <cell r="AP103">
            <v>0</v>
          </cell>
          <cell r="AQ103">
            <v>1</v>
          </cell>
          <cell r="AR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1.5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1</v>
          </cell>
        </row>
        <row r="104">
          <cell r="B104" t="str">
            <v>PAT1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2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18</v>
          </cell>
          <cell r="AP104">
            <v>0</v>
          </cell>
          <cell r="AQ104">
            <v>1</v>
          </cell>
          <cell r="AR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1.5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1</v>
          </cell>
        </row>
        <row r="105"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1</v>
          </cell>
          <cell r="AR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</row>
        <row r="106"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1</v>
          </cell>
          <cell r="AR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</row>
        <row r="107"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1</v>
          </cell>
          <cell r="AR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</row>
        <row r="108">
          <cell r="A108" t="str">
            <v>SUB TOTAL-3</v>
          </cell>
          <cell r="B108">
            <v>1</v>
          </cell>
          <cell r="C108">
            <v>0</v>
          </cell>
          <cell r="D108">
            <v>2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3</v>
          </cell>
          <cell r="L108">
            <v>0</v>
          </cell>
          <cell r="M108">
            <v>9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1</v>
          </cell>
          <cell r="W108">
            <v>3</v>
          </cell>
          <cell r="X108">
            <v>3</v>
          </cell>
          <cell r="Y108">
            <v>0</v>
          </cell>
          <cell r="Z108">
            <v>0</v>
          </cell>
          <cell r="AA108">
            <v>3</v>
          </cell>
          <cell r="AB108">
            <v>4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3</v>
          </cell>
          <cell r="AL108">
            <v>0</v>
          </cell>
          <cell r="AM108">
            <v>0</v>
          </cell>
          <cell r="AN108">
            <v>0</v>
          </cell>
          <cell r="AO108">
            <v>36</v>
          </cell>
          <cell r="AP108">
            <v>15</v>
          </cell>
          <cell r="AQ108">
            <v>6</v>
          </cell>
          <cell r="AR108">
            <v>2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1</v>
          </cell>
          <cell r="BJ108">
            <v>2.2999999999999998</v>
          </cell>
          <cell r="BK108">
            <v>0</v>
          </cell>
          <cell r="BL108">
            <v>3.64</v>
          </cell>
          <cell r="BM108">
            <v>0</v>
          </cell>
          <cell r="BN108">
            <v>0</v>
          </cell>
          <cell r="BO108">
            <v>3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2</v>
          </cell>
          <cell r="BX108">
            <v>2</v>
          </cell>
        </row>
        <row r="110">
          <cell r="A110" t="str">
            <v>RP-4</v>
          </cell>
          <cell r="B110" t="str">
            <v>QUEROMARCA 01</v>
          </cell>
        </row>
        <row r="111">
          <cell r="A111" t="str">
            <v>SC1</v>
          </cell>
          <cell r="B111" t="str">
            <v>ATBV4</v>
          </cell>
          <cell r="G111">
            <v>1</v>
          </cell>
          <cell r="I111">
            <v>9.9</v>
          </cell>
          <cell r="J111">
            <v>3</v>
          </cell>
          <cell r="K111" t="str">
            <v>AL35</v>
          </cell>
          <cell r="L111">
            <v>0</v>
          </cell>
          <cell r="M111">
            <v>29.700000000000003</v>
          </cell>
          <cell r="N111">
            <v>3</v>
          </cell>
          <cell r="O111">
            <v>3</v>
          </cell>
          <cell r="P111">
            <v>0</v>
          </cell>
          <cell r="Q111">
            <v>3</v>
          </cell>
          <cell r="R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3</v>
          </cell>
          <cell r="AE111">
            <v>0</v>
          </cell>
          <cell r="AF111">
            <v>0</v>
          </cell>
          <cell r="AG111">
            <v>3</v>
          </cell>
          <cell r="AH111">
            <v>0</v>
          </cell>
          <cell r="AI111">
            <v>0</v>
          </cell>
          <cell r="AJ111">
            <v>3</v>
          </cell>
          <cell r="AK111">
            <v>0</v>
          </cell>
          <cell r="AL111">
            <v>3</v>
          </cell>
          <cell r="AM111">
            <v>7.5</v>
          </cell>
          <cell r="AN111">
            <v>3</v>
          </cell>
          <cell r="AO111">
            <v>0</v>
          </cell>
          <cell r="AP111">
            <v>0</v>
          </cell>
          <cell r="AQ111">
            <v>1</v>
          </cell>
          <cell r="AR111">
            <v>1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1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1.3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1</v>
          </cell>
          <cell r="BX111">
            <v>0</v>
          </cell>
        </row>
        <row r="112">
          <cell r="B112" t="str">
            <v>1RVD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2</v>
          </cell>
          <cell r="Q112">
            <v>0</v>
          </cell>
          <cell r="R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1</v>
          </cell>
          <cell r="AR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1</v>
          </cell>
          <cell r="BV112">
            <v>0</v>
          </cell>
          <cell r="BW112">
            <v>0</v>
          </cell>
          <cell r="BX112">
            <v>0</v>
          </cell>
        </row>
        <row r="113">
          <cell r="A113" t="str">
            <v>SC2</v>
          </cell>
          <cell r="B113" t="str">
            <v>ATBV1</v>
          </cell>
          <cell r="F113">
            <v>1</v>
          </cell>
          <cell r="I113">
            <v>80</v>
          </cell>
          <cell r="J113">
            <v>3</v>
          </cell>
          <cell r="K113" t="str">
            <v>AL35</v>
          </cell>
          <cell r="L113">
            <v>0</v>
          </cell>
          <cell r="M113">
            <v>240</v>
          </cell>
          <cell r="N113">
            <v>3</v>
          </cell>
          <cell r="O113">
            <v>0</v>
          </cell>
          <cell r="P113">
            <v>0</v>
          </cell>
          <cell r="Q113">
            <v>3</v>
          </cell>
          <cell r="R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3</v>
          </cell>
          <cell r="AM113">
            <v>7.5</v>
          </cell>
          <cell r="AN113">
            <v>0</v>
          </cell>
          <cell r="AO113">
            <v>0</v>
          </cell>
          <cell r="AP113">
            <v>0</v>
          </cell>
          <cell r="AQ113">
            <v>1</v>
          </cell>
          <cell r="AR113">
            <v>1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1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1.3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1</v>
          </cell>
          <cell r="BX113">
            <v>0</v>
          </cell>
        </row>
        <row r="114">
          <cell r="A114" t="str">
            <v>SC3</v>
          </cell>
          <cell r="B114" t="str">
            <v>ATBV1</v>
          </cell>
          <cell r="F114">
            <v>1</v>
          </cell>
          <cell r="I114">
            <v>80</v>
          </cell>
          <cell r="J114">
            <v>3</v>
          </cell>
          <cell r="K114" t="str">
            <v>AL35</v>
          </cell>
          <cell r="L114">
            <v>0</v>
          </cell>
          <cell r="M114">
            <v>240</v>
          </cell>
          <cell r="N114">
            <v>3</v>
          </cell>
          <cell r="O114">
            <v>0</v>
          </cell>
          <cell r="P114">
            <v>0</v>
          </cell>
          <cell r="Q114">
            <v>3</v>
          </cell>
          <cell r="R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3</v>
          </cell>
          <cell r="AM114">
            <v>7.5</v>
          </cell>
          <cell r="AN114">
            <v>0</v>
          </cell>
          <cell r="AO114">
            <v>0</v>
          </cell>
          <cell r="AP114">
            <v>0</v>
          </cell>
          <cell r="AQ114">
            <v>1</v>
          </cell>
          <cell r="AR114">
            <v>1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1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1.3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1</v>
          </cell>
          <cell r="BX114">
            <v>0</v>
          </cell>
        </row>
        <row r="115">
          <cell r="A115" t="str">
            <v>SC4</v>
          </cell>
          <cell r="B115" t="str">
            <v>ATBV1</v>
          </cell>
          <cell r="F115">
            <v>1</v>
          </cell>
          <cell r="I115">
            <v>80</v>
          </cell>
          <cell r="J115">
            <v>3</v>
          </cell>
          <cell r="K115" t="str">
            <v>AL35</v>
          </cell>
          <cell r="L115">
            <v>0</v>
          </cell>
          <cell r="M115">
            <v>240</v>
          </cell>
          <cell r="N115">
            <v>3</v>
          </cell>
          <cell r="O115">
            <v>0</v>
          </cell>
          <cell r="P115">
            <v>0</v>
          </cell>
          <cell r="Q115">
            <v>3</v>
          </cell>
          <cell r="R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3</v>
          </cell>
          <cell r="AM115">
            <v>7.5</v>
          </cell>
          <cell r="AN115">
            <v>0</v>
          </cell>
          <cell r="AO115">
            <v>0</v>
          </cell>
          <cell r="AP115">
            <v>0</v>
          </cell>
          <cell r="AQ115">
            <v>1</v>
          </cell>
          <cell r="AR115">
            <v>1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1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1.3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1</v>
          </cell>
          <cell r="BX115">
            <v>0</v>
          </cell>
        </row>
        <row r="116">
          <cell r="A116" t="str">
            <v>SC5</v>
          </cell>
          <cell r="B116" t="str">
            <v>ATBV1</v>
          </cell>
          <cell r="F116">
            <v>1</v>
          </cell>
          <cell r="I116">
            <v>80</v>
          </cell>
          <cell r="J116">
            <v>3</v>
          </cell>
          <cell r="K116" t="str">
            <v>AL35</v>
          </cell>
          <cell r="L116">
            <v>0</v>
          </cell>
          <cell r="M116">
            <v>240</v>
          </cell>
          <cell r="N116">
            <v>3</v>
          </cell>
          <cell r="O116">
            <v>0</v>
          </cell>
          <cell r="P116">
            <v>0</v>
          </cell>
          <cell r="Q116">
            <v>3</v>
          </cell>
          <cell r="R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3</v>
          </cell>
          <cell r="AM116">
            <v>7.5</v>
          </cell>
          <cell r="AN116">
            <v>0</v>
          </cell>
          <cell r="AO116">
            <v>0</v>
          </cell>
          <cell r="AP116">
            <v>0</v>
          </cell>
          <cell r="AQ116">
            <v>1</v>
          </cell>
          <cell r="AR116">
            <v>1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1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1.3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1</v>
          </cell>
          <cell r="BX116">
            <v>0</v>
          </cell>
        </row>
        <row r="117">
          <cell r="A117" t="str">
            <v>SC6</v>
          </cell>
          <cell r="B117" t="str">
            <v>ATBV1</v>
          </cell>
          <cell r="F117">
            <v>1</v>
          </cell>
          <cell r="I117">
            <v>80</v>
          </cell>
          <cell r="J117">
            <v>3</v>
          </cell>
          <cell r="K117" t="str">
            <v>AL35</v>
          </cell>
          <cell r="L117">
            <v>0</v>
          </cell>
          <cell r="M117">
            <v>240</v>
          </cell>
          <cell r="N117">
            <v>3</v>
          </cell>
          <cell r="O117">
            <v>0</v>
          </cell>
          <cell r="P117">
            <v>0</v>
          </cell>
          <cell r="Q117">
            <v>3</v>
          </cell>
          <cell r="R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3</v>
          </cell>
          <cell r="AM117">
            <v>7.5</v>
          </cell>
          <cell r="AN117">
            <v>0</v>
          </cell>
          <cell r="AO117">
            <v>0</v>
          </cell>
          <cell r="AP117">
            <v>0</v>
          </cell>
          <cell r="AQ117">
            <v>1</v>
          </cell>
          <cell r="AR117">
            <v>1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1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1.3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1</v>
          </cell>
          <cell r="BX117">
            <v>0</v>
          </cell>
        </row>
        <row r="118">
          <cell r="B118" t="str">
            <v>1RV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1</v>
          </cell>
          <cell r="Q118">
            <v>0</v>
          </cell>
          <cell r="R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1</v>
          </cell>
          <cell r="AR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1.1399999999999999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1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</row>
        <row r="119">
          <cell r="A119" t="str">
            <v>SC7</v>
          </cell>
          <cell r="B119" t="str">
            <v>ATBV1</v>
          </cell>
          <cell r="F119">
            <v>1</v>
          </cell>
          <cell r="I119">
            <v>80</v>
          </cell>
          <cell r="J119">
            <v>3</v>
          </cell>
          <cell r="K119" t="str">
            <v>AL35</v>
          </cell>
          <cell r="L119">
            <v>0</v>
          </cell>
          <cell r="M119">
            <v>240</v>
          </cell>
          <cell r="N119">
            <v>3</v>
          </cell>
          <cell r="O119">
            <v>0</v>
          </cell>
          <cell r="P119">
            <v>0</v>
          </cell>
          <cell r="Q119">
            <v>3</v>
          </cell>
          <cell r="R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3</v>
          </cell>
          <cell r="AM119">
            <v>7.5</v>
          </cell>
          <cell r="AN119">
            <v>0</v>
          </cell>
          <cell r="AO119">
            <v>0</v>
          </cell>
          <cell r="AP119">
            <v>0</v>
          </cell>
          <cell r="AQ119">
            <v>1</v>
          </cell>
          <cell r="AR119">
            <v>1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1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1.3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1</v>
          </cell>
          <cell r="BX119">
            <v>0</v>
          </cell>
        </row>
        <row r="120">
          <cell r="A120" t="str">
            <v>SC8</v>
          </cell>
          <cell r="B120" t="str">
            <v>ATBV1</v>
          </cell>
          <cell r="F120">
            <v>1</v>
          </cell>
          <cell r="I120">
            <v>80</v>
          </cell>
          <cell r="J120">
            <v>3</v>
          </cell>
          <cell r="K120" t="str">
            <v>AL35</v>
          </cell>
          <cell r="L120">
            <v>0</v>
          </cell>
          <cell r="M120">
            <v>240</v>
          </cell>
          <cell r="N120">
            <v>3</v>
          </cell>
          <cell r="O120">
            <v>0</v>
          </cell>
          <cell r="P120">
            <v>0</v>
          </cell>
          <cell r="Q120">
            <v>3</v>
          </cell>
          <cell r="R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3</v>
          </cell>
          <cell r="AM120">
            <v>7.5</v>
          </cell>
          <cell r="AN120">
            <v>0</v>
          </cell>
          <cell r="AO120">
            <v>0</v>
          </cell>
          <cell r="AP120">
            <v>0</v>
          </cell>
          <cell r="AQ120">
            <v>1</v>
          </cell>
          <cell r="AR120">
            <v>1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1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1.3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1</v>
          </cell>
          <cell r="BX120">
            <v>0</v>
          </cell>
        </row>
        <row r="121">
          <cell r="A121" t="str">
            <v>SC9</v>
          </cell>
          <cell r="B121" t="str">
            <v>ATBV1</v>
          </cell>
          <cell r="F121">
            <v>1</v>
          </cell>
          <cell r="I121">
            <v>80</v>
          </cell>
          <cell r="J121">
            <v>3</v>
          </cell>
          <cell r="K121" t="str">
            <v>AL35</v>
          </cell>
          <cell r="L121">
            <v>0</v>
          </cell>
          <cell r="M121">
            <v>240</v>
          </cell>
          <cell r="N121">
            <v>3</v>
          </cell>
          <cell r="O121">
            <v>0</v>
          </cell>
          <cell r="P121">
            <v>0</v>
          </cell>
          <cell r="Q121">
            <v>3</v>
          </cell>
          <cell r="R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3</v>
          </cell>
          <cell r="AM121">
            <v>7.5</v>
          </cell>
          <cell r="AN121">
            <v>0</v>
          </cell>
          <cell r="AO121">
            <v>0</v>
          </cell>
          <cell r="AP121">
            <v>0</v>
          </cell>
          <cell r="AQ121">
            <v>1</v>
          </cell>
          <cell r="AR121">
            <v>1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1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1.3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W121">
            <v>1</v>
          </cell>
          <cell r="BX121">
            <v>0</v>
          </cell>
        </row>
        <row r="122">
          <cell r="A122" t="str">
            <v>SC10</v>
          </cell>
          <cell r="B122" t="str">
            <v>ATBV1</v>
          </cell>
          <cell r="F122">
            <v>1</v>
          </cell>
          <cell r="I122">
            <v>80</v>
          </cell>
          <cell r="J122">
            <v>3</v>
          </cell>
          <cell r="K122" t="str">
            <v>AL35</v>
          </cell>
          <cell r="L122">
            <v>0</v>
          </cell>
          <cell r="M122">
            <v>240</v>
          </cell>
          <cell r="N122">
            <v>3</v>
          </cell>
          <cell r="O122">
            <v>0</v>
          </cell>
          <cell r="P122">
            <v>0</v>
          </cell>
          <cell r="Q122">
            <v>3</v>
          </cell>
          <cell r="R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3</v>
          </cell>
          <cell r="AM122">
            <v>7.5</v>
          </cell>
          <cell r="AN122">
            <v>0</v>
          </cell>
          <cell r="AO122">
            <v>0</v>
          </cell>
          <cell r="AP122">
            <v>0</v>
          </cell>
          <cell r="AQ122">
            <v>1</v>
          </cell>
          <cell r="AR122">
            <v>1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1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1.3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1</v>
          </cell>
          <cell r="BX122">
            <v>0</v>
          </cell>
        </row>
        <row r="123">
          <cell r="A123">
            <v>40159</v>
          </cell>
          <cell r="B123" t="str">
            <v>ATBV5</v>
          </cell>
          <cell r="G123">
            <v>1</v>
          </cell>
          <cell r="I123">
            <v>68.8</v>
          </cell>
          <cell r="J123">
            <v>3</v>
          </cell>
          <cell r="K123" t="str">
            <v>AL35</v>
          </cell>
          <cell r="L123">
            <v>0</v>
          </cell>
          <cell r="M123">
            <v>206.39999999999998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1</v>
          </cell>
          <cell r="AR123">
            <v>1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1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1.3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1</v>
          </cell>
          <cell r="BX123">
            <v>0</v>
          </cell>
        </row>
        <row r="124">
          <cell r="B124" t="str">
            <v>ATSM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U124">
            <v>1</v>
          </cell>
          <cell r="W124">
            <v>3</v>
          </cell>
          <cell r="X124">
            <v>3</v>
          </cell>
          <cell r="Y124">
            <v>0</v>
          </cell>
          <cell r="Z124">
            <v>3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3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15</v>
          </cell>
          <cell r="AQ124">
            <v>1</v>
          </cell>
          <cell r="AR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1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</row>
        <row r="125">
          <cell r="B125" t="str">
            <v>PAT1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2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18</v>
          </cell>
          <cell r="AP125">
            <v>0</v>
          </cell>
          <cell r="AQ125">
            <v>1</v>
          </cell>
          <cell r="AR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1.5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1</v>
          </cell>
        </row>
        <row r="126">
          <cell r="B126" t="str">
            <v>PAT1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2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18</v>
          </cell>
          <cell r="AP126">
            <v>0</v>
          </cell>
          <cell r="AQ126">
            <v>1</v>
          </cell>
          <cell r="AR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1.5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1</v>
          </cell>
        </row>
        <row r="127">
          <cell r="B127" t="str">
            <v>1RVD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2</v>
          </cell>
          <cell r="Q127">
            <v>0</v>
          </cell>
          <cell r="R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1</v>
          </cell>
          <cell r="AR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1</v>
          </cell>
          <cell r="BV127">
            <v>0</v>
          </cell>
          <cell r="BW127">
            <v>0</v>
          </cell>
          <cell r="BX127">
            <v>0</v>
          </cell>
        </row>
        <row r="128"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1</v>
          </cell>
          <cell r="AR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</row>
        <row r="129"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1</v>
          </cell>
          <cell r="AR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</row>
        <row r="130"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1</v>
          </cell>
          <cell r="AR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</row>
        <row r="131">
          <cell r="A131" t="str">
            <v>SUB TOTAL-4</v>
          </cell>
          <cell r="B131">
            <v>1</v>
          </cell>
          <cell r="C131">
            <v>0</v>
          </cell>
          <cell r="D131">
            <v>0</v>
          </cell>
          <cell r="E131">
            <v>0</v>
          </cell>
          <cell r="F131">
            <v>9</v>
          </cell>
          <cell r="G131">
            <v>2</v>
          </cell>
          <cell r="H131">
            <v>0</v>
          </cell>
          <cell r="I131">
            <v>798.69999999999993</v>
          </cell>
          <cell r="L131">
            <v>0</v>
          </cell>
          <cell r="M131">
            <v>2396.1</v>
          </cell>
          <cell r="N131">
            <v>30</v>
          </cell>
          <cell r="O131">
            <v>3</v>
          </cell>
          <cell r="P131">
            <v>5</v>
          </cell>
          <cell r="Q131">
            <v>30</v>
          </cell>
          <cell r="R131">
            <v>0</v>
          </cell>
          <cell r="S131">
            <v>0</v>
          </cell>
          <cell r="T131">
            <v>0</v>
          </cell>
          <cell r="U131">
            <v>1</v>
          </cell>
          <cell r="V131">
            <v>0</v>
          </cell>
          <cell r="W131">
            <v>3</v>
          </cell>
          <cell r="X131">
            <v>3</v>
          </cell>
          <cell r="Y131">
            <v>0</v>
          </cell>
          <cell r="Z131">
            <v>3</v>
          </cell>
          <cell r="AA131">
            <v>0</v>
          </cell>
          <cell r="AB131">
            <v>4</v>
          </cell>
          <cell r="AC131">
            <v>0</v>
          </cell>
          <cell r="AD131">
            <v>3</v>
          </cell>
          <cell r="AE131">
            <v>0</v>
          </cell>
          <cell r="AF131">
            <v>0</v>
          </cell>
          <cell r="AG131">
            <v>3</v>
          </cell>
          <cell r="AH131">
            <v>0</v>
          </cell>
          <cell r="AI131">
            <v>0</v>
          </cell>
          <cell r="AJ131">
            <v>3</v>
          </cell>
          <cell r="AK131">
            <v>3</v>
          </cell>
          <cell r="AL131">
            <v>30</v>
          </cell>
          <cell r="AM131">
            <v>75</v>
          </cell>
          <cell r="AN131">
            <v>3</v>
          </cell>
          <cell r="AO131">
            <v>36</v>
          </cell>
          <cell r="AP131">
            <v>15</v>
          </cell>
          <cell r="AQ131">
            <v>20</v>
          </cell>
          <cell r="AR131">
            <v>11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9</v>
          </cell>
          <cell r="BA131">
            <v>1</v>
          </cell>
          <cell r="BB131">
            <v>1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1</v>
          </cell>
          <cell r="BH131">
            <v>0</v>
          </cell>
          <cell r="BI131">
            <v>0</v>
          </cell>
          <cell r="BJ131">
            <v>0</v>
          </cell>
          <cell r="BK131">
            <v>14.300000000000002</v>
          </cell>
          <cell r="BL131">
            <v>0</v>
          </cell>
          <cell r="BM131">
            <v>1.1399999999999999</v>
          </cell>
          <cell r="BN131">
            <v>0</v>
          </cell>
          <cell r="BO131">
            <v>3</v>
          </cell>
          <cell r="BP131">
            <v>0</v>
          </cell>
          <cell r="BQ131">
            <v>0</v>
          </cell>
          <cell r="BR131">
            <v>0</v>
          </cell>
          <cell r="BS131">
            <v>1</v>
          </cell>
          <cell r="BT131">
            <v>0</v>
          </cell>
          <cell r="BU131">
            <v>2</v>
          </cell>
          <cell r="BV131">
            <v>0</v>
          </cell>
          <cell r="BW131">
            <v>11</v>
          </cell>
          <cell r="BX131">
            <v>2</v>
          </cell>
        </row>
        <row r="133">
          <cell r="A133" t="str">
            <v>RP-5</v>
          </cell>
          <cell r="B133" t="str">
            <v>QUEROMARCA 02 y 03</v>
          </cell>
        </row>
        <row r="134">
          <cell r="A134">
            <v>20756</v>
          </cell>
          <cell r="B134" t="str">
            <v>AT5</v>
          </cell>
          <cell r="H134">
            <v>1</v>
          </cell>
          <cell r="I134">
            <v>3</v>
          </cell>
          <cell r="J134">
            <v>3</v>
          </cell>
          <cell r="K134" t="str">
            <v>AL35</v>
          </cell>
          <cell r="L134">
            <v>0</v>
          </cell>
          <cell r="M134">
            <v>9</v>
          </cell>
          <cell r="N134">
            <v>0</v>
          </cell>
          <cell r="O134">
            <v>3</v>
          </cell>
          <cell r="P134">
            <v>0</v>
          </cell>
          <cell r="Q134">
            <v>0</v>
          </cell>
          <cell r="R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3</v>
          </cell>
          <cell r="AE134">
            <v>0</v>
          </cell>
          <cell r="AF134">
            <v>0</v>
          </cell>
          <cell r="AG134">
            <v>3</v>
          </cell>
          <cell r="AH134">
            <v>0</v>
          </cell>
          <cell r="AI134">
            <v>0</v>
          </cell>
          <cell r="AJ134">
            <v>3</v>
          </cell>
          <cell r="AK134">
            <v>0</v>
          </cell>
          <cell r="AL134">
            <v>0</v>
          </cell>
          <cell r="AM134">
            <v>0</v>
          </cell>
          <cell r="AN134">
            <v>3</v>
          </cell>
          <cell r="AO134">
            <v>0</v>
          </cell>
          <cell r="AP134">
            <v>0</v>
          </cell>
          <cell r="AQ134">
            <v>1</v>
          </cell>
          <cell r="AR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1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</row>
        <row r="135">
          <cell r="B135" t="str">
            <v>1RV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1</v>
          </cell>
          <cell r="Q135">
            <v>0</v>
          </cell>
          <cell r="R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1</v>
          </cell>
          <cell r="AR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1.1399999999999999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1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</row>
        <row r="136">
          <cell r="A136" t="str">
            <v>SC1</v>
          </cell>
          <cell r="B136" t="str">
            <v>AT3</v>
          </cell>
          <cell r="E136">
            <v>1</v>
          </cell>
          <cell r="I136">
            <v>103.1</v>
          </cell>
          <cell r="J136">
            <v>3</v>
          </cell>
          <cell r="K136" t="str">
            <v>AL35</v>
          </cell>
          <cell r="L136">
            <v>0</v>
          </cell>
          <cell r="M136">
            <v>309.29999999999995</v>
          </cell>
          <cell r="N136">
            <v>1</v>
          </cell>
          <cell r="O136">
            <v>6</v>
          </cell>
          <cell r="P136">
            <v>0</v>
          </cell>
          <cell r="Q136">
            <v>1</v>
          </cell>
          <cell r="R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3</v>
          </cell>
          <cell r="AD136">
            <v>6</v>
          </cell>
          <cell r="AE136">
            <v>0</v>
          </cell>
          <cell r="AF136">
            <v>0</v>
          </cell>
          <cell r="AG136">
            <v>6</v>
          </cell>
          <cell r="AH136">
            <v>0</v>
          </cell>
          <cell r="AI136">
            <v>0</v>
          </cell>
          <cell r="AJ136">
            <v>6</v>
          </cell>
          <cell r="AK136">
            <v>0</v>
          </cell>
          <cell r="AL136">
            <v>1</v>
          </cell>
          <cell r="AM136">
            <v>2.5</v>
          </cell>
          <cell r="AN136">
            <v>6</v>
          </cell>
          <cell r="AO136">
            <v>0</v>
          </cell>
          <cell r="AP136">
            <v>0</v>
          </cell>
          <cell r="AQ136">
            <v>1</v>
          </cell>
          <cell r="AR136">
            <v>1</v>
          </cell>
          <cell r="AT136">
            <v>0</v>
          </cell>
          <cell r="AU136">
            <v>0</v>
          </cell>
          <cell r="AV136">
            <v>1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1.2</v>
          </cell>
          <cell r="BK136">
            <v>0</v>
          </cell>
          <cell r="BL136">
            <v>1.1200000000000001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1</v>
          </cell>
          <cell r="BX136">
            <v>0</v>
          </cell>
        </row>
        <row r="137">
          <cell r="B137" t="str">
            <v>1RV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1</v>
          </cell>
          <cell r="Q137">
            <v>0</v>
          </cell>
          <cell r="R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1</v>
          </cell>
          <cell r="AR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1.1399999999999999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1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</row>
        <row r="138">
          <cell r="B138" t="str">
            <v>1RI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1</v>
          </cell>
          <cell r="Q138">
            <v>0</v>
          </cell>
          <cell r="R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1</v>
          </cell>
          <cell r="AR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1.1399999999999999</v>
          </cell>
          <cell r="BN138">
            <v>0</v>
          </cell>
          <cell r="BO138">
            <v>0</v>
          </cell>
          <cell r="BP138">
            <v>0</v>
          </cell>
          <cell r="BQ138">
            <v>1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</row>
        <row r="139">
          <cell r="A139">
            <v>5631</v>
          </cell>
          <cell r="B139" t="str">
            <v>ATBV1</v>
          </cell>
          <cell r="F139">
            <v>1</v>
          </cell>
          <cell r="I139">
            <v>76.900000000000006</v>
          </cell>
          <cell r="J139">
            <v>3</v>
          </cell>
          <cell r="K139" t="str">
            <v>AL35</v>
          </cell>
          <cell r="L139">
            <v>0</v>
          </cell>
          <cell r="M139">
            <v>230.70000000000002</v>
          </cell>
          <cell r="N139">
            <v>3</v>
          </cell>
          <cell r="O139">
            <v>0</v>
          </cell>
          <cell r="P139">
            <v>0</v>
          </cell>
          <cell r="Q139">
            <v>3</v>
          </cell>
          <cell r="R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3</v>
          </cell>
          <cell r="AM139">
            <v>7.5</v>
          </cell>
          <cell r="AN139">
            <v>0</v>
          </cell>
          <cell r="AO139">
            <v>0</v>
          </cell>
          <cell r="AP139">
            <v>0</v>
          </cell>
          <cell r="AQ139">
            <v>1</v>
          </cell>
          <cell r="AR139">
            <v>1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1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1.3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1</v>
          </cell>
          <cell r="BX139">
            <v>0</v>
          </cell>
        </row>
        <row r="140">
          <cell r="A140">
            <v>5630</v>
          </cell>
          <cell r="B140" t="str">
            <v>ATBV1</v>
          </cell>
          <cell r="F140">
            <v>1</v>
          </cell>
          <cell r="I140">
            <v>70</v>
          </cell>
          <cell r="J140">
            <v>3</v>
          </cell>
          <cell r="K140" t="str">
            <v>AL35</v>
          </cell>
          <cell r="L140">
            <v>0</v>
          </cell>
          <cell r="M140">
            <v>210</v>
          </cell>
          <cell r="N140">
            <v>3</v>
          </cell>
          <cell r="O140">
            <v>0</v>
          </cell>
          <cell r="P140">
            <v>0</v>
          </cell>
          <cell r="Q140">
            <v>3</v>
          </cell>
          <cell r="R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3</v>
          </cell>
          <cell r="AM140">
            <v>7.5</v>
          </cell>
          <cell r="AN140">
            <v>0</v>
          </cell>
          <cell r="AO140">
            <v>0</v>
          </cell>
          <cell r="AP140">
            <v>0</v>
          </cell>
          <cell r="AQ140">
            <v>1</v>
          </cell>
          <cell r="AR140">
            <v>1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1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1.3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1</v>
          </cell>
          <cell r="BX140">
            <v>0</v>
          </cell>
        </row>
        <row r="141">
          <cell r="A141" t="str">
            <v>SC2</v>
          </cell>
          <cell r="B141" t="str">
            <v>ATBV1</v>
          </cell>
          <cell r="F141">
            <v>1</v>
          </cell>
          <cell r="I141">
            <v>70</v>
          </cell>
          <cell r="J141">
            <v>3</v>
          </cell>
          <cell r="K141" t="str">
            <v>AL35</v>
          </cell>
          <cell r="L141">
            <v>0</v>
          </cell>
          <cell r="M141">
            <v>210</v>
          </cell>
          <cell r="N141">
            <v>3</v>
          </cell>
          <cell r="O141">
            <v>0</v>
          </cell>
          <cell r="P141">
            <v>0</v>
          </cell>
          <cell r="Q141">
            <v>3</v>
          </cell>
          <cell r="R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3</v>
          </cell>
          <cell r="AM141">
            <v>7.5</v>
          </cell>
          <cell r="AN141">
            <v>0</v>
          </cell>
          <cell r="AO141">
            <v>0</v>
          </cell>
          <cell r="AP141">
            <v>0</v>
          </cell>
          <cell r="AQ141">
            <v>1</v>
          </cell>
          <cell r="AR141">
            <v>1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1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1.3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1</v>
          </cell>
          <cell r="BX141">
            <v>0</v>
          </cell>
        </row>
        <row r="142">
          <cell r="A142">
            <v>40160</v>
          </cell>
          <cell r="B142" t="str">
            <v>ATSB</v>
          </cell>
          <cell r="E142">
            <v>1</v>
          </cell>
          <cell r="G142">
            <v>1</v>
          </cell>
          <cell r="I142">
            <v>70</v>
          </cell>
          <cell r="J142">
            <v>3</v>
          </cell>
          <cell r="K142" t="str">
            <v>AL35</v>
          </cell>
          <cell r="L142">
            <v>0</v>
          </cell>
          <cell r="M142">
            <v>210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U142">
            <v>1</v>
          </cell>
          <cell r="W142">
            <v>3</v>
          </cell>
          <cell r="X142">
            <v>3</v>
          </cell>
          <cell r="Y142">
            <v>0</v>
          </cell>
          <cell r="Z142">
            <v>0</v>
          </cell>
          <cell r="AA142">
            <v>3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3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15</v>
          </cell>
          <cell r="AQ142">
            <v>1</v>
          </cell>
          <cell r="AR142">
            <v>2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1</v>
          </cell>
          <cell r="BJ142">
            <v>1.2</v>
          </cell>
          <cell r="BK142">
            <v>1.3</v>
          </cell>
          <cell r="BL142">
            <v>2.2400000000000002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2</v>
          </cell>
          <cell r="BX142">
            <v>0</v>
          </cell>
        </row>
        <row r="143">
          <cell r="B143" t="str">
            <v>PAT1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2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18</v>
          </cell>
          <cell r="AP143">
            <v>0</v>
          </cell>
          <cell r="AQ143">
            <v>1</v>
          </cell>
          <cell r="AR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1.5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1</v>
          </cell>
        </row>
        <row r="144">
          <cell r="B144" t="str">
            <v>PAT1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2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18</v>
          </cell>
          <cell r="AP144">
            <v>0</v>
          </cell>
          <cell r="AQ144">
            <v>1</v>
          </cell>
          <cell r="AR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1.5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1</v>
          </cell>
        </row>
        <row r="145">
          <cell r="A145" t="str">
            <v>SC3</v>
          </cell>
          <cell r="B145" t="str">
            <v>ATBV1</v>
          </cell>
          <cell r="F145">
            <v>1</v>
          </cell>
          <cell r="I145">
            <v>80</v>
          </cell>
          <cell r="J145">
            <v>3</v>
          </cell>
          <cell r="K145" t="str">
            <v>AL35</v>
          </cell>
          <cell r="L145">
            <v>0</v>
          </cell>
          <cell r="M145">
            <v>240</v>
          </cell>
          <cell r="N145">
            <v>3</v>
          </cell>
          <cell r="O145">
            <v>0</v>
          </cell>
          <cell r="P145">
            <v>0</v>
          </cell>
          <cell r="Q145">
            <v>3</v>
          </cell>
          <cell r="R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3</v>
          </cell>
          <cell r="AM145">
            <v>7.5</v>
          </cell>
          <cell r="AN145">
            <v>0</v>
          </cell>
          <cell r="AO145">
            <v>0</v>
          </cell>
          <cell r="AP145">
            <v>0</v>
          </cell>
          <cell r="AQ145">
            <v>1</v>
          </cell>
          <cell r="AR145">
            <v>1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1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1.3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1</v>
          </cell>
          <cell r="BX145">
            <v>0</v>
          </cell>
        </row>
        <row r="146">
          <cell r="A146">
            <v>5629</v>
          </cell>
          <cell r="B146" t="str">
            <v>ATBV1</v>
          </cell>
          <cell r="F146">
            <v>1</v>
          </cell>
          <cell r="I146">
            <v>80</v>
          </cell>
          <cell r="J146">
            <v>3</v>
          </cell>
          <cell r="K146" t="str">
            <v>AL35</v>
          </cell>
          <cell r="L146">
            <v>0</v>
          </cell>
          <cell r="M146">
            <v>240</v>
          </cell>
          <cell r="N146">
            <v>3</v>
          </cell>
          <cell r="O146">
            <v>0</v>
          </cell>
          <cell r="P146">
            <v>0</v>
          </cell>
          <cell r="Q146">
            <v>3</v>
          </cell>
          <cell r="R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3</v>
          </cell>
          <cell r="AM146">
            <v>7.5</v>
          </cell>
          <cell r="AN146">
            <v>0</v>
          </cell>
          <cell r="AO146">
            <v>0</v>
          </cell>
          <cell r="AP146">
            <v>0</v>
          </cell>
          <cell r="AQ146">
            <v>1</v>
          </cell>
          <cell r="AR146">
            <v>1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1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1.3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1</v>
          </cell>
          <cell r="BX146">
            <v>0</v>
          </cell>
        </row>
        <row r="147">
          <cell r="A147">
            <v>5628</v>
          </cell>
          <cell r="B147" t="str">
            <v>ATBV1</v>
          </cell>
          <cell r="F147">
            <v>1</v>
          </cell>
          <cell r="I147">
            <v>80</v>
          </cell>
          <cell r="J147">
            <v>3</v>
          </cell>
          <cell r="K147" t="str">
            <v>AL35</v>
          </cell>
          <cell r="L147">
            <v>0</v>
          </cell>
          <cell r="M147">
            <v>240</v>
          </cell>
          <cell r="N147">
            <v>3</v>
          </cell>
          <cell r="O147">
            <v>0</v>
          </cell>
          <cell r="P147">
            <v>0</v>
          </cell>
          <cell r="Q147">
            <v>3</v>
          </cell>
          <cell r="R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3</v>
          </cell>
          <cell r="AM147">
            <v>7.5</v>
          </cell>
          <cell r="AN147">
            <v>0</v>
          </cell>
          <cell r="AO147">
            <v>0</v>
          </cell>
          <cell r="AP147">
            <v>0</v>
          </cell>
          <cell r="AQ147">
            <v>1</v>
          </cell>
          <cell r="AR147">
            <v>1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1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1.3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1</v>
          </cell>
          <cell r="BX147">
            <v>0</v>
          </cell>
        </row>
        <row r="148">
          <cell r="A148" t="str">
            <v>SC4</v>
          </cell>
          <cell r="B148" t="str">
            <v>ATBV1</v>
          </cell>
          <cell r="F148">
            <v>1</v>
          </cell>
          <cell r="I148">
            <v>70</v>
          </cell>
          <cell r="J148">
            <v>3</v>
          </cell>
          <cell r="K148" t="str">
            <v>AL35</v>
          </cell>
          <cell r="L148">
            <v>0</v>
          </cell>
          <cell r="M148">
            <v>210</v>
          </cell>
          <cell r="N148">
            <v>3</v>
          </cell>
          <cell r="O148">
            <v>0</v>
          </cell>
          <cell r="P148">
            <v>0</v>
          </cell>
          <cell r="Q148">
            <v>3</v>
          </cell>
          <cell r="R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3</v>
          </cell>
          <cell r="AM148">
            <v>7.5</v>
          </cell>
          <cell r="AN148">
            <v>0</v>
          </cell>
          <cell r="AO148">
            <v>0</v>
          </cell>
          <cell r="AP148">
            <v>0</v>
          </cell>
          <cell r="AQ148">
            <v>1</v>
          </cell>
          <cell r="AR148">
            <v>1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1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1.3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1</v>
          </cell>
          <cell r="BX148">
            <v>0</v>
          </cell>
        </row>
        <row r="149">
          <cell r="A149">
            <v>5627</v>
          </cell>
          <cell r="B149" t="str">
            <v>ATBV1</v>
          </cell>
          <cell r="F149">
            <v>1</v>
          </cell>
          <cell r="I149">
            <v>70</v>
          </cell>
          <cell r="J149">
            <v>3</v>
          </cell>
          <cell r="K149" t="str">
            <v>AL35</v>
          </cell>
          <cell r="L149">
            <v>0</v>
          </cell>
          <cell r="M149">
            <v>210</v>
          </cell>
          <cell r="N149">
            <v>3</v>
          </cell>
          <cell r="O149">
            <v>0</v>
          </cell>
          <cell r="P149">
            <v>0</v>
          </cell>
          <cell r="Q149">
            <v>3</v>
          </cell>
          <cell r="R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3</v>
          </cell>
          <cell r="AM149">
            <v>7.5</v>
          </cell>
          <cell r="AN149">
            <v>0</v>
          </cell>
          <cell r="AO149">
            <v>0</v>
          </cell>
          <cell r="AP149">
            <v>0</v>
          </cell>
          <cell r="AQ149">
            <v>1</v>
          </cell>
          <cell r="AR149">
            <v>1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1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1.3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1</v>
          </cell>
          <cell r="BX149">
            <v>0</v>
          </cell>
        </row>
        <row r="150">
          <cell r="A150">
            <v>40161</v>
          </cell>
          <cell r="B150" t="str">
            <v>ATSB</v>
          </cell>
          <cell r="E150">
            <v>1</v>
          </cell>
          <cell r="G150">
            <v>1</v>
          </cell>
          <cell r="I150">
            <v>70</v>
          </cell>
          <cell r="J150">
            <v>3</v>
          </cell>
          <cell r="K150" t="str">
            <v>AL35</v>
          </cell>
          <cell r="L150">
            <v>0</v>
          </cell>
          <cell r="M150">
            <v>210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V150">
            <v>1</v>
          </cell>
          <cell r="W150">
            <v>3</v>
          </cell>
          <cell r="X150">
            <v>3</v>
          </cell>
          <cell r="Y150">
            <v>0</v>
          </cell>
          <cell r="Z150">
            <v>0</v>
          </cell>
          <cell r="AA150">
            <v>3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3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15</v>
          </cell>
          <cell r="AQ150">
            <v>1</v>
          </cell>
          <cell r="AR150">
            <v>2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1</v>
          </cell>
          <cell r="BJ150">
            <v>1.2</v>
          </cell>
          <cell r="BK150">
            <v>1.3</v>
          </cell>
          <cell r="BL150">
            <v>2.2400000000000002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2</v>
          </cell>
          <cell r="BX150">
            <v>0</v>
          </cell>
        </row>
        <row r="151">
          <cell r="B151" t="str">
            <v>PAT1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2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18</v>
          </cell>
          <cell r="AP151">
            <v>0</v>
          </cell>
          <cell r="AQ151">
            <v>1</v>
          </cell>
          <cell r="AR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1.5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1</v>
          </cell>
        </row>
        <row r="152">
          <cell r="B152" t="str">
            <v>PAT1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2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18</v>
          </cell>
          <cell r="AP152">
            <v>0</v>
          </cell>
          <cell r="AQ152">
            <v>1</v>
          </cell>
          <cell r="AR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1.5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1</v>
          </cell>
        </row>
        <row r="153">
          <cell r="A153" t="str">
            <v>SC5</v>
          </cell>
          <cell r="B153" t="str">
            <v>ATBV4</v>
          </cell>
          <cell r="F153">
            <v>1</v>
          </cell>
          <cell r="I153">
            <v>60</v>
          </cell>
          <cell r="J153">
            <v>3</v>
          </cell>
          <cell r="K153" t="str">
            <v>AL35</v>
          </cell>
          <cell r="L153">
            <v>0</v>
          </cell>
          <cell r="M153">
            <v>180</v>
          </cell>
          <cell r="N153">
            <v>3</v>
          </cell>
          <cell r="O153">
            <v>3</v>
          </cell>
          <cell r="P153">
            <v>0</v>
          </cell>
          <cell r="Q153">
            <v>3</v>
          </cell>
          <cell r="R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3</v>
          </cell>
          <cell r="AE153">
            <v>0</v>
          </cell>
          <cell r="AF153">
            <v>0</v>
          </cell>
          <cell r="AG153">
            <v>3</v>
          </cell>
          <cell r="AH153">
            <v>0</v>
          </cell>
          <cell r="AI153">
            <v>0</v>
          </cell>
          <cell r="AJ153">
            <v>3</v>
          </cell>
          <cell r="AK153">
            <v>0</v>
          </cell>
          <cell r="AL153">
            <v>3</v>
          </cell>
          <cell r="AM153">
            <v>7.5</v>
          </cell>
          <cell r="AN153">
            <v>3</v>
          </cell>
          <cell r="AO153">
            <v>0</v>
          </cell>
          <cell r="AP153">
            <v>0</v>
          </cell>
          <cell r="AQ153">
            <v>1</v>
          </cell>
          <cell r="AR153">
            <v>1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1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1.3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1</v>
          </cell>
          <cell r="BX153">
            <v>0</v>
          </cell>
        </row>
        <row r="154">
          <cell r="B154" t="str">
            <v>1RVD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2</v>
          </cell>
          <cell r="Q154">
            <v>0</v>
          </cell>
          <cell r="R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1</v>
          </cell>
          <cell r="AR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1</v>
          </cell>
          <cell r="BV154">
            <v>0</v>
          </cell>
          <cell r="BW154">
            <v>0</v>
          </cell>
          <cell r="BX154">
            <v>0</v>
          </cell>
        </row>
        <row r="155">
          <cell r="A155">
            <v>5626</v>
          </cell>
          <cell r="B155" t="str">
            <v>AT4</v>
          </cell>
          <cell r="H155">
            <v>1</v>
          </cell>
          <cell r="L155">
            <v>0</v>
          </cell>
          <cell r="M155">
            <v>0</v>
          </cell>
          <cell r="N155">
            <v>3</v>
          </cell>
          <cell r="O155">
            <v>3</v>
          </cell>
          <cell r="P155">
            <v>0</v>
          </cell>
          <cell r="Q155">
            <v>2</v>
          </cell>
          <cell r="R155">
            <v>1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3</v>
          </cell>
          <cell r="AE155">
            <v>0</v>
          </cell>
          <cell r="AF155">
            <v>0</v>
          </cell>
          <cell r="AG155">
            <v>3</v>
          </cell>
          <cell r="AH155">
            <v>0</v>
          </cell>
          <cell r="AI155">
            <v>0</v>
          </cell>
          <cell r="AJ155">
            <v>3</v>
          </cell>
          <cell r="AK155">
            <v>0</v>
          </cell>
          <cell r="AL155">
            <v>3</v>
          </cell>
          <cell r="AM155">
            <v>9</v>
          </cell>
          <cell r="AN155">
            <v>3</v>
          </cell>
          <cell r="AO155">
            <v>0</v>
          </cell>
          <cell r="AP155">
            <v>0</v>
          </cell>
          <cell r="AQ155">
            <v>1</v>
          </cell>
          <cell r="AR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1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</row>
        <row r="156">
          <cell r="B156" t="str">
            <v>1RV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1</v>
          </cell>
          <cell r="Q156">
            <v>0</v>
          </cell>
          <cell r="R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1</v>
          </cell>
          <cell r="AR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1.1399999999999999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1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</row>
        <row r="157"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1</v>
          </cell>
          <cell r="AR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V157">
            <v>0</v>
          </cell>
          <cell r="BW157">
            <v>0</v>
          </cell>
          <cell r="BX157">
            <v>0</v>
          </cell>
        </row>
        <row r="158"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1</v>
          </cell>
          <cell r="AR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</row>
        <row r="159"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1</v>
          </cell>
          <cell r="AR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</row>
        <row r="160">
          <cell r="A160" t="str">
            <v>SUB TOTAL-5</v>
          </cell>
          <cell r="B160">
            <v>1</v>
          </cell>
          <cell r="C160">
            <v>0</v>
          </cell>
          <cell r="D160">
            <v>0</v>
          </cell>
          <cell r="E160">
            <v>3</v>
          </cell>
          <cell r="F160">
            <v>9</v>
          </cell>
          <cell r="G160">
            <v>2</v>
          </cell>
          <cell r="H160">
            <v>2</v>
          </cell>
          <cell r="I160">
            <v>903</v>
          </cell>
          <cell r="L160">
            <v>0</v>
          </cell>
          <cell r="M160">
            <v>2709</v>
          </cell>
          <cell r="N160">
            <v>31</v>
          </cell>
          <cell r="O160">
            <v>15</v>
          </cell>
          <cell r="P160">
            <v>6</v>
          </cell>
          <cell r="Q160">
            <v>30</v>
          </cell>
          <cell r="R160">
            <v>1</v>
          </cell>
          <cell r="S160">
            <v>0</v>
          </cell>
          <cell r="T160">
            <v>0</v>
          </cell>
          <cell r="U160">
            <v>1</v>
          </cell>
          <cell r="V160">
            <v>1</v>
          </cell>
          <cell r="W160">
            <v>6</v>
          </cell>
          <cell r="X160">
            <v>6</v>
          </cell>
          <cell r="Y160">
            <v>0</v>
          </cell>
          <cell r="Z160">
            <v>0</v>
          </cell>
          <cell r="AA160">
            <v>6</v>
          </cell>
          <cell r="AB160">
            <v>8</v>
          </cell>
          <cell r="AC160">
            <v>3</v>
          </cell>
          <cell r="AD160">
            <v>15</v>
          </cell>
          <cell r="AE160">
            <v>0</v>
          </cell>
          <cell r="AF160">
            <v>0</v>
          </cell>
          <cell r="AG160">
            <v>15</v>
          </cell>
          <cell r="AH160">
            <v>0</v>
          </cell>
          <cell r="AI160">
            <v>0</v>
          </cell>
          <cell r="AJ160">
            <v>15</v>
          </cell>
          <cell r="AK160">
            <v>6</v>
          </cell>
          <cell r="AL160">
            <v>31</v>
          </cell>
          <cell r="AM160">
            <v>79</v>
          </cell>
          <cell r="AN160">
            <v>15</v>
          </cell>
          <cell r="AO160">
            <v>72</v>
          </cell>
          <cell r="AP160">
            <v>30</v>
          </cell>
          <cell r="AQ160">
            <v>26</v>
          </cell>
          <cell r="AR160">
            <v>14</v>
          </cell>
          <cell r="AS160">
            <v>0</v>
          </cell>
          <cell r="AT160">
            <v>0</v>
          </cell>
          <cell r="AU160">
            <v>0</v>
          </cell>
          <cell r="AV160">
            <v>1</v>
          </cell>
          <cell r="AW160">
            <v>1</v>
          </cell>
          <cell r="AX160">
            <v>1</v>
          </cell>
          <cell r="AY160">
            <v>0</v>
          </cell>
          <cell r="AZ160">
            <v>8</v>
          </cell>
          <cell r="BA160">
            <v>1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2</v>
          </cell>
          <cell r="BJ160">
            <v>3.5999999999999996</v>
          </cell>
          <cell r="BK160">
            <v>14.300000000000002</v>
          </cell>
          <cell r="BL160">
            <v>5.6000000000000005</v>
          </cell>
          <cell r="BM160">
            <v>4.5599999999999996</v>
          </cell>
          <cell r="BN160">
            <v>0</v>
          </cell>
          <cell r="BO160">
            <v>6</v>
          </cell>
          <cell r="BP160">
            <v>0</v>
          </cell>
          <cell r="BQ160">
            <v>1</v>
          </cell>
          <cell r="BR160">
            <v>0</v>
          </cell>
          <cell r="BS160">
            <v>3</v>
          </cell>
          <cell r="BT160">
            <v>0</v>
          </cell>
          <cell r="BU160">
            <v>1</v>
          </cell>
          <cell r="BV160">
            <v>0</v>
          </cell>
          <cell r="BW160">
            <v>14</v>
          </cell>
          <cell r="BX160">
            <v>4</v>
          </cell>
        </row>
        <row r="162">
          <cell r="A162" t="str">
            <v>RP-6</v>
          </cell>
          <cell r="B162" t="str">
            <v>QUEROMARCA 04</v>
          </cell>
        </row>
        <row r="163"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1</v>
          </cell>
          <cell r="AR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</row>
        <row r="164">
          <cell r="A164" t="str">
            <v>SC5</v>
          </cell>
          <cell r="H164">
            <v>1</v>
          </cell>
          <cell r="I164">
            <v>3</v>
          </cell>
          <cell r="J164">
            <v>3</v>
          </cell>
          <cell r="K164" t="str">
            <v>AL35</v>
          </cell>
          <cell r="L164">
            <v>0</v>
          </cell>
          <cell r="M164">
            <v>9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1</v>
          </cell>
          <cell r="AR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</row>
        <row r="165">
          <cell r="A165">
            <v>5626</v>
          </cell>
          <cell r="B165" t="str">
            <v>ATBV4</v>
          </cell>
          <cell r="G165">
            <v>1</v>
          </cell>
          <cell r="I165">
            <v>62</v>
          </cell>
          <cell r="J165">
            <v>3</v>
          </cell>
          <cell r="K165" t="str">
            <v>AL35</v>
          </cell>
          <cell r="L165">
            <v>0</v>
          </cell>
          <cell r="M165">
            <v>186</v>
          </cell>
          <cell r="N165">
            <v>3</v>
          </cell>
          <cell r="O165">
            <v>3</v>
          </cell>
          <cell r="P165">
            <v>0</v>
          </cell>
          <cell r="Q165">
            <v>3</v>
          </cell>
          <cell r="R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3</v>
          </cell>
          <cell r="AE165">
            <v>0</v>
          </cell>
          <cell r="AF165">
            <v>0</v>
          </cell>
          <cell r="AG165">
            <v>3</v>
          </cell>
          <cell r="AH165">
            <v>0</v>
          </cell>
          <cell r="AI165">
            <v>0</v>
          </cell>
          <cell r="AJ165">
            <v>3</v>
          </cell>
          <cell r="AK165">
            <v>0</v>
          </cell>
          <cell r="AL165">
            <v>3</v>
          </cell>
          <cell r="AM165">
            <v>7.5</v>
          </cell>
          <cell r="AN165">
            <v>3</v>
          </cell>
          <cell r="AO165">
            <v>0</v>
          </cell>
          <cell r="AP165">
            <v>0</v>
          </cell>
          <cell r="AQ165">
            <v>1</v>
          </cell>
          <cell r="AR165">
            <v>1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1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1.3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1</v>
          </cell>
          <cell r="BX165">
            <v>0</v>
          </cell>
        </row>
        <row r="166">
          <cell r="B166" t="str">
            <v>1RVD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2</v>
          </cell>
          <cell r="Q166">
            <v>0</v>
          </cell>
          <cell r="R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1</v>
          </cell>
          <cell r="AR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1</v>
          </cell>
          <cell r="BV166">
            <v>0</v>
          </cell>
          <cell r="BW166">
            <v>0</v>
          </cell>
          <cell r="BX166">
            <v>0</v>
          </cell>
        </row>
        <row r="167">
          <cell r="A167">
            <v>8989</v>
          </cell>
          <cell r="B167" t="str">
            <v>ATBV1</v>
          </cell>
          <cell r="F167">
            <v>1</v>
          </cell>
          <cell r="I167">
            <v>80</v>
          </cell>
          <cell r="J167">
            <v>3</v>
          </cell>
          <cell r="K167" t="str">
            <v>AL35</v>
          </cell>
          <cell r="L167">
            <v>0</v>
          </cell>
          <cell r="M167">
            <v>240</v>
          </cell>
          <cell r="N167">
            <v>3</v>
          </cell>
          <cell r="O167">
            <v>0</v>
          </cell>
          <cell r="P167">
            <v>0</v>
          </cell>
          <cell r="Q167">
            <v>3</v>
          </cell>
          <cell r="R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3</v>
          </cell>
          <cell r="AM167">
            <v>7.5</v>
          </cell>
          <cell r="AN167">
            <v>0</v>
          </cell>
          <cell r="AO167">
            <v>0</v>
          </cell>
          <cell r="AP167">
            <v>0</v>
          </cell>
          <cell r="AQ167">
            <v>1</v>
          </cell>
          <cell r="AR167">
            <v>1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1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1.3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1</v>
          </cell>
          <cell r="BX167">
            <v>0</v>
          </cell>
        </row>
        <row r="168">
          <cell r="A168" t="str">
            <v>SC1</v>
          </cell>
          <cell r="B168" t="str">
            <v>ATBV1</v>
          </cell>
          <cell r="F168">
            <v>1</v>
          </cell>
          <cell r="I168">
            <v>80</v>
          </cell>
          <cell r="J168">
            <v>3</v>
          </cell>
          <cell r="K168" t="str">
            <v>AL35</v>
          </cell>
          <cell r="L168">
            <v>0</v>
          </cell>
          <cell r="M168">
            <v>240</v>
          </cell>
          <cell r="N168">
            <v>3</v>
          </cell>
          <cell r="O168">
            <v>0</v>
          </cell>
          <cell r="P168">
            <v>0</v>
          </cell>
          <cell r="Q168">
            <v>3</v>
          </cell>
          <cell r="R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3</v>
          </cell>
          <cell r="AM168">
            <v>7.5</v>
          </cell>
          <cell r="AN168">
            <v>0</v>
          </cell>
          <cell r="AO168">
            <v>0</v>
          </cell>
          <cell r="AP168">
            <v>0</v>
          </cell>
          <cell r="AQ168">
            <v>1</v>
          </cell>
          <cell r="AR168">
            <v>1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1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1.3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1</v>
          </cell>
          <cell r="BX168">
            <v>0</v>
          </cell>
        </row>
        <row r="169">
          <cell r="A169">
            <v>8987</v>
          </cell>
          <cell r="B169" t="str">
            <v>ATBV1</v>
          </cell>
          <cell r="F169">
            <v>1</v>
          </cell>
          <cell r="I169">
            <v>80</v>
          </cell>
          <cell r="J169">
            <v>3</v>
          </cell>
          <cell r="K169" t="str">
            <v>AL35</v>
          </cell>
          <cell r="L169">
            <v>0</v>
          </cell>
          <cell r="M169">
            <v>240</v>
          </cell>
          <cell r="N169">
            <v>3</v>
          </cell>
          <cell r="O169">
            <v>0</v>
          </cell>
          <cell r="P169">
            <v>0</v>
          </cell>
          <cell r="Q169">
            <v>3</v>
          </cell>
          <cell r="R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3</v>
          </cell>
          <cell r="AM169">
            <v>7.5</v>
          </cell>
          <cell r="AN169">
            <v>0</v>
          </cell>
          <cell r="AO169">
            <v>0</v>
          </cell>
          <cell r="AP169">
            <v>0</v>
          </cell>
          <cell r="AQ169">
            <v>1</v>
          </cell>
          <cell r="AR169">
            <v>1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1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1.3</v>
          </cell>
          <cell r="BL169">
            <v>0</v>
          </cell>
          <cell r="BM169">
            <v>0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1</v>
          </cell>
          <cell r="BX169">
            <v>0</v>
          </cell>
        </row>
        <row r="170">
          <cell r="A170" t="str">
            <v>SC2</v>
          </cell>
          <cell r="B170" t="str">
            <v>ATBV1</v>
          </cell>
          <cell r="F170">
            <v>1</v>
          </cell>
          <cell r="I170">
            <v>80</v>
          </cell>
          <cell r="J170">
            <v>3</v>
          </cell>
          <cell r="K170" t="str">
            <v>AL35</v>
          </cell>
          <cell r="L170">
            <v>0</v>
          </cell>
          <cell r="M170">
            <v>240</v>
          </cell>
          <cell r="N170">
            <v>3</v>
          </cell>
          <cell r="O170">
            <v>0</v>
          </cell>
          <cell r="P170">
            <v>0</v>
          </cell>
          <cell r="Q170">
            <v>3</v>
          </cell>
          <cell r="R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3</v>
          </cell>
          <cell r="AM170">
            <v>7.5</v>
          </cell>
          <cell r="AN170">
            <v>0</v>
          </cell>
          <cell r="AO170">
            <v>0</v>
          </cell>
          <cell r="AP170">
            <v>0</v>
          </cell>
          <cell r="AQ170">
            <v>1</v>
          </cell>
          <cell r="AR170">
            <v>1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1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1.3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  <cell r="BW170">
            <v>1</v>
          </cell>
          <cell r="BX170">
            <v>0</v>
          </cell>
        </row>
        <row r="171">
          <cell r="A171">
            <v>31141</v>
          </cell>
          <cell r="B171" t="str">
            <v>ATBV1</v>
          </cell>
          <cell r="F171">
            <v>1</v>
          </cell>
          <cell r="I171">
            <v>70</v>
          </cell>
          <cell r="J171">
            <v>3</v>
          </cell>
          <cell r="K171" t="str">
            <v>AL35</v>
          </cell>
          <cell r="L171">
            <v>0</v>
          </cell>
          <cell r="M171">
            <v>210</v>
          </cell>
          <cell r="N171">
            <v>3</v>
          </cell>
          <cell r="O171">
            <v>0</v>
          </cell>
          <cell r="P171">
            <v>0</v>
          </cell>
          <cell r="Q171">
            <v>3</v>
          </cell>
          <cell r="R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3</v>
          </cell>
          <cell r="AM171">
            <v>7.5</v>
          </cell>
          <cell r="AN171">
            <v>0</v>
          </cell>
          <cell r="AO171">
            <v>0</v>
          </cell>
          <cell r="AP171">
            <v>0</v>
          </cell>
          <cell r="AQ171">
            <v>1</v>
          </cell>
          <cell r="AR171">
            <v>1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1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>
            <v>0</v>
          </cell>
          <cell r="BI171">
            <v>0</v>
          </cell>
          <cell r="BJ171">
            <v>0</v>
          </cell>
          <cell r="BK171">
            <v>1.3</v>
          </cell>
          <cell r="BL171">
            <v>0</v>
          </cell>
          <cell r="BM171">
            <v>0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  <cell r="BV171">
            <v>0</v>
          </cell>
          <cell r="BW171">
            <v>1</v>
          </cell>
          <cell r="BX171">
            <v>0</v>
          </cell>
        </row>
        <row r="172">
          <cell r="A172">
            <v>5622</v>
          </cell>
          <cell r="B172" t="str">
            <v>ATBV1</v>
          </cell>
          <cell r="F172">
            <v>1</v>
          </cell>
          <cell r="I172">
            <v>80</v>
          </cell>
          <cell r="J172">
            <v>3</v>
          </cell>
          <cell r="K172" t="str">
            <v>AL35</v>
          </cell>
          <cell r="L172">
            <v>0</v>
          </cell>
          <cell r="M172">
            <v>240</v>
          </cell>
          <cell r="N172">
            <v>3</v>
          </cell>
          <cell r="O172">
            <v>0</v>
          </cell>
          <cell r="P172">
            <v>0</v>
          </cell>
          <cell r="Q172">
            <v>3</v>
          </cell>
          <cell r="R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3</v>
          </cell>
          <cell r="AM172">
            <v>7.5</v>
          </cell>
          <cell r="AN172">
            <v>0</v>
          </cell>
          <cell r="AO172">
            <v>0</v>
          </cell>
          <cell r="AP172">
            <v>0</v>
          </cell>
          <cell r="AQ172">
            <v>1</v>
          </cell>
          <cell r="AR172">
            <v>1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1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1.3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1</v>
          </cell>
          <cell r="BX172">
            <v>0</v>
          </cell>
        </row>
        <row r="173">
          <cell r="A173" t="str">
            <v>SC3</v>
          </cell>
          <cell r="B173" t="str">
            <v>ATBV1</v>
          </cell>
          <cell r="F173">
            <v>1</v>
          </cell>
          <cell r="I173">
            <v>80</v>
          </cell>
          <cell r="J173">
            <v>3</v>
          </cell>
          <cell r="K173" t="str">
            <v>AL35</v>
          </cell>
          <cell r="L173">
            <v>0</v>
          </cell>
          <cell r="M173">
            <v>240</v>
          </cell>
          <cell r="N173">
            <v>3</v>
          </cell>
          <cell r="O173">
            <v>0</v>
          </cell>
          <cell r="P173">
            <v>0</v>
          </cell>
          <cell r="Q173">
            <v>3</v>
          </cell>
          <cell r="R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3</v>
          </cell>
          <cell r="AM173">
            <v>7.5</v>
          </cell>
          <cell r="AN173">
            <v>0</v>
          </cell>
          <cell r="AO173">
            <v>0</v>
          </cell>
          <cell r="AP173">
            <v>0</v>
          </cell>
          <cell r="AQ173">
            <v>1</v>
          </cell>
          <cell r="AR173">
            <v>1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1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1.3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>
            <v>0</v>
          </cell>
          <cell r="BW173">
            <v>1</v>
          </cell>
          <cell r="BX173">
            <v>0</v>
          </cell>
        </row>
        <row r="174">
          <cell r="A174" t="str">
            <v>SC4</v>
          </cell>
          <cell r="B174" t="str">
            <v>ATBV1</v>
          </cell>
          <cell r="F174">
            <v>1</v>
          </cell>
          <cell r="I174">
            <v>80</v>
          </cell>
          <cell r="J174">
            <v>3</v>
          </cell>
          <cell r="K174" t="str">
            <v>AL35</v>
          </cell>
          <cell r="L174">
            <v>0</v>
          </cell>
          <cell r="M174">
            <v>240</v>
          </cell>
          <cell r="N174">
            <v>3</v>
          </cell>
          <cell r="O174">
            <v>0</v>
          </cell>
          <cell r="P174">
            <v>0</v>
          </cell>
          <cell r="Q174">
            <v>3</v>
          </cell>
          <cell r="R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3</v>
          </cell>
          <cell r="AM174">
            <v>7.5</v>
          </cell>
          <cell r="AN174">
            <v>0</v>
          </cell>
          <cell r="AO174">
            <v>0</v>
          </cell>
          <cell r="AP174">
            <v>0</v>
          </cell>
          <cell r="AQ174">
            <v>1</v>
          </cell>
          <cell r="AR174">
            <v>1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1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1.3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1</v>
          </cell>
          <cell r="BX174">
            <v>0</v>
          </cell>
        </row>
        <row r="175">
          <cell r="A175" t="str">
            <v>SC5</v>
          </cell>
          <cell r="B175" t="str">
            <v>ATBV4</v>
          </cell>
          <cell r="G175">
            <v>1</v>
          </cell>
          <cell r="I175">
            <v>80</v>
          </cell>
          <cell r="J175">
            <v>3</v>
          </cell>
          <cell r="K175" t="str">
            <v>AL35</v>
          </cell>
          <cell r="L175">
            <v>0</v>
          </cell>
          <cell r="M175">
            <v>240</v>
          </cell>
          <cell r="N175">
            <v>3</v>
          </cell>
          <cell r="O175">
            <v>3</v>
          </cell>
          <cell r="P175">
            <v>0</v>
          </cell>
          <cell r="Q175">
            <v>3</v>
          </cell>
          <cell r="R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3</v>
          </cell>
          <cell r="AE175">
            <v>0</v>
          </cell>
          <cell r="AF175">
            <v>0</v>
          </cell>
          <cell r="AG175">
            <v>3</v>
          </cell>
          <cell r="AH175">
            <v>0</v>
          </cell>
          <cell r="AI175">
            <v>0</v>
          </cell>
          <cell r="AJ175">
            <v>3</v>
          </cell>
          <cell r="AK175">
            <v>0</v>
          </cell>
          <cell r="AL175">
            <v>3</v>
          </cell>
          <cell r="AM175">
            <v>7.5</v>
          </cell>
          <cell r="AN175">
            <v>3</v>
          </cell>
          <cell r="AO175">
            <v>0</v>
          </cell>
          <cell r="AP175">
            <v>0</v>
          </cell>
          <cell r="AQ175">
            <v>1</v>
          </cell>
          <cell r="AR175">
            <v>1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1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1.3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1</v>
          </cell>
          <cell r="BX175">
            <v>0</v>
          </cell>
        </row>
        <row r="176">
          <cell r="B176" t="str">
            <v>1RVD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2</v>
          </cell>
          <cell r="Q176">
            <v>0</v>
          </cell>
          <cell r="R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1</v>
          </cell>
          <cell r="AR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1</v>
          </cell>
          <cell r="BV176">
            <v>0</v>
          </cell>
          <cell r="BW176">
            <v>0</v>
          </cell>
          <cell r="BX176">
            <v>0</v>
          </cell>
        </row>
        <row r="177">
          <cell r="A177">
            <v>7668</v>
          </cell>
          <cell r="B177" t="str">
            <v>ATBV4</v>
          </cell>
          <cell r="G177">
            <v>1</v>
          </cell>
          <cell r="I177">
            <v>42.2</v>
          </cell>
          <cell r="J177">
            <v>3</v>
          </cell>
          <cell r="K177" t="str">
            <v>AL35</v>
          </cell>
          <cell r="L177">
            <v>0</v>
          </cell>
          <cell r="M177">
            <v>126.60000000000001</v>
          </cell>
          <cell r="N177">
            <v>3</v>
          </cell>
          <cell r="O177">
            <v>3</v>
          </cell>
          <cell r="P177">
            <v>0</v>
          </cell>
          <cell r="Q177">
            <v>3</v>
          </cell>
          <cell r="R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3</v>
          </cell>
          <cell r="AE177">
            <v>0</v>
          </cell>
          <cell r="AF177">
            <v>0</v>
          </cell>
          <cell r="AG177">
            <v>3</v>
          </cell>
          <cell r="AH177">
            <v>0</v>
          </cell>
          <cell r="AI177">
            <v>0</v>
          </cell>
          <cell r="AJ177">
            <v>3</v>
          </cell>
          <cell r="AK177">
            <v>0</v>
          </cell>
          <cell r="AL177">
            <v>3</v>
          </cell>
          <cell r="AM177">
            <v>7.5</v>
          </cell>
          <cell r="AN177">
            <v>3</v>
          </cell>
          <cell r="AO177">
            <v>0</v>
          </cell>
          <cell r="AP177">
            <v>0</v>
          </cell>
          <cell r="AQ177">
            <v>1</v>
          </cell>
          <cell r="AR177">
            <v>1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1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>
            <v>0</v>
          </cell>
          <cell r="BI177">
            <v>0</v>
          </cell>
          <cell r="BJ177">
            <v>0</v>
          </cell>
          <cell r="BK177">
            <v>1.3</v>
          </cell>
          <cell r="BL177">
            <v>0</v>
          </cell>
          <cell r="BM177">
            <v>0</v>
          </cell>
          <cell r="BN177">
            <v>0</v>
          </cell>
          <cell r="BO177">
            <v>0</v>
          </cell>
          <cell r="BP177">
            <v>0</v>
          </cell>
          <cell r="BQ177">
            <v>0</v>
          </cell>
          <cell r="BR177">
            <v>0</v>
          </cell>
          <cell r="BS177">
            <v>0</v>
          </cell>
          <cell r="BT177">
            <v>0</v>
          </cell>
          <cell r="BU177">
            <v>0</v>
          </cell>
          <cell r="BV177">
            <v>0</v>
          </cell>
          <cell r="BW177">
            <v>1</v>
          </cell>
          <cell r="BX177">
            <v>0</v>
          </cell>
        </row>
        <row r="178">
          <cell r="B178" t="str">
            <v>1RVD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2</v>
          </cell>
          <cell r="Q178">
            <v>0</v>
          </cell>
          <cell r="R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1</v>
          </cell>
          <cell r="AR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1</v>
          </cell>
          <cell r="BV178">
            <v>0</v>
          </cell>
          <cell r="BW178">
            <v>0</v>
          </cell>
          <cell r="BX178">
            <v>0</v>
          </cell>
        </row>
        <row r="179">
          <cell r="A179" t="str">
            <v>SC6</v>
          </cell>
          <cell r="B179" t="str">
            <v>ATBV1</v>
          </cell>
          <cell r="F179">
            <v>1</v>
          </cell>
          <cell r="I179">
            <v>42.2</v>
          </cell>
          <cell r="J179">
            <v>3</v>
          </cell>
          <cell r="K179" t="str">
            <v>AL35</v>
          </cell>
          <cell r="L179">
            <v>0</v>
          </cell>
          <cell r="M179">
            <v>126.60000000000001</v>
          </cell>
          <cell r="N179">
            <v>3</v>
          </cell>
          <cell r="O179">
            <v>0</v>
          </cell>
          <cell r="P179">
            <v>0</v>
          </cell>
          <cell r="Q179">
            <v>3</v>
          </cell>
          <cell r="R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3</v>
          </cell>
          <cell r="AM179">
            <v>7.5</v>
          </cell>
          <cell r="AN179">
            <v>0</v>
          </cell>
          <cell r="AO179">
            <v>0</v>
          </cell>
          <cell r="AP179">
            <v>0</v>
          </cell>
          <cell r="AQ179">
            <v>1</v>
          </cell>
          <cell r="AR179">
            <v>1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1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>
            <v>0</v>
          </cell>
          <cell r="BI179">
            <v>0</v>
          </cell>
          <cell r="BJ179">
            <v>0</v>
          </cell>
          <cell r="BK179">
            <v>1.3</v>
          </cell>
          <cell r="BL179">
            <v>0</v>
          </cell>
          <cell r="BM179">
            <v>0</v>
          </cell>
          <cell r="BN179">
            <v>0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  <cell r="BV179">
            <v>0</v>
          </cell>
          <cell r="BW179">
            <v>1</v>
          </cell>
          <cell r="BX179">
            <v>0</v>
          </cell>
        </row>
        <row r="180">
          <cell r="B180" t="str">
            <v>1RV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1</v>
          </cell>
          <cell r="Q180">
            <v>0</v>
          </cell>
          <cell r="R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1</v>
          </cell>
          <cell r="AR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1.1399999999999999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1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0</v>
          </cell>
        </row>
        <row r="181">
          <cell r="A181" t="str">
            <v>SC7</v>
          </cell>
          <cell r="B181" t="str">
            <v>ATBV4</v>
          </cell>
          <cell r="G181">
            <v>1</v>
          </cell>
          <cell r="I181">
            <v>80</v>
          </cell>
          <cell r="J181">
            <v>3</v>
          </cell>
          <cell r="K181" t="str">
            <v>AL35</v>
          </cell>
          <cell r="L181">
            <v>0</v>
          </cell>
          <cell r="M181">
            <v>240</v>
          </cell>
          <cell r="N181">
            <v>3</v>
          </cell>
          <cell r="O181">
            <v>3</v>
          </cell>
          <cell r="P181">
            <v>0</v>
          </cell>
          <cell r="Q181">
            <v>3</v>
          </cell>
          <cell r="R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3</v>
          </cell>
          <cell r="AE181">
            <v>0</v>
          </cell>
          <cell r="AF181">
            <v>0</v>
          </cell>
          <cell r="AG181">
            <v>3</v>
          </cell>
          <cell r="AH181">
            <v>0</v>
          </cell>
          <cell r="AI181">
            <v>0</v>
          </cell>
          <cell r="AJ181">
            <v>3</v>
          </cell>
          <cell r="AK181">
            <v>0</v>
          </cell>
          <cell r="AL181">
            <v>3</v>
          </cell>
          <cell r="AM181">
            <v>7.5</v>
          </cell>
          <cell r="AN181">
            <v>3</v>
          </cell>
          <cell r="AO181">
            <v>0</v>
          </cell>
          <cell r="AP181">
            <v>0</v>
          </cell>
          <cell r="AQ181">
            <v>1</v>
          </cell>
          <cell r="AR181">
            <v>1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1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>
            <v>0</v>
          </cell>
          <cell r="BI181">
            <v>0</v>
          </cell>
          <cell r="BJ181">
            <v>0</v>
          </cell>
          <cell r="BK181">
            <v>1.3</v>
          </cell>
          <cell r="BL181">
            <v>0</v>
          </cell>
          <cell r="BM181">
            <v>0</v>
          </cell>
          <cell r="BN181">
            <v>0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V181">
            <v>0</v>
          </cell>
          <cell r="BW181">
            <v>1</v>
          </cell>
          <cell r="BX181">
            <v>0</v>
          </cell>
        </row>
        <row r="182">
          <cell r="B182" t="str">
            <v>1RVD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2</v>
          </cell>
          <cell r="Q182">
            <v>0</v>
          </cell>
          <cell r="R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1</v>
          </cell>
          <cell r="AR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1</v>
          </cell>
          <cell r="BV182">
            <v>0</v>
          </cell>
          <cell r="BW182">
            <v>0</v>
          </cell>
          <cell r="BX182">
            <v>0</v>
          </cell>
        </row>
        <row r="183">
          <cell r="A183" t="str">
            <v>SED NUEVA 01</v>
          </cell>
          <cell r="B183" t="str">
            <v>ATBV1</v>
          </cell>
          <cell r="G183">
            <v>1</v>
          </cell>
          <cell r="I183">
            <v>51.6</v>
          </cell>
          <cell r="J183">
            <v>3</v>
          </cell>
          <cell r="K183" t="str">
            <v>AL35</v>
          </cell>
          <cell r="L183">
            <v>0</v>
          </cell>
          <cell r="M183">
            <v>154.80000000000001</v>
          </cell>
          <cell r="N183">
            <v>3</v>
          </cell>
          <cell r="O183">
            <v>0</v>
          </cell>
          <cell r="P183">
            <v>0</v>
          </cell>
          <cell r="Q183">
            <v>3</v>
          </cell>
          <cell r="R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3</v>
          </cell>
          <cell r="AM183">
            <v>7.5</v>
          </cell>
          <cell r="AN183">
            <v>0</v>
          </cell>
          <cell r="AO183">
            <v>0</v>
          </cell>
          <cell r="AP183">
            <v>0</v>
          </cell>
          <cell r="AQ183">
            <v>1</v>
          </cell>
          <cell r="AR183">
            <v>1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1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  <cell r="BK183">
            <v>1.3</v>
          </cell>
          <cell r="BL183">
            <v>0</v>
          </cell>
          <cell r="BM183">
            <v>0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  <cell r="BS183">
            <v>0</v>
          </cell>
          <cell r="BT183">
            <v>0</v>
          </cell>
          <cell r="BU183">
            <v>0</v>
          </cell>
          <cell r="BV183">
            <v>0</v>
          </cell>
          <cell r="BW183">
            <v>1</v>
          </cell>
          <cell r="BX183">
            <v>0</v>
          </cell>
        </row>
        <row r="184">
          <cell r="B184" t="str">
            <v>AU5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1</v>
          </cell>
          <cell r="AR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0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V184">
            <v>0</v>
          </cell>
          <cell r="BW184">
            <v>0</v>
          </cell>
          <cell r="BX184">
            <v>0</v>
          </cell>
        </row>
        <row r="185">
          <cell r="B185" t="str">
            <v>ATSM-B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1</v>
          </cell>
          <cell r="T185">
            <v>1</v>
          </cell>
          <cell r="W185">
            <v>3</v>
          </cell>
          <cell r="X185">
            <v>3</v>
          </cell>
          <cell r="Y185">
            <v>3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3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15</v>
          </cell>
          <cell r="AQ185">
            <v>1</v>
          </cell>
          <cell r="AR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1</v>
          </cell>
          <cell r="BI185">
            <v>0</v>
          </cell>
          <cell r="BJ185">
            <v>0</v>
          </cell>
          <cell r="BK185">
            <v>0</v>
          </cell>
          <cell r="BL185">
            <v>0</v>
          </cell>
          <cell r="BM185">
            <v>0</v>
          </cell>
          <cell r="BN185">
            <v>0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  <cell r="BS185">
            <v>0</v>
          </cell>
          <cell r="BT185">
            <v>0</v>
          </cell>
          <cell r="BU185">
            <v>0</v>
          </cell>
          <cell r="BV185">
            <v>0</v>
          </cell>
          <cell r="BW185">
            <v>0</v>
          </cell>
          <cell r="BX185">
            <v>0</v>
          </cell>
        </row>
        <row r="186">
          <cell r="B186" t="str">
            <v>PAT1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2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18</v>
          </cell>
          <cell r="AP186">
            <v>0</v>
          </cell>
          <cell r="AQ186">
            <v>1</v>
          </cell>
          <cell r="AR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1.5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1</v>
          </cell>
        </row>
        <row r="187">
          <cell r="B187" t="str">
            <v>PAT1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2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18</v>
          </cell>
          <cell r="AP187">
            <v>0</v>
          </cell>
          <cell r="AQ187">
            <v>1</v>
          </cell>
          <cell r="AR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1.5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V187">
            <v>0</v>
          </cell>
          <cell r="BW187">
            <v>0</v>
          </cell>
          <cell r="BX187">
            <v>1</v>
          </cell>
        </row>
        <row r="188">
          <cell r="A188" t="str">
            <v>SC8</v>
          </cell>
          <cell r="B188" t="str">
            <v>ATBV4</v>
          </cell>
          <cell r="G188">
            <v>1</v>
          </cell>
          <cell r="I188">
            <v>44.6</v>
          </cell>
          <cell r="J188">
            <v>3</v>
          </cell>
          <cell r="K188" t="str">
            <v>AL35</v>
          </cell>
          <cell r="L188">
            <v>0</v>
          </cell>
          <cell r="M188">
            <v>133.80000000000001</v>
          </cell>
          <cell r="N188">
            <v>3</v>
          </cell>
          <cell r="O188">
            <v>3</v>
          </cell>
          <cell r="P188">
            <v>0</v>
          </cell>
          <cell r="Q188">
            <v>3</v>
          </cell>
          <cell r="R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3</v>
          </cell>
          <cell r="AE188">
            <v>0</v>
          </cell>
          <cell r="AF188">
            <v>0</v>
          </cell>
          <cell r="AG188">
            <v>3</v>
          </cell>
          <cell r="AH188">
            <v>0</v>
          </cell>
          <cell r="AI188">
            <v>0</v>
          </cell>
          <cell r="AJ188">
            <v>3</v>
          </cell>
          <cell r="AK188">
            <v>0</v>
          </cell>
          <cell r="AL188">
            <v>3</v>
          </cell>
          <cell r="AM188">
            <v>7.5</v>
          </cell>
          <cell r="AN188">
            <v>3</v>
          </cell>
          <cell r="AO188">
            <v>0</v>
          </cell>
          <cell r="AP188">
            <v>0</v>
          </cell>
          <cell r="AQ188">
            <v>1</v>
          </cell>
          <cell r="AR188">
            <v>1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1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1.3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1</v>
          </cell>
          <cell r="BX188">
            <v>0</v>
          </cell>
        </row>
        <row r="189">
          <cell r="B189" t="str">
            <v>1RVD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2</v>
          </cell>
          <cell r="Q189">
            <v>0</v>
          </cell>
          <cell r="R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1</v>
          </cell>
          <cell r="AR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>
            <v>0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1</v>
          </cell>
          <cell r="BV189">
            <v>0</v>
          </cell>
          <cell r="BW189">
            <v>0</v>
          </cell>
          <cell r="BX189">
            <v>0</v>
          </cell>
        </row>
        <row r="190">
          <cell r="A190" t="str">
            <v>SC9</v>
          </cell>
          <cell r="B190" t="str">
            <v>ATBV6</v>
          </cell>
          <cell r="G190">
            <v>1</v>
          </cell>
          <cell r="I190">
            <v>82</v>
          </cell>
          <cell r="J190">
            <v>3</v>
          </cell>
          <cell r="K190" t="str">
            <v>AL35</v>
          </cell>
          <cell r="L190">
            <v>0</v>
          </cell>
          <cell r="M190">
            <v>246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1</v>
          </cell>
          <cell r="AR190">
            <v>1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1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1.3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1</v>
          </cell>
          <cell r="BX190">
            <v>0</v>
          </cell>
        </row>
        <row r="191">
          <cell r="B191" t="str">
            <v>1RVD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2</v>
          </cell>
          <cell r="Q191">
            <v>0</v>
          </cell>
          <cell r="R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1</v>
          </cell>
          <cell r="AR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  <cell r="BK191">
            <v>0</v>
          </cell>
          <cell r="BL191">
            <v>0</v>
          </cell>
          <cell r="BM191">
            <v>0</v>
          </cell>
          <cell r="BN191">
            <v>0</v>
          </cell>
          <cell r="BO191">
            <v>0</v>
          </cell>
          <cell r="BP191">
            <v>0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1</v>
          </cell>
          <cell r="BV191">
            <v>0</v>
          </cell>
          <cell r="BW191">
            <v>0</v>
          </cell>
          <cell r="BX191">
            <v>0</v>
          </cell>
        </row>
        <row r="192">
          <cell r="B192" t="str">
            <v>1RV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1</v>
          </cell>
          <cell r="Q192">
            <v>0</v>
          </cell>
          <cell r="R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1</v>
          </cell>
          <cell r="AR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1.1399999999999999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1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</row>
        <row r="193">
          <cell r="A193" t="str">
            <v>SC10</v>
          </cell>
          <cell r="B193" t="str">
            <v>ATBV1</v>
          </cell>
          <cell r="F193">
            <v>1</v>
          </cell>
          <cell r="I193">
            <v>82.1</v>
          </cell>
          <cell r="J193">
            <v>3</v>
          </cell>
          <cell r="K193" t="str">
            <v>AL35</v>
          </cell>
          <cell r="L193">
            <v>0</v>
          </cell>
          <cell r="M193">
            <v>246.29999999999998</v>
          </cell>
          <cell r="N193">
            <v>3</v>
          </cell>
          <cell r="O193">
            <v>0</v>
          </cell>
          <cell r="P193">
            <v>0</v>
          </cell>
          <cell r="Q193">
            <v>3</v>
          </cell>
          <cell r="R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3</v>
          </cell>
          <cell r="AM193">
            <v>7.5</v>
          </cell>
          <cell r="AN193">
            <v>0</v>
          </cell>
          <cell r="AO193">
            <v>0</v>
          </cell>
          <cell r="AP193">
            <v>0</v>
          </cell>
          <cell r="AQ193">
            <v>1</v>
          </cell>
          <cell r="AR193">
            <v>1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1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  <cell r="BK193">
            <v>1.3</v>
          </cell>
          <cell r="BL193">
            <v>0</v>
          </cell>
          <cell r="BM193">
            <v>0</v>
          </cell>
          <cell r="BN193">
            <v>0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V193">
            <v>0</v>
          </cell>
          <cell r="BW193">
            <v>1</v>
          </cell>
          <cell r="BX193">
            <v>0</v>
          </cell>
        </row>
        <row r="194">
          <cell r="A194" t="str">
            <v>SC11</v>
          </cell>
          <cell r="B194" t="str">
            <v>ATBV1</v>
          </cell>
          <cell r="F194">
            <v>1</v>
          </cell>
          <cell r="I194">
            <v>82</v>
          </cell>
          <cell r="J194">
            <v>3</v>
          </cell>
          <cell r="K194" t="str">
            <v>AL35</v>
          </cell>
          <cell r="L194">
            <v>0</v>
          </cell>
          <cell r="M194">
            <v>246</v>
          </cell>
          <cell r="N194">
            <v>3</v>
          </cell>
          <cell r="O194">
            <v>0</v>
          </cell>
          <cell r="P194">
            <v>0</v>
          </cell>
          <cell r="Q194">
            <v>3</v>
          </cell>
          <cell r="R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3</v>
          </cell>
          <cell r="AM194">
            <v>7.5</v>
          </cell>
          <cell r="AN194">
            <v>0</v>
          </cell>
          <cell r="AO194">
            <v>0</v>
          </cell>
          <cell r="AP194">
            <v>0</v>
          </cell>
          <cell r="AQ194">
            <v>1</v>
          </cell>
          <cell r="AR194">
            <v>1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1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1.3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1</v>
          </cell>
          <cell r="BX194">
            <v>0</v>
          </cell>
        </row>
        <row r="195">
          <cell r="A195" t="str">
            <v>SC12</v>
          </cell>
          <cell r="B195" t="str">
            <v>ATBV4</v>
          </cell>
          <cell r="G195">
            <v>1</v>
          </cell>
          <cell r="I195">
            <v>82</v>
          </cell>
          <cell r="J195">
            <v>3</v>
          </cell>
          <cell r="K195" t="str">
            <v>AL35</v>
          </cell>
          <cell r="L195">
            <v>0</v>
          </cell>
          <cell r="M195">
            <v>246</v>
          </cell>
          <cell r="N195">
            <v>3</v>
          </cell>
          <cell r="O195">
            <v>3</v>
          </cell>
          <cell r="P195">
            <v>0</v>
          </cell>
          <cell r="Q195">
            <v>3</v>
          </cell>
          <cell r="R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3</v>
          </cell>
          <cell r="AE195">
            <v>0</v>
          </cell>
          <cell r="AF195">
            <v>0</v>
          </cell>
          <cell r="AG195">
            <v>3</v>
          </cell>
          <cell r="AH195">
            <v>0</v>
          </cell>
          <cell r="AI195">
            <v>0</v>
          </cell>
          <cell r="AJ195">
            <v>3</v>
          </cell>
          <cell r="AK195">
            <v>0</v>
          </cell>
          <cell r="AL195">
            <v>3</v>
          </cell>
          <cell r="AM195">
            <v>7.5</v>
          </cell>
          <cell r="AN195">
            <v>3</v>
          </cell>
          <cell r="AO195">
            <v>0</v>
          </cell>
          <cell r="AP195">
            <v>0</v>
          </cell>
          <cell r="AQ195">
            <v>1</v>
          </cell>
          <cell r="AR195">
            <v>1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1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1.3</v>
          </cell>
          <cell r="BL195">
            <v>0</v>
          </cell>
          <cell r="BM195">
            <v>0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BV195">
            <v>0</v>
          </cell>
          <cell r="BW195">
            <v>1</v>
          </cell>
          <cell r="BX195">
            <v>0</v>
          </cell>
        </row>
        <row r="196">
          <cell r="B196" t="str">
            <v>1RVD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2</v>
          </cell>
          <cell r="Q196">
            <v>0</v>
          </cell>
          <cell r="R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1</v>
          </cell>
          <cell r="AR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1</v>
          </cell>
          <cell r="BV196">
            <v>0</v>
          </cell>
          <cell r="BW196">
            <v>0</v>
          </cell>
          <cell r="BX196">
            <v>0</v>
          </cell>
        </row>
        <row r="197">
          <cell r="A197" t="str">
            <v>SC13</v>
          </cell>
          <cell r="B197" t="str">
            <v>ATBV1</v>
          </cell>
          <cell r="G197">
            <v>1</v>
          </cell>
          <cell r="I197">
            <v>48.8</v>
          </cell>
          <cell r="J197">
            <v>3</v>
          </cell>
          <cell r="K197" t="str">
            <v>AL35</v>
          </cell>
          <cell r="L197">
            <v>0</v>
          </cell>
          <cell r="M197">
            <v>146.39999999999998</v>
          </cell>
          <cell r="N197">
            <v>3</v>
          </cell>
          <cell r="O197">
            <v>0</v>
          </cell>
          <cell r="P197">
            <v>0</v>
          </cell>
          <cell r="Q197">
            <v>3</v>
          </cell>
          <cell r="R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3</v>
          </cell>
          <cell r="AM197">
            <v>7.5</v>
          </cell>
          <cell r="AN197">
            <v>0</v>
          </cell>
          <cell r="AO197">
            <v>0</v>
          </cell>
          <cell r="AP197">
            <v>0</v>
          </cell>
          <cell r="AQ197">
            <v>1</v>
          </cell>
          <cell r="AR197">
            <v>1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1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1.3</v>
          </cell>
          <cell r="BL197">
            <v>0</v>
          </cell>
          <cell r="BM197">
            <v>0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V197">
            <v>0</v>
          </cell>
          <cell r="BW197">
            <v>1</v>
          </cell>
          <cell r="BX197">
            <v>0</v>
          </cell>
        </row>
        <row r="198">
          <cell r="B198" t="str">
            <v>ATBV1</v>
          </cell>
          <cell r="L198">
            <v>0</v>
          </cell>
          <cell r="M198">
            <v>0</v>
          </cell>
          <cell r="N198">
            <v>3</v>
          </cell>
          <cell r="O198">
            <v>0</v>
          </cell>
          <cell r="P198">
            <v>0</v>
          </cell>
          <cell r="Q198">
            <v>3</v>
          </cell>
          <cell r="R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3</v>
          </cell>
          <cell r="AM198">
            <v>7.5</v>
          </cell>
          <cell r="AN198">
            <v>0</v>
          </cell>
          <cell r="AO198">
            <v>0</v>
          </cell>
          <cell r="AP198">
            <v>0</v>
          </cell>
          <cell r="AQ198">
            <v>1</v>
          </cell>
          <cell r="AR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1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  <cell r="BX198">
            <v>0</v>
          </cell>
        </row>
        <row r="199">
          <cell r="A199">
            <v>40162</v>
          </cell>
          <cell r="B199" t="str">
            <v>ATBV1</v>
          </cell>
          <cell r="G199">
            <v>1</v>
          </cell>
          <cell r="I199">
            <v>52.3</v>
          </cell>
          <cell r="J199">
            <v>3</v>
          </cell>
          <cell r="K199" t="str">
            <v>AL35</v>
          </cell>
          <cell r="L199">
            <v>0</v>
          </cell>
          <cell r="M199">
            <v>156.89999999999998</v>
          </cell>
          <cell r="N199">
            <v>3</v>
          </cell>
          <cell r="O199">
            <v>0</v>
          </cell>
          <cell r="P199">
            <v>0</v>
          </cell>
          <cell r="Q199">
            <v>3</v>
          </cell>
          <cell r="R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3</v>
          </cell>
          <cell r="AM199">
            <v>7.5</v>
          </cell>
          <cell r="AN199">
            <v>0</v>
          </cell>
          <cell r="AO199">
            <v>0</v>
          </cell>
          <cell r="AP199">
            <v>0</v>
          </cell>
          <cell r="AQ199">
            <v>1</v>
          </cell>
          <cell r="AR199">
            <v>1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1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1.3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1</v>
          </cell>
          <cell r="BX199">
            <v>0</v>
          </cell>
        </row>
        <row r="200">
          <cell r="B200" t="str">
            <v>ATSM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1</v>
          </cell>
          <cell r="T200">
            <v>1</v>
          </cell>
          <cell r="W200">
            <v>3</v>
          </cell>
          <cell r="X200">
            <v>3</v>
          </cell>
          <cell r="Y200">
            <v>3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3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15</v>
          </cell>
          <cell r="AQ200">
            <v>1</v>
          </cell>
          <cell r="AR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1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0</v>
          </cell>
        </row>
        <row r="201">
          <cell r="B201" t="str">
            <v>PAT1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2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18</v>
          </cell>
          <cell r="AP201">
            <v>0</v>
          </cell>
          <cell r="AQ201">
            <v>1</v>
          </cell>
          <cell r="AR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1.5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V201">
            <v>0</v>
          </cell>
          <cell r="BW201">
            <v>0</v>
          </cell>
          <cell r="BX201">
            <v>1</v>
          </cell>
        </row>
        <row r="202">
          <cell r="B202" t="str">
            <v>PAT1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2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18</v>
          </cell>
          <cell r="AP202">
            <v>0</v>
          </cell>
          <cell r="AQ202">
            <v>1</v>
          </cell>
          <cell r="AR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1.5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1</v>
          </cell>
        </row>
        <row r="203">
          <cell r="A203" t="str">
            <v>SC14</v>
          </cell>
          <cell r="B203" t="str">
            <v>ATBV4</v>
          </cell>
          <cell r="G203">
            <v>1</v>
          </cell>
          <cell r="I203">
            <v>23.8</v>
          </cell>
          <cell r="J203">
            <v>3</v>
          </cell>
          <cell r="K203" t="str">
            <v>AL35</v>
          </cell>
          <cell r="L203">
            <v>0</v>
          </cell>
          <cell r="M203">
            <v>71.400000000000006</v>
          </cell>
          <cell r="N203">
            <v>3</v>
          </cell>
          <cell r="O203">
            <v>3</v>
          </cell>
          <cell r="P203">
            <v>0</v>
          </cell>
          <cell r="Q203">
            <v>3</v>
          </cell>
          <cell r="R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3</v>
          </cell>
          <cell r="AE203">
            <v>0</v>
          </cell>
          <cell r="AF203">
            <v>0</v>
          </cell>
          <cell r="AG203">
            <v>3</v>
          </cell>
          <cell r="AH203">
            <v>0</v>
          </cell>
          <cell r="AI203">
            <v>0</v>
          </cell>
          <cell r="AJ203">
            <v>3</v>
          </cell>
          <cell r="AK203">
            <v>0</v>
          </cell>
          <cell r="AL203">
            <v>3</v>
          </cell>
          <cell r="AM203">
            <v>7.5</v>
          </cell>
          <cell r="AN203">
            <v>3</v>
          </cell>
          <cell r="AO203">
            <v>0</v>
          </cell>
          <cell r="AP203">
            <v>0</v>
          </cell>
          <cell r="AQ203">
            <v>1</v>
          </cell>
          <cell r="AR203">
            <v>1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1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1.3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V203">
            <v>0</v>
          </cell>
          <cell r="BW203">
            <v>1</v>
          </cell>
          <cell r="BX203">
            <v>0</v>
          </cell>
        </row>
        <row r="204">
          <cell r="B204" t="str">
            <v>1RVD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2</v>
          </cell>
          <cell r="Q204">
            <v>0</v>
          </cell>
          <cell r="R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1</v>
          </cell>
          <cell r="AR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1</v>
          </cell>
          <cell r="BV204">
            <v>0</v>
          </cell>
          <cell r="BW204">
            <v>0</v>
          </cell>
          <cell r="BX204">
            <v>0</v>
          </cell>
        </row>
        <row r="205">
          <cell r="A205" t="str">
            <v>SC15</v>
          </cell>
          <cell r="B205" t="str">
            <v>ATBV1</v>
          </cell>
          <cell r="G205">
            <v>1</v>
          </cell>
          <cell r="I205">
            <v>90</v>
          </cell>
          <cell r="J205">
            <v>3</v>
          </cell>
          <cell r="K205" t="str">
            <v>AL35</v>
          </cell>
          <cell r="L205">
            <v>0</v>
          </cell>
          <cell r="M205">
            <v>270</v>
          </cell>
          <cell r="N205">
            <v>3</v>
          </cell>
          <cell r="O205">
            <v>0</v>
          </cell>
          <cell r="P205">
            <v>0</v>
          </cell>
          <cell r="Q205">
            <v>3</v>
          </cell>
          <cell r="R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3</v>
          </cell>
          <cell r="AM205">
            <v>7.5</v>
          </cell>
          <cell r="AN205">
            <v>0</v>
          </cell>
          <cell r="AO205">
            <v>0</v>
          </cell>
          <cell r="AP205">
            <v>0</v>
          </cell>
          <cell r="AQ205">
            <v>1</v>
          </cell>
          <cell r="AR205">
            <v>1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1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  <cell r="BK205">
            <v>1.3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1</v>
          </cell>
          <cell r="BX205">
            <v>0</v>
          </cell>
        </row>
        <row r="206">
          <cell r="B206" t="str">
            <v>ATBV1</v>
          </cell>
          <cell r="L206">
            <v>0</v>
          </cell>
          <cell r="M206">
            <v>0</v>
          </cell>
          <cell r="N206">
            <v>3</v>
          </cell>
          <cell r="O206">
            <v>0</v>
          </cell>
          <cell r="P206">
            <v>0</v>
          </cell>
          <cell r="Q206">
            <v>3</v>
          </cell>
          <cell r="R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3</v>
          </cell>
          <cell r="AM206">
            <v>7.5</v>
          </cell>
          <cell r="AN206">
            <v>0</v>
          </cell>
          <cell r="AO206">
            <v>0</v>
          </cell>
          <cell r="AP206">
            <v>0</v>
          </cell>
          <cell r="AQ206">
            <v>1</v>
          </cell>
          <cell r="AR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1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</row>
        <row r="207">
          <cell r="A207" t="str">
            <v>SC16</v>
          </cell>
          <cell r="B207" t="str">
            <v>ATBV4</v>
          </cell>
          <cell r="G207">
            <v>1</v>
          </cell>
          <cell r="I207">
            <v>80</v>
          </cell>
          <cell r="J207">
            <v>3</v>
          </cell>
          <cell r="K207" t="str">
            <v>AL35</v>
          </cell>
          <cell r="L207">
            <v>0</v>
          </cell>
          <cell r="M207">
            <v>240</v>
          </cell>
          <cell r="N207">
            <v>3</v>
          </cell>
          <cell r="O207">
            <v>3</v>
          </cell>
          <cell r="P207">
            <v>0</v>
          </cell>
          <cell r="Q207">
            <v>3</v>
          </cell>
          <cell r="R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3</v>
          </cell>
          <cell r="AE207">
            <v>0</v>
          </cell>
          <cell r="AF207">
            <v>0</v>
          </cell>
          <cell r="AG207">
            <v>3</v>
          </cell>
          <cell r="AH207">
            <v>0</v>
          </cell>
          <cell r="AI207">
            <v>0</v>
          </cell>
          <cell r="AJ207">
            <v>3</v>
          </cell>
          <cell r="AK207">
            <v>0</v>
          </cell>
          <cell r="AL207">
            <v>3</v>
          </cell>
          <cell r="AM207">
            <v>7.5</v>
          </cell>
          <cell r="AN207">
            <v>3</v>
          </cell>
          <cell r="AO207">
            <v>0</v>
          </cell>
          <cell r="AP207">
            <v>0</v>
          </cell>
          <cell r="AQ207">
            <v>1</v>
          </cell>
          <cell r="AR207">
            <v>1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1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1.3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V207">
            <v>0</v>
          </cell>
          <cell r="BW207">
            <v>1</v>
          </cell>
          <cell r="BX207">
            <v>0</v>
          </cell>
        </row>
        <row r="208">
          <cell r="B208" t="str">
            <v>1RVD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2</v>
          </cell>
          <cell r="Q208">
            <v>0</v>
          </cell>
          <cell r="R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1</v>
          </cell>
          <cell r="AR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1</v>
          </cell>
          <cell r="BV208">
            <v>0</v>
          </cell>
          <cell r="BW208">
            <v>0</v>
          </cell>
          <cell r="BX208">
            <v>0</v>
          </cell>
        </row>
        <row r="209">
          <cell r="A209" t="str">
            <v>SC17</v>
          </cell>
          <cell r="B209" t="str">
            <v>ATBV1</v>
          </cell>
          <cell r="F209">
            <v>1</v>
          </cell>
          <cell r="I209">
            <v>71.900000000000006</v>
          </cell>
          <cell r="J209">
            <v>3</v>
          </cell>
          <cell r="K209" t="str">
            <v>AL35</v>
          </cell>
          <cell r="L209">
            <v>0</v>
          </cell>
          <cell r="M209">
            <v>215.70000000000002</v>
          </cell>
          <cell r="N209">
            <v>3</v>
          </cell>
          <cell r="O209">
            <v>0</v>
          </cell>
          <cell r="P209">
            <v>0</v>
          </cell>
          <cell r="Q209">
            <v>3</v>
          </cell>
          <cell r="R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3</v>
          </cell>
          <cell r="AM209">
            <v>7.5</v>
          </cell>
          <cell r="AN209">
            <v>0</v>
          </cell>
          <cell r="AO209">
            <v>0</v>
          </cell>
          <cell r="AP209">
            <v>0</v>
          </cell>
          <cell r="AQ209">
            <v>1</v>
          </cell>
          <cell r="AR209">
            <v>1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1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1.3</v>
          </cell>
          <cell r="BL209">
            <v>0</v>
          </cell>
          <cell r="BM209">
            <v>0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V209">
            <v>0</v>
          </cell>
          <cell r="BW209">
            <v>1</v>
          </cell>
          <cell r="BX209">
            <v>0</v>
          </cell>
        </row>
        <row r="210">
          <cell r="A210" t="str">
            <v>SC18</v>
          </cell>
          <cell r="B210" t="str">
            <v>ATBV4</v>
          </cell>
          <cell r="G210">
            <v>1</v>
          </cell>
          <cell r="I210">
            <v>71.900000000000006</v>
          </cell>
          <cell r="J210">
            <v>3</v>
          </cell>
          <cell r="K210" t="str">
            <v>AL35</v>
          </cell>
          <cell r="L210">
            <v>0</v>
          </cell>
          <cell r="M210">
            <v>215.70000000000002</v>
          </cell>
          <cell r="N210">
            <v>3</v>
          </cell>
          <cell r="O210">
            <v>3</v>
          </cell>
          <cell r="P210">
            <v>0</v>
          </cell>
          <cell r="Q210">
            <v>3</v>
          </cell>
          <cell r="R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3</v>
          </cell>
          <cell r="AE210">
            <v>0</v>
          </cell>
          <cell r="AF210">
            <v>0</v>
          </cell>
          <cell r="AG210">
            <v>3</v>
          </cell>
          <cell r="AH210">
            <v>0</v>
          </cell>
          <cell r="AI210">
            <v>0</v>
          </cell>
          <cell r="AJ210">
            <v>3</v>
          </cell>
          <cell r="AK210">
            <v>0</v>
          </cell>
          <cell r="AL210">
            <v>3</v>
          </cell>
          <cell r="AM210">
            <v>7.5</v>
          </cell>
          <cell r="AN210">
            <v>3</v>
          </cell>
          <cell r="AO210">
            <v>0</v>
          </cell>
          <cell r="AP210">
            <v>0</v>
          </cell>
          <cell r="AQ210">
            <v>1</v>
          </cell>
          <cell r="AR210">
            <v>1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1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1.3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1</v>
          </cell>
          <cell r="BX210">
            <v>0</v>
          </cell>
        </row>
        <row r="211">
          <cell r="B211" t="str">
            <v>1RVD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2</v>
          </cell>
          <cell r="Q211">
            <v>0</v>
          </cell>
          <cell r="R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1</v>
          </cell>
          <cell r="AR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1</v>
          </cell>
          <cell r="BV211">
            <v>0</v>
          </cell>
          <cell r="BW211">
            <v>0</v>
          </cell>
          <cell r="BX211">
            <v>0</v>
          </cell>
        </row>
        <row r="212">
          <cell r="A212" t="str">
            <v>SC20</v>
          </cell>
          <cell r="B212" t="str">
            <v>ATBV1</v>
          </cell>
          <cell r="F212">
            <v>1</v>
          </cell>
          <cell r="I212">
            <v>85</v>
          </cell>
          <cell r="J212">
            <v>3</v>
          </cell>
          <cell r="K212" t="str">
            <v>AL35</v>
          </cell>
          <cell r="L212">
            <v>0</v>
          </cell>
          <cell r="M212">
            <v>255</v>
          </cell>
          <cell r="N212">
            <v>3</v>
          </cell>
          <cell r="O212">
            <v>0</v>
          </cell>
          <cell r="P212">
            <v>0</v>
          </cell>
          <cell r="Q212">
            <v>3</v>
          </cell>
          <cell r="R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3</v>
          </cell>
          <cell r="AM212">
            <v>7.5</v>
          </cell>
          <cell r="AN212">
            <v>0</v>
          </cell>
          <cell r="AO212">
            <v>0</v>
          </cell>
          <cell r="AP212">
            <v>0</v>
          </cell>
          <cell r="AQ212">
            <v>1</v>
          </cell>
          <cell r="AR212">
            <v>1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1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1.3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1</v>
          </cell>
          <cell r="BX212">
            <v>0</v>
          </cell>
        </row>
        <row r="213">
          <cell r="A213" t="str">
            <v>SC21</v>
          </cell>
          <cell r="B213" t="str">
            <v>ATBV4</v>
          </cell>
          <cell r="G213">
            <v>1</v>
          </cell>
          <cell r="I213">
            <v>85</v>
          </cell>
          <cell r="J213">
            <v>3</v>
          </cell>
          <cell r="K213" t="str">
            <v>AL35</v>
          </cell>
          <cell r="L213">
            <v>0</v>
          </cell>
          <cell r="M213">
            <v>255</v>
          </cell>
          <cell r="N213">
            <v>3</v>
          </cell>
          <cell r="O213">
            <v>3</v>
          </cell>
          <cell r="P213">
            <v>0</v>
          </cell>
          <cell r="Q213">
            <v>3</v>
          </cell>
          <cell r="R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3</v>
          </cell>
          <cell r="AE213">
            <v>0</v>
          </cell>
          <cell r="AF213">
            <v>0</v>
          </cell>
          <cell r="AG213">
            <v>3</v>
          </cell>
          <cell r="AH213">
            <v>0</v>
          </cell>
          <cell r="AI213">
            <v>0</v>
          </cell>
          <cell r="AJ213">
            <v>3</v>
          </cell>
          <cell r="AK213">
            <v>0</v>
          </cell>
          <cell r="AL213">
            <v>3</v>
          </cell>
          <cell r="AM213">
            <v>7.5</v>
          </cell>
          <cell r="AN213">
            <v>3</v>
          </cell>
          <cell r="AO213">
            <v>0</v>
          </cell>
          <cell r="AP213">
            <v>0</v>
          </cell>
          <cell r="AQ213">
            <v>1</v>
          </cell>
          <cell r="AR213">
            <v>1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1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1.3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1</v>
          </cell>
          <cell r="BX213">
            <v>0</v>
          </cell>
        </row>
        <row r="214">
          <cell r="B214" t="str">
            <v>1RVD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2</v>
          </cell>
          <cell r="Q214">
            <v>0</v>
          </cell>
          <cell r="R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1</v>
          </cell>
          <cell r="AR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1</v>
          </cell>
          <cell r="BV214">
            <v>0</v>
          </cell>
          <cell r="BW214">
            <v>0</v>
          </cell>
          <cell r="BX214">
            <v>0</v>
          </cell>
        </row>
        <row r="215">
          <cell r="A215" t="str">
            <v>SC22</v>
          </cell>
          <cell r="B215" t="str">
            <v>ATBV4</v>
          </cell>
          <cell r="G215">
            <v>1</v>
          </cell>
          <cell r="I215">
            <v>30.4</v>
          </cell>
          <cell r="J215">
            <v>3</v>
          </cell>
          <cell r="K215" t="str">
            <v>AL35</v>
          </cell>
          <cell r="L215">
            <v>0</v>
          </cell>
          <cell r="M215">
            <v>91.199999999999989</v>
          </cell>
          <cell r="N215">
            <v>3</v>
          </cell>
          <cell r="O215">
            <v>3</v>
          </cell>
          <cell r="P215">
            <v>0</v>
          </cell>
          <cell r="Q215">
            <v>3</v>
          </cell>
          <cell r="R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3</v>
          </cell>
          <cell r="AE215">
            <v>0</v>
          </cell>
          <cell r="AF215">
            <v>0</v>
          </cell>
          <cell r="AG215">
            <v>3</v>
          </cell>
          <cell r="AH215">
            <v>0</v>
          </cell>
          <cell r="AI215">
            <v>0</v>
          </cell>
          <cell r="AJ215">
            <v>3</v>
          </cell>
          <cell r="AK215">
            <v>0</v>
          </cell>
          <cell r="AL215">
            <v>3</v>
          </cell>
          <cell r="AM215">
            <v>7.5</v>
          </cell>
          <cell r="AN215">
            <v>3</v>
          </cell>
          <cell r="AO215">
            <v>0</v>
          </cell>
          <cell r="AP215">
            <v>0</v>
          </cell>
          <cell r="AQ215">
            <v>1</v>
          </cell>
          <cell r="AR215">
            <v>1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1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1.3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1</v>
          </cell>
          <cell r="BX215">
            <v>0</v>
          </cell>
        </row>
        <row r="216">
          <cell r="B216" t="str">
            <v>1RVD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2</v>
          </cell>
          <cell r="Q216">
            <v>0</v>
          </cell>
          <cell r="R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1</v>
          </cell>
          <cell r="AR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1</v>
          </cell>
          <cell r="BV216">
            <v>0</v>
          </cell>
          <cell r="BW216">
            <v>0</v>
          </cell>
          <cell r="BX216">
            <v>0</v>
          </cell>
        </row>
        <row r="217">
          <cell r="A217" t="str">
            <v>SC23</v>
          </cell>
          <cell r="B217" t="str">
            <v>ATBV1</v>
          </cell>
          <cell r="F217">
            <v>1</v>
          </cell>
          <cell r="I217">
            <v>69.3</v>
          </cell>
          <cell r="J217">
            <v>3</v>
          </cell>
          <cell r="K217" t="str">
            <v>AL35</v>
          </cell>
          <cell r="L217">
            <v>0</v>
          </cell>
          <cell r="M217">
            <v>207.89999999999998</v>
          </cell>
          <cell r="N217">
            <v>3</v>
          </cell>
          <cell r="O217">
            <v>0</v>
          </cell>
          <cell r="P217">
            <v>0</v>
          </cell>
          <cell r="Q217">
            <v>3</v>
          </cell>
          <cell r="R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3</v>
          </cell>
          <cell r="AM217">
            <v>7.5</v>
          </cell>
          <cell r="AN217">
            <v>0</v>
          </cell>
          <cell r="AO217">
            <v>0</v>
          </cell>
          <cell r="AP217">
            <v>0</v>
          </cell>
          <cell r="AQ217">
            <v>1</v>
          </cell>
          <cell r="AR217">
            <v>1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1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1.3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V217">
            <v>0</v>
          </cell>
          <cell r="BW217">
            <v>1</v>
          </cell>
          <cell r="BX217">
            <v>0</v>
          </cell>
        </row>
        <row r="218">
          <cell r="A218" t="str">
            <v>SC24</v>
          </cell>
          <cell r="B218" t="str">
            <v>ATBV1</v>
          </cell>
          <cell r="F218">
            <v>1</v>
          </cell>
          <cell r="I218">
            <v>68.400000000000006</v>
          </cell>
          <cell r="J218">
            <v>3</v>
          </cell>
          <cell r="K218" t="str">
            <v>AL35</v>
          </cell>
          <cell r="L218">
            <v>0</v>
          </cell>
          <cell r="M218">
            <v>205.20000000000002</v>
          </cell>
          <cell r="N218">
            <v>3</v>
          </cell>
          <cell r="O218">
            <v>0</v>
          </cell>
          <cell r="P218">
            <v>0</v>
          </cell>
          <cell r="Q218">
            <v>3</v>
          </cell>
          <cell r="R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3</v>
          </cell>
          <cell r="AM218">
            <v>7.5</v>
          </cell>
          <cell r="AN218">
            <v>0</v>
          </cell>
          <cell r="AO218">
            <v>0</v>
          </cell>
          <cell r="AP218">
            <v>0</v>
          </cell>
          <cell r="AQ218">
            <v>1</v>
          </cell>
          <cell r="AR218">
            <v>1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1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1.3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V218">
            <v>0</v>
          </cell>
          <cell r="BW218">
            <v>1</v>
          </cell>
          <cell r="BX218">
            <v>0</v>
          </cell>
        </row>
        <row r="219">
          <cell r="B219" t="str">
            <v>1RV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1</v>
          </cell>
          <cell r="Q219">
            <v>0</v>
          </cell>
          <cell r="R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1</v>
          </cell>
          <cell r="AR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1.1399999999999999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1</v>
          </cell>
          <cell r="BT219">
            <v>0</v>
          </cell>
          <cell r="BU219">
            <v>0</v>
          </cell>
          <cell r="BV219">
            <v>0</v>
          </cell>
          <cell r="BW219">
            <v>0</v>
          </cell>
          <cell r="BX219">
            <v>0</v>
          </cell>
        </row>
        <row r="220">
          <cell r="A220" t="str">
            <v>SC25</v>
          </cell>
          <cell r="B220" t="str">
            <v>ATBV4</v>
          </cell>
          <cell r="G220">
            <v>1</v>
          </cell>
          <cell r="I220">
            <v>88.8</v>
          </cell>
          <cell r="J220">
            <v>3</v>
          </cell>
          <cell r="K220" t="str">
            <v>AL35</v>
          </cell>
          <cell r="L220">
            <v>0</v>
          </cell>
          <cell r="M220">
            <v>266.39999999999998</v>
          </cell>
          <cell r="N220">
            <v>3</v>
          </cell>
          <cell r="O220">
            <v>3</v>
          </cell>
          <cell r="P220">
            <v>0</v>
          </cell>
          <cell r="Q220">
            <v>3</v>
          </cell>
          <cell r="R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3</v>
          </cell>
          <cell r="AE220">
            <v>0</v>
          </cell>
          <cell r="AF220">
            <v>0</v>
          </cell>
          <cell r="AG220">
            <v>3</v>
          </cell>
          <cell r="AH220">
            <v>0</v>
          </cell>
          <cell r="AI220">
            <v>0</v>
          </cell>
          <cell r="AJ220">
            <v>3</v>
          </cell>
          <cell r="AK220">
            <v>0</v>
          </cell>
          <cell r="AL220">
            <v>3</v>
          </cell>
          <cell r="AM220">
            <v>7.5</v>
          </cell>
          <cell r="AN220">
            <v>3</v>
          </cell>
          <cell r="AO220">
            <v>0</v>
          </cell>
          <cell r="AP220">
            <v>0</v>
          </cell>
          <cell r="AQ220">
            <v>1</v>
          </cell>
          <cell r="AR220">
            <v>1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1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1.3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0</v>
          </cell>
          <cell r="BW220">
            <v>1</v>
          </cell>
          <cell r="BX220">
            <v>0</v>
          </cell>
        </row>
        <row r="221">
          <cell r="B221" t="str">
            <v>1RVD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2</v>
          </cell>
          <cell r="Q221">
            <v>0</v>
          </cell>
          <cell r="R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1</v>
          </cell>
          <cell r="AR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1</v>
          </cell>
          <cell r="BV221">
            <v>0</v>
          </cell>
          <cell r="BW221">
            <v>0</v>
          </cell>
          <cell r="BX221">
            <v>0</v>
          </cell>
        </row>
        <row r="222">
          <cell r="A222" t="str">
            <v>SC26</v>
          </cell>
          <cell r="B222" t="str">
            <v>ATBV1</v>
          </cell>
          <cell r="F222">
            <v>1</v>
          </cell>
          <cell r="I222">
            <v>37.4</v>
          </cell>
          <cell r="J222">
            <v>3</v>
          </cell>
          <cell r="K222" t="str">
            <v>AL35</v>
          </cell>
          <cell r="L222">
            <v>0</v>
          </cell>
          <cell r="M222">
            <v>112.19999999999999</v>
          </cell>
          <cell r="N222">
            <v>3</v>
          </cell>
          <cell r="O222">
            <v>0</v>
          </cell>
          <cell r="P222">
            <v>0</v>
          </cell>
          <cell r="Q222">
            <v>3</v>
          </cell>
          <cell r="R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3</v>
          </cell>
          <cell r="AM222">
            <v>7.5</v>
          </cell>
          <cell r="AN222">
            <v>0</v>
          </cell>
          <cell r="AO222">
            <v>0</v>
          </cell>
          <cell r="AP222">
            <v>0</v>
          </cell>
          <cell r="AQ222">
            <v>1</v>
          </cell>
          <cell r="AR222">
            <v>1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1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1.3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1</v>
          </cell>
          <cell r="BX222">
            <v>0</v>
          </cell>
        </row>
        <row r="223">
          <cell r="B223" t="str">
            <v>1RV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1</v>
          </cell>
          <cell r="Q223">
            <v>0</v>
          </cell>
          <cell r="R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1</v>
          </cell>
          <cell r="AR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1.1399999999999999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1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</row>
        <row r="224">
          <cell r="A224" t="str">
            <v>SC27</v>
          </cell>
          <cell r="B224" t="str">
            <v>ATBV4</v>
          </cell>
          <cell r="G224">
            <v>1</v>
          </cell>
          <cell r="I224">
            <v>36.6</v>
          </cell>
          <cell r="J224">
            <v>3</v>
          </cell>
          <cell r="K224" t="str">
            <v>AL35</v>
          </cell>
          <cell r="L224">
            <v>0</v>
          </cell>
          <cell r="M224">
            <v>109.80000000000001</v>
          </cell>
          <cell r="N224">
            <v>3</v>
          </cell>
          <cell r="O224">
            <v>3</v>
          </cell>
          <cell r="P224">
            <v>0</v>
          </cell>
          <cell r="Q224">
            <v>3</v>
          </cell>
          <cell r="R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3</v>
          </cell>
          <cell r="AE224">
            <v>0</v>
          </cell>
          <cell r="AF224">
            <v>0</v>
          </cell>
          <cell r="AG224">
            <v>3</v>
          </cell>
          <cell r="AH224">
            <v>0</v>
          </cell>
          <cell r="AI224">
            <v>0</v>
          </cell>
          <cell r="AJ224">
            <v>3</v>
          </cell>
          <cell r="AK224">
            <v>0</v>
          </cell>
          <cell r="AL224">
            <v>3</v>
          </cell>
          <cell r="AM224">
            <v>7.5</v>
          </cell>
          <cell r="AN224">
            <v>3</v>
          </cell>
          <cell r="AO224">
            <v>0</v>
          </cell>
          <cell r="AP224">
            <v>0</v>
          </cell>
          <cell r="AQ224">
            <v>1</v>
          </cell>
          <cell r="AR224">
            <v>1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1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1.3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1</v>
          </cell>
          <cell r="BX224">
            <v>0</v>
          </cell>
        </row>
        <row r="225">
          <cell r="B225" t="str">
            <v>1RVD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2</v>
          </cell>
          <cell r="Q225">
            <v>0</v>
          </cell>
          <cell r="R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1</v>
          </cell>
          <cell r="AR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1</v>
          </cell>
          <cell r="BV225">
            <v>0</v>
          </cell>
          <cell r="BW225">
            <v>0</v>
          </cell>
          <cell r="BX225">
            <v>0</v>
          </cell>
        </row>
        <row r="226">
          <cell r="A226" t="str">
            <v>SC28</v>
          </cell>
          <cell r="B226" t="str">
            <v>ATBV1</v>
          </cell>
          <cell r="F226">
            <v>1</v>
          </cell>
          <cell r="I226">
            <v>67</v>
          </cell>
          <cell r="J226">
            <v>3</v>
          </cell>
          <cell r="K226" t="str">
            <v>AL35</v>
          </cell>
          <cell r="L226">
            <v>0</v>
          </cell>
          <cell r="M226">
            <v>201</v>
          </cell>
          <cell r="N226">
            <v>3</v>
          </cell>
          <cell r="O226">
            <v>0</v>
          </cell>
          <cell r="P226">
            <v>0</v>
          </cell>
          <cell r="Q226">
            <v>3</v>
          </cell>
          <cell r="R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3</v>
          </cell>
          <cell r="AM226">
            <v>7.5</v>
          </cell>
          <cell r="AN226">
            <v>0</v>
          </cell>
          <cell r="AO226">
            <v>0</v>
          </cell>
          <cell r="AP226">
            <v>0</v>
          </cell>
          <cell r="AQ226">
            <v>1</v>
          </cell>
          <cell r="AR226">
            <v>1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1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1.3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1</v>
          </cell>
          <cell r="BX226">
            <v>0</v>
          </cell>
        </row>
        <row r="227">
          <cell r="A227" t="str">
            <v>SC29</v>
          </cell>
          <cell r="B227" t="str">
            <v>ATBV1</v>
          </cell>
          <cell r="F227">
            <v>1</v>
          </cell>
          <cell r="I227">
            <v>67</v>
          </cell>
          <cell r="J227">
            <v>3</v>
          </cell>
          <cell r="K227" t="str">
            <v>AL35</v>
          </cell>
          <cell r="L227">
            <v>0</v>
          </cell>
          <cell r="M227">
            <v>201</v>
          </cell>
          <cell r="N227">
            <v>3</v>
          </cell>
          <cell r="O227">
            <v>0</v>
          </cell>
          <cell r="P227">
            <v>0</v>
          </cell>
          <cell r="Q227">
            <v>3</v>
          </cell>
          <cell r="R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3</v>
          </cell>
          <cell r="AM227">
            <v>7.5</v>
          </cell>
          <cell r="AN227">
            <v>0</v>
          </cell>
          <cell r="AO227">
            <v>0</v>
          </cell>
          <cell r="AP227">
            <v>0</v>
          </cell>
          <cell r="AQ227">
            <v>1</v>
          </cell>
          <cell r="AR227">
            <v>1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1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1.3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1</v>
          </cell>
          <cell r="BX227">
            <v>0</v>
          </cell>
        </row>
        <row r="228">
          <cell r="B228" t="str">
            <v>1RV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1</v>
          </cell>
          <cell r="Q228">
            <v>0</v>
          </cell>
          <cell r="R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1</v>
          </cell>
          <cell r="AR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1.1399999999999999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1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</row>
        <row r="229">
          <cell r="A229" t="str">
            <v>SC30</v>
          </cell>
          <cell r="B229" t="str">
            <v>ATBV1</v>
          </cell>
          <cell r="F229">
            <v>1</v>
          </cell>
          <cell r="I229">
            <v>67</v>
          </cell>
          <cell r="J229">
            <v>3</v>
          </cell>
          <cell r="K229" t="str">
            <v>AL35</v>
          </cell>
          <cell r="L229">
            <v>0</v>
          </cell>
          <cell r="M229">
            <v>201</v>
          </cell>
          <cell r="N229">
            <v>3</v>
          </cell>
          <cell r="O229">
            <v>0</v>
          </cell>
          <cell r="P229">
            <v>0</v>
          </cell>
          <cell r="Q229">
            <v>3</v>
          </cell>
          <cell r="R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3</v>
          </cell>
          <cell r="AM229">
            <v>7.5</v>
          </cell>
          <cell r="AN229">
            <v>0</v>
          </cell>
          <cell r="AO229">
            <v>0</v>
          </cell>
          <cell r="AP229">
            <v>0</v>
          </cell>
          <cell r="AQ229">
            <v>1</v>
          </cell>
          <cell r="AR229">
            <v>1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1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1.3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1</v>
          </cell>
          <cell r="BX229">
            <v>0</v>
          </cell>
        </row>
        <row r="230">
          <cell r="A230" t="str">
            <v>SC31</v>
          </cell>
          <cell r="B230" t="str">
            <v>ATBV4</v>
          </cell>
          <cell r="G230">
            <v>1</v>
          </cell>
          <cell r="I230">
            <v>67</v>
          </cell>
          <cell r="J230">
            <v>3</v>
          </cell>
          <cell r="K230" t="str">
            <v>AL35</v>
          </cell>
          <cell r="L230">
            <v>0</v>
          </cell>
          <cell r="M230">
            <v>201</v>
          </cell>
          <cell r="N230">
            <v>3</v>
          </cell>
          <cell r="O230">
            <v>3</v>
          </cell>
          <cell r="P230">
            <v>0</v>
          </cell>
          <cell r="Q230">
            <v>3</v>
          </cell>
          <cell r="R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3</v>
          </cell>
          <cell r="AE230">
            <v>0</v>
          </cell>
          <cell r="AF230">
            <v>0</v>
          </cell>
          <cell r="AG230">
            <v>3</v>
          </cell>
          <cell r="AH230">
            <v>0</v>
          </cell>
          <cell r="AI230">
            <v>0</v>
          </cell>
          <cell r="AJ230">
            <v>3</v>
          </cell>
          <cell r="AK230">
            <v>0</v>
          </cell>
          <cell r="AL230">
            <v>3</v>
          </cell>
          <cell r="AM230">
            <v>7.5</v>
          </cell>
          <cell r="AN230">
            <v>3</v>
          </cell>
          <cell r="AO230">
            <v>0</v>
          </cell>
          <cell r="AP230">
            <v>0</v>
          </cell>
          <cell r="AQ230">
            <v>1</v>
          </cell>
          <cell r="AR230">
            <v>1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1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1.3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1</v>
          </cell>
          <cell r="BX230">
            <v>0</v>
          </cell>
        </row>
        <row r="231">
          <cell r="B231" t="str">
            <v>1RVD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2</v>
          </cell>
          <cell r="Q231">
            <v>0</v>
          </cell>
          <cell r="R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1</v>
          </cell>
          <cell r="AR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1</v>
          </cell>
          <cell r="BV231">
            <v>0</v>
          </cell>
          <cell r="BW231">
            <v>0</v>
          </cell>
          <cell r="BX231">
            <v>0</v>
          </cell>
        </row>
        <row r="232">
          <cell r="A232" t="str">
            <v>SC32</v>
          </cell>
          <cell r="B232" t="str">
            <v>ATBV4</v>
          </cell>
          <cell r="G232">
            <v>1</v>
          </cell>
          <cell r="I232">
            <v>47</v>
          </cell>
          <cell r="J232">
            <v>3</v>
          </cell>
          <cell r="K232" t="str">
            <v>AL35</v>
          </cell>
          <cell r="L232">
            <v>0</v>
          </cell>
          <cell r="M232">
            <v>141</v>
          </cell>
          <cell r="N232">
            <v>3</v>
          </cell>
          <cell r="O232">
            <v>3</v>
          </cell>
          <cell r="P232">
            <v>0</v>
          </cell>
          <cell r="Q232">
            <v>3</v>
          </cell>
          <cell r="R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3</v>
          </cell>
          <cell r="AE232">
            <v>0</v>
          </cell>
          <cell r="AF232">
            <v>0</v>
          </cell>
          <cell r="AG232">
            <v>3</v>
          </cell>
          <cell r="AH232">
            <v>0</v>
          </cell>
          <cell r="AI232">
            <v>0</v>
          </cell>
          <cell r="AJ232">
            <v>3</v>
          </cell>
          <cell r="AK232">
            <v>0</v>
          </cell>
          <cell r="AL232">
            <v>3</v>
          </cell>
          <cell r="AM232">
            <v>7.5</v>
          </cell>
          <cell r="AN232">
            <v>3</v>
          </cell>
          <cell r="AO232">
            <v>0</v>
          </cell>
          <cell r="AP232">
            <v>0</v>
          </cell>
          <cell r="AQ232">
            <v>1</v>
          </cell>
          <cell r="AR232">
            <v>1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1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1.3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1</v>
          </cell>
          <cell r="BX232">
            <v>0</v>
          </cell>
        </row>
        <row r="233">
          <cell r="B233" t="str">
            <v>1RVD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2</v>
          </cell>
          <cell r="Q233">
            <v>0</v>
          </cell>
          <cell r="R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1</v>
          </cell>
          <cell r="AR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1</v>
          </cell>
          <cell r="BV233">
            <v>0</v>
          </cell>
          <cell r="BW233">
            <v>0</v>
          </cell>
          <cell r="BX233">
            <v>0</v>
          </cell>
        </row>
        <row r="234">
          <cell r="A234" t="str">
            <v>SC33</v>
          </cell>
          <cell r="B234" t="str">
            <v>ATBV1</v>
          </cell>
          <cell r="F234">
            <v>1</v>
          </cell>
          <cell r="I234">
            <v>80</v>
          </cell>
          <cell r="J234">
            <v>3</v>
          </cell>
          <cell r="K234" t="str">
            <v>AL35</v>
          </cell>
          <cell r="L234">
            <v>0</v>
          </cell>
          <cell r="M234">
            <v>240</v>
          </cell>
          <cell r="N234">
            <v>3</v>
          </cell>
          <cell r="O234">
            <v>0</v>
          </cell>
          <cell r="P234">
            <v>0</v>
          </cell>
          <cell r="Q234">
            <v>3</v>
          </cell>
          <cell r="R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3</v>
          </cell>
          <cell r="AM234">
            <v>7.5</v>
          </cell>
          <cell r="AN234">
            <v>0</v>
          </cell>
          <cell r="AO234">
            <v>0</v>
          </cell>
          <cell r="AP234">
            <v>0</v>
          </cell>
          <cell r="AQ234">
            <v>1</v>
          </cell>
          <cell r="AR234">
            <v>1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1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1.3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1</v>
          </cell>
          <cell r="BX234">
            <v>0</v>
          </cell>
        </row>
        <row r="235">
          <cell r="A235" t="str">
            <v>SC34</v>
          </cell>
          <cell r="B235" t="str">
            <v>ATBV4</v>
          </cell>
          <cell r="G235">
            <v>1</v>
          </cell>
          <cell r="I235">
            <v>80</v>
          </cell>
          <cell r="J235">
            <v>3</v>
          </cell>
          <cell r="K235" t="str">
            <v>AL35</v>
          </cell>
          <cell r="L235">
            <v>0</v>
          </cell>
          <cell r="M235">
            <v>240</v>
          </cell>
          <cell r="N235">
            <v>3</v>
          </cell>
          <cell r="O235">
            <v>3</v>
          </cell>
          <cell r="P235">
            <v>0</v>
          </cell>
          <cell r="Q235">
            <v>3</v>
          </cell>
          <cell r="R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3</v>
          </cell>
          <cell r="AE235">
            <v>0</v>
          </cell>
          <cell r="AF235">
            <v>0</v>
          </cell>
          <cell r="AG235">
            <v>3</v>
          </cell>
          <cell r="AH235">
            <v>0</v>
          </cell>
          <cell r="AI235">
            <v>0</v>
          </cell>
          <cell r="AJ235">
            <v>3</v>
          </cell>
          <cell r="AK235">
            <v>0</v>
          </cell>
          <cell r="AL235">
            <v>3</v>
          </cell>
          <cell r="AM235">
            <v>7.5</v>
          </cell>
          <cell r="AN235">
            <v>3</v>
          </cell>
          <cell r="AO235">
            <v>0</v>
          </cell>
          <cell r="AP235">
            <v>0</v>
          </cell>
          <cell r="AQ235">
            <v>1</v>
          </cell>
          <cell r="AR235">
            <v>1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1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1.3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1</v>
          </cell>
          <cell r="BX235">
            <v>0</v>
          </cell>
        </row>
        <row r="236">
          <cell r="B236" t="str">
            <v>1RVD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2</v>
          </cell>
          <cell r="Q236">
            <v>0</v>
          </cell>
          <cell r="R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1</v>
          </cell>
          <cell r="AR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1</v>
          </cell>
          <cell r="BV236">
            <v>0</v>
          </cell>
          <cell r="BW236">
            <v>0</v>
          </cell>
          <cell r="BX236">
            <v>0</v>
          </cell>
        </row>
        <row r="237">
          <cell r="A237" t="str">
            <v>SED NUEVA 02</v>
          </cell>
          <cell r="B237" t="str">
            <v>ATBV1</v>
          </cell>
          <cell r="G237">
            <v>1</v>
          </cell>
          <cell r="I237">
            <v>18.399999999999999</v>
          </cell>
          <cell r="J237">
            <v>3</v>
          </cell>
          <cell r="K237" t="str">
            <v>AL35</v>
          </cell>
          <cell r="L237">
            <v>0</v>
          </cell>
          <cell r="M237">
            <v>55.199999999999996</v>
          </cell>
          <cell r="N237">
            <v>3</v>
          </cell>
          <cell r="O237">
            <v>0</v>
          </cell>
          <cell r="P237">
            <v>0</v>
          </cell>
          <cell r="Q237">
            <v>3</v>
          </cell>
          <cell r="R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3</v>
          </cell>
          <cell r="AM237">
            <v>7.5</v>
          </cell>
          <cell r="AN237">
            <v>0</v>
          </cell>
          <cell r="AO237">
            <v>0</v>
          </cell>
          <cell r="AP237">
            <v>0</v>
          </cell>
          <cell r="AQ237">
            <v>1</v>
          </cell>
          <cell r="AR237">
            <v>1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1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K237">
            <v>1.3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BV237">
            <v>0</v>
          </cell>
          <cell r="BW237">
            <v>1</v>
          </cell>
          <cell r="BX237">
            <v>0</v>
          </cell>
        </row>
        <row r="238">
          <cell r="B238" t="str">
            <v>ATSM-B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1</v>
          </cell>
          <cell r="T238">
            <v>1</v>
          </cell>
          <cell r="W238">
            <v>3</v>
          </cell>
          <cell r="X238">
            <v>3</v>
          </cell>
          <cell r="Y238">
            <v>3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3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15</v>
          </cell>
          <cell r="AQ238">
            <v>1</v>
          </cell>
          <cell r="AR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1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0</v>
          </cell>
        </row>
        <row r="239">
          <cell r="B239" t="str">
            <v>PAT1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2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18</v>
          </cell>
          <cell r="AP239">
            <v>0</v>
          </cell>
          <cell r="AQ239">
            <v>1</v>
          </cell>
          <cell r="AR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1.5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V239">
            <v>0</v>
          </cell>
          <cell r="BW239">
            <v>0</v>
          </cell>
          <cell r="BX239">
            <v>1</v>
          </cell>
        </row>
        <row r="240">
          <cell r="B240" t="str">
            <v>PAT1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2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18</v>
          </cell>
          <cell r="AP240">
            <v>0</v>
          </cell>
          <cell r="AQ240">
            <v>1</v>
          </cell>
          <cell r="AR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1.5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  <cell r="BX240">
            <v>1</v>
          </cell>
        </row>
        <row r="241"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1</v>
          </cell>
          <cell r="AR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  <cell r="BX241">
            <v>0</v>
          </cell>
        </row>
        <row r="242"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1</v>
          </cell>
          <cell r="AR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</row>
        <row r="243"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1</v>
          </cell>
          <cell r="AR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>
            <v>0</v>
          </cell>
          <cell r="BV243">
            <v>0</v>
          </cell>
          <cell r="BW243">
            <v>0</v>
          </cell>
          <cell r="BX243">
            <v>0</v>
          </cell>
        </row>
        <row r="244">
          <cell r="A244" t="str">
            <v>SUB TOTAL-6</v>
          </cell>
          <cell r="B244">
            <v>1</v>
          </cell>
          <cell r="C244">
            <v>0</v>
          </cell>
          <cell r="D244">
            <v>0</v>
          </cell>
          <cell r="E244">
            <v>0</v>
          </cell>
          <cell r="F244">
            <v>20</v>
          </cell>
          <cell r="G244">
            <v>22</v>
          </cell>
          <cell r="H244">
            <v>1</v>
          </cell>
          <cell r="I244">
            <v>2796.7000000000007</v>
          </cell>
          <cell r="L244">
            <v>0</v>
          </cell>
          <cell r="M244">
            <v>8390.0999999999985</v>
          </cell>
          <cell r="N244">
            <v>129</v>
          </cell>
          <cell r="O244">
            <v>48</v>
          </cell>
          <cell r="P244">
            <v>39</v>
          </cell>
          <cell r="Q244">
            <v>129</v>
          </cell>
          <cell r="R244">
            <v>0</v>
          </cell>
          <cell r="S244">
            <v>3</v>
          </cell>
          <cell r="T244">
            <v>3</v>
          </cell>
          <cell r="U244">
            <v>0</v>
          </cell>
          <cell r="V244">
            <v>0</v>
          </cell>
          <cell r="W244">
            <v>9</v>
          </cell>
          <cell r="X244">
            <v>9</v>
          </cell>
          <cell r="Y244">
            <v>9</v>
          </cell>
          <cell r="Z244">
            <v>0</v>
          </cell>
          <cell r="AA244">
            <v>0</v>
          </cell>
          <cell r="AB244">
            <v>12</v>
          </cell>
          <cell r="AC244">
            <v>0</v>
          </cell>
          <cell r="AD244">
            <v>48</v>
          </cell>
          <cell r="AE244">
            <v>0</v>
          </cell>
          <cell r="AF244">
            <v>0</v>
          </cell>
          <cell r="AG244">
            <v>48</v>
          </cell>
          <cell r="AH244">
            <v>0</v>
          </cell>
          <cell r="AI244">
            <v>0</v>
          </cell>
          <cell r="AJ244">
            <v>48</v>
          </cell>
          <cell r="AK244">
            <v>9</v>
          </cell>
          <cell r="AL244">
            <v>129</v>
          </cell>
          <cell r="AM244">
            <v>322.5</v>
          </cell>
          <cell r="AN244">
            <v>48</v>
          </cell>
          <cell r="AO244">
            <v>108</v>
          </cell>
          <cell r="AP244">
            <v>45</v>
          </cell>
          <cell r="AQ244">
            <v>81</v>
          </cell>
          <cell r="AR244">
            <v>42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27</v>
          </cell>
          <cell r="BA244">
            <v>16</v>
          </cell>
          <cell r="BB244">
            <v>0</v>
          </cell>
          <cell r="BC244">
            <v>1</v>
          </cell>
          <cell r="BD244">
            <v>0</v>
          </cell>
          <cell r="BE244">
            <v>0</v>
          </cell>
          <cell r="BF244">
            <v>0</v>
          </cell>
          <cell r="BG244">
            <v>1</v>
          </cell>
          <cell r="BH244">
            <v>2</v>
          </cell>
          <cell r="BI244">
            <v>0</v>
          </cell>
          <cell r="BJ244">
            <v>0</v>
          </cell>
          <cell r="BK244">
            <v>54.599999999999959</v>
          </cell>
          <cell r="BL244">
            <v>0</v>
          </cell>
          <cell r="BM244">
            <v>5.6999999999999993</v>
          </cell>
          <cell r="BN244">
            <v>0</v>
          </cell>
          <cell r="BO244">
            <v>9</v>
          </cell>
          <cell r="BP244">
            <v>0</v>
          </cell>
          <cell r="BQ244">
            <v>0</v>
          </cell>
          <cell r="BR244">
            <v>0</v>
          </cell>
          <cell r="BS244">
            <v>5</v>
          </cell>
          <cell r="BT244">
            <v>0</v>
          </cell>
          <cell r="BU244">
            <v>17</v>
          </cell>
          <cell r="BV244">
            <v>0</v>
          </cell>
          <cell r="BW244">
            <v>42</v>
          </cell>
          <cell r="BX244">
            <v>6</v>
          </cell>
        </row>
        <row r="248">
          <cell r="A248" t="str">
            <v>TOTAL</v>
          </cell>
          <cell r="B248">
            <v>6</v>
          </cell>
          <cell r="C248">
            <v>3</v>
          </cell>
          <cell r="D248">
            <v>5</v>
          </cell>
          <cell r="E248">
            <v>25</v>
          </cell>
          <cell r="F248">
            <v>54</v>
          </cell>
          <cell r="G248">
            <v>27</v>
          </cell>
          <cell r="H248">
            <v>4</v>
          </cell>
          <cell r="I248">
            <v>7117.1999999999989</v>
          </cell>
          <cell r="L248">
            <v>688.00000000000011</v>
          </cell>
          <cell r="M248">
            <v>19287.600000000002</v>
          </cell>
          <cell r="N248">
            <v>254</v>
          </cell>
          <cell r="O248">
            <v>96</v>
          </cell>
          <cell r="P248">
            <v>77</v>
          </cell>
          <cell r="Q248">
            <v>249</v>
          </cell>
          <cell r="R248">
            <v>5</v>
          </cell>
          <cell r="S248">
            <v>3</v>
          </cell>
          <cell r="T248">
            <v>3</v>
          </cell>
          <cell r="U248">
            <v>4</v>
          </cell>
          <cell r="V248">
            <v>3</v>
          </cell>
          <cell r="W248">
            <v>30</v>
          </cell>
          <cell r="X248">
            <v>30</v>
          </cell>
          <cell r="Y248">
            <v>9</v>
          </cell>
          <cell r="Z248">
            <v>9</v>
          </cell>
          <cell r="AA248">
            <v>12</v>
          </cell>
          <cell r="AB248">
            <v>44</v>
          </cell>
          <cell r="AC248">
            <v>6</v>
          </cell>
          <cell r="AD248">
            <v>96</v>
          </cell>
          <cell r="AE248">
            <v>20</v>
          </cell>
          <cell r="AF248">
            <v>10</v>
          </cell>
          <cell r="AG248">
            <v>126</v>
          </cell>
          <cell r="AH248">
            <v>128</v>
          </cell>
          <cell r="AI248">
            <v>12</v>
          </cell>
          <cell r="AJ248">
            <v>96</v>
          </cell>
          <cell r="AK248">
            <v>30</v>
          </cell>
          <cell r="AL248">
            <v>254</v>
          </cell>
          <cell r="AM248">
            <v>642.5</v>
          </cell>
          <cell r="AN248">
            <v>126</v>
          </cell>
          <cell r="AO248">
            <v>396</v>
          </cell>
          <cell r="AP248">
            <v>150</v>
          </cell>
          <cell r="AQ248">
            <v>216</v>
          </cell>
          <cell r="AR248">
            <v>114</v>
          </cell>
          <cell r="AS248">
            <v>0</v>
          </cell>
          <cell r="AT248">
            <v>2</v>
          </cell>
          <cell r="AU248">
            <v>0</v>
          </cell>
          <cell r="AV248">
            <v>2</v>
          </cell>
          <cell r="AW248">
            <v>3</v>
          </cell>
          <cell r="AX248">
            <v>5</v>
          </cell>
          <cell r="AY248">
            <v>1</v>
          </cell>
          <cell r="AZ248">
            <v>60</v>
          </cell>
          <cell r="BA248">
            <v>19</v>
          </cell>
          <cell r="BB248">
            <v>1</v>
          </cell>
          <cell r="BC248">
            <v>1</v>
          </cell>
          <cell r="BD248">
            <v>4</v>
          </cell>
          <cell r="BE248">
            <v>10</v>
          </cell>
          <cell r="BF248">
            <v>8</v>
          </cell>
          <cell r="BG248">
            <v>4</v>
          </cell>
          <cell r="BH248">
            <v>2</v>
          </cell>
          <cell r="BI248">
            <v>4</v>
          </cell>
          <cell r="BJ248">
            <v>39.199999999999996</v>
          </cell>
          <cell r="BK248">
            <v>105.30000000000005</v>
          </cell>
          <cell r="BL248">
            <v>41.16</v>
          </cell>
          <cell r="BM248">
            <v>21.660000000000004</v>
          </cell>
          <cell r="BN248">
            <v>0</v>
          </cell>
          <cell r="BO248">
            <v>33</v>
          </cell>
          <cell r="BP248">
            <v>0</v>
          </cell>
          <cell r="BQ248">
            <v>3</v>
          </cell>
          <cell r="BR248">
            <v>2</v>
          </cell>
          <cell r="BS248">
            <v>14</v>
          </cell>
          <cell r="BT248">
            <v>0</v>
          </cell>
          <cell r="BU248">
            <v>29</v>
          </cell>
          <cell r="BV248">
            <v>0</v>
          </cell>
          <cell r="BW248">
            <v>114</v>
          </cell>
          <cell r="BX248">
            <v>22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12">
          <cell r="B12" t="str">
            <v>MANO DE OBRA</v>
          </cell>
          <cell r="C12">
            <v>0</v>
          </cell>
          <cell r="D12">
            <v>0</v>
          </cell>
        </row>
        <row r="13">
          <cell r="B13" t="str">
            <v>Capataz</v>
          </cell>
          <cell r="C13" t="str">
            <v>h-h</v>
          </cell>
          <cell r="D13">
            <v>18.5</v>
          </cell>
        </row>
        <row r="14">
          <cell r="B14" t="str">
            <v>Chofer</v>
          </cell>
          <cell r="C14" t="str">
            <v>h-h</v>
          </cell>
          <cell r="D14">
            <v>0</v>
          </cell>
        </row>
        <row r="15">
          <cell r="B15" t="str">
            <v>Dibujante en Autocad</v>
          </cell>
          <cell r="C15" t="str">
            <v>h-h</v>
          </cell>
          <cell r="D15">
            <v>13.34</v>
          </cell>
        </row>
        <row r="16">
          <cell r="B16" t="str">
            <v>Electricista</v>
          </cell>
          <cell r="C16" t="str">
            <v>h-h</v>
          </cell>
          <cell r="D16">
            <v>0</v>
          </cell>
        </row>
        <row r="17">
          <cell r="B17" t="str">
            <v>Ingeniero</v>
          </cell>
          <cell r="C17" t="str">
            <v>h-h</v>
          </cell>
          <cell r="D17">
            <v>27.03</v>
          </cell>
        </row>
        <row r="18">
          <cell r="B18" t="str">
            <v>Ingeniero Especialista en Líneas Primarias</v>
          </cell>
          <cell r="C18" t="str">
            <v>h-h</v>
          </cell>
          <cell r="D18">
            <v>27.03</v>
          </cell>
        </row>
        <row r="19">
          <cell r="B19" t="str">
            <v>Ingeniero Especialista en Software de diseño de Líneas</v>
          </cell>
          <cell r="C19" t="str">
            <v>h-h</v>
          </cell>
          <cell r="D19">
            <v>27.03</v>
          </cell>
        </row>
        <row r="20">
          <cell r="B20" t="str">
            <v>Ingeniero Especialista en Redes Primarias</v>
          </cell>
          <cell r="C20" t="str">
            <v>h-h</v>
          </cell>
          <cell r="D20">
            <v>27.03</v>
          </cell>
        </row>
        <row r="21">
          <cell r="B21" t="str">
            <v>Ingeniero Especialista en Redes Secundarias</v>
          </cell>
          <cell r="C21" t="str">
            <v>h-h</v>
          </cell>
          <cell r="D21">
            <v>27.03</v>
          </cell>
        </row>
        <row r="22">
          <cell r="B22" t="str">
            <v>Arqueólogo</v>
          </cell>
          <cell r="C22" t="str">
            <v>h-h</v>
          </cell>
          <cell r="D22">
            <v>20.72</v>
          </cell>
        </row>
        <row r="23">
          <cell r="B23" t="str">
            <v>Especialista Ambiental (incluido alojamineto y viáticos)</v>
          </cell>
          <cell r="C23" t="str">
            <v>h-h</v>
          </cell>
          <cell r="D23">
            <v>13</v>
          </cell>
        </row>
        <row r="24">
          <cell r="B24" t="str">
            <v>Topógrafo</v>
          </cell>
          <cell r="C24" t="str">
            <v>h-h</v>
          </cell>
          <cell r="D24">
            <v>17.03</v>
          </cell>
        </row>
        <row r="25">
          <cell r="B25" t="str">
            <v>Asistente</v>
          </cell>
          <cell r="C25" t="str">
            <v>h-h</v>
          </cell>
          <cell r="D25">
            <v>18.13</v>
          </cell>
        </row>
        <row r="26">
          <cell r="B26" t="str">
            <v>Viático</v>
          </cell>
          <cell r="C26" t="str">
            <v>D</v>
          </cell>
          <cell r="D26">
            <v>0</v>
          </cell>
        </row>
        <row r="27">
          <cell r="B27" t="str">
            <v>Operario</v>
          </cell>
          <cell r="C27" t="str">
            <v>h-h</v>
          </cell>
          <cell r="D27">
            <v>17.03</v>
          </cell>
        </row>
        <row r="28">
          <cell r="B28" t="str">
            <v>Oficial</v>
          </cell>
          <cell r="C28" t="str">
            <v>h-h</v>
          </cell>
          <cell r="D28">
            <v>14.71</v>
          </cell>
        </row>
        <row r="29">
          <cell r="B29" t="str">
            <v>Peón</v>
          </cell>
          <cell r="C29" t="str">
            <v>h-h</v>
          </cell>
          <cell r="D29">
            <v>13.34</v>
          </cell>
        </row>
        <row r="30">
          <cell r="B30" t="str">
            <v>Tecnico en Construcción Civil</v>
          </cell>
          <cell r="C30" t="str">
            <v>h-h</v>
          </cell>
          <cell r="D30">
            <v>5.82</v>
          </cell>
        </row>
        <row r="31">
          <cell r="B31" t="str">
            <v>INSUMOS PARA MONTAJE</v>
          </cell>
          <cell r="C31">
            <v>0</v>
          </cell>
          <cell r="D31">
            <v>0</v>
          </cell>
        </row>
        <row r="32">
          <cell r="B32" t="str">
            <v xml:space="preserve">Clavos c/c de 3" </v>
          </cell>
          <cell r="C32" t="str">
            <v>kg</v>
          </cell>
          <cell r="D32">
            <v>3.11</v>
          </cell>
        </row>
        <row r="33">
          <cell r="B33" t="str">
            <v>Cemento Portland tipo I en bolsa de 42,5 kg.</v>
          </cell>
          <cell r="C33" t="str">
            <v>bls</v>
          </cell>
          <cell r="D33">
            <v>22</v>
          </cell>
        </row>
        <row r="34">
          <cell r="B34" t="str">
            <v xml:space="preserve">Caja de herramientas </v>
          </cell>
          <cell r="C34" t="str">
            <v>h-m</v>
          </cell>
          <cell r="D34">
            <v>1.33</v>
          </cell>
        </row>
        <row r="35">
          <cell r="B35" t="str">
            <v>Equipo de comunicación</v>
          </cell>
          <cell r="C35" t="str">
            <v>h-m</v>
          </cell>
          <cell r="D35">
            <v>2.04</v>
          </cell>
        </row>
        <row r="36">
          <cell r="B36" t="str">
            <v xml:space="preserve">Escalera </v>
          </cell>
          <cell r="C36" t="str">
            <v>h-m</v>
          </cell>
          <cell r="D36">
            <v>1.03</v>
          </cell>
        </row>
        <row r="37">
          <cell r="B37" t="str">
            <v>Poleas</v>
          </cell>
          <cell r="C37" t="str">
            <v>h-m</v>
          </cell>
          <cell r="D37">
            <v>2.38</v>
          </cell>
        </row>
        <row r="38">
          <cell r="B38" t="str">
            <v>Cable Guía</v>
          </cell>
          <cell r="C38" t="str">
            <v>h-m</v>
          </cell>
          <cell r="D38">
            <v>28.9</v>
          </cell>
        </row>
        <row r="39">
          <cell r="B39" t="str">
            <v>Winche de 3 Ton.</v>
          </cell>
          <cell r="C39" t="str">
            <v>h-m</v>
          </cell>
          <cell r="D39">
            <v>29.82</v>
          </cell>
        </row>
        <row r="40">
          <cell r="B40" t="str">
            <v>Caballete Alzabobina</v>
          </cell>
          <cell r="C40" t="str">
            <v>h-m</v>
          </cell>
          <cell r="D40">
            <v>15.3</v>
          </cell>
        </row>
        <row r="41">
          <cell r="B41" t="str">
            <v xml:space="preserve">Tirfor 3 ton. </v>
          </cell>
          <cell r="C41" t="str">
            <v>h-m</v>
          </cell>
          <cell r="D41">
            <v>2.89</v>
          </cell>
        </row>
        <row r="42">
          <cell r="B42" t="str">
            <v>Estribo</v>
          </cell>
          <cell r="C42" t="str">
            <v>h-m</v>
          </cell>
          <cell r="D42">
            <v>0</v>
          </cell>
        </row>
        <row r="43">
          <cell r="B43" t="str">
            <v>Hormigón m3</v>
          </cell>
          <cell r="C43" t="str">
            <v>m3</v>
          </cell>
          <cell r="D43">
            <v>21.6</v>
          </cell>
        </row>
        <row r="44">
          <cell r="B44" t="str">
            <v>Calamina pl</v>
          </cell>
          <cell r="C44" t="str">
            <v>und</v>
          </cell>
          <cell r="D44">
            <v>13</v>
          </cell>
        </row>
        <row r="45">
          <cell r="B45" t="str">
            <v>Soga de manila</v>
          </cell>
          <cell r="C45" t="str">
            <v>kg</v>
          </cell>
          <cell r="D45">
            <v>14.28</v>
          </cell>
        </row>
        <row r="46">
          <cell r="B46" t="str">
            <v>Soga de nylon</v>
          </cell>
          <cell r="C46" t="str">
            <v>kg</v>
          </cell>
          <cell r="D46">
            <v>33.32</v>
          </cell>
        </row>
        <row r="47">
          <cell r="B47" t="str">
            <v>Triplay Lupuna 4' x8' x9 mm</v>
          </cell>
          <cell r="C47" t="str">
            <v>pl</v>
          </cell>
          <cell r="D47">
            <v>40</v>
          </cell>
        </row>
        <row r="48">
          <cell r="B48" t="str">
            <v>Madera tornillo cepillado</v>
          </cell>
          <cell r="C48" t="str">
            <v>p2</v>
          </cell>
          <cell r="D48">
            <v>3.6</v>
          </cell>
        </row>
        <row r="49">
          <cell r="B49" t="str">
            <v>Madera tornillo</v>
          </cell>
          <cell r="C49" t="str">
            <v>p2</v>
          </cell>
          <cell r="D49">
            <v>3.6</v>
          </cell>
        </row>
        <row r="50">
          <cell r="B50" t="str">
            <v>Madera corriente de 2"x4"x10"</v>
          </cell>
          <cell r="C50" t="str">
            <v>p2</v>
          </cell>
          <cell r="D50">
            <v>2.5</v>
          </cell>
        </row>
        <row r="51">
          <cell r="B51" t="str">
            <v>Rollizos de eucalipto o similar de 8"x4m</v>
          </cell>
          <cell r="C51" t="str">
            <v>und</v>
          </cell>
          <cell r="D51">
            <v>15</v>
          </cell>
        </row>
        <row r="52">
          <cell r="B52" t="str">
            <v>Freno hidráulico 3 Ton.</v>
          </cell>
          <cell r="C52" t="str">
            <v>h-m</v>
          </cell>
          <cell r="D52">
            <v>22.1</v>
          </cell>
        </row>
        <row r="53">
          <cell r="B53" t="str">
            <v>Grúa 127HP 18Tn-9 MT</v>
          </cell>
          <cell r="C53" t="str">
            <v>h-m</v>
          </cell>
          <cell r="D53">
            <v>156.33000000000001</v>
          </cell>
        </row>
        <row r="54">
          <cell r="B54" t="str">
            <v>Grúa mecánica montado 318 HP, 35 ton., 9 m</v>
          </cell>
          <cell r="C54" t="str">
            <v>h-m</v>
          </cell>
          <cell r="D54">
            <v>256.56</v>
          </cell>
        </row>
        <row r="55">
          <cell r="B55" t="str">
            <v>Grúa hidráulica telescopica 127 HP, 18 ton., 9 m</v>
          </cell>
          <cell r="C55" t="str">
            <v>h-m</v>
          </cell>
          <cell r="D55">
            <v>70</v>
          </cell>
        </row>
        <row r="56">
          <cell r="B56" t="str">
            <v>Grúa hidráulica telescopica 155 HP, 35 ton., 9,6 m</v>
          </cell>
          <cell r="C56" t="str">
            <v>h-m</v>
          </cell>
          <cell r="D56">
            <v>100</v>
          </cell>
        </row>
        <row r="57">
          <cell r="B57" t="str">
            <v>Camión plataforma 4X2, 122 HP, 8 TN.</v>
          </cell>
          <cell r="C57" t="str">
            <v>h-m</v>
          </cell>
          <cell r="D57">
            <v>60</v>
          </cell>
        </row>
        <row r="58">
          <cell r="B58" t="str">
            <v xml:space="preserve">Camión volquete 4x2 140-210 HP,6m3  </v>
          </cell>
          <cell r="C58" t="str">
            <v>h-m</v>
          </cell>
          <cell r="D58">
            <v>120</v>
          </cell>
        </row>
        <row r="59">
          <cell r="B59" t="str">
            <v xml:space="preserve">Cargador frontal sobre llantas 80-95 HP  </v>
          </cell>
          <cell r="C59" t="str">
            <v>h-m</v>
          </cell>
          <cell r="D59">
            <v>112.3</v>
          </cell>
        </row>
        <row r="60">
          <cell r="B60" t="str">
            <v xml:space="preserve">Compactadora </v>
          </cell>
          <cell r="C60" t="str">
            <v>h-m</v>
          </cell>
          <cell r="D60">
            <v>0</v>
          </cell>
        </row>
        <row r="61">
          <cell r="B61" t="str">
            <v xml:space="preserve">Camioneta Rural 4x4 de 135 HP </v>
          </cell>
          <cell r="C61" t="str">
            <v>h-m</v>
          </cell>
          <cell r="D61">
            <v>30</v>
          </cell>
        </row>
        <row r="62">
          <cell r="B62" t="str">
            <v xml:space="preserve">Wincha izado 8 HP  </v>
          </cell>
          <cell r="C62" t="str">
            <v>h-m</v>
          </cell>
          <cell r="D62">
            <v>0</v>
          </cell>
        </row>
        <row r="63">
          <cell r="B63" t="str">
            <v>Acero corrugado 3/8''</v>
          </cell>
          <cell r="C63" t="str">
            <v>kg</v>
          </cell>
          <cell r="D63">
            <v>2.1</v>
          </cell>
        </row>
        <row r="64">
          <cell r="B64" t="str">
            <v>Freno hidráulico 3 Ton.</v>
          </cell>
          <cell r="C64" t="str">
            <v>h-m</v>
          </cell>
          <cell r="D64">
            <v>22.1</v>
          </cell>
        </row>
        <row r="65">
          <cell r="B65" t="str">
            <v>Teodolito</v>
          </cell>
          <cell r="C65" t="str">
            <v>h-m</v>
          </cell>
          <cell r="D65">
            <v>3.5</v>
          </cell>
        </row>
        <row r="66">
          <cell r="B66" t="str">
            <v xml:space="preserve">Motosierra </v>
          </cell>
          <cell r="C66" t="str">
            <v>h-m</v>
          </cell>
          <cell r="D66">
            <v>5.0999999999999996</v>
          </cell>
        </row>
        <row r="67">
          <cell r="B67" t="str">
            <v>Motobomba 17 HP, incluye combustible</v>
          </cell>
          <cell r="C67" t="str">
            <v>h-m</v>
          </cell>
          <cell r="D67">
            <v>28.96</v>
          </cell>
        </row>
        <row r="68">
          <cell r="B68" t="str">
            <v>Binoculares</v>
          </cell>
          <cell r="C68" t="str">
            <v>h-m</v>
          </cell>
          <cell r="D68">
            <v>0</v>
          </cell>
        </row>
        <row r="69">
          <cell r="B69" t="str">
            <v>Termómetro de línea</v>
          </cell>
          <cell r="C69" t="str">
            <v>h-m</v>
          </cell>
          <cell r="D69">
            <v>2.89</v>
          </cell>
        </row>
        <row r="70">
          <cell r="B70" t="str">
            <v>Medidor de resistencia de puesta a tierra (Telurómetro)</v>
          </cell>
          <cell r="C70" t="str">
            <v>h-m</v>
          </cell>
          <cell r="D70">
            <v>5.44</v>
          </cell>
        </row>
        <row r="71">
          <cell r="B71" t="str">
            <v>Medidor de aislamiento eléctrico (Megger)</v>
          </cell>
          <cell r="C71" t="str">
            <v>h-m</v>
          </cell>
          <cell r="D71">
            <v>5.44</v>
          </cell>
        </row>
        <row r="72">
          <cell r="B72" t="str">
            <v>Equipo de tendido</v>
          </cell>
          <cell r="C72" t="str">
            <v>h-m</v>
          </cell>
          <cell r="D72">
            <v>0</v>
          </cell>
        </row>
        <row r="73">
          <cell r="B73" t="str">
            <v>Pintura esmalte sintético</v>
          </cell>
          <cell r="C73" t="str">
            <v>gln</v>
          </cell>
          <cell r="D73">
            <v>40</v>
          </cell>
        </row>
        <row r="74">
          <cell r="B74" t="str">
            <v>Taladro</v>
          </cell>
          <cell r="C74" t="str">
            <v>h-m</v>
          </cell>
          <cell r="D74">
            <v>0</v>
          </cell>
        </row>
        <row r="75">
          <cell r="B75" t="str">
            <v>Compresor Neumático, perforador y barrenos</v>
          </cell>
          <cell r="C75" t="str">
            <v>h-m</v>
          </cell>
          <cell r="D75">
            <v>81.05</v>
          </cell>
        </row>
        <row r="76">
          <cell r="B76" t="str">
            <v>Explosivos, fulminantes y mechas (incluye explosivos, fulminantes y mechas)</v>
          </cell>
          <cell r="C76" t="str">
            <v>h-m</v>
          </cell>
          <cell r="D76">
            <v>0</v>
          </cell>
        </row>
        <row r="77">
          <cell r="B77" t="str">
            <v>Grúa hidráulica 20 ton.</v>
          </cell>
          <cell r="C77" t="str">
            <v>h-m</v>
          </cell>
          <cell r="D77">
            <v>213.41</v>
          </cell>
        </row>
        <row r="78">
          <cell r="B78" t="str">
            <v>Arena</v>
          </cell>
          <cell r="C78" t="str">
            <v>m3</v>
          </cell>
          <cell r="D78">
            <v>25</v>
          </cell>
        </row>
        <row r="79">
          <cell r="B79" t="str">
            <v>Agua</v>
          </cell>
          <cell r="C79" t="str">
            <v>m3</v>
          </cell>
          <cell r="D79">
            <v>3.06</v>
          </cell>
        </row>
        <row r="80">
          <cell r="B80" t="str">
            <v>Tierra cernida para puesta a tierra</v>
          </cell>
          <cell r="C80" t="str">
            <v>m3</v>
          </cell>
          <cell r="D80">
            <v>18.5</v>
          </cell>
        </row>
        <row r="81">
          <cell r="B81" t="str">
            <v xml:space="preserve">Pluma de Izado  </v>
          </cell>
          <cell r="C81" t="str">
            <v>h-m</v>
          </cell>
          <cell r="D81">
            <v>18.36</v>
          </cell>
        </row>
        <row r="82">
          <cell r="B82" t="str">
            <v>Piedra Mediana de cantera</v>
          </cell>
          <cell r="C82" t="str">
            <v>m3</v>
          </cell>
          <cell r="D82">
            <v>26.27</v>
          </cell>
        </row>
        <row r="83">
          <cell r="B83" t="str">
            <v>Agua (Potable)</v>
          </cell>
          <cell r="C83" t="str">
            <v>m3</v>
          </cell>
          <cell r="D83">
            <v>3.06</v>
          </cell>
        </row>
        <row r="84">
          <cell r="B84" t="str">
            <v>Equipo de estación total y GPS</v>
          </cell>
          <cell r="C84" t="str">
            <v>h-m</v>
          </cell>
          <cell r="D84">
            <v>20.74</v>
          </cell>
        </row>
        <row r="85">
          <cell r="B85" t="str">
            <v>Estacas</v>
          </cell>
          <cell r="C85" t="str">
            <v>Pza.</v>
          </cell>
          <cell r="D85">
            <v>1.3</v>
          </cell>
        </row>
        <row r="86">
          <cell r="B86" t="str">
            <v>Mira</v>
          </cell>
          <cell r="C86" t="str">
            <v>D</v>
          </cell>
          <cell r="D86">
            <v>0</v>
          </cell>
        </row>
        <row r="87">
          <cell r="B87" t="str">
            <v>Jalón</v>
          </cell>
          <cell r="C87" t="str">
            <v>D</v>
          </cell>
          <cell r="D87">
            <v>2.2999999999999998</v>
          </cell>
        </row>
        <row r="88">
          <cell r="B88" t="str">
            <v>Radio Walkie Talkie</v>
          </cell>
          <cell r="C88" t="str">
            <v>D</v>
          </cell>
          <cell r="D88">
            <v>0</v>
          </cell>
        </row>
        <row r="89">
          <cell r="B89" t="str">
            <v>yeso</v>
          </cell>
          <cell r="C89" t="str">
            <v>BL</v>
          </cell>
          <cell r="D89">
            <v>0</v>
          </cell>
        </row>
        <row r="90">
          <cell r="B90" t="str">
            <v>Encofrado</v>
          </cell>
          <cell r="C90" t="str">
            <v>m2</v>
          </cell>
          <cell r="D90">
            <v>6</v>
          </cell>
        </row>
        <row r="91">
          <cell r="B91" t="str">
            <v>Petróleo Diesel Nø 2</v>
          </cell>
          <cell r="C91" t="str">
            <v>GL</v>
          </cell>
          <cell r="D91">
            <v>0</v>
          </cell>
        </row>
        <row r="92">
          <cell r="B92" t="str">
            <v>Gasolina 84</v>
          </cell>
          <cell r="C92" t="str">
            <v>gl</v>
          </cell>
          <cell r="D92">
            <v>16</v>
          </cell>
        </row>
        <row r="93">
          <cell r="B93" t="str">
            <v>Pizón</v>
          </cell>
          <cell r="C93" t="str">
            <v>D</v>
          </cell>
          <cell r="D93">
            <v>0</v>
          </cell>
        </row>
        <row r="94">
          <cell r="B94" t="str">
            <v>Vibrador De 3/4"-2" Concreto</v>
          </cell>
          <cell r="C94" t="str">
            <v>D</v>
          </cell>
          <cell r="D94">
            <v>0</v>
          </cell>
        </row>
        <row r="95">
          <cell r="B95" t="str">
            <v>Mezcladora de concreto 11p3 c/tolva</v>
          </cell>
          <cell r="C95" t="str">
            <v>D</v>
          </cell>
          <cell r="D95">
            <v>22.66</v>
          </cell>
        </row>
        <row r="96">
          <cell r="B96" t="str">
            <v>Piedra</v>
          </cell>
          <cell r="C96" t="str">
            <v>m3</v>
          </cell>
          <cell r="D96">
            <v>30</v>
          </cell>
        </row>
        <row r="97">
          <cell r="B97" t="str">
            <v>Carbón</v>
          </cell>
          <cell r="C97" t="str">
            <v>Kg.</v>
          </cell>
          <cell r="D97">
            <v>0</v>
          </cell>
        </row>
        <row r="98">
          <cell r="B98" t="str">
            <v>Sal Industrial</v>
          </cell>
          <cell r="C98" t="str">
            <v>Kg.</v>
          </cell>
          <cell r="D98">
            <v>0</v>
          </cell>
        </row>
        <row r="99">
          <cell r="B99" t="str">
            <v>Aceite motor gasolina SAE 30W</v>
          </cell>
          <cell r="C99" t="str">
            <v>gl</v>
          </cell>
          <cell r="D99">
            <v>0</v>
          </cell>
        </row>
        <row r="100">
          <cell r="B100" t="str">
            <v>Grasa múltiple EP</v>
          </cell>
          <cell r="C100" t="str">
            <v>lbs</v>
          </cell>
          <cell r="D100">
            <v>0</v>
          </cell>
        </row>
        <row r="101">
          <cell r="B101" t="str">
            <v xml:space="preserve">Equipo Portabobinas </v>
          </cell>
          <cell r="C101" t="str">
            <v>h-m</v>
          </cell>
          <cell r="D101">
            <v>0</v>
          </cell>
        </row>
        <row r="102">
          <cell r="B102" t="str">
            <v>Concreto ciclópeo 1:8 C,H+30% P.G.</v>
          </cell>
          <cell r="C102" t="str">
            <v>m³</v>
          </cell>
          <cell r="D102">
            <v>182.71</v>
          </cell>
        </row>
        <row r="103">
          <cell r="B103" t="str">
            <v>Cimentación de concreto f'c =171,6dN/cm2 (175kg/cm2)</v>
          </cell>
          <cell r="C103" t="str">
            <v>m³</v>
          </cell>
          <cell r="D103">
            <v>208.83</v>
          </cell>
        </row>
        <row r="104">
          <cell r="B104" t="str">
            <v>Solado de concreto e=0,10 m DE 0,80 x 0,80 m</v>
          </cell>
          <cell r="C104" t="str">
            <v>m³</v>
          </cell>
          <cell r="D104">
            <v>61.81</v>
          </cell>
        </row>
        <row r="105">
          <cell r="B105" t="str">
            <v>Transporte de Cusco a Obra</v>
          </cell>
          <cell r="C105" t="str">
            <v>kg</v>
          </cell>
          <cell r="D105">
            <v>0.4</v>
          </cell>
        </row>
        <row r="106">
          <cell r="B106" t="str">
            <v>Transporte de Cusco a Obra de Postes C.A.</v>
          </cell>
          <cell r="C106" t="str">
            <v>kg</v>
          </cell>
          <cell r="D106">
            <v>0.5</v>
          </cell>
        </row>
      </sheetData>
      <sheetData sheetId="9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.7aEJE BELL-S.J.S. (1)"/>
      <sheetName val="3.1.7a EJE BELL-S.J.S. (2)"/>
      <sheetName val="3.1.7a EJE BELLAV. BARRAN."/>
      <sheetName val="3.1.7aRAMAL VALLE DEL PONAZA"/>
      <sheetName val="3.1.7a EJE BELL.-PICOTA"/>
      <sheetName val="3.1.7a EJE BELLAVISTA-SAPOSOA "/>
      <sheetName val="2.2 2.3. 2.4 2.5"/>
      <sheetName val="2.1"/>
      <sheetName val="3.1.7 c"/>
      <sheetName val="TASA_CREC_DISTRITAL"/>
      <sheetName val="POBLAC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6">
          <cell r="E6" t="str">
            <v>LIMON</v>
          </cell>
          <cell r="F6" t="str">
            <v>BELLAVISTA</v>
          </cell>
          <cell r="G6" t="str">
            <v>BELLAVISTA</v>
          </cell>
          <cell r="H6" t="str">
            <v>I</v>
          </cell>
          <cell r="I6" t="str">
            <v>Pueblo</v>
          </cell>
          <cell r="J6" t="str">
            <v>III</v>
          </cell>
          <cell r="K6">
            <v>113</v>
          </cell>
          <cell r="L6">
            <v>400</v>
          </cell>
          <cell r="M6">
            <v>160</v>
          </cell>
          <cell r="N6">
            <v>865</v>
          </cell>
          <cell r="O6">
            <v>6.6382500629381447E-2</v>
          </cell>
          <cell r="P6">
            <v>3.9527778807701308E-2</v>
          </cell>
          <cell r="Q6">
            <v>0.02</v>
          </cell>
          <cell r="R6">
            <v>5.40625</v>
          </cell>
          <cell r="S6">
            <v>325</v>
          </cell>
          <cell r="T6">
            <v>325</v>
          </cell>
          <cell r="U6">
            <v>1757</v>
          </cell>
          <cell r="V6">
            <v>1757</v>
          </cell>
          <cell r="AA6" t="str">
            <v>L.P. Y R.P. ejecutadas</v>
          </cell>
        </row>
        <row r="7">
          <cell r="E7" t="str">
            <v>SAN RAFAEL</v>
          </cell>
          <cell r="F7" t="str">
            <v>SAN RAFAEL</v>
          </cell>
          <cell r="G7" t="str">
            <v>BELLAVISTA</v>
          </cell>
          <cell r="H7" t="str">
            <v>I</v>
          </cell>
          <cell r="I7" t="str">
            <v>Pueblo</v>
          </cell>
          <cell r="J7" t="str">
            <v>III</v>
          </cell>
          <cell r="K7">
            <v>76</v>
          </cell>
          <cell r="L7">
            <v>396</v>
          </cell>
          <cell r="M7">
            <v>124</v>
          </cell>
          <cell r="N7">
            <v>635</v>
          </cell>
          <cell r="O7">
            <v>4.0135402062755121E-2</v>
          </cell>
          <cell r="P7">
            <v>1.6973716257500548E-2</v>
          </cell>
          <cell r="Q7">
            <v>1.6973716257500548E-2</v>
          </cell>
          <cell r="R7">
            <v>5.120967741935484</v>
          </cell>
          <cell r="S7">
            <v>226</v>
          </cell>
          <cell r="T7">
            <v>226</v>
          </cell>
          <cell r="U7">
            <v>1157</v>
          </cell>
          <cell r="V7">
            <v>1157</v>
          </cell>
          <cell r="AA7" t="str">
            <v>L.P. Y R.P. ejecutadas</v>
          </cell>
        </row>
        <row r="8">
          <cell r="E8" t="str">
            <v>PANAMA</v>
          </cell>
          <cell r="F8" t="str">
            <v>SAN RAFAEL</v>
          </cell>
          <cell r="G8" t="str">
            <v>BELLAVISTA</v>
          </cell>
          <cell r="H8" t="str">
            <v>I</v>
          </cell>
          <cell r="I8" t="str">
            <v>Pueblo</v>
          </cell>
          <cell r="J8" t="str">
            <v>IV</v>
          </cell>
          <cell r="K8">
            <v>38</v>
          </cell>
          <cell r="L8">
            <v>261</v>
          </cell>
          <cell r="M8">
            <v>72</v>
          </cell>
          <cell r="N8">
            <v>287</v>
          </cell>
          <cell r="O8">
            <v>7.9448784095244029E-3</v>
          </cell>
          <cell r="P8">
            <v>1.6973716257500548E-2</v>
          </cell>
          <cell r="Q8">
            <v>1.6973716257500548E-2</v>
          </cell>
          <cell r="R8">
            <v>3.9861111111111112</v>
          </cell>
          <cell r="S8">
            <v>55</v>
          </cell>
          <cell r="T8">
            <v>55</v>
          </cell>
          <cell r="U8">
            <v>219</v>
          </cell>
          <cell r="V8">
            <v>219</v>
          </cell>
          <cell r="AA8" t="str">
            <v>L.P. Y R.P. ejecutadas</v>
          </cell>
        </row>
        <row r="9">
          <cell r="E9" t="str">
            <v>LA LIBERTAD</v>
          </cell>
          <cell r="F9" t="str">
            <v>SAN RAFAEL</v>
          </cell>
          <cell r="G9" t="str">
            <v>BELLAVISTA</v>
          </cell>
          <cell r="H9" t="str">
            <v>I</v>
          </cell>
          <cell r="I9" t="str">
            <v>Pueblo</v>
          </cell>
          <cell r="J9" t="str">
            <v>II</v>
          </cell>
          <cell r="K9">
            <v>115</v>
          </cell>
          <cell r="L9">
            <v>647</v>
          </cell>
          <cell r="M9">
            <v>204</v>
          </cell>
          <cell r="N9">
            <v>1158</v>
          </cell>
          <cell r="O9">
            <v>4.9704413553113502E-2</v>
          </cell>
          <cell r="P9">
            <v>1.6973716257500548E-2</v>
          </cell>
          <cell r="Q9">
            <v>1.6973716257500548E-2</v>
          </cell>
          <cell r="R9">
            <v>5.6764705882352944</v>
          </cell>
          <cell r="S9">
            <v>298</v>
          </cell>
          <cell r="T9">
            <v>298</v>
          </cell>
          <cell r="U9">
            <v>1691</v>
          </cell>
          <cell r="V9">
            <v>1691</v>
          </cell>
          <cell r="AA9" t="str">
            <v>L.P. Y R.P. ejecutadas</v>
          </cell>
        </row>
        <row r="10">
          <cell r="E10" t="str">
            <v>SAN HILARION</v>
          </cell>
          <cell r="F10" t="str">
            <v>SAN HILARION</v>
          </cell>
          <cell r="G10" t="str">
            <v>PICOTA</v>
          </cell>
          <cell r="H10" t="str">
            <v>I</v>
          </cell>
          <cell r="I10" t="str">
            <v>Pueblo</v>
          </cell>
          <cell r="J10" t="str">
            <v>II</v>
          </cell>
          <cell r="K10">
            <v>141</v>
          </cell>
          <cell r="L10">
            <v>820</v>
          </cell>
          <cell r="M10">
            <v>295</v>
          </cell>
          <cell r="N10">
            <v>1474</v>
          </cell>
          <cell r="O10">
            <v>5.0083019996941536E-2</v>
          </cell>
          <cell r="P10">
            <v>3.3455864430997684E-2</v>
          </cell>
          <cell r="Q10">
            <v>0.02</v>
          </cell>
          <cell r="R10">
            <v>4.9966101694915253</v>
          </cell>
          <cell r="S10">
            <v>751</v>
          </cell>
          <cell r="T10">
            <v>751</v>
          </cell>
          <cell r="U10">
            <v>3752</v>
          </cell>
          <cell r="V10">
            <v>3752</v>
          </cell>
          <cell r="AA10" t="str">
            <v>L.P. Y R.P. ejecutadas</v>
          </cell>
        </row>
        <row r="11">
          <cell r="E11" t="str">
            <v>PUERTO RICO</v>
          </cell>
          <cell r="F11" t="str">
            <v>SAN CRISTOBAL</v>
          </cell>
          <cell r="G11" t="str">
            <v>PICOTA</v>
          </cell>
          <cell r="H11" t="str">
            <v>I</v>
          </cell>
          <cell r="I11" t="str">
            <v>Pueblo</v>
          </cell>
          <cell r="J11" t="str">
            <v>III</v>
          </cell>
          <cell r="K11">
            <v>147</v>
          </cell>
          <cell r="L11">
            <v>710</v>
          </cell>
          <cell r="M11">
            <v>187</v>
          </cell>
          <cell r="N11">
            <v>884</v>
          </cell>
          <cell r="O11">
            <v>1.8433851624385378E-2</v>
          </cell>
          <cell r="P11">
            <v>8.0069803577098586E-3</v>
          </cell>
          <cell r="Q11">
            <v>0.01</v>
          </cell>
          <cell r="R11">
            <v>4.7272727272727275</v>
          </cell>
          <cell r="S11">
            <v>206</v>
          </cell>
          <cell r="T11">
            <v>206</v>
          </cell>
          <cell r="U11">
            <v>973</v>
          </cell>
          <cell r="V11">
            <v>973</v>
          </cell>
          <cell r="AA11" t="str">
            <v>L.P. Y R.P. ejecutadas</v>
          </cell>
        </row>
        <row r="12">
          <cell r="E12" t="str">
            <v>PUCACACA</v>
          </cell>
          <cell r="F12" t="str">
            <v>PUCACACA</v>
          </cell>
          <cell r="G12" t="str">
            <v>PICOTA</v>
          </cell>
          <cell r="H12" t="str">
            <v>I</v>
          </cell>
          <cell r="I12" t="str">
            <v>Pueblo</v>
          </cell>
          <cell r="J12" t="str">
            <v>III</v>
          </cell>
          <cell r="K12">
            <v>249</v>
          </cell>
          <cell r="L12">
            <v>1256</v>
          </cell>
          <cell r="M12">
            <v>259</v>
          </cell>
          <cell r="N12">
            <v>1064</v>
          </cell>
          <cell r="O12">
            <v>-1.372960046212035E-2</v>
          </cell>
          <cell r="P12">
            <v>7.4806959327198275E-3</v>
          </cell>
          <cell r="Q12">
            <v>0.01</v>
          </cell>
          <cell r="R12">
            <v>4.1081081081081079</v>
          </cell>
          <cell r="S12">
            <v>349</v>
          </cell>
          <cell r="T12">
            <v>349</v>
          </cell>
          <cell r="U12">
            <v>1433</v>
          </cell>
          <cell r="V12">
            <v>1433</v>
          </cell>
          <cell r="AA12" t="str">
            <v>L.P. Y R.P. ejecutadas</v>
          </cell>
        </row>
        <row r="13">
          <cell r="E13" t="str">
            <v>CASPIZAPA</v>
          </cell>
          <cell r="F13" t="str">
            <v>CASPIZAPA</v>
          </cell>
          <cell r="G13" t="str">
            <v>PICOTA</v>
          </cell>
          <cell r="H13" t="str">
            <v>I</v>
          </cell>
          <cell r="I13" t="str">
            <v>Pueblo</v>
          </cell>
          <cell r="J13" t="str">
            <v>III</v>
          </cell>
          <cell r="K13">
            <v>133</v>
          </cell>
          <cell r="L13">
            <v>708</v>
          </cell>
          <cell r="M13">
            <v>206</v>
          </cell>
          <cell r="N13">
            <v>1152</v>
          </cell>
          <cell r="O13">
            <v>4.1401666814292915E-2</v>
          </cell>
          <cell r="P13">
            <v>1.5892524135662001E-2</v>
          </cell>
          <cell r="Q13">
            <v>1.5892524135662001E-2</v>
          </cell>
          <cell r="R13">
            <v>5.592233009708738</v>
          </cell>
          <cell r="S13">
            <v>391</v>
          </cell>
          <cell r="T13">
            <v>391</v>
          </cell>
          <cell r="U13">
            <v>2186</v>
          </cell>
          <cell r="V13">
            <v>2186</v>
          </cell>
          <cell r="AA13" t="str">
            <v>L.P. Y R.P. ejecutadas</v>
          </cell>
        </row>
        <row r="14">
          <cell r="E14" t="str">
            <v>SAN ANTONIO</v>
          </cell>
          <cell r="F14" t="str">
            <v>CASPIZAPA</v>
          </cell>
          <cell r="G14" t="str">
            <v>PICOTA</v>
          </cell>
          <cell r="H14" t="str">
            <v>I</v>
          </cell>
          <cell r="I14" t="str">
            <v>Caserío</v>
          </cell>
          <cell r="J14" t="str">
            <v>IV</v>
          </cell>
          <cell r="K14">
            <v>27</v>
          </cell>
          <cell r="L14">
            <v>135</v>
          </cell>
          <cell r="M14">
            <v>24</v>
          </cell>
          <cell r="N14">
            <v>113</v>
          </cell>
          <cell r="O14">
            <v>-1.4714580023368895E-2</v>
          </cell>
          <cell r="P14">
            <v>1.5892524135662001E-2</v>
          </cell>
          <cell r="Q14">
            <v>1.5892524135662001E-2</v>
          </cell>
          <cell r="R14">
            <v>4.708333333333333</v>
          </cell>
          <cell r="S14">
            <v>0</v>
          </cell>
          <cell r="T14">
            <v>42</v>
          </cell>
          <cell r="U14">
            <v>0</v>
          </cell>
          <cell r="V14">
            <v>198</v>
          </cell>
          <cell r="AA14" t="str">
            <v>L.P. Y R.P. ejecutadas</v>
          </cell>
        </row>
        <row r="15">
          <cell r="E15" t="str">
            <v>SANTA ROSILLO</v>
          </cell>
          <cell r="F15" t="str">
            <v>BUENOS AIRES</v>
          </cell>
          <cell r="G15" t="str">
            <v>PICOTA</v>
          </cell>
          <cell r="H15" t="str">
            <v>I</v>
          </cell>
          <cell r="I15" t="str">
            <v>Caserío</v>
          </cell>
          <cell r="J15" t="str">
            <v>III</v>
          </cell>
          <cell r="K15">
            <v>45</v>
          </cell>
          <cell r="L15">
            <v>233</v>
          </cell>
          <cell r="M15">
            <v>67</v>
          </cell>
          <cell r="N15">
            <v>283</v>
          </cell>
          <cell r="O15">
            <v>1.6332646632825742E-2</v>
          </cell>
          <cell r="P15">
            <v>4.788180714283552E-3</v>
          </cell>
          <cell r="Q15">
            <v>0.01</v>
          </cell>
          <cell r="R15">
            <v>4.2238805970149258</v>
          </cell>
          <cell r="S15">
            <v>94</v>
          </cell>
          <cell r="T15">
            <v>94</v>
          </cell>
          <cell r="U15">
            <v>397</v>
          </cell>
          <cell r="V15">
            <v>397</v>
          </cell>
          <cell r="AA15" t="str">
            <v>L.P. Y R.P. ejecutadas</v>
          </cell>
        </row>
        <row r="16">
          <cell r="E16" t="str">
            <v>NUEVA UNION DE CASPIZAPA</v>
          </cell>
          <cell r="F16" t="str">
            <v>CASPIZAPA</v>
          </cell>
          <cell r="G16" t="str">
            <v>PICOTA</v>
          </cell>
          <cell r="H16" t="str">
            <v>I</v>
          </cell>
          <cell r="I16" t="str">
            <v>Caserío</v>
          </cell>
          <cell r="J16" t="str">
            <v>III</v>
          </cell>
          <cell r="K16">
            <v>25</v>
          </cell>
          <cell r="L16">
            <v>95</v>
          </cell>
          <cell r="M16">
            <v>51</v>
          </cell>
          <cell r="N16">
            <v>231</v>
          </cell>
          <cell r="O16">
            <v>7.6855336381058015E-2</v>
          </cell>
          <cell r="P16">
            <v>1.5892524135662001E-2</v>
          </cell>
          <cell r="Q16">
            <v>1.5892524135662001E-2</v>
          </cell>
          <cell r="R16">
            <v>4.5294117647058822</v>
          </cell>
          <cell r="S16">
            <v>0</v>
          </cell>
          <cell r="T16">
            <v>39</v>
          </cell>
          <cell r="U16">
            <v>0</v>
          </cell>
          <cell r="V16">
            <v>176</v>
          </cell>
          <cell r="AA16" t="str">
            <v>L.P. Y R.P. ejecutadas</v>
          </cell>
        </row>
        <row r="17">
          <cell r="E17" t="str">
            <v>BUENOS AIRES</v>
          </cell>
          <cell r="F17" t="str">
            <v>BUENOS AIRES</v>
          </cell>
          <cell r="G17" t="str">
            <v>PICOTA</v>
          </cell>
          <cell r="H17" t="str">
            <v>I</v>
          </cell>
          <cell r="I17" t="str">
            <v>Pueblo</v>
          </cell>
          <cell r="J17" t="str">
            <v>III</v>
          </cell>
          <cell r="K17">
            <v>112</v>
          </cell>
          <cell r="L17">
            <v>624</v>
          </cell>
          <cell r="M17">
            <v>153</v>
          </cell>
          <cell r="N17">
            <v>724</v>
          </cell>
          <cell r="O17">
            <v>1.2463785550498319E-2</v>
          </cell>
          <cell r="P17">
            <v>4.788180714283552E-3</v>
          </cell>
          <cell r="Q17">
            <v>0.01</v>
          </cell>
          <cell r="R17">
            <v>4.7320261437908497</v>
          </cell>
          <cell r="S17">
            <v>191</v>
          </cell>
          <cell r="T17">
            <v>191</v>
          </cell>
          <cell r="U17">
            <v>903</v>
          </cell>
          <cell r="V17">
            <v>903</v>
          </cell>
          <cell r="AA17" t="str">
            <v>L.P. Y R.P. ejecutadas</v>
          </cell>
        </row>
        <row r="18">
          <cell r="E18" t="str">
            <v>VILLANUEVA REUBICADA</v>
          </cell>
          <cell r="F18" t="str">
            <v>PICOTA</v>
          </cell>
          <cell r="G18" t="str">
            <v>PICOTA</v>
          </cell>
          <cell r="H18" t="str">
            <v>II</v>
          </cell>
          <cell r="I18" t="str">
            <v>Caserío</v>
          </cell>
          <cell r="J18" t="str">
            <v>IV</v>
          </cell>
          <cell r="K18">
            <v>20</v>
          </cell>
          <cell r="L18">
            <v>130</v>
          </cell>
          <cell r="M18">
            <v>37</v>
          </cell>
          <cell r="N18">
            <v>200</v>
          </cell>
          <cell r="O18">
            <v>3.655071039362201E-2</v>
          </cell>
          <cell r="P18">
            <v>1.5895367691256324E-2</v>
          </cell>
          <cell r="Q18">
            <v>1.5895367691256324E-2</v>
          </cell>
          <cell r="R18">
            <v>5.4054054054054053</v>
          </cell>
          <cell r="S18">
            <v>0</v>
          </cell>
          <cell r="T18">
            <v>43</v>
          </cell>
          <cell r="U18">
            <v>0</v>
          </cell>
          <cell r="V18">
            <v>234</v>
          </cell>
          <cell r="X18" t="str">
            <v>x</v>
          </cell>
          <cell r="AB18">
            <v>268</v>
          </cell>
          <cell r="AD18">
            <v>3</v>
          </cell>
          <cell r="AE18">
            <v>268</v>
          </cell>
        </row>
        <row r="19">
          <cell r="E19" t="str">
            <v>VILLANUEVA DEL RIO</v>
          </cell>
          <cell r="F19" t="str">
            <v>PICOTA</v>
          </cell>
          <cell r="G19" t="str">
            <v>PICOTA</v>
          </cell>
          <cell r="H19" t="str">
            <v>III</v>
          </cell>
          <cell r="I19" t="str">
            <v>Caserío</v>
          </cell>
          <cell r="J19" t="str">
            <v>IV</v>
          </cell>
          <cell r="K19">
            <v>18</v>
          </cell>
          <cell r="L19">
            <v>110</v>
          </cell>
          <cell r="M19">
            <v>30</v>
          </cell>
          <cell r="N19">
            <v>196</v>
          </cell>
          <cell r="O19">
            <v>4.9313552781385717E-2</v>
          </cell>
          <cell r="P19">
            <v>1.5895367691256324E-2</v>
          </cell>
          <cell r="Q19">
            <v>1.5895367691256324E-2</v>
          </cell>
          <cell r="R19">
            <v>6.5333333333333332</v>
          </cell>
          <cell r="S19">
            <v>0</v>
          </cell>
          <cell r="T19">
            <v>35</v>
          </cell>
          <cell r="U19">
            <v>0</v>
          </cell>
          <cell r="V19">
            <v>229</v>
          </cell>
          <cell r="Y19" t="str">
            <v>x</v>
          </cell>
          <cell r="AB19">
            <v>51</v>
          </cell>
          <cell r="AD19">
            <v>2</v>
          </cell>
          <cell r="AE19">
            <v>51</v>
          </cell>
        </row>
        <row r="20">
          <cell r="E20" t="str">
            <v>CHINCHA ALTA</v>
          </cell>
          <cell r="F20" t="str">
            <v>PUCACACA</v>
          </cell>
          <cell r="G20" t="str">
            <v>PICOTA</v>
          </cell>
          <cell r="H20" t="str">
            <v>I</v>
          </cell>
          <cell r="I20" t="str">
            <v>Caserío</v>
          </cell>
          <cell r="J20" t="str">
            <v>IV</v>
          </cell>
          <cell r="K20">
            <v>56</v>
          </cell>
          <cell r="L20">
            <v>360</v>
          </cell>
          <cell r="M20">
            <v>88</v>
          </cell>
          <cell r="N20">
            <v>394</v>
          </cell>
          <cell r="O20">
            <v>7.548923690461562E-3</v>
          </cell>
          <cell r="P20">
            <v>7.4806959327198275E-3</v>
          </cell>
          <cell r="Q20">
            <v>0.01</v>
          </cell>
          <cell r="R20">
            <v>4.4772727272727275</v>
          </cell>
          <cell r="S20">
            <v>0</v>
          </cell>
          <cell r="T20">
            <v>105</v>
          </cell>
          <cell r="U20">
            <v>0</v>
          </cell>
          <cell r="V20">
            <v>470</v>
          </cell>
          <cell r="AA20" t="str">
            <v>L.P. Y R.P. ejecutadas(ampliaciones)</v>
          </cell>
          <cell r="AB20">
            <v>21</v>
          </cell>
          <cell r="AD20">
            <v>5</v>
          </cell>
          <cell r="AE20">
            <v>21</v>
          </cell>
        </row>
        <row r="21">
          <cell r="E21" t="str">
            <v>SHIMBILLO</v>
          </cell>
          <cell r="F21" t="str">
            <v>PUCACACA</v>
          </cell>
          <cell r="G21" t="str">
            <v>PICOTA</v>
          </cell>
          <cell r="H21" t="str">
            <v>I</v>
          </cell>
          <cell r="I21" t="str">
            <v>Caserío</v>
          </cell>
          <cell r="J21" t="str">
            <v>IV</v>
          </cell>
          <cell r="K21">
            <v>62</v>
          </cell>
          <cell r="L21">
            <v>388</v>
          </cell>
          <cell r="M21">
            <v>98</v>
          </cell>
          <cell r="N21">
            <v>435</v>
          </cell>
          <cell r="O21">
            <v>9.5739305974669175E-3</v>
          </cell>
          <cell r="P21">
            <v>7.4806959327198275E-3</v>
          </cell>
          <cell r="Q21">
            <v>0.01</v>
          </cell>
          <cell r="R21">
            <v>4.4387755102040813</v>
          </cell>
          <cell r="S21">
            <v>0</v>
          </cell>
          <cell r="T21">
            <v>80</v>
          </cell>
          <cell r="U21">
            <v>0</v>
          </cell>
          <cell r="V21">
            <v>352</v>
          </cell>
          <cell r="AA21" t="str">
            <v>L.P. Y R.P. ejecutadas(ampliaciones)</v>
          </cell>
          <cell r="AB21">
            <v>59</v>
          </cell>
          <cell r="AD21">
            <v>7</v>
          </cell>
          <cell r="AE21">
            <v>59</v>
          </cell>
        </row>
        <row r="22">
          <cell r="E22" t="str">
            <v>NUEVO CODO</v>
          </cell>
          <cell r="F22" t="str">
            <v>PUCACACA</v>
          </cell>
          <cell r="G22" t="str">
            <v>PICOTA</v>
          </cell>
          <cell r="H22" t="str">
            <v>II</v>
          </cell>
          <cell r="I22" t="str">
            <v>Caserío</v>
          </cell>
          <cell r="J22" t="str">
            <v>IV</v>
          </cell>
          <cell r="K22">
            <v>33</v>
          </cell>
          <cell r="L22">
            <v>194</v>
          </cell>
          <cell r="M22">
            <v>57</v>
          </cell>
          <cell r="N22">
            <v>263</v>
          </cell>
          <cell r="O22">
            <v>2.5682238204305818E-2</v>
          </cell>
          <cell r="P22">
            <v>7.4806959327198275E-3</v>
          </cell>
          <cell r="Q22">
            <v>0.01</v>
          </cell>
          <cell r="R22">
            <v>4.6140350877192979</v>
          </cell>
          <cell r="S22">
            <v>0</v>
          </cell>
          <cell r="T22">
            <v>63</v>
          </cell>
          <cell r="U22">
            <v>0</v>
          </cell>
          <cell r="V22">
            <v>291</v>
          </cell>
          <cell r="X22" t="str">
            <v>x</v>
          </cell>
          <cell r="AB22">
            <v>120</v>
          </cell>
          <cell r="AD22">
            <v>5</v>
          </cell>
          <cell r="AE22">
            <v>120</v>
          </cell>
        </row>
        <row r="23">
          <cell r="E23" t="str">
            <v>SANTO TOMAS DE PAUJILZAPA</v>
          </cell>
          <cell r="F23" t="str">
            <v>BUENOS AIRES</v>
          </cell>
          <cell r="G23" t="str">
            <v>PICOTA</v>
          </cell>
          <cell r="H23" t="str">
            <v>II</v>
          </cell>
          <cell r="I23" t="str">
            <v>Caserío</v>
          </cell>
          <cell r="J23" t="str">
            <v>IV</v>
          </cell>
          <cell r="K23">
            <v>25</v>
          </cell>
          <cell r="L23">
            <v>110</v>
          </cell>
          <cell r="M23">
            <v>30</v>
          </cell>
          <cell r="N23">
            <v>125</v>
          </cell>
          <cell r="O23">
            <v>1.0709723850662378E-2</v>
          </cell>
          <cell r="P23">
            <v>4.788180714283552E-3</v>
          </cell>
          <cell r="Q23">
            <v>0.01</v>
          </cell>
          <cell r="R23">
            <v>4.166666666666667</v>
          </cell>
          <cell r="S23">
            <v>0</v>
          </cell>
          <cell r="T23">
            <v>33</v>
          </cell>
          <cell r="U23">
            <v>0</v>
          </cell>
          <cell r="V23">
            <v>138</v>
          </cell>
          <cell r="X23" t="str">
            <v>x</v>
          </cell>
          <cell r="AB23">
            <v>35</v>
          </cell>
          <cell r="AD23">
            <v>6</v>
          </cell>
          <cell r="AE23">
            <v>35</v>
          </cell>
        </row>
        <row r="24">
          <cell r="E24" t="str">
            <v>SAN ANTONIO DE PAUJILZAPA</v>
          </cell>
          <cell r="F24" t="str">
            <v>BUENOS AIRES</v>
          </cell>
          <cell r="G24" t="str">
            <v>PICOTA</v>
          </cell>
          <cell r="H24" t="str">
            <v>II</v>
          </cell>
          <cell r="I24" t="str">
            <v>Caserío</v>
          </cell>
          <cell r="J24" t="str">
            <v>III</v>
          </cell>
          <cell r="K24">
            <v>54</v>
          </cell>
          <cell r="L24">
            <v>333</v>
          </cell>
          <cell r="M24">
            <v>105</v>
          </cell>
          <cell r="N24">
            <v>555</v>
          </cell>
          <cell r="O24">
            <v>4.3487847934513768E-2</v>
          </cell>
          <cell r="P24">
            <v>4.788180714283552E-3</v>
          </cell>
          <cell r="Q24">
            <v>0.01</v>
          </cell>
          <cell r="R24">
            <v>5.2857142857142856</v>
          </cell>
          <cell r="S24">
            <v>0</v>
          </cell>
          <cell r="T24">
            <v>116</v>
          </cell>
          <cell r="U24">
            <v>0</v>
          </cell>
          <cell r="V24">
            <v>613</v>
          </cell>
          <cell r="X24" t="str">
            <v>x</v>
          </cell>
          <cell r="AB24">
            <v>53</v>
          </cell>
          <cell r="AD24">
            <v>10</v>
          </cell>
          <cell r="AE24">
            <v>53</v>
          </cell>
        </row>
        <row r="25">
          <cell r="E25" t="str">
            <v>NUEVO CONTROL</v>
          </cell>
          <cell r="F25" t="str">
            <v>PICOTA</v>
          </cell>
          <cell r="G25" t="str">
            <v>PICOTA</v>
          </cell>
          <cell r="H25" t="str">
            <v>III</v>
          </cell>
          <cell r="I25" t="str">
            <v>Caserío</v>
          </cell>
          <cell r="J25" t="str">
            <v>IV</v>
          </cell>
          <cell r="K25">
            <v>27</v>
          </cell>
          <cell r="L25">
            <v>110</v>
          </cell>
          <cell r="M25">
            <v>38</v>
          </cell>
          <cell r="N25">
            <v>175</v>
          </cell>
          <cell r="O25">
            <v>3.9450422952227449E-2</v>
          </cell>
          <cell r="P25">
            <v>1.5895367691256324E-2</v>
          </cell>
          <cell r="Q25">
            <v>1.5895367691256324E-2</v>
          </cell>
          <cell r="R25">
            <v>4.6052631578947372</v>
          </cell>
          <cell r="S25">
            <v>0</v>
          </cell>
          <cell r="T25">
            <v>45</v>
          </cell>
          <cell r="U25">
            <v>0</v>
          </cell>
          <cell r="V25">
            <v>205</v>
          </cell>
          <cell r="Y25" t="str">
            <v>x</v>
          </cell>
          <cell r="AB25">
            <v>132</v>
          </cell>
          <cell r="AD25">
            <v>2</v>
          </cell>
          <cell r="AE25">
            <v>132</v>
          </cell>
        </row>
        <row r="26">
          <cell r="E26" t="str">
            <v>ALMIRANTE GRAU</v>
          </cell>
          <cell r="F26" t="str">
            <v>PICOTA</v>
          </cell>
          <cell r="G26" t="str">
            <v>PICOTA</v>
          </cell>
          <cell r="H26" t="str">
            <v>III</v>
          </cell>
          <cell r="I26" t="str">
            <v>Caserío</v>
          </cell>
          <cell r="J26" t="str">
            <v>IV</v>
          </cell>
          <cell r="K26">
            <v>21</v>
          </cell>
          <cell r="L26">
            <v>120</v>
          </cell>
          <cell r="M26">
            <v>77</v>
          </cell>
          <cell r="N26">
            <v>332</v>
          </cell>
          <cell r="O26">
            <v>8.8503266033263417E-2</v>
          </cell>
          <cell r="P26">
            <v>1.5895367691256324E-2</v>
          </cell>
          <cell r="Q26">
            <v>1.5895367691256324E-2</v>
          </cell>
          <cell r="R26">
            <v>4.3116883116883118</v>
          </cell>
          <cell r="S26">
            <v>0</v>
          </cell>
          <cell r="T26">
            <v>90</v>
          </cell>
          <cell r="U26">
            <v>0</v>
          </cell>
          <cell r="V26">
            <v>389</v>
          </cell>
          <cell r="Y26" t="str">
            <v>x</v>
          </cell>
          <cell r="AB26">
            <v>61</v>
          </cell>
          <cell r="AD26">
            <v>6</v>
          </cell>
          <cell r="AE26">
            <v>61</v>
          </cell>
        </row>
        <row r="27">
          <cell r="E27" t="str">
            <v>NUEVA ESPERANZA</v>
          </cell>
          <cell r="F27" t="str">
            <v>PICOTA</v>
          </cell>
          <cell r="G27" t="str">
            <v>PICOTA</v>
          </cell>
          <cell r="H27" t="str">
            <v>III</v>
          </cell>
          <cell r="I27" t="str">
            <v>Caserío</v>
          </cell>
          <cell r="J27" t="str">
            <v>IV</v>
          </cell>
          <cell r="K27">
            <v>10</v>
          </cell>
          <cell r="L27">
            <v>50</v>
          </cell>
          <cell r="M27">
            <v>14</v>
          </cell>
          <cell r="N27">
            <v>69</v>
          </cell>
          <cell r="O27">
            <v>2.7203736594575867E-2</v>
          </cell>
          <cell r="P27">
            <v>1.5895367691256324E-2</v>
          </cell>
          <cell r="Q27">
            <v>1.5895367691256324E-2</v>
          </cell>
          <cell r="R27">
            <v>4.9285714285714288</v>
          </cell>
          <cell r="S27">
            <v>0</v>
          </cell>
          <cell r="T27">
            <v>16</v>
          </cell>
          <cell r="U27">
            <v>0</v>
          </cell>
          <cell r="V27">
            <v>81</v>
          </cell>
          <cell r="Y27" t="str">
            <v>x</v>
          </cell>
          <cell r="AB27">
            <v>40</v>
          </cell>
          <cell r="AD27">
            <v>0</v>
          </cell>
          <cell r="AE27">
            <v>40</v>
          </cell>
        </row>
        <row r="28">
          <cell r="E28" t="str">
            <v>BELLAVISTA</v>
          </cell>
          <cell r="F28" t="str">
            <v>BELLAVISTA</v>
          </cell>
          <cell r="G28" t="str">
            <v>BELLAVISTA</v>
          </cell>
          <cell r="H28" t="str">
            <v>I</v>
          </cell>
          <cell r="I28" t="str">
            <v>Ciudad</v>
          </cell>
          <cell r="J28" t="str">
            <v>I</v>
          </cell>
          <cell r="K28">
            <v>489</v>
          </cell>
          <cell r="L28">
            <v>2799</v>
          </cell>
          <cell r="M28">
            <v>1537</v>
          </cell>
          <cell r="N28">
            <v>8683</v>
          </cell>
          <cell r="O28">
            <v>9.8935598242108291E-2</v>
          </cell>
          <cell r="P28">
            <v>3.9527778807701308E-2</v>
          </cell>
          <cell r="Q28">
            <v>0.02</v>
          </cell>
          <cell r="R28">
            <v>5.6493168510084582</v>
          </cell>
          <cell r="S28">
            <v>2279</v>
          </cell>
          <cell r="T28">
            <v>2279</v>
          </cell>
          <cell r="U28">
            <v>12874</v>
          </cell>
          <cell r="V28">
            <v>12874</v>
          </cell>
          <cell r="AA28" t="str">
            <v>L.P. Y R.P. ejecutadas</v>
          </cell>
          <cell r="AB28">
            <v>58</v>
          </cell>
          <cell r="AD28">
            <v>95</v>
          </cell>
          <cell r="AE28" t="e">
            <v>#VALUE!</v>
          </cell>
        </row>
        <row r="29">
          <cell r="E29" t="str">
            <v>PICOTA</v>
          </cell>
          <cell r="F29" t="str">
            <v>PICOTA</v>
          </cell>
          <cell r="G29" t="str">
            <v>PICOTA</v>
          </cell>
          <cell r="H29" t="str">
            <v>I</v>
          </cell>
          <cell r="I29" t="str">
            <v>Ciudad</v>
          </cell>
          <cell r="J29" t="str">
            <v>I</v>
          </cell>
          <cell r="K29">
            <v>411</v>
          </cell>
          <cell r="L29">
            <v>2262</v>
          </cell>
          <cell r="M29">
            <v>771</v>
          </cell>
          <cell r="N29">
            <v>4198</v>
          </cell>
          <cell r="O29">
            <v>5.2880670788073347E-2</v>
          </cell>
          <cell r="P29">
            <v>1.5895367691256324E-2</v>
          </cell>
          <cell r="Q29">
            <v>1.5895367691256324E-2</v>
          </cell>
          <cell r="R29">
            <v>5.4448767833981844</v>
          </cell>
          <cell r="S29">
            <v>1311</v>
          </cell>
          <cell r="T29">
            <v>1311</v>
          </cell>
          <cell r="U29">
            <v>7138</v>
          </cell>
          <cell r="V29">
            <v>7138</v>
          </cell>
          <cell r="AA29" t="str">
            <v>L.P. Y R.P. ejecutadas</v>
          </cell>
          <cell r="AB29">
            <v>52</v>
          </cell>
          <cell r="AD29">
            <v>50</v>
          </cell>
          <cell r="AE29" t="e">
            <v>#VALUE!</v>
          </cell>
        </row>
        <row r="30">
          <cell r="E30" t="str">
            <v>SANTA CATALINA</v>
          </cell>
          <cell r="F30" t="str">
            <v>SAN RAFAEL</v>
          </cell>
          <cell r="G30" t="str">
            <v>BELLAVISTA</v>
          </cell>
          <cell r="H30" t="str">
            <v>I</v>
          </cell>
          <cell r="I30" t="str">
            <v>Caserío</v>
          </cell>
          <cell r="J30" t="str">
            <v>IV</v>
          </cell>
          <cell r="Q30">
            <v>0.01</v>
          </cell>
          <cell r="R30" t="str">
            <v/>
          </cell>
          <cell r="T30">
            <v>28</v>
          </cell>
          <cell r="V30">
            <v>126</v>
          </cell>
          <cell r="AA30" t="str">
            <v>L.P. Y R.P. ejecutadas (ampliaciones)</v>
          </cell>
        </row>
        <row r="31">
          <cell r="E31" t="str">
            <v>SAN JOSE</v>
          </cell>
          <cell r="F31" t="str">
            <v>SAN RAFAEL</v>
          </cell>
          <cell r="G31" t="str">
            <v>BELLAVISTA</v>
          </cell>
          <cell r="H31" t="str">
            <v>I</v>
          </cell>
          <cell r="I31" t="str">
            <v>Caserío</v>
          </cell>
          <cell r="J31" t="str">
            <v>IV</v>
          </cell>
          <cell r="Q31">
            <v>0.01</v>
          </cell>
          <cell r="R31" t="str">
            <v/>
          </cell>
          <cell r="T31">
            <v>30</v>
          </cell>
          <cell r="V31">
            <v>150</v>
          </cell>
          <cell r="AA31" t="str">
            <v>L.P. Y R.P. ejecutadas (ampliaciones)</v>
          </cell>
        </row>
        <row r="32">
          <cell r="E32" t="str">
            <v>PUENTE SISA</v>
          </cell>
          <cell r="F32" t="str">
            <v>SAN RAFAEL</v>
          </cell>
          <cell r="G32" t="str">
            <v>BELLAVISTA</v>
          </cell>
          <cell r="H32" t="str">
            <v>I</v>
          </cell>
          <cell r="I32" t="str">
            <v>Caserío</v>
          </cell>
          <cell r="J32" t="str">
            <v>IV</v>
          </cell>
          <cell r="Q32">
            <v>0.01</v>
          </cell>
          <cell r="R32" t="str">
            <v/>
          </cell>
          <cell r="T32">
            <v>18</v>
          </cell>
          <cell r="V32">
            <v>100</v>
          </cell>
          <cell r="AA32" t="str">
            <v>L.P. Y R.P. ejecutadas (ampliaciones)</v>
          </cell>
        </row>
        <row r="33">
          <cell r="E33" t="str">
            <v>RAMAL VALLE DEL PONAZA</v>
          </cell>
          <cell r="S33">
            <v>0</v>
          </cell>
        </row>
        <row r="34">
          <cell r="E34" t="str">
            <v>BARRANQUITA</v>
          </cell>
          <cell r="F34" t="str">
            <v>PICOTA</v>
          </cell>
          <cell r="G34" t="str">
            <v>PICOTA</v>
          </cell>
          <cell r="H34" t="str">
            <v>II</v>
          </cell>
          <cell r="I34" t="str">
            <v>Caserío</v>
          </cell>
          <cell r="J34" t="str">
            <v>IV</v>
          </cell>
          <cell r="K34">
            <v>87</v>
          </cell>
          <cell r="L34">
            <v>496</v>
          </cell>
          <cell r="M34">
            <v>108</v>
          </cell>
          <cell r="N34">
            <v>501</v>
          </cell>
          <cell r="O34">
            <v>8.3619728150008399E-4</v>
          </cell>
          <cell r="P34">
            <v>1.5895367691256324E-2</v>
          </cell>
          <cell r="Q34">
            <v>1.5895367691256324E-2</v>
          </cell>
          <cell r="R34">
            <v>4.6388888888888893</v>
          </cell>
          <cell r="S34">
            <v>0</v>
          </cell>
          <cell r="T34">
            <v>106</v>
          </cell>
          <cell r="V34">
            <v>555</v>
          </cell>
          <cell r="W34" t="str">
            <v>x</v>
          </cell>
          <cell r="AB34">
            <v>15</v>
          </cell>
          <cell r="AD34">
            <v>5</v>
          </cell>
          <cell r="AE34">
            <v>15</v>
          </cell>
        </row>
        <row r="35">
          <cell r="E35" t="str">
            <v>CEDRO PAMPA</v>
          </cell>
          <cell r="F35" t="str">
            <v>PUCACACA</v>
          </cell>
          <cell r="G35" t="str">
            <v>PICOTA</v>
          </cell>
          <cell r="H35" t="str">
            <v>II</v>
          </cell>
          <cell r="I35" t="str">
            <v>Caserío</v>
          </cell>
          <cell r="J35" t="str">
            <v>IV</v>
          </cell>
          <cell r="K35">
            <v>75</v>
          </cell>
          <cell r="L35">
            <v>477</v>
          </cell>
          <cell r="M35">
            <v>140</v>
          </cell>
          <cell r="N35">
            <v>724</v>
          </cell>
          <cell r="O35">
            <v>3.5384555024872366E-2</v>
          </cell>
          <cell r="P35">
            <v>7.4806959327198275E-3</v>
          </cell>
          <cell r="Q35">
            <v>0.01</v>
          </cell>
          <cell r="R35">
            <v>5.1714285714285717</v>
          </cell>
          <cell r="S35">
            <v>0</v>
          </cell>
          <cell r="T35">
            <v>92</v>
          </cell>
          <cell r="V35">
            <v>388</v>
          </cell>
          <cell r="W35" t="str">
            <v>x</v>
          </cell>
          <cell r="AB35">
            <v>33</v>
          </cell>
          <cell r="AD35">
            <v>5</v>
          </cell>
          <cell r="AE35">
            <v>33</v>
          </cell>
        </row>
        <row r="36">
          <cell r="E36" t="str">
            <v>MARISCAL CASTILLA</v>
          </cell>
          <cell r="F36" t="str">
            <v>TINGO DE PONAZA</v>
          </cell>
          <cell r="G36" t="str">
            <v>PICOTA</v>
          </cell>
          <cell r="H36" t="str">
            <v>II</v>
          </cell>
          <cell r="I36" t="str">
            <v>Caserío</v>
          </cell>
          <cell r="J36" t="str">
            <v>III</v>
          </cell>
          <cell r="K36">
            <v>61</v>
          </cell>
          <cell r="L36">
            <v>294</v>
          </cell>
          <cell r="M36">
            <v>103</v>
          </cell>
          <cell r="N36">
            <v>379</v>
          </cell>
          <cell r="O36">
            <v>2.1388561657977423E-2</v>
          </cell>
          <cell r="P36">
            <v>6.7859722816379087E-3</v>
          </cell>
          <cell r="Q36">
            <v>0.01</v>
          </cell>
          <cell r="R36">
            <v>3.679611650485437</v>
          </cell>
          <cell r="S36">
            <v>0</v>
          </cell>
          <cell r="T36">
            <v>152</v>
          </cell>
          <cell r="V36">
            <v>660</v>
          </cell>
          <cell r="W36" t="str">
            <v>x</v>
          </cell>
          <cell r="AB36">
            <v>117</v>
          </cell>
          <cell r="AD36">
            <v>12</v>
          </cell>
          <cell r="AE36">
            <v>117</v>
          </cell>
        </row>
        <row r="37">
          <cell r="E37" t="str">
            <v>TINGO DE PONAZA</v>
          </cell>
          <cell r="F37" t="str">
            <v>TINGO DE PONAZA</v>
          </cell>
          <cell r="G37" t="str">
            <v>PICOTA</v>
          </cell>
          <cell r="H37" t="str">
            <v>II</v>
          </cell>
          <cell r="I37" t="str">
            <v>Pueblo</v>
          </cell>
          <cell r="J37" t="str">
            <v>III</v>
          </cell>
          <cell r="K37">
            <v>51</v>
          </cell>
          <cell r="L37">
            <v>462</v>
          </cell>
          <cell r="M37">
            <v>86</v>
          </cell>
          <cell r="N37">
            <v>337</v>
          </cell>
          <cell r="O37">
            <v>-2.5947585754851898E-2</v>
          </cell>
          <cell r="P37">
            <v>6.7859722816379087E-3</v>
          </cell>
          <cell r="Q37">
            <v>0.01</v>
          </cell>
          <cell r="R37">
            <v>3.9186046511627906</v>
          </cell>
          <cell r="S37">
            <v>0</v>
          </cell>
          <cell r="T37">
            <v>104</v>
          </cell>
          <cell r="V37">
            <v>440</v>
          </cell>
          <cell r="W37" t="str">
            <v>x</v>
          </cell>
          <cell r="AB37">
            <v>157</v>
          </cell>
          <cell r="AD37">
            <v>4</v>
          </cell>
          <cell r="AE37" t="e">
            <v>#VALUE!</v>
          </cell>
        </row>
        <row r="38">
          <cell r="E38" t="str">
            <v>NUEVO AMERICA</v>
          </cell>
          <cell r="F38" t="str">
            <v>TINGO DE PONAZA</v>
          </cell>
          <cell r="G38" t="str">
            <v>PICOTA</v>
          </cell>
          <cell r="H38" t="str">
            <v>II</v>
          </cell>
          <cell r="I38" t="str">
            <v>Pueblo</v>
          </cell>
          <cell r="J38" t="str">
            <v>IV</v>
          </cell>
          <cell r="K38">
            <v>5</v>
          </cell>
          <cell r="L38">
            <v>23</v>
          </cell>
          <cell r="P38">
            <v>7.0000000000000001E-3</v>
          </cell>
          <cell r="Q38">
            <v>0.01</v>
          </cell>
          <cell r="R38">
            <v>4</v>
          </cell>
          <cell r="S38">
            <v>0</v>
          </cell>
          <cell r="T38">
            <v>13</v>
          </cell>
          <cell r="V38">
            <v>56</v>
          </cell>
          <cell r="W38" t="str">
            <v>x</v>
          </cell>
          <cell r="AB38">
            <v>194</v>
          </cell>
          <cell r="AD38">
            <v>1</v>
          </cell>
          <cell r="AE38">
            <v>194</v>
          </cell>
        </row>
        <row r="39">
          <cell r="E39" t="str">
            <v>LEONCIO PRADO</v>
          </cell>
          <cell r="F39" t="str">
            <v>TINGO DE PONAZA</v>
          </cell>
          <cell r="G39" t="str">
            <v>PICOTA</v>
          </cell>
          <cell r="H39" t="str">
            <v>II</v>
          </cell>
          <cell r="I39" t="str">
            <v>Pueblo</v>
          </cell>
          <cell r="J39" t="str">
            <v>III</v>
          </cell>
          <cell r="K39">
            <v>86</v>
          </cell>
          <cell r="L39">
            <v>494</v>
          </cell>
          <cell r="M39">
            <v>144</v>
          </cell>
          <cell r="N39">
            <v>630</v>
          </cell>
          <cell r="O39">
            <v>2.0472095062835871E-2</v>
          </cell>
          <cell r="P39">
            <v>6.7859722816379087E-3</v>
          </cell>
          <cell r="Q39">
            <v>0.01</v>
          </cell>
          <cell r="R39">
            <v>4.375</v>
          </cell>
          <cell r="S39">
            <v>0</v>
          </cell>
          <cell r="T39">
            <v>164</v>
          </cell>
          <cell r="V39">
            <v>870</v>
          </cell>
          <cell r="W39" t="str">
            <v>x</v>
          </cell>
          <cell r="AB39">
            <v>134</v>
          </cell>
          <cell r="AD39">
            <v>9</v>
          </cell>
          <cell r="AE39" t="e">
            <v>#VALUE!</v>
          </cell>
        </row>
        <row r="40">
          <cell r="E40" t="str">
            <v>SAN ANTONIO DE PONAZA</v>
          </cell>
          <cell r="F40" t="str">
            <v>TINGO DE PONAZA</v>
          </cell>
          <cell r="G40" t="str">
            <v>PICOTA</v>
          </cell>
          <cell r="H40" t="str">
            <v>II</v>
          </cell>
          <cell r="I40" t="str">
            <v>Caserío</v>
          </cell>
          <cell r="J40" t="str">
            <v>IV</v>
          </cell>
          <cell r="K40">
            <v>12</v>
          </cell>
          <cell r="L40">
            <v>56</v>
          </cell>
          <cell r="M40">
            <v>30</v>
          </cell>
          <cell r="N40">
            <v>165</v>
          </cell>
          <cell r="O40">
            <v>9.4228426900563544E-2</v>
          </cell>
          <cell r="P40">
            <v>6.7859722816379087E-3</v>
          </cell>
          <cell r="Q40">
            <v>0.01</v>
          </cell>
          <cell r="R40">
            <v>5.5</v>
          </cell>
          <cell r="S40">
            <v>0</v>
          </cell>
          <cell r="T40">
            <v>37</v>
          </cell>
          <cell r="V40">
            <v>156</v>
          </cell>
          <cell r="W40" t="str">
            <v>x</v>
          </cell>
          <cell r="AB40">
            <v>25</v>
          </cell>
          <cell r="AD40">
            <v>2</v>
          </cell>
          <cell r="AE40">
            <v>25</v>
          </cell>
        </row>
        <row r="41">
          <cell r="E41" t="str">
            <v>AYPENA</v>
          </cell>
          <cell r="F41" t="str">
            <v>TINGO DE PONAZA</v>
          </cell>
          <cell r="G41" t="str">
            <v>PICOTA</v>
          </cell>
          <cell r="H41" t="str">
            <v>II</v>
          </cell>
          <cell r="I41" t="str">
            <v>Caserío</v>
          </cell>
          <cell r="J41" t="str">
            <v>IV</v>
          </cell>
          <cell r="K41">
            <v>28</v>
          </cell>
          <cell r="L41">
            <v>162</v>
          </cell>
          <cell r="M41">
            <v>36</v>
          </cell>
          <cell r="N41">
            <v>168</v>
          </cell>
          <cell r="O41">
            <v>3.0352340373920317E-3</v>
          </cell>
          <cell r="P41">
            <v>6.7859722816379087E-3</v>
          </cell>
          <cell r="Q41">
            <v>0.01</v>
          </cell>
          <cell r="R41">
            <v>4.666666666666667</v>
          </cell>
          <cell r="S41">
            <v>0</v>
          </cell>
          <cell r="T41">
            <v>28</v>
          </cell>
          <cell r="V41">
            <v>150</v>
          </cell>
          <cell r="W41" t="str">
            <v>x</v>
          </cell>
          <cell r="AB41">
            <v>26</v>
          </cell>
          <cell r="AD41">
            <v>2</v>
          </cell>
          <cell r="AE41">
            <v>26</v>
          </cell>
        </row>
        <row r="42">
          <cell r="E42" t="str">
            <v>HUAÑIPO</v>
          </cell>
          <cell r="F42" t="str">
            <v>TINGO DE PONAZA</v>
          </cell>
          <cell r="G42" t="str">
            <v>PICOTA</v>
          </cell>
          <cell r="H42" t="str">
            <v>II</v>
          </cell>
          <cell r="I42" t="str">
            <v>Caserío</v>
          </cell>
          <cell r="J42" t="str">
            <v>III</v>
          </cell>
          <cell r="K42">
            <v>46</v>
          </cell>
          <cell r="L42">
            <v>268</v>
          </cell>
          <cell r="M42">
            <v>79</v>
          </cell>
          <cell r="N42">
            <v>415</v>
          </cell>
          <cell r="O42">
            <v>3.7113072758764076E-2</v>
          </cell>
          <cell r="P42">
            <v>6.7859722816379087E-3</v>
          </cell>
          <cell r="Q42">
            <v>0.01</v>
          </cell>
          <cell r="R42">
            <v>5.2531645569620249</v>
          </cell>
          <cell r="S42">
            <v>0</v>
          </cell>
          <cell r="T42">
            <v>147</v>
          </cell>
          <cell r="V42">
            <v>785</v>
          </cell>
          <cell r="W42" t="str">
            <v>x</v>
          </cell>
          <cell r="AB42">
            <v>26</v>
          </cell>
          <cell r="AD42">
            <v>10</v>
          </cell>
          <cell r="AE42">
            <v>26</v>
          </cell>
        </row>
        <row r="43">
          <cell r="E43" t="str">
            <v>PAUCAR</v>
          </cell>
          <cell r="F43" t="str">
            <v>SHAMBOYACU</v>
          </cell>
          <cell r="G43" t="str">
            <v>PICOTA</v>
          </cell>
          <cell r="H43" t="str">
            <v>II</v>
          </cell>
          <cell r="I43" t="str">
            <v>Caserío</v>
          </cell>
          <cell r="J43" t="str">
            <v>IV</v>
          </cell>
          <cell r="K43">
            <v>9</v>
          </cell>
          <cell r="L43">
            <v>45</v>
          </cell>
          <cell r="M43">
            <v>17</v>
          </cell>
          <cell r="N43">
            <v>109</v>
          </cell>
          <cell r="O43">
            <v>7.6509413907303481E-2</v>
          </cell>
          <cell r="P43">
            <v>2.3700737830619989E-2</v>
          </cell>
          <cell r="Q43">
            <v>0.02</v>
          </cell>
          <cell r="R43">
            <v>6.4117647058823533</v>
          </cell>
          <cell r="S43">
            <v>0</v>
          </cell>
          <cell r="T43">
            <v>24</v>
          </cell>
          <cell r="V43">
            <v>150</v>
          </cell>
          <cell r="W43" t="str">
            <v>x</v>
          </cell>
          <cell r="AB43">
            <v>78</v>
          </cell>
          <cell r="AD43">
            <v>1</v>
          </cell>
          <cell r="AE43">
            <v>78</v>
          </cell>
          <cell r="AF43" t="str">
            <v>DATOS 99</v>
          </cell>
        </row>
        <row r="44">
          <cell r="E44" t="str">
            <v>ALFONSO UGARTE</v>
          </cell>
          <cell r="F44" t="str">
            <v>SHAMBOYACU</v>
          </cell>
          <cell r="G44" t="str">
            <v>PICOTA</v>
          </cell>
          <cell r="H44" t="str">
            <v>II</v>
          </cell>
          <cell r="I44" t="str">
            <v>Caserío</v>
          </cell>
          <cell r="J44" t="str">
            <v>III</v>
          </cell>
          <cell r="K44">
            <v>71</v>
          </cell>
          <cell r="L44">
            <v>342</v>
          </cell>
          <cell r="M44">
            <v>81</v>
          </cell>
          <cell r="N44">
            <v>424</v>
          </cell>
          <cell r="O44">
            <v>1.8071576452908689E-2</v>
          </cell>
          <cell r="P44">
            <v>2.3700737830619989E-2</v>
          </cell>
          <cell r="Q44">
            <v>0.02</v>
          </cell>
          <cell r="R44">
            <v>5.2345679012345681</v>
          </cell>
          <cell r="S44">
            <v>0</v>
          </cell>
          <cell r="T44">
            <v>163</v>
          </cell>
          <cell r="V44">
            <v>1000</v>
          </cell>
          <cell r="W44" t="str">
            <v>x</v>
          </cell>
          <cell r="AB44">
            <v>46</v>
          </cell>
          <cell r="AD44">
            <v>4</v>
          </cell>
          <cell r="AE44">
            <v>46</v>
          </cell>
          <cell r="AF44" t="str">
            <v>VIVIENDAS</v>
          </cell>
        </row>
        <row r="45">
          <cell r="E45" t="str">
            <v>SHAMBOYACU</v>
          </cell>
          <cell r="F45" t="str">
            <v>SHAMBOYACU</v>
          </cell>
          <cell r="G45" t="str">
            <v>PICOTA</v>
          </cell>
          <cell r="H45" t="str">
            <v>II</v>
          </cell>
          <cell r="I45" t="str">
            <v>Pueblo</v>
          </cell>
          <cell r="J45" t="str">
            <v>III</v>
          </cell>
          <cell r="K45">
            <v>61</v>
          </cell>
          <cell r="L45">
            <v>415</v>
          </cell>
          <cell r="M45">
            <v>182</v>
          </cell>
          <cell r="N45">
            <v>1143</v>
          </cell>
          <cell r="O45">
            <v>8.8094239601711921E-2</v>
          </cell>
          <cell r="P45">
            <v>2.3700737830619989E-2</v>
          </cell>
          <cell r="Q45">
            <v>0.02</v>
          </cell>
          <cell r="R45">
            <v>6.2802197802197801</v>
          </cell>
          <cell r="S45">
            <v>0</v>
          </cell>
          <cell r="T45">
            <v>187</v>
          </cell>
          <cell r="V45">
            <v>1045</v>
          </cell>
          <cell r="W45" t="str">
            <v>x</v>
          </cell>
          <cell r="AB45">
            <v>99</v>
          </cell>
          <cell r="AD45">
            <v>16</v>
          </cell>
          <cell r="AE45" t="e">
            <v>#VALUE!</v>
          </cell>
          <cell r="AF45">
            <v>95</v>
          </cell>
          <cell r="AG45">
            <v>90</v>
          </cell>
          <cell r="AH45">
            <v>5</v>
          </cell>
        </row>
        <row r="46">
          <cell r="E46" t="str">
            <v>SIMON BOLIVAR</v>
          </cell>
          <cell r="F46" t="str">
            <v>SHAMBOYACU</v>
          </cell>
          <cell r="G46" t="str">
            <v>PICOTA</v>
          </cell>
          <cell r="H46" t="str">
            <v>II</v>
          </cell>
          <cell r="I46" t="str">
            <v>Caserío</v>
          </cell>
          <cell r="J46" t="str">
            <v>IV</v>
          </cell>
          <cell r="M46">
            <v>58</v>
          </cell>
          <cell r="N46">
            <v>309</v>
          </cell>
          <cell r="O46" t="str">
            <v/>
          </cell>
          <cell r="P46">
            <v>2.3700737830619989E-2</v>
          </cell>
          <cell r="Q46">
            <v>0.02</v>
          </cell>
          <cell r="R46">
            <v>5.3275862068965516</v>
          </cell>
          <cell r="S46">
            <v>0</v>
          </cell>
          <cell r="T46">
            <v>68</v>
          </cell>
          <cell r="V46">
            <v>432</v>
          </cell>
          <cell r="W46" t="str">
            <v>x</v>
          </cell>
          <cell r="AB46">
            <v>83</v>
          </cell>
          <cell r="AD46">
            <v>4</v>
          </cell>
          <cell r="AE46">
            <v>83</v>
          </cell>
          <cell r="AF46">
            <v>76</v>
          </cell>
          <cell r="AG46">
            <v>66</v>
          </cell>
          <cell r="AH46">
            <v>10</v>
          </cell>
        </row>
        <row r="47">
          <cell r="E47" t="str">
            <v>CHAMBIRA</v>
          </cell>
          <cell r="F47" t="str">
            <v>SHAMBOYACU</v>
          </cell>
          <cell r="G47" t="str">
            <v>PICOTA</v>
          </cell>
          <cell r="H47" t="str">
            <v>II</v>
          </cell>
          <cell r="I47" t="str">
            <v>Caserío</v>
          </cell>
          <cell r="J47" t="str">
            <v>IV</v>
          </cell>
          <cell r="M47">
            <v>15</v>
          </cell>
          <cell r="N47">
            <v>66</v>
          </cell>
          <cell r="O47" t="str">
            <v/>
          </cell>
          <cell r="P47">
            <v>2.3700737830619989E-2</v>
          </cell>
          <cell r="Q47">
            <v>0.02</v>
          </cell>
          <cell r="R47">
            <v>4.4000000000000004</v>
          </cell>
          <cell r="S47">
            <v>0</v>
          </cell>
          <cell r="T47">
            <v>28</v>
          </cell>
          <cell r="V47">
            <v>120</v>
          </cell>
          <cell r="W47" t="str">
            <v>x</v>
          </cell>
          <cell r="AB47">
            <v>46</v>
          </cell>
          <cell r="AD47">
            <v>2</v>
          </cell>
          <cell r="AE47">
            <v>46</v>
          </cell>
          <cell r="AF47">
            <v>56</v>
          </cell>
          <cell r="AG47">
            <v>48</v>
          </cell>
          <cell r="AH47">
            <v>8</v>
          </cell>
        </row>
        <row r="48">
          <cell r="E48" t="str">
            <v>VISTA ALEGRE</v>
          </cell>
          <cell r="F48" t="str">
            <v>SHAMBOYACU</v>
          </cell>
          <cell r="G48" t="str">
            <v>PICOTA</v>
          </cell>
          <cell r="H48" t="str">
            <v>II</v>
          </cell>
          <cell r="I48" t="str">
            <v>Caserío</v>
          </cell>
          <cell r="J48" t="str">
            <v>IV</v>
          </cell>
          <cell r="K48">
            <v>15</v>
          </cell>
          <cell r="L48">
            <v>34</v>
          </cell>
          <cell r="M48">
            <v>41</v>
          </cell>
          <cell r="N48">
            <v>185</v>
          </cell>
          <cell r="O48">
            <v>0.15161611708025791</v>
          </cell>
          <cell r="P48">
            <v>2.3700737830619989E-2</v>
          </cell>
          <cell r="Q48">
            <v>0.02</v>
          </cell>
          <cell r="R48">
            <v>4.5121951219512191</v>
          </cell>
          <cell r="S48">
            <v>0</v>
          </cell>
          <cell r="T48">
            <v>44</v>
          </cell>
          <cell r="V48">
            <v>200</v>
          </cell>
          <cell r="W48" t="str">
            <v>x</v>
          </cell>
          <cell r="AB48">
            <v>60</v>
          </cell>
          <cell r="AD48">
            <v>6</v>
          </cell>
          <cell r="AE48">
            <v>60</v>
          </cell>
          <cell r="AF48">
            <v>58</v>
          </cell>
          <cell r="AG48">
            <v>50</v>
          </cell>
          <cell r="AH48">
            <v>8</v>
          </cell>
        </row>
        <row r="49">
          <cell r="E49" t="str">
            <v>WINGE</v>
          </cell>
          <cell r="F49" t="str">
            <v>PICOTA</v>
          </cell>
          <cell r="G49" t="str">
            <v>PICOTA</v>
          </cell>
          <cell r="H49" t="str">
            <v>III</v>
          </cell>
          <cell r="I49" t="str">
            <v>Caserío</v>
          </cell>
          <cell r="J49" t="str">
            <v>IV</v>
          </cell>
          <cell r="K49">
            <v>20</v>
          </cell>
          <cell r="L49">
            <v>110</v>
          </cell>
          <cell r="M49">
            <v>69</v>
          </cell>
          <cell r="N49">
            <v>345</v>
          </cell>
          <cell r="O49">
            <v>9.993967523299907E-2</v>
          </cell>
          <cell r="P49">
            <v>1.5895367691256324E-2</v>
          </cell>
          <cell r="Q49">
            <v>1.5895367691256324E-2</v>
          </cell>
          <cell r="R49">
            <v>5</v>
          </cell>
          <cell r="S49">
            <v>0</v>
          </cell>
          <cell r="T49">
            <v>81</v>
          </cell>
          <cell r="V49">
            <v>415</v>
          </cell>
          <cell r="X49" t="str">
            <v>x</v>
          </cell>
          <cell r="AB49">
            <v>53</v>
          </cell>
          <cell r="AD49">
            <v>2</v>
          </cell>
          <cell r="AE49">
            <v>53</v>
          </cell>
        </row>
        <row r="50">
          <cell r="E50" t="str">
            <v>SANTO TOMAS</v>
          </cell>
          <cell r="F50" t="str">
            <v>PUCACACA</v>
          </cell>
          <cell r="G50" t="str">
            <v>PICOTA</v>
          </cell>
          <cell r="H50" t="str">
            <v>III</v>
          </cell>
          <cell r="I50" t="str">
            <v>Caserío</v>
          </cell>
          <cell r="J50" t="str">
            <v>IV</v>
          </cell>
          <cell r="M50">
            <v>30</v>
          </cell>
          <cell r="N50">
            <v>125</v>
          </cell>
          <cell r="P50">
            <v>7.4806959327198275E-3</v>
          </cell>
          <cell r="Q50">
            <v>0.01</v>
          </cell>
          <cell r="R50">
            <v>4.166666666666667</v>
          </cell>
          <cell r="S50">
            <v>0</v>
          </cell>
          <cell r="T50">
            <v>13</v>
          </cell>
          <cell r="V50">
            <v>70</v>
          </cell>
          <cell r="X50" t="str">
            <v>x</v>
          </cell>
        </row>
        <row r="51">
          <cell r="E51" t="str">
            <v>LOS ANGELES</v>
          </cell>
          <cell r="F51" t="str">
            <v>TINGO DE PONAZA</v>
          </cell>
          <cell r="G51" t="str">
            <v>PICOTA</v>
          </cell>
          <cell r="H51" t="str">
            <v>III</v>
          </cell>
          <cell r="I51" t="str">
            <v>Caserío</v>
          </cell>
          <cell r="J51" t="str">
            <v>IV</v>
          </cell>
          <cell r="M51">
            <v>4</v>
          </cell>
          <cell r="N51">
            <v>20</v>
          </cell>
          <cell r="P51">
            <v>6.7859722816379087E-3</v>
          </cell>
          <cell r="Q51">
            <v>0.01</v>
          </cell>
          <cell r="R51">
            <v>5</v>
          </cell>
          <cell r="S51">
            <v>0</v>
          </cell>
          <cell r="T51">
            <v>16</v>
          </cell>
          <cell r="V51">
            <v>68</v>
          </cell>
          <cell r="X51" t="str">
            <v>x</v>
          </cell>
        </row>
        <row r="52">
          <cell r="E52" t="str">
            <v>NUEVA ESPERANZA DE PONAZA</v>
          </cell>
          <cell r="F52" t="str">
            <v>TINGO DE PONAZA</v>
          </cell>
          <cell r="G52" t="str">
            <v>PICOTA</v>
          </cell>
          <cell r="H52" t="str">
            <v>III</v>
          </cell>
          <cell r="I52" t="str">
            <v>Caserío</v>
          </cell>
          <cell r="J52" t="str">
            <v>IV</v>
          </cell>
          <cell r="M52">
            <v>8</v>
          </cell>
          <cell r="N52">
            <v>54</v>
          </cell>
          <cell r="P52">
            <v>6.7859722816379087E-3</v>
          </cell>
          <cell r="Q52">
            <v>0.01</v>
          </cell>
          <cell r="R52">
            <v>6.75</v>
          </cell>
          <cell r="S52">
            <v>0</v>
          </cell>
          <cell r="T52">
            <v>24</v>
          </cell>
          <cell r="V52">
            <v>96</v>
          </cell>
          <cell r="X52" t="str">
            <v>x</v>
          </cell>
        </row>
        <row r="53">
          <cell r="E53" t="str">
            <v>PUCUSHCAYACU</v>
          </cell>
          <cell r="F53" t="str">
            <v>TINGO DE PONAZA</v>
          </cell>
          <cell r="G53" t="str">
            <v>PICOTA</v>
          </cell>
          <cell r="H53" t="str">
            <v>III</v>
          </cell>
          <cell r="I53" t="str">
            <v>Caserío</v>
          </cell>
          <cell r="J53" t="str">
            <v>IV</v>
          </cell>
          <cell r="M53">
            <v>10</v>
          </cell>
          <cell r="N53">
            <v>65</v>
          </cell>
          <cell r="P53">
            <v>6.7859722816379087E-3</v>
          </cell>
          <cell r="Q53">
            <v>0.01</v>
          </cell>
          <cell r="R53">
            <v>6.5</v>
          </cell>
          <cell r="S53">
            <v>0</v>
          </cell>
          <cell r="T53">
            <v>15</v>
          </cell>
          <cell r="V53">
            <v>90</v>
          </cell>
          <cell r="X53" t="str">
            <v>x</v>
          </cell>
        </row>
        <row r="54">
          <cell r="E54" t="str">
            <v>EL PORVENIR</v>
          </cell>
          <cell r="F54" t="str">
            <v>TINGO DE PONAZA</v>
          </cell>
          <cell r="G54" t="str">
            <v>PICOTA</v>
          </cell>
          <cell r="H54" t="str">
            <v>III</v>
          </cell>
          <cell r="I54" t="str">
            <v>Caserío</v>
          </cell>
          <cell r="J54" t="str">
            <v>IV</v>
          </cell>
          <cell r="K54">
            <v>9</v>
          </cell>
          <cell r="L54">
            <v>37</v>
          </cell>
          <cell r="M54">
            <v>4</v>
          </cell>
          <cell r="N54">
            <v>16</v>
          </cell>
          <cell r="P54">
            <v>6.7859722816379087E-3</v>
          </cell>
          <cell r="Q54">
            <v>0.01</v>
          </cell>
          <cell r="R54">
            <v>4</v>
          </cell>
          <cell r="S54">
            <v>0</v>
          </cell>
          <cell r="T54">
            <v>11</v>
          </cell>
          <cell r="V54">
            <v>60</v>
          </cell>
          <cell r="X54" t="str">
            <v>x</v>
          </cell>
        </row>
        <row r="55">
          <cell r="E55" t="str">
            <v>PARAISO DE PONAZA</v>
          </cell>
          <cell r="F55" t="str">
            <v>SHAMBOYACU</v>
          </cell>
          <cell r="G55" t="str">
            <v>PICOTA</v>
          </cell>
          <cell r="H55" t="str">
            <v>III</v>
          </cell>
          <cell r="I55" t="str">
            <v>Caserío</v>
          </cell>
          <cell r="J55" t="str">
            <v>IV</v>
          </cell>
          <cell r="M55">
            <v>10</v>
          </cell>
          <cell r="N55">
            <v>39</v>
          </cell>
          <cell r="P55">
            <v>2.3700737830619989E-2</v>
          </cell>
          <cell r="Q55">
            <v>0.02</v>
          </cell>
          <cell r="R55">
            <v>3.9</v>
          </cell>
          <cell r="S55">
            <v>0</v>
          </cell>
          <cell r="T55">
            <v>15</v>
          </cell>
          <cell r="V55">
            <v>80</v>
          </cell>
          <cell r="X55" t="str">
            <v>x</v>
          </cell>
        </row>
        <row r="56">
          <cell r="E56" t="str">
            <v>NUEVO LORETO</v>
          </cell>
          <cell r="F56" t="str">
            <v>SHAMBOYACU</v>
          </cell>
          <cell r="G56" t="str">
            <v>PICOTA</v>
          </cell>
          <cell r="H56" t="str">
            <v>III</v>
          </cell>
          <cell r="I56" t="str">
            <v>Caserío</v>
          </cell>
          <cell r="J56" t="str">
            <v>IV</v>
          </cell>
          <cell r="K56">
            <v>9</v>
          </cell>
          <cell r="L56">
            <v>37</v>
          </cell>
          <cell r="P56">
            <v>2.3700737830619989E-2</v>
          </cell>
          <cell r="Q56">
            <v>0.02</v>
          </cell>
          <cell r="R56" t="str">
            <v/>
          </cell>
          <cell r="S56">
            <v>0</v>
          </cell>
          <cell r="T56">
            <v>55</v>
          </cell>
          <cell r="V56">
            <v>240</v>
          </cell>
          <cell r="X56" t="str">
            <v>x</v>
          </cell>
        </row>
        <row r="57">
          <cell r="E57" t="str">
            <v>ALTO PONAZA</v>
          </cell>
          <cell r="F57" t="str">
            <v>SHAMBOYACU</v>
          </cell>
          <cell r="G57" t="str">
            <v>PICOTA</v>
          </cell>
          <cell r="H57" t="str">
            <v>III</v>
          </cell>
          <cell r="I57" t="str">
            <v>Caserío</v>
          </cell>
          <cell r="J57" t="str">
            <v>IV</v>
          </cell>
          <cell r="P57">
            <v>2.3700737830619989E-2</v>
          </cell>
          <cell r="Q57">
            <v>0.02</v>
          </cell>
          <cell r="R57" t="str">
            <v/>
          </cell>
          <cell r="S57">
            <v>0</v>
          </cell>
          <cell r="T57">
            <v>12</v>
          </cell>
          <cell r="V57">
            <v>52</v>
          </cell>
          <cell r="X57" t="str">
            <v>x</v>
          </cell>
        </row>
        <row r="58">
          <cell r="E58" t="str">
            <v>VALLE LA UNION</v>
          </cell>
          <cell r="F58" t="str">
            <v>SHAMBOYACU</v>
          </cell>
          <cell r="G58" t="str">
            <v>PICOTA</v>
          </cell>
          <cell r="H58" t="str">
            <v>III</v>
          </cell>
          <cell r="I58" t="str">
            <v>Caserío</v>
          </cell>
          <cell r="J58" t="str">
            <v>IV</v>
          </cell>
          <cell r="P58">
            <v>2.3700737830619989E-2</v>
          </cell>
          <cell r="Q58">
            <v>0.02</v>
          </cell>
          <cell r="R58" t="str">
            <v/>
          </cell>
          <cell r="S58">
            <v>0</v>
          </cell>
          <cell r="T58">
            <v>10</v>
          </cell>
          <cell r="V58">
            <v>66</v>
          </cell>
          <cell r="X58" t="str">
            <v>x</v>
          </cell>
        </row>
        <row r="59">
          <cell r="E59" t="str">
            <v>LIBANO</v>
          </cell>
          <cell r="F59" t="str">
            <v>SHAMBOYACU</v>
          </cell>
          <cell r="G59" t="str">
            <v>PICOTA</v>
          </cell>
          <cell r="H59" t="str">
            <v>III</v>
          </cell>
          <cell r="I59" t="str">
            <v>Caserío</v>
          </cell>
          <cell r="J59" t="str">
            <v>IV</v>
          </cell>
          <cell r="P59">
            <v>2.3700737830619989E-2</v>
          </cell>
          <cell r="Q59">
            <v>0.02</v>
          </cell>
          <cell r="R59" t="str">
            <v/>
          </cell>
          <cell r="S59">
            <v>0</v>
          </cell>
          <cell r="T59">
            <v>14</v>
          </cell>
          <cell r="V59">
            <v>90</v>
          </cell>
          <cell r="X59" t="str">
            <v>x</v>
          </cell>
        </row>
        <row r="60">
          <cell r="E60" t="str">
            <v>CHOBAYCO</v>
          </cell>
          <cell r="F60" t="str">
            <v>SHAMBOYACU</v>
          </cell>
          <cell r="G60" t="str">
            <v>PICOTA</v>
          </cell>
          <cell r="H60" t="str">
            <v>III</v>
          </cell>
          <cell r="I60" t="str">
            <v>Caserío</v>
          </cell>
          <cell r="J60" t="str">
            <v>IV</v>
          </cell>
          <cell r="P60">
            <v>2.3700737830619989E-2</v>
          </cell>
          <cell r="Q60">
            <v>0.02</v>
          </cell>
          <cell r="R60" t="str">
            <v/>
          </cell>
          <cell r="S60">
            <v>0</v>
          </cell>
          <cell r="T60">
            <v>11</v>
          </cell>
          <cell r="V60">
            <v>66</v>
          </cell>
          <cell r="X60" t="str">
            <v>x</v>
          </cell>
        </row>
        <row r="61">
          <cell r="E61" t="str">
            <v>NUEVO AMAZONAS</v>
          </cell>
          <cell r="F61" t="str">
            <v>SHAMBOYACU</v>
          </cell>
          <cell r="G61" t="str">
            <v>PICOTA</v>
          </cell>
          <cell r="H61" t="str">
            <v>III</v>
          </cell>
          <cell r="I61" t="str">
            <v>Caserío</v>
          </cell>
          <cell r="J61" t="str">
            <v>IV</v>
          </cell>
          <cell r="P61">
            <v>2.3700737830619989E-2</v>
          </cell>
          <cell r="Q61">
            <v>0.02</v>
          </cell>
          <cell r="R61" t="str">
            <v/>
          </cell>
          <cell r="S61">
            <v>0</v>
          </cell>
          <cell r="T61">
            <v>18</v>
          </cell>
          <cell r="V61">
            <v>114</v>
          </cell>
          <cell r="X61" t="str">
            <v>x</v>
          </cell>
        </row>
        <row r="62">
          <cell r="E62" t="str">
            <v>SANTA ROSA DE PONAZA</v>
          </cell>
          <cell r="F62" t="str">
            <v>SHAMBOYACU</v>
          </cell>
          <cell r="G62" t="str">
            <v>PICOTA</v>
          </cell>
          <cell r="H62" t="str">
            <v>III</v>
          </cell>
          <cell r="I62" t="str">
            <v>Caserío</v>
          </cell>
          <cell r="J62" t="str">
            <v>IV</v>
          </cell>
          <cell r="K62">
            <v>5</v>
          </cell>
          <cell r="L62">
            <v>26</v>
          </cell>
          <cell r="M62">
            <v>3</v>
          </cell>
          <cell r="N62">
            <v>16</v>
          </cell>
          <cell r="P62">
            <v>2.3700737830619989E-2</v>
          </cell>
          <cell r="Q62">
            <v>0.02</v>
          </cell>
          <cell r="R62">
            <v>5.333333333333333</v>
          </cell>
          <cell r="S62">
            <v>0</v>
          </cell>
          <cell r="T62">
            <v>30</v>
          </cell>
          <cell r="V62">
            <v>155</v>
          </cell>
          <cell r="X62" t="str">
            <v>x</v>
          </cell>
        </row>
        <row r="63">
          <cell r="E63" t="str">
            <v>NUEVO ALIANZA</v>
          </cell>
          <cell r="F63" t="str">
            <v>SHAMBOYACU</v>
          </cell>
          <cell r="G63" t="str">
            <v>PICOTA</v>
          </cell>
          <cell r="H63" t="str">
            <v>III</v>
          </cell>
          <cell r="I63" t="str">
            <v>Caserío</v>
          </cell>
          <cell r="J63" t="str">
            <v>IV</v>
          </cell>
          <cell r="P63">
            <v>2.3700737830619989E-2</v>
          </cell>
          <cell r="Q63">
            <v>0.02</v>
          </cell>
          <cell r="R63" t="str">
            <v/>
          </cell>
          <cell r="S63">
            <v>0</v>
          </cell>
          <cell r="T63">
            <v>5</v>
          </cell>
          <cell r="V63">
            <v>30</v>
          </cell>
          <cell r="X63" t="str">
            <v>x</v>
          </cell>
        </row>
        <row r="64">
          <cell r="E64" t="str">
            <v>EJE BELLAVISTA-SAPOSOA</v>
          </cell>
          <cell r="S64">
            <v>0</v>
          </cell>
        </row>
        <row r="65">
          <cell r="E65" t="str">
            <v>SAPOSOA</v>
          </cell>
          <cell r="F65" t="str">
            <v>SAPOSOA</v>
          </cell>
          <cell r="G65" t="str">
            <v>HUALLAGA</v>
          </cell>
          <cell r="H65" t="str">
            <v>I</v>
          </cell>
          <cell r="I65" t="str">
            <v>Ciudad</v>
          </cell>
          <cell r="J65" t="str">
            <v>I</v>
          </cell>
          <cell r="K65">
            <v>859</v>
          </cell>
          <cell r="L65">
            <v>4509</v>
          </cell>
          <cell r="M65">
            <v>1564</v>
          </cell>
          <cell r="N65">
            <v>9337</v>
          </cell>
          <cell r="O65">
            <v>6.2536669302108328E-2</v>
          </cell>
          <cell r="P65">
            <v>1.9477409475915586E-2</v>
          </cell>
          <cell r="Q65">
            <v>1.9477409475915586E-2</v>
          </cell>
          <cell r="R65">
            <v>5.9699488491048589</v>
          </cell>
          <cell r="S65">
            <v>1773</v>
          </cell>
          <cell r="T65">
            <v>1773</v>
          </cell>
          <cell r="U65">
            <v>10584</v>
          </cell>
          <cell r="V65">
            <v>10584</v>
          </cell>
          <cell r="AA65" t="str">
            <v>L.P. Y R.P. ejecutadas</v>
          </cell>
          <cell r="AB65">
            <v>66</v>
          </cell>
          <cell r="AD65">
            <v>39</v>
          </cell>
          <cell r="AE65">
            <v>66</v>
          </cell>
          <cell r="AF65">
            <v>78</v>
          </cell>
          <cell r="AG65">
            <v>64</v>
          </cell>
          <cell r="AH65">
            <v>14</v>
          </cell>
        </row>
        <row r="66">
          <cell r="E66" t="str">
            <v>PISCOYACU</v>
          </cell>
          <cell r="F66" t="str">
            <v>PISCOYACU</v>
          </cell>
          <cell r="G66" t="str">
            <v>HUALLAGA</v>
          </cell>
          <cell r="H66" t="str">
            <v>I</v>
          </cell>
          <cell r="I66" t="str">
            <v>Pueblo</v>
          </cell>
          <cell r="J66" t="str">
            <v>II</v>
          </cell>
          <cell r="K66">
            <v>196</v>
          </cell>
          <cell r="L66">
            <v>1075</v>
          </cell>
          <cell r="M66">
            <v>336</v>
          </cell>
          <cell r="N66">
            <v>1946</v>
          </cell>
          <cell r="O66">
            <v>5.0697900146021047E-2</v>
          </cell>
          <cell r="P66">
            <v>3.481787284978588E-2</v>
          </cell>
          <cell r="Q66">
            <v>0.02</v>
          </cell>
          <cell r="R66">
            <v>5.791666666666667</v>
          </cell>
          <cell r="S66">
            <v>285</v>
          </cell>
          <cell r="T66">
            <v>285</v>
          </cell>
          <cell r="U66">
            <v>1650</v>
          </cell>
          <cell r="V66">
            <v>1650</v>
          </cell>
          <cell r="AA66" t="str">
            <v>L.P. Y R.P. ejecutadas</v>
          </cell>
          <cell r="AB66">
            <v>118</v>
          </cell>
          <cell r="AD66">
            <v>21</v>
          </cell>
          <cell r="AE66">
            <v>118</v>
          </cell>
          <cell r="AF66">
            <v>67</v>
          </cell>
          <cell r="AG66">
            <v>59</v>
          </cell>
          <cell r="AH66">
            <v>8</v>
          </cell>
        </row>
        <row r="67">
          <cell r="E67" t="str">
            <v>EL ESLABON</v>
          </cell>
          <cell r="F67" t="str">
            <v>EL ESLABON</v>
          </cell>
          <cell r="G67" t="str">
            <v>HUALLAGA</v>
          </cell>
          <cell r="H67" t="str">
            <v>I</v>
          </cell>
          <cell r="I67" t="str">
            <v>Pueblo</v>
          </cell>
          <cell r="J67" t="str">
            <v>II</v>
          </cell>
          <cell r="K67">
            <v>212</v>
          </cell>
          <cell r="L67">
            <v>1077</v>
          </cell>
          <cell r="M67">
            <v>397</v>
          </cell>
          <cell r="N67">
            <v>1281</v>
          </cell>
          <cell r="O67">
            <v>1.4560116091485442E-2</v>
          </cell>
          <cell r="P67">
            <v>9.2676169816334752E-3</v>
          </cell>
          <cell r="Q67">
            <v>0.01</v>
          </cell>
          <cell r="R67">
            <v>3.2267002518891688</v>
          </cell>
          <cell r="S67">
            <v>305</v>
          </cell>
          <cell r="T67">
            <v>305</v>
          </cell>
          <cell r="U67">
            <v>984</v>
          </cell>
          <cell r="V67">
            <v>984</v>
          </cell>
          <cell r="AA67" t="str">
            <v>L.P. Y R.P. ejecutadas</v>
          </cell>
          <cell r="AB67">
            <v>68</v>
          </cell>
          <cell r="AD67">
            <v>15</v>
          </cell>
          <cell r="AE67" t="e">
            <v>#VALUE!</v>
          </cell>
          <cell r="AF67">
            <v>67</v>
          </cell>
          <cell r="AG67">
            <v>51</v>
          </cell>
          <cell r="AH67">
            <v>16</v>
          </cell>
        </row>
        <row r="68">
          <cell r="E68" t="str">
            <v>SACANCHE</v>
          </cell>
          <cell r="F68" t="str">
            <v>SACANCHE</v>
          </cell>
          <cell r="G68" t="str">
            <v>HUALLAGA</v>
          </cell>
          <cell r="H68" t="str">
            <v>I</v>
          </cell>
          <cell r="I68" t="str">
            <v>Pueblo</v>
          </cell>
          <cell r="J68" t="str">
            <v>II</v>
          </cell>
          <cell r="K68">
            <v>235</v>
          </cell>
          <cell r="L68">
            <v>1202</v>
          </cell>
          <cell r="M68">
            <v>287</v>
          </cell>
          <cell r="N68">
            <v>1318</v>
          </cell>
          <cell r="O68">
            <v>7.7069300033205668E-3</v>
          </cell>
          <cell r="P68">
            <v>1.5824514508401943E-2</v>
          </cell>
          <cell r="Q68">
            <v>1.5824514508401943E-2</v>
          </cell>
          <cell r="R68">
            <v>4.5923344947735192</v>
          </cell>
          <cell r="S68">
            <v>357</v>
          </cell>
          <cell r="T68">
            <v>357</v>
          </cell>
          <cell r="U68">
            <v>1639</v>
          </cell>
          <cell r="V68">
            <v>1639</v>
          </cell>
          <cell r="AA68" t="str">
            <v>L.P. Y R.P. ejecutadas</v>
          </cell>
          <cell r="AB68">
            <v>46</v>
          </cell>
          <cell r="AD68">
            <v>10</v>
          </cell>
          <cell r="AE68">
            <v>46</v>
          </cell>
          <cell r="AF68">
            <v>45</v>
          </cell>
          <cell r="AG68">
            <v>41</v>
          </cell>
          <cell r="AH68">
            <v>4</v>
          </cell>
        </row>
        <row r="69">
          <cell r="E69" t="str">
            <v>TINGO DE SAPOSOA</v>
          </cell>
          <cell r="F69" t="str">
            <v>TINGO DE SAPOSOA</v>
          </cell>
          <cell r="G69" t="str">
            <v>HUALLAGA</v>
          </cell>
          <cell r="H69" t="str">
            <v>I</v>
          </cell>
          <cell r="I69" t="str">
            <v>Pueblo</v>
          </cell>
          <cell r="J69" t="str">
            <v>III</v>
          </cell>
          <cell r="K69">
            <v>145</v>
          </cell>
          <cell r="L69">
            <v>809</v>
          </cell>
          <cell r="M69">
            <v>195</v>
          </cell>
          <cell r="N69">
            <v>864</v>
          </cell>
          <cell r="O69">
            <v>5.4962033211771733E-3</v>
          </cell>
          <cell r="P69">
            <v>4.5372043178173449E-3</v>
          </cell>
          <cell r="Q69">
            <v>0.01</v>
          </cell>
          <cell r="R69">
            <v>4.430769230769231</v>
          </cell>
          <cell r="S69">
            <v>242</v>
          </cell>
          <cell r="T69">
            <v>242</v>
          </cell>
          <cell r="U69">
            <v>1072</v>
          </cell>
          <cell r="V69">
            <v>1072</v>
          </cell>
          <cell r="AA69" t="str">
            <v>L.P. Y R.P. ejecutadas</v>
          </cell>
          <cell r="AB69">
            <v>107</v>
          </cell>
          <cell r="AD69">
            <v>4</v>
          </cell>
          <cell r="AE69">
            <v>107</v>
          </cell>
          <cell r="AF69">
            <v>109</v>
          </cell>
          <cell r="AG69">
            <v>106</v>
          </cell>
          <cell r="AH69">
            <v>3</v>
          </cell>
        </row>
        <row r="70">
          <cell r="E70" t="str">
            <v>SAN REGIS</v>
          </cell>
          <cell r="F70" t="str">
            <v>SAPOSOA</v>
          </cell>
          <cell r="G70" t="str">
            <v>HUALLAGA</v>
          </cell>
          <cell r="H70" t="str">
            <v>II</v>
          </cell>
          <cell r="I70" t="str">
            <v>Pueblo</v>
          </cell>
          <cell r="J70" t="str">
            <v>III</v>
          </cell>
          <cell r="K70">
            <v>62</v>
          </cell>
          <cell r="L70">
            <v>400</v>
          </cell>
          <cell r="M70">
            <v>119</v>
          </cell>
          <cell r="N70">
            <v>531</v>
          </cell>
          <cell r="O70">
            <v>2.3889000553120709E-2</v>
          </cell>
          <cell r="P70">
            <v>1.9477409475915586E-2</v>
          </cell>
          <cell r="Q70">
            <v>1.9477409475915586E-2</v>
          </cell>
          <cell r="R70">
            <v>4.46218487394958</v>
          </cell>
          <cell r="S70">
            <v>0</v>
          </cell>
          <cell r="T70">
            <v>144</v>
          </cell>
          <cell r="U70">
            <v>0</v>
          </cell>
          <cell r="V70">
            <v>644</v>
          </cell>
          <cell r="X70" t="str">
            <v>x</v>
          </cell>
          <cell r="AB70">
            <v>92</v>
          </cell>
          <cell r="AE70">
            <v>92</v>
          </cell>
          <cell r="AF70">
            <v>110</v>
          </cell>
          <cell r="AG70">
            <v>106</v>
          </cell>
          <cell r="AH70">
            <v>4</v>
          </cell>
        </row>
        <row r="71">
          <cell r="E71" t="str">
            <v>PASARRAYA</v>
          </cell>
          <cell r="F71" t="str">
            <v>ALTO SAPOSOA</v>
          </cell>
          <cell r="G71" t="str">
            <v>HUALLAGA</v>
          </cell>
          <cell r="H71" t="str">
            <v>II</v>
          </cell>
          <cell r="I71" t="str">
            <v>Pueblo</v>
          </cell>
          <cell r="J71" t="str">
            <v>III</v>
          </cell>
          <cell r="K71">
            <v>102</v>
          </cell>
          <cell r="L71">
            <v>561</v>
          </cell>
          <cell r="M71">
            <v>161</v>
          </cell>
          <cell r="N71">
            <v>936</v>
          </cell>
          <cell r="O71">
            <v>4.3580804858179611E-2</v>
          </cell>
          <cell r="P71">
            <v>1.8581135953827932E-2</v>
          </cell>
          <cell r="Q71">
            <v>1.8581135953827932E-2</v>
          </cell>
          <cell r="R71">
            <v>5.8136645962732922</v>
          </cell>
          <cell r="S71">
            <v>0</v>
          </cell>
          <cell r="T71">
            <v>194</v>
          </cell>
          <cell r="U71">
            <v>0</v>
          </cell>
          <cell r="V71">
            <v>1125</v>
          </cell>
          <cell r="X71" t="str">
            <v>x</v>
          </cell>
          <cell r="AB71">
            <v>36</v>
          </cell>
          <cell r="AD71">
            <v>20</v>
          </cell>
          <cell r="AE71">
            <v>36</v>
          </cell>
          <cell r="AF71">
            <v>30</v>
          </cell>
          <cell r="AG71">
            <v>27</v>
          </cell>
          <cell r="AH71">
            <v>3</v>
          </cell>
        </row>
        <row r="72">
          <cell r="E72" t="str">
            <v>SHIMA</v>
          </cell>
          <cell r="F72" t="str">
            <v>SAPOSOA</v>
          </cell>
          <cell r="G72" t="str">
            <v>HUALLAGA</v>
          </cell>
          <cell r="H72" t="str">
            <v>III</v>
          </cell>
          <cell r="I72" t="str">
            <v>Caserío</v>
          </cell>
          <cell r="J72" t="str">
            <v>IV</v>
          </cell>
          <cell r="K72">
            <v>25</v>
          </cell>
          <cell r="L72">
            <v>137</v>
          </cell>
          <cell r="M72">
            <v>50</v>
          </cell>
          <cell r="N72">
            <v>232</v>
          </cell>
          <cell r="O72">
            <v>4.4874069486285473E-2</v>
          </cell>
          <cell r="P72">
            <v>1.9477409475915586E-2</v>
          </cell>
          <cell r="Q72">
            <v>1.9477409475915586E-2</v>
          </cell>
          <cell r="R72">
            <v>4.6399999999999997</v>
          </cell>
          <cell r="S72">
            <v>0</v>
          </cell>
          <cell r="T72">
            <v>61</v>
          </cell>
          <cell r="U72">
            <v>0</v>
          </cell>
          <cell r="V72">
            <v>281</v>
          </cell>
          <cell r="Y72" t="str">
            <v>x</v>
          </cell>
          <cell r="AB72">
            <v>48</v>
          </cell>
          <cell r="AD72">
            <v>1</v>
          </cell>
          <cell r="AE72">
            <v>48</v>
          </cell>
          <cell r="AF72">
            <v>53</v>
          </cell>
          <cell r="AG72">
            <v>47</v>
          </cell>
          <cell r="AH72">
            <v>6</v>
          </cell>
        </row>
        <row r="73">
          <cell r="E73" t="str">
            <v>TANGER</v>
          </cell>
          <cell r="F73" t="str">
            <v>SAPOSOA</v>
          </cell>
          <cell r="G73" t="str">
            <v>HUALLAGA</v>
          </cell>
          <cell r="H73" t="str">
            <v>III</v>
          </cell>
          <cell r="I73" t="str">
            <v>Caserío</v>
          </cell>
          <cell r="J73" t="str">
            <v>IV</v>
          </cell>
          <cell r="K73">
            <v>18</v>
          </cell>
          <cell r="L73">
            <v>65</v>
          </cell>
          <cell r="M73">
            <v>34</v>
          </cell>
          <cell r="N73">
            <v>197</v>
          </cell>
          <cell r="O73">
            <v>9.6804960074493129E-2</v>
          </cell>
          <cell r="P73">
            <v>1.9477409475915586E-2</v>
          </cell>
          <cell r="Q73">
            <v>1.9477409475915586E-2</v>
          </cell>
          <cell r="R73">
            <v>5.7941176470588234</v>
          </cell>
          <cell r="S73">
            <v>0</v>
          </cell>
          <cell r="T73">
            <v>41</v>
          </cell>
          <cell r="U73">
            <v>0</v>
          </cell>
          <cell r="V73">
            <v>239</v>
          </cell>
          <cell r="Y73" t="str">
            <v>x</v>
          </cell>
          <cell r="AB73">
            <v>44</v>
          </cell>
          <cell r="AD73">
            <v>1</v>
          </cell>
          <cell r="AE73">
            <v>44</v>
          </cell>
          <cell r="AF73">
            <v>54</v>
          </cell>
          <cell r="AG73">
            <v>42</v>
          </cell>
          <cell r="AH73">
            <v>12</v>
          </cell>
        </row>
        <row r="74">
          <cell r="E74" t="str">
            <v>YACUSISA</v>
          </cell>
          <cell r="F74" t="str">
            <v>ALTO SAPOSOA</v>
          </cell>
          <cell r="G74" t="str">
            <v>HUALLAGA</v>
          </cell>
          <cell r="H74" t="str">
            <v>III</v>
          </cell>
          <cell r="I74" t="str">
            <v>Pueblo</v>
          </cell>
          <cell r="J74" t="str">
            <v>IV</v>
          </cell>
          <cell r="K74">
            <v>23</v>
          </cell>
          <cell r="L74">
            <v>105</v>
          </cell>
          <cell r="M74">
            <v>67</v>
          </cell>
          <cell r="N74">
            <v>332</v>
          </cell>
          <cell r="O74">
            <v>0.1006833544408674</v>
          </cell>
          <cell r="P74">
            <v>1.8581135953827932E-2</v>
          </cell>
          <cell r="Q74">
            <v>1.8581135953827932E-2</v>
          </cell>
          <cell r="R74">
            <v>4.955223880597015</v>
          </cell>
          <cell r="S74">
            <v>0</v>
          </cell>
          <cell r="T74">
            <v>81</v>
          </cell>
          <cell r="U74">
            <v>0</v>
          </cell>
          <cell r="V74">
            <v>399</v>
          </cell>
          <cell r="Y74" t="str">
            <v>x</v>
          </cell>
          <cell r="AB74">
            <v>63</v>
          </cell>
          <cell r="AD74">
            <v>3</v>
          </cell>
          <cell r="AE74">
            <v>63</v>
          </cell>
          <cell r="AF74">
            <v>74</v>
          </cell>
          <cell r="AG74">
            <v>64</v>
          </cell>
          <cell r="AH74">
            <v>10</v>
          </cell>
        </row>
        <row r="75">
          <cell r="E75" t="str">
            <v>JUANJUI</v>
          </cell>
          <cell r="F75" t="str">
            <v>JUANJUI</v>
          </cell>
          <cell r="G75" t="str">
            <v>M. CACERES</v>
          </cell>
          <cell r="H75" t="str">
            <v>I</v>
          </cell>
          <cell r="I75" t="str">
            <v>Ciudad</v>
          </cell>
          <cell r="J75" t="str">
            <v>I</v>
          </cell>
          <cell r="K75">
            <v>2633</v>
          </cell>
          <cell r="L75">
            <v>15969</v>
          </cell>
          <cell r="M75">
            <v>3906</v>
          </cell>
          <cell r="N75">
            <v>23643</v>
          </cell>
          <cell r="O75">
            <v>3.3242048505781607E-2</v>
          </cell>
          <cell r="P75">
            <v>5.6026311435872556E-2</v>
          </cell>
          <cell r="Q75">
            <v>0.02</v>
          </cell>
          <cell r="R75">
            <v>6.0529953917050694</v>
          </cell>
          <cell r="S75">
            <v>5616</v>
          </cell>
          <cell r="T75">
            <v>5616</v>
          </cell>
          <cell r="U75">
            <v>33993</v>
          </cell>
          <cell r="V75">
            <v>33993</v>
          </cell>
          <cell r="AA75" t="str">
            <v>L.P. Y R.P. ejecutadas</v>
          </cell>
          <cell r="AB75">
            <v>40</v>
          </cell>
          <cell r="AD75">
            <v>158</v>
          </cell>
          <cell r="AE75" t="e">
            <v>#VALUE!</v>
          </cell>
          <cell r="AF75">
            <v>55</v>
          </cell>
          <cell r="AG75">
            <v>45</v>
          </cell>
          <cell r="AH75">
            <v>10</v>
          </cell>
        </row>
        <row r="76">
          <cell r="E76" t="str">
            <v>HUAYABAMBA</v>
          </cell>
          <cell r="F76" t="str">
            <v>JUANJUI</v>
          </cell>
          <cell r="G76" t="str">
            <v>M. CACERES</v>
          </cell>
          <cell r="H76" t="str">
            <v>III</v>
          </cell>
          <cell r="I76" t="str">
            <v>Caserío</v>
          </cell>
          <cell r="J76" t="str">
            <v>IV</v>
          </cell>
          <cell r="K76">
            <v>56</v>
          </cell>
          <cell r="L76">
            <v>261</v>
          </cell>
          <cell r="M76">
            <v>58</v>
          </cell>
          <cell r="N76">
            <v>329</v>
          </cell>
          <cell r="O76">
            <v>1.9482125862502198E-2</v>
          </cell>
          <cell r="P76">
            <v>5.6026311435872556E-2</v>
          </cell>
          <cell r="Q76">
            <v>0.02</v>
          </cell>
          <cell r="R76">
            <v>5.6724137931034484</v>
          </cell>
          <cell r="S76">
            <v>0</v>
          </cell>
          <cell r="T76">
            <v>71</v>
          </cell>
          <cell r="U76">
            <v>0</v>
          </cell>
          <cell r="V76">
            <v>401</v>
          </cell>
          <cell r="Y76" t="str">
            <v>x</v>
          </cell>
          <cell r="AB76">
            <v>113</v>
          </cell>
          <cell r="AD76">
            <v>5</v>
          </cell>
          <cell r="AE76">
            <v>113</v>
          </cell>
          <cell r="AF76">
            <v>152</v>
          </cell>
          <cell r="AG76">
            <v>132</v>
          </cell>
          <cell r="AH76">
            <v>20</v>
          </cell>
        </row>
        <row r="77">
          <cell r="E77" t="str">
            <v>PACHIZA</v>
          </cell>
          <cell r="F77" t="str">
            <v>PACHIZA</v>
          </cell>
          <cell r="G77" t="str">
            <v>M. CACERES</v>
          </cell>
          <cell r="H77" t="str">
            <v>III</v>
          </cell>
          <cell r="I77" t="str">
            <v>Pueblo</v>
          </cell>
          <cell r="J77" t="str">
            <v>III</v>
          </cell>
          <cell r="K77">
            <v>179</v>
          </cell>
          <cell r="L77">
            <v>884</v>
          </cell>
          <cell r="M77">
            <v>331</v>
          </cell>
          <cell r="N77">
            <v>1332</v>
          </cell>
          <cell r="O77">
            <v>3.4755309031506032E-2</v>
          </cell>
          <cell r="P77">
            <v>3.3244618505706924E-2</v>
          </cell>
          <cell r="Q77">
            <v>0.02</v>
          </cell>
          <cell r="R77">
            <v>4.02416918429003</v>
          </cell>
          <cell r="S77">
            <v>0</v>
          </cell>
          <cell r="T77">
            <v>404</v>
          </cell>
          <cell r="U77">
            <v>0</v>
          </cell>
          <cell r="V77">
            <v>1624</v>
          </cell>
          <cell r="Y77" t="str">
            <v>x</v>
          </cell>
          <cell r="AB77">
            <v>65</v>
          </cell>
          <cell r="AD77">
            <v>12</v>
          </cell>
          <cell r="AE77">
            <v>65</v>
          </cell>
          <cell r="AF77">
            <v>80</v>
          </cell>
          <cell r="AG77">
            <v>74</v>
          </cell>
          <cell r="AH77">
            <v>6</v>
          </cell>
        </row>
        <row r="78">
          <cell r="E78" t="str">
            <v>HUICUNGO</v>
          </cell>
          <cell r="F78" t="str">
            <v>HUICUNGO</v>
          </cell>
          <cell r="G78" t="str">
            <v>M. CACERES</v>
          </cell>
          <cell r="H78" t="str">
            <v>III</v>
          </cell>
          <cell r="I78" t="str">
            <v>Pueblo</v>
          </cell>
          <cell r="J78" t="str">
            <v>II</v>
          </cell>
          <cell r="K78">
            <v>315</v>
          </cell>
          <cell r="L78">
            <v>1627</v>
          </cell>
          <cell r="M78">
            <v>409</v>
          </cell>
          <cell r="N78">
            <v>1798</v>
          </cell>
          <cell r="O78">
            <v>8.3628673480569127E-3</v>
          </cell>
          <cell r="P78">
            <v>2.1386587947590741E-2</v>
          </cell>
          <cell r="Q78">
            <v>0.02</v>
          </cell>
          <cell r="R78">
            <v>4.3960880195599019</v>
          </cell>
          <cell r="S78">
            <v>0</v>
          </cell>
          <cell r="T78">
            <v>499</v>
          </cell>
          <cell r="U78">
            <v>0</v>
          </cell>
          <cell r="V78">
            <v>2192</v>
          </cell>
          <cell r="Y78" t="str">
            <v>x</v>
          </cell>
          <cell r="AB78">
            <v>53</v>
          </cell>
          <cell r="AD78">
            <v>11</v>
          </cell>
          <cell r="AE78">
            <v>53</v>
          </cell>
          <cell r="AF78">
            <v>60</v>
          </cell>
          <cell r="AG78">
            <v>53</v>
          </cell>
          <cell r="AH78">
            <v>7</v>
          </cell>
        </row>
        <row r="79">
          <cell r="E79" t="str">
            <v>CAYENA</v>
          </cell>
          <cell r="F79" t="str">
            <v>JUANJUI</v>
          </cell>
          <cell r="G79" t="str">
            <v>M. CACERES</v>
          </cell>
          <cell r="H79" t="str">
            <v>III</v>
          </cell>
          <cell r="I79" t="str">
            <v>Caserío</v>
          </cell>
          <cell r="J79" t="str">
            <v>IV</v>
          </cell>
          <cell r="K79">
            <v>40</v>
          </cell>
          <cell r="L79">
            <v>247</v>
          </cell>
          <cell r="M79">
            <v>64</v>
          </cell>
          <cell r="N79">
            <v>371</v>
          </cell>
          <cell r="O79">
            <v>3.4482336713127504E-2</v>
          </cell>
          <cell r="P79">
            <v>5.6026311435872556E-2</v>
          </cell>
          <cell r="Q79">
            <v>0.02</v>
          </cell>
          <cell r="R79">
            <v>5.796875</v>
          </cell>
          <cell r="S79">
            <v>0</v>
          </cell>
          <cell r="T79">
            <v>78</v>
          </cell>
          <cell r="U79">
            <v>0</v>
          </cell>
          <cell r="V79">
            <v>452</v>
          </cell>
          <cell r="Y79" t="str">
            <v>x</v>
          </cell>
          <cell r="AB79">
            <v>50</v>
          </cell>
          <cell r="AD79">
            <v>2</v>
          </cell>
          <cell r="AE79">
            <v>50</v>
          </cell>
          <cell r="AF79">
            <v>67</v>
          </cell>
          <cell r="AG79">
            <v>57</v>
          </cell>
          <cell r="AH79">
            <v>10</v>
          </cell>
        </row>
        <row r="80">
          <cell r="E80" t="str">
            <v>QUINILLA</v>
          </cell>
          <cell r="F80" t="str">
            <v>JUANJUI</v>
          </cell>
          <cell r="G80" t="str">
            <v>M. CACERES</v>
          </cell>
          <cell r="H80" t="str">
            <v>III</v>
          </cell>
          <cell r="I80" t="str">
            <v>Caserío</v>
          </cell>
          <cell r="J80" t="str">
            <v>IV</v>
          </cell>
          <cell r="K80">
            <v>48</v>
          </cell>
          <cell r="L80">
            <v>280</v>
          </cell>
          <cell r="M80">
            <v>65</v>
          </cell>
          <cell r="N80">
            <v>267</v>
          </cell>
          <cell r="O80">
            <v>-3.9539080374106916E-3</v>
          </cell>
          <cell r="P80">
            <v>5.6026311435872556E-2</v>
          </cell>
          <cell r="Q80">
            <v>0.02</v>
          </cell>
          <cell r="R80">
            <v>4.1076923076923073</v>
          </cell>
          <cell r="S80">
            <v>0</v>
          </cell>
          <cell r="T80">
            <v>79</v>
          </cell>
          <cell r="U80">
            <v>0</v>
          </cell>
          <cell r="V80">
            <v>325</v>
          </cell>
          <cell r="Y80" t="str">
            <v>x</v>
          </cell>
          <cell r="AB80">
            <v>41</v>
          </cell>
          <cell r="AD80">
            <v>2</v>
          </cell>
          <cell r="AE80">
            <v>41</v>
          </cell>
          <cell r="AF80">
            <v>66</v>
          </cell>
          <cell r="AG80">
            <v>47</v>
          </cell>
          <cell r="AH80">
            <v>19</v>
          </cell>
        </row>
        <row r="81">
          <cell r="E81" t="str">
            <v>HUINGUILLO</v>
          </cell>
          <cell r="F81" t="str">
            <v>JUANJUI</v>
          </cell>
          <cell r="G81" t="str">
            <v>M. CACERES</v>
          </cell>
          <cell r="H81" t="str">
            <v>III</v>
          </cell>
          <cell r="I81" t="str">
            <v>Caserío</v>
          </cell>
          <cell r="J81" t="str">
            <v>IV</v>
          </cell>
          <cell r="K81">
            <v>42</v>
          </cell>
          <cell r="L81">
            <v>228</v>
          </cell>
          <cell r="M81">
            <v>62</v>
          </cell>
          <cell r="N81">
            <v>256</v>
          </cell>
          <cell r="O81">
            <v>9.6993883901836941E-3</v>
          </cell>
          <cell r="P81">
            <v>5.6026311435872556E-2</v>
          </cell>
          <cell r="Q81">
            <v>0.02</v>
          </cell>
          <cell r="R81">
            <v>4.129032258064516</v>
          </cell>
          <cell r="S81">
            <v>0</v>
          </cell>
          <cell r="T81">
            <v>76</v>
          </cell>
          <cell r="U81">
            <v>0</v>
          </cell>
          <cell r="V81">
            <v>312</v>
          </cell>
          <cell r="Y81" t="str">
            <v>x</v>
          </cell>
          <cell r="AB81">
            <v>72</v>
          </cell>
          <cell r="AD81">
            <v>2</v>
          </cell>
          <cell r="AE81">
            <v>72</v>
          </cell>
          <cell r="AF81">
            <v>80</v>
          </cell>
          <cell r="AG81">
            <v>74</v>
          </cell>
          <cell r="AH81">
            <v>6</v>
          </cell>
        </row>
        <row r="82">
          <cell r="E82" t="str">
            <v>BALZAYACU</v>
          </cell>
          <cell r="F82" t="str">
            <v>CAMPANILLA</v>
          </cell>
          <cell r="G82" t="str">
            <v>M. CACERES</v>
          </cell>
          <cell r="H82" t="str">
            <v>III</v>
          </cell>
          <cell r="I82" t="str">
            <v>Pueblo</v>
          </cell>
          <cell r="J82" t="str">
            <v>III</v>
          </cell>
          <cell r="K82">
            <v>62</v>
          </cell>
          <cell r="L82">
            <v>362</v>
          </cell>
          <cell r="M82">
            <v>106</v>
          </cell>
          <cell r="N82">
            <v>637</v>
          </cell>
          <cell r="O82">
            <v>4.8220313886153443E-2</v>
          </cell>
          <cell r="P82">
            <v>5.8270467224534883E-2</v>
          </cell>
          <cell r="Q82">
            <v>0.02</v>
          </cell>
          <cell r="R82">
            <v>6.0094339622641506</v>
          </cell>
          <cell r="S82">
            <v>0</v>
          </cell>
          <cell r="T82">
            <v>129</v>
          </cell>
          <cell r="U82">
            <v>0</v>
          </cell>
          <cell r="V82">
            <v>776</v>
          </cell>
          <cell r="Y82" t="str">
            <v>x</v>
          </cell>
          <cell r="AB82">
            <v>30</v>
          </cell>
          <cell r="AD82">
            <v>5</v>
          </cell>
          <cell r="AE82">
            <v>30</v>
          </cell>
          <cell r="AF82">
            <v>75</v>
          </cell>
          <cell r="AG82">
            <v>71</v>
          </cell>
          <cell r="AH82">
            <v>4</v>
          </cell>
        </row>
        <row r="83">
          <cell r="E83" t="str">
            <v>CAMPANILLA</v>
          </cell>
          <cell r="F83" t="str">
            <v>CAMPANILLA</v>
          </cell>
          <cell r="G83" t="str">
            <v>M. CACERES</v>
          </cell>
          <cell r="H83" t="str">
            <v>III</v>
          </cell>
          <cell r="I83" t="str">
            <v>Pueblo</v>
          </cell>
          <cell r="J83" t="str">
            <v>II</v>
          </cell>
          <cell r="K83">
            <v>153</v>
          </cell>
          <cell r="L83">
            <v>945</v>
          </cell>
          <cell r="M83">
            <v>571</v>
          </cell>
          <cell r="N83">
            <v>3305</v>
          </cell>
          <cell r="O83">
            <v>0.10997101466180714</v>
          </cell>
          <cell r="P83">
            <v>5.8270467224534883E-2</v>
          </cell>
          <cell r="Q83">
            <v>0.02</v>
          </cell>
          <cell r="R83">
            <v>5.7880910683012257</v>
          </cell>
          <cell r="S83">
            <v>0</v>
          </cell>
          <cell r="T83">
            <v>696</v>
          </cell>
          <cell r="U83">
            <v>0</v>
          </cell>
          <cell r="V83">
            <v>4029</v>
          </cell>
          <cell r="Y83" t="str">
            <v>x</v>
          </cell>
          <cell r="AB83">
            <v>34</v>
          </cell>
          <cell r="AD83">
            <v>15</v>
          </cell>
          <cell r="AE83">
            <v>34</v>
          </cell>
          <cell r="AF83">
            <v>58</v>
          </cell>
          <cell r="AG83">
            <v>52</v>
          </cell>
          <cell r="AH83">
            <v>6</v>
          </cell>
        </row>
        <row r="84">
          <cell r="E84" t="str">
            <v>VILLA PRADO</v>
          </cell>
          <cell r="F84" t="str">
            <v>JUANJUI</v>
          </cell>
          <cell r="G84" t="str">
            <v>M. CACERES</v>
          </cell>
          <cell r="H84" t="str">
            <v>I</v>
          </cell>
          <cell r="I84" t="str">
            <v>Caserío</v>
          </cell>
          <cell r="J84" t="str">
            <v>IV</v>
          </cell>
          <cell r="P84">
            <v>5.6026311435872556E-2</v>
          </cell>
          <cell r="Q84">
            <v>0.02</v>
          </cell>
          <cell r="R84" t="str">
            <v/>
          </cell>
          <cell r="T84">
            <v>82</v>
          </cell>
          <cell r="V84">
            <v>410</v>
          </cell>
          <cell r="AA84" t="str">
            <v>L.P. Y R.P. ejecutadas (ampliaciones)</v>
          </cell>
        </row>
        <row r="85">
          <cell r="E85" t="str">
            <v>EJE BELLAVISTA-BARRANCA</v>
          </cell>
          <cell r="S85">
            <v>0</v>
          </cell>
        </row>
        <row r="86">
          <cell r="E86" t="str">
            <v>LEDOY</v>
          </cell>
          <cell r="F86" t="str">
            <v>HUALLAGA</v>
          </cell>
          <cell r="G86" t="str">
            <v>BELLAVISTA</v>
          </cell>
          <cell r="H86" t="str">
            <v>I</v>
          </cell>
          <cell r="I86" t="str">
            <v>Pueblo</v>
          </cell>
          <cell r="J86" t="str">
            <v>III</v>
          </cell>
          <cell r="K86">
            <v>188</v>
          </cell>
          <cell r="L86">
            <v>759</v>
          </cell>
          <cell r="M86">
            <v>207</v>
          </cell>
          <cell r="N86">
            <v>1004</v>
          </cell>
          <cell r="O86">
            <v>2.3585978414998321E-2</v>
          </cell>
          <cell r="P86">
            <v>-8.9565750570808067E-4</v>
          </cell>
          <cell r="Q86">
            <v>0.01</v>
          </cell>
          <cell r="R86">
            <v>4.85024154589372</v>
          </cell>
          <cell r="S86">
            <v>0</v>
          </cell>
          <cell r="T86">
            <v>195</v>
          </cell>
          <cell r="U86">
            <v>0</v>
          </cell>
          <cell r="V86">
            <v>950</v>
          </cell>
          <cell r="AA86" t="str">
            <v>L.P. Y R.P. ejecutadas</v>
          </cell>
          <cell r="AB86">
            <v>41</v>
          </cell>
          <cell r="AD86" t="e">
            <v>#N/A</v>
          </cell>
          <cell r="AE86">
            <v>41</v>
          </cell>
          <cell r="AF86">
            <v>48</v>
          </cell>
          <cell r="AG86">
            <v>41</v>
          </cell>
          <cell r="AH86">
            <v>7</v>
          </cell>
        </row>
        <row r="87">
          <cell r="E87" t="str">
            <v>LA UNION</v>
          </cell>
          <cell r="F87" t="str">
            <v>BAJO BIAVO</v>
          </cell>
          <cell r="G87" t="str">
            <v>BELLAVISTA</v>
          </cell>
          <cell r="H87" t="str">
            <v>I</v>
          </cell>
          <cell r="I87" t="str">
            <v>Caserío</v>
          </cell>
          <cell r="J87" t="str">
            <v>IV</v>
          </cell>
          <cell r="K87">
            <v>41</v>
          </cell>
          <cell r="L87">
            <v>252</v>
          </cell>
          <cell r="M87">
            <v>36</v>
          </cell>
          <cell r="N87">
            <v>201</v>
          </cell>
          <cell r="O87">
            <v>-1.8667249401411179E-2</v>
          </cell>
          <cell r="P87">
            <v>1.477804663704485E-2</v>
          </cell>
          <cell r="Q87">
            <v>1.477804663704485E-2</v>
          </cell>
          <cell r="R87">
            <v>5.583333333333333</v>
          </cell>
          <cell r="S87">
            <v>0</v>
          </cell>
          <cell r="T87">
            <v>35</v>
          </cell>
          <cell r="U87">
            <v>0</v>
          </cell>
          <cell r="V87">
            <v>233</v>
          </cell>
          <cell r="AA87" t="str">
            <v>L.P. Y R.P. ejecutadas</v>
          </cell>
          <cell r="AB87">
            <v>56</v>
          </cell>
          <cell r="AD87" t="e">
            <v>#N/A</v>
          </cell>
          <cell r="AE87">
            <v>56</v>
          </cell>
          <cell r="AF87">
            <v>115</v>
          </cell>
          <cell r="AG87">
            <v>95</v>
          </cell>
          <cell r="AH87">
            <v>20</v>
          </cell>
        </row>
        <row r="88">
          <cell r="E88" t="str">
            <v>NUEVA UNION</v>
          </cell>
          <cell r="F88" t="str">
            <v>BAJO BIAVO</v>
          </cell>
          <cell r="G88" t="str">
            <v>BELLAVISTA</v>
          </cell>
          <cell r="H88" t="str">
            <v>I</v>
          </cell>
          <cell r="I88" t="str">
            <v>Caserío</v>
          </cell>
          <cell r="J88" t="str">
            <v>IV</v>
          </cell>
          <cell r="K88">
            <v>20</v>
          </cell>
          <cell r="L88">
            <v>100</v>
          </cell>
          <cell r="M88">
            <v>30</v>
          </cell>
          <cell r="N88">
            <v>112</v>
          </cell>
          <cell r="O88">
            <v>9.4887929345830457E-3</v>
          </cell>
          <cell r="P88">
            <v>1.477804663704485E-2</v>
          </cell>
          <cell r="Q88">
            <v>1.477804663704485E-2</v>
          </cell>
          <cell r="R88">
            <v>3.7333333333333334</v>
          </cell>
          <cell r="S88">
            <v>0</v>
          </cell>
          <cell r="T88">
            <v>68</v>
          </cell>
          <cell r="U88">
            <v>0</v>
          </cell>
          <cell r="V88">
            <v>278</v>
          </cell>
          <cell r="AA88" t="str">
            <v>L.P. Y R.P. ejecutadas (ampliaciones)</v>
          </cell>
          <cell r="AB88">
            <v>114</v>
          </cell>
          <cell r="AD88" t="e">
            <v>#N/A</v>
          </cell>
          <cell r="AE88">
            <v>114</v>
          </cell>
          <cell r="AF88">
            <v>95</v>
          </cell>
          <cell r="AG88">
            <v>86</v>
          </cell>
          <cell r="AH88">
            <v>9</v>
          </cell>
        </row>
        <row r="89">
          <cell r="E89" t="str">
            <v>DOS UNIDOS DEL BIAVO</v>
          </cell>
          <cell r="F89" t="str">
            <v>BAJO BIAVO</v>
          </cell>
          <cell r="G89" t="str">
            <v>BELLAVISTA</v>
          </cell>
          <cell r="H89" t="str">
            <v>I</v>
          </cell>
          <cell r="I89" t="str">
            <v>Caserío</v>
          </cell>
          <cell r="J89" t="str">
            <v>IV</v>
          </cell>
          <cell r="K89">
            <v>30</v>
          </cell>
          <cell r="L89">
            <v>125</v>
          </cell>
          <cell r="M89">
            <v>81</v>
          </cell>
          <cell r="N89">
            <v>348</v>
          </cell>
          <cell r="O89">
            <v>8.9069935562437141E-2</v>
          </cell>
          <cell r="P89">
            <v>1.477804663704485E-2</v>
          </cell>
          <cell r="Q89">
            <v>1.477804663704485E-2</v>
          </cell>
          <cell r="R89">
            <v>4.2962962962962967</v>
          </cell>
          <cell r="S89">
            <v>0</v>
          </cell>
          <cell r="T89">
            <v>80</v>
          </cell>
          <cell r="U89">
            <v>0</v>
          </cell>
          <cell r="V89">
            <v>344</v>
          </cell>
          <cell r="AA89" t="str">
            <v>L.P. Y R.P. ejecutadas (ampliaciones)</v>
          </cell>
          <cell r="AB89">
            <v>67</v>
          </cell>
          <cell r="AD89" t="e">
            <v>#N/A</v>
          </cell>
          <cell r="AE89">
            <v>67</v>
          </cell>
          <cell r="AF89">
            <v>73</v>
          </cell>
          <cell r="AG89">
            <v>63</v>
          </cell>
          <cell r="AH89">
            <v>10</v>
          </cell>
        </row>
        <row r="90">
          <cell r="E90" t="str">
            <v>NUEVA LIMA</v>
          </cell>
          <cell r="F90" t="str">
            <v>BAJO BIAVO</v>
          </cell>
          <cell r="G90" t="str">
            <v>BELLAVISTA</v>
          </cell>
          <cell r="H90" t="str">
            <v>I</v>
          </cell>
          <cell r="I90" t="str">
            <v>Pueblo</v>
          </cell>
          <cell r="J90" t="str">
            <v>II</v>
          </cell>
          <cell r="K90">
            <v>16</v>
          </cell>
          <cell r="L90">
            <v>95</v>
          </cell>
          <cell r="M90">
            <v>123</v>
          </cell>
          <cell r="N90">
            <v>730</v>
          </cell>
          <cell r="O90">
            <v>0.18522263772726721</v>
          </cell>
          <cell r="P90">
            <v>1.477804663704485E-2</v>
          </cell>
          <cell r="Q90">
            <v>1.477804663704485E-2</v>
          </cell>
          <cell r="R90">
            <v>5.9349593495934956</v>
          </cell>
          <cell r="S90">
            <v>209</v>
          </cell>
          <cell r="T90">
            <v>209</v>
          </cell>
          <cell r="U90">
            <v>1240</v>
          </cell>
          <cell r="V90">
            <v>1240</v>
          </cell>
          <cell r="AA90" t="str">
            <v>L.P. Y R.P. ejecutadas</v>
          </cell>
          <cell r="AB90">
            <v>54</v>
          </cell>
          <cell r="AD90" t="e">
            <v>#N/A</v>
          </cell>
          <cell r="AE90">
            <v>54</v>
          </cell>
          <cell r="AF90">
            <v>62</v>
          </cell>
          <cell r="AG90">
            <v>56</v>
          </cell>
          <cell r="AH90">
            <v>6</v>
          </cell>
        </row>
        <row r="91">
          <cell r="E91" t="str">
            <v>JOSE GALVEZ</v>
          </cell>
          <cell r="F91" t="str">
            <v>BAJO BIAVO</v>
          </cell>
          <cell r="G91" t="str">
            <v>BELLAVISTA</v>
          </cell>
          <cell r="H91" t="str">
            <v>III</v>
          </cell>
          <cell r="I91" t="str">
            <v>Anexo</v>
          </cell>
          <cell r="J91" t="str">
            <v>IV</v>
          </cell>
          <cell r="K91">
            <v>35</v>
          </cell>
          <cell r="L91">
            <v>199</v>
          </cell>
          <cell r="M91">
            <v>30</v>
          </cell>
          <cell r="N91">
            <v>121</v>
          </cell>
          <cell r="O91">
            <v>-4.0611832539638071E-2</v>
          </cell>
          <cell r="P91">
            <v>1.477804663704485E-2</v>
          </cell>
          <cell r="Q91">
            <v>1.477804663704485E-2</v>
          </cell>
          <cell r="R91">
            <v>4.0333333333333332</v>
          </cell>
          <cell r="S91">
            <v>0</v>
          </cell>
          <cell r="T91">
            <v>35</v>
          </cell>
          <cell r="U91">
            <v>0</v>
          </cell>
          <cell r="V91">
            <v>140</v>
          </cell>
          <cell r="Y91" t="str">
            <v>x</v>
          </cell>
          <cell r="AB91">
            <v>42</v>
          </cell>
          <cell r="AD91" t="e">
            <v>#N/A</v>
          </cell>
          <cell r="AE91">
            <v>42</v>
          </cell>
          <cell r="AF91">
            <v>60</v>
          </cell>
          <cell r="AG91">
            <v>55</v>
          </cell>
          <cell r="AH91">
            <v>5</v>
          </cell>
        </row>
        <row r="92">
          <cell r="E92" t="str">
            <v>NUEVO MUNDO</v>
          </cell>
          <cell r="F92" t="str">
            <v>BAJO BIAVO</v>
          </cell>
          <cell r="G92" t="str">
            <v>BELLAVISTA</v>
          </cell>
          <cell r="H92" t="str">
            <v>I</v>
          </cell>
          <cell r="I92" t="str">
            <v>Caserío</v>
          </cell>
          <cell r="J92" t="str">
            <v>IV</v>
          </cell>
          <cell r="K92">
            <v>13</v>
          </cell>
          <cell r="L92">
            <v>75</v>
          </cell>
          <cell r="M92">
            <v>41</v>
          </cell>
          <cell r="N92">
            <v>226</v>
          </cell>
          <cell r="O92">
            <v>9.6277745459736552E-2</v>
          </cell>
          <cell r="P92">
            <v>1.477804663704485E-2</v>
          </cell>
          <cell r="Q92">
            <v>1.477804663704485E-2</v>
          </cell>
          <cell r="R92">
            <v>5.5121951219512191</v>
          </cell>
          <cell r="S92">
            <v>0</v>
          </cell>
          <cell r="T92">
            <v>60</v>
          </cell>
          <cell r="U92">
            <v>0</v>
          </cell>
          <cell r="V92">
            <v>306</v>
          </cell>
          <cell r="AA92" t="str">
            <v>L.P. Y R.P. ejecutadas (ampliaciones)</v>
          </cell>
          <cell r="AB92">
            <v>67</v>
          </cell>
          <cell r="AD92" t="e">
            <v>#N/A</v>
          </cell>
          <cell r="AE92">
            <v>67</v>
          </cell>
          <cell r="AF92">
            <v>75</v>
          </cell>
          <cell r="AG92">
            <v>69</v>
          </cell>
          <cell r="AH92">
            <v>6</v>
          </cell>
        </row>
        <row r="93">
          <cell r="E93" t="str">
            <v>DOS DE MAYO</v>
          </cell>
          <cell r="F93" t="str">
            <v>BAJO BIAVO</v>
          </cell>
          <cell r="G93" t="str">
            <v>BELLAVISTA</v>
          </cell>
          <cell r="H93" t="str">
            <v>I</v>
          </cell>
          <cell r="I93" t="str">
            <v>Caserío</v>
          </cell>
          <cell r="J93" t="str">
            <v>IV</v>
          </cell>
          <cell r="K93">
            <v>28</v>
          </cell>
          <cell r="L93">
            <v>136</v>
          </cell>
          <cell r="M93">
            <v>19</v>
          </cell>
          <cell r="N93">
            <v>80</v>
          </cell>
          <cell r="O93">
            <v>-4.3255612513941055E-2</v>
          </cell>
          <cell r="P93">
            <v>1.477804663704485E-2</v>
          </cell>
          <cell r="Q93">
            <v>1.477804663704485E-2</v>
          </cell>
          <cell r="R93">
            <v>4.2105263157894735</v>
          </cell>
          <cell r="S93">
            <v>0</v>
          </cell>
          <cell r="T93">
            <v>48</v>
          </cell>
          <cell r="U93">
            <v>0</v>
          </cell>
          <cell r="V93">
            <v>202</v>
          </cell>
          <cell r="AA93" t="str">
            <v>L.P. Y R.P. ejecutadas</v>
          </cell>
          <cell r="AB93">
            <v>47</v>
          </cell>
          <cell r="AD93" t="e">
            <v>#N/A</v>
          </cell>
          <cell r="AE93">
            <v>47</v>
          </cell>
          <cell r="AF93">
            <v>80</v>
          </cell>
          <cell r="AG93">
            <v>77</v>
          </cell>
          <cell r="AH93">
            <v>3</v>
          </cell>
        </row>
        <row r="94">
          <cell r="E94" t="str">
            <v>SANTA ELENA</v>
          </cell>
          <cell r="F94" t="str">
            <v>BAJO BIAVO</v>
          </cell>
          <cell r="G94" t="str">
            <v>BELLAVISTA</v>
          </cell>
          <cell r="H94" t="str">
            <v>I</v>
          </cell>
          <cell r="I94" t="str">
            <v>Caserío</v>
          </cell>
          <cell r="J94" t="str">
            <v>III</v>
          </cell>
          <cell r="K94">
            <v>29</v>
          </cell>
          <cell r="L94">
            <v>177</v>
          </cell>
          <cell r="M94">
            <v>51</v>
          </cell>
          <cell r="N94">
            <v>258</v>
          </cell>
          <cell r="O94">
            <v>3.1899027836582272E-2</v>
          </cell>
          <cell r="P94">
            <v>1.477804663704485E-2</v>
          </cell>
          <cell r="Q94">
            <v>1.477804663704485E-2</v>
          </cell>
          <cell r="R94">
            <v>5.0588235294117645</v>
          </cell>
          <cell r="S94">
            <v>0</v>
          </cell>
          <cell r="T94">
            <v>54</v>
          </cell>
          <cell r="U94">
            <v>0</v>
          </cell>
          <cell r="V94">
            <v>273</v>
          </cell>
          <cell r="AA94" t="str">
            <v>L.P. Y R.P. ejecutadas</v>
          </cell>
          <cell r="AB94">
            <v>39</v>
          </cell>
          <cell r="AD94" t="e">
            <v>#N/A</v>
          </cell>
          <cell r="AE94">
            <v>39</v>
          </cell>
          <cell r="AF94">
            <v>50</v>
          </cell>
          <cell r="AG94">
            <v>41</v>
          </cell>
          <cell r="AH94">
            <v>9</v>
          </cell>
        </row>
        <row r="95">
          <cell r="E95" t="str">
            <v>ABANCAY</v>
          </cell>
          <cell r="F95" t="str">
            <v>ALTO BIAVO</v>
          </cell>
          <cell r="G95" t="str">
            <v>BELLAVISTA</v>
          </cell>
          <cell r="H95" t="str">
            <v>I</v>
          </cell>
          <cell r="I95" t="str">
            <v>Caserío</v>
          </cell>
          <cell r="J95" t="str">
            <v>IV</v>
          </cell>
          <cell r="K95">
            <v>16</v>
          </cell>
          <cell r="L95">
            <v>69</v>
          </cell>
          <cell r="M95">
            <v>35</v>
          </cell>
          <cell r="N95">
            <v>155</v>
          </cell>
          <cell r="O95">
            <v>6.9769513892854462E-2</v>
          </cell>
          <cell r="P95">
            <v>2.8149316751900022E-2</v>
          </cell>
          <cell r="Q95">
            <v>0.02</v>
          </cell>
          <cell r="R95">
            <v>4.4285714285714288</v>
          </cell>
          <cell r="S95">
            <v>35</v>
          </cell>
          <cell r="T95">
            <v>35</v>
          </cell>
          <cell r="U95">
            <v>155</v>
          </cell>
          <cell r="V95">
            <v>155</v>
          </cell>
          <cell r="AA95" t="str">
            <v>L.P. Y R.P. ejecutadas</v>
          </cell>
          <cell r="AB95">
            <v>50</v>
          </cell>
          <cell r="AD95" t="e">
            <v>#N/A</v>
          </cell>
          <cell r="AE95">
            <v>50</v>
          </cell>
          <cell r="AF95">
            <v>56</v>
          </cell>
          <cell r="AG95">
            <v>50</v>
          </cell>
          <cell r="AH95">
            <v>6</v>
          </cell>
        </row>
        <row r="96">
          <cell r="E96" t="str">
            <v>CUZCO</v>
          </cell>
          <cell r="F96" t="str">
            <v>ALTO BIAVO</v>
          </cell>
          <cell r="G96" t="str">
            <v>BELLAVISTA</v>
          </cell>
          <cell r="H96" t="str">
            <v>I</v>
          </cell>
          <cell r="I96" t="str">
            <v>Pueblo</v>
          </cell>
          <cell r="J96" t="str">
            <v>III</v>
          </cell>
          <cell r="K96">
            <v>50</v>
          </cell>
          <cell r="L96">
            <v>295</v>
          </cell>
          <cell r="M96">
            <v>105</v>
          </cell>
          <cell r="N96">
            <v>518</v>
          </cell>
          <cell r="O96">
            <v>4.8034659254764911E-2</v>
          </cell>
          <cell r="P96">
            <v>2.8149316751900022E-2</v>
          </cell>
          <cell r="Q96">
            <v>0.02</v>
          </cell>
          <cell r="R96">
            <v>4.9333333333333336</v>
          </cell>
          <cell r="S96">
            <v>117</v>
          </cell>
          <cell r="T96">
            <v>117</v>
          </cell>
          <cell r="U96">
            <v>577</v>
          </cell>
          <cell r="V96">
            <v>577</v>
          </cell>
          <cell r="AA96" t="str">
            <v>L.P. Y R.P. ejecutadas</v>
          </cell>
          <cell r="AB96">
            <v>50</v>
          </cell>
          <cell r="AD96" t="e">
            <v>#N/A</v>
          </cell>
          <cell r="AE96" t="e">
            <v>#VALUE!</v>
          </cell>
          <cell r="AF96">
            <v>50</v>
          </cell>
          <cell r="AG96">
            <v>45</v>
          </cell>
          <cell r="AH96">
            <v>5</v>
          </cell>
        </row>
        <row r="97">
          <cell r="E97" t="str">
            <v>BARRANCA</v>
          </cell>
          <cell r="F97" t="str">
            <v>ALTO BIAVO</v>
          </cell>
          <cell r="G97" t="str">
            <v>BELLAVISTA</v>
          </cell>
          <cell r="H97" t="str">
            <v>I</v>
          </cell>
          <cell r="I97" t="str">
            <v>Pueblo</v>
          </cell>
          <cell r="J97" t="str">
            <v>III</v>
          </cell>
          <cell r="K97">
            <v>99</v>
          </cell>
          <cell r="L97">
            <v>452</v>
          </cell>
          <cell r="M97">
            <v>177</v>
          </cell>
          <cell r="N97">
            <v>752</v>
          </cell>
          <cell r="O97">
            <v>4.333381618030252E-2</v>
          </cell>
          <cell r="P97">
            <v>2.8149316751900022E-2</v>
          </cell>
          <cell r="Q97">
            <v>0.02</v>
          </cell>
          <cell r="R97">
            <v>4.2485875706214689</v>
          </cell>
          <cell r="S97">
            <v>145</v>
          </cell>
          <cell r="T97">
            <v>145</v>
          </cell>
          <cell r="U97">
            <v>616</v>
          </cell>
          <cell r="V97">
            <v>616</v>
          </cell>
          <cell r="AA97" t="str">
            <v>L.P. Y R.P. ejecutadas</v>
          </cell>
        </row>
        <row r="98">
          <cell r="E98" t="str">
            <v>PAJARILLO</v>
          </cell>
          <cell r="F98" t="str">
            <v>PAJARILLO</v>
          </cell>
          <cell r="G98" t="str">
            <v>M. CACERES</v>
          </cell>
          <cell r="H98" t="str">
            <v>I</v>
          </cell>
          <cell r="I98" t="str">
            <v>Pueblo</v>
          </cell>
          <cell r="J98" t="str">
            <v>III</v>
          </cell>
          <cell r="K98">
            <v>108</v>
          </cell>
          <cell r="L98">
            <v>560</v>
          </cell>
          <cell r="M98">
            <v>172</v>
          </cell>
          <cell r="N98">
            <v>817</v>
          </cell>
          <cell r="O98">
            <v>3.197577463631851E-2</v>
          </cell>
          <cell r="P98">
            <v>3.4761789851846636E-2</v>
          </cell>
          <cell r="Q98">
            <v>0.02</v>
          </cell>
          <cell r="R98">
            <v>4.75</v>
          </cell>
          <cell r="S98">
            <v>0</v>
          </cell>
          <cell r="T98">
            <v>104</v>
          </cell>
          <cell r="U98">
            <v>0</v>
          </cell>
          <cell r="V98">
            <v>494</v>
          </cell>
          <cell r="AA98" t="str">
            <v>L.P. Y R.P. ejecutadas (ampliaciones)</v>
          </cell>
        </row>
        <row r="99">
          <cell r="E99" t="str">
            <v>PUERTO NUEVO</v>
          </cell>
          <cell r="F99" t="str">
            <v>ALTO BIAVO</v>
          </cell>
          <cell r="G99" t="str">
            <v>BELLAVISTA</v>
          </cell>
          <cell r="H99" t="str">
            <v>III</v>
          </cell>
          <cell r="I99" t="str">
            <v>Caserío</v>
          </cell>
          <cell r="J99" t="str">
            <v>IV</v>
          </cell>
          <cell r="K99">
            <v>8</v>
          </cell>
          <cell r="L99">
            <v>53</v>
          </cell>
          <cell r="M99">
            <v>10</v>
          </cell>
          <cell r="N99">
            <v>57</v>
          </cell>
          <cell r="O99">
            <v>6.0816984102951555E-3</v>
          </cell>
          <cell r="P99">
            <v>2.8149316751900022E-2</v>
          </cell>
          <cell r="Q99">
            <v>0.02</v>
          </cell>
          <cell r="R99">
            <v>5.7</v>
          </cell>
          <cell r="S99">
            <v>0</v>
          </cell>
          <cell r="T99">
            <v>12</v>
          </cell>
          <cell r="U99">
            <v>0</v>
          </cell>
          <cell r="V99">
            <v>69</v>
          </cell>
          <cell r="Y99" t="str">
            <v>x</v>
          </cell>
        </row>
        <row r="100">
          <cell r="E100" t="str">
            <v>SAN JOSE DE JUÑAO</v>
          </cell>
          <cell r="F100" t="str">
            <v>PAJARILLO</v>
          </cell>
          <cell r="G100" t="str">
            <v>M. CACERES</v>
          </cell>
          <cell r="H100" t="str">
            <v>III</v>
          </cell>
          <cell r="I100" t="str">
            <v>Caserío</v>
          </cell>
          <cell r="J100" t="str">
            <v>IV</v>
          </cell>
          <cell r="K100">
            <v>35</v>
          </cell>
          <cell r="L100">
            <v>175</v>
          </cell>
          <cell r="M100">
            <v>61</v>
          </cell>
          <cell r="N100">
            <v>291</v>
          </cell>
          <cell r="O100">
            <v>4.3288879815517323E-2</v>
          </cell>
          <cell r="P100">
            <v>3.4761789851846636E-2</v>
          </cell>
          <cell r="Q100">
            <v>0.02</v>
          </cell>
          <cell r="R100">
            <v>4.7704918032786887</v>
          </cell>
          <cell r="S100">
            <v>0</v>
          </cell>
          <cell r="T100">
            <v>74</v>
          </cell>
          <cell r="U100">
            <v>0</v>
          </cell>
          <cell r="V100">
            <v>355</v>
          </cell>
          <cell r="Y100" t="str">
            <v>x</v>
          </cell>
        </row>
        <row r="101">
          <cell r="E101" t="str">
            <v>PACASMAYO</v>
          </cell>
          <cell r="F101" t="str">
            <v>BAJO BIAVO</v>
          </cell>
          <cell r="G101" t="str">
            <v>BELLAVISTA</v>
          </cell>
          <cell r="H101" t="str">
            <v>III</v>
          </cell>
          <cell r="I101" t="str">
            <v>Caserío</v>
          </cell>
          <cell r="J101" t="str">
            <v>IV</v>
          </cell>
          <cell r="K101">
            <v>20</v>
          </cell>
          <cell r="L101">
            <v>90</v>
          </cell>
          <cell r="M101">
            <v>27</v>
          </cell>
          <cell r="N101">
            <v>140</v>
          </cell>
          <cell r="O101">
            <v>3.7505626274562331E-2</v>
          </cell>
          <cell r="P101">
            <v>1.477804663704485E-2</v>
          </cell>
          <cell r="Q101">
            <v>1.477804663704485E-2</v>
          </cell>
          <cell r="R101">
            <v>5.1851851851851851</v>
          </cell>
          <cell r="S101">
            <v>0</v>
          </cell>
          <cell r="T101">
            <v>31</v>
          </cell>
          <cell r="U101">
            <v>0</v>
          </cell>
          <cell r="V101">
            <v>162</v>
          </cell>
          <cell r="Y101" t="str">
            <v>x</v>
          </cell>
        </row>
        <row r="102">
          <cell r="E102" t="str">
            <v>NUEVO PROGRESO</v>
          </cell>
          <cell r="F102" t="str">
            <v>BAJO BIAVO</v>
          </cell>
          <cell r="G102" t="str">
            <v>BELLAVISTA</v>
          </cell>
          <cell r="H102" t="str">
            <v>III</v>
          </cell>
          <cell r="I102" t="str">
            <v>Caserío</v>
          </cell>
          <cell r="J102" t="str">
            <v>IV</v>
          </cell>
          <cell r="K102">
            <v>15</v>
          </cell>
          <cell r="L102">
            <v>65</v>
          </cell>
          <cell r="M102">
            <v>15</v>
          </cell>
          <cell r="N102">
            <v>70</v>
          </cell>
          <cell r="O102">
            <v>6.1947730773190823E-3</v>
          </cell>
          <cell r="P102">
            <v>1.477804663704485E-2</v>
          </cell>
          <cell r="Q102">
            <v>1.477804663704485E-2</v>
          </cell>
          <cell r="R102">
            <v>4.666666666666667</v>
          </cell>
          <cell r="S102">
            <v>0</v>
          </cell>
          <cell r="T102">
            <v>17</v>
          </cell>
          <cell r="U102">
            <v>0</v>
          </cell>
          <cell r="V102">
            <v>81</v>
          </cell>
          <cell r="Y102" t="str">
            <v>x</v>
          </cell>
        </row>
        <row r="103">
          <cell r="E103" t="str">
            <v>SAN RAMON</v>
          </cell>
          <cell r="F103" t="str">
            <v>BAJO BIAVO</v>
          </cell>
          <cell r="G103" t="str">
            <v>BELLAVISTA</v>
          </cell>
          <cell r="H103" t="str">
            <v>III</v>
          </cell>
          <cell r="I103" t="str">
            <v>Caserío</v>
          </cell>
          <cell r="J103" t="str">
            <v>IV</v>
          </cell>
          <cell r="K103">
            <v>20</v>
          </cell>
          <cell r="L103">
            <v>110</v>
          </cell>
          <cell r="M103">
            <v>21</v>
          </cell>
          <cell r="N103">
            <v>131</v>
          </cell>
          <cell r="O103">
            <v>1.4666255847899157E-2</v>
          </cell>
          <cell r="P103">
            <v>1.477804663704485E-2</v>
          </cell>
          <cell r="Q103">
            <v>1.477804663704485E-2</v>
          </cell>
          <cell r="R103">
            <v>6.2380952380952381</v>
          </cell>
          <cell r="S103">
            <v>0</v>
          </cell>
          <cell r="T103">
            <v>24</v>
          </cell>
          <cell r="U103">
            <v>0</v>
          </cell>
          <cell r="V103">
            <v>152</v>
          </cell>
          <cell r="Y103" t="str">
            <v>x</v>
          </cell>
        </row>
        <row r="104">
          <cell r="E104" t="str">
            <v>NUEVO TARAPOTO</v>
          </cell>
          <cell r="F104" t="str">
            <v>BAJO BIAVO</v>
          </cell>
          <cell r="G104" t="str">
            <v>BELLAVISTA</v>
          </cell>
          <cell r="H104" t="str">
            <v>III</v>
          </cell>
          <cell r="I104" t="str">
            <v>Caserío</v>
          </cell>
          <cell r="J104" t="str">
            <v>IV</v>
          </cell>
          <cell r="K104">
            <v>40</v>
          </cell>
          <cell r="L104">
            <v>160</v>
          </cell>
          <cell r="M104">
            <v>57</v>
          </cell>
          <cell r="N104">
            <v>246</v>
          </cell>
          <cell r="O104">
            <v>3.6496707906247039E-2</v>
          </cell>
          <cell r="P104">
            <v>1.477804663704485E-2</v>
          </cell>
          <cell r="Q104">
            <v>1.477804663704485E-2</v>
          </cell>
          <cell r="R104">
            <v>4.3157894736842106</v>
          </cell>
          <cell r="S104">
            <v>0</v>
          </cell>
          <cell r="T104">
            <v>66</v>
          </cell>
          <cell r="U104">
            <v>0</v>
          </cell>
          <cell r="V104">
            <v>285</v>
          </cell>
          <cell r="Y104" t="str">
            <v>x</v>
          </cell>
        </row>
        <row r="105">
          <cell r="E105" t="str">
            <v>NUEVO PAMPA HERMOZA</v>
          </cell>
          <cell r="F105" t="str">
            <v>BAJO BIAVO</v>
          </cell>
          <cell r="G105" t="str">
            <v>BELLAVISTA</v>
          </cell>
          <cell r="H105" t="str">
            <v>III</v>
          </cell>
          <cell r="I105" t="str">
            <v>Caserío</v>
          </cell>
          <cell r="J105" t="str">
            <v>IV</v>
          </cell>
          <cell r="K105">
            <v>12</v>
          </cell>
          <cell r="L105">
            <v>60</v>
          </cell>
          <cell r="M105">
            <v>30</v>
          </cell>
          <cell r="N105">
            <v>120</v>
          </cell>
          <cell r="O105">
            <v>5.946309435929531E-2</v>
          </cell>
          <cell r="P105">
            <v>1.477804663704485E-2</v>
          </cell>
          <cell r="Q105">
            <v>1.477804663704485E-2</v>
          </cell>
          <cell r="R105">
            <v>4</v>
          </cell>
          <cell r="S105">
            <v>0</v>
          </cell>
          <cell r="T105">
            <v>35</v>
          </cell>
          <cell r="U105">
            <v>0</v>
          </cell>
          <cell r="V105">
            <v>139</v>
          </cell>
          <cell r="Y105" t="str">
            <v>x</v>
          </cell>
        </row>
        <row r="106">
          <cell r="E106" t="str">
            <v>PAMPA HERMOZA</v>
          </cell>
          <cell r="F106" t="str">
            <v>BAJO BIAVO</v>
          </cell>
          <cell r="G106" t="str">
            <v>BELLAVISTA</v>
          </cell>
          <cell r="H106" t="str">
            <v>III</v>
          </cell>
          <cell r="I106" t="str">
            <v>Caserío</v>
          </cell>
          <cell r="J106" t="str">
            <v>IV</v>
          </cell>
          <cell r="K106">
            <v>8</v>
          </cell>
          <cell r="L106">
            <v>50</v>
          </cell>
          <cell r="M106">
            <v>36</v>
          </cell>
          <cell r="N106">
            <v>110</v>
          </cell>
          <cell r="O106">
            <v>6.7911401852957187E-2</v>
          </cell>
          <cell r="P106">
            <v>1.477804663704485E-2</v>
          </cell>
          <cell r="Q106">
            <v>1.477804663704485E-2</v>
          </cell>
          <cell r="R106">
            <v>3.0555555555555554</v>
          </cell>
          <cell r="S106">
            <v>0</v>
          </cell>
          <cell r="T106">
            <v>42</v>
          </cell>
          <cell r="U106">
            <v>0</v>
          </cell>
          <cell r="V106">
            <v>127</v>
          </cell>
          <cell r="Y106" t="str">
            <v>x</v>
          </cell>
        </row>
        <row r="107">
          <cell r="E107" t="str">
            <v>YANAYACU</v>
          </cell>
          <cell r="F107" t="str">
            <v>BAJO BIAVO</v>
          </cell>
          <cell r="G107" t="str">
            <v>BELLAVISTA</v>
          </cell>
          <cell r="H107" t="str">
            <v>III</v>
          </cell>
          <cell r="I107" t="str">
            <v>Caserío</v>
          </cell>
          <cell r="J107" t="str">
            <v>IV</v>
          </cell>
          <cell r="K107">
            <v>18</v>
          </cell>
          <cell r="L107">
            <v>90</v>
          </cell>
          <cell r="M107">
            <v>24</v>
          </cell>
          <cell r="N107">
            <v>107</v>
          </cell>
          <cell r="O107">
            <v>1.4522708207258317E-2</v>
          </cell>
          <cell r="P107">
            <v>1.477804663704485E-2</v>
          </cell>
          <cell r="Q107">
            <v>1.477804663704485E-2</v>
          </cell>
          <cell r="R107">
            <v>4.458333333333333</v>
          </cell>
          <cell r="S107">
            <v>0</v>
          </cell>
          <cell r="T107">
            <v>28</v>
          </cell>
          <cell r="U107">
            <v>0</v>
          </cell>
          <cell r="V107">
            <v>124</v>
          </cell>
          <cell r="Y107" t="str">
            <v>x</v>
          </cell>
        </row>
        <row r="108">
          <cell r="E108" t="str">
            <v>BAJO JUÑAO</v>
          </cell>
          <cell r="F108" t="str">
            <v>PAJARILLO</v>
          </cell>
          <cell r="G108" t="str">
            <v>M. CACERES</v>
          </cell>
          <cell r="H108" t="str">
            <v>III</v>
          </cell>
          <cell r="I108" t="str">
            <v>Caserío</v>
          </cell>
          <cell r="J108" t="str">
            <v>IV</v>
          </cell>
          <cell r="K108">
            <v>31</v>
          </cell>
          <cell r="L108">
            <v>161</v>
          </cell>
          <cell r="M108">
            <v>57</v>
          </cell>
          <cell r="N108">
            <v>292</v>
          </cell>
          <cell r="O108">
            <v>5.0863758465276021E-2</v>
          </cell>
          <cell r="P108">
            <v>3.4761789851846636E-2</v>
          </cell>
          <cell r="Q108">
            <v>0.02</v>
          </cell>
          <cell r="R108">
            <v>5.1228070175438596</v>
          </cell>
          <cell r="S108">
            <v>0</v>
          </cell>
          <cell r="T108">
            <v>69</v>
          </cell>
          <cell r="U108">
            <v>0</v>
          </cell>
          <cell r="V108">
            <v>356</v>
          </cell>
          <cell r="Y108" t="str">
            <v>x</v>
          </cell>
        </row>
        <row r="109">
          <cell r="E109" t="str">
            <v>DOS UNIDOS DE PAJARILLO</v>
          </cell>
          <cell r="F109" t="str">
            <v>PAJARILLO</v>
          </cell>
          <cell r="G109" t="str">
            <v>M. CACERES</v>
          </cell>
          <cell r="H109" t="str">
            <v>III</v>
          </cell>
          <cell r="I109" t="str">
            <v>Caserío</v>
          </cell>
          <cell r="J109" t="str">
            <v>IV</v>
          </cell>
          <cell r="K109">
            <v>51</v>
          </cell>
          <cell r="L109">
            <v>174</v>
          </cell>
          <cell r="M109">
            <v>67</v>
          </cell>
          <cell r="N109">
            <v>365</v>
          </cell>
          <cell r="O109">
            <v>6.3682386963525461E-2</v>
          </cell>
          <cell r="P109">
            <v>3.4761789851846636E-2</v>
          </cell>
          <cell r="Q109">
            <v>0.02</v>
          </cell>
          <cell r="R109">
            <v>5.4477611940298507</v>
          </cell>
          <cell r="S109">
            <v>0</v>
          </cell>
          <cell r="T109">
            <v>82</v>
          </cell>
          <cell r="U109">
            <v>0</v>
          </cell>
          <cell r="V109">
            <v>445</v>
          </cell>
          <cell r="Y109" t="str">
            <v>x</v>
          </cell>
        </row>
        <row r="110">
          <cell r="E110" t="str">
            <v>RETAMA</v>
          </cell>
          <cell r="F110" t="str">
            <v>PAJARILLO</v>
          </cell>
          <cell r="G110" t="str">
            <v>M. CACERES</v>
          </cell>
          <cell r="H110" t="str">
            <v>III</v>
          </cell>
          <cell r="I110" t="str">
            <v>Caserío</v>
          </cell>
          <cell r="J110" t="str">
            <v>IV</v>
          </cell>
          <cell r="K110">
            <v>14</v>
          </cell>
          <cell r="L110">
            <v>75</v>
          </cell>
          <cell r="M110">
            <v>19</v>
          </cell>
          <cell r="N110">
            <v>95</v>
          </cell>
          <cell r="O110">
            <v>1.9894371763010676E-2</v>
          </cell>
          <cell r="P110">
            <v>3.4761789851846636E-2</v>
          </cell>
          <cell r="Q110">
            <v>0.02</v>
          </cell>
          <cell r="R110">
            <v>5</v>
          </cell>
          <cell r="S110">
            <v>0</v>
          </cell>
          <cell r="T110">
            <v>23</v>
          </cell>
          <cell r="U110">
            <v>0</v>
          </cell>
          <cell r="V110">
            <v>116</v>
          </cell>
          <cell r="Y110" t="str">
            <v>x</v>
          </cell>
        </row>
        <row r="111">
          <cell r="E111" t="str">
            <v>NUEVA ESPERANZA</v>
          </cell>
          <cell r="F111" t="str">
            <v>PAJARILLO</v>
          </cell>
          <cell r="G111" t="str">
            <v>M. CACERES</v>
          </cell>
          <cell r="H111" t="str">
            <v>III</v>
          </cell>
          <cell r="I111" t="str">
            <v>Caserío</v>
          </cell>
          <cell r="J111" t="str">
            <v>IV</v>
          </cell>
          <cell r="O111" t="str">
            <v/>
          </cell>
          <cell r="P111">
            <v>3.4761789851846636E-2</v>
          </cell>
          <cell r="Q111">
            <v>0.02</v>
          </cell>
          <cell r="R111" t="str">
            <v/>
          </cell>
          <cell r="S111">
            <v>0</v>
          </cell>
          <cell r="T111" t="e">
            <v>#DIV/0!</v>
          </cell>
          <cell r="U111" t="e">
            <v>#DIV/0!</v>
          </cell>
          <cell r="V111" t="e">
            <v>#DIV/0!</v>
          </cell>
        </row>
        <row r="112">
          <cell r="E112" t="str">
            <v>COSTA RICA</v>
          </cell>
          <cell r="F112" t="str">
            <v>PAJARILLO</v>
          </cell>
          <cell r="G112" t="str">
            <v>M. CACERES</v>
          </cell>
          <cell r="H112" t="str">
            <v>III</v>
          </cell>
          <cell r="I112" t="str">
            <v>Caserío</v>
          </cell>
          <cell r="J112" t="str">
            <v>III</v>
          </cell>
          <cell r="K112">
            <v>57</v>
          </cell>
          <cell r="L112">
            <v>364</v>
          </cell>
          <cell r="M112">
            <v>178</v>
          </cell>
          <cell r="N112">
            <v>871</v>
          </cell>
          <cell r="O112">
            <v>7.5415762297627253E-2</v>
          </cell>
          <cell r="P112">
            <v>3.4761789851846636E-2</v>
          </cell>
          <cell r="Q112">
            <v>0.02</v>
          </cell>
          <cell r="R112">
            <v>4.893258426966292</v>
          </cell>
          <cell r="S112">
            <v>0</v>
          </cell>
          <cell r="T112">
            <v>217</v>
          </cell>
          <cell r="U112">
            <v>0</v>
          </cell>
          <cell r="V112">
            <v>1062</v>
          </cell>
          <cell r="Y112" t="str">
            <v>x</v>
          </cell>
        </row>
        <row r="113">
          <cell r="E113" t="str">
            <v>SOLEDAD</v>
          </cell>
          <cell r="F113" t="str">
            <v>PAJARILLO</v>
          </cell>
          <cell r="G113" t="str">
            <v>M. CACERES</v>
          </cell>
          <cell r="H113" t="str">
            <v>III</v>
          </cell>
          <cell r="I113" t="str">
            <v>Caserío</v>
          </cell>
          <cell r="J113" t="str">
            <v>IV</v>
          </cell>
          <cell r="K113">
            <v>12</v>
          </cell>
          <cell r="L113">
            <v>65</v>
          </cell>
          <cell r="M113">
            <v>22</v>
          </cell>
          <cell r="N113">
            <v>104</v>
          </cell>
          <cell r="O113">
            <v>3.9944107690504271E-2</v>
          </cell>
          <cell r="P113">
            <v>3.4761789851846636E-2</v>
          </cell>
          <cell r="Q113">
            <v>0.02</v>
          </cell>
          <cell r="R113">
            <v>4.7272727272727275</v>
          </cell>
          <cell r="S113">
            <v>0</v>
          </cell>
          <cell r="T113">
            <v>27</v>
          </cell>
          <cell r="U113">
            <v>0</v>
          </cell>
          <cell r="V113">
            <v>127</v>
          </cell>
          <cell r="Y113" t="str">
            <v>x</v>
          </cell>
        </row>
        <row r="114">
          <cell r="E114" t="str">
            <v>VIVERES</v>
          </cell>
          <cell r="F114" t="str">
            <v>HUALLAGA</v>
          </cell>
          <cell r="G114" t="str">
            <v>BELLAVISTA</v>
          </cell>
          <cell r="H114" t="str">
            <v>III</v>
          </cell>
          <cell r="I114" t="str">
            <v>Caserío</v>
          </cell>
          <cell r="J114" t="str">
            <v>IV</v>
          </cell>
          <cell r="K114">
            <v>30</v>
          </cell>
          <cell r="L114">
            <v>223</v>
          </cell>
          <cell r="M114">
            <v>50</v>
          </cell>
          <cell r="N114">
            <v>269</v>
          </cell>
          <cell r="O114">
            <v>1.575106124881831E-2</v>
          </cell>
          <cell r="P114">
            <v>-8.9565750570808067E-4</v>
          </cell>
          <cell r="Q114">
            <v>0.01</v>
          </cell>
          <cell r="R114">
            <v>5.38</v>
          </cell>
          <cell r="S114">
            <v>0</v>
          </cell>
          <cell r="T114">
            <v>55</v>
          </cell>
          <cell r="U114">
            <v>0</v>
          </cell>
          <cell r="V114">
            <v>297</v>
          </cell>
          <cell r="Y114" t="str">
            <v>x</v>
          </cell>
        </row>
        <row r="115">
          <cell r="E115" t="str">
            <v>VAINILLA</v>
          </cell>
          <cell r="F115" t="str">
            <v>HUALLAGA</v>
          </cell>
          <cell r="G115" t="str">
            <v>BELLAVISTA</v>
          </cell>
          <cell r="H115" t="str">
            <v>I</v>
          </cell>
          <cell r="I115" t="str">
            <v>Caserío</v>
          </cell>
          <cell r="J115" t="str">
            <v>IV</v>
          </cell>
          <cell r="M115">
            <v>31</v>
          </cell>
          <cell r="N115">
            <v>176</v>
          </cell>
          <cell r="O115" t="str">
            <v/>
          </cell>
          <cell r="P115">
            <v>-8.9565750570808067E-4</v>
          </cell>
          <cell r="Q115">
            <v>0.01</v>
          </cell>
          <cell r="R115">
            <v>5.67741935483871</v>
          </cell>
          <cell r="S115">
            <v>0</v>
          </cell>
          <cell r="T115">
            <v>34</v>
          </cell>
          <cell r="U115">
            <v>0</v>
          </cell>
          <cell r="V115">
            <v>194</v>
          </cell>
          <cell r="AA115" t="str">
            <v>L.P. Y R.P. ejecutadas (ampliaciones)</v>
          </cell>
        </row>
        <row r="116">
          <cell r="E116" t="str">
            <v>EJE BELLAVISTA-S.J.DE SISA</v>
          </cell>
          <cell r="S116">
            <v>0</v>
          </cell>
          <cell r="AB116" t="str">
            <v>VIV. PLNS 99</v>
          </cell>
          <cell r="AD116" t="str">
            <v>VIV./BOD.</v>
          </cell>
          <cell r="AE116" t="str">
            <v>VIV. + C.E. 99</v>
          </cell>
        </row>
        <row r="117">
          <cell r="E117" t="str">
            <v>PERUATE</v>
          </cell>
          <cell r="F117" t="str">
            <v>BELLAVISTA</v>
          </cell>
          <cell r="G117" t="str">
            <v>BELLAVISTA</v>
          </cell>
          <cell r="H117" t="str">
            <v>I</v>
          </cell>
          <cell r="I117" t="str">
            <v>Caserío</v>
          </cell>
          <cell r="J117" t="str">
            <v>III</v>
          </cell>
          <cell r="K117">
            <v>29</v>
          </cell>
          <cell r="L117">
            <v>139</v>
          </cell>
          <cell r="M117">
            <v>67</v>
          </cell>
          <cell r="N117">
            <v>331</v>
          </cell>
          <cell r="O117">
            <v>7.4981770241043799E-2</v>
          </cell>
          <cell r="P117">
            <v>3.9527778807701308E-2</v>
          </cell>
          <cell r="Q117">
            <v>0.02</v>
          </cell>
          <cell r="R117">
            <v>4.9402985074626864</v>
          </cell>
          <cell r="S117">
            <v>0</v>
          </cell>
          <cell r="T117">
            <v>104</v>
          </cell>
          <cell r="U117">
            <v>0</v>
          </cell>
          <cell r="V117">
            <v>513</v>
          </cell>
          <cell r="AA117" t="str">
            <v>L.P. Y R.P. ejecutadas</v>
          </cell>
          <cell r="AB117">
            <v>31</v>
          </cell>
          <cell r="AD117" t="e">
            <v>#N/A</v>
          </cell>
          <cell r="AE117" t="e">
            <v>#N/A</v>
          </cell>
        </row>
        <row r="118">
          <cell r="E118" t="str">
            <v>CENTRO AMERICA</v>
          </cell>
          <cell r="F118" t="str">
            <v>SAN PABLO</v>
          </cell>
          <cell r="G118" t="str">
            <v>BELLAVISTA</v>
          </cell>
          <cell r="H118" t="str">
            <v>I</v>
          </cell>
          <cell r="I118" t="str">
            <v>Caserío</v>
          </cell>
          <cell r="J118" t="str">
            <v>III</v>
          </cell>
          <cell r="K118">
            <v>36</v>
          </cell>
          <cell r="L118">
            <v>164</v>
          </cell>
          <cell r="M118">
            <v>71</v>
          </cell>
          <cell r="N118">
            <v>321</v>
          </cell>
          <cell r="O118">
            <v>5.7560200962561092E-2</v>
          </cell>
          <cell r="P118">
            <v>7.0743791911126452E-2</v>
          </cell>
          <cell r="Q118">
            <v>0.02</v>
          </cell>
          <cell r="R118">
            <v>4.52112676056338</v>
          </cell>
          <cell r="S118">
            <v>0</v>
          </cell>
          <cell r="T118">
            <v>87</v>
          </cell>
          <cell r="U118">
            <v>0</v>
          </cell>
          <cell r="V118">
            <v>393</v>
          </cell>
          <cell r="AA118" t="str">
            <v>L.P. Y R.P. ejecutadas</v>
          </cell>
          <cell r="AB118">
            <v>7</v>
          </cell>
          <cell r="AD118" t="e">
            <v>#N/A</v>
          </cell>
          <cell r="AE118" t="e">
            <v>#N/A</v>
          </cell>
        </row>
        <row r="119">
          <cell r="E119" t="str">
            <v>CONSUELO</v>
          </cell>
          <cell r="F119" t="str">
            <v>SAN PABLO</v>
          </cell>
          <cell r="G119" t="str">
            <v>BELLAVISTA</v>
          </cell>
          <cell r="H119" t="str">
            <v>I</v>
          </cell>
          <cell r="I119" t="str">
            <v>Pueblo</v>
          </cell>
          <cell r="J119" t="str">
            <v>II</v>
          </cell>
          <cell r="K119">
            <v>107</v>
          </cell>
          <cell r="L119">
            <v>679</v>
          </cell>
          <cell r="M119">
            <v>378</v>
          </cell>
          <cell r="N119">
            <v>1953</v>
          </cell>
          <cell r="O119">
            <v>9.2033695585391095E-2</v>
          </cell>
          <cell r="P119">
            <v>7.0743791911126452E-2</v>
          </cell>
          <cell r="Q119">
            <v>0.02</v>
          </cell>
          <cell r="R119">
            <v>5.166666666666667</v>
          </cell>
          <cell r="S119">
            <v>554</v>
          </cell>
          <cell r="T119">
            <v>554</v>
          </cell>
          <cell r="U119">
            <v>2862</v>
          </cell>
          <cell r="V119">
            <v>2862</v>
          </cell>
          <cell r="AA119" t="str">
            <v>L.P. Y R.P. ejecutadas</v>
          </cell>
          <cell r="AB119">
            <v>7</v>
          </cell>
          <cell r="AD119" t="e">
            <v>#N/A</v>
          </cell>
          <cell r="AE119" t="e">
            <v>#N/A</v>
          </cell>
        </row>
        <row r="120">
          <cell r="E120" t="str">
            <v>SAN PABLO</v>
          </cell>
          <cell r="F120" t="str">
            <v>SAN PABLO</v>
          </cell>
          <cell r="G120" t="str">
            <v>BELLAVISTA</v>
          </cell>
          <cell r="H120" t="str">
            <v>I</v>
          </cell>
          <cell r="I120" t="str">
            <v>Pueblo</v>
          </cell>
          <cell r="J120" t="str">
            <v>III</v>
          </cell>
          <cell r="K120">
            <v>59</v>
          </cell>
          <cell r="L120">
            <v>312</v>
          </cell>
          <cell r="M120">
            <v>147</v>
          </cell>
          <cell r="N120">
            <v>756</v>
          </cell>
          <cell r="O120">
            <v>7.6541063382511876E-2</v>
          </cell>
          <cell r="P120">
            <v>7.0743791911126452E-2</v>
          </cell>
          <cell r="Q120">
            <v>0.02</v>
          </cell>
          <cell r="R120">
            <v>5.1428571428571432</v>
          </cell>
          <cell r="S120">
            <v>158</v>
          </cell>
          <cell r="T120">
            <v>158</v>
          </cell>
          <cell r="U120">
            <v>812</v>
          </cell>
          <cell r="V120">
            <v>812</v>
          </cell>
          <cell r="AA120" t="str">
            <v>L.P. Y R.P. ejecutadas</v>
          </cell>
          <cell r="AB120">
            <v>32</v>
          </cell>
          <cell r="AD120" t="e">
            <v>#N/A</v>
          </cell>
          <cell r="AE120" t="e">
            <v>#N/A</v>
          </cell>
        </row>
        <row r="121">
          <cell r="E121" t="str">
            <v>SANTA ROSA</v>
          </cell>
          <cell r="F121" t="str">
            <v>SAN PABLO</v>
          </cell>
          <cell r="G121" t="str">
            <v>BELLAVISTA</v>
          </cell>
          <cell r="H121" t="str">
            <v>I</v>
          </cell>
          <cell r="I121" t="str">
            <v>Pueblo</v>
          </cell>
          <cell r="J121" t="str">
            <v>IV</v>
          </cell>
          <cell r="K121">
            <v>30</v>
          </cell>
          <cell r="L121">
            <v>150</v>
          </cell>
          <cell r="M121">
            <v>40</v>
          </cell>
          <cell r="N121">
            <v>180</v>
          </cell>
          <cell r="O121">
            <v>1.5309470499731193E-2</v>
          </cell>
          <cell r="P121">
            <v>7.0743791911126452E-2</v>
          </cell>
          <cell r="Q121">
            <v>0.02</v>
          </cell>
          <cell r="R121">
            <v>4.5</v>
          </cell>
          <cell r="S121">
            <v>43</v>
          </cell>
          <cell r="T121">
            <v>43</v>
          </cell>
          <cell r="U121">
            <v>193</v>
          </cell>
          <cell r="V121">
            <v>193</v>
          </cell>
          <cell r="AA121" t="str">
            <v>L.P. Y R.P. ejecutadas</v>
          </cell>
          <cell r="AB121">
            <v>92</v>
          </cell>
          <cell r="AD121" t="e">
            <v>#N/A</v>
          </cell>
          <cell r="AE121" t="e">
            <v>#N/A</v>
          </cell>
        </row>
        <row r="122">
          <cell r="E122" t="str">
            <v>NUEVO SANTA ROSA</v>
          </cell>
          <cell r="F122" t="str">
            <v>SAN PABLO</v>
          </cell>
          <cell r="G122" t="str">
            <v>BELLAVISTA</v>
          </cell>
          <cell r="H122" t="str">
            <v>I</v>
          </cell>
          <cell r="I122" t="str">
            <v>Pueblo</v>
          </cell>
          <cell r="J122" t="str">
            <v>III</v>
          </cell>
          <cell r="K122">
            <v>25</v>
          </cell>
          <cell r="L122">
            <v>120</v>
          </cell>
          <cell r="M122">
            <v>49</v>
          </cell>
          <cell r="N122">
            <v>269</v>
          </cell>
          <cell r="O122">
            <v>6.958241192321224E-2</v>
          </cell>
          <cell r="P122">
            <v>7.0743791911126452E-2</v>
          </cell>
          <cell r="Q122">
            <v>0.02</v>
          </cell>
          <cell r="R122">
            <v>5.4897959183673466</v>
          </cell>
          <cell r="S122">
            <v>0</v>
          </cell>
          <cell r="T122">
            <v>33</v>
          </cell>
          <cell r="U122">
            <v>0</v>
          </cell>
          <cell r="V122">
            <v>181</v>
          </cell>
          <cell r="AA122" t="str">
            <v>L.P. Y R.P. ejecutadas</v>
          </cell>
          <cell r="AB122">
            <v>21</v>
          </cell>
          <cell r="AD122" t="e">
            <v>#N/A</v>
          </cell>
          <cell r="AE122" t="e">
            <v>#N/A</v>
          </cell>
        </row>
        <row r="123">
          <cell r="E123" t="str">
            <v>CARHUAPOMA</v>
          </cell>
          <cell r="F123" t="str">
            <v>SAN RAFAEL</v>
          </cell>
          <cell r="G123" t="str">
            <v>BELLAVISTA</v>
          </cell>
          <cell r="H123" t="str">
            <v>I</v>
          </cell>
          <cell r="I123" t="str">
            <v>Pueblo</v>
          </cell>
          <cell r="J123" t="str">
            <v>III</v>
          </cell>
          <cell r="K123">
            <v>55</v>
          </cell>
          <cell r="L123">
            <v>280</v>
          </cell>
          <cell r="M123">
            <v>76</v>
          </cell>
          <cell r="N123">
            <v>383</v>
          </cell>
          <cell r="O123">
            <v>2.6447469889204323E-2</v>
          </cell>
          <cell r="P123">
            <v>1.6973716257500548E-2</v>
          </cell>
          <cell r="Q123">
            <v>1.6973716257500548E-2</v>
          </cell>
          <cell r="R123">
            <v>5.0394736842105265</v>
          </cell>
          <cell r="S123">
            <v>0</v>
          </cell>
          <cell r="T123">
            <v>273</v>
          </cell>
          <cell r="U123">
            <v>0</v>
          </cell>
          <cell r="V123">
            <v>1375</v>
          </cell>
          <cell r="AA123" t="str">
            <v>L.P. Y R.P. ejecutadas (ampliaciones)</v>
          </cell>
          <cell r="AB123">
            <v>20</v>
          </cell>
          <cell r="AD123" t="e">
            <v>#N/A</v>
          </cell>
          <cell r="AE123" t="e">
            <v>#N/A</v>
          </cell>
        </row>
        <row r="124">
          <cell r="E124" t="str">
            <v>PALESTINA</v>
          </cell>
          <cell r="F124" t="str">
            <v>SAN RAFAEL</v>
          </cell>
          <cell r="G124" t="str">
            <v>BELLAVISTA</v>
          </cell>
          <cell r="H124" t="str">
            <v>I</v>
          </cell>
          <cell r="I124" t="str">
            <v>Caserío</v>
          </cell>
          <cell r="J124" t="str">
            <v>IV</v>
          </cell>
          <cell r="K124">
            <v>37</v>
          </cell>
          <cell r="L124">
            <v>231</v>
          </cell>
          <cell r="M124">
            <v>68</v>
          </cell>
          <cell r="N124">
            <v>340</v>
          </cell>
          <cell r="O124">
            <v>3.2735037243550424E-2</v>
          </cell>
          <cell r="P124">
            <v>1.6973716257500548E-2</v>
          </cell>
          <cell r="Q124">
            <v>1.6973716257500548E-2</v>
          </cell>
          <cell r="R124">
            <v>5</v>
          </cell>
          <cell r="S124">
            <v>0</v>
          </cell>
          <cell r="T124">
            <v>38</v>
          </cell>
          <cell r="U124">
            <v>0</v>
          </cell>
          <cell r="V124">
            <v>190</v>
          </cell>
          <cell r="AA124" t="str">
            <v>L.P. Y R.P. ejecutadas (ampliaciones)</v>
          </cell>
          <cell r="AB124">
            <v>34</v>
          </cell>
          <cell r="AD124" t="e">
            <v>#N/A</v>
          </cell>
          <cell r="AE124" t="e">
            <v>#N/A</v>
          </cell>
        </row>
        <row r="125">
          <cell r="E125" t="str">
            <v>PRIALE</v>
          </cell>
          <cell r="F125" t="str">
            <v>BELLAVISTA</v>
          </cell>
          <cell r="G125" t="str">
            <v>BELLAVISTA</v>
          </cell>
          <cell r="H125" t="str">
            <v>III</v>
          </cell>
          <cell r="I125" t="str">
            <v>Caserío</v>
          </cell>
          <cell r="J125" t="str">
            <v>IV</v>
          </cell>
          <cell r="K125">
            <v>18</v>
          </cell>
          <cell r="L125">
            <v>100</v>
          </cell>
          <cell r="M125">
            <v>20</v>
          </cell>
          <cell r="N125">
            <v>127</v>
          </cell>
          <cell r="O125">
            <v>2.0117763495523189E-2</v>
          </cell>
          <cell r="P125">
            <v>3.9527778807701308E-2</v>
          </cell>
          <cell r="Q125">
            <v>0.02</v>
          </cell>
          <cell r="R125">
            <v>6.35</v>
          </cell>
          <cell r="S125">
            <v>0</v>
          </cell>
          <cell r="T125">
            <v>24</v>
          </cell>
          <cell r="U125">
            <v>0</v>
          </cell>
          <cell r="V125">
            <v>155</v>
          </cell>
          <cell r="Y125" t="str">
            <v>x</v>
          </cell>
          <cell r="AB125">
            <v>7</v>
          </cell>
          <cell r="AD125" t="e">
            <v>#N/A</v>
          </cell>
          <cell r="AE125" t="e">
            <v>#N/A</v>
          </cell>
        </row>
        <row r="126">
          <cell r="E126" t="str">
            <v>ÑEJAZAPA</v>
          </cell>
          <cell r="F126" t="str">
            <v>BELLAVISTA</v>
          </cell>
          <cell r="G126" t="str">
            <v>BELLAVISTA</v>
          </cell>
          <cell r="H126" t="str">
            <v>III</v>
          </cell>
          <cell r="I126" t="str">
            <v>Caserío</v>
          </cell>
          <cell r="J126" t="str">
            <v>IV</v>
          </cell>
          <cell r="K126">
            <v>20</v>
          </cell>
          <cell r="L126">
            <v>63</v>
          </cell>
          <cell r="M126">
            <v>17</v>
          </cell>
          <cell r="N126">
            <v>96</v>
          </cell>
          <cell r="O126">
            <v>3.5724438123837965E-2</v>
          </cell>
          <cell r="P126">
            <v>3.9527778807701308E-2</v>
          </cell>
          <cell r="Q126">
            <v>0.02</v>
          </cell>
          <cell r="R126">
            <v>5.6470588235294121</v>
          </cell>
          <cell r="S126">
            <v>0</v>
          </cell>
          <cell r="T126">
            <v>21</v>
          </cell>
          <cell r="U126">
            <v>0</v>
          </cell>
          <cell r="V126">
            <v>117</v>
          </cell>
          <cell r="Y126" t="str">
            <v>x</v>
          </cell>
          <cell r="AB126">
            <v>24</v>
          </cell>
          <cell r="AD126" t="e">
            <v>#N/A</v>
          </cell>
          <cell r="AE126" t="e">
            <v>#N/A</v>
          </cell>
        </row>
        <row r="127">
          <cell r="E127" t="str">
            <v>NUEVA ÑEJAZAPA</v>
          </cell>
          <cell r="F127" t="str">
            <v>BELLAVISTA</v>
          </cell>
          <cell r="G127" t="str">
            <v>BELLAVISTA</v>
          </cell>
          <cell r="H127" t="str">
            <v>III</v>
          </cell>
          <cell r="I127" t="str">
            <v>Caserío</v>
          </cell>
          <cell r="J127" t="str">
            <v>IV</v>
          </cell>
          <cell r="K127">
            <v>10</v>
          </cell>
          <cell r="L127">
            <v>55</v>
          </cell>
          <cell r="M127">
            <v>25</v>
          </cell>
          <cell r="N127">
            <v>125</v>
          </cell>
          <cell r="O127">
            <v>7.0809651529851525E-2</v>
          </cell>
          <cell r="P127">
            <v>3.9527778807701308E-2</v>
          </cell>
          <cell r="Q127">
            <v>0.02</v>
          </cell>
          <cell r="R127">
            <v>5</v>
          </cell>
          <cell r="S127">
            <v>0</v>
          </cell>
          <cell r="T127">
            <v>30</v>
          </cell>
          <cell r="U127">
            <v>0</v>
          </cell>
          <cell r="V127">
            <v>152</v>
          </cell>
          <cell r="Y127" t="str">
            <v>x</v>
          </cell>
          <cell r="AB127">
            <v>97</v>
          </cell>
          <cell r="AD127" t="e">
            <v>#N/A</v>
          </cell>
          <cell r="AE127" t="e">
            <v>#N/A</v>
          </cell>
        </row>
        <row r="128">
          <cell r="E128" t="str">
            <v>MISQUIYACU</v>
          </cell>
          <cell r="F128" t="str">
            <v>BELLAVISTA</v>
          </cell>
          <cell r="G128" t="str">
            <v>BELLAVISTA</v>
          </cell>
          <cell r="H128" t="str">
            <v>III</v>
          </cell>
          <cell r="I128" t="str">
            <v>Caserío</v>
          </cell>
          <cell r="J128" t="str">
            <v>IV</v>
          </cell>
          <cell r="K128">
            <v>18</v>
          </cell>
          <cell r="L128">
            <v>120</v>
          </cell>
          <cell r="M128">
            <v>65</v>
          </cell>
          <cell r="N128">
            <v>337</v>
          </cell>
          <cell r="O128">
            <v>8.9860019623964948E-2</v>
          </cell>
          <cell r="P128">
            <v>3.9527778807701308E-2</v>
          </cell>
          <cell r="Q128">
            <v>0.02</v>
          </cell>
          <cell r="R128">
            <v>5.1846153846153848</v>
          </cell>
          <cell r="S128">
            <v>0</v>
          </cell>
          <cell r="T128">
            <v>79</v>
          </cell>
          <cell r="U128">
            <v>0</v>
          </cell>
          <cell r="V128">
            <v>411</v>
          </cell>
          <cell r="Y128" t="str">
            <v>x</v>
          </cell>
          <cell r="AB128">
            <v>23</v>
          </cell>
          <cell r="AD128" t="e">
            <v>#N/A</v>
          </cell>
          <cell r="AE128" t="e">
            <v>#N/A</v>
          </cell>
        </row>
        <row r="129">
          <cell r="E129" t="str">
            <v>BUENOS AIRES DE BELLAVISTA</v>
          </cell>
          <cell r="F129" t="str">
            <v>BELLAVISTA</v>
          </cell>
          <cell r="G129" t="str">
            <v>BELLAVISTA</v>
          </cell>
          <cell r="H129" t="str">
            <v>III</v>
          </cell>
          <cell r="I129" t="str">
            <v>Caserío</v>
          </cell>
          <cell r="J129" t="str">
            <v>IV</v>
          </cell>
          <cell r="K129">
            <v>15</v>
          </cell>
          <cell r="L129">
            <v>100</v>
          </cell>
          <cell r="M129">
            <v>65</v>
          </cell>
          <cell r="N129">
            <v>387</v>
          </cell>
          <cell r="O129">
            <v>0.1193758004511345</v>
          </cell>
          <cell r="P129">
            <v>3.9527778807701308E-2</v>
          </cell>
          <cell r="Q129">
            <v>0.02</v>
          </cell>
          <cell r="R129">
            <v>5.953846153846154</v>
          </cell>
          <cell r="S129">
            <v>0</v>
          </cell>
          <cell r="T129">
            <v>79</v>
          </cell>
          <cell r="U129">
            <v>0</v>
          </cell>
          <cell r="V129">
            <v>472</v>
          </cell>
          <cell r="Y129" t="str">
            <v>x</v>
          </cell>
          <cell r="AB129">
            <v>25</v>
          </cell>
          <cell r="AD129" t="e">
            <v>#N/A</v>
          </cell>
          <cell r="AE129" t="e">
            <v>#N/A</v>
          </cell>
        </row>
        <row r="130">
          <cell r="E130" t="str">
            <v>N.FLORIDA DE BELLAVISTA</v>
          </cell>
          <cell r="F130" t="str">
            <v>BELLAVISTA</v>
          </cell>
          <cell r="G130" t="str">
            <v>BELLAVISTA</v>
          </cell>
          <cell r="H130" t="str">
            <v>II</v>
          </cell>
          <cell r="I130" t="str">
            <v>Caserío</v>
          </cell>
          <cell r="J130" t="str">
            <v>III</v>
          </cell>
          <cell r="K130">
            <v>60</v>
          </cell>
          <cell r="L130">
            <v>265</v>
          </cell>
          <cell r="M130">
            <v>105</v>
          </cell>
          <cell r="N130">
            <v>630</v>
          </cell>
          <cell r="O130">
            <v>7.4833571928188958E-2</v>
          </cell>
          <cell r="P130">
            <v>3.9527778807701308E-2</v>
          </cell>
          <cell r="Q130">
            <v>0.02</v>
          </cell>
          <cell r="R130">
            <v>6</v>
          </cell>
          <cell r="S130">
            <v>0</v>
          </cell>
          <cell r="T130">
            <v>128</v>
          </cell>
          <cell r="U130">
            <v>0</v>
          </cell>
          <cell r="V130">
            <v>768</v>
          </cell>
          <cell r="X130" t="str">
            <v>x</v>
          </cell>
          <cell r="AB130">
            <v>23</v>
          </cell>
          <cell r="AD130" t="e">
            <v>#N/A</v>
          </cell>
          <cell r="AE130" t="e">
            <v>#N/A</v>
          </cell>
        </row>
        <row r="131">
          <cell r="E131" t="str">
            <v>LAS MERCEDES</v>
          </cell>
          <cell r="F131" t="str">
            <v>BELLAVISTA</v>
          </cell>
          <cell r="G131" t="str">
            <v>BELLAVISTA</v>
          </cell>
          <cell r="H131" t="str">
            <v>II</v>
          </cell>
          <cell r="I131" t="str">
            <v>Pueblo</v>
          </cell>
          <cell r="J131" t="str">
            <v>III</v>
          </cell>
          <cell r="K131">
            <v>54</v>
          </cell>
          <cell r="L131">
            <v>325</v>
          </cell>
          <cell r="M131">
            <v>141</v>
          </cell>
          <cell r="N131">
            <v>755</v>
          </cell>
          <cell r="O131">
            <v>7.2766737555586491E-2</v>
          </cell>
          <cell r="P131">
            <v>3.9527778807701308E-2</v>
          </cell>
          <cell r="Q131">
            <v>0.02</v>
          </cell>
          <cell r="R131">
            <v>5.3546099290780145</v>
          </cell>
          <cell r="S131">
            <v>0</v>
          </cell>
          <cell r="T131">
            <v>172</v>
          </cell>
          <cell r="U131">
            <v>0</v>
          </cell>
          <cell r="V131">
            <v>920</v>
          </cell>
          <cell r="X131" t="str">
            <v>x</v>
          </cell>
        </row>
        <row r="132">
          <cell r="E132" t="str">
            <v>HUACHO</v>
          </cell>
          <cell r="F132" t="str">
            <v>BELLAVISTA</v>
          </cell>
          <cell r="G132" t="str">
            <v>BELLAVISTA</v>
          </cell>
          <cell r="H132" t="str">
            <v>II</v>
          </cell>
          <cell r="I132" t="str">
            <v>Caserío</v>
          </cell>
          <cell r="J132" t="str">
            <v>III</v>
          </cell>
          <cell r="K132">
            <v>40</v>
          </cell>
          <cell r="L132">
            <v>200</v>
          </cell>
          <cell r="M132">
            <v>94</v>
          </cell>
          <cell r="N132">
            <v>481</v>
          </cell>
          <cell r="O132">
            <v>7.586948576992536E-2</v>
          </cell>
          <cell r="P132">
            <v>3.9527778807701308E-2</v>
          </cell>
          <cell r="Q132">
            <v>0.02</v>
          </cell>
          <cell r="R132">
            <v>5.1170212765957448</v>
          </cell>
          <cell r="S132">
            <v>0</v>
          </cell>
          <cell r="T132">
            <v>115</v>
          </cell>
          <cell r="U132">
            <v>0</v>
          </cell>
          <cell r="V132">
            <v>586</v>
          </cell>
          <cell r="X132" t="str">
            <v>x</v>
          </cell>
        </row>
        <row r="133">
          <cell r="E133" t="str">
            <v>HUINGOYACU</v>
          </cell>
          <cell r="F133" t="str">
            <v>SAN PABLO</v>
          </cell>
          <cell r="G133" t="str">
            <v>BELLAVISTA</v>
          </cell>
          <cell r="H133" t="str">
            <v>II</v>
          </cell>
          <cell r="I133" t="str">
            <v>Pueblo</v>
          </cell>
          <cell r="J133" t="str">
            <v>III</v>
          </cell>
          <cell r="K133">
            <v>110</v>
          </cell>
          <cell r="L133">
            <v>500</v>
          </cell>
          <cell r="M133">
            <v>177</v>
          </cell>
          <cell r="N133">
            <v>968</v>
          </cell>
          <cell r="O133">
            <v>5.6595555234557837E-2</v>
          </cell>
          <cell r="P133">
            <v>7.0743791911126452E-2</v>
          </cell>
          <cell r="Q133">
            <v>0.02</v>
          </cell>
          <cell r="R133">
            <v>5.4689265536723166</v>
          </cell>
          <cell r="S133">
            <v>0</v>
          </cell>
          <cell r="T133">
            <v>216</v>
          </cell>
          <cell r="U133">
            <v>0</v>
          </cell>
          <cell r="V133">
            <v>1180</v>
          </cell>
          <cell r="X133" t="str">
            <v>x</v>
          </cell>
        </row>
        <row r="134">
          <cell r="E134" t="str">
            <v>SHAMBOYACU DE S. PABLO</v>
          </cell>
          <cell r="F134" t="str">
            <v>SAN PABLO</v>
          </cell>
          <cell r="G134" t="str">
            <v>BELLAVISTA</v>
          </cell>
          <cell r="H134" t="str">
            <v>II</v>
          </cell>
          <cell r="I134" t="str">
            <v>Caserío</v>
          </cell>
          <cell r="J134" t="str">
            <v>IV</v>
          </cell>
          <cell r="K134">
            <v>30</v>
          </cell>
          <cell r="L134">
            <v>160</v>
          </cell>
          <cell r="M134">
            <v>46</v>
          </cell>
          <cell r="N134">
            <v>245</v>
          </cell>
          <cell r="O134">
            <v>3.6144935250268739E-2</v>
          </cell>
          <cell r="P134">
            <v>7.0743791911126452E-2</v>
          </cell>
          <cell r="Q134">
            <v>0.02</v>
          </cell>
          <cell r="R134">
            <v>5.3260869565217392</v>
          </cell>
          <cell r="S134">
            <v>0</v>
          </cell>
          <cell r="T134">
            <v>56</v>
          </cell>
          <cell r="U134">
            <v>0</v>
          </cell>
          <cell r="V134">
            <v>299</v>
          </cell>
          <cell r="X134" t="str">
            <v>x</v>
          </cell>
        </row>
        <row r="135">
          <cell r="E135" t="str">
            <v>CARIBE</v>
          </cell>
          <cell r="F135" t="str">
            <v>SAN PABLO</v>
          </cell>
          <cell r="G135" t="str">
            <v>BELLAVISTA</v>
          </cell>
          <cell r="H135" t="str">
            <v>III</v>
          </cell>
          <cell r="I135" t="str">
            <v>Caserío</v>
          </cell>
          <cell r="J135" t="str">
            <v>IV</v>
          </cell>
          <cell r="K135">
            <v>30</v>
          </cell>
          <cell r="L135">
            <v>156</v>
          </cell>
          <cell r="M135">
            <v>40</v>
          </cell>
          <cell r="N135">
            <v>250</v>
          </cell>
          <cell r="O135">
            <v>4.0082887209870632E-2</v>
          </cell>
          <cell r="P135">
            <v>7.0743791911126452E-2</v>
          </cell>
          <cell r="Q135">
            <v>0.02</v>
          </cell>
          <cell r="R135">
            <v>6.25</v>
          </cell>
          <cell r="S135">
            <v>0</v>
          </cell>
          <cell r="T135">
            <v>49</v>
          </cell>
          <cell r="U135">
            <v>0</v>
          </cell>
          <cell r="V135">
            <v>305</v>
          </cell>
          <cell r="Y135" t="str">
            <v>x</v>
          </cell>
        </row>
        <row r="136">
          <cell r="E136" t="str">
            <v>JOSE PARDO</v>
          </cell>
          <cell r="F136" t="str">
            <v>SAN PABLO</v>
          </cell>
          <cell r="G136" t="str">
            <v>BELLAVISTA</v>
          </cell>
          <cell r="H136" t="str">
            <v>III</v>
          </cell>
          <cell r="I136" t="str">
            <v>Caserío</v>
          </cell>
          <cell r="J136" t="str">
            <v>IV</v>
          </cell>
          <cell r="K136">
            <v>17</v>
          </cell>
          <cell r="L136">
            <v>75</v>
          </cell>
          <cell r="M136">
            <v>42</v>
          </cell>
          <cell r="N136">
            <v>243</v>
          </cell>
          <cell r="O136">
            <v>0.10292356902673916</v>
          </cell>
          <cell r="P136">
            <v>7.0743791911126452E-2</v>
          </cell>
          <cell r="Q136">
            <v>0.02</v>
          </cell>
          <cell r="R136">
            <v>5.7857142857142856</v>
          </cell>
          <cell r="S136">
            <v>0</v>
          </cell>
          <cell r="T136">
            <v>51</v>
          </cell>
          <cell r="U136">
            <v>0</v>
          </cell>
          <cell r="V136">
            <v>296</v>
          </cell>
          <cell r="Y136" t="str">
            <v>x</v>
          </cell>
        </row>
        <row r="137">
          <cell r="E137" t="str">
            <v>UNION CAMPESINA</v>
          </cell>
          <cell r="F137" t="str">
            <v>SAN PABLO</v>
          </cell>
          <cell r="G137" t="str">
            <v>BELLAVISTA</v>
          </cell>
          <cell r="H137" t="str">
            <v>III</v>
          </cell>
          <cell r="I137" t="str">
            <v>Caserío</v>
          </cell>
          <cell r="J137" t="str">
            <v>IV</v>
          </cell>
          <cell r="K137">
            <v>16</v>
          </cell>
          <cell r="L137">
            <v>70</v>
          </cell>
          <cell r="M137">
            <v>22</v>
          </cell>
          <cell r="N137">
            <v>86</v>
          </cell>
          <cell r="O137">
            <v>1.7302318462689259E-2</v>
          </cell>
          <cell r="P137">
            <v>7.0743791911126452E-2</v>
          </cell>
          <cell r="Q137">
            <v>0.02</v>
          </cell>
          <cell r="R137">
            <v>3.9090909090909092</v>
          </cell>
          <cell r="S137">
            <v>0</v>
          </cell>
          <cell r="T137">
            <v>27</v>
          </cell>
          <cell r="U137">
            <v>0</v>
          </cell>
          <cell r="V137">
            <v>105</v>
          </cell>
          <cell r="Y137" t="str">
            <v>x</v>
          </cell>
        </row>
        <row r="138">
          <cell r="E138" t="str">
            <v>CHIMBOTE</v>
          </cell>
          <cell r="F138" t="str">
            <v>SAN PABLO</v>
          </cell>
          <cell r="G138" t="str">
            <v>BELLAVISTA</v>
          </cell>
          <cell r="H138" t="str">
            <v>III</v>
          </cell>
          <cell r="I138" t="str">
            <v>Caserío</v>
          </cell>
          <cell r="J138" t="str">
            <v>IV</v>
          </cell>
          <cell r="K138">
            <v>30</v>
          </cell>
          <cell r="L138">
            <v>180</v>
          </cell>
          <cell r="M138">
            <v>52</v>
          </cell>
          <cell r="N138">
            <v>260</v>
          </cell>
          <cell r="O138">
            <v>3.1118083729935186E-2</v>
          </cell>
          <cell r="P138">
            <v>7.0743791911126452E-2</v>
          </cell>
          <cell r="Q138">
            <v>0.02</v>
          </cell>
          <cell r="R138">
            <v>5</v>
          </cell>
          <cell r="S138">
            <v>0</v>
          </cell>
          <cell r="T138">
            <v>63</v>
          </cell>
          <cell r="U138">
            <v>0</v>
          </cell>
          <cell r="V138">
            <v>317</v>
          </cell>
          <cell r="Y138" t="str">
            <v>x</v>
          </cell>
        </row>
        <row r="139">
          <cell r="E139" t="str">
            <v>DOS UNIDOS DE SAN PABLO</v>
          </cell>
          <cell r="F139" t="str">
            <v>SAN PABLO</v>
          </cell>
          <cell r="G139" t="str">
            <v>BELLAVISTA</v>
          </cell>
          <cell r="H139" t="str">
            <v>III</v>
          </cell>
          <cell r="I139" t="str">
            <v>Caserío</v>
          </cell>
          <cell r="J139" t="str">
            <v>IV</v>
          </cell>
          <cell r="K139">
            <v>7</v>
          </cell>
          <cell r="L139">
            <v>30</v>
          </cell>
          <cell r="M139">
            <v>15</v>
          </cell>
          <cell r="N139">
            <v>60</v>
          </cell>
          <cell r="O139">
            <v>5.946309435929531E-2</v>
          </cell>
          <cell r="P139">
            <v>7.0743791911126452E-2</v>
          </cell>
          <cell r="Q139">
            <v>0.02</v>
          </cell>
          <cell r="R139">
            <v>4</v>
          </cell>
          <cell r="S139">
            <v>0</v>
          </cell>
          <cell r="T139">
            <v>43</v>
          </cell>
          <cell r="U139">
            <v>0</v>
          </cell>
          <cell r="V139">
            <v>172</v>
          </cell>
          <cell r="Y139" t="str">
            <v>x</v>
          </cell>
        </row>
        <row r="140">
          <cell r="E140" t="str">
            <v>SAN ANDRES</v>
          </cell>
          <cell r="F140" t="str">
            <v>SAN PABLO</v>
          </cell>
          <cell r="G140" t="str">
            <v>BELLAVISTA</v>
          </cell>
          <cell r="H140" t="str">
            <v>III</v>
          </cell>
          <cell r="I140" t="str">
            <v>Caserío</v>
          </cell>
          <cell r="J140" t="str">
            <v>IV</v>
          </cell>
          <cell r="K140">
            <v>31</v>
          </cell>
          <cell r="L140">
            <v>160</v>
          </cell>
          <cell r="M140">
            <v>42</v>
          </cell>
          <cell r="N140">
            <v>227</v>
          </cell>
          <cell r="O140">
            <v>2.9576977942381344E-2</v>
          </cell>
          <cell r="P140">
            <v>7.0743791911126452E-2</v>
          </cell>
          <cell r="Q140">
            <v>0.02</v>
          </cell>
          <cell r="R140">
            <v>5.4047619047619051</v>
          </cell>
          <cell r="S140">
            <v>0</v>
          </cell>
          <cell r="T140">
            <v>51</v>
          </cell>
          <cell r="U140">
            <v>0</v>
          </cell>
          <cell r="V140">
            <v>277</v>
          </cell>
          <cell r="Y140" t="str">
            <v>x</v>
          </cell>
        </row>
        <row r="141">
          <cell r="E141" t="str">
            <v>SAN IGNACIO</v>
          </cell>
          <cell r="F141" t="str">
            <v>SAN PABLO</v>
          </cell>
          <cell r="G141" t="str">
            <v>BELLAVISTA</v>
          </cell>
          <cell r="H141" t="str">
            <v>III</v>
          </cell>
          <cell r="I141" t="str">
            <v>Caserío</v>
          </cell>
          <cell r="J141" t="str">
            <v>IV</v>
          </cell>
          <cell r="K141">
            <v>11</v>
          </cell>
          <cell r="L141">
            <v>76</v>
          </cell>
          <cell r="M141">
            <v>36</v>
          </cell>
          <cell r="N141">
            <v>195</v>
          </cell>
          <cell r="O141">
            <v>8.1687351974721656E-2</v>
          </cell>
          <cell r="P141">
            <v>7.0743791911126452E-2</v>
          </cell>
          <cell r="Q141">
            <v>0.02</v>
          </cell>
          <cell r="R141">
            <v>5.416666666666667</v>
          </cell>
          <cell r="S141">
            <v>0</v>
          </cell>
          <cell r="T141">
            <v>44</v>
          </cell>
          <cell r="U141">
            <v>0</v>
          </cell>
          <cell r="V141">
            <v>238</v>
          </cell>
          <cell r="Y141" t="str">
            <v>x</v>
          </cell>
        </row>
        <row r="142">
          <cell r="E142" t="str">
            <v>DOS DE MAYO DE SAN PABLO</v>
          </cell>
          <cell r="F142" t="str">
            <v>SAN PABLO</v>
          </cell>
          <cell r="G142" t="str">
            <v>BELLAVISTA</v>
          </cell>
          <cell r="H142" t="str">
            <v>III</v>
          </cell>
          <cell r="I142" t="str">
            <v>Caserío</v>
          </cell>
          <cell r="J142" t="str">
            <v>III</v>
          </cell>
          <cell r="K142">
            <v>25</v>
          </cell>
          <cell r="L142">
            <v>107</v>
          </cell>
          <cell r="M142">
            <v>68</v>
          </cell>
          <cell r="N142">
            <v>360</v>
          </cell>
          <cell r="O142">
            <v>0.10639420806346656</v>
          </cell>
          <cell r="P142">
            <v>7.0743791911126452E-2</v>
          </cell>
          <cell r="Q142">
            <v>0.02</v>
          </cell>
          <cell r="R142">
            <v>5.2941176470588234</v>
          </cell>
          <cell r="S142">
            <v>0</v>
          </cell>
          <cell r="T142">
            <v>83</v>
          </cell>
          <cell r="U142">
            <v>0</v>
          </cell>
          <cell r="V142">
            <v>439</v>
          </cell>
          <cell r="Y142" t="str">
            <v>x</v>
          </cell>
        </row>
        <row r="143">
          <cell r="E143" t="str">
            <v>NUEVA FLORES</v>
          </cell>
          <cell r="F143" t="str">
            <v>SAN PABLO</v>
          </cell>
          <cell r="G143" t="str">
            <v>BELLAVISTA</v>
          </cell>
          <cell r="H143" t="str">
            <v>III</v>
          </cell>
          <cell r="I143" t="str">
            <v>Caserío</v>
          </cell>
          <cell r="J143" t="str">
            <v>IV</v>
          </cell>
          <cell r="K143">
            <v>10</v>
          </cell>
          <cell r="L143">
            <v>60</v>
          </cell>
          <cell r="M143">
            <v>22</v>
          </cell>
          <cell r="N143">
            <v>118</v>
          </cell>
          <cell r="O143">
            <v>5.79802562299645E-2</v>
          </cell>
          <cell r="P143">
            <v>7.0743791911126452E-2</v>
          </cell>
          <cell r="Q143">
            <v>0.02</v>
          </cell>
          <cell r="R143">
            <v>5.3636363636363633</v>
          </cell>
          <cell r="S143">
            <v>0</v>
          </cell>
          <cell r="T143">
            <v>27</v>
          </cell>
          <cell r="U143">
            <v>0</v>
          </cell>
          <cell r="V143">
            <v>144</v>
          </cell>
          <cell r="Y143" t="str">
            <v>x</v>
          </cell>
        </row>
        <row r="144">
          <cell r="E144" t="str">
            <v>YACUSISA DE SAN PABLO</v>
          </cell>
          <cell r="F144" t="str">
            <v>SAN PABLO</v>
          </cell>
          <cell r="G144" t="str">
            <v>BELLAVISTA</v>
          </cell>
          <cell r="H144" t="str">
            <v>III</v>
          </cell>
          <cell r="I144" t="str">
            <v>Caserío</v>
          </cell>
          <cell r="J144" t="str">
            <v>IV</v>
          </cell>
          <cell r="K144">
            <v>12</v>
          </cell>
          <cell r="L144">
            <v>23</v>
          </cell>
          <cell r="M144">
            <v>8</v>
          </cell>
          <cell r="N144">
            <v>61</v>
          </cell>
          <cell r="O144">
            <v>8.4676338926447103E-2</v>
          </cell>
          <cell r="P144">
            <v>7.0743791911126452E-2</v>
          </cell>
          <cell r="Q144">
            <v>0.02</v>
          </cell>
          <cell r="R144">
            <v>7.625</v>
          </cell>
          <cell r="S144">
            <v>0</v>
          </cell>
          <cell r="T144">
            <v>10</v>
          </cell>
          <cell r="U144">
            <v>0</v>
          </cell>
          <cell r="V144">
            <v>74</v>
          </cell>
          <cell r="Y144" t="str">
            <v>x</v>
          </cell>
        </row>
        <row r="145">
          <cell r="E145" t="str">
            <v>SANTA VICTORIA</v>
          </cell>
          <cell r="F145" t="str">
            <v>SAN PABLO</v>
          </cell>
          <cell r="G145" t="str">
            <v>BELLAVISTA</v>
          </cell>
          <cell r="H145" t="str">
            <v>III</v>
          </cell>
          <cell r="I145" t="str">
            <v>Caserío</v>
          </cell>
          <cell r="J145" t="str">
            <v>IV</v>
          </cell>
          <cell r="K145">
            <v>20</v>
          </cell>
          <cell r="L145">
            <v>95</v>
          </cell>
          <cell r="M145">
            <v>33</v>
          </cell>
          <cell r="N145">
            <v>143</v>
          </cell>
          <cell r="O145">
            <v>3.4668044052495794E-2</v>
          </cell>
          <cell r="P145">
            <v>7.0743791911126452E-2</v>
          </cell>
          <cell r="Q145">
            <v>0.02</v>
          </cell>
          <cell r="R145">
            <v>4.333333333333333</v>
          </cell>
          <cell r="S145">
            <v>0</v>
          </cell>
          <cell r="T145">
            <v>40</v>
          </cell>
          <cell r="U145">
            <v>0</v>
          </cell>
          <cell r="V145">
            <v>174</v>
          </cell>
          <cell r="Y145" t="str">
            <v>x</v>
          </cell>
        </row>
        <row r="146">
          <cell r="E146" t="str">
            <v>FAUSA LAMISTA</v>
          </cell>
          <cell r="F146" t="str">
            <v>SAN PABLO</v>
          </cell>
          <cell r="G146" t="str">
            <v>BELLAVISTA</v>
          </cell>
          <cell r="H146" t="str">
            <v>II</v>
          </cell>
          <cell r="I146" t="str">
            <v>Pueblo</v>
          </cell>
          <cell r="J146" t="str">
            <v>III</v>
          </cell>
          <cell r="K146">
            <v>170</v>
          </cell>
          <cell r="L146">
            <v>700</v>
          </cell>
          <cell r="M146">
            <v>217</v>
          </cell>
          <cell r="N146">
            <v>1193</v>
          </cell>
          <cell r="O146">
            <v>4.5430581837919259E-2</v>
          </cell>
          <cell r="P146">
            <v>7.0743791911126452E-2</v>
          </cell>
          <cell r="Q146">
            <v>0.02</v>
          </cell>
          <cell r="R146">
            <v>5.4976958525345623</v>
          </cell>
          <cell r="S146">
            <v>0</v>
          </cell>
          <cell r="T146">
            <v>264</v>
          </cell>
          <cell r="U146">
            <v>0</v>
          </cell>
          <cell r="V146">
            <v>1454</v>
          </cell>
          <cell r="X146" t="str">
            <v>x</v>
          </cell>
        </row>
        <row r="147">
          <cell r="E147" t="str">
            <v>FAUSA SAPINA</v>
          </cell>
          <cell r="F147" t="str">
            <v>SAN PABLO</v>
          </cell>
          <cell r="G147" t="str">
            <v>BELLAVISTA</v>
          </cell>
          <cell r="H147" t="str">
            <v>II</v>
          </cell>
          <cell r="I147" t="str">
            <v>Caserío</v>
          </cell>
          <cell r="J147" t="str">
            <v>IV</v>
          </cell>
          <cell r="K147">
            <v>40</v>
          </cell>
          <cell r="L147">
            <v>200</v>
          </cell>
          <cell r="M147">
            <v>68</v>
          </cell>
          <cell r="N147">
            <v>325</v>
          </cell>
          <cell r="O147">
            <v>4.1288600008678733E-2</v>
          </cell>
          <cell r="P147">
            <v>7.0743791911126452E-2</v>
          </cell>
          <cell r="Q147">
            <v>0.02</v>
          </cell>
          <cell r="R147">
            <v>4.7794117647058822</v>
          </cell>
          <cell r="S147">
            <v>0</v>
          </cell>
          <cell r="T147">
            <v>83</v>
          </cell>
          <cell r="U147">
            <v>0</v>
          </cell>
          <cell r="V147">
            <v>396</v>
          </cell>
          <cell r="X147" t="str">
            <v>x</v>
          </cell>
        </row>
        <row r="148">
          <cell r="E148" t="str">
            <v>PACASMAYO(ASAGIHUA)</v>
          </cell>
          <cell r="F148" t="str">
            <v>AGUA BLANCA</v>
          </cell>
          <cell r="G148" t="str">
            <v>EL DORADO</v>
          </cell>
          <cell r="H148" t="str">
            <v>II</v>
          </cell>
          <cell r="I148" t="str">
            <v>Caserío</v>
          </cell>
          <cell r="J148" t="str">
            <v>IV</v>
          </cell>
          <cell r="K148">
            <v>60</v>
          </cell>
          <cell r="L148">
            <v>208</v>
          </cell>
          <cell r="M148">
            <v>90</v>
          </cell>
          <cell r="N148">
            <v>422</v>
          </cell>
          <cell r="O148">
            <v>6.0728146400020888E-2</v>
          </cell>
          <cell r="P148">
            <v>6.6322678215777753E-3</v>
          </cell>
          <cell r="Q148">
            <v>0.01</v>
          </cell>
          <cell r="R148">
            <v>4.6888888888888891</v>
          </cell>
          <cell r="S148">
            <v>0</v>
          </cell>
          <cell r="T148">
            <v>99</v>
          </cell>
          <cell r="U148">
            <v>0</v>
          </cell>
          <cell r="V148">
            <v>466</v>
          </cell>
          <cell r="X148" t="str">
            <v>x</v>
          </cell>
        </row>
        <row r="149">
          <cell r="E149" t="str">
            <v>NUEVA ZELANDIA</v>
          </cell>
          <cell r="F149" t="str">
            <v>SAN JOSE DE SISA</v>
          </cell>
          <cell r="G149" t="str">
            <v>EL DORADO</v>
          </cell>
          <cell r="H149" t="str">
            <v>III</v>
          </cell>
          <cell r="I149" t="str">
            <v>Caserío</v>
          </cell>
          <cell r="J149" t="str">
            <v>IV</v>
          </cell>
          <cell r="K149">
            <v>8</v>
          </cell>
          <cell r="L149">
            <v>56</v>
          </cell>
          <cell r="M149">
            <v>73</v>
          </cell>
          <cell r="N149">
            <v>216</v>
          </cell>
          <cell r="O149">
            <v>0.11906542284787669</v>
          </cell>
          <cell r="P149">
            <v>1.8634358285857466E-2</v>
          </cell>
          <cell r="Q149">
            <v>1.8634358285857466E-2</v>
          </cell>
          <cell r="R149">
            <v>2.9589041095890409</v>
          </cell>
          <cell r="S149">
            <v>0</v>
          </cell>
          <cell r="T149">
            <v>88</v>
          </cell>
          <cell r="U149">
            <v>0</v>
          </cell>
          <cell r="V149">
            <v>260</v>
          </cell>
          <cell r="Y149" t="str">
            <v>x</v>
          </cell>
        </row>
        <row r="150">
          <cell r="E150" t="str">
            <v>ELADIO TAPULLIMA</v>
          </cell>
          <cell r="F150" t="str">
            <v>SAN JOSE DE SISA</v>
          </cell>
          <cell r="G150" t="str">
            <v>EL DORADO</v>
          </cell>
          <cell r="H150" t="str">
            <v>II</v>
          </cell>
          <cell r="I150" t="str">
            <v>Caserío</v>
          </cell>
          <cell r="J150" t="str">
            <v>IV</v>
          </cell>
          <cell r="K150">
            <v>15</v>
          </cell>
          <cell r="L150">
            <v>77</v>
          </cell>
          <cell r="M150">
            <v>32</v>
          </cell>
          <cell r="N150">
            <v>115</v>
          </cell>
          <cell r="O150">
            <v>3.3992192767212659E-2</v>
          </cell>
          <cell r="P150">
            <v>1.8634358285857466E-2</v>
          </cell>
          <cell r="Q150">
            <v>1.8634358285857466E-2</v>
          </cell>
          <cell r="R150">
            <v>3.59375</v>
          </cell>
          <cell r="S150">
            <v>0</v>
          </cell>
          <cell r="T150">
            <v>38</v>
          </cell>
          <cell r="U150">
            <v>0</v>
          </cell>
          <cell r="V150">
            <v>138</v>
          </cell>
          <cell r="X150" t="str">
            <v>x</v>
          </cell>
          <cell r="AB150">
            <v>115</v>
          </cell>
          <cell r="AD150" t="e">
            <v>#N/A</v>
          </cell>
          <cell r="AE150" t="e">
            <v>#N/A</v>
          </cell>
        </row>
        <row r="151">
          <cell r="E151" t="str">
            <v>MARAY</v>
          </cell>
          <cell r="F151" t="str">
            <v>SAN JOSE DE SISA</v>
          </cell>
          <cell r="G151" t="str">
            <v>EL DORADO</v>
          </cell>
          <cell r="H151" t="str">
            <v>III</v>
          </cell>
          <cell r="I151" t="str">
            <v>Caserío</v>
          </cell>
          <cell r="J151" t="str">
            <v>IV</v>
          </cell>
          <cell r="K151">
            <v>25</v>
          </cell>
          <cell r="L151">
            <v>105</v>
          </cell>
          <cell r="M151">
            <v>21</v>
          </cell>
          <cell r="N151">
            <v>110</v>
          </cell>
          <cell r="O151">
            <v>3.8841919663850089E-3</v>
          </cell>
          <cell r="P151">
            <v>1.8634358285857466E-2</v>
          </cell>
          <cell r="Q151">
            <v>1.8634358285857466E-2</v>
          </cell>
          <cell r="R151">
            <v>5.2380952380952381</v>
          </cell>
          <cell r="S151">
            <v>0</v>
          </cell>
          <cell r="T151">
            <v>25</v>
          </cell>
          <cell r="U151">
            <v>0</v>
          </cell>
          <cell r="V151">
            <v>132</v>
          </cell>
          <cell r="Y151" t="str">
            <v>x</v>
          </cell>
          <cell r="AB151">
            <v>29</v>
          </cell>
          <cell r="AD151" t="e">
            <v>#N/A</v>
          </cell>
          <cell r="AE151" t="e">
            <v>#N/A</v>
          </cell>
        </row>
        <row r="152">
          <cell r="E152" t="str">
            <v>SANTA MARTHA</v>
          </cell>
          <cell r="F152" t="str">
            <v>SAN JOSE DE SISA</v>
          </cell>
          <cell r="G152" t="str">
            <v>EL DORADO</v>
          </cell>
          <cell r="H152" t="str">
            <v>II</v>
          </cell>
          <cell r="I152" t="str">
            <v>Pueblo</v>
          </cell>
          <cell r="J152" t="str">
            <v>III</v>
          </cell>
          <cell r="K152">
            <v>128</v>
          </cell>
          <cell r="L152">
            <v>760</v>
          </cell>
          <cell r="M152">
            <v>180</v>
          </cell>
          <cell r="N152">
            <v>896</v>
          </cell>
          <cell r="O152">
            <v>1.3813028682759132E-2</v>
          </cell>
          <cell r="P152">
            <v>1.8634358285857466E-2</v>
          </cell>
          <cell r="Q152">
            <v>1.8634358285857466E-2</v>
          </cell>
          <cell r="R152">
            <v>4.9777777777777779</v>
          </cell>
          <cell r="S152">
            <v>0</v>
          </cell>
          <cell r="T152">
            <v>217</v>
          </cell>
          <cell r="U152">
            <v>0</v>
          </cell>
          <cell r="V152">
            <v>1078</v>
          </cell>
          <cell r="X152" t="str">
            <v>x</v>
          </cell>
          <cell r="AB152">
            <v>30</v>
          </cell>
          <cell r="AD152" t="e">
            <v>#N/A</v>
          </cell>
          <cell r="AE152" t="e">
            <v>#N/A</v>
          </cell>
        </row>
        <row r="153">
          <cell r="E153" t="str">
            <v>MIRAFLORES</v>
          </cell>
          <cell r="F153" t="str">
            <v>SAN JOSE DE SISA</v>
          </cell>
          <cell r="G153" t="str">
            <v>EL DORADO</v>
          </cell>
          <cell r="H153" t="str">
            <v>III</v>
          </cell>
          <cell r="I153" t="str">
            <v>Caserío</v>
          </cell>
          <cell r="J153" t="str">
            <v>IV</v>
          </cell>
          <cell r="K153">
            <v>18</v>
          </cell>
          <cell r="L153">
            <v>136</v>
          </cell>
          <cell r="M153">
            <v>32</v>
          </cell>
          <cell r="N153">
            <v>161</v>
          </cell>
          <cell r="O153">
            <v>1.4161798062346742E-2</v>
          </cell>
          <cell r="P153">
            <v>1.8634358285857466E-2</v>
          </cell>
          <cell r="Q153">
            <v>1.8634358285857466E-2</v>
          </cell>
          <cell r="R153">
            <v>5.03125</v>
          </cell>
          <cell r="S153">
            <v>0</v>
          </cell>
          <cell r="T153">
            <v>39</v>
          </cell>
          <cell r="U153">
            <v>0</v>
          </cell>
          <cell r="V153">
            <v>194</v>
          </cell>
          <cell r="Y153" t="str">
            <v>x</v>
          </cell>
          <cell r="AB153">
            <v>15</v>
          </cell>
          <cell r="AD153" t="e">
            <v>#N/A</v>
          </cell>
          <cell r="AE153" t="e">
            <v>#N/A</v>
          </cell>
        </row>
        <row r="154">
          <cell r="E154" t="str">
            <v>CESAR VALLEJO</v>
          </cell>
          <cell r="F154" t="str">
            <v>SAN JOSE DE SISA</v>
          </cell>
          <cell r="G154" t="str">
            <v>EL DORADO</v>
          </cell>
          <cell r="H154" t="str">
            <v>II</v>
          </cell>
          <cell r="I154" t="str">
            <v>Caserío</v>
          </cell>
          <cell r="J154" t="str">
            <v>IV</v>
          </cell>
          <cell r="K154">
            <v>20</v>
          </cell>
          <cell r="L154">
            <v>100</v>
          </cell>
          <cell r="M154">
            <v>31</v>
          </cell>
          <cell r="N154">
            <v>169</v>
          </cell>
          <cell r="O154">
            <v>4.4697507923277202E-2</v>
          </cell>
          <cell r="P154">
            <v>1.8634358285857466E-2</v>
          </cell>
          <cell r="Q154">
            <v>1.8634358285857466E-2</v>
          </cell>
          <cell r="R154">
            <v>5.4516129032258061</v>
          </cell>
          <cell r="S154">
            <v>0</v>
          </cell>
          <cell r="T154">
            <v>37</v>
          </cell>
          <cell r="U154">
            <v>0</v>
          </cell>
          <cell r="V154">
            <v>203</v>
          </cell>
          <cell r="X154" t="str">
            <v>x</v>
          </cell>
          <cell r="AB154">
            <v>28</v>
          </cell>
          <cell r="AD154" t="e">
            <v>#N/A</v>
          </cell>
          <cell r="AE154" t="e">
            <v>#N/A</v>
          </cell>
        </row>
        <row r="155">
          <cell r="E155" t="str">
            <v>NAUTA</v>
          </cell>
          <cell r="F155" t="str">
            <v>SAN JOSE DE SISA</v>
          </cell>
          <cell r="G155" t="str">
            <v>EL DORADO</v>
          </cell>
          <cell r="H155" t="str">
            <v>II</v>
          </cell>
          <cell r="I155" t="str">
            <v>Caserío</v>
          </cell>
          <cell r="J155" t="str">
            <v>III</v>
          </cell>
          <cell r="K155">
            <v>55</v>
          </cell>
          <cell r="L155">
            <v>395</v>
          </cell>
          <cell r="M155">
            <v>123</v>
          </cell>
          <cell r="N155">
            <v>613</v>
          </cell>
          <cell r="O155">
            <v>3.7302158413262898E-2</v>
          </cell>
          <cell r="P155">
            <v>1.8634358285857466E-2</v>
          </cell>
          <cell r="Q155">
            <v>1.8634358285857466E-2</v>
          </cell>
          <cell r="R155">
            <v>4.9837398373983737</v>
          </cell>
          <cell r="S155">
            <v>0</v>
          </cell>
          <cell r="T155">
            <v>148</v>
          </cell>
          <cell r="U155">
            <v>0</v>
          </cell>
          <cell r="V155">
            <v>737</v>
          </cell>
          <cell r="X155" t="str">
            <v>x</v>
          </cell>
          <cell r="AB155">
            <v>13</v>
          </cell>
          <cell r="AD155" t="e">
            <v>#N/A</v>
          </cell>
          <cell r="AE155" t="e">
            <v>#N/A</v>
          </cell>
        </row>
        <row r="156">
          <cell r="E156" t="str">
            <v>SANTA CRUZ</v>
          </cell>
          <cell r="F156" t="str">
            <v>SAN JOSE DE SISA</v>
          </cell>
          <cell r="G156" t="str">
            <v>EL DORADO</v>
          </cell>
          <cell r="H156" t="str">
            <v>II</v>
          </cell>
          <cell r="I156" t="str">
            <v>Caserío</v>
          </cell>
          <cell r="J156" t="str">
            <v>III</v>
          </cell>
          <cell r="K156">
            <v>112</v>
          </cell>
          <cell r="L156">
            <v>654</v>
          </cell>
          <cell r="M156">
            <v>199</v>
          </cell>
          <cell r="N156">
            <v>1000</v>
          </cell>
          <cell r="O156">
            <v>3.6020910271906015E-2</v>
          </cell>
          <cell r="P156">
            <v>1.8634358285857466E-2</v>
          </cell>
          <cell r="Q156">
            <v>1.8634358285857466E-2</v>
          </cell>
          <cell r="R156">
            <v>5.025125628140704</v>
          </cell>
          <cell r="S156">
            <v>0</v>
          </cell>
          <cell r="T156">
            <v>239</v>
          </cell>
          <cell r="U156">
            <v>0</v>
          </cell>
          <cell r="V156">
            <v>1203</v>
          </cell>
          <cell r="X156" t="str">
            <v>x</v>
          </cell>
          <cell r="AB156">
            <v>126</v>
          </cell>
          <cell r="AD156" t="e">
            <v>#N/A</v>
          </cell>
          <cell r="AE156" t="e">
            <v>#N/A</v>
          </cell>
        </row>
        <row r="157">
          <cell r="E157" t="str">
            <v>SAN JUAN DE MIRAFLORES</v>
          </cell>
          <cell r="F157" t="str">
            <v>SAN JOSE DE SISA</v>
          </cell>
          <cell r="G157" t="str">
            <v>EL DORADO</v>
          </cell>
          <cell r="H157" t="str">
            <v>II</v>
          </cell>
          <cell r="I157" t="str">
            <v>Caserío</v>
          </cell>
          <cell r="J157" t="str">
            <v>IV</v>
          </cell>
          <cell r="K157">
            <v>19</v>
          </cell>
          <cell r="L157">
            <v>84</v>
          </cell>
          <cell r="M157">
            <v>56</v>
          </cell>
          <cell r="N157">
            <v>279</v>
          </cell>
          <cell r="O157">
            <v>0.10520729564937259</v>
          </cell>
          <cell r="P157">
            <v>1.8634358285857466E-2</v>
          </cell>
          <cell r="Q157">
            <v>1.8634358285857466E-2</v>
          </cell>
          <cell r="R157">
            <v>4.9821428571428568</v>
          </cell>
          <cell r="S157">
            <v>0</v>
          </cell>
          <cell r="T157">
            <v>67</v>
          </cell>
          <cell r="U157">
            <v>0</v>
          </cell>
          <cell r="V157">
            <v>336</v>
          </cell>
          <cell r="X157" t="str">
            <v>x</v>
          </cell>
        </row>
        <row r="158">
          <cell r="E158" t="str">
            <v>HUAJA</v>
          </cell>
          <cell r="F158" t="str">
            <v>SAN JOSE DE SISA</v>
          </cell>
          <cell r="G158" t="str">
            <v>EL DORADO</v>
          </cell>
          <cell r="H158" t="str">
            <v>II</v>
          </cell>
          <cell r="I158" t="str">
            <v>Caserío</v>
          </cell>
          <cell r="J158" t="str">
            <v>III</v>
          </cell>
          <cell r="K158">
            <v>60</v>
          </cell>
          <cell r="L158">
            <v>300</v>
          </cell>
          <cell r="M158">
            <v>155</v>
          </cell>
          <cell r="N158">
            <v>641</v>
          </cell>
          <cell r="O158">
            <v>6.5315055160727997E-2</v>
          </cell>
          <cell r="P158">
            <v>1.8634358285857466E-2</v>
          </cell>
          <cell r="Q158">
            <v>1.8634358285857466E-2</v>
          </cell>
          <cell r="R158">
            <v>4.1354838709677422</v>
          </cell>
          <cell r="S158">
            <v>0</v>
          </cell>
          <cell r="T158">
            <v>186</v>
          </cell>
          <cell r="U158">
            <v>0</v>
          </cell>
          <cell r="V158">
            <v>771</v>
          </cell>
          <cell r="X158" t="str">
            <v>x</v>
          </cell>
        </row>
        <row r="159">
          <cell r="E159" t="str">
            <v>ALTO HUAJA</v>
          </cell>
          <cell r="F159" t="str">
            <v>SAN JOSE DE SISA</v>
          </cell>
          <cell r="G159" t="str">
            <v>EL DORADO</v>
          </cell>
          <cell r="H159" t="str">
            <v>III</v>
          </cell>
          <cell r="I159" t="str">
            <v>Caserío</v>
          </cell>
          <cell r="J159" t="str">
            <v>IV</v>
          </cell>
          <cell r="K159">
            <v>20</v>
          </cell>
          <cell r="L159">
            <v>100</v>
          </cell>
          <cell r="M159">
            <v>40</v>
          </cell>
          <cell r="N159">
            <v>200</v>
          </cell>
          <cell r="O159">
            <v>5.946309435929531E-2</v>
          </cell>
          <cell r="P159">
            <v>1.8634358285857466E-2</v>
          </cell>
          <cell r="Q159">
            <v>1.8634358285857466E-2</v>
          </cell>
          <cell r="R159">
            <v>5</v>
          </cell>
          <cell r="S159">
            <v>0</v>
          </cell>
          <cell r="T159">
            <v>48</v>
          </cell>
          <cell r="U159">
            <v>0</v>
          </cell>
          <cell r="V159">
            <v>241</v>
          </cell>
          <cell r="Y159" t="str">
            <v>x</v>
          </cell>
        </row>
        <row r="160">
          <cell r="E160" t="str">
            <v>ISHICHIWI</v>
          </cell>
          <cell r="F160" t="str">
            <v>SAN JOSE DE SISA</v>
          </cell>
          <cell r="G160" t="str">
            <v>EL DORADO</v>
          </cell>
          <cell r="H160" t="str">
            <v>III</v>
          </cell>
          <cell r="I160" t="str">
            <v>Caserío</v>
          </cell>
          <cell r="J160" t="str">
            <v>IV</v>
          </cell>
          <cell r="K160">
            <v>56</v>
          </cell>
          <cell r="L160">
            <v>237</v>
          </cell>
          <cell r="M160">
            <v>85</v>
          </cell>
          <cell r="N160">
            <v>396</v>
          </cell>
          <cell r="O160">
            <v>4.3707738019869158E-2</v>
          </cell>
          <cell r="P160">
            <v>1.8634358285857466E-2</v>
          </cell>
          <cell r="Q160">
            <v>1.8634358285857466E-2</v>
          </cell>
          <cell r="R160">
            <v>4.658823529411765</v>
          </cell>
          <cell r="S160">
            <v>0</v>
          </cell>
          <cell r="T160">
            <v>102</v>
          </cell>
          <cell r="U160">
            <v>0</v>
          </cell>
          <cell r="V160">
            <v>476</v>
          </cell>
          <cell r="Y160" t="str">
            <v>x</v>
          </cell>
        </row>
        <row r="161">
          <cell r="E161" t="str">
            <v>SAN JUAN SALADO</v>
          </cell>
          <cell r="F161" t="str">
            <v>SAN JOSE DE SISA</v>
          </cell>
          <cell r="G161" t="str">
            <v>EL DORADO</v>
          </cell>
          <cell r="H161" t="str">
            <v>II</v>
          </cell>
          <cell r="I161" t="str">
            <v>Caserío</v>
          </cell>
          <cell r="J161" t="str">
            <v>IV</v>
          </cell>
          <cell r="K161">
            <v>38</v>
          </cell>
          <cell r="L161">
            <v>137</v>
          </cell>
          <cell r="M161">
            <v>65</v>
          </cell>
          <cell r="N161">
            <v>238</v>
          </cell>
          <cell r="O161">
            <v>4.7099693558201983E-2</v>
          </cell>
          <cell r="P161">
            <v>1.8634358285857466E-2</v>
          </cell>
          <cell r="Q161">
            <v>1.8634358285857466E-2</v>
          </cell>
          <cell r="R161">
            <v>3.6615384615384614</v>
          </cell>
          <cell r="S161">
            <v>0</v>
          </cell>
          <cell r="T161">
            <v>78</v>
          </cell>
          <cell r="U161">
            <v>0</v>
          </cell>
          <cell r="V161">
            <v>286</v>
          </cell>
          <cell r="X161" t="str">
            <v>x</v>
          </cell>
        </row>
        <row r="162">
          <cell r="E162" t="str">
            <v>CHAMBIRA DE S.J. DE SISA</v>
          </cell>
          <cell r="F162" t="str">
            <v>SAN JOSE DE SISA</v>
          </cell>
          <cell r="G162" t="str">
            <v>EL DORADO</v>
          </cell>
          <cell r="H162" t="str">
            <v>III</v>
          </cell>
          <cell r="I162" t="str">
            <v>Caserío</v>
          </cell>
          <cell r="J162" t="str">
            <v>IV</v>
          </cell>
          <cell r="K162">
            <v>15</v>
          </cell>
          <cell r="L162">
            <v>75</v>
          </cell>
          <cell r="M162">
            <v>20</v>
          </cell>
          <cell r="N162">
            <v>100</v>
          </cell>
          <cell r="O162">
            <v>2.426318074098921E-2</v>
          </cell>
          <cell r="P162">
            <v>1.8634358285857466E-2</v>
          </cell>
          <cell r="Q162">
            <v>1.8634358285857466E-2</v>
          </cell>
          <cell r="R162">
            <v>5</v>
          </cell>
          <cell r="S162">
            <v>0</v>
          </cell>
          <cell r="T162">
            <v>24</v>
          </cell>
          <cell r="U162">
            <v>0</v>
          </cell>
          <cell r="V162">
            <v>120</v>
          </cell>
          <cell r="Y162" t="str">
            <v>x</v>
          </cell>
        </row>
        <row r="163">
          <cell r="E163" t="str">
            <v>PINTUYACU</v>
          </cell>
          <cell r="F163" t="str">
            <v>SAN JOSE DE SISA</v>
          </cell>
          <cell r="G163" t="str">
            <v>EL DORADO</v>
          </cell>
          <cell r="H163" t="str">
            <v>III</v>
          </cell>
          <cell r="I163" t="str">
            <v>Caserío</v>
          </cell>
          <cell r="J163" t="str">
            <v>IV</v>
          </cell>
          <cell r="K163">
            <v>20</v>
          </cell>
          <cell r="L163">
            <v>85</v>
          </cell>
          <cell r="M163">
            <v>18</v>
          </cell>
          <cell r="N163">
            <v>95</v>
          </cell>
          <cell r="O163">
            <v>9.3118913026923877E-3</v>
          </cell>
          <cell r="P163">
            <v>1.8634358285857466E-2</v>
          </cell>
          <cell r="Q163">
            <v>1.8634358285857466E-2</v>
          </cell>
          <cell r="R163">
            <v>5.2777777777777777</v>
          </cell>
          <cell r="S163">
            <v>0</v>
          </cell>
          <cell r="T163">
            <v>22</v>
          </cell>
          <cell r="U163">
            <v>0</v>
          </cell>
          <cell r="V163">
            <v>114</v>
          </cell>
          <cell r="Y163" t="str">
            <v>x</v>
          </cell>
        </row>
        <row r="164">
          <cell r="E164" t="str">
            <v>AMIÑIO</v>
          </cell>
          <cell r="F164" t="str">
            <v>SAN JOSE DE SISA</v>
          </cell>
          <cell r="G164" t="str">
            <v>EL DORADO</v>
          </cell>
          <cell r="H164" t="str">
            <v>II</v>
          </cell>
          <cell r="I164" t="str">
            <v>Caserío</v>
          </cell>
          <cell r="J164" t="str">
            <v>IV</v>
          </cell>
          <cell r="K164">
            <v>26</v>
          </cell>
          <cell r="L164">
            <v>123</v>
          </cell>
          <cell r="M164">
            <v>68</v>
          </cell>
          <cell r="N164">
            <v>317</v>
          </cell>
          <cell r="O164">
            <v>8.2088660315038808E-2</v>
          </cell>
          <cell r="P164">
            <v>1.8634358285857466E-2</v>
          </cell>
          <cell r="Q164">
            <v>1.8634358285857466E-2</v>
          </cell>
          <cell r="R164">
            <v>4.6617647058823533</v>
          </cell>
          <cell r="S164">
            <v>0</v>
          </cell>
          <cell r="T164">
            <v>82</v>
          </cell>
          <cell r="U164">
            <v>0</v>
          </cell>
          <cell r="V164">
            <v>381</v>
          </cell>
          <cell r="X164" t="str">
            <v>x</v>
          </cell>
        </row>
        <row r="165">
          <cell r="E165" t="str">
            <v>NUEVA FLORIDA DE SISA</v>
          </cell>
          <cell r="F165" t="str">
            <v>SAN JOSE DE SISA</v>
          </cell>
          <cell r="G165" t="str">
            <v>EL DORADO</v>
          </cell>
          <cell r="H165" t="str">
            <v>III</v>
          </cell>
          <cell r="I165" t="str">
            <v>Caserío</v>
          </cell>
          <cell r="J165" t="str">
            <v>IV</v>
          </cell>
          <cell r="K165">
            <v>15</v>
          </cell>
          <cell r="L165">
            <v>80</v>
          </cell>
          <cell r="M165">
            <v>31</v>
          </cell>
          <cell r="N165">
            <v>193</v>
          </cell>
          <cell r="O165">
            <v>7.614867880198517E-2</v>
          </cell>
          <cell r="P165">
            <v>1.8634358285857466E-2</v>
          </cell>
          <cell r="Q165">
            <v>1.8634358285857466E-2</v>
          </cell>
          <cell r="R165">
            <v>6.225806451612903</v>
          </cell>
          <cell r="S165">
            <v>0</v>
          </cell>
          <cell r="T165">
            <v>37</v>
          </cell>
          <cell r="U165">
            <v>0</v>
          </cell>
          <cell r="V165">
            <v>232</v>
          </cell>
          <cell r="Y165" t="str">
            <v>x</v>
          </cell>
        </row>
        <row r="166">
          <cell r="E166" t="str">
            <v>HUANCABAMBA</v>
          </cell>
          <cell r="F166" t="str">
            <v>SAN JOSE DE SISA</v>
          </cell>
          <cell r="G166" t="str">
            <v>EL DORADO</v>
          </cell>
          <cell r="H166" t="str">
            <v>III</v>
          </cell>
          <cell r="I166" t="str">
            <v>Caserío</v>
          </cell>
          <cell r="J166" t="str">
            <v>III</v>
          </cell>
          <cell r="K166">
            <v>50</v>
          </cell>
          <cell r="L166">
            <v>200</v>
          </cell>
          <cell r="M166">
            <v>89</v>
          </cell>
          <cell r="N166">
            <v>234</v>
          </cell>
          <cell r="O166">
            <v>1.3169611131462311E-2</v>
          </cell>
          <cell r="P166">
            <v>1.8634358285857466E-2</v>
          </cell>
          <cell r="Q166">
            <v>1.8634358285857466E-2</v>
          </cell>
          <cell r="R166">
            <v>2.6292134831460676</v>
          </cell>
          <cell r="S166">
            <v>0</v>
          </cell>
          <cell r="T166">
            <v>107</v>
          </cell>
          <cell r="U166">
            <v>0</v>
          </cell>
          <cell r="V166">
            <v>281</v>
          </cell>
          <cell r="Y166" t="str">
            <v>x</v>
          </cell>
        </row>
        <row r="167">
          <cell r="E167" t="str">
            <v>TULLISHAMA</v>
          </cell>
          <cell r="F167" t="str">
            <v>SHATOJA</v>
          </cell>
          <cell r="G167" t="str">
            <v>EL DORADO</v>
          </cell>
          <cell r="H167" t="str">
            <v>III</v>
          </cell>
          <cell r="I167" t="str">
            <v>Caserío</v>
          </cell>
          <cell r="J167" t="str">
            <v>IV</v>
          </cell>
          <cell r="K167">
            <v>20</v>
          </cell>
          <cell r="L167">
            <v>110</v>
          </cell>
          <cell r="M167">
            <v>25</v>
          </cell>
          <cell r="N167">
            <v>125</v>
          </cell>
          <cell r="O167">
            <v>1.0709723850662378E-2</v>
          </cell>
          <cell r="P167">
            <v>1.3263927280408261E-2</v>
          </cell>
          <cell r="Q167">
            <v>1.3263927280408261E-2</v>
          </cell>
          <cell r="R167">
            <v>5</v>
          </cell>
          <cell r="S167">
            <v>0</v>
          </cell>
          <cell r="T167">
            <v>29</v>
          </cell>
          <cell r="U167">
            <v>0</v>
          </cell>
          <cell r="V167">
            <v>143</v>
          </cell>
          <cell r="Y167" t="str">
            <v>x</v>
          </cell>
        </row>
        <row r="168">
          <cell r="E168" t="str">
            <v>N. PROGRESO DE SHATOJA</v>
          </cell>
          <cell r="F168" t="str">
            <v>SHATOJA</v>
          </cell>
          <cell r="G168" t="str">
            <v>EL DORADO</v>
          </cell>
          <cell r="H168" t="str">
            <v>III</v>
          </cell>
          <cell r="I168" t="str">
            <v>Caserío</v>
          </cell>
          <cell r="J168" t="str">
            <v>IV</v>
          </cell>
          <cell r="K168">
            <v>22</v>
          </cell>
          <cell r="L168">
            <v>105</v>
          </cell>
          <cell r="M168">
            <v>25</v>
          </cell>
          <cell r="N168">
            <v>140</v>
          </cell>
          <cell r="O168">
            <v>2.426318074098921E-2</v>
          </cell>
          <cell r="P168">
            <v>1.3263927280408261E-2</v>
          </cell>
          <cell r="Q168">
            <v>1.3263927280408261E-2</v>
          </cell>
          <cell r="R168">
            <v>5.6</v>
          </cell>
          <cell r="S168">
            <v>0</v>
          </cell>
          <cell r="T168">
            <v>29</v>
          </cell>
          <cell r="U168">
            <v>0</v>
          </cell>
          <cell r="V168">
            <v>160</v>
          </cell>
          <cell r="Y168" t="str">
            <v>x</v>
          </cell>
        </row>
        <row r="169">
          <cell r="E169" t="str">
            <v>REQUENA</v>
          </cell>
          <cell r="F169" t="str">
            <v>SAN MARTIN</v>
          </cell>
          <cell r="G169" t="str">
            <v>EL DORADO</v>
          </cell>
          <cell r="H169" t="str">
            <v>III</v>
          </cell>
          <cell r="I169" t="str">
            <v>Caserío</v>
          </cell>
          <cell r="J169" t="str">
            <v>IV</v>
          </cell>
          <cell r="K169">
            <v>28</v>
          </cell>
          <cell r="L169">
            <v>143</v>
          </cell>
          <cell r="M169">
            <v>25</v>
          </cell>
          <cell r="N169">
            <v>180</v>
          </cell>
          <cell r="O169">
            <v>1.9361059115404311E-2</v>
          </cell>
          <cell r="P169">
            <v>3.3317090336717925E-2</v>
          </cell>
          <cell r="Q169">
            <v>0.02</v>
          </cell>
          <cell r="R169">
            <v>7.2</v>
          </cell>
          <cell r="S169">
            <v>0</v>
          </cell>
          <cell r="T169">
            <v>30</v>
          </cell>
          <cell r="U169">
            <v>0</v>
          </cell>
          <cell r="V169">
            <v>219</v>
          </cell>
          <cell r="Y169" t="str">
            <v>x</v>
          </cell>
        </row>
        <row r="170">
          <cell r="E170" t="str">
            <v>PUCACACA DE S. M.</v>
          </cell>
          <cell r="F170" t="str">
            <v>SAN MARTIN</v>
          </cell>
          <cell r="G170" t="str">
            <v>EL DORADO</v>
          </cell>
          <cell r="H170" t="str">
            <v>III</v>
          </cell>
          <cell r="I170" t="str">
            <v>Caserío</v>
          </cell>
          <cell r="J170" t="str">
            <v>IV</v>
          </cell>
          <cell r="K170">
            <v>25</v>
          </cell>
          <cell r="L170">
            <v>125</v>
          </cell>
          <cell r="M170">
            <v>26</v>
          </cell>
          <cell r="N170">
            <v>130</v>
          </cell>
          <cell r="O170">
            <v>3.2737397821989145E-3</v>
          </cell>
          <cell r="P170">
            <v>3.3317090336717925E-2</v>
          </cell>
          <cell r="Q170">
            <v>0.02</v>
          </cell>
          <cell r="R170">
            <v>5</v>
          </cell>
          <cell r="S170">
            <v>0</v>
          </cell>
          <cell r="T170">
            <v>32</v>
          </cell>
          <cell r="U170">
            <v>0</v>
          </cell>
          <cell r="V170">
            <v>158</v>
          </cell>
          <cell r="Y170" t="str">
            <v>x</v>
          </cell>
        </row>
        <row r="171">
          <cell r="E171" t="str">
            <v>CONSTANCIA</v>
          </cell>
          <cell r="F171" t="str">
            <v>SAN MARTIN</v>
          </cell>
          <cell r="G171" t="str">
            <v>EL DORADO</v>
          </cell>
          <cell r="H171" t="str">
            <v>III</v>
          </cell>
          <cell r="I171" t="str">
            <v>Caserío</v>
          </cell>
          <cell r="J171" t="str">
            <v>IV</v>
          </cell>
          <cell r="K171">
            <v>6</v>
          </cell>
          <cell r="L171">
            <v>42</v>
          </cell>
          <cell r="M171">
            <v>18</v>
          </cell>
          <cell r="N171">
            <v>91</v>
          </cell>
          <cell r="O171">
            <v>6.6553573514220643E-2</v>
          </cell>
          <cell r="P171">
            <v>3.3317090336717925E-2</v>
          </cell>
          <cell r="Q171">
            <v>0.02</v>
          </cell>
          <cell r="R171">
            <v>5.0555555555555554</v>
          </cell>
          <cell r="S171">
            <v>0</v>
          </cell>
          <cell r="T171">
            <v>22</v>
          </cell>
          <cell r="U171">
            <v>0</v>
          </cell>
          <cell r="V171">
            <v>111</v>
          </cell>
          <cell r="Y171" t="str">
            <v>x</v>
          </cell>
        </row>
        <row r="172">
          <cell r="E172" t="str">
            <v>SINAMI</v>
          </cell>
          <cell r="F172" t="str">
            <v>SAN MARTIN</v>
          </cell>
          <cell r="G172" t="str">
            <v>EL DORADO</v>
          </cell>
          <cell r="H172" t="str">
            <v>III</v>
          </cell>
          <cell r="I172" t="str">
            <v>Caserío</v>
          </cell>
          <cell r="J172" t="str">
            <v>IV</v>
          </cell>
          <cell r="K172">
            <v>12</v>
          </cell>
          <cell r="L172">
            <v>100</v>
          </cell>
          <cell r="M172">
            <v>80</v>
          </cell>
          <cell r="N172">
            <v>425</v>
          </cell>
          <cell r="O172">
            <v>0.12814713332144168</v>
          </cell>
          <cell r="P172">
            <v>3.3317090336717925E-2</v>
          </cell>
          <cell r="Q172">
            <v>0.02</v>
          </cell>
          <cell r="R172">
            <v>5.3125</v>
          </cell>
          <cell r="S172">
            <v>0</v>
          </cell>
          <cell r="T172">
            <v>98</v>
          </cell>
          <cell r="U172">
            <v>0</v>
          </cell>
          <cell r="V172">
            <v>518</v>
          </cell>
          <cell r="Y172" t="str">
            <v>x</v>
          </cell>
        </row>
        <row r="173">
          <cell r="E173" t="str">
            <v>INCAICO</v>
          </cell>
          <cell r="F173" t="str">
            <v>SAN MARTIN</v>
          </cell>
          <cell r="G173" t="str">
            <v>EL DORADO</v>
          </cell>
          <cell r="H173" t="str">
            <v>III</v>
          </cell>
          <cell r="I173" t="str">
            <v>Caserío</v>
          </cell>
          <cell r="J173" t="str">
            <v>IV</v>
          </cell>
          <cell r="K173">
            <v>10</v>
          </cell>
          <cell r="L173">
            <v>53</v>
          </cell>
          <cell r="M173">
            <v>19</v>
          </cell>
          <cell r="N173">
            <v>102</v>
          </cell>
          <cell r="O173">
            <v>5.6072397998094825E-2</v>
          </cell>
          <cell r="P173">
            <v>3.3317090336717925E-2</v>
          </cell>
          <cell r="Q173">
            <v>0.02</v>
          </cell>
          <cell r="R173">
            <v>5.3684210526315788</v>
          </cell>
          <cell r="S173">
            <v>0</v>
          </cell>
          <cell r="T173">
            <v>23</v>
          </cell>
          <cell r="U173">
            <v>0</v>
          </cell>
          <cell r="V173">
            <v>124</v>
          </cell>
          <cell r="Y173" t="str">
            <v>x</v>
          </cell>
        </row>
        <row r="174">
          <cell r="E174" t="str">
            <v>PEVAS</v>
          </cell>
          <cell r="F174" t="str">
            <v>SAN MARTIN</v>
          </cell>
          <cell r="G174" t="str">
            <v>EL DORADO</v>
          </cell>
          <cell r="H174" t="str">
            <v>III</v>
          </cell>
          <cell r="I174" t="str">
            <v>Caserío</v>
          </cell>
          <cell r="J174" t="str">
            <v>IV</v>
          </cell>
          <cell r="K174">
            <v>10</v>
          </cell>
          <cell r="L174">
            <v>50</v>
          </cell>
          <cell r="M174">
            <v>12</v>
          </cell>
          <cell r="N174">
            <v>71</v>
          </cell>
          <cell r="O174">
            <v>2.965254045707999E-2</v>
          </cell>
          <cell r="P174">
            <v>3.3317090336717925E-2</v>
          </cell>
          <cell r="Q174">
            <v>0.02</v>
          </cell>
          <cell r="R174">
            <v>5.916666666666667</v>
          </cell>
          <cell r="S174">
            <v>0</v>
          </cell>
          <cell r="T174">
            <v>15</v>
          </cell>
          <cell r="U174">
            <v>0</v>
          </cell>
          <cell r="V174">
            <v>87</v>
          </cell>
          <cell r="Y174" t="str">
            <v>x</v>
          </cell>
        </row>
        <row r="175">
          <cell r="E175" t="str">
            <v>SANANGO</v>
          </cell>
          <cell r="F175" t="str">
            <v>SAN MARTIN</v>
          </cell>
          <cell r="G175" t="str">
            <v>EL DORADO</v>
          </cell>
          <cell r="H175" t="str">
            <v>III</v>
          </cell>
          <cell r="I175" t="str">
            <v>Caserío</v>
          </cell>
          <cell r="J175" t="str">
            <v>IV</v>
          </cell>
          <cell r="K175">
            <v>11</v>
          </cell>
          <cell r="L175">
            <v>60</v>
          </cell>
          <cell r="M175">
            <v>22</v>
          </cell>
          <cell r="N175">
            <v>111</v>
          </cell>
          <cell r="O175">
            <v>5.260229044603415E-2</v>
          </cell>
          <cell r="P175">
            <v>3.3317090336717925E-2</v>
          </cell>
          <cell r="Q175">
            <v>0.02</v>
          </cell>
          <cell r="R175">
            <v>5.0454545454545459</v>
          </cell>
          <cell r="S175">
            <v>0</v>
          </cell>
          <cell r="T175">
            <v>27</v>
          </cell>
          <cell r="U175">
            <v>0</v>
          </cell>
          <cell r="V175">
            <v>135</v>
          </cell>
          <cell r="Y175" t="str">
            <v>x</v>
          </cell>
        </row>
        <row r="176">
          <cell r="E176" t="str">
            <v>ISHANGA</v>
          </cell>
          <cell r="F176" t="str">
            <v>SHATOJA</v>
          </cell>
          <cell r="G176" t="str">
            <v>EL DORADO</v>
          </cell>
          <cell r="H176" t="str">
            <v>III</v>
          </cell>
          <cell r="I176" t="str">
            <v>Caserío</v>
          </cell>
          <cell r="J176" t="str">
            <v>IV</v>
          </cell>
          <cell r="K176">
            <v>8</v>
          </cell>
          <cell r="L176">
            <v>45</v>
          </cell>
          <cell r="M176">
            <v>13</v>
          </cell>
          <cell r="N176">
            <v>76</v>
          </cell>
          <cell r="O176">
            <v>4.4640253241813976E-2</v>
          </cell>
          <cell r="P176">
            <v>1.3263927280408261E-2</v>
          </cell>
          <cell r="Q176">
            <v>1.3263927280408261E-2</v>
          </cell>
          <cell r="R176">
            <v>5.8461538461538458</v>
          </cell>
          <cell r="S176">
            <v>0</v>
          </cell>
          <cell r="T176">
            <v>15</v>
          </cell>
          <cell r="U176">
            <v>0</v>
          </cell>
          <cell r="V176">
            <v>87</v>
          </cell>
          <cell r="Y176" t="str">
            <v>x</v>
          </cell>
        </row>
        <row r="177">
          <cell r="E177" t="str">
            <v>CEPO</v>
          </cell>
          <cell r="F177" t="str">
            <v>SHATOJA</v>
          </cell>
          <cell r="G177" t="str">
            <v>EL DORADO</v>
          </cell>
          <cell r="H177" t="str">
            <v>III</v>
          </cell>
          <cell r="I177" t="str">
            <v>Caserío</v>
          </cell>
          <cell r="J177" t="str">
            <v>IV</v>
          </cell>
          <cell r="K177">
            <v>10</v>
          </cell>
          <cell r="L177">
            <v>60</v>
          </cell>
          <cell r="M177">
            <v>20</v>
          </cell>
          <cell r="N177">
            <v>80</v>
          </cell>
          <cell r="O177">
            <v>2.426318074098921E-2</v>
          </cell>
          <cell r="P177">
            <v>1.3263927280408261E-2</v>
          </cell>
          <cell r="Q177">
            <v>1.3263927280408261E-2</v>
          </cell>
          <cell r="R177">
            <v>4</v>
          </cell>
          <cell r="S177">
            <v>0</v>
          </cell>
          <cell r="T177">
            <v>23</v>
          </cell>
          <cell r="U177">
            <v>0</v>
          </cell>
          <cell r="V177">
            <v>91</v>
          </cell>
          <cell r="Y177" t="str">
            <v>x</v>
          </cell>
        </row>
        <row r="178">
          <cell r="E178" t="str">
            <v>CORAZON DE JESUS</v>
          </cell>
          <cell r="F178" t="str">
            <v>SHATOJA</v>
          </cell>
          <cell r="G178" t="str">
            <v>EL DORADO</v>
          </cell>
          <cell r="H178" t="str">
            <v>III</v>
          </cell>
          <cell r="I178" t="str">
            <v>Caserío</v>
          </cell>
          <cell r="J178" t="str">
            <v>IV</v>
          </cell>
          <cell r="K178">
            <v>15</v>
          </cell>
          <cell r="L178">
            <v>65</v>
          </cell>
          <cell r="M178">
            <v>30</v>
          </cell>
          <cell r="N178">
            <v>110</v>
          </cell>
          <cell r="O178">
            <v>4.4816311319980651E-2</v>
          </cell>
          <cell r="P178">
            <v>1.3263927280408261E-2</v>
          </cell>
          <cell r="Q178">
            <v>1.3263927280408261E-2</v>
          </cell>
          <cell r="R178">
            <v>3.6666666666666665</v>
          </cell>
          <cell r="S178">
            <v>0</v>
          </cell>
          <cell r="T178">
            <v>34</v>
          </cell>
          <cell r="U178">
            <v>0</v>
          </cell>
          <cell r="V178">
            <v>125</v>
          </cell>
          <cell r="Y178" t="str">
            <v>x</v>
          </cell>
        </row>
        <row r="179">
          <cell r="E179" t="str">
            <v>PARAISO</v>
          </cell>
          <cell r="F179" t="str">
            <v>SHATOJA</v>
          </cell>
          <cell r="G179" t="str">
            <v>EL DORADO</v>
          </cell>
          <cell r="H179" t="str">
            <v>III</v>
          </cell>
          <cell r="I179" t="str">
            <v>Caserío</v>
          </cell>
          <cell r="J179" t="str">
            <v>IV</v>
          </cell>
          <cell r="K179">
            <v>12</v>
          </cell>
          <cell r="L179">
            <v>55</v>
          </cell>
          <cell r="M179">
            <v>15</v>
          </cell>
          <cell r="N179">
            <v>52</v>
          </cell>
          <cell r="O179">
            <v>-4.6632155113669471E-3</v>
          </cell>
          <cell r="P179">
            <v>1.3263927280408261E-2</v>
          </cell>
          <cell r="Q179">
            <v>1.3263927280408261E-2</v>
          </cell>
          <cell r="R179">
            <v>3.4666666666666668</v>
          </cell>
          <cell r="S179">
            <v>0</v>
          </cell>
          <cell r="T179">
            <v>17</v>
          </cell>
          <cell r="U179">
            <v>0</v>
          </cell>
          <cell r="V179">
            <v>59</v>
          </cell>
          <cell r="Y179" t="str">
            <v>x</v>
          </cell>
        </row>
        <row r="180">
          <cell r="E180" t="str">
            <v>NUEVA ESPERANZA DE S.M.</v>
          </cell>
          <cell r="F180" t="str">
            <v>SAN MARTIN</v>
          </cell>
          <cell r="G180" t="str">
            <v>EL DORADO</v>
          </cell>
          <cell r="H180" t="str">
            <v>III</v>
          </cell>
          <cell r="I180" t="str">
            <v>Caserío</v>
          </cell>
          <cell r="J180" t="str">
            <v>IV</v>
          </cell>
          <cell r="K180">
            <v>30</v>
          </cell>
          <cell r="L180">
            <v>125</v>
          </cell>
          <cell r="M180">
            <v>42</v>
          </cell>
          <cell r="N180">
            <v>221</v>
          </cell>
          <cell r="O180">
            <v>4.8633002612537446E-2</v>
          </cell>
          <cell r="P180">
            <v>3.3317090336717925E-2</v>
          </cell>
          <cell r="Q180">
            <v>0.02</v>
          </cell>
          <cell r="R180">
            <v>5.2619047619047619</v>
          </cell>
          <cell r="S180">
            <v>0</v>
          </cell>
          <cell r="T180">
            <v>51</v>
          </cell>
          <cell r="U180">
            <v>0</v>
          </cell>
          <cell r="V180">
            <v>269</v>
          </cell>
          <cell r="Y180" t="str">
            <v>x</v>
          </cell>
        </row>
        <row r="181">
          <cell r="E181" t="str">
            <v>AGUA BLANCA</v>
          </cell>
          <cell r="F181" t="str">
            <v>AGUA BLANCA</v>
          </cell>
          <cell r="G181" t="str">
            <v>EL DORADO</v>
          </cell>
          <cell r="H181" t="str">
            <v>I</v>
          </cell>
          <cell r="I181" t="str">
            <v>Pueblo</v>
          </cell>
          <cell r="J181" t="str">
            <v>II</v>
          </cell>
          <cell r="K181">
            <v>249</v>
          </cell>
          <cell r="L181">
            <v>1284</v>
          </cell>
          <cell r="M181">
            <v>280</v>
          </cell>
          <cell r="N181">
            <v>1350</v>
          </cell>
          <cell r="O181">
            <v>4.1857682237114169E-3</v>
          </cell>
          <cell r="P181">
            <v>6.6322678215777753E-3</v>
          </cell>
          <cell r="Q181">
            <v>0.01</v>
          </cell>
          <cell r="R181">
            <v>4.8214285714285712</v>
          </cell>
          <cell r="S181">
            <v>245</v>
          </cell>
          <cell r="T181">
            <v>245</v>
          </cell>
          <cell r="U181">
            <v>1181</v>
          </cell>
          <cell r="V181">
            <v>1181</v>
          </cell>
          <cell r="W181" t="str">
            <v>x</v>
          </cell>
          <cell r="AA181" t="str">
            <v>L.P. Y R.P. ejecutadas</v>
          </cell>
        </row>
        <row r="182">
          <cell r="E182" t="str">
            <v>SAN JOSE DE SISA</v>
          </cell>
          <cell r="F182" t="str">
            <v>SAN JOSE DE SISA</v>
          </cell>
          <cell r="G182" t="str">
            <v>EL DORADO</v>
          </cell>
          <cell r="H182" t="str">
            <v>I</v>
          </cell>
          <cell r="I182" t="str">
            <v>Ciudad</v>
          </cell>
          <cell r="J182" t="str">
            <v>I</v>
          </cell>
          <cell r="K182">
            <v>592</v>
          </cell>
          <cell r="L182">
            <v>3516</v>
          </cell>
          <cell r="M182">
            <v>773</v>
          </cell>
          <cell r="N182">
            <v>4815</v>
          </cell>
          <cell r="O182">
            <v>2.6547269335080559E-2</v>
          </cell>
          <cell r="P182">
            <v>1.8634358285857466E-2</v>
          </cell>
          <cell r="Q182">
            <v>1.8634358285857466E-2</v>
          </cell>
          <cell r="R182">
            <v>6.2289780077619668</v>
          </cell>
          <cell r="S182">
            <v>1069</v>
          </cell>
          <cell r="T182">
            <v>1069</v>
          </cell>
          <cell r="U182">
            <v>6658</v>
          </cell>
          <cell r="V182">
            <v>6658</v>
          </cell>
          <cell r="W182" t="str">
            <v>x</v>
          </cell>
          <cell r="AA182" t="str">
            <v>L.P. Y R.P. ejecutadas</v>
          </cell>
        </row>
        <row r="183">
          <cell r="E183" t="str">
            <v>SHATOJA</v>
          </cell>
          <cell r="F183" t="str">
            <v>SHATOJA</v>
          </cell>
          <cell r="G183" t="str">
            <v>EL DORADO</v>
          </cell>
          <cell r="H183" t="str">
            <v>I</v>
          </cell>
          <cell r="I183" t="str">
            <v>Pueblo</v>
          </cell>
          <cell r="J183" t="str">
            <v>III</v>
          </cell>
          <cell r="K183">
            <v>155</v>
          </cell>
          <cell r="L183">
            <v>874</v>
          </cell>
          <cell r="M183">
            <v>206</v>
          </cell>
          <cell r="N183">
            <v>792</v>
          </cell>
          <cell r="O183">
            <v>-8.1763060047473912E-3</v>
          </cell>
          <cell r="P183">
            <v>1.3263927280408261E-2</v>
          </cell>
          <cell r="Q183">
            <v>1.3263927280408261E-2</v>
          </cell>
          <cell r="R183">
            <v>3.8446601941747574</v>
          </cell>
          <cell r="S183">
            <v>272</v>
          </cell>
          <cell r="T183">
            <v>272</v>
          </cell>
          <cell r="U183">
            <v>1045</v>
          </cell>
          <cell r="V183">
            <v>1045</v>
          </cell>
          <cell r="W183" t="str">
            <v>x</v>
          </cell>
          <cell r="AA183" t="str">
            <v>L.P. Y R.P. ejecutadas</v>
          </cell>
        </row>
        <row r="184">
          <cell r="E184" t="str">
            <v>SAN MARTIN DE ALAO</v>
          </cell>
          <cell r="F184" t="str">
            <v>SAN MARTIN</v>
          </cell>
          <cell r="G184" t="str">
            <v>EL DORADO</v>
          </cell>
          <cell r="H184" t="str">
            <v>I</v>
          </cell>
          <cell r="I184" t="str">
            <v>Pueblo</v>
          </cell>
          <cell r="J184" t="str">
            <v>III</v>
          </cell>
          <cell r="K184">
            <v>166</v>
          </cell>
          <cell r="L184">
            <v>831</v>
          </cell>
          <cell r="M184">
            <v>256</v>
          </cell>
          <cell r="N184">
            <v>1366</v>
          </cell>
          <cell r="O184">
            <v>4.2287364631336199E-2</v>
          </cell>
          <cell r="P184">
            <v>3.3317090336717925E-2</v>
          </cell>
          <cell r="Q184">
            <v>0.02</v>
          </cell>
          <cell r="R184">
            <v>5.3359375</v>
          </cell>
          <cell r="S184">
            <v>391</v>
          </cell>
          <cell r="T184">
            <v>391</v>
          </cell>
          <cell r="U184">
            <v>2086</v>
          </cell>
          <cell r="V184">
            <v>2086</v>
          </cell>
          <cell r="W184" t="str">
            <v>x</v>
          </cell>
          <cell r="AA184" t="str">
            <v>L.P. Y R.P. ejecutadas</v>
          </cell>
        </row>
      </sheetData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acion_Loc"/>
      <sheetName val="Total Loc"/>
      <sheetName val="Anexo 1.0"/>
      <sheetName val="Anexo 1.2"/>
      <sheetName val="Anexo 1.2.1-1.2.2"/>
      <sheetName val="Anexo 1.2.3"/>
      <sheetName val="Anexo 1.2.5"/>
      <sheetName val="Anexo 1.3.1"/>
      <sheetName val="Anexo 1.3.2"/>
      <sheetName val="Anexo 1.3.3"/>
      <sheetName val="Anexo 1.3.4"/>
      <sheetName val="Anexo 1.3.5"/>
      <sheetName val="Anexo 1.3.6"/>
      <sheetName val="Anexo 1.3.7"/>
      <sheetName val="Anexo 1.3.8"/>
      <sheetName val="Anexo 1.3.9"/>
      <sheetName val="Anexo 1.3.10"/>
      <sheetName val="Anexo 1.3.11"/>
      <sheetName val="Anexo 1.3.12"/>
      <sheetName val="Anexo 1.3.13"/>
      <sheetName val="Anexo 1.3.14"/>
      <sheetName val="Anexo 1.3.15"/>
      <sheetName val="Anexo 5.0"/>
      <sheetName val="Cargas Esp"/>
      <sheetName val="Base"/>
      <sheetName val="Base_Mercado"/>
      <sheetName val="Datos Entrada"/>
      <sheetName val="Tasa Distrital (Anexo 3.0)"/>
      <sheetName val="Huancané (INEI-93)"/>
      <sheetName val="Foto"/>
      <sheetName val="Huancane"/>
      <sheetName val="Huatasani"/>
      <sheetName val="Inchupalla"/>
      <sheetName val="POBLACION"/>
      <sheetName val="Impuestos"/>
      <sheetName val="HAMAR"/>
      <sheetName val="POLILINEA"/>
      <sheetName val="#¡REF"/>
      <sheetName val="Rec"/>
      <sheetName val="Lagsram2"/>
      <sheetName val="DATOS DE CAMPO"/>
      <sheetName val="Total_Loc"/>
      <sheetName val="Anexo_1_0"/>
      <sheetName val="Anexo_1_2"/>
      <sheetName val="Anexo_1_2_1-1_2_2"/>
      <sheetName val="Anexo_1_2_3"/>
      <sheetName val="Anexo_1_2_5"/>
      <sheetName val="Anexo_1_3_1"/>
      <sheetName val="Anexo_1_3_2"/>
      <sheetName val="Anexo_1_3_3"/>
      <sheetName val="Anexo_1_3_4"/>
      <sheetName val="Anexo_1_3_5"/>
      <sheetName val="Anexo_1_3_6"/>
      <sheetName val="Anexo_1_3_7"/>
      <sheetName val="Anexo_1_3_8"/>
      <sheetName val="Anexo_1_3_9"/>
      <sheetName val="Anexo_1_3_10"/>
      <sheetName val="Anexo_1_3_11"/>
      <sheetName val="Anexo_1_3_12"/>
      <sheetName val="Anexo_1_3_13"/>
      <sheetName val="Anexo_1_3_14"/>
      <sheetName val="Anexo_1_3_15"/>
      <sheetName val="Anexo_5_0"/>
      <sheetName val="Cargas_Esp"/>
      <sheetName val="Datos_Entrada"/>
      <sheetName val="Tasa_Distrital_(Anexo_3_0)"/>
      <sheetName val="Huancané_(INEI-93)"/>
      <sheetName val="Armados"/>
      <sheetName val="OBRAS CIVILES"/>
      <sheetName val="M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un Energ_ _Anexo_5_2_5_"/>
      <sheetName val="3_1"/>
      <sheetName val="Criterios_2_2"/>
      <sheetName val="Tasa Dist__ 2_3"/>
      <sheetName val="Tasa de crec_ de Energ__2_4"/>
      <sheetName val="Reg_ de Cons__2_5"/>
      <sheetName val="Factores de Carga_2_8"/>
      <sheetName val="Calc Consu Energ_2_16"/>
      <sheetName val="Consumos"/>
      <sheetName val="Factores de Carga"/>
      <sheetName val="ENTR_F"/>
      <sheetName val="Pesos "/>
      <sheetName val="Precio Social"/>
      <sheetName val="Base"/>
      <sheetName val="M d O"/>
      <sheetName val="MATERIALES"/>
    </sheetNames>
    <sheetDataSet>
      <sheetData sheetId="0" refreshError="1">
        <row r="3">
          <cell r="F3" t="str">
            <v>NºClientes</v>
          </cell>
          <cell r="G3" t="str">
            <v>AÑO - 2005</v>
          </cell>
          <cell r="S3" t="str">
            <v>Consumo Prom. Unit. (kWh-mes)</v>
          </cell>
        </row>
        <row r="4">
          <cell r="C4" t="str">
            <v>L o c a l i d a d</v>
          </cell>
          <cell r="D4" t="str">
            <v>Provincia</v>
          </cell>
          <cell r="G4" t="str">
            <v>Consumo de Energía (kWh-mes)</v>
          </cell>
        </row>
        <row r="5">
          <cell r="B5" t="str">
            <v>Alimentador</v>
          </cell>
          <cell r="G5">
            <v>38353</v>
          </cell>
          <cell r="H5">
            <v>38384</v>
          </cell>
          <cell r="I5">
            <v>38412</v>
          </cell>
          <cell r="J5">
            <v>38443</v>
          </cell>
          <cell r="K5">
            <v>38473</v>
          </cell>
          <cell r="L5">
            <v>38504</v>
          </cell>
          <cell r="M5">
            <v>38534</v>
          </cell>
          <cell r="N5">
            <v>38565</v>
          </cell>
          <cell r="O5">
            <v>38596</v>
          </cell>
          <cell r="P5">
            <v>38626</v>
          </cell>
          <cell r="Q5">
            <v>38657</v>
          </cell>
          <cell r="R5">
            <v>38687</v>
          </cell>
          <cell r="S5" t="str">
            <v>Ene-05/Dic-05</v>
          </cell>
        </row>
        <row r="6">
          <cell r="G6">
            <v>1</v>
          </cell>
          <cell r="H6">
            <v>2</v>
          </cell>
          <cell r="I6">
            <v>3</v>
          </cell>
          <cell r="J6">
            <v>4</v>
          </cell>
          <cell r="K6">
            <v>5</v>
          </cell>
          <cell r="L6">
            <v>6</v>
          </cell>
          <cell r="M6">
            <v>7</v>
          </cell>
          <cell r="N6">
            <v>8</v>
          </cell>
          <cell r="O6">
            <v>9</v>
          </cell>
          <cell r="P6">
            <v>10</v>
          </cell>
          <cell r="Q6">
            <v>11</v>
          </cell>
          <cell r="R6">
            <v>12</v>
          </cell>
        </row>
        <row r="8">
          <cell r="B8" t="str">
            <v>4008</v>
          </cell>
          <cell r="C8" t="str">
            <v>Baños termales</v>
          </cell>
          <cell r="D8" t="str">
            <v>Cajamarca</v>
          </cell>
          <cell r="F8">
            <v>2</v>
          </cell>
          <cell r="G8">
            <v>421</v>
          </cell>
          <cell r="H8">
            <v>306</v>
          </cell>
          <cell r="I8">
            <v>301</v>
          </cell>
          <cell r="J8">
            <v>49</v>
          </cell>
          <cell r="K8">
            <v>287</v>
          </cell>
          <cell r="L8">
            <v>270</v>
          </cell>
          <cell r="M8">
            <v>380</v>
          </cell>
          <cell r="N8">
            <v>433</v>
          </cell>
          <cell r="O8">
            <v>417</v>
          </cell>
          <cell r="P8">
            <v>443</v>
          </cell>
          <cell r="Q8">
            <v>372</v>
          </cell>
          <cell r="R8">
            <v>372</v>
          </cell>
          <cell r="S8">
            <v>168.79166666666666</v>
          </cell>
        </row>
        <row r="9">
          <cell r="B9" t="str">
            <v>4008</v>
          </cell>
          <cell r="C9" t="str">
            <v>Bambamarca</v>
          </cell>
          <cell r="D9" t="str">
            <v>Hualgayoc</v>
          </cell>
          <cell r="F9">
            <v>2503</v>
          </cell>
          <cell r="G9">
            <v>109750</v>
          </cell>
          <cell r="H9">
            <v>95542</v>
          </cell>
          <cell r="I9">
            <v>114471</v>
          </cell>
          <cell r="J9">
            <v>113582</v>
          </cell>
          <cell r="K9">
            <v>122607</v>
          </cell>
          <cell r="L9">
            <v>127450</v>
          </cell>
          <cell r="M9">
            <v>145249</v>
          </cell>
          <cell r="N9">
            <v>142588</v>
          </cell>
          <cell r="O9">
            <v>142800</v>
          </cell>
          <cell r="P9">
            <v>150737</v>
          </cell>
          <cell r="Q9">
            <v>139530</v>
          </cell>
          <cell r="R9">
            <v>139777</v>
          </cell>
          <cell r="S9">
            <v>51.407744040484751</v>
          </cell>
        </row>
        <row r="10">
          <cell r="A10" t="str">
            <v/>
          </cell>
          <cell r="C10" t="str">
            <v>Chota</v>
          </cell>
          <cell r="D10" t="str">
            <v>Chota</v>
          </cell>
          <cell r="F10">
            <v>3737</v>
          </cell>
          <cell r="G10">
            <v>207788</v>
          </cell>
          <cell r="H10">
            <v>203276</v>
          </cell>
          <cell r="I10">
            <v>221282</v>
          </cell>
          <cell r="J10">
            <v>215240</v>
          </cell>
          <cell r="K10">
            <v>253445</v>
          </cell>
          <cell r="L10">
            <v>297632</v>
          </cell>
          <cell r="M10">
            <v>303009</v>
          </cell>
          <cell r="N10">
            <v>319603</v>
          </cell>
          <cell r="O10">
            <v>324942</v>
          </cell>
          <cell r="P10">
            <v>292586</v>
          </cell>
          <cell r="Q10">
            <v>245653</v>
          </cell>
          <cell r="R10">
            <v>270059</v>
          </cell>
          <cell r="S10">
            <v>70.344193203104098</v>
          </cell>
        </row>
        <row r="11">
          <cell r="C11" t="str">
            <v>Iraca grande</v>
          </cell>
          <cell r="D11" t="str">
            <v>Chota</v>
          </cell>
          <cell r="F11">
            <v>171</v>
          </cell>
          <cell r="G11">
            <v>11833</v>
          </cell>
          <cell r="H11">
            <v>11432</v>
          </cell>
          <cell r="I11">
            <v>13967</v>
          </cell>
          <cell r="J11">
            <v>11664</v>
          </cell>
          <cell r="K11">
            <v>11819</v>
          </cell>
          <cell r="L11">
            <v>10989</v>
          </cell>
          <cell r="M11">
            <v>9914</v>
          </cell>
          <cell r="N11">
            <v>11073</v>
          </cell>
          <cell r="O11">
            <v>10622</v>
          </cell>
          <cell r="P11">
            <v>10203</v>
          </cell>
          <cell r="Q11">
            <v>10786</v>
          </cell>
          <cell r="R11">
            <v>10936</v>
          </cell>
          <cell r="S11">
            <v>65.905458089668613</v>
          </cell>
        </row>
        <row r="12">
          <cell r="B12" t="str">
            <v>4008</v>
          </cell>
          <cell r="C12" t="str">
            <v>Tacabamba</v>
          </cell>
          <cell r="D12" t="str">
            <v>Chota</v>
          </cell>
          <cell r="F12">
            <v>711</v>
          </cell>
          <cell r="G12">
            <v>29964</v>
          </cell>
          <cell r="H12">
            <v>28244</v>
          </cell>
          <cell r="I12">
            <v>34076</v>
          </cell>
          <cell r="J12">
            <v>31497</v>
          </cell>
          <cell r="K12">
            <v>33925</v>
          </cell>
          <cell r="L12">
            <v>38659</v>
          </cell>
          <cell r="M12">
            <v>40219</v>
          </cell>
          <cell r="N12">
            <v>36321</v>
          </cell>
          <cell r="O12">
            <v>37603</v>
          </cell>
          <cell r="P12">
            <v>32715</v>
          </cell>
          <cell r="Q12">
            <v>38889</v>
          </cell>
          <cell r="R12">
            <v>40146</v>
          </cell>
          <cell r="S12">
            <v>49.491092358180964</v>
          </cell>
        </row>
        <row r="13">
          <cell r="B13" t="str">
            <v>4020</v>
          </cell>
          <cell r="C13" t="str">
            <v>Lajas</v>
          </cell>
          <cell r="D13" t="str">
            <v>Chota</v>
          </cell>
          <cell r="F13">
            <v>653</v>
          </cell>
          <cell r="G13">
            <v>17771</v>
          </cell>
          <cell r="H13">
            <v>15014</v>
          </cell>
          <cell r="I13">
            <v>17305</v>
          </cell>
          <cell r="J13">
            <v>17199</v>
          </cell>
          <cell r="K13">
            <v>16946</v>
          </cell>
          <cell r="L13">
            <v>16747</v>
          </cell>
          <cell r="M13">
            <v>20418</v>
          </cell>
          <cell r="N13">
            <v>16119</v>
          </cell>
          <cell r="O13">
            <v>17190</v>
          </cell>
          <cell r="P13">
            <v>17805</v>
          </cell>
          <cell r="Q13">
            <v>17157</v>
          </cell>
          <cell r="R13">
            <v>17163</v>
          </cell>
          <cell r="S13">
            <v>26.395354772843291</v>
          </cell>
        </row>
        <row r="14">
          <cell r="B14" t="str">
            <v>4008</v>
          </cell>
          <cell r="C14" t="str">
            <v>Anguia</v>
          </cell>
          <cell r="D14" t="str">
            <v>Chota</v>
          </cell>
          <cell r="F14">
            <v>75</v>
          </cell>
          <cell r="G14">
            <v>1808</v>
          </cell>
          <cell r="H14">
            <v>1368</v>
          </cell>
          <cell r="I14">
            <v>1488</v>
          </cell>
          <cell r="J14">
            <v>1671</v>
          </cell>
          <cell r="K14">
            <v>1622</v>
          </cell>
          <cell r="L14">
            <v>1751</v>
          </cell>
          <cell r="M14">
            <v>1963</v>
          </cell>
          <cell r="N14">
            <v>1874</v>
          </cell>
          <cell r="O14">
            <v>2579</v>
          </cell>
          <cell r="P14">
            <v>1898</v>
          </cell>
          <cell r="Q14">
            <v>1738</v>
          </cell>
          <cell r="R14">
            <v>1746</v>
          </cell>
          <cell r="S14">
            <v>23.895555555555557</v>
          </cell>
        </row>
        <row r="15">
          <cell r="C15" t="str">
            <v>Pión</v>
          </cell>
          <cell r="D15" t="str">
            <v>Chota</v>
          </cell>
          <cell r="F15">
            <v>116</v>
          </cell>
          <cell r="G15">
            <v>2508</v>
          </cell>
          <cell r="H15">
            <v>2110</v>
          </cell>
          <cell r="I15">
            <v>2276</v>
          </cell>
          <cell r="J15">
            <v>1561</v>
          </cell>
          <cell r="K15">
            <v>2143</v>
          </cell>
          <cell r="L15">
            <v>3086</v>
          </cell>
          <cell r="M15">
            <v>3046</v>
          </cell>
          <cell r="N15">
            <v>2935</v>
          </cell>
          <cell r="O15">
            <v>2802</v>
          </cell>
          <cell r="P15">
            <v>2414</v>
          </cell>
          <cell r="Q15">
            <v>2938</v>
          </cell>
          <cell r="R15">
            <v>2922</v>
          </cell>
          <cell r="S15">
            <v>22.084051724137932</v>
          </cell>
        </row>
        <row r="16">
          <cell r="C16" t="str">
            <v>Chuyabamba</v>
          </cell>
          <cell r="D16" t="str">
            <v>Chota</v>
          </cell>
          <cell r="F16">
            <v>60</v>
          </cell>
          <cell r="G16">
            <v>964</v>
          </cell>
          <cell r="H16">
            <v>782</v>
          </cell>
          <cell r="I16">
            <v>983</v>
          </cell>
          <cell r="J16">
            <v>809</v>
          </cell>
          <cell r="K16">
            <v>977</v>
          </cell>
          <cell r="L16">
            <v>1007</v>
          </cell>
          <cell r="M16">
            <v>976</v>
          </cell>
          <cell r="N16">
            <v>928</v>
          </cell>
          <cell r="O16">
            <v>1099</v>
          </cell>
          <cell r="P16">
            <v>915</v>
          </cell>
          <cell r="Q16">
            <v>988</v>
          </cell>
          <cell r="R16">
            <v>988</v>
          </cell>
          <cell r="S16">
            <v>15.855555555555556</v>
          </cell>
        </row>
        <row r="17">
          <cell r="C17" t="str">
            <v>Chimban</v>
          </cell>
          <cell r="D17" t="str">
            <v>Chota</v>
          </cell>
          <cell r="F17">
            <v>166</v>
          </cell>
          <cell r="G17">
            <v>2667</v>
          </cell>
          <cell r="H17">
            <v>2465</v>
          </cell>
          <cell r="I17">
            <v>2384</v>
          </cell>
          <cell r="J17">
            <v>976</v>
          </cell>
          <cell r="K17">
            <v>2549</v>
          </cell>
          <cell r="L17">
            <v>2898</v>
          </cell>
          <cell r="M17">
            <v>2749</v>
          </cell>
          <cell r="N17">
            <v>2818</v>
          </cell>
          <cell r="O17">
            <v>2499</v>
          </cell>
          <cell r="P17">
            <v>2238</v>
          </cell>
          <cell r="Q17">
            <v>2807</v>
          </cell>
          <cell r="R17">
            <v>2944</v>
          </cell>
          <cell r="S17">
            <v>15.05722891566265</v>
          </cell>
        </row>
        <row r="18">
          <cell r="C18" t="str">
            <v>Santa cruz</v>
          </cell>
          <cell r="D18" t="str">
            <v>Sta. Cruz</v>
          </cell>
          <cell r="F18">
            <v>1067</v>
          </cell>
          <cell r="G18">
            <v>43360</v>
          </cell>
          <cell r="H18">
            <v>38909</v>
          </cell>
          <cell r="I18">
            <v>44292</v>
          </cell>
          <cell r="J18">
            <v>43473</v>
          </cell>
          <cell r="K18">
            <v>47364</v>
          </cell>
          <cell r="L18">
            <v>47296</v>
          </cell>
          <cell r="M18">
            <v>49614</v>
          </cell>
          <cell r="N18">
            <v>46567</v>
          </cell>
          <cell r="O18">
            <v>51315</v>
          </cell>
          <cell r="P18">
            <v>52964</v>
          </cell>
          <cell r="Q18">
            <v>49704</v>
          </cell>
          <cell r="R18">
            <v>49736</v>
          </cell>
          <cell r="S18">
            <v>44.095126522961571</v>
          </cell>
        </row>
        <row r="19">
          <cell r="C19" t="str">
            <v>La esperanza</v>
          </cell>
          <cell r="D19" t="str">
            <v>Sta. Cruz</v>
          </cell>
          <cell r="F19">
            <v>50</v>
          </cell>
          <cell r="G19">
            <v>1163</v>
          </cell>
          <cell r="H19">
            <v>1056</v>
          </cell>
          <cell r="I19">
            <v>1222</v>
          </cell>
          <cell r="J19">
            <v>1269</v>
          </cell>
          <cell r="K19">
            <v>1300</v>
          </cell>
          <cell r="L19">
            <v>1283</v>
          </cell>
          <cell r="M19">
            <v>1755</v>
          </cell>
          <cell r="N19">
            <v>1302</v>
          </cell>
          <cell r="O19">
            <v>1245</v>
          </cell>
          <cell r="P19">
            <v>1087</v>
          </cell>
          <cell r="Q19">
            <v>1343</v>
          </cell>
          <cell r="R19">
            <v>1343</v>
          </cell>
          <cell r="S19">
            <v>25.613333333333333</v>
          </cell>
        </row>
        <row r="20">
          <cell r="B20" t="str">
            <v>4020</v>
          </cell>
          <cell r="C20" t="str">
            <v>Andabamba</v>
          </cell>
          <cell r="D20" t="str">
            <v>Sta. Cruz</v>
          </cell>
          <cell r="F20">
            <v>144</v>
          </cell>
          <cell r="G20">
            <v>3876</v>
          </cell>
          <cell r="H20">
            <v>3542</v>
          </cell>
          <cell r="I20">
            <v>2072</v>
          </cell>
          <cell r="J20">
            <v>0</v>
          </cell>
          <cell r="K20">
            <v>2017</v>
          </cell>
          <cell r="L20">
            <v>4146</v>
          </cell>
          <cell r="M20">
            <v>4911</v>
          </cell>
          <cell r="N20">
            <v>3252</v>
          </cell>
          <cell r="O20">
            <v>3267</v>
          </cell>
          <cell r="P20">
            <v>3258</v>
          </cell>
          <cell r="Q20">
            <v>3476</v>
          </cell>
          <cell r="R20">
            <v>3476</v>
          </cell>
          <cell r="S20">
            <v>21.581597222222221</v>
          </cell>
        </row>
        <row r="21">
          <cell r="C21" t="str">
            <v>Ninabamba</v>
          </cell>
          <cell r="D21" t="str">
            <v>Sta. Cruz</v>
          </cell>
          <cell r="F21">
            <v>275</v>
          </cell>
          <cell r="G21">
            <v>4753</v>
          </cell>
          <cell r="H21">
            <v>7053</v>
          </cell>
          <cell r="I21">
            <v>4807</v>
          </cell>
          <cell r="J21">
            <v>2256</v>
          </cell>
          <cell r="K21">
            <v>5038</v>
          </cell>
          <cell r="L21">
            <v>8208</v>
          </cell>
          <cell r="M21">
            <v>6271</v>
          </cell>
          <cell r="N21">
            <v>4568</v>
          </cell>
          <cell r="O21">
            <v>7356</v>
          </cell>
          <cell r="P21">
            <v>7409</v>
          </cell>
          <cell r="Q21">
            <v>5435</v>
          </cell>
          <cell r="R21">
            <v>7651</v>
          </cell>
          <cell r="S21">
            <v>21.456060606060607</v>
          </cell>
        </row>
        <row r="22">
          <cell r="C22" t="str">
            <v>Yatun</v>
          </cell>
          <cell r="D22" t="str">
            <v>Sta. Cruz</v>
          </cell>
          <cell r="F22">
            <v>62</v>
          </cell>
          <cell r="G22">
            <v>740</v>
          </cell>
          <cell r="H22">
            <v>503</v>
          </cell>
          <cell r="I22">
            <v>642</v>
          </cell>
          <cell r="J22">
            <v>710</v>
          </cell>
          <cell r="K22">
            <v>768</v>
          </cell>
          <cell r="L22">
            <v>817</v>
          </cell>
          <cell r="M22">
            <v>859</v>
          </cell>
          <cell r="N22">
            <v>756</v>
          </cell>
          <cell r="O22">
            <v>707</v>
          </cell>
          <cell r="P22">
            <v>839</v>
          </cell>
          <cell r="Q22">
            <v>839</v>
          </cell>
          <cell r="R22">
            <v>967</v>
          </cell>
          <cell r="S22">
            <v>12.294354838709678</v>
          </cell>
        </row>
        <row r="23">
          <cell r="B23" t="str">
            <v>4019</v>
          </cell>
          <cell r="C23" t="str">
            <v>Cutervo</v>
          </cell>
          <cell r="D23" t="str">
            <v>Cutervo</v>
          </cell>
          <cell r="F23">
            <v>2920</v>
          </cell>
          <cell r="G23">
            <v>142860</v>
          </cell>
          <cell r="H23">
            <v>134744</v>
          </cell>
          <cell r="I23">
            <v>154112</v>
          </cell>
          <cell r="J23">
            <v>158392</v>
          </cell>
          <cell r="K23">
            <v>166697</v>
          </cell>
          <cell r="L23">
            <v>167348</v>
          </cell>
          <cell r="M23">
            <v>169210</v>
          </cell>
          <cell r="N23">
            <v>171564</v>
          </cell>
          <cell r="O23">
            <v>166318</v>
          </cell>
          <cell r="P23">
            <v>169191</v>
          </cell>
          <cell r="Q23">
            <v>166134</v>
          </cell>
          <cell r="R23">
            <v>168423</v>
          </cell>
          <cell r="S23">
            <v>55.222402968036526</v>
          </cell>
        </row>
        <row r="24">
          <cell r="C24" t="str">
            <v>San luis de lucma</v>
          </cell>
          <cell r="D24" t="str">
            <v>Cutervo</v>
          </cell>
          <cell r="F24">
            <v>149</v>
          </cell>
          <cell r="G24">
            <v>2835</v>
          </cell>
          <cell r="H24">
            <v>2066</v>
          </cell>
          <cell r="I24">
            <v>2665</v>
          </cell>
          <cell r="J24">
            <v>2958</v>
          </cell>
          <cell r="K24">
            <v>3291</v>
          </cell>
          <cell r="L24">
            <v>3251</v>
          </cell>
          <cell r="M24">
            <v>3419</v>
          </cell>
          <cell r="N24">
            <v>2818</v>
          </cell>
          <cell r="O24">
            <v>3176</v>
          </cell>
          <cell r="P24">
            <v>3324</v>
          </cell>
          <cell r="Q24">
            <v>3429</v>
          </cell>
          <cell r="R24">
            <v>3791</v>
          </cell>
          <cell r="S24">
            <v>20.706375838926174</v>
          </cell>
        </row>
        <row r="25">
          <cell r="C25" t="str">
            <v>San antonio</v>
          </cell>
          <cell r="D25" t="str">
            <v>Cutervo</v>
          </cell>
          <cell r="F25">
            <v>17</v>
          </cell>
          <cell r="G25">
            <v>287</v>
          </cell>
          <cell r="H25">
            <v>195</v>
          </cell>
          <cell r="I25">
            <v>294</v>
          </cell>
          <cell r="J25">
            <v>355</v>
          </cell>
          <cell r="K25">
            <v>388</v>
          </cell>
          <cell r="L25">
            <v>565</v>
          </cell>
          <cell r="M25">
            <v>406</v>
          </cell>
          <cell r="N25">
            <v>330</v>
          </cell>
          <cell r="O25">
            <v>338</v>
          </cell>
          <cell r="P25">
            <v>332</v>
          </cell>
          <cell r="Q25">
            <v>338</v>
          </cell>
          <cell r="R25">
            <v>413</v>
          </cell>
          <cell r="S25">
            <v>20.78921568627451</v>
          </cell>
        </row>
        <row r="26">
          <cell r="C26" t="str">
            <v>Choros</v>
          </cell>
          <cell r="D26" t="str">
            <v>Cutervo</v>
          </cell>
          <cell r="F26">
            <v>56</v>
          </cell>
          <cell r="G26">
            <v>2957</v>
          </cell>
          <cell r="H26">
            <v>2609</v>
          </cell>
          <cell r="I26">
            <v>2576</v>
          </cell>
          <cell r="J26">
            <v>3246</v>
          </cell>
          <cell r="K26">
            <v>3076</v>
          </cell>
          <cell r="L26">
            <v>2720</v>
          </cell>
          <cell r="M26">
            <v>2907</v>
          </cell>
          <cell r="N26">
            <v>2650</v>
          </cell>
          <cell r="O26">
            <v>2884</v>
          </cell>
          <cell r="P26">
            <v>2982</v>
          </cell>
          <cell r="Q26">
            <v>2905</v>
          </cell>
          <cell r="R26">
            <v>2905</v>
          </cell>
          <cell r="S26">
            <v>51.21577380952381</v>
          </cell>
        </row>
        <row r="27">
          <cell r="C27" t="str">
            <v>Chugur de anguia</v>
          </cell>
          <cell r="D27" t="str">
            <v>Cutervo</v>
          </cell>
          <cell r="F27">
            <v>54</v>
          </cell>
          <cell r="G27">
            <v>462</v>
          </cell>
          <cell r="H27">
            <v>431</v>
          </cell>
          <cell r="I27">
            <v>532</v>
          </cell>
          <cell r="J27">
            <v>477</v>
          </cell>
          <cell r="K27">
            <v>528</v>
          </cell>
          <cell r="L27">
            <v>604</v>
          </cell>
          <cell r="M27">
            <v>699</v>
          </cell>
          <cell r="N27">
            <v>561</v>
          </cell>
          <cell r="O27">
            <v>620</v>
          </cell>
          <cell r="P27">
            <v>588</v>
          </cell>
          <cell r="Q27">
            <v>625</v>
          </cell>
          <cell r="R27">
            <v>1722</v>
          </cell>
          <cell r="S27">
            <v>12.112654320987655</v>
          </cell>
        </row>
        <row r="28">
          <cell r="B28" t="str">
            <v>4008</v>
          </cell>
          <cell r="C28" t="str">
            <v>Cujillo</v>
          </cell>
          <cell r="D28" t="str">
            <v>Cutervo</v>
          </cell>
          <cell r="F28">
            <v>74</v>
          </cell>
          <cell r="G28">
            <v>1826</v>
          </cell>
          <cell r="H28">
            <v>1559</v>
          </cell>
          <cell r="I28">
            <v>1577</v>
          </cell>
          <cell r="J28">
            <v>1004</v>
          </cell>
          <cell r="K28">
            <v>1133</v>
          </cell>
          <cell r="L28">
            <v>1765</v>
          </cell>
          <cell r="M28">
            <v>2241</v>
          </cell>
          <cell r="N28">
            <v>1696</v>
          </cell>
          <cell r="O28">
            <v>1651</v>
          </cell>
          <cell r="P28">
            <v>2136</v>
          </cell>
          <cell r="Q28">
            <v>1881</v>
          </cell>
          <cell r="R28">
            <v>1841</v>
          </cell>
          <cell r="S28">
            <v>22.871621621621621</v>
          </cell>
        </row>
        <row r="29">
          <cell r="C29" t="str">
            <v>Socota</v>
          </cell>
          <cell r="D29" t="str">
            <v>Cutervo</v>
          </cell>
          <cell r="F29">
            <v>524</v>
          </cell>
          <cell r="G29">
            <v>14893</v>
          </cell>
          <cell r="H29">
            <v>15519</v>
          </cell>
          <cell r="I29">
            <v>15263</v>
          </cell>
          <cell r="J29">
            <v>16074</v>
          </cell>
          <cell r="K29">
            <v>16257</v>
          </cell>
          <cell r="L29">
            <v>15729</v>
          </cell>
          <cell r="M29">
            <v>16545</v>
          </cell>
          <cell r="N29">
            <v>17137</v>
          </cell>
          <cell r="O29">
            <v>16951</v>
          </cell>
          <cell r="P29">
            <v>17696</v>
          </cell>
          <cell r="Q29">
            <v>17215</v>
          </cell>
          <cell r="R29">
            <v>17087</v>
          </cell>
          <cell r="S29">
            <v>31.228689567430028</v>
          </cell>
        </row>
        <row r="30">
          <cell r="B30" t="str">
            <v>4020</v>
          </cell>
          <cell r="C30" t="str">
            <v>Cutaxi</v>
          </cell>
          <cell r="D30" t="str">
            <v>Cutervo</v>
          </cell>
          <cell r="F30">
            <v>48</v>
          </cell>
          <cell r="G30">
            <v>559</v>
          </cell>
          <cell r="H30">
            <v>449</v>
          </cell>
          <cell r="I30">
            <v>457</v>
          </cell>
          <cell r="J30">
            <v>630</v>
          </cell>
          <cell r="K30">
            <v>565</v>
          </cell>
          <cell r="L30">
            <v>656</v>
          </cell>
          <cell r="M30">
            <v>828</v>
          </cell>
          <cell r="N30">
            <v>570</v>
          </cell>
          <cell r="O30">
            <v>398</v>
          </cell>
          <cell r="P30">
            <v>410</v>
          </cell>
          <cell r="Q30">
            <v>646</v>
          </cell>
          <cell r="R30">
            <v>775</v>
          </cell>
          <cell r="S30">
            <v>12.053819444444445</v>
          </cell>
        </row>
      </sheetData>
      <sheetData sheetId="1" refreshError="1">
        <row r="4">
          <cell r="G4" t="str">
            <v>Etapa</v>
          </cell>
        </row>
        <row r="7">
          <cell r="C7" t="e">
            <v>#REF!</v>
          </cell>
          <cell r="D7" t="e">
            <v>#REF!</v>
          </cell>
          <cell r="E7" t="e">
            <v>#REF!</v>
          </cell>
          <cell r="F7" t="e">
            <v>#REF!</v>
          </cell>
          <cell r="G7" t="e">
            <v>#REF!</v>
          </cell>
          <cell r="H7" t="e">
            <v>#REF!</v>
          </cell>
          <cell r="I7" t="e">
            <v>#REF!</v>
          </cell>
          <cell r="J7" t="e">
            <v>#REF!</v>
          </cell>
          <cell r="K7" t="e">
            <v>#REF!</v>
          </cell>
          <cell r="L7" t="e">
            <v>#REF!</v>
          </cell>
          <cell r="M7">
            <v>1</v>
          </cell>
          <cell r="N7">
            <v>1</v>
          </cell>
          <cell r="O7" t="e">
            <v>#REF!</v>
          </cell>
          <cell r="P7" t="e">
            <v>#REF!</v>
          </cell>
          <cell r="Q7" t="e">
            <v>#REF!</v>
          </cell>
          <cell r="S7" t="e">
            <v>#REF!</v>
          </cell>
          <cell r="T7" t="e">
            <v>#REF!</v>
          </cell>
          <cell r="U7" t="e">
            <v>#REF!</v>
          </cell>
          <cell r="W7" t="e">
            <v>#REF!</v>
          </cell>
          <cell r="X7" t="e">
            <v>#REF!</v>
          </cell>
          <cell r="Y7" t="e">
            <v>#REF!</v>
          </cell>
          <cell r="Z7" t="e">
            <v>#REF!</v>
          </cell>
          <cell r="AA7" t="e">
            <v>#REF!</v>
          </cell>
          <cell r="AB7" t="e">
            <v>#REF!</v>
          </cell>
          <cell r="AD7" t="e">
            <v>#REF!</v>
          </cell>
          <cell r="AE7" t="e">
            <v>#REF!</v>
          </cell>
          <cell r="AF7" t="e">
            <v>#REF!</v>
          </cell>
          <cell r="AG7" t="e">
            <v>#REF!</v>
          </cell>
          <cell r="AJ7" t="e">
            <v>#REF!</v>
          </cell>
          <cell r="AP7">
            <v>1</v>
          </cell>
          <cell r="AQ7">
            <v>1</v>
          </cell>
          <cell r="AS7">
            <v>0.2</v>
          </cell>
          <cell r="AT7">
            <v>4</v>
          </cell>
          <cell r="AU7">
            <v>1</v>
          </cell>
          <cell r="AV7">
            <v>5</v>
          </cell>
          <cell r="AX7">
            <v>0.5</v>
          </cell>
          <cell r="AY7">
            <v>1</v>
          </cell>
          <cell r="AZ7">
            <v>15</v>
          </cell>
          <cell r="BA7">
            <v>5</v>
          </cell>
          <cell r="BB7">
            <v>3</v>
          </cell>
          <cell r="BC7">
            <v>5</v>
          </cell>
          <cell r="BD7">
            <v>25</v>
          </cell>
          <cell r="BE7">
            <v>5</v>
          </cell>
        </row>
        <row r="8">
          <cell r="C8" t="e">
            <v>#REF!</v>
          </cell>
          <cell r="D8" t="e">
            <v>#REF!</v>
          </cell>
          <cell r="E8" t="e">
            <v>#REF!</v>
          </cell>
          <cell r="F8" t="e">
            <v>#REF!</v>
          </cell>
          <cell r="G8" t="e">
            <v>#REF!</v>
          </cell>
          <cell r="H8" t="e">
            <v>#REF!</v>
          </cell>
          <cell r="I8" t="e">
            <v>#REF!</v>
          </cell>
          <cell r="J8" t="e">
            <v>#REF!</v>
          </cell>
          <cell r="K8" t="e">
            <v>#REF!</v>
          </cell>
          <cell r="L8" t="e">
            <v>#REF!</v>
          </cell>
          <cell r="M8">
            <v>1</v>
          </cell>
          <cell r="N8">
            <v>1</v>
          </cell>
          <cell r="O8" t="e">
            <v>#REF!</v>
          </cell>
          <cell r="P8" t="e">
            <v>#REF!</v>
          </cell>
          <cell r="Q8" t="e">
            <v>#REF!</v>
          </cell>
          <cell r="S8" t="e">
            <v>#REF!</v>
          </cell>
          <cell r="T8" t="e">
            <v>#REF!</v>
          </cell>
          <cell r="U8" t="e">
            <v>#REF!</v>
          </cell>
          <cell r="W8" t="e">
            <v>#REF!</v>
          </cell>
          <cell r="X8" t="e">
            <v>#REF!</v>
          </cell>
          <cell r="Y8" t="e">
            <v>#REF!</v>
          </cell>
          <cell r="Z8" t="e">
            <v>#REF!</v>
          </cell>
          <cell r="AA8" t="e">
            <v>#REF!</v>
          </cell>
          <cell r="AB8" t="e">
            <v>#REF!</v>
          </cell>
          <cell r="AD8" t="e">
            <v>#REF!</v>
          </cell>
          <cell r="AE8" t="e">
            <v>#REF!</v>
          </cell>
          <cell r="AF8" t="e">
            <v>#REF!</v>
          </cell>
          <cell r="AG8" t="e">
            <v>#REF!</v>
          </cell>
          <cell r="AJ8" t="e">
            <v>#REF!</v>
          </cell>
          <cell r="AP8">
            <v>1</v>
          </cell>
          <cell r="AQ8">
            <v>1</v>
          </cell>
          <cell r="AS8">
            <v>0.2</v>
          </cell>
          <cell r="AT8">
            <v>4</v>
          </cell>
          <cell r="AU8">
            <v>1</v>
          </cell>
          <cell r="AV8">
            <v>5</v>
          </cell>
          <cell r="AX8">
            <v>0.5</v>
          </cell>
          <cell r="AY8">
            <v>1</v>
          </cell>
          <cell r="AZ8">
            <v>15</v>
          </cell>
          <cell r="BA8">
            <v>5</v>
          </cell>
          <cell r="BB8">
            <v>3</v>
          </cell>
          <cell r="BC8">
            <v>5</v>
          </cell>
          <cell r="BD8">
            <v>25</v>
          </cell>
          <cell r="BE8">
            <v>5</v>
          </cell>
        </row>
        <row r="9">
          <cell r="C9" t="e">
            <v>#REF!</v>
          </cell>
          <cell r="D9" t="e">
            <v>#REF!</v>
          </cell>
          <cell r="E9" t="e">
            <v>#REF!</v>
          </cell>
          <cell r="F9" t="e">
            <v>#REF!</v>
          </cell>
          <cell r="G9" t="e">
            <v>#REF!</v>
          </cell>
          <cell r="H9" t="e">
            <v>#REF!</v>
          </cell>
          <cell r="I9" t="e">
            <v>#REF!</v>
          </cell>
          <cell r="J9" t="e">
            <v>#REF!</v>
          </cell>
          <cell r="K9" t="e">
            <v>#REF!</v>
          </cell>
          <cell r="L9" t="e">
            <v>#REF!</v>
          </cell>
          <cell r="M9">
            <v>1</v>
          </cell>
          <cell r="N9">
            <v>1</v>
          </cell>
          <cell r="O9" t="e">
            <v>#REF!</v>
          </cell>
          <cell r="P9" t="e">
            <v>#REF!</v>
          </cell>
          <cell r="Q9" t="e">
            <v>#REF!</v>
          </cell>
          <cell r="S9" t="e">
            <v>#REF!</v>
          </cell>
          <cell r="T9" t="e">
            <v>#REF!</v>
          </cell>
          <cell r="U9" t="e">
            <v>#REF!</v>
          </cell>
          <cell r="W9" t="e">
            <v>#REF!</v>
          </cell>
          <cell r="X9" t="e">
            <v>#REF!</v>
          </cell>
          <cell r="Y9" t="e">
            <v>#REF!</v>
          </cell>
          <cell r="Z9" t="e">
            <v>#REF!</v>
          </cell>
          <cell r="AA9" t="e">
            <v>#REF!</v>
          </cell>
          <cell r="AB9" t="e">
            <v>#REF!</v>
          </cell>
          <cell r="AD9" t="e">
            <v>#REF!</v>
          </cell>
          <cell r="AE9" t="e">
            <v>#REF!</v>
          </cell>
          <cell r="AF9" t="e">
            <v>#REF!</v>
          </cell>
          <cell r="AG9" t="e">
            <v>#REF!</v>
          </cell>
          <cell r="AJ9" t="e">
            <v>#REF!</v>
          </cell>
          <cell r="AP9">
            <v>1</v>
          </cell>
          <cell r="AQ9">
            <v>1</v>
          </cell>
          <cell r="AS9">
            <v>0.2</v>
          </cell>
          <cell r="AT9">
            <v>4</v>
          </cell>
          <cell r="AU9">
            <v>1</v>
          </cell>
          <cell r="AV9">
            <v>5</v>
          </cell>
          <cell r="AX9">
            <v>0.5</v>
          </cell>
          <cell r="AY9">
            <v>1</v>
          </cell>
          <cell r="AZ9">
            <v>15</v>
          </cell>
          <cell r="BA9">
            <v>5</v>
          </cell>
          <cell r="BB9">
            <v>3</v>
          </cell>
          <cell r="BC9">
            <v>5</v>
          </cell>
          <cell r="BD9">
            <v>25</v>
          </cell>
          <cell r="BE9">
            <v>5</v>
          </cell>
        </row>
        <row r="10">
          <cell r="C10" t="e">
            <v>#REF!</v>
          </cell>
          <cell r="D10" t="e">
            <v>#REF!</v>
          </cell>
          <cell r="E10" t="e">
            <v>#REF!</v>
          </cell>
          <cell r="F10" t="e">
            <v>#REF!</v>
          </cell>
          <cell r="G10" t="e">
            <v>#REF!</v>
          </cell>
          <cell r="H10" t="e">
            <v>#REF!</v>
          </cell>
          <cell r="I10" t="e">
            <v>#REF!</v>
          </cell>
          <cell r="J10" t="e">
            <v>#REF!</v>
          </cell>
          <cell r="K10" t="e">
            <v>#REF!</v>
          </cell>
          <cell r="L10" t="e">
            <v>#REF!</v>
          </cell>
          <cell r="M10">
            <v>1</v>
          </cell>
          <cell r="N10">
            <v>1</v>
          </cell>
          <cell r="O10" t="e">
            <v>#REF!</v>
          </cell>
          <cell r="P10" t="e">
            <v>#REF!</v>
          </cell>
          <cell r="Q10" t="e">
            <v>#REF!</v>
          </cell>
          <cell r="S10" t="e">
            <v>#REF!</v>
          </cell>
          <cell r="T10" t="e">
            <v>#REF!</v>
          </cell>
          <cell r="U10" t="e">
            <v>#REF!</v>
          </cell>
          <cell r="W10" t="e">
            <v>#REF!</v>
          </cell>
          <cell r="X10" t="e">
            <v>#REF!</v>
          </cell>
          <cell r="Y10" t="e">
            <v>#REF!</v>
          </cell>
          <cell r="Z10" t="e">
            <v>#REF!</v>
          </cell>
          <cell r="AA10" t="e">
            <v>#REF!</v>
          </cell>
          <cell r="AB10" t="e">
            <v>#REF!</v>
          </cell>
          <cell r="AD10" t="e">
            <v>#REF!</v>
          </cell>
          <cell r="AE10" t="e">
            <v>#REF!</v>
          </cell>
          <cell r="AF10" t="e">
            <v>#REF!</v>
          </cell>
          <cell r="AG10" t="e">
            <v>#REF!</v>
          </cell>
          <cell r="AJ10" t="e">
            <v>#REF!</v>
          </cell>
          <cell r="AP10">
            <v>1</v>
          </cell>
          <cell r="AQ10">
            <v>1</v>
          </cell>
          <cell r="AS10">
            <v>0.2</v>
          </cell>
          <cell r="AT10">
            <v>4</v>
          </cell>
          <cell r="AU10">
            <v>1</v>
          </cell>
          <cell r="AV10">
            <v>5</v>
          </cell>
          <cell r="AX10">
            <v>0.5</v>
          </cell>
          <cell r="AY10">
            <v>1</v>
          </cell>
          <cell r="AZ10">
            <v>15</v>
          </cell>
          <cell r="BA10">
            <v>5</v>
          </cell>
          <cell r="BB10">
            <v>3</v>
          </cell>
          <cell r="BC10">
            <v>5</v>
          </cell>
          <cell r="BD10">
            <v>25</v>
          </cell>
          <cell r="BE10">
            <v>5</v>
          </cell>
        </row>
        <row r="11">
          <cell r="C11" t="e">
            <v>#REF!</v>
          </cell>
          <cell r="D11" t="e">
            <v>#REF!</v>
          </cell>
          <cell r="E11" t="e">
            <v>#REF!</v>
          </cell>
          <cell r="F11" t="e">
            <v>#REF!</v>
          </cell>
          <cell r="G11" t="e">
            <v>#REF!</v>
          </cell>
          <cell r="H11" t="e">
            <v>#REF!</v>
          </cell>
          <cell r="I11" t="e">
            <v>#REF!</v>
          </cell>
          <cell r="J11" t="e">
            <v>#REF!</v>
          </cell>
          <cell r="K11" t="e">
            <v>#REF!</v>
          </cell>
          <cell r="L11" t="e">
            <v>#REF!</v>
          </cell>
          <cell r="M11">
            <v>1</v>
          </cell>
          <cell r="N11">
            <v>1</v>
          </cell>
          <cell r="O11" t="e">
            <v>#REF!</v>
          </cell>
          <cell r="P11" t="e">
            <v>#REF!</v>
          </cell>
          <cell r="Q11" t="e">
            <v>#REF!</v>
          </cell>
          <cell r="S11" t="e">
            <v>#REF!</v>
          </cell>
          <cell r="T11" t="e">
            <v>#REF!</v>
          </cell>
          <cell r="U11" t="e">
            <v>#REF!</v>
          </cell>
          <cell r="W11" t="e">
            <v>#REF!</v>
          </cell>
          <cell r="X11" t="e">
            <v>#REF!</v>
          </cell>
          <cell r="Y11" t="e">
            <v>#REF!</v>
          </cell>
          <cell r="Z11" t="e">
            <v>#REF!</v>
          </cell>
          <cell r="AA11" t="e">
            <v>#REF!</v>
          </cell>
          <cell r="AB11" t="e">
            <v>#REF!</v>
          </cell>
          <cell r="AD11" t="e">
            <v>#REF!</v>
          </cell>
          <cell r="AE11" t="e">
            <v>#REF!</v>
          </cell>
          <cell r="AF11" t="e">
            <v>#REF!</v>
          </cell>
          <cell r="AG11" t="e">
            <v>#REF!</v>
          </cell>
          <cell r="AJ11" t="e">
            <v>#REF!</v>
          </cell>
          <cell r="AP11">
            <v>1</v>
          </cell>
          <cell r="AQ11">
            <v>1</v>
          </cell>
          <cell r="AS11">
            <v>0.2</v>
          </cell>
          <cell r="AT11">
            <v>4</v>
          </cell>
          <cell r="AU11">
            <v>1</v>
          </cell>
          <cell r="AV11">
            <v>5</v>
          </cell>
          <cell r="AX11">
            <v>0.5</v>
          </cell>
          <cell r="AY11">
            <v>1</v>
          </cell>
          <cell r="AZ11">
            <v>15</v>
          </cell>
          <cell r="BA11">
            <v>5</v>
          </cell>
          <cell r="BB11">
            <v>3</v>
          </cell>
          <cell r="BC11">
            <v>5</v>
          </cell>
          <cell r="BD11">
            <v>25</v>
          </cell>
          <cell r="BE11">
            <v>5</v>
          </cell>
        </row>
        <row r="12">
          <cell r="C12" t="e">
            <v>#REF!</v>
          </cell>
          <cell r="D12" t="e">
            <v>#REF!</v>
          </cell>
          <cell r="E12" t="e">
            <v>#REF!</v>
          </cell>
          <cell r="F12" t="e">
            <v>#REF!</v>
          </cell>
          <cell r="G12" t="e">
            <v>#REF!</v>
          </cell>
          <cell r="H12" t="e">
            <v>#REF!</v>
          </cell>
          <cell r="I12" t="e">
            <v>#REF!</v>
          </cell>
          <cell r="J12" t="e">
            <v>#REF!</v>
          </cell>
          <cell r="K12" t="e">
            <v>#REF!</v>
          </cell>
          <cell r="L12" t="e">
            <v>#REF!</v>
          </cell>
          <cell r="M12">
            <v>1</v>
          </cell>
          <cell r="N12">
            <v>1</v>
          </cell>
          <cell r="O12" t="e">
            <v>#REF!</v>
          </cell>
          <cell r="P12" t="e">
            <v>#REF!</v>
          </cell>
          <cell r="Q12" t="e">
            <v>#REF!</v>
          </cell>
          <cell r="S12" t="e">
            <v>#REF!</v>
          </cell>
          <cell r="T12" t="e">
            <v>#REF!</v>
          </cell>
          <cell r="U12" t="e">
            <v>#REF!</v>
          </cell>
          <cell r="W12" t="e">
            <v>#REF!</v>
          </cell>
          <cell r="X12" t="e">
            <v>#REF!</v>
          </cell>
          <cell r="Y12" t="e">
            <v>#REF!</v>
          </cell>
          <cell r="Z12" t="e">
            <v>#REF!</v>
          </cell>
          <cell r="AA12" t="e">
            <v>#REF!</v>
          </cell>
          <cell r="AB12" t="e">
            <v>#REF!</v>
          </cell>
          <cell r="AD12" t="e">
            <v>#REF!</v>
          </cell>
          <cell r="AE12" t="e">
            <v>#REF!</v>
          </cell>
          <cell r="AF12" t="e">
            <v>#REF!</v>
          </cell>
          <cell r="AG12" t="e">
            <v>#REF!</v>
          </cell>
          <cell r="AJ12" t="e">
            <v>#REF!</v>
          </cell>
          <cell r="AP12">
            <v>1</v>
          </cell>
          <cell r="AQ12">
            <v>1</v>
          </cell>
          <cell r="AS12">
            <v>0.2</v>
          </cell>
          <cell r="AT12">
            <v>4</v>
          </cell>
          <cell r="AU12">
            <v>1</v>
          </cell>
          <cell r="AV12">
            <v>5</v>
          </cell>
          <cell r="AX12">
            <v>0.5</v>
          </cell>
          <cell r="AY12">
            <v>1</v>
          </cell>
          <cell r="AZ12">
            <v>15</v>
          </cell>
          <cell r="BA12">
            <v>5</v>
          </cell>
          <cell r="BB12">
            <v>3</v>
          </cell>
          <cell r="BC12">
            <v>5</v>
          </cell>
          <cell r="BD12">
            <v>25</v>
          </cell>
          <cell r="BE12">
            <v>5</v>
          </cell>
        </row>
        <row r="13">
          <cell r="C13" t="e">
            <v>#REF!</v>
          </cell>
          <cell r="D13" t="e">
            <v>#REF!</v>
          </cell>
          <cell r="E13" t="e">
            <v>#REF!</v>
          </cell>
          <cell r="F13" t="e">
            <v>#REF!</v>
          </cell>
          <cell r="G13" t="e">
            <v>#REF!</v>
          </cell>
          <cell r="H13" t="e">
            <v>#REF!</v>
          </cell>
          <cell r="I13" t="e">
            <v>#REF!</v>
          </cell>
          <cell r="J13" t="e">
            <v>#REF!</v>
          </cell>
          <cell r="K13" t="e">
            <v>#REF!</v>
          </cell>
          <cell r="L13" t="e">
            <v>#REF!</v>
          </cell>
          <cell r="M13">
            <v>1</v>
          </cell>
          <cell r="N13">
            <v>1</v>
          </cell>
          <cell r="O13" t="e">
            <v>#REF!</v>
          </cell>
          <cell r="P13" t="e">
            <v>#REF!</v>
          </cell>
          <cell r="Q13" t="e">
            <v>#REF!</v>
          </cell>
          <cell r="S13" t="e">
            <v>#REF!</v>
          </cell>
          <cell r="T13" t="e">
            <v>#REF!</v>
          </cell>
          <cell r="U13" t="e">
            <v>#REF!</v>
          </cell>
          <cell r="W13" t="e">
            <v>#REF!</v>
          </cell>
          <cell r="X13" t="e">
            <v>#REF!</v>
          </cell>
          <cell r="Y13" t="e">
            <v>#REF!</v>
          </cell>
          <cell r="Z13" t="e">
            <v>#REF!</v>
          </cell>
          <cell r="AA13" t="e">
            <v>#REF!</v>
          </cell>
          <cell r="AB13" t="e">
            <v>#REF!</v>
          </cell>
          <cell r="AD13" t="e">
            <v>#REF!</v>
          </cell>
          <cell r="AE13" t="e">
            <v>#REF!</v>
          </cell>
          <cell r="AF13" t="e">
            <v>#REF!</v>
          </cell>
          <cell r="AG13" t="e">
            <v>#REF!</v>
          </cell>
          <cell r="AJ13" t="e">
            <v>#REF!</v>
          </cell>
          <cell r="AP13">
            <v>1</v>
          </cell>
          <cell r="AQ13">
            <v>1</v>
          </cell>
          <cell r="AS13">
            <v>0.2</v>
          </cell>
          <cell r="AT13">
            <v>4</v>
          </cell>
          <cell r="AU13">
            <v>1</v>
          </cell>
          <cell r="AV13">
            <v>5</v>
          </cell>
          <cell r="AX13">
            <v>0.5</v>
          </cell>
          <cell r="AY13">
            <v>1</v>
          </cell>
          <cell r="AZ13">
            <v>15</v>
          </cell>
          <cell r="BA13">
            <v>5</v>
          </cell>
          <cell r="BB13">
            <v>3</v>
          </cell>
          <cell r="BC13">
            <v>5</v>
          </cell>
          <cell r="BD13">
            <v>25</v>
          </cell>
          <cell r="BE13">
            <v>5</v>
          </cell>
        </row>
        <row r="14">
          <cell r="C14" t="e">
            <v>#REF!</v>
          </cell>
          <cell r="D14" t="e">
            <v>#REF!</v>
          </cell>
          <cell r="E14" t="e">
            <v>#REF!</v>
          </cell>
          <cell r="F14" t="e">
            <v>#REF!</v>
          </cell>
          <cell r="G14" t="e">
            <v>#REF!</v>
          </cell>
          <cell r="H14" t="e">
            <v>#REF!</v>
          </cell>
          <cell r="I14" t="e">
            <v>#REF!</v>
          </cell>
          <cell r="J14" t="e">
            <v>#REF!</v>
          </cell>
          <cell r="K14" t="e">
            <v>#REF!</v>
          </cell>
          <cell r="L14" t="e">
            <v>#REF!</v>
          </cell>
          <cell r="M14">
            <v>1</v>
          </cell>
          <cell r="N14">
            <v>1</v>
          </cell>
          <cell r="O14" t="e">
            <v>#REF!</v>
          </cell>
          <cell r="P14" t="e">
            <v>#REF!</v>
          </cell>
          <cell r="Q14" t="e">
            <v>#REF!</v>
          </cell>
          <cell r="S14" t="e">
            <v>#REF!</v>
          </cell>
          <cell r="T14" t="e">
            <v>#REF!</v>
          </cell>
          <cell r="U14" t="e">
            <v>#REF!</v>
          </cell>
          <cell r="W14" t="e">
            <v>#REF!</v>
          </cell>
          <cell r="X14" t="e">
            <v>#REF!</v>
          </cell>
          <cell r="Y14" t="e">
            <v>#REF!</v>
          </cell>
          <cell r="Z14" t="e">
            <v>#REF!</v>
          </cell>
          <cell r="AA14" t="e">
            <v>#REF!</v>
          </cell>
          <cell r="AB14" t="e">
            <v>#REF!</v>
          </cell>
          <cell r="AD14" t="e">
            <v>#REF!</v>
          </cell>
          <cell r="AE14" t="e">
            <v>#REF!</v>
          </cell>
          <cell r="AF14" t="e">
            <v>#REF!</v>
          </cell>
          <cell r="AG14" t="e">
            <v>#REF!</v>
          </cell>
          <cell r="AJ14" t="e">
            <v>#REF!</v>
          </cell>
          <cell r="AP14">
            <v>1</v>
          </cell>
          <cell r="AQ14">
            <v>1</v>
          </cell>
          <cell r="AS14">
            <v>0.2</v>
          </cell>
          <cell r="AT14">
            <v>4</v>
          </cell>
          <cell r="AU14">
            <v>1</v>
          </cell>
          <cell r="AV14">
            <v>5</v>
          </cell>
          <cell r="AX14">
            <v>0.5</v>
          </cell>
          <cell r="AY14">
            <v>1</v>
          </cell>
          <cell r="AZ14">
            <v>15</v>
          </cell>
          <cell r="BA14">
            <v>5</v>
          </cell>
          <cell r="BB14">
            <v>3</v>
          </cell>
          <cell r="BC14">
            <v>5</v>
          </cell>
          <cell r="BD14">
            <v>25</v>
          </cell>
          <cell r="BE14">
            <v>5</v>
          </cell>
        </row>
        <row r="15">
          <cell r="C15" t="e">
            <v>#REF!</v>
          </cell>
          <cell r="D15" t="e">
            <v>#REF!</v>
          </cell>
          <cell r="E15" t="e">
            <v>#REF!</v>
          </cell>
          <cell r="F15" t="e">
            <v>#REF!</v>
          </cell>
          <cell r="G15" t="e">
            <v>#REF!</v>
          </cell>
          <cell r="H15" t="e">
            <v>#REF!</v>
          </cell>
          <cell r="I15" t="e">
            <v>#REF!</v>
          </cell>
          <cell r="J15" t="e">
            <v>#REF!</v>
          </cell>
          <cell r="K15" t="e">
            <v>#REF!</v>
          </cell>
          <cell r="L15" t="e">
            <v>#REF!</v>
          </cell>
          <cell r="M15">
            <v>1</v>
          </cell>
          <cell r="N15">
            <v>1</v>
          </cell>
          <cell r="O15" t="e">
            <v>#REF!</v>
          </cell>
          <cell r="P15" t="e">
            <v>#REF!</v>
          </cell>
          <cell r="Q15" t="e">
            <v>#REF!</v>
          </cell>
          <cell r="S15" t="e">
            <v>#REF!</v>
          </cell>
          <cell r="T15" t="e">
            <v>#REF!</v>
          </cell>
          <cell r="U15" t="e">
            <v>#REF!</v>
          </cell>
          <cell r="W15" t="e">
            <v>#REF!</v>
          </cell>
          <cell r="X15" t="e">
            <v>#REF!</v>
          </cell>
          <cell r="Y15" t="e">
            <v>#REF!</v>
          </cell>
          <cell r="Z15" t="e">
            <v>#REF!</v>
          </cell>
          <cell r="AA15" t="e">
            <v>#REF!</v>
          </cell>
          <cell r="AB15" t="e">
            <v>#REF!</v>
          </cell>
          <cell r="AD15" t="e">
            <v>#REF!</v>
          </cell>
          <cell r="AE15" t="e">
            <v>#REF!</v>
          </cell>
          <cell r="AF15" t="e">
            <v>#REF!</v>
          </cell>
          <cell r="AG15" t="e">
            <v>#REF!</v>
          </cell>
          <cell r="AJ15" t="e">
            <v>#REF!</v>
          </cell>
          <cell r="AP15">
            <v>1</v>
          </cell>
          <cell r="AQ15">
            <v>1</v>
          </cell>
          <cell r="AS15">
            <v>0.2</v>
          </cell>
          <cell r="AT15">
            <v>4</v>
          </cell>
          <cell r="AU15">
            <v>1</v>
          </cell>
          <cell r="AV15">
            <v>5</v>
          </cell>
          <cell r="AX15">
            <v>0.5</v>
          </cell>
          <cell r="AY15">
            <v>1</v>
          </cell>
          <cell r="AZ15">
            <v>15</v>
          </cell>
          <cell r="BA15">
            <v>5</v>
          </cell>
          <cell r="BB15">
            <v>3</v>
          </cell>
          <cell r="BC15">
            <v>5</v>
          </cell>
          <cell r="BD15">
            <v>25</v>
          </cell>
          <cell r="BE15">
            <v>5</v>
          </cell>
        </row>
        <row r="16">
          <cell r="C16" t="e">
            <v>#REF!</v>
          </cell>
          <cell r="D16" t="e">
            <v>#REF!</v>
          </cell>
          <cell r="E16" t="e">
            <v>#REF!</v>
          </cell>
          <cell r="F16" t="e">
            <v>#REF!</v>
          </cell>
          <cell r="G16" t="e">
            <v>#REF!</v>
          </cell>
          <cell r="H16" t="e">
            <v>#REF!</v>
          </cell>
          <cell r="I16" t="e">
            <v>#REF!</v>
          </cell>
          <cell r="J16" t="e">
            <v>#REF!</v>
          </cell>
          <cell r="K16" t="e">
            <v>#REF!</v>
          </cell>
          <cell r="L16" t="e">
            <v>#REF!</v>
          </cell>
          <cell r="M16">
            <v>1</v>
          </cell>
          <cell r="N16">
            <v>1</v>
          </cell>
          <cell r="O16" t="e">
            <v>#REF!</v>
          </cell>
          <cell r="P16" t="e">
            <v>#REF!</v>
          </cell>
          <cell r="Q16" t="e">
            <v>#REF!</v>
          </cell>
          <cell r="S16" t="e">
            <v>#REF!</v>
          </cell>
          <cell r="T16" t="e">
            <v>#REF!</v>
          </cell>
          <cell r="U16" t="e">
            <v>#REF!</v>
          </cell>
          <cell r="W16" t="e">
            <v>#REF!</v>
          </cell>
          <cell r="X16" t="e">
            <v>#REF!</v>
          </cell>
          <cell r="Y16" t="e">
            <v>#REF!</v>
          </cell>
          <cell r="Z16" t="e">
            <v>#REF!</v>
          </cell>
          <cell r="AA16" t="e">
            <v>#REF!</v>
          </cell>
          <cell r="AB16" t="e">
            <v>#REF!</v>
          </cell>
          <cell r="AD16" t="e">
            <v>#REF!</v>
          </cell>
          <cell r="AE16" t="e">
            <v>#REF!</v>
          </cell>
          <cell r="AF16" t="e">
            <v>#REF!</v>
          </cell>
          <cell r="AG16" t="e">
            <v>#REF!</v>
          </cell>
          <cell r="AJ16" t="e">
            <v>#REF!</v>
          </cell>
          <cell r="AP16">
            <v>1</v>
          </cell>
          <cell r="AQ16">
            <v>1</v>
          </cell>
          <cell r="AS16">
            <v>0.2</v>
          </cell>
          <cell r="AT16">
            <v>4</v>
          </cell>
          <cell r="AU16">
            <v>1</v>
          </cell>
          <cell r="AV16">
            <v>5</v>
          </cell>
          <cell r="AX16">
            <v>0.5</v>
          </cell>
          <cell r="AY16">
            <v>1</v>
          </cell>
          <cell r="AZ16">
            <v>15</v>
          </cell>
          <cell r="BA16">
            <v>5</v>
          </cell>
          <cell r="BB16">
            <v>3</v>
          </cell>
          <cell r="BC16">
            <v>5</v>
          </cell>
          <cell r="BD16">
            <v>25</v>
          </cell>
          <cell r="BE16">
            <v>5</v>
          </cell>
        </row>
        <row r="17">
          <cell r="C17" t="e">
            <v>#REF!</v>
          </cell>
          <cell r="D17" t="e">
            <v>#REF!</v>
          </cell>
          <cell r="E17" t="e">
            <v>#REF!</v>
          </cell>
          <cell r="F17" t="e">
            <v>#REF!</v>
          </cell>
          <cell r="G17" t="e">
            <v>#REF!</v>
          </cell>
          <cell r="H17" t="e">
            <v>#REF!</v>
          </cell>
          <cell r="I17" t="e">
            <v>#REF!</v>
          </cell>
          <cell r="J17" t="e">
            <v>#REF!</v>
          </cell>
          <cell r="K17" t="e">
            <v>#REF!</v>
          </cell>
          <cell r="L17" t="e">
            <v>#REF!</v>
          </cell>
          <cell r="M17">
            <v>1</v>
          </cell>
          <cell r="N17">
            <v>1</v>
          </cell>
          <cell r="O17" t="e">
            <v>#REF!</v>
          </cell>
          <cell r="P17" t="e">
            <v>#REF!</v>
          </cell>
          <cell r="Q17" t="e">
            <v>#REF!</v>
          </cell>
          <cell r="S17" t="e">
            <v>#REF!</v>
          </cell>
          <cell r="T17" t="e">
            <v>#REF!</v>
          </cell>
          <cell r="U17" t="e">
            <v>#REF!</v>
          </cell>
          <cell r="W17" t="e">
            <v>#REF!</v>
          </cell>
          <cell r="X17" t="e">
            <v>#REF!</v>
          </cell>
          <cell r="Y17" t="e">
            <v>#REF!</v>
          </cell>
          <cell r="Z17" t="e">
            <v>#REF!</v>
          </cell>
          <cell r="AA17" t="e">
            <v>#REF!</v>
          </cell>
          <cell r="AB17" t="e">
            <v>#REF!</v>
          </cell>
          <cell r="AD17" t="e">
            <v>#REF!</v>
          </cell>
          <cell r="AE17" t="e">
            <v>#REF!</v>
          </cell>
          <cell r="AF17" t="e">
            <v>#REF!</v>
          </cell>
          <cell r="AG17" t="e">
            <v>#REF!</v>
          </cell>
          <cell r="AJ17" t="e">
            <v>#REF!</v>
          </cell>
          <cell r="AP17">
            <v>1</v>
          </cell>
          <cell r="AQ17">
            <v>1</v>
          </cell>
          <cell r="AS17">
            <v>0.2</v>
          </cell>
          <cell r="AT17">
            <v>4</v>
          </cell>
          <cell r="AU17">
            <v>1</v>
          </cell>
          <cell r="AV17">
            <v>5</v>
          </cell>
          <cell r="AX17">
            <v>0.5</v>
          </cell>
          <cell r="AY17">
            <v>1</v>
          </cell>
          <cell r="AZ17">
            <v>15</v>
          </cell>
          <cell r="BA17">
            <v>5</v>
          </cell>
          <cell r="BB17">
            <v>3</v>
          </cell>
          <cell r="BC17">
            <v>5</v>
          </cell>
          <cell r="BD17">
            <v>25</v>
          </cell>
          <cell r="BE17">
            <v>5</v>
          </cell>
        </row>
        <row r="18">
          <cell r="C18" t="e">
            <v>#REF!</v>
          </cell>
          <cell r="D18" t="e">
            <v>#REF!</v>
          </cell>
          <cell r="E18" t="e">
            <v>#REF!</v>
          </cell>
          <cell r="F18" t="e">
            <v>#REF!</v>
          </cell>
          <cell r="G18" t="e">
            <v>#REF!</v>
          </cell>
          <cell r="H18" t="e">
            <v>#REF!</v>
          </cell>
          <cell r="I18" t="e">
            <v>#REF!</v>
          </cell>
          <cell r="J18" t="e">
            <v>#REF!</v>
          </cell>
          <cell r="K18" t="e">
            <v>#REF!</v>
          </cell>
          <cell r="L18" t="e">
            <v>#REF!</v>
          </cell>
          <cell r="M18">
            <v>1</v>
          </cell>
          <cell r="N18">
            <v>1</v>
          </cell>
          <cell r="O18" t="e">
            <v>#REF!</v>
          </cell>
          <cell r="P18" t="e">
            <v>#REF!</v>
          </cell>
          <cell r="Q18" t="e">
            <v>#REF!</v>
          </cell>
          <cell r="S18" t="e">
            <v>#REF!</v>
          </cell>
          <cell r="T18" t="e">
            <v>#REF!</v>
          </cell>
          <cell r="U18" t="e">
            <v>#REF!</v>
          </cell>
          <cell r="W18" t="e">
            <v>#REF!</v>
          </cell>
          <cell r="X18" t="e">
            <v>#REF!</v>
          </cell>
          <cell r="Y18" t="e">
            <v>#REF!</v>
          </cell>
          <cell r="Z18" t="e">
            <v>#REF!</v>
          </cell>
          <cell r="AA18" t="e">
            <v>#REF!</v>
          </cell>
          <cell r="AB18" t="e">
            <v>#REF!</v>
          </cell>
          <cell r="AD18" t="e">
            <v>#REF!</v>
          </cell>
          <cell r="AE18" t="e">
            <v>#REF!</v>
          </cell>
          <cell r="AF18" t="e">
            <v>#REF!</v>
          </cell>
          <cell r="AG18" t="e">
            <v>#REF!</v>
          </cell>
          <cell r="AJ18" t="e">
            <v>#REF!</v>
          </cell>
          <cell r="AP18">
            <v>1</v>
          </cell>
          <cell r="AQ18">
            <v>1</v>
          </cell>
          <cell r="AS18">
            <v>0.2</v>
          </cell>
          <cell r="AT18">
            <v>4</v>
          </cell>
          <cell r="AU18">
            <v>1</v>
          </cell>
          <cell r="AV18">
            <v>5</v>
          </cell>
          <cell r="AX18">
            <v>0.5</v>
          </cell>
          <cell r="AY18">
            <v>1</v>
          </cell>
          <cell r="AZ18">
            <v>15</v>
          </cell>
          <cell r="BA18">
            <v>5</v>
          </cell>
          <cell r="BB18">
            <v>3</v>
          </cell>
          <cell r="BC18">
            <v>5</v>
          </cell>
          <cell r="BD18">
            <v>25</v>
          </cell>
          <cell r="BE18">
            <v>5</v>
          </cell>
        </row>
        <row r="19">
          <cell r="C19" t="e">
            <v>#REF!</v>
          </cell>
          <cell r="D19" t="e">
            <v>#REF!</v>
          </cell>
          <cell r="E19" t="e">
            <v>#REF!</v>
          </cell>
          <cell r="F19" t="e">
            <v>#REF!</v>
          </cell>
          <cell r="G19" t="e">
            <v>#REF!</v>
          </cell>
          <cell r="H19" t="e">
            <v>#REF!</v>
          </cell>
          <cell r="I19" t="e">
            <v>#REF!</v>
          </cell>
          <cell r="J19" t="e">
            <v>#REF!</v>
          </cell>
          <cell r="K19" t="e">
            <v>#REF!</v>
          </cell>
          <cell r="L19" t="e">
            <v>#REF!</v>
          </cell>
          <cell r="M19">
            <v>1</v>
          </cell>
          <cell r="N19">
            <v>1</v>
          </cell>
          <cell r="O19" t="e">
            <v>#REF!</v>
          </cell>
          <cell r="P19" t="e">
            <v>#REF!</v>
          </cell>
          <cell r="Q19" t="e">
            <v>#REF!</v>
          </cell>
          <cell r="S19" t="e">
            <v>#REF!</v>
          </cell>
          <cell r="T19" t="e">
            <v>#REF!</v>
          </cell>
          <cell r="U19" t="e">
            <v>#REF!</v>
          </cell>
          <cell r="W19" t="e">
            <v>#REF!</v>
          </cell>
          <cell r="X19" t="e">
            <v>#REF!</v>
          </cell>
          <cell r="Y19" t="e">
            <v>#REF!</v>
          </cell>
          <cell r="Z19" t="e">
            <v>#REF!</v>
          </cell>
          <cell r="AA19" t="e">
            <v>#REF!</v>
          </cell>
          <cell r="AB19" t="e">
            <v>#REF!</v>
          </cell>
          <cell r="AD19" t="e">
            <v>#REF!</v>
          </cell>
          <cell r="AE19" t="e">
            <v>#REF!</v>
          </cell>
          <cell r="AF19" t="e">
            <v>#REF!</v>
          </cell>
          <cell r="AG19" t="e">
            <v>#REF!</v>
          </cell>
          <cell r="AJ19" t="e">
            <v>#REF!</v>
          </cell>
          <cell r="AP19">
            <v>1</v>
          </cell>
          <cell r="AQ19">
            <v>1</v>
          </cell>
          <cell r="AS19">
            <v>0.2</v>
          </cell>
          <cell r="AT19">
            <v>4</v>
          </cell>
          <cell r="AU19">
            <v>1</v>
          </cell>
          <cell r="AV19">
            <v>5</v>
          </cell>
          <cell r="AX19">
            <v>0.5</v>
          </cell>
          <cell r="AY19">
            <v>1</v>
          </cell>
          <cell r="AZ19">
            <v>15</v>
          </cell>
          <cell r="BA19">
            <v>5</v>
          </cell>
          <cell r="BB19">
            <v>3</v>
          </cell>
          <cell r="BC19">
            <v>5</v>
          </cell>
          <cell r="BD19">
            <v>25</v>
          </cell>
          <cell r="BE19">
            <v>5</v>
          </cell>
        </row>
        <row r="20">
          <cell r="C20" t="e">
            <v>#REF!</v>
          </cell>
          <cell r="D20" t="e">
            <v>#REF!</v>
          </cell>
          <cell r="E20" t="e">
            <v>#REF!</v>
          </cell>
          <cell r="F20" t="e">
            <v>#REF!</v>
          </cell>
          <cell r="G20" t="e">
            <v>#REF!</v>
          </cell>
          <cell r="H20" t="e">
            <v>#REF!</v>
          </cell>
          <cell r="I20" t="e">
            <v>#REF!</v>
          </cell>
          <cell r="J20" t="e">
            <v>#REF!</v>
          </cell>
          <cell r="K20" t="e">
            <v>#REF!</v>
          </cell>
          <cell r="L20" t="e">
            <v>#REF!</v>
          </cell>
          <cell r="M20">
            <v>1</v>
          </cell>
          <cell r="N20">
            <v>1</v>
          </cell>
          <cell r="O20" t="e">
            <v>#REF!</v>
          </cell>
          <cell r="P20" t="e">
            <v>#REF!</v>
          </cell>
          <cell r="Q20" t="e">
            <v>#REF!</v>
          </cell>
          <cell r="S20" t="e">
            <v>#REF!</v>
          </cell>
          <cell r="T20" t="e">
            <v>#REF!</v>
          </cell>
          <cell r="U20" t="e">
            <v>#REF!</v>
          </cell>
          <cell r="W20" t="e">
            <v>#REF!</v>
          </cell>
          <cell r="X20" t="e">
            <v>#REF!</v>
          </cell>
          <cell r="Y20" t="e">
            <v>#REF!</v>
          </cell>
          <cell r="Z20" t="e">
            <v>#REF!</v>
          </cell>
          <cell r="AA20" t="e">
            <v>#REF!</v>
          </cell>
          <cell r="AB20" t="e">
            <v>#REF!</v>
          </cell>
          <cell r="AD20" t="e">
            <v>#REF!</v>
          </cell>
          <cell r="AE20" t="e">
            <v>#REF!</v>
          </cell>
          <cell r="AF20" t="e">
            <v>#REF!</v>
          </cell>
          <cell r="AG20" t="e">
            <v>#REF!</v>
          </cell>
          <cell r="AJ20" t="e">
            <v>#REF!</v>
          </cell>
          <cell r="AP20">
            <v>1</v>
          </cell>
          <cell r="AQ20">
            <v>1</v>
          </cell>
          <cell r="AS20">
            <v>0.2</v>
          </cell>
          <cell r="AT20">
            <v>4</v>
          </cell>
          <cell r="AU20">
            <v>1</v>
          </cell>
          <cell r="AV20">
            <v>5</v>
          </cell>
          <cell r="AX20">
            <v>0.5</v>
          </cell>
          <cell r="AY20">
            <v>1</v>
          </cell>
          <cell r="AZ20">
            <v>15</v>
          </cell>
          <cell r="BA20">
            <v>5</v>
          </cell>
          <cell r="BB20">
            <v>3</v>
          </cell>
          <cell r="BC20">
            <v>5</v>
          </cell>
          <cell r="BD20">
            <v>25</v>
          </cell>
          <cell r="BE20">
            <v>5</v>
          </cell>
        </row>
        <row r="21">
          <cell r="C21" t="e">
            <v>#REF!</v>
          </cell>
          <cell r="D21" t="e">
            <v>#REF!</v>
          </cell>
          <cell r="E21" t="e">
            <v>#REF!</v>
          </cell>
          <cell r="F21" t="e">
            <v>#REF!</v>
          </cell>
          <cell r="G21" t="e">
            <v>#REF!</v>
          </cell>
          <cell r="H21" t="e">
            <v>#REF!</v>
          </cell>
          <cell r="I21" t="e">
            <v>#REF!</v>
          </cell>
          <cell r="J21" t="e">
            <v>#REF!</v>
          </cell>
          <cell r="K21" t="e">
            <v>#REF!</v>
          </cell>
          <cell r="L21" t="e">
            <v>#REF!</v>
          </cell>
          <cell r="M21">
            <v>1</v>
          </cell>
          <cell r="N21">
            <v>1</v>
          </cell>
          <cell r="O21" t="e">
            <v>#REF!</v>
          </cell>
          <cell r="P21" t="e">
            <v>#REF!</v>
          </cell>
          <cell r="Q21" t="e">
            <v>#REF!</v>
          </cell>
          <cell r="S21" t="e">
            <v>#REF!</v>
          </cell>
          <cell r="T21" t="e">
            <v>#REF!</v>
          </cell>
          <cell r="U21" t="e">
            <v>#REF!</v>
          </cell>
          <cell r="W21" t="e">
            <v>#REF!</v>
          </cell>
          <cell r="X21" t="e">
            <v>#REF!</v>
          </cell>
          <cell r="Y21" t="e">
            <v>#REF!</v>
          </cell>
          <cell r="Z21" t="e">
            <v>#REF!</v>
          </cell>
          <cell r="AA21" t="e">
            <v>#REF!</v>
          </cell>
          <cell r="AB21" t="e">
            <v>#REF!</v>
          </cell>
          <cell r="AD21" t="e">
            <v>#REF!</v>
          </cell>
          <cell r="AE21" t="e">
            <v>#REF!</v>
          </cell>
          <cell r="AF21" t="e">
            <v>#REF!</v>
          </cell>
          <cell r="AG21" t="e">
            <v>#REF!</v>
          </cell>
          <cell r="AJ21" t="e">
            <v>#REF!</v>
          </cell>
          <cell r="AP21">
            <v>1</v>
          </cell>
          <cell r="AQ21">
            <v>1</v>
          </cell>
          <cell r="AS21">
            <v>0.2</v>
          </cell>
          <cell r="AT21">
            <v>4</v>
          </cell>
          <cell r="AU21">
            <v>1</v>
          </cell>
          <cell r="AV21">
            <v>5</v>
          </cell>
          <cell r="AX21">
            <v>0.5</v>
          </cell>
          <cell r="AY21">
            <v>1</v>
          </cell>
          <cell r="AZ21">
            <v>15</v>
          </cell>
          <cell r="BA21">
            <v>5</v>
          </cell>
          <cell r="BB21">
            <v>3</v>
          </cell>
          <cell r="BC21">
            <v>5</v>
          </cell>
          <cell r="BD21">
            <v>25</v>
          </cell>
          <cell r="BE21">
            <v>5</v>
          </cell>
        </row>
        <row r="22">
          <cell r="C22" t="e">
            <v>#REF!</v>
          </cell>
          <cell r="D22" t="e">
            <v>#REF!</v>
          </cell>
          <cell r="E22" t="e">
            <v>#REF!</v>
          </cell>
          <cell r="F22" t="e">
            <v>#REF!</v>
          </cell>
          <cell r="G22" t="e">
            <v>#REF!</v>
          </cell>
          <cell r="H22" t="e">
            <v>#REF!</v>
          </cell>
          <cell r="I22" t="e">
            <v>#REF!</v>
          </cell>
          <cell r="J22" t="e">
            <v>#REF!</v>
          </cell>
          <cell r="K22" t="e">
            <v>#REF!</v>
          </cell>
          <cell r="L22" t="e">
            <v>#REF!</v>
          </cell>
          <cell r="M22">
            <v>1</v>
          </cell>
          <cell r="N22">
            <v>1</v>
          </cell>
          <cell r="O22" t="e">
            <v>#REF!</v>
          </cell>
          <cell r="P22" t="e">
            <v>#REF!</v>
          </cell>
          <cell r="Q22" t="e">
            <v>#REF!</v>
          </cell>
          <cell r="S22" t="e">
            <v>#REF!</v>
          </cell>
          <cell r="T22" t="e">
            <v>#REF!</v>
          </cell>
          <cell r="U22" t="e">
            <v>#REF!</v>
          </cell>
          <cell r="W22" t="e">
            <v>#REF!</v>
          </cell>
          <cell r="X22" t="e">
            <v>#REF!</v>
          </cell>
          <cell r="Y22" t="e">
            <v>#REF!</v>
          </cell>
          <cell r="Z22" t="e">
            <v>#REF!</v>
          </cell>
          <cell r="AA22" t="e">
            <v>#REF!</v>
          </cell>
          <cell r="AB22" t="e">
            <v>#REF!</v>
          </cell>
          <cell r="AD22" t="e">
            <v>#REF!</v>
          </cell>
          <cell r="AE22" t="e">
            <v>#REF!</v>
          </cell>
          <cell r="AF22" t="e">
            <v>#REF!</v>
          </cell>
          <cell r="AG22" t="e">
            <v>#REF!</v>
          </cell>
          <cell r="AJ22" t="e">
            <v>#REF!</v>
          </cell>
          <cell r="AP22">
            <v>1</v>
          </cell>
          <cell r="AQ22">
            <v>1</v>
          </cell>
          <cell r="AS22">
            <v>0.2</v>
          </cell>
          <cell r="AT22">
            <v>4</v>
          </cell>
          <cell r="AU22">
            <v>1</v>
          </cell>
          <cell r="AV22">
            <v>5</v>
          </cell>
          <cell r="AX22">
            <v>0.5</v>
          </cell>
          <cell r="AY22">
            <v>1</v>
          </cell>
          <cell r="AZ22">
            <v>15</v>
          </cell>
          <cell r="BA22">
            <v>5</v>
          </cell>
          <cell r="BB22">
            <v>3</v>
          </cell>
          <cell r="BC22">
            <v>5</v>
          </cell>
          <cell r="BD22">
            <v>25</v>
          </cell>
          <cell r="BE22">
            <v>5</v>
          </cell>
        </row>
        <row r="23">
          <cell r="C23" t="e">
            <v>#REF!</v>
          </cell>
          <cell r="D23" t="e">
            <v>#REF!</v>
          </cell>
          <cell r="E23" t="e">
            <v>#REF!</v>
          </cell>
          <cell r="F23" t="e">
            <v>#REF!</v>
          </cell>
          <cell r="G23" t="e">
            <v>#REF!</v>
          </cell>
          <cell r="H23" t="e">
            <v>#REF!</v>
          </cell>
          <cell r="I23" t="e">
            <v>#REF!</v>
          </cell>
          <cell r="J23" t="e">
            <v>#REF!</v>
          </cell>
          <cell r="K23" t="e">
            <v>#REF!</v>
          </cell>
          <cell r="L23" t="e">
            <v>#REF!</v>
          </cell>
          <cell r="M23">
            <v>1</v>
          </cell>
          <cell r="N23">
            <v>1</v>
          </cell>
          <cell r="O23" t="e">
            <v>#REF!</v>
          </cell>
          <cell r="P23" t="e">
            <v>#REF!</v>
          </cell>
          <cell r="Q23" t="e">
            <v>#REF!</v>
          </cell>
          <cell r="S23" t="e">
            <v>#REF!</v>
          </cell>
          <cell r="T23" t="e">
            <v>#REF!</v>
          </cell>
          <cell r="U23" t="e">
            <v>#REF!</v>
          </cell>
          <cell r="W23" t="e">
            <v>#REF!</v>
          </cell>
          <cell r="X23" t="e">
            <v>#REF!</v>
          </cell>
          <cell r="Y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D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J23" t="e">
            <v>#REF!</v>
          </cell>
          <cell r="AP23">
            <v>1</v>
          </cell>
          <cell r="AQ23">
            <v>1</v>
          </cell>
          <cell r="AS23">
            <v>0.2</v>
          </cell>
          <cell r="AT23">
            <v>4</v>
          </cell>
          <cell r="AU23">
            <v>1</v>
          </cell>
          <cell r="AV23">
            <v>5</v>
          </cell>
          <cell r="AX23">
            <v>0.5</v>
          </cell>
          <cell r="AY23">
            <v>1</v>
          </cell>
          <cell r="AZ23">
            <v>15</v>
          </cell>
          <cell r="BA23">
            <v>5</v>
          </cell>
          <cell r="BB23">
            <v>3</v>
          </cell>
          <cell r="BC23">
            <v>5</v>
          </cell>
          <cell r="BD23">
            <v>25</v>
          </cell>
          <cell r="BE23">
            <v>5</v>
          </cell>
        </row>
        <row r="24">
          <cell r="C24" t="e">
            <v>#REF!</v>
          </cell>
          <cell r="D24" t="e">
            <v>#REF!</v>
          </cell>
          <cell r="E24" t="e">
            <v>#REF!</v>
          </cell>
          <cell r="F24" t="e">
            <v>#REF!</v>
          </cell>
          <cell r="G24" t="e">
            <v>#REF!</v>
          </cell>
          <cell r="H24" t="e">
            <v>#REF!</v>
          </cell>
          <cell r="I24" t="e">
            <v>#REF!</v>
          </cell>
          <cell r="J24" t="e">
            <v>#REF!</v>
          </cell>
          <cell r="K24" t="e">
            <v>#REF!</v>
          </cell>
          <cell r="L24" t="e">
            <v>#REF!</v>
          </cell>
          <cell r="M24">
            <v>1</v>
          </cell>
          <cell r="N24">
            <v>1</v>
          </cell>
          <cell r="O24" t="e">
            <v>#REF!</v>
          </cell>
          <cell r="P24" t="e">
            <v>#REF!</v>
          </cell>
          <cell r="Q24" t="e">
            <v>#REF!</v>
          </cell>
          <cell r="S24" t="e">
            <v>#REF!</v>
          </cell>
          <cell r="T24" t="e">
            <v>#REF!</v>
          </cell>
          <cell r="U24" t="e">
            <v>#REF!</v>
          </cell>
          <cell r="W24" t="e">
            <v>#REF!</v>
          </cell>
          <cell r="X24" t="e">
            <v>#REF!</v>
          </cell>
          <cell r="Y24" t="e">
            <v>#REF!</v>
          </cell>
          <cell r="Z24" t="e">
            <v>#REF!</v>
          </cell>
          <cell r="AA24" t="e">
            <v>#REF!</v>
          </cell>
          <cell r="AB24" t="e">
            <v>#REF!</v>
          </cell>
          <cell r="AD24" t="e">
            <v>#REF!</v>
          </cell>
          <cell r="AE24" t="e">
            <v>#REF!</v>
          </cell>
          <cell r="AF24" t="e">
            <v>#REF!</v>
          </cell>
          <cell r="AG24" t="e">
            <v>#REF!</v>
          </cell>
          <cell r="AJ24" t="e">
            <v>#REF!</v>
          </cell>
          <cell r="AP24">
            <v>1</v>
          </cell>
          <cell r="AQ24">
            <v>1</v>
          </cell>
          <cell r="AS24">
            <v>0.2</v>
          </cell>
          <cell r="AT24">
            <v>4</v>
          </cell>
          <cell r="AU24">
            <v>1</v>
          </cell>
          <cell r="AV24">
            <v>5</v>
          </cell>
          <cell r="AX24">
            <v>0.5</v>
          </cell>
          <cell r="AY24">
            <v>1</v>
          </cell>
          <cell r="AZ24">
            <v>15</v>
          </cell>
          <cell r="BA24">
            <v>5</v>
          </cell>
          <cell r="BB24">
            <v>3</v>
          </cell>
          <cell r="BC24">
            <v>5</v>
          </cell>
          <cell r="BD24">
            <v>25</v>
          </cell>
          <cell r="BE24">
            <v>5</v>
          </cell>
        </row>
        <row r="25">
          <cell r="C25" t="e">
            <v>#REF!</v>
          </cell>
          <cell r="D25" t="e">
            <v>#REF!</v>
          </cell>
          <cell r="E25" t="e">
            <v>#REF!</v>
          </cell>
          <cell r="F25" t="e">
            <v>#REF!</v>
          </cell>
          <cell r="G25" t="e">
            <v>#REF!</v>
          </cell>
          <cell r="H25" t="e">
            <v>#REF!</v>
          </cell>
          <cell r="I25" t="e">
            <v>#REF!</v>
          </cell>
          <cell r="J25" t="e">
            <v>#REF!</v>
          </cell>
          <cell r="K25" t="e">
            <v>#REF!</v>
          </cell>
          <cell r="L25" t="e">
            <v>#REF!</v>
          </cell>
          <cell r="M25">
            <v>1</v>
          </cell>
          <cell r="N25">
            <v>1</v>
          </cell>
          <cell r="O25" t="e">
            <v>#REF!</v>
          </cell>
          <cell r="P25" t="e">
            <v>#REF!</v>
          </cell>
          <cell r="Q25" t="e">
            <v>#REF!</v>
          </cell>
          <cell r="S25" t="e">
            <v>#REF!</v>
          </cell>
          <cell r="T25" t="e">
            <v>#REF!</v>
          </cell>
          <cell r="U25" t="e">
            <v>#REF!</v>
          </cell>
          <cell r="W25" t="e">
            <v>#REF!</v>
          </cell>
          <cell r="X25" t="e">
            <v>#REF!</v>
          </cell>
          <cell r="Y25" t="e">
            <v>#REF!</v>
          </cell>
          <cell r="Z25" t="e">
            <v>#REF!</v>
          </cell>
          <cell r="AA25" t="e">
            <v>#REF!</v>
          </cell>
          <cell r="AB25" t="e">
            <v>#REF!</v>
          </cell>
          <cell r="AD25" t="e">
            <v>#REF!</v>
          </cell>
          <cell r="AE25" t="e">
            <v>#REF!</v>
          </cell>
          <cell r="AF25" t="e">
            <v>#REF!</v>
          </cell>
          <cell r="AG25" t="e">
            <v>#REF!</v>
          </cell>
          <cell r="AJ25" t="e">
            <v>#REF!</v>
          </cell>
          <cell r="AP25">
            <v>1</v>
          </cell>
          <cell r="AQ25">
            <v>1</v>
          </cell>
          <cell r="AS25">
            <v>0.2</v>
          </cell>
          <cell r="AT25">
            <v>4</v>
          </cell>
          <cell r="AU25">
            <v>1</v>
          </cell>
          <cell r="AV25">
            <v>5</v>
          </cell>
          <cell r="AX25">
            <v>0.5</v>
          </cell>
          <cell r="AY25">
            <v>1</v>
          </cell>
          <cell r="AZ25">
            <v>15</v>
          </cell>
          <cell r="BA25">
            <v>5</v>
          </cell>
          <cell r="BB25">
            <v>3</v>
          </cell>
          <cell r="BC25">
            <v>5</v>
          </cell>
          <cell r="BD25">
            <v>25</v>
          </cell>
          <cell r="BE25">
            <v>5</v>
          </cell>
        </row>
        <row r="26">
          <cell r="C26" t="e">
            <v>#REF!</v>
          </cell>
          <cell r="D26" t="e">
            <v>#REF!</v>
          </cell>
          <cell r="E26" t="e">
            <v>#REF!</v>
          </cell>
          <cell r="F26" t="e">
            <v>#REF!</v>
          </cell>
          <cell r="G26" t="e">
            <v>#REF!</v>
          </cell>
          <cell r="H26" t="e">
            <v>#REF!</v>
          </cell>
          <cell r="I26" t="e">
            <v>#REF!</v>
          </cell>
          <cell r="J26" t="e">
            <v>#REF!</v>
          </cell>
          <cell r="K26" t="e">
            <v>#REF!</v>
          </cell>
          <cell r="L26" t="e">
            <v>#REF!</v>
          </cell>
          <cell r="M26">
            <v>1</v>
          </cell>
          <cell r="N26">
            <v>1</v>
          </cell>
          <cell r="O26" t="e">
            <v>#REF!</v>
          </cell>
          <cell r="P26" t="e">
            <v>#REF!</v>
          </cell>
          <cell r="Q26" t="e">
            <v>#REF!</v>
          </cell>
          <cell r="S26" t="e">
            <v>#REF!</v>
          </cell>
          <cell r="T26" t="e">
            <v>#REF!</v>
          </cell>
          <cell r="U26" t="e">
            <v>#REF!</v>
          </cell>
          <cell r="W26" t="e">
            <v>#REF!</v>
          </cell>
          <cell r="X26" t="e">
            <v>#REF!</v>
          </cell>
          <cell r="Y26" t="e">
            <v>#REF!</v>
          </cell>
          <cell r="Z26" t="e">
            <v>#REF!</v>
          </cell>
          <cell r="AA26" t="e">
            <v>#REF!</v>
          </cell>
          <cell r="AB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J26" t="e">
            <v>#REF!</v>
          </cell>
          <cell r="AP26">
            <v>1</v>
          </cell>
          <cell r="AQ26">
            <v>1</v>
          </cell>
          <cell r="AS26">
            <v>0.2</v>
          </cell>
          <cell r="AT26">
            <v>4</v>
          </cell>
          <cell r="AU26">
            <v>1</v>
          </cell>
          <cell r="AV26">
            <v>5</v>
          </cell>
          <cell r="AX26">
            <v>0.5</v>
          </cell>
          <cell r="AY26">
            <v>1</v>
          </cell>
          <cell r="AZ26">
            <v>15</v>
          </cell>
          <cell r="BA26">
            <v>5</v>
          </cell>
          <cell r="BB26">
            <v>3</v>
          </cell>
          <cell r="BC26">
            <v>5</v>
          </cell>
          <cell r="BD26">
            <v>25</v>
          </cell>
          <cell r="BE26">
            <v>5</v>
          </cell>
        </row>
        <row r="27">
          <cell r="C27" t="e">
            <v>#REF!</v>
          </cell>
          <cell r="D27" t="e">
            <v>#REF!</v>
          </cell>
          <cell r="E27" t="e">
            <v>#REF!</v>
          </cell>
          <cell r="F27" t="e">
            <v>#REF!</v>
          </cell>
          <cell r="G27" t="e">
            <v>#REF!</v>
          </cell>
          <cell r="H27" t="e">
            <v>#REF!</v>
          </cell>
          <cell r="I27" t="e">
            <v>#REF!</v>
          </cell>
          <cell r="J27" t="e">
            <v>#REF!</v>
          </cell>
          <cell r="K27" t="e">
            <v>#REF!</v>
          </cell>
          <cell r="L27" t="e">
            <v>#REF!</v>
          </cell>
          <cell r="M27">
            <v>1</v>
          </cell>
          <cell r="N27">
            <v>1</v>
          </cell>
          <cell r="O27" t="e">
            <v>#REF!</v>
          </cell>
          <cell r="P27" t="e">
            <v>#REF!</v>
          </cell>
          <cell r="Q27" t="e">
            <v>#REF!</v>
          </cell>
          <cell r="S27" t="e">
            <v>#REF!</v>
          </cell>
          <cell r="T27" t="e">
            <v>#REF!</v>
          </cell>
          <cell r="U27" t="e">
            <v>#REF!</v>
          </cell>
          <cell r="W27" t="e">
            <v>#REF!</v>
          </cell>
          <cell r="X27" t="e">
            <v>#REF!</v>
          </cell>
          <cell r="Y27" t="e">
            <v>#REF!</v>
          </cell>
          <cell r="Z27" t="e">
            <v>#REF!</v>
          </cell>
          <cell r="AA27" t="e">
            <v>#REF!</v>
          </cell>
          <cell r="AB27" t="e">
            <v>#REF!</v>
          </cell>
          <cell r="AD27" t="e">
            <v>#REF!</v>
          </cell>
          <cell r="AE27" t="e">
            <v>#REF!</v>
          </cell>
          <cell r="AF27" t="e">
            <v>#REF!</v>
          </cell>
          <cell r="AG27" t="e">
            <v>#REF!</v>
          </cell>
          <cell r="AJ27" t="e">
            <v>#REF!</v>
          </cell>
          <cell r="AP27">
            <v>1</v>
          </cell>
          <cell r="AQ27">
            <v>1</v>
          </cell>
          <cell r="AS27">
            <v>0.2</v>
          </cell>
          <cell r="AT27">
            <v>4</v>
          </cell>
          <cell r="AU27">
            <v>1</v>
          </cell>
          <cell r="AV27">
            <v>5</v>
          </cell>
          <cell r="AX27">
            <v>0.5</v>
          </cell>
          <cell r="AY27">
            <v>1</v>
          </cell>
          <cell r="AZ27">
            <v>15</v>
          </cell>
          <cell r="BA27">
            <v>5</v>
          </cell>
          <cell r="BB27">
            <v>3</v>
          </cell>
          <cell r="BC27">
            <v>5</v>
          </cell>
          <cell r="BD27">
            <v>25</v>
          </cell>
          <cell r="BE27">
            <v>5</v>
          </cell>
        </row>
        <row r="28">
          <cell r="C28" t="e">
            <v>#REF!</v>
          </cell>
          <cell r="D28" t="e">
            <v>#REF!</v>
          </cell>
          <cell r="E28" t="e">
            <v>#REF!</v>
          </cell>
          <cell r="F28" t="e">
            <v>#REF!</v>
          </cell>
          <cell r="G28" t="e">
            <v>#REF!</v>
          </cell>
          <cell r="H28" t="e">
            <v>#REF!</v>
          </cell>
          <cell r="I28" t="e">
            <v>#REF!</v>
          </cell>
          <cell r="J28" t="e">
            <v>#REF!</v>
          </cell>
          <cell r="K28" t="e">
            <v>#REF!</v>
          </cell>
          <cell r="L28" t="e">
            <v>#REF!</v>
          </cell>
          <cell r="M28">
            <v>1</v>
          </cell>
          <cell r="N28">
            <v>1</v>
          </cell>
          <cell r="O28" t="e">
            <v>#REF!</v>
          </cell>
          <cell r="P28" t="e">
            <v>#REF!</v>
          </cell>
          <cell r="Q28" t="e">
            <v>#REF!</v>
          </cell>
          <cell r="S28" t="e">
            <v>#REF!</v>
          </cell>
          <cell r="T28" t="e">
            <v>#REF!</v>
          </cell>
          <cell r="U28" t="e">
            <v>#REF!</v>
          </cell>
          <cell r="W28" t="e">
            <v>#REF!</v>
          </cell>
          <cell r="X28" t="e">
            <v>#REF!</v>
          </cell>
          <cell r="Y28" t="e">
            <v>#REF!</v>
          </cell>
          <cell r="Z28" t="e">
            <v>#REF!</v>
          </cell>
          <cell r="AA28" t="e">
            <v>#REF!</v>
          </cell>
          <cell r="AB28" t="e">
            <v>#REF!</v>
          </cell>
          <cell r="AD28" t="e">
            <v>#REF!</v>
          </cell>
          <cell r="AE28" t="e">
            <v>#REF!</v>
          </cell>
          <cell r="AF28" t="e">
            <v>#REF!</v>
          </cell>
          <cell r="AG28" t="e">
            <v>#REF!</v>
          </cell>
          <cell r="AJ28" t="e">
            <v>#REF!</v>
          </cell>
          <cell r="AP28">
            <v>1</v>
          </cell>
          <cell r="AQ28">
            <v>1</v>
          </cell>
          <cell r="AS28">
            <v>0.2</v>
          </cell>
          <cell r="AT28">
            <v>4</v>
          </cell>
          <cell r="AU28">
            <v>1</v>
          </cell>
          <cell r="AV28">
            <v>5</v>
          </cell>
          <cell r="AX28">
            <v>0.5</v>
          </cell>
          <cell r="AY28">
            <v>1</v>
          </cell>
          <cell r="AZ28">
            <v>15</v>
          </cell>
          <cell r="BA28">
            <v>5</v>
          </cell>
          <cell r="BB28">
            <v>3</v>
          </cell>
          <cell r="BC28">
            <v>5</v>
          </cell>
          <cell r="BD28">
            <v>25</v>
          </cell>
          <cell r="BE28">
            <v>5</v>
          </cell>
        </row>
        <row r="29">
          <cell r="C29" t="e">
            <v>#REF!</v>
          </cell>
          <cell r="D29" t="e">
            <v>#REF!</v>
          </cell>
          <cell r="E29" t="e">
            <v>#REF!</v>
          </cell>
          <cell r="F29" t="e">
            <v>#REF!</v>
          </cell>
          <cell r="G29" t="e">
            <v>#REF!</v>
          </cell>
          <cell r="H29" t="e">
            <v>#REF!</v>
          </cell>
          <cell r="I29" t="e">
            <v>#REF!</v>
          </cell>
          <cell r="J29" t="e">
            <v>#REF!</v>
          </cell>
          <cell r="K29" t="e">
            <v>#REF!</v>
          </cell>
          <cell r="L29" t="e">
            <v>#REF!</v>
          </cell>
          <cell r="M29">
            <v>1</v>
          </cell>
          <cell r="N29">
            <v>1</v>
          </cell>
          <cell r="O29" t="e">
            <v>#REF!</v>
          </cell>
          <cell r="P29" t="e">
            <v>#REF!</v>
          </cell>
          <cell r="Q29" t="e">
            <v>#REF!</v>
          </cell>
          <cell r="S29" t="e">
            <v>#REF!</v>
          </cell>
          <cell r="T29" t="e">
            <v>#REF!</v>
          </cell>
          <cell r="U29" t="e">
            <v>#REF!</v>
          </cell>
          <cell r="W29" t="e">
            <v>#REF!</v>
          </cell>
          <cell r="X29" t="e">
            <v>#REF!</v>
          </cell>
          <cell r="Y29" t="e">
            <v>#REF!</v>
          </cell>
          <cell r="Z29" t="e">
            <v>#REF!</v>
          </cell>
          <cell r="AA29" t="e">
            <v>#REF!</v>
          </cell>
          <cell r="AB29" t="e">
            <v>#REF!</v>
          </cell>
          <cell r="AD29" t="e">
            <v>#REF!</v>
          </cell>
          <cell r="AE29" t="e">
            <v>#REF!</v>
          </cell>
          <cell r="AF29" t="e">
            <v>#REF!</v>
          </cell>
          <cell r="AG29" t="e">
            <v>#REF!</v>
          </cell>
          <cell r="AJ29" t="e">
            <v>#REF!</v>
          </cell>
          <cell r="AP29">
            <v>1</v>
          </cell>
          <cell r="AQ29">
            <v>1</v>
          </cell>
          <cell r="AS29">
            <v>0.2</v>
          </cell>
          <cell r="AT29">
            <v>4</v>
          </cell>
          <cell r="AU29">
            <v>1</v>
          </cell>
          <cell r="AV29">
            <v>5</v>
          </cell>
          <cell r="AX29">
            <v>0.5</v>
          </cell>
          <cell r="AY29">
            <v>1</v>
          </cell>
          <cell r="AZ29">
            <v>15</v>
          </cell>
          <cell r="BA29">
            <v>5</v>
          </cell>
          <cell r="BB29">
            <v>3</v>
          </cell>
          <cell r="BC29">
            <v>5</v>
          </cell>
          <cell r="BD29">
            <v>25</v>
          </cell>
          <cell r="BE29">
            <v>5</v>
          </cell>
        </row>
        <row r="30">
          <cell r="C30" t="e">
            <v>#REF!</v>
          </cell>
          <cell r="D30" t="e">
            <v>#REF!</v>
          </cell>
          <cell r="E30" t="e">
            <v>#REF!</v>
          </cell>
          <cell r="F30" t="e">
            <v>#REF!</v>
          </cell>
          <cell r="G30" t="e">
            <v>#REF!</v>
          </cell>
          <cell r="H30" t="e">
            <v>#REF!</v>
          </cell>
          <cell r="I30" t="e">
            <v>#REF!</v>
          </cell>
          <cell r="J30" t="e">
            <v>#REF!</v>
          </cell>
          <cell r="K30" t="e">
            <v>#REF!</v>
          </cell>
          <cell r="L30" t="e">
            <v>#REF!</v>
          </cell>
          <cell r="M30">
            <v>1</v>
          </cell>
          <cell r="N30">
            <v>1</v>
          </cell>
          <cell r="O30" t="e">
            <v>#REF!</v>
          </cell>
          <cell r="P30" t="e">
            <v>#REF!</v>
          </cell>
          <cell r="Q30" t="e">
            <v>#REF!</v>
          </cell>
          <cell r="S30" t="e">
            <v>#REF!</v>
          </cell>
          <cell r="T30" t="e">
            <v>#REF!</v>
          </cell>
          <cell r="U30" t="e">
            <v>#REF!</v>
          </cell>
          <cell r="W30" t="e">
            <v>#REF!</v>
          </cell>
          <cell r="X30" t="e">
            <v>#REF!</v>
          </cell>
          <cell r="Y30" t="e">
            <v>#REF!</v>
          </cell>
          <cell r="Z30" t="e">
            <v>#REF!</v>
          </cell>
          <cell r="AA30" t="e">
            <v>#REF!</v>
          </cell>
          <cell r="AB30" t="e">
            <v>#REF!</v>
          </cell>
          <cell r="AD30" t="e">
            <v>#REF!</v>
          </cell>
          <cell r="AE30" t="e">
            <v>#REF!</v>
          </cell>
          <cell r="AF30" t="e">
            <v>#REF!</v>
          </cell>
          <cell r="AG30" t="e">
            <v>#REF!</v>
          </cell>
          <cell r="AJ30" t="e">
            <v>#REF!</v>
          </cell>
          <cell r="AP30">
            <v>1</v>
          </cell>
          <cell r="AQ30">
            <v>1</v>
          </cell>
          <cell r="AS30">
            <v>0.2</v>
          </cell>
          <cell r="AT30">
            <v>4</v>
          </cell>
          <cell r="AU30">
            <v>1</v>
          </cell>
          <cell r="AV30">
            <v>5</v>
          </cell>
          <cell r="AX30">
            <v>0.5</v>
          </cell>
          <cell r="AY30">
            <v>1</v>
          </cell>
          <cell r="AZ30">
            <v>15</v>
          </cell>
          <cell r="BA30">
            <v>5</v>
          </cell>
          <cell r="BB30">
            <v>3</v>
          </cell>
          <cell r="BC30">
            <v>5</v>
          </cell>
          <cell r="BD30">
            <v>25</v>
          </cell>
          <cell r="BE30">
            <v>5</v>
          </cell>
        </row>
        <row r="31">
          <cell r="C31" t="e">
            <v>#REF!</v>
          </cell>
          <cell r="D31" t="e">
            <v>#REF!</v>
          </cell>
          <cell r="E31" t="e">
            <v>#REF!</v>
          </cell>
          <cell r="F31" t="e">
            <v>#REF!</v>
          </cell>
          <cell r="G31" t="e">
            <v>#REF!</v>
          </cell>
          <cell r="H31" t="e">
            <v>#REF!</v>
          </cell>
          <cell r="I31" t="e">
            <v>#REF!</v>
          </cell>
          <cell r="J31" t="e">
            <v>#REF!</v>
          </cell>
          <cell r="K31" t="e">
            <v>#REF!</v>
          </cell>
          <cell r="L31" t="e">
            <v>#REF!</v>
          </cell>
          <cell r="M31">
            <v>1</v>
          </cell>
          <cell r="N31">
            <v>1</v>
          </cell>
          <cell r="O31" t="e">
            <v>#REF!</v>
          </cell>
          <cell r="P31" t="e">
            <v>#REF!</v>
          </cell>
          <cell r="Q31" t="e">
            <v>#REF!</v>
          </cell>
          <cell r="S31" t="e">
            <v>#REF!</v>
          </cell>
          <cell r="T31" t="e">
            <v>#REF!</v>
          </cell>
          <cell r="U31" t="e">
            <v>#REF!</v>
          </cell>
          <cell r="W31" t="e">
            <v>#REF!</v>
          </cell>
          <cell r="X31" t="e">
            <v>#REF!</v>
          </cell>
          <cell r="Y31" t="e">
            <v>#REF!</v>
          </cell>
          <cell r="Z31" t="e">
            <v>#REF!</v>
          </cell>
          <cell r="AA31" t="e">
            <v>#REF!</v>
          </cell>
          <cell r="AB31" t="e">
            <v>#REF!</v>
          </cell>
          <cell r="AD31" t="e">
            <v>#REF!</v>
          </cell>
          <cell r="AE31" t="e">
            <v>#REF!</v>
          </cell>
          <cell r="AF31" t="e">
            <v>#REF!</v>
          </cell>
          <cell r="AG31" t="e">
            <v>#REF!</v>
          </cell>
          <cell r="AJ31" t="e">
            <v>#REF!</v>
          </cell>
          <cell r="AP31">
            <v>1</v>
          </cell>
          <cell r="AQ31">
            <v>1</v>
          </cell>
          <cell r="AS31">
            <v>0.2</v>
          </cell>
          <cell r="AT31">
            <v>4</v>
          </cell>
          <cell r="AU31">
            <v>1</v>
          </cell>
          <cell r="AV31">
            <v>5</v>
          </cell>
          <cell r="AX31">
            <v>0.5</v>
          </cell>
          <cell r="AY31">
            <v>1</v>
          </cell>
          <cell r="AZ31">
            <v>15</v>
          </cell>
          <cell r="BA31">
            <v>5</v>
          </cell>
          <cell r="BB31">
            <v>3</v>
          </cell>
          <cell r="BC31">
            <v>5</v>
          </cell>
          <cell r="BD31">
            <v>25</v>
          </cell>
          <cell r="BE31">
            <v>5</v>
          </cell>
        </row>
        <row r="32">
          <cell r="C32" t="e">
            <v>#REF!</v>
          </cell>
          <cell r="D32" t="e">
            <v>#REF!</v>
          </cell>
          <cell r="E32" t="e">
            <v>#REF!</v>
          </cell>
          <cell r="F32" t="e">
            <v>#REF!</v>
          </cell>
          <cell r="G32" t="e">
            <v>#REF!</v>
          </cell>
          <cell r="H32" t="e">
            <v>#REF!</v>
          </cell>
          <cell r="I32" t="e">
            <v>#REF!</v>
          </cell>
          <cell r="J32" t="e">
            <v>#REF!</v>
          </cell>
          <cell r="K32" t="e">
            <v>#REF!</v>
          </cell>
          <cell r="L32" t="e">
            <v>#REF!</v>
          </cell>
          <cell r="M32">
            <v>1</v>
          </cell>
          <cell r="N32">
            <v>1</v>
          </cell>
          <cell r="O32" t="e">
            <v>#REF!</v>
          </cell>
          <cell r="P32" t="e">
            <v>#REF!</v>
          </cell>
          <cell r="Q32" t="e">
            <v>#REF!</v>
          </cell>
          <cell r="S32" t="e">
            <v>#REF!</v>
          </cell>
          <cell r="T32" t="e">
            <v>#REF!</v>
          </cell>
          <cell r="U32" t="e">
            <v>#REF!</v>
          </cell>
          <cell r="W32" t="e">
            <v>#REF!</v>
          </cell>
          <cell r="X32" t="e">
            <v>#REF!</v>
          </cell>
          <cell r="Y32" t="e">
            <v>#REF!</v>
          </cell>
          <cell r="Z32" t="e">
            <v>#REF!</v>
          </cell>
          <cell r="AA32" t="e">
            <v>#REF!</v>
          </cell>
          <cell r="AB32" t="e">
            <v>#REF!</v>
          </cell>
          <cell r="AD32" t="e">
            <v>#REF!</v>
          </cell>
          <cell r="AE32" t="e">
            <v>#REF!</v>
          </cell>
          <cell r="AF32" t="e">
            <v>#REF!</v>
          </cell>
          <cell r="AG32" t="e">
            <v>#REF!</v>
          </cell>
          <cell r="AJ32" t="e">
            <v>#REF!</v>
          </cell>
          <cell r="AP32">
            <v>1</v>
          </cell>
          <cell r="AQ32">
            <v>1</v>
          </cell>
          <cell r="AS32">
            <v>0.2</v>
          </cell>
          <cell r="AT32">
            <v>4</v>
          </cell>
          <cell r="AU32">
            <v>1</v>
          </cell>
          <cell r="AV32">
            <v>5</v>
          </cell>
          <cell r="AX32">
            <v>0.5</v>
          </cell>
          <cell r="AY32">
            <v>1</v>
          </cell>
          <cell r="AZ32">
            <v>15</v>
          </cell>
          <cell r="BA32">
            <v>5</v>
          </cell>
          <cell r="BB32">
            <v>3</v>
          </cell>
          <cell r="BC32">
            <v>5</v>
          </cell>
          <cell r="BD32">
            <v>25</v>
          </cell>
          <cell r="BE32">
            <v>5</v>
          </cell>
        </row>
        <row r="33">
          <cell r="C33" t="e">
            <v>#REF!</v>
          </cell>
          <cell r="D33" t="e">
            <v>#REF!</v>
          </cell>
          <cell r="E33" t="e">
            <v>#REF!</v>
          </cell>
          <cell r="F33" t="e">
            <v>#REF!</v>
          </cell>
          <cell r="G33" t="e">
            <v>#REF!</v>
          </cell>
          <cell r="H33" t="e">
            <v>#REF!</v>
          </cell>
          <cell r="I33" t="e">
            <v>#REF!</v>
          </cell>
          <cell r="J33" t="e">
            <v>#REF!</v>
          </cell>
          <cell r="K33" t="e">
            <v>#REF!</v>
          </cell>
          <cell r="L33" t="e">
            <v>#REF!</v>
          </cell>
          <cell r="M33">
            <v>1</v>
          </cell>
          <cell r="N33">
            <v>1</v>
          </cell>
          <cell r="O33" t="e">
            <v>#REF!</v>
          </cell>
          <cell r="P33" t="e">
            <v>#REF!</v>
          </cell>
          <cell r="Q33" t="e">
            <v>#REF!</v>
          </cell>
          <cell r="S33" t="e">
            <v>#REF!</v>
          </cell>
          <cell r="T33" t="e">
            <v>#REF!</v>
          </cell>
          <cell r="U33" t="e">
            <v>#REF!</v>
          </cell>
          <cell r="W33" t="e">
            <v>#REF!</v>
          </cell>
          <cell r="X33" t="e">
            <v>#REF!</v>
          </cell>
          <cell r="Y33" t="e">
            <v>#REF!</v>
          </cell>
          <cell r="Z33" t="e">
            <v>#REF!</v>
          </cell>
          <cell r="AA33" t="e">
            <v>#REF!</v>
          </cell>
          <cell r="AB33" t="e">
            <v>#REF!</v>
          </cell>
          <cell r="AD33" t="e">
            <v>#REF!</v>
          </cell>
          <cell r="AE33" t="e">
            <v>#REF!</v>
          </cell>
          <cell r="AF33" t="e">
            <v>#REF!</v>
          </cell>
          <cell r="AG33" t="e">
            <v>#REF!</v>
          </cell>
          <cell r="AJ33" t="e">
            <v>#REF!</v>
          </cell>
          <cell r="AP33">
            <v>1</v>
          </cell>
          <cell r="AQ33">
            <v>1</v>
          </cell>
          <cell r="AS33">
            <v>0.2</v>
          </cell>
          <cell r="AT33">
            <v>4</v>
          </cell>
          <cell r="AU33">
            <v>1</v>
          </cell>
          <cell r="AV33">
            <v>5</v>
          </cell>
          <cell r="AX33">
            <v>0.5</v>
          </cell>
          <cell r="AY33">
            <v>1</v>
          </cell>
          <cell r="AZ33">
            <v>15</v>
          </cell>
          <cell r="BA33">
            <v>5</v>
          </cell>
          <cell r="BB33">
            <v>3</v>
          </cell>
          <cell r="BC33">
            <v>5</v>
          </cell>
          <cell r="BD33">
            <v>25</v>
          </cell>
          <cell r="BE33">
            <v>5</v>
          </cell>
        </row>
        <row r="34">
          <cell r="G34" t="e">
            <v>#REF!</v>
          </cell>
        </row>
        <row r="35">
          <cell r="G35" t="e">
            <v>#REF!</v>
          </cell>
        </row>
        <row r="36">
          <cell r="G36" t="e">
            <v>#REF!</v>
          </cell>
        </row>
        <row r="37">
          <cell r="G37" t="e">
            <v>#REF!</v>
          </cell>
        </row>
        <row r="38">
          <cell r="G38" t="e">
            <v>#REF!</v>
          </cell>
        </row>
        <row r="39">
          <cell r="G39" t="e">
            <v>#REF!</v>
          </cell>
        </row>
        <row r="40">
          <cell r="G40" t="e">
            <v>#REF!</v>
          </cell>
        </row>
        <row r="41">
          <cell r="G41" t="e">
            <v>#REF!</v>
          </cell>
        </row>
        <row r="42">
          <cell r="G42" t="e">
            <v>#REF!</v>
          </cell>
        </row>
        <row r="43">
          <cell r="G43" t="e">
            <v>#REF!</v>
          </cell>
        </row>
        <row r="44">
          <cell r="G44" t="e">
            <v>#REF!</v>
          </cell>
        </row>
        <row r="45">
          <cell r="G45" t="e">
            <v>#REF!</v>
          </cell>
        </row>
        <row r="46">
          <cell r="G46" t="e">
            <v>#REF!</v>
          </cell>
        </row>
        <row r="47">
          <cell r="G47" t="e">
            <v>#REF!</v>
          </cell>
        </row>
        <row r="48">
          <cell r="G48" t="e">
            <v>#REF!</v>
          </cell>
        </row>
        <row r="49">
          <cell r="G49" t="e">
            <v>#REF!</v>
          </cell>
        </row>
        <row r="50">
          <cell r="G50" t="e">
            <v>#REF!</v>
          </cell>
        </row>
        <row r="51">
          <cell r="G51" t="e">
            <v>#REF!</v>
          </cell>
        </row>
        <row r="52">
          <cell r="G52" t="e">
            <v>#REF!</v>
          </cell>
        </row>
        <row r="53">
          <cell r="G53" t="e">
            <v>#REF!</v>
          </cell>
        </row>
        <row r="54">
          <cell r="G54" t="e">
            <v>#REF!</v>
          </cell>
        </row>
        <row r="55">
          <cell r="G55" t="e">
            <v>#REF!</v>
          </cell>
        </row>
        <row r="56">
          <cell r="G56" t="e">
            <v>#REF!</v>
          </cell>
        </row>
        <row r="57">
          <cell r="G57" t="e">
            <v>#REF!</v>
          </cell>
        </row>
        <row r="58">
          <cell r="G58" t="e">
            <v>#REF!</v>
          </cell>
        </row>
        <row r="59">
          <cell r="G59" t="e">
            <v>#REF!</v>
          </cell>
        </row>
        <row r="60">
          <cell r="G60" t="e">
            <v>#REF!</v>
          </cell>
        </row>
        <row r="61">
          <cell r="G61" t="e">
            <v>#REF!</v>
          </cell>
        </row>
        <row r="62">
          <cell r="G62" t="e">
            <v>#REF!</v>
          </cell>
        </row>
        <row r="63">
          <cell r="G63" t="e">
            <v>#REF!</v>
          </cell>
        </row>
        <row r="64">
          <cell r="G64" t="e">
            <v>#REF!</v>
          </cell>
        </row>
        <row r="65">
          <cell r="G65" t="e">
            <v>#REF!</v>
          </cell>
        </row>
        <row r="66">
          <cell r="G66" t="e">
            <v>#REF!</v>
          </cell>
        </row>
        <row r="67">
          <cell r="G67" t="e">
            <v>#REF!</v>
          </cell>
        </row>
        <row r="68">
          <cell r="G68" t="e">
            <v>#REF!</v>
          </cell>
        </row>
        <row r="69">
          <cell r="G69" t="e">
            <v>#REF!</v>
          </cell>
        </row>
        <row r="70">
          <cell r="G70" t="e">
            <v>#REF!</v>
          </cell>
        </row>
        <row r="71">
          <cell r="G71" t="e">
            <v>#REF!</v>
          </cell>
        </row>
        <row r="72">
          <cell r="G72" t="e">
            <v>#REF!</v>
          </cell>
        </row>
        <row r="73">
          <cell r="G73" t="e">
            <v>#REF!</v>
          </cell>
        </row>
        <row r="74">
          <cell r="G74" t="e">
            <v>#REF!</v>
          </cell>
        </row>
        <row r="75">
          <cell r="G75" t="e">
            <v>#REF!</v>
          </cell>
        </row>
        <row r="76">
          <cell r="G76" t="e">
            <v>#REF!</v>
          </cell>
        </row>
        <row r="77">
          <cell r="G77" t="e">
            <v>#REF!</v>
          </cell>
        </row>
        <row r="78">
          <cell r="G78" t="e">
            <v>#REF!</v>
          </cell>
        </row>
        <row r="79">
          <cell r="G79" t="e">
            <v>#REF!</v>
          </cell>
        </row>
        <row r="80">
          <cell r="G80" t="e">
            <v>#REF!</v>
          </cell>
        </row>
        <row r="81">
          <cell r="G81" t="e">
            <v>#REF!</v>
          </cell>
        </row>
        <row r="82">
          <cell r="G82" t="e">
            <v>#REF!</v>
          </cell>
        </row>
        <row r="83">
          <cell r="G83" t="e">
            <v>#REF!</v>
          </cell>
        </row>
        <row r="84">
          <cell r="G84" t="e">
            <v>#REF!</v>
          </cell>
        </row>
        <row r="85">
          <cell r="G85" t="e">
            <v>#REF!</v>
          </cell>
        </row>
        <row r="86">
          <cell r="G86" t="e">
            <v>#REF!</v>
          </cell>
        </row>
        <row r="87">
          <cell r="G87" t="e">
            <v>#REF!</v>
          </cell>
        </row>
        <row r="88">
          <cell r="G88" t="e">
            <v>#REF!</v>
          </cell>
        </row>
        <row r="89">
          <cell r="G89" t="e">
            <v>#REF!</v>
          </cell>
        </row>
        <row r="90">
          <cell r="G90" t="e">
            <v>#REF!</v>
          </cell>
        </row>
        <row r="91">
          <cell r="G91" t="e">
            <v>#REF!</v>
          </cell>
        </row>
        <row r="92">
          <cell r="G92" t="e">
            <v>#REF!</v>
          </cell>
        </row>
        <row r="93">
          <cell r="G93" t="e">
            <v>#REF!</v>
          </cell>
        </row>
        <row r="94">
          <cell r="G94" t="e">
            <v>#REF!</v>
          </cell>
        </row>
        <row r="95">
          <cell r="G95" t="e">
            <v>#REF!</v>
          </cell>
        </row>
        <row r="96">
          <cell r="G96" t="e">
            <v>#REF!</v>
          </cell>
        </row>
        <row r="97">
          <cell r="G97" t="e">
            <v>#REF!</v>
          </cell>
        </row>
        <row r="98">
          <cell r="G98" t="e">
            <v>#REF!</v>
          </cell>
        </row>
        <row r="99">
          <cell r="G99" t="e">
            <v>#REF!</v>
          </cell>
        </row>
        <row r="100">
          <cell r="G100" t="e">
            <v>#REF!</v>
          </cell>
        </row>
        <row r="101">
          <cell r="G101" t="e">
            <v>#REF!</v>
          </cell>
        </row>
        <row r="102">
          <cell r="G102" t="e">
            <v>#REF!</v>
          </cell>
        </row>
        <row r="103">
          <cell r="G103" t="e">
            <v>#REF!</v>
          </cell>
        </row>
        <row r="104">
          <cell r="G104" t="e">
            <v>#REF!</v>
          </cell>
        </row>
        <row r="106">
          <cell r="G106" t="e">
            <v>#REF!</v>
          </cell>
        </row>
        <row r="107">
          <cell r="G107" t="e">
            <v>#REF!</v>
          </cell>
        </row>
        <row r="108">
          <cell r="G108" t="e">
            <v>#REF!</v>
          </cell>
        </row>
        <row r="109">
          <cell r="G109" t="e">
            <v>#REF!</v>
          </cell>
        </row>
        <row r="110">
          <cell r="G110" t="e">
            <v>#REF!</v>
          </cell>
        </row>
        <row r="111">
          <cell r="G111" t="e">
            <v>#REF!</v>
          </cell>
        </row>
        <row r="112">
          <cell r="G112" t="e">
            <v>#REF!</v>
          </cell>
        </row>
        <row r="113">
          <cell r="G113" t="e">
            <v>#REF!</v>
          </cell>
        </row>
        <row r="115">
          <cell r="G115" t="e">
            <v>#REF!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11">
          <cell r="D11" t="str">
            <v>El Mirador</v>
          </cell>
          <cell r="E11" t="str">
            <v>Centro Poblado</v>
          </cell>
          <cell r="F11" t="str">
            <v>Chota</v>
          </cell>
          <cell r="G11" t="str">
            <v>Chota</v>
          </cell>
          <cell r="H11" t="str">
            <v>III</v>
          </cell>
          <cell r="I11">
            <v>212</v>
          </cell>
          <cell r="J11">
            <v>63</v>
          </cell>
          <cell r="K11">
            <v>258</v>
          </cell>
          <cell r="L11">
            <v>59</v>
          </cell>
          <cell r="M11">
            <v>30</v>
          </cell>
          <cell r="N11">
            <v>1</v>
          </cell>
          <cell r="O11">
            <v>1</v>
          </cell>
          <cell r="Q11">
            <v>1</v>
          </cell>
          <cell r="R11">
            <v>1</v>
          </cell>
          <cell r="X11">
            <v>1</v>
          </cell>
          <cell r="Y11">
            <v>1</v>
          </cell>
          <cell r="AB11">
            <v>1</v>
          </cell>
          <cell r="AC11">
            <v>1</v>
          </cell>
          <cell r="AK11">
            <v>1</v>
          </cell>
          <cell r="AT11">
            <v>0.2</v>
          </cell>
          <cell r="AU11">
            <v>3.5</v>
          </cell>
          <cell r="AV11">
            <v>1</v>
          </cell>
          <cell r="AX11">
            <v>1</v>
          </cell>
          <cell r="AY11">
            <v>0.5</v>
          </cell>
          <cell r="BB11">
            <v>3</v>
          </cell>
        </row>
        <row r="12">
          <cell r="D12" t="str">
            <v>Huascar cocha(**)</v>
          </cell>
          <cell r="E12" t="str">
            <v>Caserio</v>
          </cell>
          <cell r="F12" t="str">
            <v>Chota</v>
          </cell>
          <cell r="G12" t="str">
            <v>Chota</v>
          </cell>
          <cell r="H12" t="str">
            <v>III</v>
          </cell>
          <cell r="I12">
            <v>498</v>
          </cell>
          <cell r="J12">
            <v>112</v>
          </cell>
          <cell r="K12">
            <v>568</v>
          </cell>
          <cell r="L12">
            <v>138</v>
          </cell>
          <cell r="M12">
            <v>122</v>
          </cell>
          <cell r="N12">
            <v>1</v>
          </cell>
          <cell r="O12">
            <v>1</v>
          </cell>
          <cell r="R12">
            <v>1</v>
          </cell>
          <cell r="V12">
            <v>1</v>
          </cell>
          <cell r="Y12">
            <v>1</v>
          </cell>
          <cell r="AC12">
            <v>1</v>
          </cell>
          <cell r="AK12">
            <v>1</v>
          </cell>
          <cell r="AT12">
            <v>0.2</v>
          </cell>
          <cell r="AU12">
            <v>3.5</v>
          </cell>
          <cell r="AV12">
            <v>1</v>
          </cell>
          <cell r="AW12">
            <v>3</v>
          </cell>
          <cell r="AX12">
            <v>4</v>
          </cell>
          <cell r="AY12">
            <v>0.5</v>
          </cell>
          <cell r="AZ12">
            <v>1</v>
          </cell>
          <cell r="BA12">
            <v>20</v>
          </cell>
          <cell r="BB12">
            <v>7</v>
          </cell>
          <cell r="BD12">
            <v>10</v>
          </cell>
          <cell r="BE12">
            <v>20</v>
          </cell>
          <cell r="BF12">
            <v>7</v>
          </cell>
          <cell r="BG12">
            <v>80</v>
          </cell>
        </row>
        <row r="13">
          <cell r="D13" t="str">
            <v>Iraca Chica(**)</v>
          </cell>
          <cell r="E13" t="str">
            <v>Comunidad</v>
          </cell>
          <cell r="F13" t="str">
            <v>Chota</v>
          </cell>
          <cell r="G13" t="str">
            <v>Chota</v>
          </cell>
          <cell r="H13" t="str">
            <v>III</v>
          </cell>
          <cell r="I13">
            <v>333</v>
          </cell>
          <cell r="J13">
            <v>71</v>
          </cell>
          <cell r="K13">
            <v>498</v>
          </cell>
          <cell r="L13">
            <v>98</v>
          </cell>
          <cell r="M13">
            <v>50</v>
          </cell>
          <cell r="N13">
            <v>1</v>
          </cell>
          <cell r="Q13">
            <v>1</v>
          </cell>
          <cell r="R13">
            <v>1</v>
          </cell>
          <cell r="X13">
            <v>1</v>
          </cell>
          <cell r="Y13">
            <v>1</v>
          </cell>
          <cell r="AC13">
            <v>1</v>
          </cell>
          <cell r="AK13">
            <v>1</v>
          </cell>
          <cell r="AQ13">
            <v>1</v>
          </cell>
          <cell r="AR13">
            <v>1</v>
          </cell>
          <cell r="AT13">
            <v>0.5</v>
          </cell>
          <cell r="AU13">
            <v>3</v>
          </cell>
          <cell r="AV13">
            <v>1</v>
          </cell>
          <cell r="AW13">
            <v>2</v>
          </cell>
          <cell r="AX13">
            <v>4</v>
          </cell>
          <cell r="AY13">
            <v>0.25</v>
          </cell>
          <cell r="AZ13">
            <v>0.25</v>
          </cell>
          <cell r="BB13">
            <v>1</v>
          </cell>
          <cell r="BC13">
            <v>1</v>
          </cell>
          <cell r="BE13">
            <v>55</v>
          </cell>
          <cell r="BF13">
            <v>1</v>
          </cell>
        </row>
        <row r="14">
          <cell r="D14" t="str">
            <v>Nuevo Horizonte</v>
          </cell>
          <cell r="E14" t="str">
            <v>Caserio</v>
          </cell>
          <cell r="F14" t="str">
            <v>Chota</v>
          </cell>
          <cell r="G14" t="str">
            <v>Chota</v>
          </cell>
          <cell r="H14" t="str">
            <v>III</v>
          </cell>
          <cell r="I14">
            <v>300</v>
          </cell>
          <cell r="J14">
            <v>104</v>
          </cell>
          <cell r="K14">
            <v>467</v>
          </cell>
          <cell r="L14">
            <v>80</v>
          </cell>
          <cell r="M14">
            <v>55</v>
          </cell>
          <cell r="N14">
            <v>1</v>
          </cell>
          <cell r="O14">
            <v>1</v>
          </cell>
          <cell r="Q14">
            <v>1</v>
          </cell>
          <cell r="R14">
            <v>1</v>
          </cell>
          <cell r="U14">
            <v>1</v>
          </cell>
          <cell r="AC14">
            <v>1</v>
          </cell>
          <cell r="AF14">
            <v>1</v>
          </cell>
          <cell r="AK14">
            <v>1</v>
          </cell>
          <cell r="AQ14">
            <v>1</v>
          </cell>
          <cell r="AR14">
            <v>1</v>
          </cell>
          <cell r="AT14">
            <v>0.2</v>
          </cell>
          <cell r="AU14">
            <v>3.5</v>
          </cell>
          <cell r="AV14">
            <v>1</v>
          </cell>
          <cell r="AW14">
            <v>3</v>
          </cell>
          <cell r="AX14">
            <v>6</v>
          </cell>
          <cell r="AY14">
            <v>1</v>
          </cell>
          <cell r="AZ14">
            <v>1</v>
          </cell>
          <cell r="BB14">
            <v>3</v>
          </cell>
          <cell r="BC14">
            <v>3</v>
          </cell>
          <cell r="BE14">
            <v>40</v>
          </cell>
          <cell r="BF14">
            <v>3</v>
          </cell>
        </row>
        <row r="15">
          <cell r="D15" t="str">
            <v>Pampa Grande</v>
          </cell>
          <cell r="E15" t="str">
            <v>Caserio</v>
          </cell>
          <cell r="F15" t="str">
            <v>Chota</v>
          </cell>
          <cell r="G15" t="str">
            <v>Chota</v>
          </cell>
          <cell r="H15" t="str">
            <v>III</v>
          </cell>
          <cell r="I15">
            <v>887</v>
          </cell>
          <cell r="J15">
            <v>164</v>
          </cell>
          <cell r="K15">
            <v>663</v>
          </cell>
          <cell r="L15">
            <v>95</v>
          </cell>
          <cell r="M15">
            <v>50</v>
          </cell>
          <cell r="N15">
            <v>1</v>
          </cell>
          <cell r="O15">
            <v>1</v>
          </cell>
          <cell r="Q15">
            <v>1</v>
          </cell>
          <cell r="R15">
            <v>1</v>
          </cell>
          <cell r="U15">
            <v>2</v>
          </cell>
          <cell r="V15">
            <v>1</v>
          </cell>
          <cell r="X15">
            <v>1</v>
          </cell>
          <cell r="Y15">
            <v>1</v>
          </cell>
          <cell r="AC15">
            <v>1</v>
          </cell>
          <cell r="AK15">
            <v>1</v>
          </cell>
          <cell r="AQ15">
            <v>1</v>
          </cell>
          <cell r="AS15">
            <v>1</v>
          </cell>
          <cell r="AT15">
            <v>0.2</v>
          </cell>
          <cell r="AU15">
            <v>4.8</v>
          </cell>
          <cell r="AV15">
            <v>1</v>
          </cell>
          <cell r="AW15">
            <v>2.5</v>
          </cell>
          <cell r="AX15">
            <v>3.5</v>
          </cell>
          <cell r="AY15">
            <v>0.5</v>
          </cell>
          <cell r="AZ15">
            <v>0.5</v>
          </cell>
          <cell r="BA15">
            <v>200</v>
          </cell>
          <cell r="BB15">
            <v>6</v>
          </cell>
          <cell r="BC15">
            <v>5</v>
          </cell>
          <cell r="BD15">
            <v>4</v>
          </cell>
          <cell r="BE15">
            <v>150</v>
          </cell>
          <cell r="BF15">
            <v>6</v>
          </cell>
        </row>
        <row r="16">
          <cell r="D16" t="str">
            <v>Progreso Pampa</v>
          </cell>
          <cell r="E16" t="str">
            <v>Caserio</v>
          </cell>
          <cell r="F16" t="str">
            <v>Chota</v>
          </cell>
          <cell r="G16" t="str">
            <v>Chota</v>
          </cell>
          <cell r="H16" t="str">
            <v>III</v>
          </cell>
          <cell r="I16">
            <v>334</v>
          </cell>
          <cell r="J16">
            <v>81</v>
          </cell>
          <cell r="K16">
            <v>269</v>
          </cell>
          <cell r="L16">
            <v>84</v>
          </cell>
          <cell r="M16">
            <v>40</v>
          </cell>
          <cell r="N16">
            <v>1</v>
          </cell>
          <cell r="Q16">
            <v>1</v>
          </cell>
          <cell r="R16">
            <v>1</v>
          </cell>
          <cell r="U16">
            <v>1</v>
          </cell>
          <cell r="X16">
            <v>1</v>
          </cell>
          <cell r="Y16">
            <v>1</v>
          </cell>
          <cell r="AB16">
            <v>1</v>
          </cell>
          <cell r="AC16">
            <v>1</v>
          </cell>
          <cell r="AK16">
            <v>1</v>
          </cell>
          <cell r="AR16">
            <v>1</v>
          </cell>
          <cell r="AT16">
            <v>0.2</v>
          </cell>
          <cell r="AU16">
            <v>3</v>
          </cell>
          <cell r="AV16">
            <v>1</v>
          </cell>
          <cell r="AW16">
            <v>2.5</v>
          </cell>
          <cell r="AX16">
            <v>3</v>
          </cell>
          <cell r="AY16">
            <v>0.25</v>
          </cell>
          <cell r="AZ16">
            <v>0.25</v>
          </cell>
          <cell r="BB16">
            <v>4</v>
          </cell>
          <cell r="BC16">
            <v>3</v>
          </cell>
          <cell r="BD16">
            <v>6</v>
          </cell>
          <cell r="BE16">
            <v>20</v>
          </cell>
          <cell r="BF16">
            <v>4</v>
          </cell>
        </row>
        <row r="17">
          <cell r="D17" t="str">
            <v>Puquio Barbajeda</v>
          </cell>
          <cell r="E17" t="str">
            <v>Anexo</v>
          </cell>
          <cell r="F17" t="str">
            <v>Chota</v>
          </cell>
          <cell r="G17" t="str">
            <v>Chota</v>
          </cell>
          <cell r="H17" t="str">
            <v>III</v>
          </cell>
          <cell r="I17">
            <v>270</v>
          </cell>
          <cell r="J17">
            <v>88</v>
          </cell>
          <cell r="K17">
            <v>412</v>
          </cell>
          <cell r="L17">
            <v>122</v>
          </cell>
          <cell r="M17">
            <v>50</v>
          </cell>
          <cell r="N17">
            <v>1</v>
          </cell>
          <cell r="O17">
            <v>1</v>
          </cell>
          <cell r="R17">
            <v>1</v>
          </cell>
          <cell r="V17">
            <v>1</v>
          </cell>
          <cell r="Y17">
            <v>1</v>
          </cell>
          <cell r="AB17">
            <v>1</v>
          </cell>
          <cell r="AC17">
            <v>1</v>
          </cell>
          <cell r="AQ17">
            <v>1</v>
          </cell>
          <cell r="AS17">
            <v>1</v>
          </cell>
          <cell r="AT17">
            <v>0.2</v>
          </cell>
          <cell r="AU17">
            <v>3.5</v>
          </cell>
          <cell r="AV17">
            <v>1</v>
          </cell>
          <cell r="AW17">
            <v>3</v>
          </cell>
          <cell r="AX17">
            <v>4</v>
          </cell>
          <cell r="AY17">
            <v>0.5</v>
          </cell>
          <cell r="AZ17">
            <v>1</v>
          </cell>
          <cell r="BA17">
            <v>30</v>
          </cell>
          <cell r="BC17">
            <v>4</v>
          </cell>
          <cell r="BD17">
            <v>18</v>
          </cell>
          <cell r="BE17">
            <v>35</v>
          </cell>
        </row>
        <row r="18">
          <cell r="D18" t="str">
            <v>Rejo Pampa(*)</v>
          </cell>
          <cell r="E18" t="str">
            <v>Comunidad</v>
          </cell>
          <cell r="F18" t="str">
            <v>Chota</v>
          </cell>
          <cell r="G18" t="str">
            <v>Chota</v>
          </cell>
          <cell r="H18" t="str">
            <v>III</v>
          </cell>
          <cell r="I18">
            <v>467</v>
          </cell>
          <cell r="J18">
            <v>102</v>
          </cell>
          <cell r="K18">
            <v>684</v>
          </cell>
          <cell r="L18">
            <v>92</v>
          </cell>
          <cell r="M18">
            <v>45</v>
          </cell>
          <cell r="N18">
            <v>1</v>
          </cell>
          <cell r="O18">
            <v>1</v>
          </cell>
          <cell r="AT18">
            <v>0.2</v>
          </cell>
          <cell r="AU18">
            <v>3.5</v>
          </cell>
          <cell r="AV18">
            <v>1</v>
          </cell>
          <cell r="AW18">
            <v>3</v>
          </cell>
          <cell r="AX18">
            <v>4</v>
          </cell>
        </row>
        <row r="19">
          <cell r="D19" t="str">
            <v>Sarabamba(*)</v>
          </cell>
          <cell r="E19" t="str">
            <v>Caserio</v>
          </cell>
          <cell r="F19" t="str">
            <v>Chota</v>
          </cell>
          <cell r="G19" t="str">
            <v>Chota</v>
          </cell>
          <cell r="H19" t="str">
            <v>III</v>
          </cell>
          <cell r="I19">
            <v>953</v>
          </cell>
          <cell r="J19">
            <v>180</v>
          </cell>
          <cell r="K19">
            <v>1067</v>
          </cell>
          <cell r="L19">
            <v>165</v>
          </cell>
          <cell r="M19">
            <v>145</v>
          </cell>
          <cell r="N19">
            <v>1</v>
          </cell>
          <cell r="Q19">
            <v>1</v>
          </cell>
          <cell r="R19">
            <v>1</v>
          </cell>
          <cell r="U19">
            <v>1</v>
          </cell>
          <cell r="X19">
            <v>1</v>
          </cell>
          <cell r="Y19">
            <v>1</v>
          </cell>
          <cell r="AB19">
            <v>1</v>
          </cell>
          <cell r="AS19">
            <v>1</v>
          </cell>
          <cell r="AT19">
            <v>0.2</v>
          </cell>
          <cell r="AU19">
            <v>3.5</v>
          </cell>
          <cell r="AV19">
            <v>1</v>
          </cell>
          <cell r="AX19">
            <v>3</v>
          </cell>
          <cell r="AY19">
            <v>6</v>
          </cell>
          <cell r="BA19">
            <v>20</v>
          </cell>
          <cell r="BB19">
            <v>4</v>
          </cell>
          <cell r="BC19">
            <v>2</v>
          </cell>
          <cell r="BD19">
            <v>3</v>
          </cell>
          <cell r="BE19">
            <v>50</v>
          </cell>
          <cell r="BF19">
            <v>4</v>
          </cell>
        </row>
        <row r="20">
          <cell r="D20" t="str">
            <v>Shitacucho</v>
          </cell>
          <cell r="E20" t="str">
            <v>Caserio</v>
          </cell>
          <cell r="F20" t="str">
            <v>Chota</v>
          </cell>
          <cell r="G20" t="str">
            <v>Chota</v>
          </cell>
          <cell r="H20" t="str">
            <v>III</v>
          </cell>
          <cell r="I20">
            <v>237</v>
          </cell>
          <cell r="J20">
            <v>44</v>
          </cell>
          <cell r="K20">
            <v>292</v>
          </cell>
          <cell r="L20">
            <v>49</v>
          </cell>
          <cell r="M20">
            <v>30</v>
          </cell>
          <cell r="N20">
            <v>1</v>
          </cell>
          <cell r="Q20">
            <v>1</v>
          </cell>
          <cell r="R20">
            <v>1</v>
          </cell>
          <cell r="V20">
            <v>2</v>
          </cell>
          <cell r="X20">
            <v>1</v>
          </cell>
          <cell r="Y20">
            <v>1</v>
          </cell>
          <cell r="AQ20">
            <v>1</v>
          </cell>
          <cell r="AR20">
            <v>1</v>
          </cell>
          <cell r="AT20">
            <v>0.2</v>
          </cell>
          <cell r="AU20">
            <v>3</v>
          </cell>
          <cell r="AV20">
            <v>0.9</v>
          </cell>
          <cell r="AW20">
            <v>2.5</v>
          </cell>
          <cell r="AX20">
            <v>4</v>
          </cell>
          <cell r="AY20">
            <v>4</v>
          </cell>
          <cell r="AZ20">
            <v>2</v>
          </cell>
          <cell r="BA20">
            <v>70</v>
          </cell>
          <cell r="BB20">
            <v>5</v>
          </cell>
          <cell r="BC20">
            <v>6</v>
          </cell>
          <cell r="BE20">
            <v>128</v>
          </cell>
          <cell r="BF20">
            <v>5</v>
          </cell>
        </row>
        <row r="21">
          <cell r="D21" t="str">
            <v>Shavindo</v>
          </cell>
          <cell r="E21" t="str">
            <v>Caserio</v>
          </cell>
          <cell r="F21" t="str">
            <v>Chota</v>
          </cell>
          <cell r="G21" t="str">
            <v>Chota</v>
          </cell>
          <cell r="H21" t="str">
            <v>III</v>
          </cell>
          <cell r="I21">
            <v>327</v>
          </cell>
          <cell r="J21">
            <v>112</v>
          </cell>
          <cell r="K21">
            <v>327</v>
          </cell>
          <cell r="L21">
            <v>76</v>
          </cell>
          <cell r="M21">
            <v>45</v>
          </cell>
          <cell r="N21">
            <v>1</v>
          </cell>
          <cell r="O21">
            <v>1</v>
          </cell>
          <cell r="Q21">
            <v>1</v>
          </cell>
          <cell r="R21">
            <v>1</v>
          </cell>
          <cell r="V21">
            <v>1</v>
          </cell>
          <cell r="X21">
            <v>1</v>
          </cell>
          <cell r="AC21">
            <v>1</v>
          </cell>
          <cell r="AK21">
            <v>1</v>
          </cell>
          <cell r="AQ21">
            <v>1</v>
          </cell>
          <cell r="AR21">
            <v>1</v>
          </cell>
          <cell r="AT21">
            <v>0.2</v>
          </cell>
          <cell r="AU21">
            <v>3</v>
          </cell>
          <cell r="AV21">
            <v>0.8</v>
          </cell>
          <cell r="AW21">
            <v>2.5</v>
          </cell>
          <cell r="AY21">
            <v>0.5</v>
          </cell>
          <cell r="AZ21">
            <v>0.25</v>
          </cell>
          <cell r="BB21">
            <v>5</v>
          </cell>
          <cell r="BC21">
            <v>2</v>
          </cell>
          <cell r="BE21">
            <v>50</v>
          </cell>
          <cell r="BF21">
            <v>5</v>
          </cell>
        </row>
        <row r="22">
          <cell r="D22" t="str">
            <v>Shillero Pata Abajo</v>
          </cell>
          <cell r="E22" t="str">
            <v>Caserio</v>
          </cell>
          <cell r="F22" t="str">
            <v>Chota</v>
          </cell>
          <cell r="G22" t="str">
            <v>Chota</v>
          </cell>
          <cell r="H22" t="str">
            <v>III</v>
          </cell>
          <cell r="I22">
            <v>495</v>
          </cell>
          <cell r="J22">
            <v>96</v>
          </cell>
          <cell r="K22">
            <v>511</v>
          </cell>
          <cell r="L22">
            <v>90</v>
          </cell>
          <cell r="M22">
            <v>60</v>
          </cell>
          <cell r="N22">
            <v>1</v>
          </cell>
          <cell r="Q22">
            <v>1</v>
          </cell>
          <cell r="R22">
            <v>1</v>
          </cell>
          <cell r="X22">
            <v>1</v>
          </cell>
          <cell r="Y22">
            <v>1</v>
          </cell>
          <cell r="AB22">
            <v>1</v>
          </cell>
          <cell r="AK22">
            <v>2</v>
          </cell>
          <cell r="AQ22">
            <v>1</v>
          </cell>
          <cell r="AT22">
            <v>0.2</v>
          </cell>
          <cell r="AU22">
            <v>3</v>
          </cell>
          <cell r="AV22">
            <v>1</v>
          </cell>
          <cell r="AW22">
            <v>3</v>
          </cell>
          <cell r="AX22">
            <v>3</v>
          </cell>
          <cell r="AY22">
            <v>1</v>
          </cell>
          <cell r="AZ22">
            <v>2</v>
          </cell>
          <cell r="BA22">
            <v>25</v>
          </cell>
          <cell r="BB22">
            <v>5</v>
          </cell>
          <cell r="BC22">
            <v>1</v>
          </cell>
          <cell r="BD22">
            <v>2</v>
          </cell>
          <cell r="BE22">
            <v>25</v>
          </cell>
          <cell r="BF22">
            <v>5</v>
          </cell>
        </row>
        <row r="23">
          <cell r="D23" t="str">
            <v>Sivingan  Bajo</v>
          </cell>
          <cell r="E23" t="str">
            <v>Caserio</v>
          </cell>
          <cell r="F23" t="str">
            <v>Chota</v>
          </cell>
          <cell r="G23" t="str">
            <v>Chota</v>
          </cell>
          <cell r="H23" t="str">
            <v>III</v>
          </cell>
          <cell r="I23">
            <v>404</v>
          </cell>
          <cell r="J23">
            <v>106</v>
          </cell>
          <cell r="K23">
            <v>253</v>
          </cell>
          <cell r="L23">
            <v>52</v>
          </cell>
          <cell r="M23">
            <v>40</v>
          </cell>
          <cell r="O23">
            <v>1</v>
          </cell>
          <cell r="R23">
            <v>1</v>
          </cell>
          <cell r="T23">
            <v>1</v>
          </cell>
          <cell r="U23">
            <v>2</v>
          </cell>
          <cell r="X23">
            <v>1</v>
          </cell>
          <cell r="Y23">
            <v>1</v>
          </cell>
          <cell r="AC23">
            <v>1</v>
          </cell>
          <cell r="AK23">
            <v>1</v>
          </cell>
          <cell r="AQ23">
            <v>1</v>
          </cell>
          <cell r="AS23">
            <v>1</v>
          </cell>
          <cell r="AT23">
            <v>0.2</v>
          </cell>
          <cell r="AU23">
            <v>4</v>
          </cell>
          <cell r="AV23">
            <v>1</v>
          </cell>
          <cell r="AY23">
            <v>0.5</v>
          </cell>
          <cell r="AZ23">
            <v>0.5</v>
          </cell>
          <cell r="BA23">
            <v>120</v>
          </cell>
          <cell r="BB23">
            <v>5</v>
          </cell>
          <cell r="BC23">
            <v>2</v>
          </cell>
          <cell r="BE23">
            <v>30</v>
          </cell>
          <cell r="BF23">
            <v>5</v>
          </cell>
        </row>
        <row r="24">
          <cell r="D24" t="str">
            <v>Surumayo</v>
          </cell>
          <cell r="E24" t="str">
            <v>Caserio</v>
          </cell>
          <cell r="F24" t="str">
            <v>Chota</v>
          </cell>
          <cell r="G24" t="str">
            <v>Chota</v>
          </cell>
          <cell r="H24" t="str">
            <v>III</v>
          </cell>
          <cell r="I24">
            <v>384</v>
          </cell>
          <cell r="J24">
            <v>97</v>
          </cell>
          <cell r="K24">
            <v>380</v>
          </cell>
          <cell r="L24">
            <v>85</v>
          </cell>
          <cell r="M24">
            <v>60</v>
          </cell>
          <cell r="N24">
            <v>1</v>
          </cell>
          <cell r="Q24">
            <v>1</v>
          </cell>
          <cell r="R24">
            <v>1</v>
          </cell>
          <cell r="X24">
            <v>1</v>
          </cell>
          <cell r="AC24">
            <v>1</v>
          </cell>
          <cell r="AF24">
            <v>1</v>
          </cell>
          <cell r="AK24">
            <v>1</v>
          </cell>
          <cell r="AR24">
            <v>1</v>
          </cell>
          <cell r="AT24">
            <v>0.1</v>
          </cell>
          <cell r="AU24">
            <v>3.5</v>
          </cell>
          <cell r="AV24">
            <v>1</v>
          </cell>
          <cell r="AW24">
            <v>2</v>
          </cell>
          <cell r="AX24">
            <v>2</v>
          </cell>
          <cell r="AY24">
            <v>0.5</v>
          </cell>
          <cell r="AZ24">
            <v>0.5</v>
          </cell>
          <cell r="BA24">
            <v>10</v>
          </cell>
          <cell r="BB24">
            <v>2.5</v>
          </cell>
          <cell r="BC24">
            <v>3</v>
          </cell>
          <cell r="BE24">
            <v>12</v>
          </cell>
          <cell r="BF24">
            <v>2.5</v>
          </cell>
        </row>
        <row r="25">
          <cell r="D25" t="str">
            <v>Socorro</v>
          </cell>
          <cell r="E25" t="str">
            <v>Comunidad</v>
          </cell>
          <cell r="F25" t="str">
            <v>Lajas</v>
          </cell>
          <cell r="G25" t="str">
            <v>Chota</v>
          </cell>
          <cell r="H25" t="str">
            <v>III</v>
          </cell>
          <cell r="I25">
            <v>360</v>
          </cell>
          <cell r="J25">
            <v>68</v>
          </cell>
          <cell r="K25">
            <v>444</v>
          </cell>
          <cell r="L25">
            <v>71</v>
          </cell>
          <cell r="M25">
            <v>50</v>
          </cell>
          <cell r="N25">
            <v>1</v>
          </cell>
          <cell r="O25">
            <v>1</v>
          </cell>
          <cell r="Q25">
            <v>1</v>
          </cell>
          <cell r="R25">
            <v>1</v>
          </cell>
          <cell r="X25">
            <v>1</v>
          </cell>
          <cell r="Y25">
            <v>1</v>
          </cell>
          <cell r="AB25">
            <v>1</v>
          </cell>
          <cell r="AC25">
            <v>1</v>
          </cell>
          <cell r="AK25">
            <v>1</v>
          </cell>
          <cell r="AQ25">
            <v>1</v>
          </cell>
          <cell r="AR25">
            <v>1</v>
          </cell>
          <cell r="AT25">
            <v>0.2</v>
          </cell>
          <cell r="AU25">
            <v>4.5</v>
          </cell>
          <cell r="AV25">
            <v>1</v>
          </cell>
          <cell r="AW25">
            <v>2.5</v>
          </cell>
          <cell r="AX25">
            <v>3</v>
          </cell>
          <cell r="AY25">
            <v>1</v>
          </cell>
          <cell r="AZ25">
            <v>0.5</v>
          </cell>
          <cell r="BA25">
            <v>20</v>
          </cell>
          <cell r="BB25">
            <v>2</v>
          </cell>
          <cell r="BC25">
            <v>1</v>
          </cell>
          <cell r="BD25">
            <v>3</v>
          </cell>
          <cell r="BE25">
            <v>50</v>
          </cell>
          <cell r="BF25">
            <v>2</v>
          </cell>
        </row>
        <row r="26">
          <cell r="D26" t="str">
            <v>La Rinconada(**)</v>
          </cell>
          <cell r="E26" t="str">
            <v>Caserio</v>
          </cell>
          <cell r="F26" t="str">
            <v>Lajas</v>
          </cell>
          <cell r="G26" t="str">
            <v>Chota</v>
          </cell>
          <cell r="H26" t="str">
            <v>III</v>
          </cell>
          <cell r="I26">
            <v>270</v>
          </cell>
          <cell r="J26">
            <v>90</v>
          </cell>
          <cell r="K26">
            <v>348</v>
          </cell>
          <cell r="L26">
            <v>90</v>
          </cell>
          <cell r="M26">
            <v>70</v>
          </cell>
          <cell r="N26">
            <v>1</v>
          </cell>
          <cell r="O26">
            <v>1</v>
          </cell>
          <cell r="R26">
            <v>1</v>
          </cell>
          <cell r="V26">
            <v>1</v>
          </cell>
          <cell r="AP26">
            <v>1</v>
          </cell>
          <cell r="AQ26">
            <v>1</v>
          </cell>
          <cell r="AS26">
            <v>1</v>
          </cell>
          <cell r="AT26">
            <v>0.2</v>
          </cell>
          <cell r="AU26">
            <v>3.5</v>
          </cell>
          <cell r="AV26">
            <v>1</v>
          </cell>
          <cell r="AW26">
            <v>3</v>
          </cell>
          <cell r="AX26">
            <v>5</v>
          </cell>
          <cell r="AY26">
            <v>0.25</v>
          </cell>
          <cell r="AZ26">
            <v>0.5</v>
          </cell>
          <cell r="BA26">
            <v>25</v>
          </cell>
          <cell r="BB26">
            <v>5</v>
          </cell>
          <cell r="BC26">
            <v>5</v>
          </cell>
          <cell r="BD26">
            <v>20</v>
          </cell>
          <cell r="BE26">
            <v>30</v>
          </cell>
          <cell r="BF26">
            <v>5</v>
          </cell>
        </row>
        <row r="27">
          <cell r="D27" t="str">
            <v>Sinra</v>
          </cell>
          <cell r="E27" t="str">
            <v>Comunidad</v>
          </cell>
          <cell r="F27" t="str">
            <v>Lajas</v>
          </cell>
          <cell r="G27" t="str">
            <v>Chota</v>
          </cell>
          <cell r="H27" t="str">
            <v>III</v>
          </cell>
          <cell r="I27">
            <v>521</v>
          </cell>
          <cell r="J27">
            <v>128</v>
          </cell>
          <cell r="K27">
            <v>360</v>
          </cell>
          <cell r="L27">
            <v>80</v>
          </cell>
          <cell r="M27">
            <v>55</v>
          </cell>
          <cell r="N27">
            <v>1</v>
          </cell>
          <cell r="O27">
            <v>1</v>
          </cell>
          <cell r="Q27">
            <v>1</v>
          </cell>
          <cell r="R27">
            <v>1</v>
          </cell>
          <cell r="X27">
            <v>1</v>
          </cell>
          <cell r="Y27">
            <v>1</v>
          </cell>
          <cell r="AB27">
            <v>1</v>
          </cell>
          <cell r="AC27">
            <v>1</v>
          </cell>
          <cell r="AF27">
            <v>1</v>
          </cell>
          <cell r="AK27">
            <v>1</v>
          </cell>
          <cell r="AQ27">
            <v>1</v>
          </cell>
          <cell r="AR27">
            <v>1</v>
          </cell>
          <cell r="AT27">
            <v>0.2</v>
          </cell>
          <cell r="AU27">
            <v>3.5</v>
          </cell>
          <cell r="AV27">
            <v>1</v>
          </cell>
          <cell r="AW27">
            <v>3</v>
          </cell>
          <cell r="AX27">
            <v>3</v>
          </cell>
          <cell r="AY27">
            <v>1</v>
          </cell>
          <cell r="AZ27">
            <v>1</v>
          </cell>
          <cell r="BB27">
            <v>2</v>
          </cell>
          <cell r="BC27">
            <v>1</v>
          </cell>
          <cell r="BD27">
            <v>1</v>
          </cell>
          <cell r="BE27">
            <v>30</v>
          </cell>
          <cell r="BF27">
            <v>2</v>
          </cell>
        </row>
        <row r="28">
          <cell r="D28" t="str">
            <v>Las Animas(**)</v>
          </cell>
          <cell r="E28" t="str">
            <v>Caserio</v>
          </cell>
          <cell r="F28" t="str">
            <v>Lajas</v>
          </cell>
          <cell r="G28" t="str">
            <v>Chota</v>
          </cell>
          <cell r="H28" t="str">
            <v>III</v>
          </cell>
          <cell r="I28">
            <v>295</v>
          </cell>
          <cell r="J28">
            <v>64</v>
          </cell>
          <cell r="K28">
            <v>385</v>
          </cell>
          <cell r="L28">
            <v>70</v>
          </cell>
          <cell r="M28">
            <v>60</v>
          </cell>
          <cell r="N28">
            <v>1</v>
          </cell>
          <cell r="O28">
            <v>1</v>
          </cell>
          <cell r="R28">
            <v>1</v>
          </cell>
          <cell r="Y28">
            <v>1</v>
          </cell>
          <cell r="AC28">
            <v>1</v>
          </cell>
          <cell r="AG28">
            <v>1</v>
          </cell>
          <cell r="AK28">
            <v>1</v>
          </cell>
          <cell r="AT28">
            <v>0.2</v>
          </cell>
          <cell r="AU28">
            <v>3.5</v>
          </cell>
          <cell r="AV28">
            <v>1</v>
          </cell>
          <cell r="AW28">
            <v>3</v>
          </cell>
          <cell r="AX28">
            <v>3</v>
          </cell>
          <cell r="AY28">
            <v>0.125</v>
          </cell>
          <cell r="AZ28">
            <v>0.5</v>
          </cell>
          <cell r="BA28">
            <v>60</v>
          </cell>
          <cell r="BB28">
            <v>6</v>
          </cell>
          <cell r="BC28">
            <v>1</v>
          </cell>
          <cell r="BD28">
            <v>4</v>
          </cell>
          <cell r="BE28">
            <v>40</v>
          </cell>
          <cell r="BF28">
            <v>6</v>
          </cell>
        </row>
        <row r="29">
          <cell r="D29" t="str">
            <v>Marcopampa</v>
          </cell>
          <cell r="E29" t="str">
            <v>Caserio</v>
          </cell>
          <cell r="F29" t="str">
            <v>Lajas</v>
          </cell>
          <cell r="G29" t="str">
            <v>Chota</v>
          </cell>
          <cell r="H29" t="str">
            <v>III</v>
          </cell>
          <cell r="I29">
            <v>235</v>
          </cell>
          <cell r="J29">
            <v>59</v>
          </cell>
          <cell r="K29">
            <v>328</v>
          </cell>
          <cell r="L29">
            <v>47</v>
          </cell>
          <cell r="M29">
            <v>35</v>
          </cell>
          <cell r="N29">
            <v>1</v>
          </cell>
          <cell r="O29">
            <v>1</v>
          </cell>
          <cell r="Q29">
            <v>1</v>
          </cell>
          <cell r="R29">
            <v>1</v>
          </cell>
          <cell r="X29">
            <v>1</v>
          </cell>
          <cell r="Y29">
            <v>1</v>
          </cell>
          <cell r="AK29">
            <v>1</v>
          </cell>
          <cell r="AQ29">
            <v>1</v>
          </cell>
          <cell r="AT29">
            <v>0.2</v>
          </cell>
          <cell r="AU29">
            <v>3.5</v>
          </cell>
          <cell r="AV29">
            <v>1</v>
          </cell>
          <cell r="AW29">
            <v>2.5</v>
          </cell>
          <cell r="AX29">
            <v>4</v>
          </cell>
          <cell r="AY29">
            <v>0.5</v>
          </cell>
          <cell r="AZ29">
            <v>0.5</v>
          </cell>
          <cell r="BB29">
            <v>2</v>
          </cell>
          <cell r="BC29">
            <v>1</v>
          </cell>
          <cell r="BD29">
            <v>2</v>
          </cell>
          <cell r="BE29">
            <v>25</v>
          </cell>
          <cell r="BF29">
            <v>2</v>
          </cell>
        </row>
        <row r="30">
          <cell r="D30" t="str">
            <v>Pacobamba(**)</v>
          </cell>
          <cell r="E30" t="str">
            <v>Caserio</v>
          </cell>
          <cell r="F30" t="str">
            <v>Lajas</v>
          </cell>
          <cell r="G30" t="str">
            <v>Chota</v>
          </cell>
          <cell r="H30" t="str">
            <v>III</v>
          </cell>
          <cell r="I30">
            <v>647</v>
          </cell>
          <cell r="J30">
            <v>149</v>
          </cell>
          <cell r="K30">
            <v>612</v>
          </cell>
          <cell r="L30">
            <v>137</v>
          </cell>
          <cell r="M30">
            <v>80</v>
          </cell>
          <cell r="N30">
            <v>1</v>
          </cell>
          <cell r="Q30">
            <v>1</v>
          </cell>
          <cell r="R30">
            <v>1</v>
          </cell>
          <cell r="T30">
            <v>1</v>
          </cell>
          <cell r="V30">
            <v>2</v>
          </cell>
          <cell r="X30">
            <v>1</v>
          </cell>
          <cell r="Y30">
            <v>1</v>
          </cell>
          <cell r="AB30">
            <v>1</v>
          </cell>
          <cell r="AC30">
            <v>1</v>
          </cell>
          <cell r="AF30">
            <v>1</v>
          </cell>
          <cell r="AK30">
            <v>1</v>
          </cell>
          <cell r="AQ30">
            <v>1</v>
          </cell>
          <cell r="AR30">
            <v>1</v>
          </cell>
          <cell r="AT30">
            <v>0.2</v>
          </cell>
          <cell r="AU30">
            <v>3</v>
          </cell>
          <cell r="AV30">
            <v>0.9</v>
          </cell>
          <cell r="AW30">
            <v>3</v>
          </cell>
          <cell r="AX30">
            <v>2.5</v>
          </cell>
          <cell r="AY30">
            <v>0.5</v>
          </cell>
          <cell r="AZ30">
            <v>0.5</v>
          </cell>
          <cell r="BB30">
            <v>4</v>
          </cell>
          <cell r="BC30">
            <v>3</v>
          </cell>
          <cell r="BD30">
            <v>4</v>
          </cell>
          <cell r="BE30">
            <v>150</v>
          </cell>
          <cell r="BF30">
            <v>4</v>
          </cell>
          <cell r="BG30">
            <v>150</v>
          </cell>
        </row>
        <row r="31">
          <cell r="D31" t="str">
            <v>Pampacancha</v>
          </cell>
          <cell r="E31" t="str">
            <v>Centro Poblado</v>
          </cell>
          <cell r="F31" t="str">
            <v>Lajas</v>
          </cell>
          <cell r="G31" t="str">
            <v>Chota</v>
          </cell>
          <cell r="H31" t="str">
            <v>III</v>
          </cell>
          <cell r="I31">
            <v>562</v>
          </cell>
          <cell r="J31">
            <v>145</v>
          </cell>
          <cell r="K31">
            <v>725</v>
          </cell>
          <cell r="L31">
            <v>188</v>
          </cell>
          <cell r="M31">
            <v>120</v>
          </cell>
          <cell r="O31">
            <v>1</v>
          </cell>
          <cell r="Q31">
            <v>1</v>
          </cell>
          <cell r="R31">
            <v>1</v>
          </cell>
          <cell r="U31">
            <v>2</v>
          </cell>
          <cell r="V31">
            <v>1</v>
          </cell>
          <cell r="X31">
            <v>1</v>
          </cell>
          <cell r="Y31">
            <v>1</v>
          </cell>
          <cell r="Z31">
            <v>1</v>
          </cell>
          <cell r="AB31">
            <v>1</v>
          </cell>
          <cell r="AF31">
            <v>1</v>
          </cell>
          <cell r="AK31">
            <v>1</v>
          </cell>
          <cell r="AT31">
            <v>0.3</v>
          </cell>
          <cell r="AU31">
            <v>3</v>
          </cell>
          <cell r="AV31">
            <v>1</v>
          </cell>
          <cell r="AW31">
            <v>3</v>
          </cell>
          <cell r="AX31">
            <v>4</v>
          </cell>
          <cell r="AY31">
            <v>3</v>
          </cell>
          <cell r="AZ31">
            <v>0.5</v>
          </cell>
          <cell r="BA31">
            <v>100</v>
          </cell>
          <cell r="BB31">
            <v>4</v>
          </cell>
          <cell r="BC31">
            <v>4</v>
          </cell>
          <cell r="BD31">
            <v>8</v>
          </cell>
          <cell r="BE31">
            <v>20</v>
          </cell>
          <cell r="BF31">
            <v>4</v>
          </cell>
        </row>
      </sheetData>
      <sheetData sheetId="1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-Local (Anexo 1,0)"/>
      <sheetName val="Procesamiento (Anexo 2,0)"/>
      <sheetName val="Tasa Distrital (Anexo 3.0)"/>
      <sheetName val="Identificación Cargas (Anexo 4)"/>
      <sheetName val="Evolución del CUD"/>
      <sheetName val="Identificación Cargas _Anexo 4_"/>
      <sheetName val="ENTR_F"/>
      <sheetName val="3_1"/>
      <sheetName val="Consun Energ_ _Anexo_5_2_5_"/>
      <sheetName val="POBLACION"/>
      <sheetName val="Base"/>
      <sheetName val="EVAL"/>
      <sheetName val="Impuestos"/>
      <sheetName val="#¡REF"/>
      <sheetName val="DATOS DE CAMPO"/>
      <sheetName val="LOCALIDAD"/>
      <sheetName val="Rel-Local_(Anexo_1,0)"/>
      <sheetName val="Procesamiento_(Anexo_2,0)"/>
      <sheetName val="Tasa_Distrital_(Anexo_3_0)"/>
      <sheetName val="Identificación_Cargas_(Anexo_4)"/>
      <sheetName val="Evolución_del_CUD"/>
      <sheetName val="Identificación_Cargas__Anexo_4_"/>
      <sheetName val="Consun_Energ___Anexo_5_2_5_"/>
      <sheetName val="DATOS_DE_CAMPO"/>
      <sheetName val="BASE-RS"/>
      <sheetName val="Excav. Postes"/>
      <sheetName val="MONT RS"/>
      <sheetName val="SUM RS"/>
      <sheetName val="TRANSP LP"/>
      <sheetName val="TRANSP 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tarios RP"/>
      <sheetName val="A. Unitarios RP"/>
      <sheetName val="Cuadro Resumes RP"/>
      <sheetName val="A. Unitarios RS"/>
      <sheetName val="Cuadro Resumen RS"/>
      <sheetName val="Hoja1"/>
      <sheetName val="Print RS"/>
      <sheetName val="CuadroResumesRP"/>
    </sheetNames>
    <sheetDataSet>
      <sheetData sheetId="0"/>
      <sheetData sheetId="1"/>
      <sheetData sheetId="2" refreshError="1">
        <row r="11">
          <cell r="C11">
            <v>10.08</v>
          </cell>
        </row>
        <row r="12">
          <cell r="C12">
            <v>8.4</v>
          </cell>
        </row>
        <row r="13">
          <cell r="C13">
            <v>7.57</v>
          </cell>
        </row>
        <row r="14">
          <cell r="C14">
            <v>6.78</v>
          </cell>
        </row>
        <row r="17">
          <cell r="C17">
            <v>15</v>
          </cell>
        </row>
        <row r="18">
          <cell r="C18">
            <v>70</v>
          </cell>
        </row>
        <row r="19">
          <cell r="C19">
            <v>30</v>
          </cell>
        </row>
      </sheetData>
      <sheetData sheetId="3"/>
      <sheetData sheetId="4"/>
      <sheetData sheetId="5"/>
      <sheetData sheetId="6"/>
      <sheetData sheetId="7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CAMPO"/>
      <sheetName val="Datos de Entrada"/>
      <sheetName val="Metrado Armados"/>
      <sheetName val="SUMINISTRO"/>
      <sheetName val="MONTAJE"/>
      <sheetName val="TRANSPORTE"/>
      <sheetName val="RESUMEN"/>
      <sheetName val="POLINOMIC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act VS Neces"/>
      <sheetName val="Hoja1"/>
      <sheetName val="RESUMEN 3"/>
      <sheetName val="RESUMEN 2"/>
      <sheetName val="RESUMEN"/>
      <sheetName val="RESUM ZAP"/>
      <sheetName val="POSTES Y CRUCETAS"/>
      <sheetName val="L207"/>
      <sheetName val="L208"/>
      <sheetName val="L215A"/>
      <sheetName val="L215B"/>
      <sheetName val="L215C"/>
      <sheetName val="L238"/>
      <sheetName val="L213"/>
      <sheetName val="STRUCT"/>
      <sheetName val="CIVIL"/>
      <sheetName val="CALCULOS"/>
      <sheetName val="condu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6">
          <cell r="A6" t="str">
            <v>a+0</v>
          </cell>
          <cell r="B6" t="str">
            <v>A</v>
          </cell>
          <cell r="C6" t="str">
            <v>+0</v>
          </cell>
          <cell r="D6">
            <v>3.3</v>
          </cell>
          <cell r="E6">
            <v>36.200000000000003</v>
          </cell>
          <cell r="F6">
            <v>4.7850000000000001</v>
          </cell>
          <cell r="G6">
            <v>20.6</v>
          </cell>
          <cell r="H6">
            <v>2</v>
          </cell>
          <cell r="I6">
            <v>0</v>
          </cell>
          <cell r="BM6">
            <v>3</v>
          </cell>
        </row>
        <row r="7">
          <cell r="A7" t="str">
            <v>ma50</v>
          </cell>
          <cell r="B7" t="str">
            <v>MA</v>
          </cell>
          <cell r="C7">
            <v>50</v>
          </cell>
          <cell r="D7">
            <v>3.3</v>
          </cell>
          <cell r="E7">
            <v>13.116041367580763</v>
          </cell>
          <cell r="F7">
            <v>2.1240045963978629</v>
          </cell>
          <cell r="G7">
            <v>9.2460413675807622</v>
          </cell>
          <cell r="H7">
            <v>2</v>
          </cell>
          <cell r="I7">
            <v>0</v>
          </cell>
          <cell r="J7">
            <v>3.3363786181172395</v>
          </cell>
          <cell r="K7">
            <v>3.7370070861133713</v>
          </cell>
          <cell r="L7">
            <v>3.3363786181172395</v>
          </cell>
          <cell r="M7">
            <v>10.908020683790383</v>
          </cell>
          <cell r="N7">
            <v>0</v>
          </cell>
          <cell r="O7">
            <v>0.33749999999999997</v>
          </cell>
          <cell r="P7">
            <v>0</v>
          </cell>
          <cell r="Q7">
            <v>3.2538087580778541</v>
          </cell>
          <cell r="T7">
            <v>2</v>
          </cell>
          <cell r="AD7">
            <v>2</v>
          </cell>
          <cell r="AF7">
            <v>3</v>
          </cell>
          <cell r="AH7">
            <v>6</v>
          </cell>
          <cell r="AI7">
            <v>3</v>
          </cell>
          <cell r="AJ7">
            <v>3</v>
          </cell>
          <cell r="AK7">
            <v>6</v>
          </cell>
          <cell r="AL7">
            <v>2</v>
          </cell>
          <cell r="AM7">
            <v>4</v>
          </cell>
          <cell r="AN7">
            <v>2</v>
          </cell>
          <cell r="AQ7">
            <v>2</v>
          </cell>
          <cell r="AR7">
            <v>1</v>
          </cell>
          <cell r="AU7">
            <v>3</v>
          </cell>
          <cell r="AZ7">
            <v>6</v>
          </cell>
          <cell r="BA7">
            <v>10</v>
          </cell>
          <cell r="BB7">
            <v>8</v>
          </cell>
          <cell r="BE7">
            <v>4</v>
          </cell>
          <cell r="BF7">
            <v>8</v>
          </cell>
          <cell r="BH7">
            <v>4</v>
          </cell>
          <cell r="BI7">
            <v>12</v>
          </cell>
          <cell r="BK7">
            <v>4</v>
          </cell>
          <cell r="BM7">
            <v>3</v>
          </cell>
          <cell r="BP7">
            <v>6</v>
          </cell>
          <cell r="BQ7">
            <v>3</v>
          </cell>
          <cell r="BR7">
            <v>9</v>
          </cell>
        </row>
        <row r="8">
          <cell r="A8" t="str">
            <v>ma55</v>
          </cell>
          <cell r="B8" t="str">
            <v>MA</v>
          </cell>
          <cell r="C8">
            <v>55</v>
          </cell>
          <cell r="D8">
            <v>3.3</v>
          </cell>
          <cell r="E8">
            <v>14.48764550433884</v>
          </cell>
          <cell r="F8">
            <v>2.2764050560376492</v>
          </cell>
          <cell r="G8">
            <v>10.617645504338839</v>
          </cell>
          <cell r="H8">
            <v>2</v>
          </cell>
          <cell r="I8">
            <v>0</v>
          </cell>
          <cell r="J8">
            <v>3.5757687003212699</v>
          </cell>
          <cell r="K8">
            <v>3.9719577947247089</v>
          </cell>
          <cell r="L8">
            <v>3.5757687003212699</v>
          </cell>
          <cell r="M8">
            <v>11.593822752169421</v>
          </cell>
          <cell r="N8">
            <v>0</v>
          </cell>
          <cell r="O8">
            <v>0.33749999999999997</v>
          </cell>
          <cell r="P8">
            <v>0</v>
          </cell>
          <cell r="Q8">
            <v>3.3735037991798693</v>
          </cell>
          <cell r="T8">
            <v>2</v>
          </cell>
          <cell r="AD8">
            <v>2</v>
          </cell>
          <cell r="AF8">
            <v>3</v>
          </cell>
          <cell r="AH8">
            <v>6</v>
          </cell>
          <cell r="AI8">
            <v>3</v>
          </cell>
          <cell r="AJ8">
            <v>3</v>
          </cell>
          <cell r="AK8">
            <v>6</v>
          </cell>
          <cell r="AL8">
            <v>2</v>
          </cell>
          <cell r="AM8">
            <v>4</v>
          </cell>
          <cell r="AN8">
            <v>2</v>
          </cell>
          <cell r="AQ8">
            <v>2</v>
          </cell>
          <cell r="AR8">
            <v>1</v>
          </cell>
          <cell r="AU8">
            <v>3</v>
          </cell>
          <cell r="AZ8">
            <v>6</v>
          </cell>
          <cell r="BA8">
            <v>10</v>
          </cell>
          <cell r="BB8">
            <v>8</v>
          </cell>
          <cell r="BE8">
            <v>4</v>
          </cell>
          <cell r="BF8">
            <v>8</v>
          </cell>
          <cell r="BH8">
            <v>4</v>
          </cell>
          <cell r="BI8">
            <v>12</v>
          </cell>
          <cell r="BK8">
            <v>4</v>
          </cell>
          <cell r="BM8">
            <v>3</v>
          </cell>
          <cell r="BP8">
            <v>6</v>
          </cell>
          <cell r="BQ8">
            <v>3</v>
          </cell>
          <cell r="BR8">
            <v>9</v>
          </cell>
        </row>
        <row r="9">
          <cell r="A9" t="str">
            <v>ma60</v>
          </cell>
          <cell r="B9" t="str">
            <v>MA</v>
          </cell>
          <cell r="C9">
            <v>60</v>
          </cell>
          <cell r="D9">
            <v>3.3</v>
          </cell>
          <cell r="E9">
            <v>15.859249641096916</v>
          </cell>
          <cell r="F9">
            <v>2.4288055156774355</v>
          </cell>
          <cell r="G9">
            <v>11.989249641096915</v>
          </cell>
          <cell r="H9">
            <v>2</v>
          </cell>
          <cell r="I9">
            <v>0</v>
          </cell>
          <cell r="J9">
            <v>3.8151587825253004</v>
          </cell>
          <cell r="K9">
            <v>4.206908503336046</v>
          </cell>
          <cell r="L9">
            <v>3.8151587825253004</v>
          </cell>
          <cell r="M9">
            <v>12.279624820548458</v>
          </cell>
          <cell r="N9">
            <v>0</v>
          </cell>
          <cell r="O9">
            <v>0.33749999999999997</v>
          </cell>
          <cell r="P9">
            <v>0</v>
          </cell>
          <cell r="Q9">
            <v>3.4931988402818845</v>
          </cell>
          <cell r="T9">
            <v>2</v>
          </cell>
          <cell r="AD9">
            <v>2</v>
          </cell>
          <cell r="AF9">
            <v>3</v>
          </cell>
          <cell r="AH9">
            <v>6</v>
          </cell>
          <cell r="AI9">
            <v>3</v>
          </cell>
          <cell r="AJ9">
            <v>3</v>
          </cell>
          <cell r="AK9">
            <v>6</v>
          </cell>
          <cell r="AL9">
            <v>2</v>
          </cell>
          <cell r="AM9">
            <v>4</v>
          </cell>
          <cell r="AN9">
            <v>2</v>
          </cell>
          <cell r="AQ9">
            <v>2</v>
          </cell>
          <cell r="AR9">
            <v>1</v>
          </cell>
          <cell r="AU9">
            <v>3</v>
          </cell>
          <cell r="AZ9">
            <v>6</v>
          </cell>
          <cell r="BA9">
            <v>10</v>
          </cell>
          <cell r="BB9">
            <v>8</v>
          </cell>
          <cell r="BE9">
            <v>4</v>
          </cell>
          <cell r="BF9">
            <v>8</v>
          </cell>
          <cell r="BH9">
            <v>4</v>
          </cell>
          <cell r="BI9">
            <v>12</v>
          </cell>
          <cell r="BK9">
            <v>4</v>
          </cell>
          <cell r="BM9">
            <v>3</v>
          </cell>
          <cell r="BP9">
            <v>6</v>
          </cell>
          <cell r="BQ9">
            <v>3</v>
          </cell>
          <cell r="BR9">
            <v>9</v>
          </cell>
        </row>
        <row r="10">
          <cell r="A10" t="str">
            <v>ma65</v>
          </cell>
          <cell r="B10" t="str">
            <v>MA</v>
          </cell>
          <cell r="C10">
            <v>65</v>
          </cell>
          <cell r="D10">
            <v>3.3</v>
          </cell>
          <cell r="E10">
            <v>17.230853777854996</v>
          </cell>
          <cell r="F10">
            <v>2.5812059753172214</v>
          </cell>
          <cell r="G10">
            <v>13.360853777854995</v>
          </cell>
          <cell r="H10">
            <v>2</v>
          </cell>
          <cell r="I10">
            <v>0</v>
          </cell>
          <cell r="J10">
            <v>4.0545488647293295</v>
          </cell>
          <cell r="K10">
            <v>5.5751335622388227</v>
          </cell>
          <cell r="L10">
            <v>4.0545488647293295</v>
          </cell>
          <cell r="M10">
            <v>12.965426888927496</v>
          </cell>
          <cell r="N10">
            <v>0</v>
          </cell>
          <cell r="O10">
            <v>0.33749999999999997</v>
          </cell>
          <cell r="P10">
            <v>0</v>
          </cell>
          <cell r="Q10">
            <v>3.6128938813838989</v>
          </cell>
          <cell r="T10">
            <v>2</v>
          </cell>
          <cell r="AD10">
            <v>2</v>
          </cell>
          <cell r="AF10">
            <v>3</v>
          </cell>
          <cell r="AH10">
            <v>6</v>
          </cell>
          <cell r="AI10">
            <v>3</v>
          </cell>
          <cell r="AJ10">
            <v>3</v>
          </cell>
          <cell r="AK10">
            <v>6</v>
          </cell>
          <cell r="AL10">
            <v>2</v>
          </cell>
          <cell r="AM10">
            <v>4</v>
          </cell>
          <cell r="AN10">
            <v>2</v>
          </cell>
          <cell r="AQ10">
            <v>2</v>
          </cell>
          <cell r="AR10">
            <v>1</v>
          </cell>
          <cell r="AU10">
            <v>3</v>
          </cell>
          <cell r="AZ10">
            <v>6</v>
          </cell>
          <cell r="BA10">
            <v>10</v>
          </cell>
          <cell r="BB10">
            <v>8</v>
          </cell>
          <cell r="BE10">
            <v>4</v>
          </cell>
          <cell r="BF10">
            <v>8</v>
          </cell>
          <cell r="BH10">
            <v>4</v>
          </cell>
          <cell r="BI10">
            <v>12</v>
          </cell>
          <cell r="BK10">
            <v>4</v>
          </cell>
          <cell r="BM10">
            <v>3</v>
          </cell>
          <cell r="BP10">
            <v>6</v>
          </cell>
          <cell r="BQ10">
            <v>3</v>
          </cell>
          <cell r="BR10">
            <v>9</v>
          </cell>
        </row>
        <row r="11">
          <cell r="A11" t="str">
            <v>ma70</v>
          </cell>
          <cell r="B11" t="str">
            <v>MA</v>
          </cell>
          <cell r="C11">
            <v>70</v>
          </cell>
          <cell r="D11">
            <v>3.3</v>
          </cell>
          <cell r="E11">
            <v>18.602457914613073</v>
          </cell>
          <cell r="F11">
            <v>2.7336064349570082</v>
          </cell>
          <cell r="G11">
            <v>14.732457914613072</v>
          </cell>
          <cell r="H11">
            <v>2</v>
          </cell>
          <cell r="I11">
            <v>0</v>
          </cell>
          <cell r="J11">
            <v>4.2939389469333609</v>
          </cell>
          <cell r="K11">
            <v>5.8700284516418106</v>
          </cell>
          <cell r="L11">
            <v>4.2939389469333609</v>
          </cell>
          <cell r="M11">
            <v>13.651228957306536</v>
          </cell>
          <cell r="N11">
            <v>0</v>
          </cell>
          <cell r="O11">
            <v>0.33749999999999997</v>
          </cell>
          <cell r="P11">
            <v>0</v>
          </cell>
          <cell r="Q11">
            <v>3.732588922485915</v>
          </cell>
          <cell r="T11">
            <v>2</v>
          </cell>
          <cell r="AD11">
            <v>2</v>
          </cell>
          <cell r="AF11">
            <v>3</v>
          </cell>
          <cell r="AH11">
            <v>6</v>
          </cell>
          <cell r="AI11">
            <v>3</v>
          </cell>
          <cell r="AJ11">
            <v>3</v>
          </cell>
          <cell r="AK11">
            <v>6</v>
          </cell>
          <cell r="AL11">
            <v>2</v>
          </cell>
          <cell r="AM11">
            <v>4</v>
          </cell>
          <cell r="AN11">
            <v>2</v>
          </cell>
          <cell r="AQ11">
            <v>2</v>
          </cell>
          <cell r="AR11">
            <v>1</v>
          </cell>
          <cell r="AU11">
            <v>3</v>
          </cell>
          <cell r="AZ11">
            <v>6</v>
          </cell>
          <cell r="BA11">
            <v>10</v>
          </cell>
          <cell r="BB11">
            <v>8</v>
          </cell>
          <cell r="BE11">
            <v>4</v>
          </cell>
          <cell r="BF11">
            <v>8</v>
          </cell>
          <cell r="BH11">
            <v>4</v>
          </cell>
          <cell r="BI11">
            <v>12</v>
          </cell>
          <cell r="BK11">
            <v>4</v>
          </cell>
          <cell r="BM11">
            <v>3</v>
          </cell>
          <cell r="BP11">
            <v>6</v>
          </cell>
          <cell r="BQ11">
            <v>3</v>
          </cell>
          <cell r="BR11">
            <v>9</v>
          </cell>
        </row>
        <row r="12">
          <cell r="A12" t="str">
            <v>ma75</v>
          </cell>
          <cell r="B12" t="str">
            <v>MA</v>
          </cell>
          <cell r="C12">
            <v>75</v>
          </cell>
          <cell r="D12">
            <v>3.3</v>
          </cell>
          <cell r="E12">
            <v>19.974062051371149</v>
          </cell>
          <cell r="F12">
            <v>2.886006894596794</v>
          </cell>
          <cell r="G12">
            <v>16.104062051371148</v>
          </cell>
          <cell r="H12">
            <v>2</v>
          </cell>
          <cell r="I12">
            <v>0</v>
          </cell>
          <cell r="J12">
            <v>4.5333290291373904</v>
          </cell>
          <cell r="K12">
            <v>6.164923341044795</v>
          </cell>
          <cell r="L12">
            <v>4.5333290291373904</v>
          </cell>
          <cell r="M12">
            <v>14.337031025685571</v>
          </cell>
          <cell r="N12">
            <v>0</v>
          </cell>
          <cell r="O12">
            <v>0.33749999999999997</v>
          </cell>
          <cell r="P12">
            <v>0</v>
          </cell>
          <cell r="Q12">
            <v>3.8522839635879293</v>
          </cell>
          <cell r="T12">
            <v>2</v>
          </cell>
          <cell r="AD12">
            <v>2</v>
          </cell>
          <cell r="AF12">
            <v>3</v>
          </cell>
          <cell r="AH12">
            <v>6</v>
          </cell>
          <cell r="AI12">
            <v>3</v>
          </cell>
          <cell r="AJ12">
            <v>3</v>
          </cell>
          <cell r="AK12">
            <v>6</v>
          </cell>
          <cell r="AL12">
            <v>2</v>
          </cell>
          <cell r="AM12">
            <v>4</v>
          </cell>
          <cell r="AN12">
            <v>2</v>
          </cell>
          <cell r="AQ12">
            <v>2</v>
          </cell>
          <cell r="AR12">
            <v>1</v>
          </cell>
          <cell r="AU12">
            <v>3</v>
          </cell>
          <cell r="AZ12">
            <v>6</v>
          </cell>
          <cell r="BA12">
            <v>10</v>
          </cell>
          <cell r="BB12">
            <v>8</v>
          </cell>
          <cell r="BE12">
            <v>4</v>
          </cell>
          <cell r="BF12">
            <v>8</v>
          </cell>
          <cell r="BH12">
            <v>4</v>
          </cell>
          <cell r="BI12">
            <v>12</v>
          </cell>
          <cell r="BK12">
            <v>4</v>
          </cell>
          <cell r="BM12">
            <v>3</v>
          </cell>
          <cell r="BP12">
            <v>6</v>
          </cell>
          <cell r="BQ12">
            <v>3</v>
          </cell>
          <cell r="BR12">
            <v>9</v>
          </cell>
        </row>
        <row r="13">
          <cell r="A13" t="str">
            <v>ma80</v>
          </cell>
          <cell r="B13" t="str">
            <v>MA</v>
          </cell>
          <cell r="C13">
            <v>80</v>
          </cell>
          <cell r="D13">
            <v>3.3</v>
          </cell>
          <cell r="E13">
            <v>21.345666188129226</v>
          </cell>
          <cell r="F13">
            <v>3.0384073542365804</v>
          </cell>
          <cell r="G13">
            <v>17.475666188129225</v>
          </cell>
          <cell r="H13">
            <v>2</v>
          </cell>
          <cell r="I13">
            <v>0</v>
          </cell>
          <cell r="J13">
            <v>4.7727191113414209</v>
          </cell>
          <cell r="K13">
            <v>6.4598182304477829</v>
          </cell>
          <cell r="L13">
            <v>4.7727191113414209</v>
          </cell>
          <cell r="M13">
            <v>15.022833094064611</v>
          </cell>
          <cell r="N13">
            <v>0</v>
          </cell>
          <cell r="O13">
            <v>0.33749999999999997</v>
          </cell>
          <cell r="P13">
            <v>0</v>
          </cell>
          <cell r="Q13">
            <v>3.9719790046899446</v>
          </cell>
          <cell r="T13">
            <v>2</v>
          </cell>
          <cell r="AD13">
            <v>2</v>
          </cell>
          <cell r="AF13">
            <v>3</v>
          </cell>
          <cell r="AH13">
            <v>6</v>
          </cell>
          <cell r="AI13">
            <v>3</v>
          </cell>
          <cell r="AJ13">
            <v>3</v>
          </cell>
          <cell r="AK13">
            <v>6</v>
          </cell>
          <cell r="AL13">
            <v>2</v>
          </cell>
          <cell r="AM13">
            <v>4</v>
          </cell>
          <cell r="AN13">
            <v>2</v>
          </cell>
          <cell r="AQ13">
            <v>2</v>
          </cell>
          <cell r="AR13">
            <v>1</v>
          </cell>
          <cell r="AU13">
            <v>3</v>
          </cell>
          <cell r="AZ13">
            <v>6</v>
          </cell>
          <cell r="BA13">
            <v>10</v>
          </cell>
          <cell r="BB13">
            <v>8</v>
          </cell>
          <cell r="BE13">
            <v>4</v>
          </cell>
          <cell r="BF13">
            <v>8</v>
          </cell>
          <cell r="BH13">
            <v>4</v>
          </cell>
          <cell r="BI13">
            <v>12</v>
          </cell>
          <cell r="BK13">
            <v>4</v>
          </cell>
          <cell r="BM13">
            <v>3</v>
          </cell>
          <cell r="BP13">
            <v>6</v>
          </cell>
          <cell r="BQ13">
            <v>3</v>
          </cell>
          <cell r="BR13">
            <v>9</v>
          </cell>
        </row>
        <row r="14">
          <cell r="A14" t="str">
            <v>ma85</v>
          </cell>
          <cell r="B14" t="str">
            <v>MA</v>
          </cell>
          <cell r="C14">
            <v>85</v>
          </cell>
          <cell r="D14">
            <v>3.3</v>
          </cell>
          <cell r="E14">
            <v>22.717270324887302</v>
          </cell>
          <cell r="F14">
            <v>3.1908078138763667</v>
          </cell>
          <cell r="G14">
            <v>18.847270324887301</v>
          </cell>
          <cell r="H14">
            <v>2</v>
          </cell>
          <cell r="I14">
            <v>0</v>
          </cell>
          <cell r="J14">
            <v>5.0121091935454505</v>
          </cell>
          <cell r="K14">
            <v>6.7547131198507691</v>
          </cell>
          <cell r="L14">
            <v>5.0121091935454505</v>
          </cell>
          <cell r="M14">
            <v>15.708635162443649</v>
          </cell>
          <cell r="N14">
            <v>0</v>
          </cell>
          <cell r="O14">
            <v>0.33749999999999997</v>
          </cell>
          <cell r="P14">
            <v>0</v>
          </cell>
          <cell r="Q14">
            <v>4.0916740457919598</v>
          </cell>
          <cell r="T14">
            <v>2</v>
          </cell>
          <cell r="AD14">
            <v>2</v>
          </cell>
          <cell r="AF14">
            <v>3</v>
          </cell>
          <cell r="AH14">
            <v>6</v>
          </cell>
          <cell r="AI14">
            <v>3</v>
          </cell>
          <cell r="AJ14">
            <v>3</v>
          </cell>
          <cell r="AK14">
            <v>6</v>
          </cell>
          <cell r="AL14">
            <v>2</v>
          </cell>
          <cell r="AM14">
            <v>4</v>
          </cell>
          <cell r="AN14">
            <v>2</v>
          </cell>
          <cell r="AQ14">
            <v>2</v>
          </cell>
          <cell r="AR14">
            <v>1</v>
          </cell>
          <cell r="AU14">
            <v>3</v>
          </cell>
          <cell r="AZ14">
            <v>6</v>
          </cell>
          <cell r="BA14">
            <v>10</v>
          </cell>
          <cell r="BB14">
            <v>8</v>
          </cell>
          <cell r="BE14">
            <v>4</v>
          </cell>
          <cell r="BF14">
            <v>8</v>
          </cell>
          <cell r="BH14">
            <v>4</v>
          </cell>
          <cell r="BI14">
            <v>12</v>
          </cell>
          <cell r="BK14">
            <v>4</v>
          </cell>
          <cell r="BM14">
            <v>3</v>
          </cell>
          <cell r="BP14">
            <v>6</v>
          </cell>
          <cell r="BQ14">
            <v>3</v>
          </cell>
          <cell r="BR14">
            <v>9</v>
          </cell>
        </row>
        <row r="15">
          <cell r="A15" t="str">
            <v>ma90</v>
          </cell>
          <cell r="B15" t="str">
            <v>MA</v>
          </cell>
          <cell r="C15">
            <v>90</v>
          </cell>
          <cell r="D15">
            <v>3.3</v>
          </cell>
          <cell r="E15">
            <v>24.088874461645375</v>
          </cell>
          <cell r="F15">
            <v>3.343208273516153</v>
          </cell>
          <cell r="G15">
            <v>20.218874461645374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2.861369086893975</v>
          </cell>
          <cell r="T15">
            <v>2</v>
          </cell>
          <cell r="AD15">
            <v>2</v>
          </cell>
          <cell r="AF15">
            <v>3</v>
          </cell>
          <cell r="AH15">
            <v>6</v>
          </cell>
          <cell r="AI15">
            <v>3</v>
          </cell>
          <cell r="AJ15">
            <v>3</v>
          </cell>
          <cell r="AK15">
            <v>6</v>
          </cell>
          <cell r="AL15">
            <v>2</v>
          </cell>
          <cell r="AM15">
            <v>4</v>
          </cell>
          <cell r="AN15">
            <v>2</v>
          </cell>
          <cell r="AQ15">
            <v>2</v>
          </cell>
          <cell r="AR15">
            <v>1</v>
          </cell>
          <cell r="AU15">
            <v>3</v>
          </cell>
          <cell r="AZ15">
            <v>6</v>
          </cell>
          <cell r="BA15">
            <v>10</v>
          </cell>
          <cell r="BB15">
            <v>8</v>
          </cell>
          <cell r="BE15">
            <v>4</v>
          </cell>
          <cell r="BF15">
            <v>8</v>
          </cell>
          <cell r="BH15">
            <v>4</v>
          </cell>
          <cell r="BI15">
            <v>12</v>
          </cell>
          <cell r="BK15">
            <v>4</v>
          </cell>
          <cell r="BM15">
            <v>3</v>
          </cell>
          <cell r="BP15">
            <v>6</v>
          </cell>
          <cell r="BQ15">
            <v>3</v>
          </cell>
          <cell r="BR15">
            <v>9</v>
          </cell>
        </row>
        <row r="16">
          <cell r="A16" t="str">
            <v>mb50</v>
          </cell>
          <cell r="B16" t="str">
            <v>MB</v>
          </cell>
          <cell r="C16">
            <v>50</v>
          </cell>
          <cell r="D16">
            <v>3.3</v>
          </cell>
          <cell r="E16">
            <v>13.116041367580763</v>
          </cell>
          <cell r="F16">
            <v>2.1240045963978629</v>
          </cell>
          <cell r="G16">
            <v>9.2460413675807622</v>
          </cell>
          <cell r="H16">
            <v>3</v>
          </cell>
          <cell r="I16">
            <v>0</v>
          </cell>
          <cell r="J16">
            <v>5.0045679271758594</v>
          </cell>
          <cell r="K16">
            <v>5.605510629170058</v>
          </cell>
          <cell r="L16">
            <v>5.0045679271758594</v>
          </cell>
          <cell r="M16">
            <v>16.362031025685571</v>
          </cell>
          <cell r="N16">
            <v>0</v>
          </cell>
          <cell r="O16">
            <v>0.50624999999999998</v>
          </cell>
          <cell r="P16">
            <v>0</v>
          </cell>
          <cell r="Q16">
            <v>3.9288087580778539</v>
          </cell>
          <cell r="X16">
            <v>1</v>
          </cell>
          <cell r="Y16">
            <v>1</v>
          </cell>
          <cell r="AE16">
            <v>4</v>
          </cell>
          <cell r="AF16">
            <v>6</v>
          </cell>
          <cell r="AL16">
            <v>1</v>
          </cell>
          <cell r="AM16">
            <v>2</v>
          </cell>
          <cell r="AN16">
            <v>2</v>
          </cell>
          <cell r="AO16">
            <v>4</v>
          </cell>
          <cell r="AP16">
            <v>2</v>
          </cell>
          <cell r="AQ16">
            <v>3</v>
          </cell>
          <cell r="AS16">
            <v>2</v>
          </cell>
          <cell r="AU16">
            <v>3</v>
          </cell>
          <cell r="BA16">
            <v>4</v>
          </cell>
          <cell r="BB16">
            <v>10</v>
          </cell>
          <cell r="BC16">
            <v>12</v>
          </cell>
          <cell r="BD16">
            <v>4</v>
          </cell>
          <cell r="BE16">
            <v>6</v>
          </cell>
          <cell r="BF16">
            <v>6</v>
          </cell>
          <cell r="BG16">
            <v>6</v>
          </cell>
          <cell r="BH16">
            <v>4</v>
          </cell>
          <cell r="BI16">
            <v>4</v>
          </cell>
          <cell r="BJ16">
            <v>16</v>
          </cell>
          <cell r="BK16">
            <v>4</v>
          </cell>
          <cell r="BM16">
            <v>3</v>
          </cell>
          <cell r="BQ16">
            <v>3</v>
          </cell>
          <cell r="BR16">
            <v>6</v>
          </cell>
        </row>
        <row r="17">
          <cell r="A17" t="str">
            <v>mb55</v>
          </cell>
          <cell r="B17" t="str">
            <v>MB</v>
          </cell>
          <cell r="C17">
            <v>55</v>
          </cell>
          <cell r="D17">
            <v>3.3</v>
          </cell>
          <cell r="E17">
            <v>14.48764550433884</v>
          </cell>
          <cell r="F17">
            <v>2.2764050560376492</v>
          </cell>
          <cell r="G17">
            <v>10.617645504338839</v>
          </cell>
          <cell r="H17">
            <v>3</v>
          </cell>
          <cell r="I17">
            <v>0</v>
          </cell>
          <cell r="J17">
            <v>5.3636530504819051</v>
          </cell>
          <cell r="K17">
            <v>5.9579366920870633</v>
          </cell>
          <cell r="L17">
            <v>5.3636530504819051</v>
          </cell>
          <cell r="M17">
            <v>17.390734128254131</v>
          </cell>
          <cell r="N17">
            <v>0</v>
          </cell>
          <cell r="O17">
            <v>0.50624999999999998</v>
          </cell>
          <cell r="P17">
            <v>0</v>
          </cell>
          <cell r="Q17">
            <v>4.0485037991798691</v>
          </cell>
          <cell r="X17">
            <v>1</v>
          </cell>
          <cell r="Y17">
            <v>1</v>
          </cell>
          <cell r="AE17">
            <v>4</v>
          </cell>
          <cell r="AF17">
            <v>6</v>
          </cell>
          <cell r="AL17">
            <v>1</v>
          </cell>
          <cell r="AM17">
            <v>2</v>
          </cell>
          <cell r="AN17">
            <v>2</v>
          </cell>
          <cell r="AO17">
            <v>4</v>
          </cell>
          <cell r="AP17">
            <v>2</v>
          </cell>
          <cell r="AQ17">
            <v>3</v>
          </cell>
          <cell r="AS17">
            <v>2</v>
          </cell>
          <cell r="AU17">
            <v>3</v>
          </cell>
          <cell r="BA17">
            <v>4</v>
          </cell>
          <cell r="BB17">
            <v>10</v>
          </cell>
          <cell r="BC17">
            <v>12</v>
          </cell>
          <cell r="BD17">
            <v>4</v>
          </cell>
          <cell r="BE17">
            <v>6</v>
          </cell>
          <cell r="BF17">
            <v>6</v>
          </cell>
          <cell r="BG17">
            <v>6</v>
          </cell>
          <cell r="BH17">
            <v>4</v>
          </cell>
          <cell r="BI17">
            <v>4</v>
          </cell>
          <cell r="BJ17">
            <v>16</v>
          </cell>
          <cell r="BK17">
            <v>4</v>
          </cell>
          <cell r="BM17">
            <v>3</v>
          </cell>
          <cell r="BQ17">
            <v>3</v>
          </cell>
          <cell r="BR17">
            <v>6</v>
          </cell>
        </row>
        <row r="18">
          <cell r="A18" t="str">
            <v>mb60</v>
          </cell>
          <cell r="B18" t="str">
            <v>MB</v>
          </cell>
          <cell r="C18">
            <v>60</v>
          </cell>
          <cell r="D18">
            <v>3.3</v>
          </cell>
          <cell r="E18">
            <v>15.859249641096916</v>
          </cell>
          <cell r="F18">
            <v>2.4288055156774355</v>
          </cell>
          <cell r="G18">
            <v>11.989249641096915</v>
          </cell>
          <cell r="H18">
            <v>3</v>
          </cell>
          <cell r="I18">
            <v>0</v>
          </cell>
          <cell r="J18">
            <v>5.7227381737879508</v>
          </cell>
          <cell r="K18">
            <v>6.3103627550040686</v>
          </cell>
          <cell r="L18">
            <v>5.7227381737879499</v>
          </cell>
          <cell r="M18">
            <v>18.419437230822687</v>
          </cell>
          <cell r="N18">
            <v>0</v>
          </cell>
          <cell r="O18">
            <v>0.50624999999999998</v>
          </cell>
          <cell r="P18">
            <v>0</v>
          </cell>
          <cell r="Q18">
            <v>4.1681988402818844</v>
          </cell>
          <cell r="X18">
            <v>1</v>
          </cell>
          <cell r="Y18">
            <v>1</v>
          </cell>
          <cell r="AE18">
            <v>4</v>
          </cell>
          <cell r="AF18">
            <v>6</v>
          </cell>
          <cell r="AL18">
            <v>1</v>
          </cell>
          <cell r="AM18">
            <v>2</v>
          </cell>
          <cell r="AN18">
            <v>2</v>
          </cell>
          <cell r="AO18">
            <v>4</v>
          </cell>
          <cell r="AP18">
            <v>2</v>
          </cell>
          <cell r="AQ18">
            <v>3</v>
          </cell>
          <cell r="AS18">
            <v>2</v>
          </cell>
          <cell r="AU18">
            <v>3</v>
          </cell>
          <cell r="BA18">
            <v>4</v>
          </cell>
          <cell r="BB18">
            <v>10</v>
          </cell>
          <cell r="BC18">
            <v>12</v>
          </cell>
          <cell r="BD18">
            <v>4</v>
          </cell>
          <cell r="BE18">
            <v>6</v>
          </cell>
          <cell r="BF18">
            <v>6</v>
          </cell>
          <cell r="BG18">
            <v>6</v>
          </cell>
          <cell r="BH18">
            <v>4</v>
          </cell>
          <cell r="BI18">
            <v>4</v>
          </cell>
          <cell r="BJ18">
            <v>16</v>
          </cell>
          <cell r="BK18">
            <v>4</v>
          </cell>
          <cell r="BM18">
            <v>3</v>
          </cell>
          <cell r="BQ18">
            <v>3</v>
          </cell>
          <cell r="BR18">
            <v>6</v>
          </cell>
        </row>
        <row r="19">
          <cell r="A19" t="str">
            <v>mb65</v>
          </cell>
          <cell r="B19" t="str">
            <v>MB</v>
          </cell>
          <cell r="C19">
            <v>65</v>
          </cell>
          <cell r="D19">
            <v>3.3</v>
          </cell>
          <cell r="E19">
            <v>17.230853777854996</v>
          </cell>
          <cell r="F19">
            <v>2.5812059753172214</v>
          </cell>
          <cell r="G19">
            <v>13.360853777854995</v>
          </cell>
          <cell r="H19">
            <v>3</v>
          </cell>
          <cell r="I19">
            <v>0</v>
          </cell>
          <cell r="J19">
            <v>6.0818232970939938</v>
          </cell>
          <cell r="K19">
            <v>8.3627003433582328</v>
          </cell>
          <cell r="L19">
            <v>6.0818232970939938</v>
          </cell>
          <cell r="M19">
            <v>19.44814033339124</v>
          </cell>
          <cell r="N19">
            <v>0</v>
          </cell>
          <cell r="O19">
            <v>0.50624999999999998</v>
          </cell>
          <cell r="P19">
            <v>0</v>
          </cell>
          <cell r="Q19">
            <v>4.2878938813838996</v>
          </cell>
          <cell r="X19">
            <v>1</v>
          </cell>
          <cell r="Y19">
            <v>1</v>
          </cell>
          <cell r="AE19">
            <v>4</v>
          </cell>
          <cell r="AF19">
            <v>6</v>
          </cell>
          <cell r="AL19">
            <v>1</v>
          </cell>
          <cell r="AM19">
            <v>2</v>
          </cell>
          <cell r="AN19">
            <v>2</v>
          </cell>
          <cell r="AO19">
            <v>4</v>
          </cell>
          <cell r="AP19">
            <v>2</v>
          </cell>
          <cell r="AQ19">
            <v>3</v>
          </cell>
          <cell r="AS19">
            <v>2</v>
          </cell>
          <cell r="AU19">
            <v>3</v>
          </cell>
          <cell r="BA19">
            <v>4</v>
          </cell>
          <cell r="BB19">
            <v>10</v>
          </cell>
          <cell r="BC19">
            <v>12</v>
          </cell>
          <cell r="BD19">
            <v>4</v>
          </cell>
          <cell r="BE19">
            <v>6</v>
          </cell>
          <cell r="BF19">
            <v>6</v>
          </cell>
          <cell r="BG19">
            <v>6</v>
          </cell>
          <cell r="BH19">
            <v>4</v>
          </cell>
          <cell r="BI19">
            <v>4</v>
          </cell>
          <cell r="BJ19">
            <v>16</v>
          </cell>
          <cell r="BK19">
            <v>4</v>
          </cell>
          <cell r="BM19">
            <v>3</v>
          </cell>
          <cell r="BQ19">
            <v>3</v>
          </cell>
          <cell r="BR19">
            <v>6</v>
          </cell>
        </row>
        <row r="20">
          <cell r="A20" t="str">
            <v>mb70</v>
          </cell>
          <cell r="B20" t="str">
            <v>MB</v>
          </cell>
          <cell r="C20">
            <v>70</v>
          </cell>
          <cell r="D20">
            <v>3.3</v>
          </cell>
          <cell r="E20">
            <v>18.602457914613073</v>
          </cell>
          <cell r="F20">
            <v>2.7336064349570082</v>
          </cell>
          <cell r="G20">
            <v>14.732457914613072</v>
          </cell>
          <cell r="H20">
            <v>3</v>
          </cell>
          <cell r="I20">
            <v>0</v>
          </cell>
          <cell r="J20">
            <v>6.4409084204000413</v>
          </cell>
          <cell r="K20">
            <v>8.8050426774627155</v>
          </cell>
          <cell r="L20">
            <v>6.4409084204000413</v>
          </cell>
          <cell r="M20">
            <v>20.476843435959804</v>
          </cell>
          <cell r="N20">
            <v>0</v>
          </cell>
          <cell r="O20">
            <v>0.50624999999999998</v>
          </cell>
          <cell r="P20">
            <v>0</v>
          </cell>
          <cell r="Q20">
            <v>4.4075889224859148</v>
          </cell>
          <cell r="X20">
            <v>1</v>
          </cell>
          <cell r="Y20">
            <v>1</v>
          </cell>
          <cell r="AE20">
            <v>4</v>
          </cell>
          <cell r="AF20">
            <v>6</v>
          </cell>
          <cell r="AL20">
            <v>1</v>
          </cell>
          <cell r="AM20">
            <v>2</v>
          </cell>
          <cell r="AN20">
            <v>2</v>
          </cell>
          <cell r="AO20">
            <v>4</v>
          </cell>
          <cell r="AP20">
            <v>2</v>
          </cell>
          <cell r="AQ20">
            <v>3</v>
          </cell>
          <cell r="AS20">
            <v>2</v>
          </cell>
          <cell r="AU20">
            <v>3</v>
          </cell>
          <cell r="BA20">
            <v>4</v>
          </cell>
          <cell r="BB20">
            <v>10</v>
          </cell>
          <cell r="BC20">
            <v>12</v>
          </cell>
          <cell r="BD20">
            <v>4</v>
          </cell>
          <cell r="BE20">
            <v>6</v>
          </cell>
          <cell r="BF20">
            <v>6</v>
          </cell>
          <cell r="BG20">
            <v>6</v>
          </cell>
          <cell r="BH20">
            <v>4</v>
          </cell>
          <cell r="BI20">
            <v>4</v>
          </cell>
          <cell r="BJ20">
            <v>16</v>
          </cell>
          <cell r="BK20">
            <v>4</v>
          </cell>
          <cell r="BM20">
            <v>3</v>
          </cell>
          <cell r="BQ20">
            <v>3</v>
          </cell>
          <cell r="BR20">
            <v>6</v>
          </cell>
        </row>
        <row r="21">
          <cell r="A21" t="str">
            <v>mb75</v>
          </cell>
          <cell r="B21" t="str">
            <v>MB</v>
          </cell>
          <cell r="C21">
            <v>75</v>
          </cell>
          <cell r="D21">
            <v>3.3</v>
          </cell>
          <cell r="E21">
            <v>19.974062051371149</v>
          </cell>
          <cell r="F21">
            <v>2.886006894596794</v>
          </cell>
          <cell r="G21">
            <v>16.104062051371148</v>
          </cell>
          <cell r="H21">
            <v>3</v>
          </cell>
          <cell r="I21">
            <v>0</v>
          </cell>
          <cell r="J21">
            <v>6.7999935437060852</v>
          </cell>
          <cell r="K21">
            <v>9.2473850115671947</v>
          </cell>
          <cell r="L21">
            <v>6.7999935437060843</v>
          </cell>
          <cell r="M21">
            <v>21.50554653852836</v>
          </cell>
          <cell r="N21">
            <v>0</v>
          </cell>
          <cell r="O21">
            <v>0.50624999999999998</v>
          </cell>
          <cell r="P21">
            <v>0</v>
          </cell>
          <cell r="Q21">
            <v>4.5272839635879301</v>
          </cell>
          <cell r="X21">
            <v>1</v>
          </cell>
          <cell r="Y21">
            <v>1</v>
          </cell>
          <cell r="AE21">
            <v>8</v>
          </cell>
          <cell r="AF21">
            <v>12</v>
          </cell>
          <cell r="AL21">
            <v>1</v>
          </cell>
          <cell r="AM21">
            <v>2</v>
          </cell>
          <cell r="AN21">
            <v>2</v>
          </cell>
          <cell r="AO21">
            <v>8</v>
          </cell>
          <cell r="AP21">
            <v>4</v>
          </cell>
          <cell r="AQ21">
            <v>3</v>
          </cell>
          <cell r="AS21">
            <v>4</v>
          </cell>
          <cell r="AU21">
            <v>3</v>
          </cell>
          <cell r="BA21">
            <v>4</v>
          </cell>
          <cell r="BB21">
            <v>10</v>
          </cell>
          <cell r="BC21">
            <v>24</v>
          </cell>
          <cell r="BD21">
            <v>8</v>
          </cell>
          <cell r="BE21">
            <v>6</v>
          </cell>
          <cell r="BF21">
            <v>6</v>
          </cell>
          <cell r="BG21">
            <v>12</v>
          </cell>
          <cell r="BH21">
            <v>4</v>
          </cell>
          <cell r="BI21">
            <v>4</v>
          </cell>
          <cell r="BJ21">
            <v>32</v>
          </cell>
          <cell r="BK21">
            <v>4</v>
          </cell>
          <cell r="BM21">
            <v>3</v>
          </cell>
          <cell r="BQ21">
            <v>3</v>
          </cell>
          <cell r="BR21">
            <v>6</v>
          </cell>
        </row>
        <row r="22">
          <cell r="A22" t="str">
            <v>mb80</v>
          </cell>
          <cell r="B22" t="str">
            <v>MB</v>
          </cell>
          <cell r="C22">
            <v>80</v>
          </cell>
          <cell r="D22">
            <v>3.3</v>
          </cell>
          <cell r="E22">
            <v>21.345666188129226</v>
          </cell>
          <cell r="F22">
            <v>3.0384073542365804</v>
          </cell>
          <cell r="G22">
            <v>17.475666188129225</v>
          </cell>
          <cell r="H22">
            <v>3</v>
          </cell>
          <cell r="I22">
            <v>0</v>
          </cell>
          <cell r="J22">
            <v>7.1590786670121318</v>
          </cell>
          <cell r="K22">
            <v>9.6897273456716739</v>
          </cell>
          <cell r="L22">
            <v>7.1590786670121318</v>
          </cell>
          <cell r="M22">
            <v>22.534249641096917</v>
          </cell>
          <cell r="N22">
            <v>0</v>
          </cell>
          <cell r="O22">
            <v>0.50624999999999998</v>
          </cell>
          <cell r="P22">
            <v>0</v>
          </cell>
          <cell r="Q22">
            <v>4.6469790046899444</v>
          </cell>
          <cell r="X22">
            <v>1</v>
          </cell>
          <cell r="Y22">
            <v>1</v>
          </cell>
          <cell r="AE22">
            <v>8</v>
          </cell>
          <cell r="AF22">
            <v>12</v>
          </cell>
          <cell r="AL22">
            <v>1</v>
          </cell>
          <cell r="AM22">
            <v>2</v>
          </cell>
          <cell r="AN22">
            <v>2</v>
          </cell>
          <cell r="AO22">
            <v>8</v>
          </cell>
          <cell r="AP22">
            <v>4</v>
          </cell>
          <cell r="AQ22">
            <v>3</v>
          </cell>
          <cell r="AS22">
            <v>4</v>
          </cell>
          <cell r="AU22">
            <v>3</v>
          </cell>
          <cell r="BA22">
            <v>4</v>
          </cell>
          <cell r="BB22">
            <v>10</v>
          </cell>
          <cell r="BC22">
            <v>24</v>
          </cell>
          <cell r="BD22">
            <v>8</v>
          </cell>
          <cell r="BE22">
            <v>6</v>
          </cell>
          <cell r="BF22">
            <v>6</v>
          </cell>
          <cell r="BG22">
            <v>12</v>
          </cell>
          <cell r="BH22">
            <v>4</v>
          </cell>
          <cell r="BI22">
            <v>4</v>
          </cell>
          <cell r="BJ22">
            <v>32</v>
          </cell>
          <cell r="BK22">
            <v>4</v>
          </cell>
          <cell r="BM22">
            <v>3</v>
          </cell>
          <cell r="BQ22">
            <v>3</v>
          </cell>
          <cell r="BR22">
            <v>6</v>
          </cell>
        </row>
        <row r="23">
          <cell r="A23" t="str">
            <v>mb85</v>
          </cell>
          <cell r="B23" t="str">
            <v>MB</v>
          </cell>
          <cell r="C23">
            <v>85</v>
          </cell>
          <cell r="D23">
            <v>3.3</v>
          </cell>
          <cell r="E23">
            <v>22.717270324887302</v>
          </cell>
          <cell r="F23">
            <v>3.1908078138763667</v>
          </cell>
          <cell r="G23">
            <v>18.847270324887301</v>
          </cell>
          <cell r="H23">
            <v>3</v>
          </cell>
          <cell r="I23">
            <v>0</v>
          </cell>
          <cell r="J23">
            <v>7.5181637903181757</v>
          </cell>
          <cell r="K23">
            <v>10.132069679776153</v>
          </cell>
          <cell r="L23">
            <v>7.5181637903181757</v>
          </cell>
          <cell r="M23">
            <v>23.562952743665477</v>
          </cell>
          <cell r="N23">
            <v>0</v>
          </cell>
          <cell r="O23">
            <v>0.50624999999999998</v>
          </cell>
          <cell r="P23">
            <v>0</v>
          </cell>
          <cell r="Q23">
            <v>4.7666740457919596</v>
          </cell>
          <cell r="X23">
            <v>1</v>
          </cell>
          <cell r="Y23">
            <v>1</v>
          </cell>
          <cell r="AE23">
            <v>8</v>
          </cell>
          <cell r="AF23">
            <v>12</v>
          </cell>
          <cell r="AL23">
            <v>1</v>
          </cell>
          <cell r="AM23">
            <v>2</v>
          </cell>
          <cell r="AN23">
            <v>2</v>
          </cell>
          <cell r="AO23">
            <v>8</v>
          </cell>
          <cell r="AP23">
            <v>4</v>
          </cell>
          <cell r="AQ23">
            <v>3</v>
          </cell>
          <cell r="AS23">
            <v>4</v>
          </cell>
          <cell r="AU23">
            <v>3</v>
          </cell>
          <cell r="BA23">
            <v>4</v>
          </cell>
          <cell r="BB23">
            <v>10</v>
          </cell>
          <cell r="BC23">
            <v>24</v>
          </cell>
          <cell r="BD23">
            <v>8</v>
          </cell>
          <cell r="BE23">
            <v>6</v>
          </cell>
          <cell r="BF23">
            <v>6</v>
          </cell>
          <cell r="BG23">
            <v>12</v>
          </cell>
          <cell r="BH23">
            <v>4</v>
          </cell>
          <cell r="BI23">
            <v>4</v>
          </cell>
          <cell r="BJ23">
            <v>32</v>
          </cell>
          <cell r="BK23">
            <v>4</v>
          </cell>
          <cell r="BM23">
            <v>3</v>
          </cell>
          <cell r="BQ23">
            <v>3</v>
          </cell>
          <cell r="BR23">
            <v>6</v>
          </cell>
        </row>
        <row r="24">
          <cell r="A24" t="str">
            <v>mb90</v>
          </cell>
          <cell r="B24" t="str">
            <v>MB</v>
          </cell>
          <cell r="C24">
            <v>90</v>
          </cell>
          <cell r="D24">
            <v>3.3</v>
          </cell>
          <cell r="E24">
            <v>24.088874461645375</v>
          </cell>
          <cell r="F24">
            <v>3.343208273516153</v>
          </cell>
          <cell r="G24">
            <v>20.218874461645374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2.861369086893975</v>
          </cell>
          <cell r="X24">
            <v>1</v>
          </cell>
          <cell r="Y24">
            <v>1</v>
          </cell>
          <cell r="AE24">
            <v>8</v>
          </cell>
          <cell r="AF24">
            <v>12</v>
          </cell>
          <cell r="AL24">
            <v>1</v>
          </cell>
          <cell r="AM24">
            <v>2</v>
          </cell>
          <cell r="AN24">
            <v>2</v>
          </cell>
          <cell r="AO24">
            <v>8</v>
          </cell>
          <cell r="AP24">
            <v>4</v>
          </cell>
          <cell r="AQ24">
            <v>3</v>
          </cell>
          <cell r="AS24">
            <v>4</v>
          </cell>
          <cell r="AU24">
            <v>3</v>
          </cell>
          <cell r="BA24">
            <v>4</v>
          </cell>
          <cell r="BB24">
            <v>10</v>
          </cell>
          <cell r="BC24">
            <v>24</v>
          </cell>
          <cell r="BD24">
            <v>8</v>
          </cell>
          <cell r="BE24">
            <v>6</v>
          </cell>
          <cell r="BF24">
            <v>6</v>
          </cell>
          <cell r="BG24">
            <v>12</v>
          </cell>
          <cell r="BH24">
            <v>4</v>
          </cell>
          <cell r="BI24">
            <v>4</v>
          </cell>
          <cell r="BJ24">
            <v>32</v>
          </cell>
          <cell r="BK24">
            <v>4</v>
          </cell>
          <cell r="BM24">
            <v>3</v>
          </cell>
          <cell r="BQ24">
            <v>3</v>
          </cell>
          <cell r="BR24">
            <v>6</v>
          </cell>
        </row>
        <row r="25">
          <cell r="A25" t="str">
            <v>mc50</v>
          </cell>
          <cell r="B25" t="str">
            <v>MC</v>
          </cell>
          <cell r="C25">
            <v>50</v>
          </cell>
          <cell r="D25">
            <v>3.6</v>
          </cell>
          <cell r="E25">
            <v>13.116041367580763</v>
          </cell>
          <cell r="F25">
            <v>2.1240045963978629</v>
          </cell>
          <cell r="G25">
            <v>9.0160413675807636</v>
          </cell>
          <cell r="H25">
            <v>3</v>
          </cell>
          <cell r="I25">
            <v>0</v>
          </cell>
          <cell r="J25">
            <v>5.0045679271758594</v>
          </cell>
          <cell r="K25">
            <v>5.1430106291700577</v>
          </cell>
          <cell r="L25">
            <v>6.6720137891935885</v>
          </cell>
          <cell r="M25">
            <v>15.012031025685573</v>
          </cell>
          <cell r="N25">
            <v>0</v>
          </cell>
          <cell r="O25">
            <v>0.16874999999999998</v>
          </cell>
          <cell r="P25">
            <v>7.1999999999999995E-2</v>
          </cell>
          <cell r="Q25">
            <v>0.67499999999999993</v>
          </cell>
          <cell r="Z25">
            <v>1</v>
          </cell>
          <cell r="AA25">
            <v>1</v>
          </cell>
          <cell r="AE25">
            <v>4</v>
          </cell>
          <cell r="AF25">
            <v>6</v>
          </cell>
          <cell r="AL25">
            <v>1</v>
          </cell>
          <cell r="AM25">
            <v>2</v>
          </cell>
          <cell r="AN25">
            <v>2</v>
          </cell>
          <cell r="AO25">
            <v>4</v>
          </cell>
          <cell r="AP25">
            <v>2</v>
          </cell>
          <cell r="AQ25">
            <v>3</v>
          </cell>
          <cell r="AS25">
            <v>2</v>
          </cell>
          <cell r="AU25">
            <v>6</v>
          </cell>
          <cell r="BA25">
            <v>4</v>
          </cell>
          <cell r="BB25">
            <v>10</v>
          </cell>
          <cell r="BC25">
            <v>12</v>
          </cell>
          <cell r="BD25">
            <v>4</v>
          </cell>
          <cell r="BE25">
            <v>6</v>
          </cell>
          <cell r="BF25">
            <v>6</v>
          </cell>
          <cell r="BG25">
            <v>6</v>
          </cell>
          <cell r="BH25">
            <v>4</v>
          </cell>
          <cell r="BI25">
            <v>4</v>
          </cell>
          <cell r="BJ25">
            <v>16</v>
          </cell>
          <cell r="BK25">
            <v>4</v>
          </cell>
          <cell r="BO25">
            <v>3</v>
          </cell>
          <cell r="BQ25">
            <v>6</v>
          </cell>
          <cell r="BR25">
            <v>6</v>
          </cell>
          <cell r="BS25">
            <v>3</v>
          </cell>
        </row>
        <row r="26">
          <cell r="A26" t="str">
            <v>mc55</v>
          </cell>
          <cell r="B26" t="str">
            <v>MC</v>
          </cell>
          <cell r="C26">
            <v>55</v>
          </cell>
          <cell r="D26">
            <v>3.6</v>
          </cell>
          <cell r="E26">
            <v>14.48764550433884</v>
          </cell>
          <cell r="F26">
            <v>2.2764050560376492</v>
          </cell>
          <cell r="G26">
            <v>10.38764550433884</v>
          </cell>
          <cell r="H26">
            <v>3</v>
          </cell>
          <cell r="I26">
            <v>0</v>
          </cell>
          <cell r="J26">
            <v>5.3636530504819051</v>
          </cell>
          <cell r="K26">
            <v>5.4954366920870639</v>
          </cell>
          <cell r="L26">
            <v>7.129215168112947</v>
          </cell>
          <cell r="M26">
            <v>16.040734128254133</v>
          </cell>
          <cell r="N26">
            <v>0</v>
          </cell>
          <cell r="O26">
            <v>0.16874999999999998</v>
          </cell>
          <cell r="P26">
            <v>7.1999999999999995E-2</v>
          </cell>
          <cell r="Q26">
            <v>0.67499999999999993</v>
          </cell>
          <cell r="Z26">
            <v>1</v>
          </cell>
          <cell r="AA26">
            <v>1</v>
          </cell>
          <cell r="AE26">
            <v>4</v>
          </cell>
          <cell r="AF26">
            <v>6</v>
          </cell>
          <cell r="AL26">
            <v>1</v>
          </cell>
          <cell r="AM26">
            <v>2</v>
          </cell>
          <cell r="AN26">
            <v>2</v>
          </cell>
          <cell r="AO26">
            <v>4</v>
          </cell>
          <cell r="AP26">
            <v>2</v>
          </cell>
          <cell r="AQ26">
            <v>3</v>
          </cell>
          <cell r="AS26">
            <v>2</v>
          </cell>
          <cell r="AU26">
            <v>6</v>
          </cell>
          <cell r="BA26">
            <v>4</v>
          </cell>
          <cell r="BB26">
            <v>10</v>
          </cell>
          <cell r="BC26">
            <v>12</v>
          </cell>
          <cell r="BD26">
            <v>4</v>
          </cell>
          <cell r="BE26">
            <v>6</v>
          </cell>
          <cell r="BF26">
            <v>6</v>
          </cell>
          <cell r="BG26">
            <v>6</v>
          </cell>
          <cell r="BH26">
            <v>4</v>
          </cell>
          <cell r="BI26">
            <v>4</v>
          </cell>
          <cell r="BJ26">
            <v>16</v>
          </cell>
          <cell r="BK26">
            <v>4</v>
          </cell>
          <cell r="BO26">
            <v>3</v>
          </cell>
          <cell r="BQ26">
            <v>6</v>
          </cell>
          <cell r="BR26">
            <v>6</v>
          </cell>
          <cell r="BS26">
            <v>3</v>
          </cell>
        </row>
        <row r="27">
          <cell r="A27" t="str">
            <v>mc60</v>
          </cell>
          <cell r="B27" t="str">
            <v>MC</v>
          </cell>
          <cell r="C27">
            <v>60</v>
          </cell>
          <cell r="D27">
            <v>3.6</v>
          </cell>
          <cell r="E27">
            <v>15.859249641096916</v>
          </cell>
          <cell r="F27">
            <v>2.4288055156774355</v>
          </cell>
          <cell r="G27">
            <v>11.759249641096917</v>
          </cell>
          <cell r="H27">
            <v>3</v>
          </cell>
          <cell r="I27">
            <v>0</v>
          </cell>
          <cell r="J27">
            <v>5.7227381737879508</v>
          </cell>
          <cell r="K27">
            <v>5.84786275500407</v>
          </cell>
          <cell r="L27">
            <v>7.5864165470323073</v>
          </cell>
          <cell r="M27">
            <v>17.06943723082269</v>
          </cell>
          <cell r="N27">
            <v>0</v>
          </cell>
          <cell r="O27">
            <v>0.16874999999999998</v>
          </cell>
          <cell r="P27">
            <v>7.1999999999999995E-2</v>
          </cell>
          <cell r="Q27">
            <v>0.67499999999999993</v>
          </cell>
          <cell r="Z27">
            <v>1</v>
          </cell>
          <cell r="AA27">
            <v>1</v>
          </cell>
          <cell r="AE27">
            <v>4</v>
          </cell>
          <cell r="AF27">
            <v>6</v>
          </cell>
          <cell r="AL27">
            <v>1</v>
          </cell>
          <cell r="AM27">
            <v>2</v>
          </cell>
          <cell r="AN27">
            <v>2</v>
          </cell>
          <cell r="AO27">
            <v>4</v>
          </cell>
          <cell r="AP27">
            <v>2</v>
          </cell>
          <cell r="AQ27">
            <v>3</v>
          </cell>
          <cell r="AS27">
            <v>2</v>
          </cell>
          <cell r="AU27">
            <v>6</v>
          </cell>
          <cell r="BA27">
            <v>4</v>
          </cell>
          <cell r="BB27">
            <v>10</v>
          </cell>
          <cell r="BC27">
            <v>12</v>
          </cell>
          <cell r="BD27">
            <v>4</v>
          </cell>
          <cell r="BE27">
            <v>6</v>
          </cell>
          <cell r="BF27">
            <v>6</v>
          </cell>
          <cell r="BG27">
            <v>6</v>
          </cell>
          <cell r="BH27">
            <v>4</v>
          </cell>
          <cell r="BI27">
            <v>4</v>
          </cell>
          <cell r="BJ27">
            <v>16</v>
          </cell>
          <cell r="BK27">
            <v>4</v>
          </cell>
          <cell r="BO27">
            <v>3</v>
          </cell>
          <cell r="BQ27">
            <v>6</v>
          </cell>
          <cell r="BR27">
            <v>6</v>
          </cell>
          <cell r="BS27">
            <v>3</v>
          </cell>
        </row>
        <row r="28">
          <cell r="A28" t="str">
            <v>mc65</v>
          </cell>
          <cell r="B28" t="str">
            <v>MC</v>
          </cell>
          <cell r="C28">
            <v>65</v>
          </cell>
          <cell r="D28">
            <v>3.6</v>
          </cell>
          <cell r="E28">
            <v>17.230853777854996</v>
          </cell>
          <cell r="F28">
            <v>2.5812059753172214</v>
          </cell>
          <cell r="G28">
            <v>13.130853777854997</v>
          </cell>
          <cell r="H28">
            <v>3</v>
          </cell>
          <cell r="I28">
            <v>0</v>
          </cell>
          <cell r="J28">
            <v>6.0818232970939938</v>
          </cell>
          <cell r="K28">
            <v>7.7822003433582347</v>
          </cell>
          <cell r="L28">
            <v>8.0436179259516649</v>
          </cell>
          <cell r="M28">
            <v>18.098140333391246</v>
          </cell>
          <cell r="N28">
            <v>0</v>
          </cell>
          <cell r="O28">
            <v>0.16874999999999998</v>
          </cell>
          <cell r="P28">
            <v>7.1999999999999995E-2</v>
          </cell>
          <cell r="Q28">
            <v>0.67499999999999993</v>
          </cell>
          <cell r="Z28">
            <v>1</v>
          </cell>
          <cell r="AA28">
            <v>1</v>
          </cell>
          <cell r="AE28">
            <v>4</v>
          </cell>
          <cell r="AF28">
            <v>6</v>
          </cell>
          <cell r="AL28">
            <v>1</v>
          </cell>
          <cell r="AM28">
            <v>2</v>
          </cell>
          <cell r="AN28">
            <v>2</v>
          </cell>
          <cell r="AO28">
            <v>4</v>
          </cell>
          <cell r="AP28">
            <v>2</v>
          </cell>
          <cell r="AQ28">
            <v>3</v>
          </cell>
          <cell r="AS28">
            <v>2</v>
          </cell>
          <cell r="AU28">
            <v>6</v>
          </cell>
          <cell r="BA28">
            <v>4</v>
          </cell>
          <cell r="BB28">
            <v>10</v>
          </cell>
          <cell r="BC28">
            <v>12</v>
          </cell>
          <cell r="BD28">
            <v>4</v>
          </cell>
          <cell r="BE28">
            <v>6</v>
          </cell>
          <cell r="BF28">
            <v>6</v>
          </cell>
          <cell r="BG28">
            <v>6</v>
          </cell>
          <cell r="BH28">
            <v>4</v>
          </cell>
          <cell r="BI28">
            <v>4</v>
          </cell>
          <cell r="BJ28">
            <v>16</v>
          </cell>
          <cell r="BK28">
            <v>4</v>
          </cell>
          <cell r="BO28">
            <v>3</v>
          </cell>
          <cell r="BQ28">
            <v>6</v>
          </cell>
          <cell r="BR28">
            <v>6</v>
          </cell>
          <cell r="BS28">
            <v>3</v>
          </cell>
        </row>
        <row r="29">
          <cell r="A29" t="str">
            <v>mc70</v>
          </cell>
          <cell r="B29" t="str">
            <v>MC</v>
          </cell>
          <cell r="C29">
            <v>70</v>
          </cell>
          <cell r="D29">
            <v>3.6</v>
          </cell>
          <cell r="E29">
            <v>18.602457914613073</v>
          </cell>
          <cell r="F29">
            <v>2.7336064349570082</v>
          </cell>
          <cell r="G29">
            <v>14.502457914613073</v>
          </cell>
          <cell r="H29">
            <v>3</v>
          </cell>
          <cell r="I29">
            <v>0</v>
          </cell>
          <cell r="J29">
            <v>6.4409084204000413</v>
          </cell>
          <cell r="K29">
            <v>8.2245426774627166</v>
          </cell>
          <cell r="L29">
            <v>8.5008193048710243</v>
          </cell>
          <cell r="M29">
            <v>19.126843435959803</v>
          </cell>
          <cell r="N29">
            <v>0</v>
          </cell>
          <cell r="O29">
            <v>0.16874999999999998</v>
          </cell>
          <cell r="P29">
            <v>7.1999999999999995E-2</v>
          </cell>
          <cell r="Q29">
            <v>0.67499999999999993</v>
          </cell>
          <cell r="Z29">
            <v>1</v>
          </cell>
          <cell r="AA29">
            <v>1</v>
          </cell>
          <cell r="AE29">
            <v>4</v>
          </cell>
          <cell r="AF29">
            <v>6</v>
          </cell>
          <cell r="AL29">
            <v>1</v>
          </cell>
          <cell r="AM29">
            <v>2</v>
          </cell>
          <cell r="AN29">
            <v>2</v>
          </cell>
          <cell r="AO29">
            <v>4</v>
          </cell>
          <cell r="AP29">
            <v>2</v>
          </cell>
          <cell r="AQ29">
            <v>3</v>
          </cell>
          <cell r="AS29">
            <v>2</v>
          </cell>
          <cell r="AU29">
            <v>6</v>
          </cell>
          <cell r="BA29">
            <v>4</v>
          </cell>
          <cell r="BB29">
            <v>10</v>
          </cell>
          <cell r="BC29">
            <v>12</v>
          </cell>
          <cell r="BD29">
            <v>4</v>
          </cell>
          <cell r="BE29">
            <v>6</v>
          </cell>
          <cell r="BF29">
            <v>6</v>
          </cell>
          <cell r="BG29">
            <v>6</v>
          </cell>
          <cell r="BH29">
            <v>4</v>
          </cell>
          <cell r="BI29">
            <v>4</v>
          </cell>
          <cell r="BJ29">
            <v>16</v>
          </cell>
          <cell r="BK29">
            <v>4</v>
          </cell>
          <cell r="BO29">
            <v>3</v>
          </cell>
          <cell r="BQ29">
            <v>6</v>
          </cell>
          <cell r="BR29">
            <v>6</v>
          </cell>
          <cell r="BS29">
            <v>3</v>
          </cell>
        </row>
        <row r="30">
          <cell r="A30" t="str">
            <v>mc75</v>
          </cell>
          <cell r="B30" t="str">
            <v>MC</v>
          </cell>
          <cell r="C30">
            <v>75</v>
          </cell>
          <cell r="D30">
            <v>3.6</v>
          </cell>
          <cell r="E30">
            <v>19.974062051371149</v>
          </cell>
          <cell r="F30">
            <v>2.886006894596794</v>
          </cell>
          <cell r="G30">
            <v>15.874062051371148</v>
          </cell>
          <cell r="H30">
            <v>3</v>
          </cell>
          <cell r="I30">
            <v>0</v>
          </cell>
          <cell r="J30">
            <v>6.7999935437060852</v>
          </cell>
          <cell r="K30">
            <v>8.666885011567194</v>
          </cell>
          <cell r="L30">
            <v>8.958020683790382</v>
          </cell>
          <cell r="M30">
            <v>20.155546538528359</v>
          </cell>
          <cell r="N30">
            <v>0</v>
          </cell>
          <cell r="O30">
            <v>0.16874999999999998</v>
          </cell>
          <cell r="P30">
            <v>7.1999999999999995E-2</v>
          </cell>
          <cell r="Q30">
            <v>0.67499999999999993</v>
          </cell>
          <cell r="Z30">
            <v>1</v>
          </cell>
          <cell r="AA30">
            <v>1</v>
          </cell>
          <cell r="AE30">
            <v>8</v>
          </cell>
          <cell r="AF30">
            <v>12</v>
          </cell>
          <cell r="AL30">
            <v>1</v>
          </cell>
          <cell r="AM30">
            <v>2</v>
          </cell>
          <cell r="AN30">
            <v>2</v>
          </cell>
          <cell r="AO30">
            <v>8</v>
          </cell>
          <cell r="AP30">
            <v>4</v>
          </cell>
          <cell r="AQ30">
            <v>3</v>
          </cell>
          <cell r="AS30">
            <v>4</v>
          </cell>
          <cell r="AU30">
            <v>6</v>
          </cell>
          <cell r="BA30">
            <v>4</v>
          </cell>
          <cell r="BB30">
            <v>10</v>
          </cell>
          <cell r="BC30">
            <v>24</v>
          </cell>
          <cell r="BD30">
            <v>8</v>
          </cell>
          <cell r="BE30">
            <v>6</v>
          </cell>
          <cell r="BF30">
            <v>6</v>
          </cell>
          <cell r="BG30">
            <v>12</v>
          </cell>
          <cell r="BH30">
            <v>4</v>
          </cell>
          <cell r="BI30">
            <v>4</v>
          </cell>
          <cell r="BJ30">
            <v>32</v>
          </cell>
          <cell r="BK30">
            <v>4</v>
          </cell>
          <cell r="BO30">
            <v>3</v>
          </cell>
          <cell r="BQ30">
            <v>6</v>
          </cell>
          <cell r="BR30">
            <v>6</v>
          </cell>
          <cell r="BS30">
            <v>3</v>
          </cell>
        </row>
        <row r="31">
          <cell r="A31" t="str">
            <v>mc80</v>
          </cell>
          <cell r="B31" t="str">
            <v>MC</v>
          </cell>
          <cell r="C31">
            <v>80</v>
          </cell>
          <cell r="D31">
            <v>3.6</v>
          </cell>
          <cell r="E31">
            <v>21.345666188129226</v>
          </cell>
          <cell r="F31">
            <v>3.0384073542365804</v>
          </cell>
          <cell r="G31">
            <v>17.245666188129224</v>
          </cell>
          <cell r="H31">
            <v>3</v>
          </cell>
          <cell r="I31">
            <v>0</v>
          </cell>
          <cell r="J31">
            <v>7.1590786670121318</v>
          </cell>
          <cell r="K31">
            <v>9.109227345671675</v>
          </cell>
          <cell r="L31">
            <v>9.4152220627097414</v>
          </cell>
          <cell r="M31">
            <v>21.184249641096919</v>
          </cell>
          <cell r="N31">
            <v>0</v>
          </cell>
          <cell r="O31">
            <v>0.16874999999999998</v>
          </cell>
          <cell r="P31">
            <v>7.1999999999999995E-2</v>
          </cell>
          <cell r="Q31">
            <v>0.67499999999999993</v>
          </cell>
          <cell r="Z31">
            <v>1</v>
          </cell>
          <cell r="AA31">
            <v>1</v>
          </cell>
          <cell r="AE31">
            <v>8</v>
          </cell>
          <cell r="AF31">
            <v>12</v>
          </cell>
          <cell r="AL31">
            <v>1</v>
          </cell>
          <cell r="AM31">
            <v>2</v>
          </cell>
          <cell r="AN31">
            <v>2</v>
          </cell>
          <cell r="AO31">
            <v>8</v>
          </cell>
          <cell r="AP31">
            <v>4</v>
          </cell>
          <cell r="AQ31">
            <v>3</v>
          </cell>
          <cell r="AS31">
            <v>4</v>
          </cell>
          <cell r="AU31">
            <v>6</v>
          </cell>
          <cell r="BA31">
            <v>4</v>
          </cell>
          <cell r="BB31">
            <v>10</v>
          </cell>
          <cell r="BC31">
            <v>24</v>
          </cell>
          <cell r="BD31">
            <v>8</v>
          </cell>
          <cell r="BE31">
            <v>6</v>
          </cell>
          <cell r="BF31">
            <v>6</v>
          </cell>
          <cell r="BG31">
            <v>12</v>
          </cell>
          <cell r="BH31">
            <v>4</v>
          </cell>
          <cell r="BI31">
            <v>4</v>
          </cell>
          <cell r="BJ31">
            <v>32</v>
          </cell>
          <cell r="BK31">
            <v>4</v>
          </cell>
          <cell r="BO31">
            <v>3</v>
          </cell>
          <cell r="BQ31">
            <v>6</v>
          </cell>
          <cell r="BR31">
            <v>6</v>
          </cell>
          <cell r="BS31">
            <v>3</v>
          </cell>
        </row>
        <row r="32">
          <cell r="A32" t="str">
            <v>mc85</v>
          </cell>
          <cell r="B32" t="str">
            <v>MC</v>
          </cell>
          <cell r="C32">
            <v>85</v>
          </cell>
          <cell r="D32">
            <v>3.6</v>
          </cell>
          <cell r="E32">
            <v>22.717270324887302</v>
          </cell>
          <cell r="F32">
            <v>3.1908078138763667</v>
          </cell>
          <cell r="G32">
            <v>18.617270324887301</v>
          </cell>
          <cell r="H32">
            <v>3</v>
          </cell>
          <cell r="I32">
            <v>0</v>
          </cell>
          <cell r="J32">
            <v>7.5181637903181757</v>
          </cell>
          <cell r="K32">
            <v>9.5515696797761542</v>
          </cell>
          <cell r="L32">
            <v>9.8724234416291008</v>
          </cell>
          <cell r="M32">
            <v>22.212952743665479</v>
          </cell>
          <cell r="N32">
            <v>0</v>
          </cell>
          <cell r="O32">
            <v>0.16874999999999998</v>
          </cell>
          <cell r="P32">
            <v>7.1999999999999995E-2</v>
          </cell>
          <cell r="Q32">
            <v>0.67499999999999993</v>
          </cell>
          <cell r="Z32">
            <v>1</v>
          </cell>
          <cell r="AA32">
            <v>1</v>
          </cell>
          <cell r="AE32">
            <v>8</v>
          </cell>
          <cell r="AF32">
            <v>12</v>
          </cell>
          <cell r="AL32">
            <v>1</v>
          </cell>
          <cell r="AM32">
            <v>2</v>
          </cell>
          <cell r="AN32">
            <v>2</v>
          </cell>
          <cell r="AO32">
            <v>8</v>
          </cell>
          <cell r="AP32">
            <v>4</v>
          </cell>
          <cell r="AQ32">
            <v>3</v>
          </cell>
          <cell r="AS32">
            <v>4</v>
          </cell>
          <cell r="AU32">
            <v>6</v>
          </cell>
          <cell r="BA32">
            <v>4</v>
          </cell>
          <cell r="BB32">
            <v>10</v>
          </cell>
          <cell r="BC32">
            <v>24</v>
          </cell>
          <cell r="BD32">
            <v>8</v>
          </cell>
          <cell r="BE32">
            <v>6</v>
          </cell>
          <cell r="BF32">
            <v>6</v>
          </cell>
          <cell r="BG32">
            <v>12</v>
          </cell>
          <cell r="BH32">
            <v>4</v>
          </cell>
          <cell r="BI32">
            <v>4</v>
          </cell>
          <cell r="BJ32">
            <v>32</v>
          </cell>
          <cell r="BK32">
            <v>4</v>
          </cell>
          <cell r="BO32">
            <v>3</v>
          </cell>
          <cell r="BQ32">
            <v>6</v>
          </cell>
          <cell r="BR32">
            <v>6</v>
          </cell>
          <cell r="BS32">
            <v>3</v>
          </cell>
        </row>
        <row r="33">
          <cell r="A33" t="str">
            <v>mc90</v>
          </cell>
          <cell r="B33" t="str">
            <v>MC</v>
          </cell>
          <cell r="C33">
            <v>90</v>
          </cell>
          <cell r="D33">
            <v>3.6</v>
          </cell>
          <cell r="E33">
            <v>24.088874461645375</v>
          </cell>
          <cell r="F33">
            <v>3.343208273516153</v>
          </cell>
          <cell r="G33">
            <v>19.988874461645374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0.16874999999999998</v>
          </cell>
          <cell r="P33">
            <v>7.1999999999999995E-2</v>
          </cell>
          <cell r="Q33">
            <v>0.67499999999999993</v>
          </cell>
          <cell r="Z33">
            <v>1</v>
          </cell>
          <cell r="AA33">
            <v>1</v>
          </cell>
          <cell r="AE33">
            <v>8</v>
          </cell>
          <cell r="AF33">
            <v>12</v>
          </cell>
          <cell r="AL33">
            <v>1</v>
          </cell>
          <cell r="AM33">
            <v>2</v>
          </cell>
          <cell r="AN33">
            <v>2</v>
          </cell>
          <cell r="AO33">
            <v>8</v>
          </cell>
          <cell r="AP33">
            <v>4</v>
          </cell>
          <cell r="AQ33">
            <v>3</v>
          </cell>
          <cell r="AS33">
            <v>4</v>
          </cell>
          <cell r="AU33">
            <v>6</v>
          </cell>
          <cell r="BA33">
            <v>4</v>
          </cell>
          <cell r="BB33">
            <v>10</v>
          </cell>
          <cell r="BC33">
            <v>24</v>
          </cell>
          <cell r="BD33">
            <v>8</v>
          </cell>
          <cell r="BE33">
            <v>6</v>
          </cell>
          <cell r="BF33">
            <v>6</v>
          </cell>
          <cell r="BG33">
            <v>12</v>
          </cell>
          <cell r="BH33">
            <v>4</v>
          </cell>
          <cell r="BI33">
            <v>4</v>
          </cell>
          <cell r="BJ33">
            <v>32</v>
          </cell>
          <cell r="BK33">
            <v>4</v>
          </cell>
          <cell r="BO33">
            <v>3</v>
          </cell>
          <cell r="BQ33">
            <v>6</v>
          </cell>
          <cell r="BR33">
            <v>6</v>
          </cell>
          <cell r="BS33">
            <v>3</v>
          </cell>
        </row>
        <row r="34">
          <cell r="A34" t="str">
            <v>md50</v>
          </cell>
          <cell r="B34" t="str">
            <v>MD</v>
          </cell>
          <cell r="C34">
            <v>50</v>
          </cell>
          <cell r="D34">
            <v>3.6</v>
          </cell>
          <cell r="E34">
            <v>13.116041367580763</v>
          </cell>
          <cell r="F34">
            <v>2.1240045963978629</v>
          </cell>
          <cell r="G34">
            <v>9.0160413675807636</v>
          </cell>
          <cell r="H34">
            <v>3</v>
          </cell>
          <cell r="I34">
            <v>0</v>
          </cell>
          <cell r="J34">
            <v>5.0045679271758594</v>
          </cell>
          <cell r="K34">
            <v>5.1430106291700577</v>
          </cell>
          <cell r="L34">
            <v>6.6720137891935885</v>
          </cell>
          <cell r="M34">
            <v>15.012031025685573</v>
          </cell>
          <cell r="N34">
            <v>0</v>
          </cell>
          <cell r="O34">
            <v>0.16874999999999998</v>
          </cell>
          <cell r="P34">
            <v>7.1999999999999995E-2</v>
          </cell>
          <cell r="Q34">
            <v>0.67499999999999993</v>
          </cell>
          <cell r="Z34">
            <v>1</v>
          </cell>
          <cell r="AA34">
            <v>1</v>
          </cell>
          <cell r="AE34">
            <v>4</v>
          </cell>
          <cell r="AF34">
            <v>6</v>
          </cell>
          <cell r="AL34">
            <v>1</v>
          </cell>
          <cell r="AM34">
            <v>2</v>
          </cell>
          <cell r="AN34">
            <v>2</v>
          </cell>
          <cell r="AP34">
            <v>8</v>
          </cell>
          <cell r="AQ34">
            <v>3</v>
          </cell>
          <cell r="AT34">
            <v>2</v>
          </cell>
          <cell r="AU34">
            <v>6</v>
          </cell>
          <cell r="BA34">
            <v>4</v>
          </cell>
          <cell r="BB34">
            <v>10</v>
          </cell>
          <cell r="BC34">
            <v>20</v>
          </cell>
          <cell r="BE34">
            <v>6</v>
          </cell>
          <cell r="BF34">
            <v>6</v>
          </cell>
          <cell r="BG34">
            <v>8</v>
          </cell>
          <cell r="BH34">
            <v>4</v>
          </cell>
          <cell r="BI34">
            <v>4</v>
          </cell>
          <cell r="BJ34">
            <v>32</v>
          </cell>
          <cell r="BK34">
            <v>4</v>
          </cell>
          <cell r="BO34">
            <v>3</v>
          </cell>
          <cell r="BQ34">
            <v>6</v>
          </cell>
          <cell r="BR34">
            <v>6</v>
          </cell>
          <cell r="BS34">
            <v>3</v>
          </cell>
        </row>
        <row r="35">
          <cell r="A35" t="str">
            <v>md55</v>
          </cell>
          <cell r="B35" t="str">
            <v>MD</v>
          </cell>
          <cell r="C35">
            <v>55</v>
          </cell>
          <cell r="D35">
            <v>3.6</v>
          </cell>
          <cell r="E35">
            <v>14.48764550433884</v>
          </cell>
          <cell r="F35">
            <v>2.2764050560376492</v>
          </cell>
          <cell r="G35">
            <v>10.38764550433884</v>
          </cell>
          <cell r="H35">
            <v>3</v>
          </cell>
          <cell r="I35">
            <v>0</v>
          </cell>
          <cell r="J35">
            <v>5.3636530504819051</v>
          </cell>
          <cell r="K35">
            <v>5.4954366920870639</v>
          </cell>
          <cell r="L35">
            <v>7.129215168112947</v>
          </cell>
          <cell r="M35">
            <v>16.040734128254133</v>
          </cell>
          <cell r="N35">
            <v>0</v>
          </cell>
          <cell r="O35">
            <v>0.16874999999999998</v>
          </cell>
          <cell r="P35">
            <v>7.1999999999999995E-2</v>
          </cell>
          <cell r="Q35">
            <v>0.67499999999999993</v>
          </cell>
          <cell r="Z35">
            <v>1</v>
          </cell>
          <cell r="AA35">
            <v>1</v>
          </cell>
          <cell r="AE35">
            <v>4</v>
          </cell>
          <cell r="AF35">
            <v>6</v>
          </cell>
          <cell r="AL35">
            <v>1</v>
          </cell>
          <cell r="AM35">
            <v>2</v>
          </cell>
          <cell r="AN35">
            <v>2</v>
          </cell>
          <cell r="AP35">
            <v>8</v>
          </cell>
          <cell r="AQ35">
            <v>3</v>
          </cell>
          <cell r="AT35">
            <v>2</v>
          </cell>
          <cell r="AU35">
            <v>6</v>
          </cell>
          <cell r="BA35">
            <v>4</v>
          </cell>
          <cell r="BB35">
            <v>10</v>
          </cell>
          <cell r="BC35">
            <v>20</v>
          </cell>
          <cell r="BE35">
            <v>6</v>
          </cell>
          <cell r="BF35">
            <v>6</v>
          </cell>
          <cell r="BG35">
            <v>8</v>
          </cell>
          <cell r="BH35">
            <v>4</v>
          </cell>
          <cell r="BI35">
            <v>4</v>
          </cell>
          <cell r="BJ35">
            <v>32</v>
          </cell>
          <cell r="BK35">
            <v>4</v>
          </cell>
          <cell r="BO35">
            <v>3</v>
          </cell>
          <cell r="BQ35">
            <v>6</v>
          </cell>
          <cell r="BR35">
            <v>6</v>
          </cell>
          <cell r="BS35">
            <v>3</v>
          </cell>
        </row>
        <row r="36">
          <cell r="A36" t="str">
            <v>md60</v>
          </cell>
          <cell r="B36" t="str">
            <v>MD</v>
          </cell>
          <cell r="C36">
            <v>60</v>
          </cell>
          <cell r="D36">
            <v>3.6</v>
          </cell>
          <cell r="E36">
            <v>15.859249641096916</v>
          </cell>
          <cell r="F36">
            <v>2.4288055156774355</v>
          </cell>
          <cell r="G36">
            <v>11.759249641096917</v>
          </cell>
          <cell r="H36">
            <v>3</v>
          </cell>
          <cell r="I36">
            <v>0</v>
          </cell>
          <cell r="J36">
            <v>5.7227381737879508</v>
          </cell>
          <cell r="K36">
            <v>5.84786275500407</v>
          </cell>
          <cell r="L36">
            <v>7.5864165470323073</v>
          </cell>
          <cell r="M36">
            <v>17.06943723082269</v>
          </cell>
          <cell r="N36">
            <v>0</v>
          </cell>
          <cell r="O36">
            <v>0.372</v>
          </cell>
          <cell r="P36">
            <v>7.1999999999999995E-2</v>
          </cell>
          <cell r="Q36">
            <v>0.84374999999999989</v>
          </cell>
          <cell r="Z36">
            <v>1</v>
          </cell>
          <cell r="AA36">
            <v>1</v>
          </cell>
          <cell r="AE36">
            <v>4</v>
          </cell>
          <cell r="AF36">
            <v>6</v>
          </cell>
          <cell r="AL36">
            <v>1</v>
          </cell>
          <cell r="AM36">
            <v>2</v>
          </cell>
          <cell r="AN36">
            <v>2</v>
          </cell>
          <cell r="AP36">
            <v>8</v>
          </cell>
          <cell r="AQ36">
            <v>3</v>
          </cell>
          <cell r="AT36">
            <v>2</v>
          </cell>
          <cell r="AU36">
            <v>6</v>
          </cell>
          <cell r="BA36">
            <v>4</v>
          </cell>
          <cell r="BB36">
            <v>10</v>
          </cell>
          <cell r="BC36">
            <v>20</v>
          </cell>
          <cell r="BE36">
            <v>6</v>
          </cell>
          <cell r="BF36">
            <v>6</v>
          </cell>
          <cell r="BG36">
            <v>8</v>
          </cell>
          <cell r="BH36">
            <v>4</v>
          </cell>
          <cell r="BI36">
            <v>4</v>
          </cell>
          <cell r="BJ36">
            <v>32</v>
          </cell>
          <cell r="BK36">
            <v>4</v>
          </cell>
          <cell r="BO36">
            <v>3</v>
          </cell>
          <cell r="BQ36">
            <v>6</v>
          </cell>
          <cell r="BR36">
            <v>6</v>
          </cell>
          <cell r="BS36">
            <v>3</v>
          </cell>
        </row>
        <row r="37">
          <cell r="A37" t="str">
            <v>md65</v>
          </cell>
          <cell r="B37" t="str">
            <v>MD</v>
          </cell>
          <cell r="C37">
            <v>65</v>
          </cell>
          <cell r="D37">
            <v>3.6</v>
          </cell>
          <cell r="E37">
            <v>17.230853777854996</v>
          </cell>
          <cell r="F37">
            <v>2.5812059753172214</v>
          </cell>
          <cell r="G37">
            <v>13.130853777854997</v>
          </cell>
          <cell r="H37">
            <v>3</v>
          </cell>
          <cell r="I37">
            <v>1</v>
          </cell>
          <cell r="J37">
            <v>7.3696071810501875</v>
          </cell>
          <cell r="K37">
            <v>10.423808310447864</v>
          </cell>
          <cell r="L37">
            <v>8.9945967941039306</v>
          </cell>
          <cell r="M37">
            <v>19.049119201543512</v>
          </cell>
          <cell r="N37">
            <v>0</v>
          </cell>
          <cell r="O37">
            <v>0.372</v>
          </cell>
          <cell r="P37">
            <v>7.1999999999999995E-2</v>
          </cell>
          <cell r="Q37">
            <v>0.84374999999999989</v>
          </cell>
          <cell r="Z37">
            <v>1</v>
          </cell>
          <cell r="AA37">
            <v>1</v>
          </cell>
          <cell r="AE37">
            <v>4</v>
          </cell>
          <cell r="AF37">
            <v>6</v>
          </cell>
          <cell r="AG37">
            <v>2</v>
          </cell>
          <cell r="AL37">
            <v>1</v>
          </cell>
          <cell r="AM37">
            <v>2</v>
          </cell>
          <cell r="AN37">
            <v>2</v>
          </cell>
          <cell r="AO37">
            <v>6</v>
          </cell>
          <cell r="AP37">
            <v>8</v>
          </cell>
          <cell r="AQ37">
            <v>3</v>
          </cell>
          <cell r="AS37">
            <v>1</v>
          </cell>
          <cell r="AT37">
            <v>2</v>
          </cell>
          <cell r="AU37">
            <v>6</v>
          </cell>
          <cell r="AW37">
            <v>2</v>
          </cell>
          <cell r="AX37">
            <v>8</v>
          </cell>
          <cell r="AY37">
            <v>4</v>
          </cell>
          <cell r="BA37">
            <v>4</v>
          </cell>
          <cell r="BB37">
            <v>10</v>
          </cell>
          <cell r="BC37">
            <v>26</v>
          </cell>
          <cell r="BE37">
            <v>6</v>
          </cell>
          <cell r="BF37">
            <v>6</v>
          </cell>
          <cell r="BG37">
            <v>12</v>
          </cell>
          <cell r="BH37">
            <v>4</v>
          </cell>
          <cell r="BI37">
            <v>4</v>
          </cell>
          <cell r="BJ37">
            <v>48</v>
          </cell>
          <cell r="BK37">
            <v>4</v>
          </cell>
          <cell r="BO37">
            <v>3</v>
          </cell>
          <cell r="BQ37">
            <v>6</v>
          </cell>
          <cell r="BR37">
            <v>6</v>
          </cell>
          <cell r="BS37">
            <v>3</v>
          </cell>
        </row>
        <row r="38">
          <cell r="A38" t="str">
            <v>md70</v>
          </cell>
          <cell r="B38" t="str">
            <v>MD</v>
          </cell>
          <cell r="C38">
            <v>70</v>
          </cell>
          <cell r="D38">
            <v>3.6</v>
          </cell>
          <cell r="E38">
            <v>18.602457914613073</v>
          </cell>
          <cell r="F38">
            <v>2.7336064349570082</v>
          </cell>
          <cell r="G38">
            <v>14.502457914613073</v>
          </cell>
          <cell r="H38">
            <v>3</v>
          </cell>
          <cell r="I38">
            <v>1</v>
          </cell>
          <cell r="J38">
            <v>7.8277526031220965</v>
          </cell>
          <cell r="K38">
            <v>11.069351257405394</v>
          </cell>
          <cell r="L38">
            <v>9.5249503936503874</v>
          </cell>
          <cell r="M38">
            <v>20.150974524739166</v>
          </cell>
          <cell r="N38">
            <v>0</v>
          </cell>
          <cell r="O38">
            <v>0.372</v>
          </cell>
          <cell r="P38">
            <v>7.1999999999999995E-2</v>
          </cell>
          <cell r="Q38">
            <v>0.84374999999999989</v>
          </cell>
          <cell r="Z38">
            <v>1</v>
          </cell>
          <cell r="AA38">
            <v>1</v>
          </cell>
          <cell r="AE38">
            <v>4</v>
          </cell>
          <cell r="AF38">
            <v>6</v>
          </cell>
          <cell r="AG38">
            <v>2</v>
          </cell>
          <cell r="AL38">
            <v>1</v>
          </cell>
          <cell r="AM38">
            <v>2</v>
          </cell>
          <cell r="AN38">
            <v>2</v>
          </cell>
          <cell r="AO38">
            <v>6</v>
          </cell>
          <cell r="AP38">
            <v>8</v>
          </cell>
          <cell r="AQ38">
            <v>3</v>
          </cell>
          <cell r="AS38">
            <v>1</v>
          </cell>
          <cell r="AT38">
            <v>2</v>
          </cell>
          <cell r="AU38">
            <v>6</v>
          </cell>
          <cell r="AW38">
            <v>2</v>
          </cell>
          <cell r="AX38">
            <v>8</v>
          </cell>
          <cell r="AY38">
            <v>4</v>
          </cell>
          <cell r="BA38">
            <v>4</v>
          </cell>
          <cell r="BB38">
            <v>10</v>
          </cell>
          <cell r="BC38">
            <v>26</v>
          </cell>
          <cell r="BE38">
            <v>6</v>
          </cell>
          <cell r="BF38">
            <v>6</v>
          </cell>
          <cell r="BG38">
            <v>12</v>
          </cell>
          <cell r="BH38">
            <v>4</v>
          </cell>
          <cell r="BI38">
            <v>4</v>
          </cell>
          <cell r="BJ38">
            <v>48</v>
          </cell>
          <cell r="BK38">
            <v>4</v>
          </cell>
          <cell r="BO38">
            <v>3</v>
          </cell>
          <cell r="BQ38">
            <v>6</v>
          </cell>
          <cell r="BR38">
            <v>6</v>
          </cell>
          <cell r="BS38">
            <v>3</v>
          </cell>
        </row>
        <row r="39">
          <cell r="A39" t="str">
            <v>md75</v>
          </cell>
          <cell r="B39" t="str">
            <v>MD</v>
          </cell>
          <cell r="C39">
            <v>75</v>
          </cell>
          <cell r="D39">
            <v>3.6</v>
          </cell>
          <cell r="E39">
            <v>19.974062051371149</v>
          </cell>
          <cell r="F39">
            <v>2.886006894596794</v>
          </cell>
          <cell r="G39">
            <v>15.874062051371148</v>
          </cell>
          <cell r="H39">
            <v>3</v>
          </cell>
          <cell r="I39">
            <v>1</v>
          </cell>
          <cell r="J39">
            <v>8.2858980251940011</v>
          </cell>
          <cell r="K39">
            <v>11.714894204362919</v>
          </cell>
          <cell r="L39">
            <v>10.055303993196842</v>
          </cell>
          <cell r="M39">
            <v>21.252829847934819</v>
          </cell>
          <cell r="N39">
            <v>0</v>
          </cell>
          <cell r="O39">
            <v>0.372</v>
          </cell>
          <cell r="P39">
            <v>7.1999999999999995E-2</v>
          </cell>
          <cell r="Q39">
            <v>0.84374999999999989</v>
          </cell>
          <cell r="Z39">
            <v>1</v>
          </cell>
          <cell r="AA39">
            <v>1</v>
          </cell>
          <cell r="AE39">
            <v>4</v>
          </cell>
          <cell r="AF39">
            <v>6</v>
          </cell>
          <cell r="AG39">
            <v>2</v>
          </cell>
          <cell r="AL39">
            <v>1</v>
          </cell>
          <cell r="AM39">
            <v>2</v>
          </cell>
          <cell r="AN39">
            <v>2</v>
          </cell>
          <cell r="AO39">
            <v>6</v>
          </cell>
          <cell r="AP39">
            <v>8</v>
          </cell>
          <cell r="AQ39">
            <v>3</v>
          </cell>
          <cell r="AS39">
            <v>1</v>
          </cell>
          <cell r="AT39">
            <v>2</v>
          </cell>
          <cell r="AU39">
            <v>6</v>
          </cell>
          <cell r="AW39">
            <v>2</v>
          </cell>
          <cell r="AX39">
            <v>8</v>
          </cell>
          <cell r="AY39">
            <v>4</v>
          </cell>
          <cell r="BA39">
            <v>4</v>
          </cell>
          <cell r="BB39">
            <v>10</v>
          </cell>
          <cell r="BC39">
            <v>26</v>
          </cell>
          <cell r="BE39">
            <v>6</v>
          </cell>
          <cell r="BF39">
            <v>6</v>
          </cell>
          <cell r="BG39">
            <v>12</v>
          </cell>
          <cell r="BH39">
            <v>4</v>
          </cell>
          <cell r="BI39">
            <v>4</v>
          </cell>
          <cell r="BJ39">
            <v>48</v>
          </cell>
          <cell r="BK39">
            <v>4</v>
          </cell>
          <cell r="BO39">
            <v>3</v>
          </cell>
          <cell r="BQ39">
            <v>6</v>
          </cell>
          <cell r="BR39">
            <v>6</v>
          </cell>
          <cell r="BS39">
            <v>3</v>
          </cell>
        </row>
        <row r="40">
          <cell r="A40" t="str">
            <v>md80</v>
          </cell>
          <cell r="B40" t="str">
            <v>MD</v>
          </cell>
          <cell r="C40">
            <v>80</v>
          </cell>
          <cell r="D40">
            <v>3.6</v>
          </cell>
          <cell r="E40">
            <v>21.345666188129226</v>
          </cell>
          <cell r="F40">
            <v>3.0384073542365804</v>
          </cell>
          <cell r="G40">
            <v>17.245666188129224</v>
          </cell>
          <cell r="H40">
            <v>3</v>
          </cell>
          <cell r="I40">
            <v>1</v>
          </cell>
          <cell r="J40">
            <v>8.7440434472659092</v>
          </cell>
          <cell r="K40">
            <v>12.360437151320449</v>
          </cell>
          <cell r="L40">
            <v>10.585657592743299</v>
          </cell>
          <cell r="M40">
            <v>22.354685171130477</v>
          </cell>
          <cell r="N40">
            <v>0</v>
          </cell>
          <cell r="O40">
            <v>0.372</v>
          </cell>
          <cell r="P40">
            <v>7.1999999999999995E-2</v>
          </cell>
          <cell r="Q40">
            <v>0.84374999999999989</v>
          </cell>
          <cell r="Z40">
            <v>1</v>
          </cell>
          <cell r="AA40">
            <v>1</v>
          </cell>
          <cell r="AE40">
            <v>4</v>
          </cell>
          <cell r="AF40">
            <v>6</v>
          </cell>
          <cell r="AG40">
            <v>2</v>
          </cell>
          <cell r="AL40">
            <v>1</v>
          </cell>
          <cell r="AM40">
            <v>2</v>
          </cell>
          <cell r="AN40">
            <v>2</v>
          </cell>
          <cell r="AO40">
            <v>6</v>
          </cell>
          <cell r="AP40">
            <v>8</v>
          </cell>
          <cell r="AQ40">
            <v>3</v>
          </cell>
          <cell r="AS40">
            <v>1</v>
          </cell>
          <cell r="AT40">
            <v>2</v>
          </cell>
          <cell r="AU40">
            <v>6</v>
          </cell>
          <cell r="AW40">
            <v>2</v>
          </cell>
          <cell r="AX40">
            <v>8</v>
          </cell>
          <cell r="AY40">
            <v>4</v>
          </cell>
          <cell r="BA40">
            <v>4</v>
          </cell>
          <cell r="BB40">
            <v>10</v>
          </cell>
          <cell r="BC40">
            <v>26</v>
          </cell>
          <cell r="BE40">
            <v>6</v>
          </cell>
          <cell r="BF40">
            <v>6</v>
          </cell>
          <cell r="BG40">
            <v>12</v>
          </cell>
          <cell r="BH40">
            <v>4</v>
          </cell>
          <cell r="BI40">
            <v>4</v>
          </cell>
          <cell r="BJ40">
            <v>48</v>
          </cell>
          <cell r="BK40">
            <v>4</v>
          </cell>
          <cell r="BO40">
            <v>3</v>
          </cell>
          <cell r="BQ40">
            <v>6</v>
          </cell>
          <cell r="BR40">
            <v>6</v>
          </cell>
          <cell r="BS40">
            <v>3</v>
          </cell>
        </row>
        <row r="41">
          <cell r="A41" t="str">
            <v>md85</v>
          </cell>
          <cell r="B41" t="str">
            <v>MD</v>
          </cell>
          <cell r="C41">
            <v>85</v>
          </cell>
          <cell r="D41">
            <v>3.6</v>
          </cell>
          <cell r="E41">
            <v>22.717270324887302</v>
          </cell>
          <cell r="F41">
            <v>3.1908078138763667</v>
          </cell>
          <cell r="G41">
            <v>18.617270324887301</v>
          </cell>
          <cell r="H41">
            <v>3</v>
          </cell>
          <cell r="I41">
            <v>1</v>
          </cell>
          <cell r="J41">
            <v>9.2021888693378138</v>
          </cell>
          <cell r="K41">
            <v>13.005980098277977</v>
          </cell>
          <cell r="L41">
            <v>11.116011192289756</v>
          </cell>
          <cell r="M41">
            <v>23.456540494326134</v>
          </cell>
          <cell r="N41">
            <v>0</v>
          </cell>
          <cell r="O41">
            <v>0.372</v>
          </cell>
          <cell r="P41">
            <v>7.1999999999999995E-2</v>
          </cell>
          <cell r="Q41">
            <v>0.84374999999999989</v>
          </cell>
          <cell r="Z41">
            <v>1</v>
          </cell>
          <cell r="AA41">
            <v>1</v>
          </cell>
          <cell r="AE41">
            <v>4</v>
          </cell>
          <cell r="AF41">
            <v>6</v>
          </cell>
          <cell r="AG41">
            <v>2</v>
          </cell>
          <cell r="AL41">
            <v>1</v>
          </cell>
          <cell r="AM41">
            <v>2</v>
          </cell>
          <cell r="AN41">
            <v>2</v>
          </cell>
          <cell r="AO41">
            <v>6</v>
          </cell>
          <cell r="AP41">
            <v>8</v>
          </cell>
          <cell r="AQ41">
            <v>3</v>
          </cell>
          <cell r="AS41">
            <v>1</v>
          </cell>
          <cell r="AT41">
            <v>2</v>
          </cell>
          <cell r="AU41">
            <v>6</v>
          </cell>
          <cell r="AW41">
            <v>2</v>
          </cell>
          <cell r="AX41">
            <v>8</v>
          </cell>
          <cell r="AY41">
            <v>4</v>
          </cell>
          <cell r="BA41">
            <v>4</v>
          </cell>
          <cell r="BB41">
            <v>10</v>
          </cell>
          <cell r="BC41">
            <v>26</v>
          </cell>
          <cell r="BE41">
            <v>6</v>
          </cell>
          <cell r="BF41">
            <v>6</v>
          </cell>
          <cell r="BG41">
            <v>12</v>
          </cell>
          <cell r="BH41">
            <v>4</v>
          </cell>
          <cell r="BI41">
            <v>4</v>
          </cell>
          <cell r="BJ41">
            <v>48</v>
          </cell>
          <cell r="BK41">
            <v>4</v>
          </cell>
          <cell r="BO41">
            <v>3</v>
          </cell>
          <cell r="BQ41">
            <v>6</v>
          </cell>
          <cell r="BR41">
            <v>6</v>
          </cell>
          <cell r="BS41">
            <v>3</v>
          </cell>
        </row>
        <row r="42">
          <cell r="A42" t="str">
            <v>md90</v>
          </cell>
          <cell r="B42" t="str">
            <v>MD</v>
          </cell>
          <cell r="C42">
            <v>90</v>
          </cell>
          <cell r="D42">
            <v>3.6</v>
          </cell>
          <cell r="E42">
            <v>24.088874461645375</v>
          </cell>
          <cell r="F42">
            <v>3.343208273516153</v>
          </cell>
          <cell r="G42">
            <v>19.988874461645374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0.372</v>
          </cell>
          <cell r="P42">
            <v>7.1999999999999995E-2</v>
          </cell>
          <cell r="Q42">
            <v>0.84374999999999989</v>
          </cell>
          <cell r="Z42">
            <v>1</v>
          </cell>
          <cell r="AA42">
            <v>1</v>
          </cell>
          <cell r="AE42">
            <v>4</v>
          </cell>
          <cell r="AF42">
            <v>6</v>
          </cell>
          <cell r="AG42">
            <v>2</v>
          </cell>
          <cell r="AL42">
            <v>1</v>
          </cell>
          <cell r="AM42">
            <v>2</v>
          </cell>
          <cell r="AN42">
            <v>2</v>
          </cell>
          <cell r="AO42">
            <v>6</v>
          </cell>
          <cell r="AP42">
            <v>8</v>
          </cell>
          <cell r="AQ42">
            <v>3</v>
          </cell>
          <cell r="AS42">
            <v>1</v>
          </cell>
          <cell r="AT42">
            <v>2</v>
          </cell>
          <cell r="AU42">
            <v>6</v>
          </cell>
          <cell r="AW42">
            <v>2</v>
          </cell>
          <cell r="AX42">
            <v>8</v>
          </cell>
          <cell r="AY42">
            <v>4</v>
          </cell>
          <cell r="BA42">
            <v>4</v>
          </cell>
          <cell r="BB42">
            <v>10</v>
          </cell>
          <cell r="BC42">
            <v>26</v>
          </cell>
          <cell r="BE42">
            <v>6</v>
          </cell>
          <cell r="BF42">
            <v>6</v>
          </cell>
          <cell r="BG42">
            <v>12</v>
          </cell>
          <cell r="BH42">
            <v>4</v>
          </cell>
          <cell r="BI42">
            <v>4</v>
          </cell>
          <cell r="BJ42">
            <v>48</v>
          </cell>
          <cell r="BK42">
            <v>4</v>
          </cell>
          <cell r="BO42">
            <v>3</v>
          </cell>
          <cell r="BQ42">
            <v>6</v>
          </cell>
          <cell r="BR42">
            <v>6</v>
          </cell>
          <cell r="BS42">
            <v>3</v>
          </cell>
        </row>
        <row r="43">
          <cell r="A43" t="str">
            <v>mg50</v>
          </cell>
          <cell r="B43" t="str">
            <v>MG</v>
          </cell>
          <cell r="C43">
            <v>50</v>
          </cell>
          <cell r="D43">
            <v>3.55</v>
          </cell>
          <cell r="E43">
            <v>13.116041367580763</v>
          </cell>
          <cell r="F43">
            <v>2.1240045963978629</v>
          </cell>
          <cell r="G43">
            <v>9.2260413675807627</v>
          </cell>
          <cell r="H43">
            <v>3</v>
          </cell>
          <cell r="I43">
            <v>3</v>
          </cell>
          <cell r="J43">
            <v>7.976376890151692</v>
          </cell>
          <cell r="K43">
            <v>8.9060196939543879</v>
          </cell>
          <cell r="L43">
            <v>7.1991345459887821</v>
          </cell>
          <cell r="M43">
            <v>7.1991345459887821</v>
          </cell>
          <cell r="N43">
            <v>0</v>
          </cell>
          <cell r="O43">
            <v>0.57600000000000007</v>
          </cell>
          <cell r="P43">
            <v>0.21600000000000003</v>
          </cell>
          <cell r="Q43">
            <v>0.89999999999999991</v>
          </cell>
          <cell r="AB43">
            <v>1</v>
          </cell>
          <cell r="AC43">
            <v>1</v>
          </cell>
          <cell r="AE43">
            <v>4</v>
          </cell>
          <cell r="AF43">
            <v>3</v>
          </cell>
          <cell r="AL43">
            <v>1</v>
          </cell>
          <cell r="AM43">
            <v>2</v>
          </cell>
          <cell r="AN43">
            <v>3</v>
          </cell>
          <cell r="AO43">
            <v>16</v>
          </cell>
          <cell r="AP43">
            <v>2</v>
          </cell>
          <cell r="AQ43">
            <v>3</v>
          </cell>
          <cell r="AS43">
            <v>2</v>
          </cell>
          <cell r="AU43">
            <v>9</v>
          </cell>
          <cell r="AX43">
            <v>24</v>
          </cell>
          <cell r="AY43">
            <v>12</v>
          </cell>
          <cell r="BA43">
            <v>4</v>
          </cell>
          <cell r="BB43">
            <v>10</v>
          </cell>
          <cell r="BC43">
            <v>12</v>
          </cell>
          <cell r="BD43">
            <v>4</v>
          </cell>
          <cell r="BE43">
            <v>6</v>
          </cell>
          <cell r="BF43">
            <v>6</v>
          </cell>
          <cell r="BG43">
            <v>18</v>
          </cell>
          <cell r="BH43">
            <v>4</v>
          </cell>
          <cell r="BI43">
            <v>4</v>
          </cell>
          <cell r="BJ43">
            <v>40</v>
          </cell>
          <cell r="BK43">
            <v>4</v>
          </cell>
          <cell r="BL43">
            <v>6</v>
          </cell>
          <cell r="BM43">
            <v>3</v>
          </cell>
          <cell r="BN43">
            <v>6</v>
          </cell>
          <cell r="BQ43">
            <v>9</v>
          </cell>
          <cell r="BR43">
            <v>6</v>
          </cell>
          <cell r="BS43">
            <v>12</v>
          </cell>
        </row>
        <row r="44">
          <cell r="A44" t="str">
            <v>mg55</v>
          </cell>
          <cell r="B44" t="str">
            <v>MG</v>
          </cell>
          <cell r="C44">
            <v>55</v>
          </cell>
          <cell r="D44">
            <v>3.55</v>
          </cell>
          <cell r="E44">
            <v>14.48764550433884</v>
          </cell>
          <cell r="F44">
            <v>2.2764050560376492</v>
          </cell>
          <cell r="G44">
            <v>10.597645504338839</v>
          </cell>
          <cell r="H44">
            <v>3</v>
          </cell>
          <cell r="I44">
            <v>3</v>
          </cell>
          <cell r="J44">
            <v>8.6326429097553206</v>
          </cell>
          <cell r="K44">
            <v>9.6552499939382876</v>
          </cell>
          <cell r="L44">
            <v>7.777676331176119</v>
          </cell>
          <cell r="M44">
            <v>7.777676331176119</v>
          </cell>
          <cell r="N44">
            <v>0</v>
          </cell>
          <cell r="O44">
            <v>0.57600000000000007</v>
          </cell>
          <cell r="P44">
            <v>0.21600000000000003</v>
          </cell>
          <cell r="Q44">
            <v>0.89999999999999991</v>
          </cell>
          <cell r="AB44">
            <v>1</v>
          </cell>
          <cell r="AC44">
            <v>1</v>
          </cell>
          <cell r="AE44">
            <v>4</v>
          </cell>
          <cell r="AF44">
            <v>3</v>
          </cell>
          <cell r="AL44">
            <v>1</v>
          </cell>
          <cell r="AM44">
            <v>2</v>
          </cell>
          <cell r="AN44">
            <v>3</v>
          </cell>
          <cell r="AO44">
            <v>16</v>
          </cell>
          <cell r="AP44">
            <v>2</v>
          </cell>
          <cell r="AQ44">
            <v>3</v>
          </cell>
          <cell r="AS44">
            <v>2</v>
          </cell>
          <cell r="AU44">
            <v>9</v>
          </cell>
          <cell r="AX44">
            <v>24</v>
          </cell>
          <cell r="AY44">
            <v>12</v>
          </cell>
          <cell r="BA44">
            <v>4</v>
          </cell>
          <cell r="BB44">
            <v>10</v>
          </cell>
          <cell r="BC44">
            <v>12</v>
          </cell>
          <cell r="BD44">
            <v>4</v>
          </cell>
          <cell r="BE44">
            <v>6</v>
          </cell>
          <cell r="BF44">
            <v>6</v>
          </cell>
          <cell r="BG44">
            <v>18</v>
          </cell>
          <cell r="BH44">
            <v>4</v>
          </cell>
          <cell r="BI44">
            <v>4</v>
          </cell>
          <cell r="BJ44">
            <v>40</v>
          </cell>
          <cell r="BK44">
            <v>4</v>
          </cell>
          <cell r="BL44">
            <v>6</v>
          </cell>
          <cell r="BM44">
            <v>3</v>
          </cell>
          <cell r="BN44">
            <v>6</v>
          </cell>
          <cell r="BQ44">
            <v>9</v>
          </cell>
          <cell r="BR44">
            <v>6</v>
          </cell>
          <cell r="BS44">
            <v>12</v>
          </cell>
        </row>
        <row r="45">
          <cell r="A45" t="str">
            <v>mg60</v>
          </cell>
          <cell r="B45" t="str">
            <v>MG</v>
          </cell>
          <cell r="C45">
            <v>60</v>
          </cell>
          <cell r="D45">
            <v>3.55</v>
          </cell>
          <cell r="E45">
            <v>15.859249641096916</v>
          </cell>
          <cell r="F45">
            <v>2.4288055156774355</v>
          </cell>
          <cell r="G45">
            <v>11.969249641096916</v>
          </cell>
          <cell r="H45">
            <v>3</v>
          </cell>
          <cell r="I45">
            <v>3</v>
          </cell>
          <cell r="J45">
            <v>9.28890892935895</v>
          </cell>
          <cell r="K45">
            <v>10.404480293922184</v>
          </cell>
          <cell r="L45">
            <v>8.3562181163634559</v>
          </cell>
          <cell r="M45">
            <v>9.5579931328589289</v>
          </cell>
          <cell r="N45">
            <v>0</v>
          </cell>
          <cell r="O45">
            <v>0.57600000000000007</v>
          </cell>
          <cell r="P45">
            <v>0.21600000000000003</v>
          </cell>
          <cell r="Q45">
            <v>0.89999999999999991</v>
          </cell>
          <cell r="AB45">
            <v>1</v>
          </cell>
          <cell r="AC45">
            <v>1</v>
          </cell>
          <cell r="AE45">
            <v>4</v>
          </cell>
          <cell r="AF45">
            <v>3</v>
          </cell>
          <cell r="AL45">
            <v>1</v>
          </cell>
          <cell r="AM45">
            <v>2</v>
          </cell>
          <cell r="AN45">
            <v>3</v>
          </cell>
          <cell r="AO45">
            <v>16</v>
          </cell>
          <cell r="AP45">
            <v>2</v>
          </cell>
          <cell r="AQ45">
            <v>3</v>
          </cell>
          <cell r="AS45">
            <v>2</v>
          </cell>
          <cell r="AU45">
            <v>9</v>
          </cell>
          <cell r="AX45">
            <v>24</v>
          </cell>
          <cell r="AY45">
            <v>12</v>
          </cell>
          <cell r="BA45">
            <v>4</v>
          </cell>
          <cell r="BB45">
            <v>10</v>
          </cell>
          <cell r="BC45">
            <v>12</v>
          </cell>
          <cell r="BD45">
            <v>4</v>
          </cell>
          <cell r="BE45">
            <v>6</v>
          </cell>
          <cell r="BF45">
            <v>6</v>
          </cell>
          <cell r="BG45">
            <v>18</v>
          </cell>
          <cell r="BH45">
            <v>4</v>
          </cell>
          <cell r="BI45">
            <v>4</v>
          </cell>
          <cell r="BJ45">
            <v>40</v>
          </cell>
          <cell r="BK45">
            <v>4</v>
          </cell>
          <cell r="BL45">
            <v>6</v>
          </cell>
          <cell r="BM45">
            <v>3</v>
          </cell>
          <cell r="BN45">
            <v>6</v>
          </cell>
          <cell r="BQ45">
            <v>9</v>
          </cell>
          <cell r="BR45">
            <v>6</v>
          </cell>
          <cell r="BS45">
            <v>12</v>
          </cell>
        </row>
        <row r="46">
          <cell r="A46" t="str">
            <v>mg65</v>
          </cell>
          <cell r="B46" t="str">
            <v>MG</v>
          </cell>
          <cell r="C46">
            <v>65</v>
          </cell>
          <cell r="D46">
            <v>3.55</v>
          </cell>
          <cell r="E46">
            <v>17.230853777854996</v>
          </cell>
          <cell r="F46">
            <v>2.5812059753172214</v>
          </cell>
          <cell r="G46">
            <v>13.340853777854996</v>
          </cell>
          <cell r="H46">
            <v>3</v>
          </cell>
          <cell r="I46">
            <v>3</v>
          </cell>
          <cell r="J46">
            <v>9.9451749489625758</v>
          </cell>
          <cell r="K46">
            <v>12.451166230619467</v>
          </cell>
          <cell r="L46">
            <v>8.9347599015507928</v>
          </cell>
          <cell r="M46">
            <v>11.610762152272152</v>
          </cell>
          <cell r="N46">
            <v>0</v>
          </cell>
          <cell r="O46">
            <v>0.57600000000000007</v>
          </cell>
          <cell r="P46">
            <v>0.21600000000000003</v>
          </cell>
          <cell r="Q46">
            <v>0.89999999999999991</v>
          </cell>
          <cell r="AB46">
            <v>1</v>
          </cell>
          <cell r="AC46">
            <v>1</v>
          </cell>
          <cell r="AE46">
            <v>4</v>
          </cell>
          <cell r="AF46">
            <v>3</v>
          </cell>
          <cell r="AL46">
            <v>1</v>
          </cell>
          <cell r="AM46">
            <v>2</v>
          </cell>
          <cell r="AN46">
            <v>3</v>
          </cell>
          <cell r="AO46">
            <v>16</v>
          </cell>
          <cell r="AP46">
            <v>2</v>
          </cell>
          <cell r="AQ46">
            <v>3</v>
          </cell>
          <cell r="AS46">
            <v>2</v>
          </cell>
          <cell r="AU46">
            <v>9</v>
          </cell>
          <cell r="AX46">
            <v>24</v>
          </cell>
          <cell r="AY46">
            <v>12</v>
          </cell>
          <cell r="BA46">
            <v>4</v>
          </cell>
          <cell r="BB46">
            <v>10</v>
          </cell>
          <cell r="BC46">
            <v>12</v>
          </cell>
          <cell r="BD46">
            <v>4</v>
          </cell>
          <cell r="BE46">
            <v>6</v>
          </cell>
          <cell r="BF46">
            <v>6</v>
          </cell>
          <cell r="BG46">
            <v>18</v>
          </cell>
          <cell r="BH46">
            <v>4</v>
          </cell>
          <cell r="BI46">
            <v>4</v>
          </cell>
          <cell r="BJ46">
            <v>40</v>
          </cell>
          <cell r="BK46">
            <v>4</v>
          </cell>
          <cell r="BL46">
            <v>6</v>
          </cell>
          <cell r="BM46">
            <v>3</v>
          </cell>
          <cell r="BN46">
            <v>6</v>
          </cell>
          <cell r="BQ46">
            <v>9</v>
          </cell>
          <cell r="BR46">
            <v>6</v>
          </cell>
          <cell r="BS46">
            <v>12</v>
          </cell>
        </row>
        <row r="47">
          <cell r="A47" t="str">
            <v>mg70</v>
          </cell>
          <cell r="B47" t="str">
            <v>MG</v>
          </cell>
          <cell r="C47">
            <v>70</v>
          </cell>
          <cell r="D47">
            <v>3.55</v>
          </cell>
          <cell r="E47">
            <v>18.602457914613073</v>
          </cell>
          <cell r="F47">
            <v>2.7336064349570082</v>
          </cell>
          <cell r="G47">
            <v>14.712457914613072</v>
          </cell>
          <cell r="H47">
            <v>3</v>
          </cell>
          <cell r="I47">
            <v>3</v>
          </cell>
          <cell r="J47">
            <v>10.601440968566207</v>
          </cell>
          <cell r="K47">
            <v>13.277001356908659</v>
          </cell>
          <cell r="L47">
            <v>9.5133016867381333</v>
          </cell>
          <cell r="M47">
            <v>12.347301391714151</v>
          </cell>
          <cell r="N47">
            <v>0</v>
          </cell>
          <cell r="O47">
            <v>0.57600000000000007</v>
          </cell>
          <cell r="P47">
            <v>0.21600000000000003</v>
          </cell>
          <cell r="Q47">
            <v>0.89999999999999991</v>
          </cell>
          <cell r="AB47">
            <v>1</v>
          </cell>
          <cell r="AC47">
            <v>1</v>
          </cell>
          <cell r="AE47">
            <v>4</v>
          </cell>
          <cell r="AF47">
            <v>3</v>
          </cell>
          <cell r="AL47">
            <v>1</v>
          </cell>
          <cell r="AM47">
            <v>2</v>
          </cell>
          <cell r="AN47">
            <v>3</v>
          </cell>
          <cell r="AO47">
            <v>16</v>
          </cell>
          <cell r="AP47">
            <v>2</v>
          </cell>
          <cell r="AQ47">
            <v>3</v>
          </cell>
          <cell r="AS47">
            <v>2</v>
          </cell>
          <cell r="AU47">
            <v>9</v>
          </cell>
          <cell r="AX47">
            <v>24</v>
          </cell>
          <cell r="AY47">
            <v>12</v>
          </cell>
          <cell r="BA47">
            <v>4</v>
          </cell>
          <cell r="BB47">
            <v>10</v>
          </cell>
          <cell r="BC47">
            <v>12</v>
          </cell>
          <cell r="BD47">
            <v>4</v>
          </cell>
          <cell r="BE47">
            <v>6</v>
          </cell>
          <cell r="BF47">
            <v>6</v>
          </cell>
          <cell r="BG47">
            <v>18</v>
          </cell>
          <cell r="BH47">
            <v>4</v>
          </cell>
          <cell r="BI47">
            <v>4</v>
          </cell>
          <cell r="BJ47">
            <v>40</v>
          </cell>
          <cell r="BK47">
            <v>4</v>
          </cell>
          <cell r="BL47">
            <v>6</v>
          </cell>
          <cell r="BM47">
            <v>3</v>
          </cell>
          <cell r="BN47">
            <v>6</v>
          </cell>
          <cell r="BQ47">
            <v>9</v>
          </cell>
          <cell r="BR47">
            <v>6</v>
          </cell>
          <cell r="BS47">
            <v>12</v>
          </cell>
        </row>
        <row r="48">
          <cell r="A48" t="str">
            <v>mg75</v>
          </cell>
          <cell r="B48" t="str">
            <v>MG</v>
          </cell>
          <cell r="C48">
            <v>75</v>
          </cell>
          <cell r="D48">
            <v>3.55</v>
          </cell>
          <cell r="E48">
            <v>19.974062051371149</v>
          </cell>
          <cell r="F48">
            <v>2.886006894596794</v>
          </cell>
          <cell r="G48">
            <v>16.084062051371149</v>
          </cell>
          <cell r="H48">
            <v>3</v>
          </cell>
          <cell r="I48">
            <v>3</v>
          </cell>
          <cell r="J48">
            <v>11.257706988169833</v>
          </cell>
          <cell r="K48">
            <v>14.102836483197843</v>
          </cell>
          <cell r="L48">
            <v>10.091843471925468</v>
          </cell>
          <cell r="M48">
            <v>13.083840631156146</v>
          </cell>
          <cell r="N48">
            <v>0</v>
          </cell>
          <cell r="O48">
            <v>0.57600000000000007</v>
          </cell>
          <cell r="P48">
            <v>0.21600000000000003</v>
          </cell>
          <cell r="Q48">
            <v>0.89999999999999991</v>
          </cell>
          <cell r="AB48">
            <v>1</v>
          </cell>
          <cell r="AC48">
            <v>1</v>
          </cell>
          <cell r="AE48">
            <v>4</v>
          </cell>
          <cell r="AF48">
            <v>3</v>
          </cell>
          <cell r="AL48">
            <v>1</v>
          </cell>
          <cell r="AM48">
            <v>2</v>
          </cell>
          <cell r="AN48">
            <v>3</v>
          </cell>
          <cell r="AO48">
            <v>16</v>
          </cell>
          <cell r="AP48">
            <v>2</v>
          </cell>
          <cell r="AQ48">
            <v>3</v>
          </cell>
          <cell r="AS48">
            <v>2</v>
          </cell>
          <cell r="AU48">
            <v>9</v>
          </cell>
          <cell r="AX48">
            <v>24</v>
          </cell>
          <cell r="AY48">
            <v>12</v>
          </cell>
          <cell r="BA48">
            <v>4</v>
          </cell>
          <cell r="BB48">
            <v>10</v>
          </cell>
          <cell r="BC48">
            <v>12</v>
          </cell>
          <cell r="BD48">
            <v>4</v>
          </cell>
          <cell r="BE48">
            <v>6</v>
          </cell>
          <cell r="BF48">
            <v>6</v>
          </cell>
          <cell r="BG48">
            <v>18</v>
          </cell>
          <cell r="BH48">
            <v>4</v>
          </cell>
          <cell r="BI48">
            <v>4</v>
          </cell>
          <cell r="BJ48">
            <v>40</v>
          </cell>
          <cell r="BK48">
            <v>4</v>
          </cell>
          <cell r="BL48">
            <v>6</v>
          </cell>
          <cell r="BM48">
            <v>3</v>
          </cell>
          <cell r="BN48">
            <v>6</v>
          </cell>
          <cell r="BQ48">
            <v>9</v>
          </cell>
          <cell r="BR48">
            <v>6</v>
          </cell>
          <cell r="BS48">
            <v>12</v>
          </cell>
        </row>
        <row r="49">
          <cell r="A49" t="str">
            <v>mg80</v>
          </cell>
          <cell r="B49" t="str">
            <v>MG</v>
          </cell>
          <cell r="C49">
            <v>80</v>
          </cell>
          <cell r="D49">
            <v>3.55</v>
          </cell>
          <cell r="E49">
            <v>21.345666188129226</v>
          </cell>
          <cell r="F49">
            <v>3.0384073542365804</v>
          </cell>
          <cell r="G49">
            <v>17.455666188129225</v>
          </cell>
          <cell r="H49">
            <v>3</v>
          </cell>
          <cell r="I49">
            <v>3</v>
          </cell>
          <cell r="J49">
            <v>11.913973007773464</v>
          </cell>
          <cell r="K49">
            <v>14.928671609487033</v>
          </cell>
          <cell r="L49">
            <v>10.670385257112807</v>
          </cell>
          <cell r="M49">
            <v>13.820379870598146</v>
          </cell>
          <cell r="N49">
            <v>0</v>
          </cell>
          <cell r="O49">
            <v>0.57600000000000007</v>
          </cell>
          <cell r="P49">
            <v>0.21600000000000003</v>
          </cell>
          <cell r="Q49">
            <v>0.89999999999999991</v>
          </cell>
          <cell r="AB49">
            <v>1</v>
          </cell>
          <cell r="AC49">
            <v>1</v>
          </cell>
          <cell r="AE49">
            <v>4</v>
          </cell>
          <cell r="AF49">
            <v>3</v>
          </cell>
          <cell r="AL49">
            <v>1</v>
          </cell>
          <cell r="AM49">
            <v>2</v>
          </cell>
          <cell r="AN49">
            <v>3</v>
          </cell>
          <cell r="AO49">
            <v>16</v>
          </cell>
          <cell r="AP49">
            <v>2</v>
          </cell>
          <cell r="AQ49">
            <v>3</v>
          </cell>
          <cell r="AS49">
            <v>2</v>
          </cell>
          <cell r="AU49">
            <v>9</v>
          </cell>
          <cell r="AX49">
            <v>24</v>
          </cell>
          <cell r="AY49">
            <v>12</v>
          </cell>
          <cell r="BA49">
            <v>4</v>
          </cell>
          <cell r="BB49">
            <v>10</v>
          </cell>
          <cell r="BC49">
            <v>12</v>
          </cell>
          <cell r="BD49">
            <v>4</v>
          </cell>
          <cell r="BE49">
            <v>6</v>
          </cell>
          <cell r="BF49">
            <v>6</v>
          </cell>
          <cell r="BG49">
            <v>18</v>
          </cell>
          <cell r="BH49">
            <v>4</v>
          </cell>
          <cell r="BI49">
            <v>4</v>
          </cell>
          <cell r="BJ49">
            <v>40</v>
          </cell>
          <cell r="BK49">
            <v>4</v>
          </cell>
          <cell r="BL49">
            <v>6</v>
          </cell>
          <cell r="BM49">
            <v>3</v>
          </cell>
          <cell r="BN49">
            <v>6</v>
          </cell>
          <cell r="BQ49">
            <v>9</v>
          </cell>
          <cell r="BR49">
            <v>6</v>
          </cell>
          <cell r="BS49">
            <v>12</v>
          </cell>
        </row>
        <row r="50">
          <cell r="A50" t="str">
            <v>mg85</v>
          </cell>
          <cell r="B50" t="str">
            <v>MG</v>
          </cell>
          <cell r="C50">
            <v>85</v>
          </cell>
          <cell r="D50">
            <v>3.55</v>
          </cell>
          <cell r="E50">
            <v>22.717270324887302</v>
          </cell>
          <cell r="F50">
            <v>3.1908078138763667</v>
          </cell>
          <cell r="G50">
            <v>18.827270324887301</v>
          </cell>
          <cell r="H50">
            <v>3</v>
          </cell>
          <cell r="I50">
            <v>3</v>
          </cell>
          <cell r="J50">
            <v>12.570239027377092</v>
          </cell>
          <cell r="K50">
            <v>15.754506735776218</v>
          </cell>
          <cell r="L50">
            <v>11.248927042300142</v>
          </cell>
          <cell r="M50">
            <v>14.556919110040141</v>
          </cell>
          <cell r="N50">
            <v>0</v>
          </cell>
          <cell r="O50">
            <v>0.57600000000000007</v>
          </cell>
          <cell r="P50">
            <v>0.21600000000000003</v>
          </cell>
          <cell r="Q50">
            <v>0.89999999999999991</v>
          </cell>
          <cell r="AB50">
            <v>1</v>
          </cell>
          <cell r="AC50">
            <v>1</v>
          </cell>
          <cell r="AE50">
            <v>4</v>
          </cell>
          <cell r="AF50">
            <v>3</v>
          </cell>
          <cell r="AL50">
            <v>1</v>
          </cell>
          <cell r="AM50">
            <v>2</v>
          </cell>
          <cell r="AN50">
            <v>3</v>
          </cell>
          <cell r="AO50">
            <v>16</v>
          </cell>
          <cell r="AP50">
            <v>2</v>
          </cell>
          <cell r="AQ50">
            <v>3</v>
          </cell>
          <cell r="AS50">
            <v>2</v>
          </cell>
          <cell r="AU50">
            <v>9</v>
          </cell>
          <cell r="AX50">
            <v>24</v>
          </cell>
          <cell r="AY50">
            <v>12</v>
          </cell>
          <cell r="BA50">
            <v>4</v>
          </cell>
          <cell r="BB50">
            <v>10</v>
          </cell>
          <cell r="BC50">
            <v>12</v>
          </cell>
          <cell r="BD50">
            <v>4</v>
          </cell>
          <cell r="BE50">
            <v>6</v>
          </cell>
          <cell r="BF50">
            <v>6</v>
          </cell>
          <cell r="BG50">
            <v>18</v>
          </cell>
          <cell r="BH50">
            <v>4</v>
          </cell>
          <cell r="BI50">
            <v>4</v>
          </cell>
          <cell r="BJ50">
            <v>40</v>
          </cell>
          <cell r="BK50">
            <v>4</v>
          </cell>
          <cell r="BL50">
            <v>6</v>
          </cell>
          <cell r="BM50">
            <v>3</v>
          </cell>
          <cell r="BN50">
            <v>6</v>
          </cell>
          <cell r="BQ50">
            <v>9</v>
          </cell>
          <cell r="BR50">
            <v>6</v>
          </cell>
          <cell r="BS50">
            <v>12</v>
          </cell>
        </row>
        <row r="51">
          <cell r="A51" t="str">
            <v>mg90</v>
          </cell>
          <cell r="B51" t="str">
            <v>MG</v>
          </cell>
          <cell r="C51">
            <v>90</v>
          </cell>
          <cell r="D51">
            <v>3.55</v>
          </cell>
          <cell r="E51">
            <v>24.088874461645375</v>
          </cell>
          <cell r="F51">
            <v>3.343208273516153</v>
          </cell>
          <cell r="G51">
            <v>20.198874461645374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AB51">
            <v>1</v>
          </cell>
          <cell r="AC51">
            <v>1</v>
          </cell>
          <cell r="AE51">
            <v>4</v>
          </cell>
          <cell r="AF51">
            <v>3</v>
          </cell>
          <cell r="AL51">
            <v>1</v>
          </cell>
          <cell r="AM51">
            <v>2</v>
          </cell>
          <cell r="AN51">
            <v>3</v>
          </cell>
          <cell r="AO51">
            <v>16</v>
          </cell>
          <cell r="AP51">
            <v>2</v>
          </cell>
          <cell r="AQ51">
            <v>3</v>
          </cell>
          <cell r="AS51">
            <v>2</v>
          </cell>
          <cell r="AU51">
            <v>9</v>
          </cell>
          <cell r="AX51">
            <v>24</v>
          </cell>
          <cell r="AY51">
            <v>12</v>
          </cell>
          <cell r="BA51">
            <v>4</v>
          </cell>
          <cell r="BB51">
            <v>10</v>
          </cell>
          <cell r="BC51">
            <v>12</v>
          </cell>
          <cell r="BD51">
            <v>4</v>
          </cell>
          <cell r="BE51">
            <v>6</v>
          </cell>
          <cell r="BF51">
            <v>6</v>
          </cell>
          <cell r="BG51">
            <v>18</v>
          </cell>
          <cell r="BH51">
            <v>4</v>
          </cell>
          <cell r="BI51">
            <v>4</v>
          </cell>
          <cell r="BJ51">
            <v>40</v>
          </cell>
          <cell r="BK51">
            <v>4</v>
          </cell>
          <cell r="BL51">
            <v>6</v>
          </cell>
          <cell r="BM51">
            <v>3</v>
          </cell>
          <cell r="BN51">
            <v>6</v>
          </cell>
          <cell r="BQ51">
            <v>9</v>
          </cell>
          <cell r="BR51">
            <v>6</v>
          </cell>
          <cell r="BS51">
            <v>12</v>
          </cell>
        </row>
        <row r="52">
          <cell r="A52" t="str">
            <v>mh50</v>
          </cell>
          <cell r="B52" t="str">
            <v>MH</v>
          </cell>
          <cell r="C52">
            <v>50</v>
          </cell>
          <cell r="D52">
            <v>3.4</v>
          </cell>
          <cell r="E52">
            <v>13.116041367580763</v>
          </cell>
          <cell r="F52">
            <v>2.1240045963978629</v>
          </cell>
          <cell r="G52">
            <v>9.376041367580763</v>
          </cell>
          <cell r="H52">
            <v>3</v>
          </cell>
          <cell r="I52">
            <v>6</v>
          </cell>
          <cell r="J52">
            <v>10.948185853127525</v>
          </cell>
          <cell r="K52">
            <v>12.807471460732916</v>
          </cell>
          <cell r="L52">
            <v>10.948901164801704</v>
          </cell>
          <cell r="M52">
            <v>10.948901164801704</v>
          </cell>
          <cell r="N52">
            <v>0</v>
          </cell>
          <cell r="O52">
            <v>1.1520000000000001</v>
          </cell>
          <cell r="P52">
            <v>0.43200000000000005</v>
          </cell>
          <cell r="Q52">
            <v>1.7999999999999998</v>
          </cell>
          <cell r="AB52">
            <v>1</v>
          </cell>
          <cell r="AC52">
            <v>1</v>
          </cell>
          <cell r="AE52">
            <v>4</v>
          </cell>
          <cell r="AF52">
            <v>3</v>
          </cell>
          <cell r="AL52">
            <v>1</v>
          </cell>
          <cell r="AM52">
            <v>2</v>
          </cell>
          <cell r="AN52">
            <v>3</v>
          </cell>
          <cell r="AO52">
            <v>30</v>
          </cell>
          <cell r="AP52">
            <v>30</v>
          </cell>
          <cell r="AQ52">
            <v>3</v>
          </cell>
          <cell r="AS52">
            <v>2</v>
          </cell>
          <cell r="AU52">
            <v>9</v>
          </cell>
          <cell r="AX52">
            <v>8</v>
          </cell>
          <cell r="AY52">
            <v>24</v>
          </cell>
          <cell r="BA52">
            <v>4</v>
          </cell>
          <cell r="BB52">
            <v>10</v>
          </cell>
          <cell r="BC52">
            <v>12</v>
          </cell>
          <cell r="BD52">
            <v>4</v>
          </cell>
          <cell r="BE52">
            <v>6</v>
          </cell>
          <cell r="BF52">
            <v>6</v>
          </cell>
          <cell r="BG52">
            <v>30</v>
          </cell>
          <cell r="BH52">
            <v>4</v>
          </cell>
          <cell r="BI52">
            <v>4</v>
          </cell>
          <cell r="BJ52">
            <v>64</v>
          </cell>
          <cell r="BK52">
            <v>4</v>
          </cell>
          <cell r="BL52">
            <v>12</v>
          </cell>
          <cell r="BM52">
            <v>3</v>
          </cell>
          <cell r="BN52">
            <v>6</v>
          </cell>
          <cell r="BQ52">
            <v>9</v>
          </cell>
          <cell r="BR52">
            <v>6</v>
          </cell>
          <cell r="BS52">
            <v>12</v>
          </cell>
        </row>
        <row r="53">
          <cell r="A53" t="str">
            <v>mh55</v>
          </cell>
          <cell r="B53" t="str">
            <v>MH</v>
          </cell>
          <cell r="C53">
            <v>55</v>
          </cell>
          <cell r="D53">
            <v>3.4</v>
          </cell>
          <cell r="E53">
            <v>14.48764550433884</v>
          </cell>
          <cell r="F53">
            <v>2.2764050560376492</v>
          </cell>
          <cell r="G53">
            <v>10.747645504338839</v>
          </cell>
          <cell r="H53">
            <v>3</v>
          </cell>
          <cell r="I53">
            <v>6</v>
          </cell>
          <cell r="J53">
            <v>11.901632769028737</v>
          </cell>
          <cell r="K53">
            <v>13.946846937394668</v>
          </cell>
          <cell r="L53">
            <v>11.746899611870333</v>
          </cell>
          <cell r="M53">
            <v>11.746899611870333</v>
          </cell>
          <cell r="N53">
            <v>0</v>
          </cell>
          <cell r="O53">
            <v>1.1520000000000001</v>
          </cell>
          <cell r="P53">
            <v>0.43200000000000005</v>
          </cell>
          <cell r="Q53">
            <v>1.7999999999999998</v>
          </cell>
          <cell r="AB53">
            <v>1</v>
          </cell>
          <cell r="AC53">
            <v>1</v>
          </cell>
          <cell r="AE53">
            <v>4</v>
          </cell>
          <cell r="AF53">
            <v>3</v>
          </cell>
          <cell r="AL53">
            <v>1</v>
          </cell>
          <cell r="AM53">
            <v>2</v>
          </cell>
          <cell r="AN53">
            <v>3</v>
          </cell>
          <cell r="AO53">
            <v>30</v>
          </cell>
          <cell r="AP53">
            <v>30</v>
          </cell>
          <cell r="AQ53">
            <v>3</v>
          </cell>
          <cell r="AS53">
            <v>2</v>
          </cell>
          <cell r="AU53">
            <v>9</v>
          </cell>
          <cell r="AX53">
            <v>8</v>
          </cell>
          <cell r="AY53">
            <v>24</v>
          </cell>
          <cell r="BA53">
            <v>4</v>
          </cell>
          <cell r="BB53">
            <v>10</v>
          </cell>
          <cell r="BC53">
            <v>12</v>
          </cell>
          <cell r="BD53">
            <v>4</v>
          </cell>
          <cell r="BE53">
            <v>6</v>
          </cell>
          <cell r="BF53">
            <v>6</v>
          </cell>
          <cell r="BG53">
            <v>30</v>
          </cell>
          <cell r="BH53">
            <v>4</v>
          </cell>
          <cell r="BI53">
            <v>4</v>
          </cell>
          <cell r="BJ53">
            <v>64</v>
          </cell>
          <cell r="BK53">
            <v>4</v>
          </cell>
          <cell r="BL53">
            <v>12</v>
          </cell>
          <cell r="BM53">
            <v>3</v>
          </cell>
          <cell r="BN53">
            <v>6</v>
          </cell>
          <cell r="BQ53">
            <v>9</v>
          </cell>
          <cell r="BR53">
            <v>6</v>
          </cell>
          <cell r="BS53">
            <v>12</v>
          </cell>
        </row>
        <row r="54">
          <cell r="A54" t="str">
            <v>mh60</v>
          </cell>
          <cell r="B54" t="str">
            <v>MH</v>
          </cell>
          <cell r="C54">
            <v>60</v>
          </cell>
          <cell r="D54">
            <v>3.4</v>
          </cell>
          <cell r="E54">
            <v>15.859249641096916</v>
          </cell>
          <cell r="F54">
            <v>2.4288055156774355</v>
          </cell>
          <cell r="G54">
            <v>12.119249641096916</v>
          </cell>
          <cell r="H54">
            <v>3</v>
          </cell>
          <cell r="I54">
            <v>6</v>
          </cell>
          <cell r="J54">
            <v>12.855079684929949</v>
          </cell>
          <cell r="K54">
            <v>15.086222414056419</v>
          </cell>
          <cell r="L54">
            <v>12.544898058938964</v>
          </cell>
          <cell r="M54">
            <v>13.746673075434437</v>
          </cell>
          <cell r="N54">
            <v>0</v>
          </cell>
          <cell r="O54">
            <v>1.1520000000000001</v>
          </cell>
          <cell r="P54">
            <v>0.43200000000000005</v>
          </cell>
          <cell r="Q54">
            <v>1.7999999999999998</v>
          </cell>
          <cell r="AB54">
            <v>1</v>
          </cell>
          <cell r="AC54">
            <v>1</v>
          </cell>
          <cell r="AE54">
            <v>4</v>
          </cell>
          <cell r="AF54">
            <v>3</v>
          </cell>
          <cell r="AL54">
            <v>1</v>
          </cell>
          <cell r="AM54">
            <v>2</v>
          </cell>
          <cell r="AN54">
            <v>3</v>
          </cell>
          <cell r="AO54">
            <v>30</v>
          </cell>
          <cell r="AP54">
            <v>30</v>
          </cell>
          <cell r="AQ54">
            <v>3</v>
          </cell>
          <cell r="AS54">
            <v>2</v>
          </cell>
          <cell r="AU54">
            <v>9</v>
          </cell>
          <cell r="AX54">
            <v>8</v>
          </cell>
          <cell r="AY54">
            <v>24</v>
          </cell>
          <cell r="BA54">
            <v>4</v>
          </cell>
          <cell r="BB54">
            <v>10</v>
          </cell>
          <cell r="BC54">
            <v>12</v>
          </cell>
          <cell r="BD54">
            <v>4</v>
          </cell>
          <cell r="BE54">
            <v>6</v>
          </cell>
          <cell r="BF54">
            <v>6</v>
          </cell>
          <cell r="BG54">
            <v>30</v>
          </cell>
          <cell r="BH54">
            <v>4</v>
          </cell>
          <cell r="BI54">
            <v>4</v>
          </cell>
          <cell r="BJ54">
            <v>64</v>
          </cell>
          <cell r="BK54">
            <v>4</v>
          </cell>
          <cell r="BL54">
            <v>12</v>
          </cell>
          <cell r="BM54">
            <v>3</v>
          </cell>
          <cell r="BN54">
            <v>6</v>
          </cell>
          <cell r="BQ54">
            <v>9</v>
          </cell>
          <cell r="BR54">
            <v>6</v>
          </cell>
          <cell r="BS54">
            <v>12</v>
          </cell>
        </row>
        <row r="55">
          <cell r="A55" t="str">
            <v>mh65</v>
          </cell>
          <cell r="B55" t="str">
            <v>MH</v>
          </cell>
          <cell r="C55">
            <v>65</v>
          </cell>
          <cell r="D55">
            <v>3.4</v>
          </cell>
          <cell r="E55">
            <v>17.230853777854996</v>
          </cell>
          <cell r="F55">
            <v>2.5812059753172214</v>
          </cell>
          <cell r="G55">
            <v>13.490853777854996</v>
          </cell>
          <cell r="H55">
            <v>3</v>
          </cell>
          <cell r="I55">
            <v>6</v>
          </cell>
          <cell r="J55">
            <v>13.808526600831158</v>
          </cell>
          <cell r="K55">
            <v>17.523053527431554</v>
          </cell>
          <cell r="L55">
            <v>13.342896506007591</v>
          </cell>
          <cell r="M55">
            <v>16.018898756728952</v>
          </cell>
          <cell r="N55">
            <v>0</v>
          </cell>
          <cell r="O55">
            <v>1.1520000000000001</v>
          </cell>
          <cell r="P55">
            <v>0.43200000000000005</v>
          </cell>
          <cell r="Q55">
            <v>1.7999999999999998</v>
          </cell>
          <cell r="AB55">
            <v>1</v>
          </cell>
          <cell r="AC55">
            <v>1</v>
          </cell>
          <cell r="AE55">
            <v>4</v>
          </cell>
          <cell r="AF55">
            <v>3</v>
          </cell>
          <cell r="AL55">
            <v>1</v>
          </cell>
          <cell r="AM55">
            <v>2</v>
          </cell>
          <cell r="AN55">
            <v>3</v>
          </cell>
          <cell r="AO55">
            <v>30</v>
          </cell>
          <cell r="AP55">
            <v>30</v>
          </cell>
          <cell r="AQ55">
            <v>3</v>
          </cell>
          <cell r="AS55">
            <v>2</v>
          </cell>
          <cell r="AU55">
            <v>9</v>
          </cell>
          <cell r="AX55">
            <v>8</v>
          </cell>
          <cell r="AY55">
            <v>24</v>
          </cell>
          <cell r="BA55">
            <v>4</v>
          </cell>
          <cell r="BB55">
            <v>10</v>
          </cell>
          <cell r="BC55">
            <v>12</v>
          </cell>
          <cell r="BD55">
            <v>4</v>
          </cell>
          <cell r="BE55">
            <v>6</v>
          </cell>
          <cell r="BF55">
            <v>6</v>
          </cell>
          <cell r="BG55">
            <v>30</v>
          </cell>
          <cell r="BH55">
            <v>4</v>
          </cell>
          <cell r="BI55">
            <v>4</v>
          </cell>
          <cell r="BJ55">
            <v>64</v>
          </cell>
          <cell r="BK55">
            <v>4</v>
          </cell>
          <cell r="BL55">
            <v>12</v>
          </cell>
          <cell r="BM55">
            <v>3</v>
          </cell>
          <cell r="BN55">
            <v>6</v>
          </cell>
          <cell r="BQ55">
            <v>9</v>
          </cell>
          <cell r="BR55">
            <v>6</v>
          </cell>
          <cell r="BS55">
            <v>12</v>
          </cell>
        </row>
        <row r="56">
          <cell r="A56" t="str">
            <v>mh70</v>
          </cell>
          <cell r="B56" t="str">
            <v>MH</v>
          </cell>
          <cell r="C56">
            <v>70</v>
          </cell>
          <cell r="D56">
            <v>3.4</v>
          </cell>
          <cell r="E56">
            <v>18.602457914613073</v>
          </cell>
          <cell r="F56">
            <v>2.7336064349570082</v>
          </cell>
          <cell r="G56">
            <v>14.862457914613072</v>
          </cell>
          <cell r="H56">
            <v>3</v>
          </cell>
          <cell r="I56">
            <v>6</v>
          </cell>
          <cell r="J56">
            <v>14.761973516732372</v>
          </cell>
          <cell r="K56">
            <v>18.739033830398601</v>
          </cell>
          <cell r="L56">
            <v>14.140894953076224</v>
          </cell>
          <cell r="M56">
            <v>16.974894658052243</v>
          </cell>
          <cell r="N56">
            <v>0</v>
          </cell>
          <cell r="O56">
            <v>1.1520000000000001</v>
          </cell>
          <cell r="P56">
            <v>0.43200000000000005</v>
          </cell>
          <cell r="Q56">
            <v>1.7999999999999998</v>
          </cell>
          <cell r="AB56">
            <v>1</v>
          </cell>
          <cell r="AC56">
            <v>1</v>
          </cell>
          <cell r="AE56">
            <v>4</v>
          </cell>
          <cell r="AF56">
            <v>3</v>
          </cell>
          <cell r="AL56">
            <v>1</v>
          </cell>
          <cell r="AM56">
            <v>2</v>
          </cell>
          <cell r="AN56">
            <v>3</v>
          </cell>
          <cell r="AO56">
            <v>30</v>
          </cell>
          <cell r="AP56">
            <v>30</v>
          </cell>
          <cell r="AQ56">
            <v>3</v>
          </cell>
          <cell r="AS56">
            <v>2</v>
          </cell>
          <cell r="AU56">
            <v>9</v>
          </cell>
          <cell r="AX56">
            <v>8</v>
          </cell>
          <cell r="AY56">
            <v>24</v>
          </cell>
          <cell r="BA56">
            <v>4</v>
          </cell>
          <cell r="BB56">
            <v>10</v>
          </cell>
          <cell r="BC56">
            <v>12</v>
          </cell>
          <cell r="BD56">
            <v>4</v>
          </cell>
          <cell r="BE56">
            <v>6</v>
          </cell>
          <cell r="BF56">
            <v>6</v>
          </cell>
          <cell r="BG56">
            <v>30</v>
          </cell>
          <cell r="BH56">
            <v>4</v>
          </cell>
          <cell r="BI56">
            <v>4</v>
          </cell>
          <cell r="BJ56">
            <v>64</v>
          </cell>
          <cell r="BK56">
            <v>4</v>
          </cell>
          <cell r="BL56">
            <v>12</v>
          </cell>
          <cell r="BM56">
            <v>3</v>
          </cell>
          <cell r="BN56">
            <v>6</v>
          </cell>
          <cell r="BQ56">
            <v>9</v>
          </cell>
          <cell r="BR56">
            <v>6</v>
          </cell>
          <cell r="BS56">
            <v>12</v>
          </cell>
        </row>
        <row r="57">
          <cell r="A57" t="str">
            <v>mh75</v>
          </cell>
          <cell r="B57" t="str">
            <v>MH</v>
          </cell>
          <cell r="C57">
            <v>75</v>
          </cell>
          <cell r="D57">
            <v>3.4</v>
          </cell>
          <cell r="E57">
            <v>19.974062051371149</v>
          </cell>
          <cell r="F57">
            <v>2.886006894596794</v>
          </cell>
          <cell r="G57">
            <v>16.234062051371151</v>
          </cell>
          <cell r="H57">
            <v>3</v>
          </cell>
          <cell r="I57">
            <v>6</v>
          </cell>
          <cell r="J57">
            <v>15.715420432633582</v>
          </cell>
          <cell r="K57">
            <v>19.955014133365637</v>
          </cell>
          <cell r="L57">
            <v>14.938893400144849</v>
          </cell>
          <cell r="M57">
            <v>17.930890559375527</v>
          </cell>
          <cell r="N57">
            <v>0</v>
          </cell>
          <cell r="O57">
            <v>1.1520000000000001</v>
          </cell>
          <cell r="P57">
            <v>0.43200000000000005</v>
          </cell>
          <cell r="Q57">
            <v>1.7999999999999998</v>
          </cell>
          <cell r="AB57">
            <v>1</v>
          </cell>
          <cell r="AC57">
            <v>1</v>
          </cell>
          <cell r="AE57">
            <v>4</v>
          </cell>
          <cell r="AF57">
            <v>3</v>
          </cell>
          <cell r="AL57">
            <v>1</v>
          </cell>
          <cell r="AM57">
            <v>2</v>
          </cell>
          <cell r="AN57">
            <v>3</v>
          </cell>
          <cell r="AO57">
            <v>30</v>
          </cell>
          <cell r="AP57">
            <v>30</v>
          </cell>
          <cell r="AQ57">
            <v>3</v>
          </cell>
          <cell r="AS57">
            <v>2</v>
          </cell>
          <cell r="AU57">
            <v>9</v>
          </cell>
          <cell r="AX57">
            <v>8</v>
          </cell>
          <cell r="AY57">
            <v>24</v>
          </cell>
          <cell r="BA57">
            <v>4</v>
          </cell>
          <cell r="BB57">
            <v>10</v>
          </cell>
          <cell r="BC57">
            <v>12</v>
          </cell>
          <cell r="BD57">
            <v>4</v>
          </cell>
          <cell r="BE57">
            <v>6</v>
          </cell>
          <cell r="BF57">
            <v>6</v>
          </cell>
          <cell r="BG57">
            <v>30</v>
          </cell>
          <cell r="BH57">
            <v>4</v>
          </cell>
          <cell r="BI57">
            <v>4</v>
          </cell>
          <cell r="BJ57">
            <v>64</v>
          </cell>
          <cell r="BK57">
            <v>4</v>
          </cell>
          <cell r="BL57">
            <v>12</v>
          </cell>
          <cell r="BM57">
            <v>3</v>
          </cell>
          <cell r="BN57">
            <v>6</v>
          </cell>
          <cell r="BQ57">
            <v>9</v>
          </cell>
          <cell r="BR57">
            <v>6</v>
          </cell>
          <cell r="BS57">
            <v>12</v>
          </cell>
        </row>
        <row r="58">
          <cell r="A58" t="str">
            <v>mh80</v>
          </cell>
          <cell r="B58" t="str">
            <v>MH</v>
          </cell>
          <cell r="C58">
            <v>80</v>
          </cell>
          <cell r="D58">
            <v>3.4</v>
          </cell>
          <cell r="E58">
            <v>21.345666188129226</v>
          </cell>
          <cell r="F58">
            <v>3.0384073542365804</v>
          </cell>
          <cell r="G58">
            <v>17.605666188129227</v>
          </cell>
          <cell r="H58">
            <v>3</v>
          </cell>
          <cell r="I58">
            <v>6</v>
          </cell>
          <cell r="J58">
            <v>16.668867348534796</v>
          </cell>
          <cell r="K58">
            <v>21.170994436332677</v>
          </cell>
          <cell r="L58">
            <v>15.736891847213483</v>
          </cell>
          <cell r="M58">
            <v>18.886886460698822</v>
          </cell>
          <cell r="N58">
            <v>0</v>
          </cell>
          <cell r="O58">
            <v>1.1520000000000001</v>
          </cell>
          <cell r="P58">
            <v>0.43200000000000005</v>
          </cell>
          <cell r="Q58">
            <v>1.7999999999999998</v>
          </cell>
          <cell r="AB58">
            <v>1</v>
          </cell>
          <cell r="AC58">
            <v>1</v>
          </cell>
          <cell r="AE58">
            <v>4</v>
          </cell>
          <cell r="AF58">
            <v>3</v>
          </cell>
          <cell r="AL58">
            <v>1</v>
          </cell>
          <cell r="AM58">
            <v>2</v>
          </cell>
          <cell r="AN58">
            <v>3</v>
          </cell>
          <cell r="AO58">
            <v>30</v>
          </cell>
          <cell r="AP58">
            <v>30</v>
          </cell>
          <cell r="AQ58">
            <v>3</v>
          </cell>
          <cell r="AS58">
            <v>2</v>
          </cell>
          <cell r="AU58">
            <v>9</v>
          </cell>
          <cell r="AX58">
            <v>8</v>
          </cell>
          <cell r="AY58">
            <v>24</v>
          </cell>
          <cell r="BA58">
            <v>4</v>
          </cell>
          <cell r="BB58">
            <v>10</v>
          </cell>
          <cell r="BC58">
            <v>12</v>
          </cell>
          <cell r="BD58">
            <v>4</v>
          </cell>
          <cell r="BE58">
            <v>6</v>
          </cell>
          <cell r="BF58">
            <v>6</v>
          </cell>
          <cell r="BG58">
            <v>30</v>
          </cell>
          <cell r="BH58">
            <v>4</v>
          </cell>
          <cell r="BI58">
            <v>4</v>
          </cell>
          <cell r="BJ58">
            <v>64</v>
          </cell>
          <cell r="BK58">
            <v>4</v>
          </cell>
          <cell r="BL58">
            <v>12</v>
          </cell>
          <cell r="BM58">
            <v>3</v>
          </cell>
          <cell r="BN58">
            <v>6</v>
          </cell>
          <cell r="BQ58">
            <v>9</v>
          </cell>
          <cell r="BR58">
            <v>6</v>
          </cell>
          <cell r="BS58">
            <v>12</v>
          </cell>
        </row>
        <row r="59">
          <cell r="A59" t="str">
            <v>mh85</v>
          </cell>
          <cell r="B59" t="str">
            <v>MH</v>
          </cell>
          <cell r="C59">
            <v>85</v>
          </cell>
          <cell r="D59">
            <v>3.4</v>
          </cell>
          <cell r="E59">
            <v>22.717270324887302</v>
          </cell>
          <cell r="F59">
            <v>3.1908078138763667</v>
          </cell>
          <cell r="G59">
            <v>18.977270324887304</v>
          </cell>
          <cell r="H59">
            <v>3</v>
          </cell>
          <cell r="I59">
            <v>6</v>
          </cell>
          <cell r="J59">
            <v>17.622314264436007</v>
          </cell>
          <cell r="K59">
            <v>22.386974739299717</v>
          </cell>
          <cell r="L59">
            <v>16.534890294282111</v>
          </cell>
          <cell r="M59">
            <v>19.84288236202211</v>
          </cell>
          <cell r="N59">
            <v>0</v>
          </cell>
          <cell r="O59">
            <v>1.1520000000000001</v>
          </cell>
          <cell r="P59">
            <v>0.43200000000000005</v>
          </cell>
          <cell r="Q59">
            <v>1.7999999999999998</v>
          </cell>
          <cell r="AB59">
            <v>1</v>
          </cell>
          <cell r="AC59">
            <v>1</v>
          </cell>
          <cell r="AE59">
            <v>4</v>
          </cell>
          <cell r="AF59">
            <v>3</v>
          </cell>
          <cell r="AL59">
            <v>1</v>
          </cell>
          <cell r="AM59">
            <v>2</v>
          </cell>
          <cell r="AN59">
            <v>3</v>
          </cell>
          <cell r="AO59">
            <v>30</v>
          </cell>
          <cell r="AP59">
            <v>30</v>
          </cell>
          <cell r="AQ59">
            <v>3</v>
          </cell>
          <cell r="AS59">
            <v>2</v>
          </cell>
          <cell r="AU59">
            <v>9</v>
          </cell>
          <cell r="AX59">
            <v>8</v>
          </cell>
          <cell r="AY59">
            <v>24</v>
          </cell>
          <cell r="BA59">
            <v>4</v>
          </cell>
          <cell r="BB59">
            <v>10</v>
          </cell>
          <cell r="BC59">
            <v>12</v>
          </cell>
          <cell r="BD59">
            <v>4</v>
          </cell>
          <cell r="BE59">
            <v>6</v>
          </cell>
          <cell r="BF59">
            <v>6</v>
          </cell>
          <cell r="BG59">
            <v>30</v>
          </cell>
          <cell r="BH59">
            <v>4</v>
          </cell>
          <cell r="BI59">
            <v>4</v>
          </cell>
          <cell r="BJ59">
            <v>64</v>
          </cell>
          <cell r="BK59">
            <v>4</v>
          </cell>
          <cell r="BL59">
            <v>12</v>
          </cell>
          <cell r="BM59">
            <v>3</v>
          </cell>
          <cell r="BN59">
            <v>6</v>
          </cell>
          <cell r="BQ59">
            <v>9</v>
          </cell>
          <cell r="BR59">
            <v>6</v>
          </cell>
          <cell r="BS59">
            <v>12</v>
          </cell>
        </row>
        <row r="60">
          <cell r="A60" t="str">
            <v>mh90</v>
          </cell>
          <cell r="B60" t="str">
            <v>MH</v>
          </cell>
          <cell r="C60">
            <v>90</v>
          </cell>
          <cell r="D60">
            <v>3.4</v>
          </cell>
          <cell r="E60">
            <v>24.088874461645375</v>
          </cell>
          <cell r="F60">
            <v>3.343208273516153</v>
          </cell>
          <cell r="G60">
            <v>20.348874461645376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AB60">
            <v>1</v>
          </cell>
          <cell r="AC60">
            <v>1</v>
          </cell>
          <cell r="AE60">
            <v>4</v>
          </cell>
          <cell r="AF60">
            <v>3</v>
          </cell>
          <cell r="AL60">
            <v>1</v>
          </cell>
          <cell r="AM60">
            <v>2</v>
          </cell>
          <cell r="AN60">
            <v>3</v>
          </cell>
          <cell r="AO60">
            <v>30</v>
          </cell>
          <cell r="AP60">
            <v>30</v>
          </cell>
          <cell r="AQ60">
            <v>3</v>
          </cell>
          <cell r="AS60">
            <v>2</v>
          </cell>
          <cell r="AU60">
            <v>9</v>
          </cell>
          <cell r="AX60">
            <v>8</v>
          </cell>
          <cell r="AY60">
            <v>24</v>
          </cell>
          <cell r="BA60">
            <v>4</v>
          </cell>
          <cell r="BB60">
            <v>10</v>
          </cell>
          <cell r="BC60">
            <v>12</v>
          </cell>
          <cell r="BD60">
            <v>4</v>
          </cell>
          <cell r="BE60">
            <v>6</v>
          </cell>
          <cell r="BF60">
            <v>6</v>
          </cell>
          <cell r="BG60">
            <v>30</v>
          </cell>
          <cell r="BH60">
            <v>4</v>
          </cell>
          <cell r="BI60">
            <v>4</v>
          </cell>
          <cell r="BJ60">
            <v>64</v>
          </cell>
          <cell r="BK60">
            <v>4</v>
          </cell>
          <cell r="BL60">
            <v>12</v>
          </cell>
          <cell r="BM60">
            <v>3</v>
          </cell>
          <cell r="BN60">
            <v>6</v>
          </cell>
          <cell r="BQ60">
            <v>9</v>
          </cell>
          <cell r="BR60">
            <v>6</v>
          </cell>
          <cell r="BS60">
            <v>12</v>
          </cell>
        </row>
        <row r="61">
          <cell r="A61" t="str">
            <v>mj50</v>
          </cell>
          <cell r="B61" t="str">
            <v>MJ</v>
          </cell>
          <cell r="C61">
            <v>50</v>
          </cell>
          <cell r="D61">
            <v>3.4</v>
          </cell>
          <cell r="E61">
            <v>13.116041367580763</v>
          </cell>
          <cell r="F61">
            <v>2.1240045963978629</v>
          </cell>
          <cell r="G61">
            <v>9.376041367580763</v>
          </cell>
          <cell r="H61">
            <v>3</v>
          </cell>
          <cell r="I61">
            <v>6</v>
          </cell>
          <cell r="J61">
            <v>10.948185853127525</v>
          </cell>
          <cell r="K61">
            <v>12.807471460732916</v>
          </cell>
          <cell r="L61">
            <v>10.948901164801704</v>
          </cell>
          <cell r="M61">
            <v>9.3937011648017048</v>
          </cell>
          <cell r="N61">
            <v>0</v>
          </cell>
          <cell r="O61">
            <v>1.1520000000000001</v>
          </cell>
          <cell r="P61">
            <v>0.43200000000000005</v>
          </cell>
          <cell r="Q61">
            <v>1.7999999999999998</v>
          </cell>
          <cell r="AB61">
            <v>1</v>
          </cell>
          <cell r="AC61">
            <v>1</v>
          </cell>
          <cell r="AE61">
            <v>4</v>
          </cell>
          <cell r="AF61">
            <v>6</v>
          </cell>
          <cell r="AL61">
            <v>1</v>
          </cell>
          <cell r="AM61">
            <v>2</v>
          </cell>
          <cell r="AN61">
            <v>3</v>
          </cell>
          <cell r="AO61">
            <v>28</v>
          </cell>
          <cell r="AP61">
            <v>2</v>
          </cell>
          <cell r="AQ61">
            <v>3</v>
          </cell>
          <cell r="AS61">
            <v>2</v>
          </cell>
          <cell r="AU61">
            <v>9</v>
          </cell>
          <cell r="AX61">
            <v>48</v>
          </cell>
          <cell r="AY61">
            <v>24</v>
          </cell>
          <cell r="BA61">
            <v>4</v>
          </cell>
          <cell r="BB61">
            <v>10</v>
          </cell>
          <cell r="BC61">
            <v>12</v>
          </cell>
          <cell r="BD61">
            <v>4</v>
          </cell>
          <cell r="BE61">
            <v>6</v>
          </cell>
          <cell r="BF61">
            <v>6</v>
          </cell>
          <cell r="BG61">
            <v>30</v>
          </cell>
          <cell r="BH61">
            <v>4</v>
          </cell>
          <cell r="BI61">
            <v>4</v>
          </cell>
          <cell r="BJ61">
            <v>64</v>
          </cell>
          <cell r="BK61">
            <v>4</v>
          </cell>
          <cell r="BL61">
            <v>12</v>
          </cell>
          <cell r="BM61">
            <v>3</v>
          </cell>
          <cell r="BN61">
            <v>6</v>
          </cell>
          <cell r="BQ61">
            <v>9</v>
          </cell>
          <cell r="BR61">
            <v>6</v>
          </cell>
          <cell r="BS61">
            <v>12</v>
          </cell>
        </row>
        <row r="62">
          <cell r="A62" t="str">
            <v>mj55</v>
          </cell>
          <cell r="B62" t="str">
            <v>MJ</v>
          </cell>
          <cell r="C62">
            <v>55</v>
          </cell>
          <cell r="D62">
            <v>3.4</v>
          </cell>
          <cell r="E62">
            <v>14.48764550433884</v>
          </cell>
          <cell r="F62">
            <v>2.2764050560376492</v>
          </cell>
          <cell r="G62">
            <v>10.747645504338839</v>
          </cell>
          <cell r="H62">
            <v>3</v>
          </cell>
          <cell r="I62">
            <v>6</v>
          </cell>
          <cell r="J62">
            <v>11.901632769028737</v>
          </cell>
          <cell r="K62">
            <v>13.946846937394668</v>
          </cell>
          <cell r="L62">
            <v>11.746899611870333</v>
          </cell>
          <cell r="M62">
            <v>10.191699611870334</v>
          </cell>
          <cell r="N62">
            <v>0</v>
          </cell>
          <cell r="O62">
            <v>1.1520000000000001</v>
          </cell>
          <cell r="P62">
            <v>0.43200000000000005</v>
          </cell>
          <cell r="Q62">
            <v>1.7999999999999998</v>
          </cell>
          <cell r="AB62">
            <v>1</v>
          </cell>
          <cell r="AC62">
            <v>1</v>
          </cell>
          <cell r="AE62">
            <v>4</v>
          </cell>
          <cell r="AF62">
            <v>6</v>
          </cell>
          <cell r="AL62">
            <v>1</v>
          </cell>
          <cell r="AM62">
            <v>2</v>
          </cell>
          <cell r="AN62">
            <v>3</v>
          </cell>
          <cell r="AO62">
            <v>28</v>
          </cell>
          <cell r="AP62">
            <v>2</v>
          </cell>
          <cell r="AQ62">
            <v>3</v>
          </cell>
          <cell r="AS62">
            <v>2</v>
          </cell>
          <cell r="AU62">
            <v>9</v>
          </cell>
          <cell r="AX62">
            <v>48</v>
          </cell>
          <cell r="AY62">
            <v>24</v>
          </cell>
          <cell r="BA62">
            <v>4</v>
          </cell>
          <cell r="BB62">
            <v>10</v>
          </cell>
          <cell r="BC62">
            <v>12</v>
          </cell>
          <cell r="BD62">
            <v>4</v>
          </cell>
          <cell r="BE62">
            <v>6</v>
          </cell>
          <cell r="BF62">
            <v>6</v>
          </cell>
          <cell r="BG62">
            <v>30</v>
          </cell>
          <cell r="BH62">
            <v>4</v>
          </cell>
          <cell r="BI62">
            <v>4</v>
          </cell>
          <cell r="BJ62">
            <v>64</v>
          </cell>
          <cell r="BK62">
            <v>4</v>
          </cell>
          <cell r="BL62">
            <v>12</v>
          </cell>
          <cell r="BM62">
            <v>3</v>
          </cell>
          <cell r="BN62">
            <v>6</v>
          </cell>
          <cell r="BQ62">
            <v>9</v>
          </cell>
          <cell r="BR62">
            <v>6</v>
          </cell>
          <cell r="BS62">
            <v>12</v>
          </cell>
        </row>
        <row r="63">
          <cell r="A63" t="str">
            <v>mj60</v>
          </cell>
          <cell r="B63" t="str">
            <v>MJ</v>
          </cell>
          <cell r="C63">
            <v>60</v>
          </cell>
          <cell r="D63">
            <v>3.4</v>
          </cell>
          <cell r="E63">
            <v>15.859249641096916</v>
          </cell>
          <cell r="F63">
            <v>2.4288055156774355</v>
          </cell>
          <cell r="G63">
            <v>12.119249641096916</v>
          </cell>
          <cell r="H63">
            <v>3</v>
          </cell>
          <cell r="I63">
            <v>6</v>
          </cell>
          <cell r="J63">
            <v>12.855079684929949</v>
          </cell>
          <cell r="K63">
            <v>15.677572025347841</v>
          </cell>
          <cell r="L63">
            <v>12.544898058938964</v>
          </cell>
          <cell r="M63">
            <v>12.191473075434436</v>
          </cell>
          <cell r="N63">
            <v>0</v>
          </cell>
          <cell r="O63">
            <v>1.1520000000000001</v>
          </cell>
          <cell r="P63">
            <v>0.43200000000000005</v>
          </cell>
          <cell r="Q63">
            <v>1.7999999999999998</v>
          </cell>
          <cell r="AB63">
            <v>1</v>
          </cell>
          <cell r="AC63">
            <v>1</v>
          </cell>
          <cell r="AE63">
            <v>4</v>
          </cell>
          <cell r="AF63">
            <v>6</v>
          </cell>
          <cell r="AL63">
            <v>1</v>
          </cell>
          <cell r="AM63">
            <v>2</v>
          </cell>
          <cell r="AN63">
            <v>3</v>
          </cell>
          <cell r="AO63">
            <v>28</v>
          </cell>
          <cell r="AP63">
            <v>2</v>
          </cell>
          <cell r="AQ63">
            <v>3</v>
          </cell>
          <cell r="AS63">
            <v>2</v>
          </cell>
          <cell r="AU63">
            <v>9</v>
          </cell>
          <cell r="AX63">
            <v>48</v>
          </cell>
          <cell r="AY63">
            <v>24</v>
          </cell>
          <cell r="BA63">
            <v>4</v>
          </cell>
          <cell r="BB63">
            <v>10</v>
          </cell>
          <cell r="BC63">
            <v>12</v>
          </cell>
          <cell r="BD63">
            <v>4</v>
          </cell>
          <cell r="BE63">
            <v>6</v>
          </cell>
          <cell r="BF63">
            <v>6</v>
          </cell>
          <cell r="BG63">
            <v>30</v>
          </cell>
          <cell r="BH63">
            <v>4</v>
          </cell>
          <cell r="BI63">
            <v>4</v>
          </cell>
          <cell r="BJ63">
            <v>64</v>
          </cell>
          <cell r="BK63">
            <v>4</v>
          </cell>
          <cell r="BL63">
            <v>12</v>
          </cell>
          <cell r="BM63">
            <v>3</v>
          </cell>
          <cell r="BN63">
            <v>6</v>
          </cell>
          <cell r="BQ63">
            <v>9</v>
          </cell>
          <cell r="BR63">
            <v>6</v>
          </cell>
          <cell r="BS63">
            <v>12</v>
          </cell>
        </row>
        <row r="64">
          <cell r="A64" t="str">
            <v>mj65</v>
          </cell>
          <cell r="B64" t="str">
            <v>MJ</v>
          </cell>
          <cell r="C64">
            <v>65</v>
          </cell>
          <cell r="D64">
            <v>3.4</v>
          </cell>
          <cell r="E64">
            <v>17.230853777854996</v>
          </cell>
          <cell r="F64">
            <v>2.5812059753172214</v>
          </cell>
          <cell r="G64">
            <v>13.490853777854996</v>
          </cell>
          <cell r="H64">
            <v>3</v>
          </cell>
          <cell r="I64">
            <v>6</v>
          </cell>
          <cell r="J64">
            <v>13.808526600831158</v>
          </cell>
          <cell r="K64">
            <v>17.523053527431554</v>
          </cell>
          <cell r="L64">
            <v>13.342896506007591</v>
          </cell>
          <cell r="M64">
            <v>14.463698756728949</v>
          </cell>
          <cell r="N64">
            <v>0</v>
          </cell>
          <cell r="O64">
            <v>1.1520000000000001</v>
          </cell>
          <cell r="P64">
            <v>0.43200000000000005</v>
          </cell>
          <cell r="Q64">
            <v>1.7999999999999998</v>
          </cell>
          <cell r="AB64">
            <v>1</v>
          </cell>
          <cell r="AC64">
            <v>1</v>
          </cell>
          <cell r="AE64">
            <v>4</v>
          </cell>
          <cell r="AF64">
            <v>6</v>
          </cell>
          <cell r="AL64">
            <v>1</v>
          </cell>
          <cell r="AM64">
            <v>2</v>
          </cell>
          <cell r="AN64">
            <v>3</v>
          </cell>
          <cell r="AO64">
            <v>28</v>
          </cell>
          <cell r="AP64">
            <v>2</v>
          </cell>
          <cell r="AQ64">
            <v>3</v>
          </cell>
          <cell r="AS64">
            <v>2</v>
          </cell>
          <cell r="AU64">
            <v>9</v>
          </cell>
          <cell r="AX64">
            <v>48</v>
          </cell>
          <cell r="AY64">
            <v>24</v>
          </cell>
          <cell r="BA64">
            <v>4</v>
          </cell>
          <cell r="BB64">
            <v>10</v>
          </cell>
          <cell r="BC64">
            <v>12</v>
          </cell>
          <cell r="BD64">
            <v>4</v>
          </cell>
          <cell r="BE64">
            <v>6</v>
          </cell>
          <cell r="BF64">
            <v>6</v>
          </cell>
          <cell r="BG64">
            <v>30</v>
          </cell>
          <cell r="BH64">
            <v>4</v>
          </cell>
          <cell r="BI64">
            <v>4</v>
          </cell>
          <cell r="BJ64">
            <v>64</v>
          </cell>
          <cell r="BK64">
            <v>4</v>
          </cell>
          <cell r="BL64">
            <v>12</v>
          </cell>
          <cell r="BM64">
            <v>3</v>
          </cell>
          <cell r="BN64">
            <v>6</v>
          </cell>
          <cell r="BQ64">
            <v>9</v>
          </cell>
          <cell r="BR64">
            <v>6</v>
          </cell>
          <cell r="BS64">
            <v>12</v>
          </cell>
        </row>
        <row r="65">
          <cell r="A65" t="str">
            <v>mj70</v>
          </cell>
          <cell r="B65" t="str">
            <v>MJ</v>
          </cell>
          <cell r="C65">
            <v>70</v>
          </cell>
          <cell r="D65">
            <v>3.4</v>
          </cell>
          <cell r="E65">
            <v>18.602457914613073</v>
          </cell>
          <cell r="F65">
            <v>2.7336064349570082</v>
          </cell>
          <cell r="G65">
            <v>14.862457914613072</v>
          </cell>
          <cell r="H65">
            <v>3</v>
          </cell>
          <cell r="I65">
            <v>6</v>
          </cell>
          <cell r="J65">
            <v>14.761973516732372</v>
          </cell>
          <cell r="K65">
            <v>18.739033830398601</v>
          </cell>
          <cell r="L65">
            <v>14.140894953076224</v>
          </cell>
          <cell r="M65">
            <v>15.419694658052244</v>
          </cell>
          <cell r="N65">
            <v>0</v>
          </cell>
          <cell r="O65">
            <v>1.1520000000000001</v>
          </cell>
          <cell r="P65">
            <v>0.43200000000000005</v>
          </cell>
          <cell r="Q65">
            <v>1.7999999999999998</v>
          </cell>
          <cell r="AB65">
            <v>1</v>
          </cell>
          <cell r="AC65">
            <v>1</v>
          </cell>
          <cell r="AE65">
            <v>4</v>
          </cell>
          <cell r="AF65">
            <v>6</v>
          </cell>
          <cell r="AL65">
            <v>1</v>
          </cell>
          <cell r="AM65">
            <v>2</v>
          </cell>
          <cell r="AN65">
            <v>3</v>
          </cell>
          <cell r="AO65">
            <v>28</v>
          </cell>
          <cell r="AP65">
            <v>2</v>
          </cell>
          <cell r="AQ65">
            <v>3</v>
          </cell>
          <cell r="AS65">
            <v>2</v>
          </cell>
          <cell r="AU65">
            <v>9</v>
          </cell>
          <cell r="AX65">
            <v>48</v>
          </cell>
          <cell r="AY65">
            <v>24</v>
          </cell>
          <cell r="BA65">
            <v>4</v>
          </cell>
          <cell r="BB65">
            <v>10</v>
          </cell>
          <cell r="BC65">
            <v>12</v>
          </cell>
          <cell r="BD65">
            <v>4</v>
          </cell>
          <cell r="BE65">
            <v>6</v>
          </cell>
          <cell r="BF65">
            <v>6</v>
          </cell>
          <cell r="BG65">
            <v>30</v>
          </cell>
          <cell r="BH65">
            <v>4</v>
          </cell>
          <cell r="BI65">
            <v>4</v>
          </cell>
          <cell r="BJ65">
            <v>64</v>
          </cell>
          <cell r="BK65">
            <v>4</v>
          </cell>
          <cell r="BL65">
            <v>12</v>
          </cell>
          <cell r="BM65">
            <v>3</v>
          </cell>
          <cell r="BN65">
            <v>6</v>
          </cell>
          <cell r="BQ65">
            <v>9</v>
          </cell>
          <cell r="BR65">
            <v>6</v>
          </cell>
          <cell r="BS65">
            <v>12</v>
          </cell>
        </row>
        <row r="66">
          <cell r="A66" t="str">
            <v>mj75</v>
          </cell>
          <cell r="B66" t="str">
            <v>MJ</v>
          </cell>
          <cell r="C66">
            <v>75</v>
          </cell>
          <cell r="D66">
            <v>3.4</v>
          </cell>
          <cell r="E66">
            <v>19.974062051371149</v>
          </cell>
          <cell r="F66">
            <v>2.886006894596794</v>
          </cell>
          <cell r="G66">
            <v>16.234062051371151</v>
          </cell>
          <cell r="H66">
            <v>3</v>
          </cell>
          <cell r="I66">
            <v>6</v>
          </cell>
          <cell r="J66">
            <v>15.715420432633582</v>
          </cell>
          <cell r="K66">
            <v>19.955014133365637</v>
          </cell>
          <cell r="L66">
            <v>14.938893400144849</v>
          </cell>
          <cell r="M66">
            <v>16.375690559375528</v>
          </cell>
          <cell r="N66">
            <v>0</v>
          </cell>
          <cell r="O66">
            <v>1.1520000000000001</v>
          </cell>
          <cell r="P66">
            <v>0.43200000000000005</v>
          </cell>
          <cell r="Q66">
            <v>1.7999999999999998</v>
          </cell>
          <cell r="AB66">
            <v>1</v>
          </cell>
          <cell r="AC66">
            <v>1</v>
          </cell>
          <cell r="AE66">
            <v>8</v>
          </cell>
          <cell r="AF66">
            <v>12</v>
          </cell>
          <cell r="AL66">
            <v>1</v>
          </cell>
          <cell r="AM66">
            <v>2</v>
          </cell>
          <cell r="AN66">
            <v>3</v>
          </cell>
          <cell r="AO66">
            <v>32</v>
          </cell>
          <cell r="AP66">
            <v>4</v>
          </cell>
          <cell r="AQ66">
            <v>3</v>
          </cell>
          <cell r="AS66">
            <v>4</v>
          </cell>
          <cell r="AU66">
            <v>9</v>
          </cell>
          <cell r="AX66">
            <v>48</v>
          </cell>
          <cell r="AY66">
            <v>24</v>
          </cell>
          <cell r="BA66">
            <v>4</v>
          </cell>
          <cell r="BB66">
            <v>10</v>
          </cell>
          <cell r="BC66">
            <v>24</v>
          </cell>
          <cell r="BD66">
            <v>8</v>
          </cell>
          <cell r="BE66">
            <v>6</v>
          </cell>
          <cell r="BF66">
            <v>6</v>
          </cell>
          <cell r="BG66">
            <v>36</v>
          </cell>
          <cell r="BH66">
            <v>4</v>
          </cell>
          <cell r="BI66">
            <v>4</v>
          </cell>
          <cell r="BJ66">
            <v>76</v>
          </cell>
          <cell r="BK66">
            <v>4</v>
          </cell>
          <cell r="BL66">
            <v>12</v>
          </cell>
          <cell r="BM66">
            <v>3</v>
          </cell>
          <cell r="BN66">
            <v>6</v>
          </cell>
          <cell r="BQ66">
            <v>9</v>
          </cell>
          <cell r="BR66">
            <v>6</v>
          </cell>
          <cell r="BS66">
            <v>12</v>
          </cell>
        </row>
        <row r="67">
          <cell r="A67" t="str">
            <v>mj80</v>
          </cell>
          <cell r="B67" t="str">
            <v>MJ</v>
          </cell>
          <cell r="C67">
            <v>80</v>
          </cell>
          <cell r="D67">
            <v>3.4</v>
          </cell>
          <cell r="E67">
            <v>21.345666188129226</v>
          </cell>
          <cell r="F67">
            <v>3.0384073542365804</v>
          </cell>
          <cell r="G67">
            <v>17.605666188129227</v>
          </cell>
          <cell r="H67">
            <v>3</v>
          </cell>
          <cell r="I67">
            <v>6</v>
          </cell>
          <cell r="J67">
            <v>16.668867348534796</v>
          </cell>
          <cell r="K67">
            <v>21.170994436332677</v>
          </cell>
          <cell r="L67">
            <v>15.736891847213483</v>
          </cell>
          <cell r="M67">
            <v>17.331686460698819</v>
          </cell>
          <cell r="N67">
            <v>0</v>
          </cell>
          <cell r="O67">
            <v>1.1520000000000001</v>
          </cell>
          <cell r="P67">
            <v>0.43200000000000005</v>
          </cell>
          <cell r="Q67">
            <v>1.7999999999999998</v>
          </cell>
          <cell r="AB67">
            <v>1</v>
          </cell>
          <cell r="AC67">
            <v>1</v>
          </cell>
          <cell r="AE67">
            <v>8</v>
          </cell>
          <cell r="AF67">
            <v>12</v>
          </cell>
          <cell r="AL67">
            <v>1</v>
          </cell>
          <cell r="AM67">
            <v>2</v>
          </cell>
          <cell r="AN67">
            <v>3</v>
          </cell>
          <cell r="AO67">
            <v>32</v>
          </cell>
          <cell r="AP67">
            <v>4</v>
          </cell>
          <cell r="AQ67">
            <v>3</v>
          </cell>
          <cell r="AS67">
            <v>4</v>
          </cell>
          <cell r="AU67">
            <v>9</v>
          </cell>
          <cell r="AX67">
            <v>48</v>
          </cell>
          <cell r="AY67">
            <v>24</v>
          </cell>
          <cell r="BA67">
            <v>4</v>
          </cell>
          <cell r="BB67">
            <v>10</v>
          </cell>
          <cell r="BC67">
            <v>24</v>
          </cell>
          <cell r="BD67">
            <v>8</v>
          </cell>
          <cell r="BE67">
            <v>6</v>
          </cell>
          <cell r="BF67">
            <v>6</v>
          </cell>
          <cell r="BG67">
            <v>36</v>
          </cell>
          <cell r="BH67">
            <v>4</v>
          </cell>
          <cell r="BI67">
            <v>4</v>
          </cell>
          <cell r="BJ67">
            <v>76</v>
          </cell>
          <cell r="BK67">
            <v>4</v>
          </cell>
          <cell r="BL67">
            <v>12</v>
          </cell>
          <cell r="BM67">
            <v>3</v>
          </cell>
          <cell r="BN67">
            <v>6</v>
          </cell>
          <cell r="BQ67">
            <v>9</v>
          </cell>
          <cell r="BR67">
            <v>6</v>
          </cell>
          <cell r="BS67">
            <v>12</v>
          </cell>
        </row>
        <row r="68">
          <cell r="A68" t="str">
            <v>mj85</v>
          </cell>
          <cell r="B68" t="str">
            <v>MJ</v>
          </cell>
          <cell r="C68">
            <v>85</v>
          </cell>
          <cell r="D68">
            <v>3.4</v>
          </cell>
          <cell r="E68">
            <v>22.717270324887302</v>
          </cell>
          <cell r="F68">
            <v>3.1908078138763667</v>
          </cell>
          <cell r="G68">
            <v>18.977270324887304</v>
          </cell>
          <cell r="H68">
            <v>3</v>
          </cell>
          <cell r="I68">
            <v>6</v>
          </cell>
          <cell r="J68">
            <v>17.622314264436007</v>
          </cell>
          <cell r="K68">
            <v>22.386974739299717</v>
          </cell>
          <cell r="L68">
            <v>16.534890294282111</v>
          </cell>
          <cell r="M68">
            <v>18.28768236202211</v>
          </cell>
          <cell r="N68">
            <v>0</v>
          </cell>
          <cell r="O68">
            <v>1.1520000000000001</v>
          </cell>
          <cell r="P68">
            <v>0.43200000000000005</v>
          </cell>
          <cell r="Q68">
            <v>1.7999999999999998</v>
          </cell>
          <cell r="AB68">
            <v>1</v>
          </cell>
          <cell r="AC68">
            <v>1</v>
          </cell>
          <cell r="AE68">
            <v>8</v>
          </cell>
          <cell r="AF68">
            <v>12</v>
          </cell>
          <cell r="AL68">
            <v>1</v>
          </cell>
          <cell r="AM68">
            <v>2</v>
          </cell>
          <cell r="AN68">
            <v>3</v>
          </cell>
          <cell r="AO68">
            <v>32</v>
          </cell>
          <cell r="AP68">
            <v>4</v>
          </cell>
          <cell r="AQ68">
            <v>3</v>
          </cell>
          <cell r="AS68">
            <v>4</v>
          </cell>
          <cell r="AU68">
            <v>9</v>
          </cell>
          <cell r="AX68">
            <v>48</v>
          </cell>
          <cell r="AY68">
            <v>24</v>
          </cell>
          <cell r="BA68">
            <v>4</v>
          </cell>
          <cell r="BB68">
            <v>10</v>
          </cell>
          <cell r="BC68">
            <v>24</v>
          </cell>
          <cell r="BD68">
            <v>8</v>
          </cell>
          <cell r="BE68">
            <v>6</v>
          </cell>
          <cell r="BF68">
            <v>6</v>
          </cell>
          <cell r="BG68">
            <v>36</v>
          </cell>
          <cell r="BH68">
            <v>4</v>
          </cell>
          <cell r="BI68">
            <v>4</v>
          </cell>
          <cell r="BJ68">
            <v>76</v>
          </cell>
          <cell r="BK68">
            <v>4</v>
          </cell>
          <cell r="BL68">
            <v>12</v>
          </cell>
          <cell r="BM68">
            <v>3</v>
          </cell>
          <cell r="BN68">
            <v>6</v>
          </cell>
          <cell r="BQ68">
            <v>9</v>
          </cell>
          <cell r="BR68">
            <v>6</v>
          </cell>
          <cell r="BS68">
            <v>12</v>
          </cell>
        </row>
        <row r="69">
          <cell r="A69" t="str">
            <v>mj90</v>
          </cell>
          <cell r="B69" t="str">
            <v>MJ</v>
          </cell>
          <cell r="C69">
            <v>90</v>
          </cell>
          <cell r="D69">
            <v>3.4</v>
          </cell>
          <cell r="E69">
            <v>24.088874461645375</v>
          </cell>
          <cell r="F69">
            <v>3.343208273516153</v>
          </cell>
          <cell r="G69">
            <v>20.348874461645376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AB69">
            <v>1</v>
          </cell>
          <cell r="AC69">
            <v>1</v>
          </cell>
          <cell r="AE69">
            <v>8</v>
          </cell>
          <cell r="AF69">
            <v>12</v>
          </cell>
          <cell r="AL69">
            <v>1</v>
          </cell>
          <cell r="AM69">
            <v>2</v>
          </cell>
          <cell r="AN69">
            <v>3</v>
          </cell>
          <cell r="AO69">
            <v>32</v>
          </cell>
          <cell r="AP69">
            <v>4</v>
          </cell>
          <cell r="AQ69">
            <v>3</v>
          </cell>
          <cell r="AS69">
            <v>4</v>
          </cell>
          <cell r="AU69">
            <v>9</v>
          </cell>
          <cell r="AX69">
            <v>48</v>
          </cell>
          <cell r="AY69">
            <v>24</v>
          </cell>
          <cell r="BA69">
            <v>4</v>
          </cell>
          <cell r="BB69">
            <v>10</v>
          </cell>
          <cell r="BC69">
            <v>24</v>
          </cell>
          <cell r="BD69">
            <v>8</v>
          </cell>
          <cell r="BE69">
            <v>6</v>
          </cell>
          <cell r="BF69">
            <v>6</v>
          </cell>
          <cell r="BG69">
            <v>36</v>
          </cell>
          <cell r="BH69">
            <v>4</v>
          </cell>
          <cell r="BI69">
            <v>4</v>
          </cell>
          <cell r="BJ69">
            <v>76</v>
          </cell>
          <cell r="BK69">
            <v>4</v>
          </cell>
          <cell r="BL69">
            <v>12</v>
          </cell>
          <cell r="BM69">
            <v>3</v>
          </cell>
          <cell r="BN69">
            <v>6</v>
          </cell>
          <cell r="BQ69">
            <v>9</v>
          </cell>
          <cell r="BR69">
            <v>6</v>
          </cell>
          <cell r="BS69">
            <v>12</v>
          </cell>
        </row>
        <row r="70">
          <cell r="A70" t="str">
            <v>mk50</v>
          </cell>
          <cell r="B70" t="str">
            <v>MK</v>
          </cell>
          <cell r="C70">
            <v>50</v>
          </cell>
          <cell r="D70">
            <v>3.4</v>
          </cell>
          <cell r="E70">
            <v>13.116041367580763</v>
          </cell>
          <cell r="F70">
            <v>2.1240045963978629</v>
          </cell>
          <cell r="G70">
            <v>9.376041367580763</v>
          </cell>
          <cell r="H70">
            <v>6</v>
          </cell>
          <cell r="I70">
            <v>6</v>
          </cell>
          <cell r="J70">
            <v>15.952753780303384</v>
          </cell>
          <cell r="K70">
            <v>17.812039387908776</v>
          </cell>
          <cell r="L70">
            <v>15.953469091977563</v>
          </cell>
          <cell r="M70">
            <v>14.398269091977564</v>
          </cell>
          <cell r="N70">
            <v>0</v>
          </cell>
          <cell r="O70">
            <v>1.1520000000000001</v>
          </cell>
          <cell r="P70">
            <v>0.43200000000000005</v>
          </cell>
          <cell r="Q70">
            <v>1.7999999999999998</v>
          </cell>
          <cell r="AB70">
            <v>2</v>
          </cell>
          <cell r="AC70">
            <v>2</v>
          </cell>
          <cell r="AE70">
            <v>8</v>
          </cell>
          <cell r="AF70">
            <v>6</v>
          </cell>
          <cell r="AL70">
            <v>2</v>
          </cell>
          <cell r="AM70">
            <v>4</v>
          </cell>
          <cell r="AN70">
            <v>6</v>
          </cell>
          <cell r="AO70">
            <v>32</v>
          </cell>
          <cell r="AP70">
            <v>4</v>
          </cell>
          <cell r="AQ70">
            <v>6</v>
          </cell>
          <cell r="AS70">
            <v>4</v>
          </cell>
          <cell r="AU70">
            <v>12</v>
          </cell>
          <cell r="AX70">
            <v>48</v>
          </cell>
          <cell r="AY70">
            <v>24</v>
          </cell>
          <cell r="BA70">
            <v>8</v>
          </cell>
          <cell r="BB70">
            <v>24</v>
          </cell>
          <cell r="BC70">
            <v>24</v>
          </cell>
          <cell r="BD70">
            <v>8</v>
          </cell>
          <cell r="BE70">
            <v>12</v>
          </cell>
          <cell r="BF70">
            <v>12</v>
          </cell>
          <cell r="BG70">
            <v>36</v>
          </cell>
          <cell r="BH70">
            <v>4</v>
          </cell>
          <cell r="BI70">
            <v>8</v>
          </cell>
          <cell r="BJ70">
            <v>80</v>
          </cell>
          <cell r="BK70">
            <v>8</v>
          </cell>
          <cell r="BL70">
            <v>12</v>
          </cell>
          <cell r="BM70">
            <v>6</v>
          </cell>
          <cell r="BN70">
            <v>6</v>
          </cell>
          <cell r="BQ70">
            <v>18</v>
          </cell>
          <cell r="BR70">
            <v>12</v>
          </cell>
          <cell r="BS70">
            <v>24</v>
          </cell>
        </row>
        <row r="71">
          <cell r="A71" t="str">
            <v>mk55</v>
          </cell>
          <cell r="B71" t="str">
            <v>MK</v>
          </cell>
          <cell r="C71">
            <v>55</v>
          </cell>
          <cell r="D71">
            <v>3.4</v>
          </cell>
          <cell r="E71">
            <v>14.48764550433884</v>
          </cell>
          <cell r="F71">
            <v>2.2764050560376492</v>
          </cell>
          <cell r="G71">
            <v>10.747645504338839</v>
          </cell>
          <cell r="H71">
            <v>6</v>
          </cell>
          <cell r="I71">
            <v>6</v>
          </cell>
          <cell r="J71">
            <v>17.265285819510641</v>
          </cell>
          <cell r="K71">
            <v>19.310499987876575</v>
          </cell>
          <cell r="L71">
            <v>17.110552662352241</v>
          </cell>
          <cell r="M71">
            <v>15.555352662352238</v>
          </cell>
          <cell r="N71">
            <v>0</v>
          </cell>
          <cell r="O71">
            <v>1.1520000000000001</v>
          </cell>
          <cell r="P71">
            <v>0.43200000000000005</v>
          </cell>
          <cell r="Q71">
            <v>1.7999999999999998</v>
          </cell>
          <cell r="AB71">
            <v>2</v>
          </cell>
          <cell r="AC71">
            <v>2</v>
          </cell>
          <cell r="AE71">
            <v>8</v>
          </cell>
          <cell r="AF71">
            <v>6</v>
          </cell>
          <cell r="AL71">
            <v>2</v>
          </cell>
          <cell r="AM71">
            <v>4</v>
          </cell>
          <cell r="AN71">
            <v>6</v>
          </cell>
          <cell r="AO71">
            <v>32</v>
          </cell>
          <cell r="AP71">
            <v>4</v>
          </cell>
          <cell r="AQ71">
            <v>6</v>
          </cell>
          <cell r="AS71">
            <v>4</v>
          </cell>
          <cell r="AU71">
            <v>12</v>
          </cell>
          <cell r="AX71">
            <v>48</v>
          </cell>
          <cell r="AY71">
            <v>24</v>
          </cell>
          <cell r="BA71">
            <v>8</v>
          </cell>
          <cell r="BB71">
            <v>24</v>
          </cell>
          <cell r="BC71">
            <v>24</v>
          </cell>
          <cell r="BD71">
            <v>8</v>
          </cell>
          <cell r="BE71">
            <v>12</v>
          </cell>
          <cell r="BF71">
            <v>12</v>
          </cell>
          <cell r="BG71">
            <v>36</v>
          </cell>
          <cell r="BH71">
            <v>4</v>
          </cell>
          <cell r="BI71">
            <v>8</v>
          </cell>
          <cell r="BJ71">
            <v>80</v>
          </cell>
          <cell r="BK71">
            <v>8</v>
          </cell>
          <cell r="BL71">
            <v>12</v>
          </cell>
          <cell r="BM71">
            <v>6</v>
          </cell>
          <cell r="BN71">
            <v>6</v>
          </cell>
          <cell r="BQ71">
            <v>18</v>
          </cell>
          <cell r="BR71">
            <v>12</v>
          </cell>
          <cell r="BS71">
            <v>24</v>
          </cell>
        </row>
        <row r="72">
          <cell r="A72" t="str">
            <v>mk60</v>
          </cell>
          <cell r="B72" t="str">
            <v>MK</v>
          </cell>
          <cell r="C72">
            <v>60</v>
          </cell>
          <cell r="D72">
            <v>3.4</v>
          </cell>
          <cell r="E72">
            <v>15.859249641096916</v>
          </cell>
          <cell r="F72">
            <v>2.4288055156774355</v>
          </cell>
          <cell r="G72">
            <v>12.119249641096916</v>
          </cell>
          <cell r="H72">
            <v>6</v>
          </cell>
          <cell r="I72">
            <v>6</v>
          </cell>
          <cell r="J72">
            <v>18.5778178587179</v>
          </cell>
          <cell r="K72">
            <v>21.991659810427215</v>
          </cell>
          <cell r="L72">
            <v>18.267636232726915</v>
          </cell>
          <cell r="M72">
            <v>19.115986265717858</v>
          </cell>
          <cell r="N72">
            <v>0</v>
          </cell>
          <cell r="O72">
            <v>1.1520000000000001</v>
          </cell>
          <cell r="P72">
            <v>0.43200000000000005</v>
          </cell>
          <cell r="Q72">
            <v>1.7999999999999998</v>
          </cell>
          <cell r="AB72">
            <v>2</v>
          </cell>
          <cell r="AC72">
            <v>2</v>
          </cell>
          <cell r="AE72">
            <v>8</v>
          </cell>
          <cell r="AF72">
            <v>6</v>
          </cell>
          <cell r="AL72">
            <v>2</v>
          </cell>
          <cell r="AM72">
            <v>4</v>
          </cell>
          <cell r="AN72">
            <v>6</v>
          </cell>
          <cell r="AO72">
            <v>32</v>
          </cell>
          <cell r="AP72">
            <v>4</v>
          </cell>
          <cell r="AQ72">
            <v>6</v>
          </cell>
          <cell r="AS72">
            <v>4</v>
          </cell>
          <cell r="AU72">
            <v>12</v>
          </cell>
          <cell r="AX72">
            <v>48</v>
          </cell>
          <cell r="AY72">
            <v>24</v>
          </cell>
          <cell r="BA72">
            <v>8</v>
          </cell>
          <cell r="BB72">
            <v>24</v>
          </cell>
          <cell r="BC72">
            <v>24</v>
          </cell>
          <cell r="BD72">
            <v>8</v>
          </cell>
          <cell r="BE72">
            <v>12</v>
          </cell>
          <cell r="BF72">
            <v>12</v>
          </cell>
          <cell r="BG72">
            <v>36</v>
          </cell>
          <cell r="BH72">
            <v>4</v>
          </cell>
          <cell r="BI72">
            <v>8</v>
          </cell>
          <cell r="BJ72">
            <v>80</v>
          </cell>
          <cell r="BK72">
            <v>8</v>
          </cell>
          <cell r="BL72">
            <v>12</v>
          </cell>
          <cell r="BM72">
            <v>6</v>
          </cell>
          <cell r="BN72">
            <v>6</v>
          </cell>
          <cell r="BQ72">
            <v>18</v>
          </cell>
          <cell r="BR72">
            <v>12</v>
          </cell>
          <cell r="BS72">
            <v>24</v>
          </cell>
        </row>
        <row r="73">
          <cell r="A73" t="str">
            <v>mk65</v>
          </cell>
          <cell r="B73" t="str">
            <v>MK</v>
          </cell>
          <cell r="C73">
            <v>65</v>
          </cell>
          <cell r="D73">
            <v>3.4</v>
          </cell>
          <cell r="E73">
            <v>17.230853777854996</v>
          </cell>
          <cell r="F73">
            <v>2.5812059753172214</v>
          </cell>
          <cell r="G73">
            <v>13.490853777854996</v>
          </cell>
          <cell r="H73">
            <v>6</v>
          </cell>
          <cell r="I73">
            <v>6</v>
          </cell>
          <cell r="J73">
            <v>19.890349897925152</v>
          </cell>
          <cell r="K73">
            <v>24.902332461238935</v>
          </cell>
          <cell r="L73">
            <v>19.424719803101585</v>
          </cell>
          <cell r="M73">
            <v>23.221524304544303</v>
          </cell>
          <cell r="N73">
            <v>0</v>
          </cell>
          <cell r="O73">
            <v>1.1520000000000001</v>
          </cell>
          <cell r="P73">
            <v>0.43200000000000005</v>
          </cell>
          <cell r="Q73">
            <v>1.7999999999999998</v>
          </cell>
          <cell r="AB73">
            <v>2</v>
          </cell>
          <cell r="AC73">
            <v>2</v>
          </cell>
          <cell r="AE73">
            <v>8</v>
          </cell>
          <cell r="AF73">
            <v>6</v>
          </cell>
          <cell r="AL73">
            <v>2</v>
          </cell>
          <cell r="AM73">
            <v>4</v>
          </cell>
          <cell r="AN73">
            <v>6</v>
          </cell>
          <cell r="AO73">
            <v>32</v>
          </cell>
          <cell r="AP73">
            <v>4</v>
          </cell>
          <cell r="AQ73">
            <v>6</v>
          </cell>
          <cell r="AS73">
            <v>4</v>
          </cell>
          <cell r="AU73">
            <v>12</v>
          </cell>
          <cell r="AX73">
            <v>48</v>
          </cell>
          <cell r="AY73">
            <v>24</v>
          </cell>
          <cell r="BA73">
            <v>8</v>
          </cell>
          <cell r="BB73">
            <v>24</v>
          </cell>
          <cell r="BC73">
            <v>24</v>
          </cell>
          <cell r="BD73">
            <v>8</v>
          </cell>
          <cell r="BE73">
            <v>12</v>
          </cell>
          <cell r="BF73">
            <v>12</v>
          </cell>
          <cell r="BG73">
            <v>36</v>
          </cell>
          <cell r="BH73">
            <v>4</v>
          </cell>
          <cell r="BI73">
            <v>8</v>
          </cell>
          <cell r="BJ73">
            <v>80</v>
          </cell>
          <cell r="BK73">
            <v>8</v>
          </cell>
          <cell r="BL73">
            <v>12</v>
          </cell>
          <cell r="BM73">
            <v>6</v>
          </cell>
          <cell r="BN73">
            <v>6</v>
          </cell>
          <cell r="BQ73">
            <v>18</v>
          </cell>
          <cell r="BR73">
            <v>12</v>
          </cell>
          <cell r="BS73">
            <v>24</v>
          </cell>
        </row>
        <row r="74">
          <cell r="A74" t="str">
            <v>mk70</v>
          </cell>
          <cell r="B74" t="str">
            <v>MK</v>
          </cell>
          <cell r="C74">
            <v>70</v>
          </cell>
          <cell r="D74">
            <v>3.4</v>
          </cell>
          <cell r="E74">
            <v>18.602457914613073</v>
          </cell>
          <cell r="F74">
            <v>2.7336064349570082</v>
          </cell>
          <cell r="G74">
            <v>14.862457914613072</v>
          </cell>
          <cell r="H74">
            <v>6</v>
          </cell>
          <cell r="I74">
            <v>6</v>
          </cell>
          <cell r="J74">
            <v>21.202881937132414</v>
          </cell>
          <cell r="K74">
            <v>26.554002713817319</v>
          </cell>
          <cell r="L74">
            <v>20.581803373476266</v>
          </cell>
          <cell r="M74">
            <v>24.694602783428302</v>
          </cell>
          <cell r="N74">
            <v>0</v>
          </cell>
          <cell r="O74">
            <v>1.1520000000000001</v>
          </cell>
          <cell r="P74">
            <v>0.43200000000000005</v>
          </cell>
          <cell r="Q74">
            <v>1.7999999999999998</v>
          </cell>
          <cell r="AB74">
            <v>2</v>
          </cell>
          <cell r="AC74">
            <v>2</v>
          </cell>
          <cell r="AE74">
            <v>8</v>
          </cell>
          <cell r="AF74">
            <v>6</v>
          </cell>
          <cell r="AL74">
            <v>2</v>
          </cell>
          <cell r="AM74">
            <v>4</v>
          </cell>
          <cell r="AN74">
            <v>6</v>
          </cell>
          <cell r="AO74">
            <v>32</v>
          </cell>
          <cell r="AP74">
            <v>4</v>
          </cell>
          <cell r="AQ74">
            <v>6</v>
          </cell>
          <cell r="AS74">
            <v>4</v>
          </cell>
          <cell r="AU74">
            <v>12</v>
          </cell>
          <cell r="AX74">
            <v>48</v>
          </cell>
          <cell r="AY74">
            <v>24</v>
          </cell>
          <cell r="BA74">
            <v>8</v>
          </cell>
          <cell r="BB74">
            <v>24</v>
          </cell>
          <cell r="BC74">
            <v>24</v>
          </cell>
          <cell r="BD74">
            <v>8</v>
          </cell>
          <cell r="BE74">
            <v>12</v>
          </cell>
          <cell r="BF74">
            <v>12</v>
          </cell>
          <cell r="BG74">
            <v>36</v>
          </cell>
          <cell r="BH74">
            <v>4</v>
          </cell>
          <cell r="BI74">
            <v>8</v>
          </cell>
          <cell r="BJ74">
            <v>80</v>
          </cell>
          <cell r="BK74">
            <v>8</v>
          </cell>
          <cell r="BL74">
            <v>12</v>
          </cell>
          <cell r="BM74">
            <v>6</v>
          </cell>
          <cell r="BN74">
            <v>6</v>
          </cell>
          <cell r="BQ74">
            <v>18</v>
          </cell>
          <cell r="BR74">
            <v>12</v>
          </cell>
          <cell r="BS74">
            <v>24</v>
          </cell>
        </row>
        <row r="75">
          <cell r="A75" t="str">
            <v>mk75</v>
          </cell>
          <cell r="B75" t="str">
            <v>MK</v>
          </cell>
          <cell r="C75">
            <v>75</v>
          </cell>
          <cell r="D75">
            <v>3.4</v>
          </cell>
          <cell r="E75">
            <v>19.974062051371149</v>
          </cell>
          <cell r="F75">
            <v>2.886006894596794</v>
          </cell>
          <cell r="G75">
            <v>16.234062051371151</v>
          </cell>
          <cell r="H75">
            <v>6</v>
          </cell>
          <cell r="I75">
            <v>6</v>
          </cell>
          <cell r="J75">
            <v>22.515413976339666</v>
          </cell>
          <cell r="K75">
            <v>28.205672966395685</v>
          </cell>
          <cell r="L75">
            <v>21.738886943850936</v>
          </cell>
          <cell r="M75">
            <v>26.167681262312293</v>
          </cell>
          <cell r="N75">
            <v>0</v>
          </cell>
          <cell r="O75">
            <v>1.1520000000000001</v>
          </cell>
          <cell r="P75">
            <v>0.43200000000000005</v>
          </cell>
          <cell r="Q75">
            <v>1.7999999999999998</v>
          </cell>
          <cell r="AB75">
            <v>2</v>
          </cell>
          <cell r="AC75">
            <v>2</v>
          </cell>
          <cell r="AE75">
            <v>8</v>
          </cell>
          <cell r="AF75">
            <v>6</v>
          </cell>
          <cell r="AL75">
            <v>2</v>
          </cell>
          <cell r="AM75">
            <v>4</v>
          </cell>
          <cell r="AN75">
            <v>6</v>
          </cell>
          <cell r="AO75">
            <v>32</v>
          </cell>
          <cell r="AP75">
            <v>4</v>
          </cell>
          <cell r="AQ75">
            <v>6</v>
          </cell>
          <cell r="AS75">
            <v>4</v>
          </cell>
          <cell r="AU75">
            <v>12</v>
          </cell>
          <cell r="AX75">
            <v>48</v>
          </cell>
          <cell r="AY75">
            <v>24</v>
          </cell>
          <cell r="BA75">
            <v>8</v>
          </cell>
          <cell r="BB75">
            <v>24</v>
          </cell>
          <cell r="BC75">
            <v>24</v>
          </cell>
          <cell r="BD75">
            <v>8</v>
          </cell>
          <cell r="BE75">
            <v>12</v>
          </cell>
          <cell r="BF75">
            <v>12</v>
          </cell>
          <cell r="BG75">
            <v>36</v>
          </cell>
          <cell r="BH75">
            <v>4</v>
          </cell>
          <cell r="BI75">
            <v>8</v>
          </cell>
          <cell r="BJ75">
            <v>80</v>
          </cell>
          <cell r="BK75">
            <v>8</v>
          </cell>
          <cell r="BL75">
            <v>12</v>
          </cell>
          <cell r="BM75">
            <v>6</v>
          </cell>
          <cell r="BN75">
            <v>6</v>
          </cell>
          <cell r="BQ75">
            <v>18</v>
          </cell>
          <cell r="BR75">
            <v>12</v>
          </cell>
          <cell r="BS75">
            <v>24</v>
          </cell>
        </row>
        <row r="76">
          <cell r="A76" t="str">
            <v>mk80</v>
          </cell>
          <cell r="B76" t="str">
            <v>MK</v>
          </cell>
          <cell r="C76">
            <v>80</v>
          </cell>
          <cell r="D76">
            <v>3.4</v>
          </cell>
          <cell r="E76">
            <v>21.345666188129226</v>
          </cell>
          <cell r="F76">
            <v>3.0384073542365804</v>
          </cell>
          <cell r="G76">
            <v>17.605666188129227</v>
          </cell>
          <cell r="H76">
            <v>6</v>
          </cell>
          <cell r="I76">
            <v>6</v>
          </cell>
          <cell r="J76">
            <v>23.827946015546928</v>
          </cell>
          <cell r="K76">
            <v>29.857343218974066</v>
          </cell>
          <cell r="L76">
            <v>22.895970514225617</v>
          </cell>
          <cell r="M76">
            <v>27.640759741196291</v>
          </cell>
          <cell r="N76">
            <v>0</v>
          </cell>
          <cell r="O76">
            <v>1.1520000000000001</v>
          </cell>
          <cell r="P76">
            <v>0.43200000000000005</v>
          </cell>
          <cell r="Q76">
            <v>1.7999999999999998</v>
          </cell>
          <cell r="AB76">
            <v>2</v>
          </cell>
          <cell r="AC76">
            <v>2</v>
          </cell>
          <cell r="AE76">
            <v>8</v>
          </cell>
          <cell r="AF76">
            <v>6</v>
          </cell>
          <cell r="AL76">
            <v>2</v>
          </cell>
          <cell r="AM76">
            <v>4</v>
          </cell>
          <cell r="AN76">
            <v>6</v>
          </cell>
          <cell r="AO76">
            <v>32</v>
          </cell>
          <cell r="AP76">
            <v>4</v>
          </cell>
          <cell r="AQ76">
            <v>6</v>
          </cell>
          <cell r="AS76">
            <v>4</v>
          </cell>
          <cell r="AU76">
            <v>12</v>
          </cell>
          <cell r="AX76">
            <v>48</v>
          </cell>
          <cell r="AY76">
            <v>24</v>
          </cell>
          <cell r="BA76">
            <v>8</v>
          </cell>
          <cell r="BB76">
            <v>24</v>
          </cell>
          <cell r="BC76">
            <v>24</v>
          </cell>
          <cell r="BD76">
            <v>8</v>
          </cell>
          <cell r="BE76">
            <v>12</v>
          </cell>
          <cell r="BF76">
            <v>12</v>
          </cell>
          <cell r="BG76">
            <v>36</v>
          </cell>
          <cell r="BH76">
            <v>4</v>
          </cell>
          <cell r="BI76">
            <v>8</v>
          </cell>
          <cell r="BJ76">
            <v>80</v>
          </cell>
          <cell r="BK76">
            <v>8</v>
          </cell>
          <cell r="BL76">
            <v>12</v>
          </cell>
          <cell r="BM76">
            <v>6</v>
          </cell>
          <cell r="BN76">
            <v>6</v>
          </cell>
          <cell r="BQ76">
            <v>18</v>
          </cell>
          <cell r="BR76">
            <v>12</v>
          </cell>
          <cell r="BS76">
            <v>24</v>
          </cell>
        </row>
        <row r="77">
          <cell r="A77" t="str">
            <v>mk85</v>
          </cell>
          <cell r="B77" t="str">
            <v>MK</v>
          </cell>
          <cell r="C77">
            <v>85</v>
          </cell>
          <cell r="D77">
            <v>3.4</v>
          </cell>
          <cell r="E77">
            <v>22.717270324887302</v>
          </cell>
          <cell r="F77">
            <v>3.1908078138763667</v>
          </cell>
          <cell r="G77">
            <v>18.977270324887304</v>
          </cell>
          <cell r="H77">
            <v>6</v>
          </cell>
          <cell r="I77">
            <v>6</v>
          </cell>
          <cell r="J77">
            <v>25.140478054754183</v>
          </cell>
          <cell r="K77">
            <v>31.509013471552436</v>
          </cell>
          <cell r="L77">
            <v>24.053054084600287</v>
          </cell>
          <cell r="M77">
            <v>29.113838220080282</v>
          </cell>
          <cell r="N77">
            <v>0</v>
          </cell>
          <cell r="O77">
            <v>1.1520000000000001</v>
          </cell>
          <cell r="P77">
            <v>0.43200000000000005</v>
          </cell>
          <cell r="Q77">
            <v>1.7999999999999998</v>
          </cell>
          <cell r="AB77">
            <v>2</v>
          </cell>
          <cell r="AC77">
            <v>2</v>
          </cell>
          <cell r="AE77">
            <v>8</v>
          </cell>
          <cell r="AF77">
            <v>6</v>
          </cell>
          <cell r="AL77">
            <v>2</v>
          </cell>
          <cell r="AM77">
            <v>4</v>
          </cell>
          <cell r="AN77">
            <v>6</v>
          </cell>
          <cell r="AO77">
            <v>32</v>
          </cell>
          <cell r="AP77">
            <v>4</v>
          </cell>
          <cell r="AQ77">
            <v>6</v>
          </cell>
          <cell r="AS77">
            <v>4</v>
          </cell>
          <cell r="AU77">
            <v>12</v>
          </cell>
          <cell r="AX77">
            <v>48</v>
          </cell>
          <cell r="AY77">
            <v>24</v>
          </cell>
          <cell r="BA77">
            <v>8</v>
          </cell>
          <cell r="BB77">
            <v>24</v>
          </cell>
          <cell r="BC77">
            <v>24</v>
          </cell>
          <cell r="BD77">
            <v>8</v>
          </cell>
          <cell r="BE77">
            <v>12</v>
          </cell>
          <cell r="BF77">
            <v>12</v>
          </cell>
          <cell r="BG77">
            <v>36</v>
          </cell>
          <cell r="BH77">
            <v>4</v>
          </cell>
          <cell r="BI77">
            <v>8</v>
          </cell>
          <cell r="BJ77">
            <v>80</v>
          </cell>
          <cell r="BK77">
            <v>8</v>
          </cell>
          <cell r="BL77">
            <v>12</v>
          </cell>
          <cell r="BM77">
            <v>6</v>
          </cell>
          <cell r="BN77">
            <v>6</v>
          </cell>
          <cell r="BQ77">
            <v>18</v>
          </cell>
          <cell r="BR77">
            <v>12</v>
          </cell>
          <cell r="BS77">
            <v>24</v>
          </cell>
        </row>
        <row r="78">
          <cell r="A78" t="str">
            <v>mk90</v>
          </cell>
          <cell r="B78" t="str">
            <v>MK</v>
          </cell>
          <cell r="C78">
            <v>90</v>
          </cell>
          <cell r="D78">
            <v>3.4</v>
          </cell>
          <cell r="E78">
            <v>24.088874461645375</v>
          </cell>
          <cell r="F78">
            <v>3.343208273516153</v>
          </cell>
          <cell r="G78">
            <v>20.348874461645376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AB78">
            <v>2</v>
          </cell>
          <cell r="AC78">
            <v>2</v>
          </cell>
          <cell r="AE78">
            <v>8</v>
          </cell>
          <cell r="AF78">
            <v>6</v>
          </cell>
          <cell r="AL78">
            <v>2</v>
          </cell>
          <cell r="AM78">
            <v>4</v>
          </cell>
          <cell r="AN78">
            <v>6</v>
          </cell>
          <cell r="AO78">
            <v>32</v>
          </cell>
          <cell r="AP78">
            <v>4</v>
          </cell>
          <cell r="AQ78">
            <v>6</v>
          </cell>
          <cell r="AS78">
            <v>4</v>
          </cell>
          <cell r="AU78">
            <v>12</v>
          </cell>
          <cell r="AX78">
            <v>48</v>
          </cell>
          <cell r="AY78">
            <v>24</v>
          </cell>
          <cell r="BA78">
            <v>8</v>
          </cell>
          <cell r="BB78">
            <v>24</v>
          </cell>
          <cell r="BC78">
            <v>24</v>
          </cell>
          <cell r="BD78">
            <v>8</v>
          </cell>
          <cell r="BE78">
            <v>12</v>
          </cell>
          <cell r="BF78">
            <v>12</v>
          </cell>
          <cell r="BG78">
            <v>36</v>
          </cell>
          <cell r="BH78">
            <v>4</v>
          </cell>
          <cell r="BI78">
            <v>8</v>
          </cell>
          <cell r="BJ78">
            <v>80</v>
          </cell>
          <cell r="BK78">
            <v>8</v>
          </cell>
          <cell r="BL78">
            <v>12</v>
          </cell>
          <cell r="BM78">
            <v>6</v>
          </cell>
          <cell r="BN78">
            <v>6</v>
          </cell>
          <cell r="BQ78">
            <v>18</v>
          </cell>
          <cell r="BR78">
            <v>12</v>
          </cell>
          <cell r="BS78">
            <v>24</v>
          </cell>
        </row>
        <row r="79">
          <cell r="A79" t="str">
            <v>mt50</v>
          </cell>
          <cell r="B79" t="str">
            <v>MT</v>
          </cell>
          <cell r="C79">
            <v>50</v>
          </cell>
          <cell r="D79">
            <v>9.7569999999999997</v>
          </cell>
          <cell r="E79">
            <v>13.116041367580763</v>
          </cell>
          <cell r="F79">
            <v>2.1240045963978629</v>
          </cell>
          <cell r="G79">
            <v>2.7890413675807637</v>
          </cell>
          <cell r="H79">
            <v>2</v>
          </cell>
          <cell r="I79">
            <v>0</v>
          </cell>
          <cell r="J79">
            <v>3.3363786181172395</v>
          </cell>
          <cell r="K79">
            <v>3.7370070861133713</v>
          </cell>
          <cell r="L79">
            <v>3.3363786181172395</v>
          </cell>
          <cell r="M79">
            <v>10.908020683790383</v>
          </cell>
          <cell r="N79">
            <v>0</v>
          </cell>
          <cell r="O79">
            <v>0.33749999999999997</v>
          </cell>
          <cell r="P79">
            <v>0</v>
          </cell>
          <cell r="Q79">
            <v>3.2538087580778541</v>
          </cell>
          <cell r="V79">
            <v>2</v>
          </cell>
          <cell r="W79">
            <v>2</v>
          </cell>
          <cell r="AD79">
            <v>2</v>
          </cell>
          <cell r="AF79">
            <v>3</v>
          </cell>
          <cell r="AH79">
            <v>6</v>
          </cell>
          <cell r="AI79">
            <v>3</v>
          </cell>
          <cell r="AJ79">
            <v>3</v>
          </cell>
          <cell r="AK79">
            <v>6</v>
          </cell>
          <cell r="AL79">
            <v>4</v>
          </cell>
          <cell r="AM79">
            <v>4</v>
          </cell>
          <cell r="AN79">
            <v>4</v>
          </cell>
          <cell r="AQ79">
            <v>2</v>
          </cell>
          <cell r="AR79">
            <v>1</v>
          </cell>
          <cell r="AU79">
            <v>3</v>
          </cell>
          <cell r="BA79">
            <v>14</v>
          </cell>
          <cell r="BB79">
            <v>12</v>
          </cell>
          <cell r="BE79">
            <v>8</v>
          </cell>
          <cell r="BF79">
            <v>12</v>
          </cell>
          <cell r="BH79">
            <v>8</v>
          </cell>
          <cell r="BI79">
            <v>16</v>
          </cell>
          <cell r="BK79">
            <v>8</v>
          </cell>
          <cell r="BM79">
            <v>3</v>
          </cell>
          <cell r="BP79">
            <v>5</v>
          </cell>
          <cell r="BQ79">
            <v>3</v>
          </cell>
          <cell r="BR79">
            <v>9</v>
          </cell>
        </row>
        <row r="80">
          <cell r="A80" t="str">
            <v>mt55</v>
          </cell>
          <cell r="B80" t="str">
            <v>MT</v>
          </cell>
          <cell r="C80">
            <v>55</v>
          </cell>
          <cell r="D80">
            <v>9.7569999999999997</v>
          </cell>
          <cell r="E80">
            <v>14.48764550433884</v>
          </cell>
          <cell r="F80">
            <v>2.2764050560376492</v>
          </cell>
          <cell r="G80">
            <v>4.1606455043388397</v>
          </cell>
          <cell r="H80">
            <v>2</v>
          </cell>
          <cell r="I80">
            <v>0</v>
          </cell>
          <cell r="J80">
            <v>3.5757687003212699</v>
          </cell>
          <cell r="K80">
            <v>3.9719577947247089</v>
          </cell>
          <cell r="L80">
            <v>3.5757687003212699</v>
          </cell>
          <cell r="M80">
            <v>11.593822752169421</v>
          </cell>
          <cell r="N80">
            <v>0</v>
          </cell>
          <cell r="O80">
            <v>0.33749999999999997</v>
          </cell>
          <cell r="P80">
            <v>0</v>
          </cell>
          <cell r="Q80">
            <v>3.3735037991798693</v>
          </cell>
          <cell r="V80">
            <v>2</v>
          </cell>
          <cell r="W80">
            <v>2</v>
          </cell>
          <cell r="AD80">
            <v>2</v>
          </cell>
          <cell r="AF80">
            <v>3</v>
          </cell>
          <cell r="AH80">
            <v>6</v>
          </cell>
          <cell r="AI80">
            <v>3</v>
          </cell>
          <cell r="AJ80">
            <v>3</v>
          </cell>
          <cell r="AK80">
            <v>6</v>
          </cell>
          <cell r="AL80">
            <v>4</v>
          </cell>
          <cell r="AM80">
            <v>4</v>
          </cell>
          <cell r="AN80">
            <v>4</v>
          </cell>
          <cell r="AQ80">
            <v>2</v>
          </cell>
          <cell r="AR80">
            <v>1</v>
          </cell>
          <cell r="AU80">
            <v>3</v>
          </cell>
          <cell r="BA80">
            <v>14</v>
          </cell>
          <cell r="BB80">
            <v>12</v>
          </cell>
          <cell r="BE80">
            <v>8</v>
          </cell>
          <cell r="BF80">
            <v>12</v>
          </cell>
          <cell r="BH80">
            <v>8</v>
          </cell>
          <cell r="BI80">
            <v>16</v>
          </cell>
          <cell r="BK80">
            <v>8</v>
          </cell>
          <cell r="BM80">
            <v>3</v>
          </cell>
          <cell r="BP80">
            <v>5</v>
          </cell>
          <cell r="BQ80">
            <v>3</v>
          </cell>
          <cell r="BR80">
            <v>9</v>
          </cell>
        </row>
        <row r="81">
          <cell r="A81" t="str">
            <v>mt60</v>
          </cell>
          <cell r="B81" t="str">
            <v>MT</v>
          </cell>
          <cell r="C81">
            <v>60</v>
          </cell>
          <cell r="D81">
            <v>9.7569999999999997</v>
          </cell>
          <cell r="E81">
            <v>15.859249641096916</v>
          </cell>
          <cell r="F81">
            <v>2.4288055156774355</v>
          </cell>
          <cell r="G81">
            <v>5.5322496410969162</v>
          </cell>
          <cell r="H81">
            <v>2</v>
          </cell>
          <cell r="I81">
            <v>0</v>
          </cell>
          <cell r="J81">
            <v>3.8151587825253004</v>
          </cell>
          <cell r="K81">
            <v>4.7253815513147588</v>
          </cell>
          <cell r="L81">
            <v>3.8151587825253004</v>
          </cell>
          <cell r="M81">
            <v>12.279624820548458</v>
          </cell>
          <cell r="N81">
            <v>0</v>
          </cell>
          <cell r="O81">
            <v>0.33749999999999997</v>
          </cell>
          <cell r="P81">
            <v>0</v>
          </cell>
          <cell r="Q81">
            <v>3.4931988402818845</v>
          </cell>
          <cell r="V81">
            <v>2</v>
          </cell>
          <cell r="W81">
            <v>2</v>
          </cell>
          <cell r="AD81">
            <v>2</v>
          </cell>
          <cell r="AF81">
            <v>3</v>
          </cell>
          <cell r="AH81">
            <v>6</v>
          </cell>
          <cell r="AI81">
            <v>3</v>
          </cell>
          <cell r="AJ81">
            <v>3</v>
          </cell>
          <cell r="AK81">
            <v>6</v>
          </cell>
          <cell r="AL81">
            <v>4</v>
          </cell>
          <cell r="AM81">
            <v>4</v>
          </cell>
          <cell r="AN81">
            <v>4</v>
          </cell>
          <cell r="AQ81">
            <v>2</v>
          </cell>
          <cell r="AR81">
            <v>1</v>
          </cell>
          <cell r="AU81">
            <v>3</v>
          </cell>
          <cell r="BA81">
            <v>14</v>
          </cell>
          <cell r="BB81">
            <v>12</v>
          </cell>
          <cell r="BE81">
            <v>8</v>
          </cell>
          <cell r="BF81">
            <v>12</v>
          </cell>
          <cell r="BH81">
            <v>8</v>
          </cell>
          <cell r="BI81">
            <v>16</v>
          </cell>
          <cell r="BK81">
            <v>8</v>
          </cell>
          <cell r="BM81">
            <v>3</v>
          </cell>
          <cell r="BP81">
            <v>5</v>
          </cell>
          <cell r="BQ81">
            <v>3</v>
          </cell>
          <cell r="BR81">
            <v>9</v>
          </cell>
        </row>
        <row r="82">
          <cell r="A82" t="str">
            <v>mt65</v>
          </cell>
          <cell r="B82" t="str">
            <v>MT</v>
          </cell>
          <cell r="C82">
            <v>65</v>
          </cell>
          <cell r="D82">
            <v>9.7569999999999997</v>
          </cell>
          <cell r="E82">
            <v>17.230853777854996</v>
          </cell>
          <cell r="F82">
            <v>2.5812059753172214</v>
          </cell>
          <cell r="G82">
            <v>6.9038537778549962</v>
          </cell>
          <cell r="H82">
            <v>2</v>
          </cell>
          <cell r="I82">
            <v>0</v>
          </cell>
          <cell r="J82">
            <v>4.0545488647293295</v>
          </cell>
          <cell r="K82">
            <v>5.5751335622388227</v>
          </cell>
          <cell r="L82">
            <v>4.0545488647293295</v>
          </cell>
          <cell r="M82">
            <v>12.965426888927496</v>
          </cell>
          <cell r="N82">
            <v>0</v>
          </cell>
          <cell r="O82">
            <v>0.33749999999999997</v>
          </cell>
          <cell r="P82">
            <v>0</v>
          </cell>
          <cell r="Q82">
            <v>3.6128938813838989</v>
          </cell>
          <cell r="V82">
            <v>2</v>
          </cell>
          <cell r="W82">
            <v>2</v>
          </cell>
          <cell r="AD82">
            <v>2</v>
          </cell>
          <cell r="AF82">
            <v>3</v>
          </cell>
          <cell r="AH82">
            <v>6</v>
          </cell>
          <cell r="AI82">
            <v>3</v>
          </cell>
          <cell r="AJ82">
            <v>3</v>
          </cell>
          <cell r="AK82">
            <v>6</v>
          </cell>
          <cell r="AL82">
            <v>4</v>
          </cell>
          <cell r="AM82">
            <v>4</v>
          </cell>
          <cell r="AN82">
            <v>4</v>
          </cell>
          <cell r="AQ82">
            <v>2</v>
          </cell>
          <cell r="AR82">
            <v>1</v>
          </cell>
          <cell r="AU82">
            <v>3</v>
          </cell>
          <cell r="BA82">
            <v>14</v>
          </cell>
          <cell r="BB82">
            <v>12</v>
          </cell>
          <cell r="BE82">
            <v>8</v>
          </cell>
          <cell r="BF82">
            <v>12</v>
          </cell>
          <cell r="BH82">
            <v>8</v>
          </cell>
          <cell r="BI82">
            <v>16</v>
          </cell>
          <cell r="BK82">
            <v>8</v>
          </cell>
          <cell r="BM82">
            <v>3</v>
          </cell>
          <cell r="BP82">
            <v>5</v>
          </cell>
          <cell r="BQ82">
            <v>3</v>
          </cell>
          <cell r="BR82">
            <v>9</v>
          </cell>
        </row>
        <row r="83">
          <cell r="A83" t="str">
            <v>mt70</v>
          </cell>
          <cell r="B83" t="str">
            <v>MT</v>
          </cell>
          <cell r="C83">
            <v>70</v>
          </cell>
          <cell r="D83">
            <v>9.7569999999999997</v>
          </cell>
          <cell r="E83">
            <v>18.602457914613073</v>
          </cell>
          <cell r="F83">
            <v>2.7336064349570082</v>
          </cell>
          <cell r="G83">
            <v>8.845457914613073</v>
          </cell>
          <cell r="H83">
            <v>2</v>
          </cell>
          <cell r="I83">
            <v>0</v>
          </cell>
          <cell r="J83">
            <v>4.2939389469333609</v>
          </cell>
          <cell r="K83">
            <v>5.8700284516418106</v>
          </cell>
          <cell r="L83">
            <v>4.2939389469333609</v>
          </cell>
          <cell r="M83">
            <v>13.651228957306536</v>
          </cell>
          <cell r="N83">
            <v>0</v>
          </cell>
          <cell r="O83">
            <v>0.33749999999999997</v>
          </cell>
          <cell r="P83">
            <v>0</v>
          </cell>
          <cell r="Q83">
            <v>3.732588922485915</v>
          </cell>
          <cell r="V83">
            <v>2</v>
          </cell>
          <cell r="W83">
            <v>2</v>
          </cell>
          <cell r="AD83">
            <v>2</v>
          </cell>
          <cell r="AF83">
            <v>3</v>
          </cell>
          <cell r="AH83">
            <v>6</v>
          </cell>
          <cell r="AI83">
            <v>3</v>
          </cell>
          <cell r="AJ83">
            <v>3</v>
          </cell>
          <cell r="AK83">
            <v>6</v>
          </cell>
          <cell r="AL83">
            <v>4</v>
          </cell>
          <cell r="AM83">
            <v>4</v>
          </cell>
          <cell r="AN83">
            <v>4</v>
          </cell>
          <cell r="AQ83">
            <v>2</v>
          </cell>
          <cell r="AR83">
            <v>1</v>
          </cell>
          <cell r="AU83">
            <v>3</v>
          </cell>
          <cell r="BA83">
            <v>14</v>
          </cell>
          <cell r="BB83">
            <v>12</v>
          </cell>
          <cell r="BE83">
            <v>8</v>
          </cell>
          <cell r="BF83">
            <v>12</v>
          </cell>
          <cell r="BH83">
            <v>8</v>
          </cell>
          <cell r="BI83">
            <v>16</v>
          </cell>
          <cell r="BK83">
            <v>8</v>
          </cell>
          <cell r="BM83">
            <v>3</v>
          </cell>
          <cell r="BP83">
            <v>5</v>
          </cell>
          <cell r="BQ83">
            <v>3</v>
          </cell>
          <cell r="BR83">
            <v>9</v>
          </cell>
        </row>
        <row r="84">
          <cell r="A84" t="str">
            <v>mt75</v>
          </cell>
          <cell r="B84" t="str">
            <v>MT</v>
          </cell>
          <cell r="C84">
            <v>75</v>
          </cell>
          <cell r="D84">
            <v>9.7569999999999997</v>
          </cell>
          <cell r="E84">
            <v>19.974062051371149</v>
          </cell>
          <cell r="F84">
            <v>2.886006894596794</v>
          </cell>
          <cell r="G84">
            <v>9.6470620513711491</v>
          </cell>
          <cell r="H84">
            <v>2</v>
          </cell>
          <cell r="I84">
            <v>0</v>
          </cell>
          <cell r="J84">
            <v>4.5333290291373904</v>
          </cell>
          <cell r="K84">
            <v>6.164923341044795</v>
          </cell>
          <cell r="L84">
            <v>4.5333290291373904</v>
          </cell>
          <cell r="M84">
            <v>14.337031025685571</v>
          </cell>
          <cell r="N84">
            <v>0</v>
          </cell>
          <cell r="O84">
            <v>0.33749999999999997</v>
          </cell>
          <cell r="P84">
            <v>0</v>
          </cell>
          <cell r="Q84">
            <v>3.8522839635879293</v>
          </cell>
          <cell r="V84">
            <v>2</v>
          </cell>
          <cell r="W84">
            <v>2</v>
          </cell>
          <cell r="AD84">
            <v>2</v>
          </cell>
          <cell r="AF84">
            <v>3</v>
          </cell>
          <cell r="AH84">
            <v>6</v>
          </cell>
          <cell r="AI84">
            <v>3</v>
          </cell>
          <cell r="AJ84">
            <v>3</v>
          </cell>
          <cell r="AK84">
            <v>6</v>
          </cell>
          <cell r="AL84">
            <v>4</v>
          </cell>
          <cell r="AM84">
            <v>4</v>
          </cell>
          <cell r="AN84">
            <v>4</v>
          </cell>
          <cell r="AQ84">
            <v>2</v>
          </cell>
          <cell r="AR84">
            <v>1</v>
          </cell>
          <cell r="AU84">
            <v>3</v>
          </cell>
          <cell r="BA84">
            <v>14</v>
          </cell>
          <cell r="BB84">
            <v>12</v>
          </cell>
          <cell r="BE84">
            <v>8</v>
          </cell>
          <cell r="BF84">
            <v>12</v>
          </cell>
          <cell r="BH84">
            <v>8</v>
          </cell>
          <cell r="BI84">
            <v>16</v>
          </cell>
          <cell r="BK84">
            <v>8</v>
          </cell>
          <cell r="BM84">
            <v>3</v>
          </cell>
          <cell r="BP84">
            <v>5</v>
          </cell>
          <cell r="BQ84">
            <v>3</v>
          </cell>
          <cell r="BR84">
            <v>9</v>
          </cell>
        </row>
        <row r="85">
          <cell r="A85" t="str">
            <v>mt80</v>
          </cell>
          <cell r="B85" t="str">
            <v>MT</v>
          </cell>
          <cell r="C85">
            <v>80</v>
          </cell>
          <cell r="D85">
            <v>9.7569999999999997</v>
          </cell>
          <cell r="E85">
            <v>21.345666188129226</v>
          </cell>
          <cell r="F85">
            <v>3.0384073542365804</v>
          </cell>
          <cell r="G85">
            <v>11.018666188129226</v>
          </cell>
          <cell r="H85">
            <v>2</v>
          </cell>
          <cell r="I85">
            <v>0</v>
          </cell>
          <cell r="J85">
            <v>4.7727191113414209</v>
          </cell>
          <cell r="K85">
            <v>6.4598182304477829</v>
          </cell>
          <cell r="L85">
            <v>4.7727191113414209</v>
          </cell>
          <cell r="M85">
            <v>15.022833094064611</v>
          </cell>
          <cell r="N85">
            <v>0</v>
          </cell>
          <cell r="O85">
            <v>0.33749999999999997</v>
          </cell>
          <cell r="P85">
            <v>0</v>
          </cell>
          <cell r="Q85">
            <v>3.9719790046899446</v>
          </cell>
          <cell r="V85">
            <v>2</v>
          </cell>
          <cell r="W85">
            <v>2</v>
          </cell>
          <cell r="AD85">
            <v>2</v>
          </cell>
          <cell r="AF85">
            <v>3</v>
          </cell>
          <cell r="AH85">
            <v>6</v>
          </cell>
          <cell r="AI85">
            <v>3</v>
          </cell>
          <cell r="AJ85">
            <v>3</v>
          </cell>
          <cell r="AK85">
            <v>6</v>
          </cell>
          <cell r="AL85">
            <v>4</v>
          </cell>
          <cell r="AM85">
            <v>4</v>
          </cell>
          <cell r="AN85">
            <v>4</v>
          </cell>
          <cell r="AQ85">
            <v>2</v>
          </cell>
          <cell r="AR85">
            <v>1</v>
          </cell>
          <cell r="AU85">
            <v>3</v>
          </cell>
          <cell r="BA85">
            <v>14</v>
          </cell>
          <cell r="BB85">
            <v>12</v>
          </cell>
          <cell r="BE85">
            <v>8</v>
          </cell>
          <cell r="BF85">
            <v>12</v>
          </cell>
          <cell r="BH85">
            <v>8</v>
          </cell>
          <cell r="BI85">
            <v>16</v>
          </cell>
          <cell r="BK85">
            <v>8</v>
          </cell>
          <cell r="BM85">
            <v>3</v>
          </cell>
          <cell r="BP85">
            <v>5</v>
          </cell>
          <cell r="BQ85">
            <v>3</v>
          </cell>
          <cell r="BR85">
            <v>9</v>
          </cell>
        </row>
        <row r="86">
          <cell r="A86" t="str">
            <v>mt85</v>
          </cell>
          <cell r="B86" t="str">
            <v>MT</v>
          </cell>
          <cell r="C86">
            <v>85</v>
          </cell>
          <cell r="D86">
            <v>9.7569999999999997</v>
          </cell>
          <cell r="E86">
            <v>22.717270324887302</v>
          </cell>
          <cell r="F86">
            <v>3.1908078138763667</v>
          </cell>
          <cell r="G86">
            <v>12.390270324887302</v>
          </cell>
          <cell r="H86">
            <v>2</v>
          </cell>
          <cell r="I86">
            <v>0</v>
          </cell>
          <cell r="J86">
            <v>5.0121091935454505</v>
          </cell>
          <cell r="K86">
            <v>6.7547131198507691</v>
          </cell>
          <cell r="L86">
            <v>5.0121091935454505</v>
          </cell>
          <cell r="M86">
            <v>15.708635162443649</v>
          </cell>
          <cell r="N86">
            <v>0</v>
          </cell>
          <cell r="O86">
            <v>0.33749999999999997</v>
          </cell>
          <cell r="P86">
            <v>0</v>
          </cell>
          <cell r="Q86">
            <v>4.0916740457919598</v>
          </cell>
          <cell r="V86">
            <v>2</v>
          </cell>
          <cell r="W86">
            <v>2</v>
          </cell>
          <cell r="AD86">
            <v>2</v>
          </cell>
          <cell r="AF86">
            <v>3</v>
          </cell>
          <cell r="AH86">
            <v>6</v>
          </cell>
          <cell r="AI86">
            <v>3</v>
          </cell>
          <cell r="AJ86">
            <v>3</v>
          </cell>
          <cell r="AK86">
            <v>6</v>
          </cell>
          <cell r="AL86">
            <v>4</v>
          </cell>
          <cell r="AM86">
            <v>4</v>
          </cell>
          <cell r="AN86">
            <v>4</v>
          </cell>
          <cell r="AQ86">
            <v>2</v>
          </cell>
          <cell r="AR86">
            <v>1</v>
          </cell>
          <cell r="AU86">
            <v>3</v>
          </cell>
          <cell r="BA86">
            <v>14</v>
          </cell>
          <cell r="BB86">
            <v>12</v>
          </cell>
          <cell r="BE86">
            <v>8</v>
          </cell>
          <cell r="BF86">
            <v>12</v>
          </cell>
          <cell r="BH86">
            <v>8</v>
          </cell>
          <cell r="BI86">
            <v>16</v>
          </cell>
          <cell r="BK86">
            <v>8</v>
          </cell>
          <cell r="BM86">
            <v>3</v>
          </cell>
          <cell r="BP86">
            <v>5</v>
          </cell>
          <cell r="BQ86">
            <v>3</v>
          </cell>
          <cell r="BR86">
            <v>9</v>
          </cell>
        </row>
        <row r="87">
          <cell r="A87" t="str">
            <v>mt90</v>
          </cell>
          <cell r="B87" t="str">
            <v>MT</v>
          </cell>
          <cell r="C87">
            <v>90</v>
          </cell>
          <cell r="D87">
            <v>9.7569999999999997</v>
          </cell>
          <cell r="E87">
            <v>24.088874461645375</v>
          </cell>
          <cell r="F87">
            <v>3.343208273516153</v>
          </cell>
          <cell r="G87">
            <v>13.761874461645375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2.861369086893975</v>
          </cell>
          <cell r="V87">
            <v>2</v>
          </cell>
          <cell r="W87">
            <v>2</v>
          </cell>
          <cell r="AD87">
            <v>2</v>
          </cell>
          <cell r="AF87">
            <v>3</v>
          </cell>
          <cell r="AH87">
            <v>6</v>
          </cell>
          <cell r="AI87">
            <v>3</v>
          </cell>
          <cell r="AJ87">
            <v>3</v>
          </cell>
          <cell r="AK87">
            <v>6</v>
          </cell>
          <cell r="AL87">
            <v>4</v>
          </cell>
          <cell r="AM87">
            <v>4</v>
          </cell>
          <cell r="AN87">
            <v>4</v>
          </cell>
          <cell r="AQ87">
            <v>2</v>
          </cell>
          <cell r="AR87">
            <v>1</v>
          </cell>
          <cell r="AU87">
            <v>3</v>
          </cell>
          <cell r="BA87">
            <v>14</v>
          </cell>
          <cell r="BB87">
            <v>12</v>
          </cell>
          <cell r="BE87">
            <v>8</v>
          </cell>
          <cell r="BF87">
            <v>12</v>
          </cell>
          <cell r="BH87">
            <v>8</v>
          </cell>
          <cell r="BI87">
            <v>16</v>
          </cell>
          <cell r="BK87">
            <v>8</v>
          </cell>
          <cell r="BM87">
            <v>3</v>
          </cell>
          <cell r="BP87">
            <v>5</v>
          </cell>
          <cell r="BQ87">
            <v>3</v>
          </cell>
          <cell r="BR87">
            <v>9</v>
          </cell>
        </row>
        <row r="88">
          <cell r="A88" t="str">
            <v>mu50</v>
          </cell>
          <cell r="B88" t="str">
            <v>MU</v>
          </cell>
          <cell r="C88">
            <v>50</v>
          </cell>
          <cell r="E88">
            <v>13.116041367580763</v>
          </cell>
          <cell r="F88">
            <v>2.1240045963978629</v>
          </cell>
          <cell r="G88">
            <v>12.776041367580763</v>
          </cell>
          <cell r="H88">
            <v>2</v>
          </cell>
          <cell r="I88">
            <v>0</v>
          </cell>
          <cell r="J88">
            <v>3.3363786181172395</v>
          </cell>
          <cell r="K88">
            <v>4.8480091927957254</v>
          </cell>
          <cell r="L88">
            <v>3.3363786181172395</v>
          </cell>
          <cell r="M88">
            <v>10.908020683790383</v>
          </cell>
          <cell r="N88">
            <v>0</v>
          </cell>
          <cell r="O88">
            <v>0.6</v>
          </cell>
          <cell r="P88">
            <v>0</v>
          </cell>
          <cell r="Q88">
            <v>3.6536085972742036</v>
          </cell>
          <cell r="U88">
            <v>2</v>
          </cell>
          <cell r="AD88">
            <v>2</v>
          </cell>
          <cell r="AF88">
            <v>3</v>
          </cell>
          <cell r="AL88">
            <v>2</v>
          </cell>
          <cell r="AM88">
            <v>4</v>
          </cell>
          <cell r="AN88">
            <v>2</v>
          </cell>
          <cell r="AQ88">
            <v>3</v>
          </cell>
          <cell r="AR88">
            <v>3</v>
          </cell>
          <cell r="AV88">
            <v>8</v>
          </cell>
          <cell r="BA88">
            <v>10</v>
          </cell>
          <cell r="BB88">
            <v>8</v>
          </cell>
          <cell r="BE88">
            <v>4</v>
          </cell>
          <cell r="BF88">
            <v>8</v>
          </cell>
          <cell r="BH88">
            <v>4</v>
          </cell>
          <cell r="BI88">
            <v>12</v>
          </cell>
          <cell r="BK88">
            <v>4</v>
          </cell>
          <cell r="BN88">
            <v>6</v>
          </cell>
          <cell r="BQ88">
            <v>6</v>
          </cell>
          <cell r="BR88">
            <v>24</v>
          </cell>
        </row>
        <row r="89">
          <cell r="A89" t="str">
            <v>mu55</v>
          </cell>
          <cell r="B89" t="str">
            <v>MU</v>
          </cell>
          <cell r="C89">
            <v>55</v>
          </cell>
          <cell r="D89">
            <v>0</v>
          </cell>
          <cell r="E89">
            <v>14.48764550433884</v>
          </cell>
          <cell r="F89">
            <v>2.2764050560376492</v>
          </cell>
          <cell r="G89">
            <v>14.14764550433884</v>
          </cell>
          <cell r="H89">
            <v>2</v>
          </cell>
          <cell r="I89">
            <v>0</v>
          </cell>
          <cell r="J89">
            <v>3.5757687003212699</v>
          </cell>
          <cell r="K89">
            <v>5.152810112075298</v>
          </cell>
          <cell r="L89">
            <v>3.5757687003212699</v>
          </cell>
          <cell r="M89">
            <v>11.593822752169421</v>
          </cell>
          <cell r="N89">
            <v>0</v>
          </cell>
          <cell r="O89">
            <v>0.6</v>
          </cell>
          <cell r="P89">
            <v>0</v>
          </cell>
          <cell r="Q89">
            <v>3.7984395970076417</v>
          </cell>
          <cell r="U89">
            <v>2</v>
          </cell>
          <cell r="AD89">
            <v>2</v>
          </cell>
          <cell r="AF89">
            <v>3</v>
          </cell>
          <cell r="AL89">
            <v>2</v>
          </cell>
          <cell r="AM89">
            <v>4</v>
          </cell>
          <cell r="AN89">
            <v>2</v>
          </cell>
          <cell r="AQ89">
            <v>3</v>
          </cell>
          <cell r="AR89">
            <v>3</v>
          </cell>
          <cell r="AV89">
            <v>8</v>
          </cell>
          <cell r="BA89">
            <v>10</v>
          </cell>
          <cell r="BB89">
            <v>8</v>
          </cell>
          <cell r="BE89">
            <v>4</v>
          </cell>
          <cell r="BF89">
            <v>8</v>
          </cell>
          <cell r="BH89">
            <v>4</v>
          </cell>
          <cell r="BI89">
            <v>12</v>
          </cell>
          <cell r="BK89">
            <v>4</v>
          </cell>
          <cell r="BN89">
            <v>6</v>
          </cell>
          <cell r="BQ89">
            <v>6</v>
          </cell>
          <cell r="BR89">
            <v>24</v>
          </cell>
        </row>
        <row r="90">
          <cell r="A90" t="str">
            <v>mu60</v>
          </cell>
          <cell r="B90" t="str">
            <v>MU</v>
          </cell>
          <cell r="C90">
            <v>60</v>
          </cell>
          <cell r="D90">
            <v>0</v>
          </cell>
          <cell r="E90">
            <v>15.859249641096916</v>
          </cell>
          <cell r="F90">
            <v>2.4288055156774355</v>
          </cell>
          <cell r="G90">
            <v>15.519249641096916</v>
          </cell>
          <cell r="H90">
            <v>2</v>
          </cell>
          <cell r="I90">
            <v>0</v>
          </cell>
          <cell r="J90">
            <v>3.8151587825253004</v>
          </cell>
          <cell r="K90">
            <v>6.0215641712615415</v>
          </cell>
          <cell r="L90">
            <v>3.8151587825253004</v>
          </cell>
          <cell r="M90">
            <v>12.279624820548458</v>
          </cell>
          <cell r="N90">
            <v>0</v>
          </cell>
          <cell r="O90">
            <v>0.6</v>
          </cell>
          <cell r="P90">
            <v>0</v>
          </cell>
          <cell r="Q90">
            <v>3.9432705967410806</v>
          </cell>
          <cell r="U90">
            <v>2</v>
          </cell>
          <cell r="AD90">
            <v>2</v>
          </cell>
          <cell r="AF90">
            <v>3</v>
          </cell>
          <cell r="AL90">
            <v>2</v>
          </cell>
          <cell r="AM90">
            <v>4</v>
          </cell>
          <cell r="AN90">
            <v>2</v>
          </cell>
          <cell r="AQ90">
            <v>3</v>
          </cell>
          <cell r="AR90">
            <v>3</v>
          </cell>
          <cell r="AV90">
            <v>8</v>
          </cell>
          <cell r="BA90">
            <v>10</v>
          </cell>
          <cell r="BB90">
            <v>8</v>
          </cell>
          <cell r="BE90">
            <v>4</v>
          </cell>
          <cell r="BF90">
            <v>8</v>
          </cell>
          <cell r="BH90">
            <v>4</v>
          </cell>
          <cell r="BI90">
            <v>12</v>
          </cell>
          <cell r="BK90">
            <v>4</v>
          </cell>
          <cell r="BN90">
            <v>6</v>
          </cell>
          <cell r="BQ90">
            <v>6</v>
          </cell>
          <cell r="BR90">
            <v>24</v>
          </cell>
        </row>
        <row r="91">
          <cell r="A91" t="str">
            <v>mu65</v>
          </cell>
          <cell r="B91" t="str">
            <v>MU</v>
          </cell>
          <cell r="C91">
            <v>65</v>
          </cell>
          <cell r="D91">
            <v>0</v>
          </cell>
          <cell r="E91">
            <v>17.230853777854996</v>
          </cell>
          <cell r="F91">
            <v>2.5812059753172214</v>
          </cell>
          <cell r="G91">
            <v>16.890853777854996</v>
          </cell>
          <cell r="H91">
            <v>2</v>
          </cell>
          <cell r="I91">
            <v>0</v>
          </cell>
          <cell r="J91">
            <v>4.0545488647293295</v>
          </cell>
          <cell r="K91">
            <v>6.9917265001031232</v>
          </cell>
          <cell r="L91">
            <v>4.0545488647293295</v>
          </cell>
          <cell r="M91">
            <v>12.965426888927496</v>
          </cell>
          <cell r="N91">
            <v>0</v>
          </cell>
          <cell r="O91">
            <v>0.6</v>
          </cell>
          <cell r="P91">
            <v>0</v>
          </cell>
          <cell r="Q91">
            <v>4.0881015964745187</v>
          </cell>
          <cell r="U91">
            <v>2</v>
          </cell>
          <cell r="AD91">
            <v>2</v>
          </cell>
          <cell r="AF91">
            <v>3</v>
          </cell>
          <cell r="AL91">
            <v>2</v>
          </cell>
          <cell r="AM91">
            <v>4</v>
          </cell>
          <cell r="AN91">
            <v>2</v>
          </cell>
          <cell r="AQ91">
            <v>3</v>
          </cell>
          <cell r="AR91">
            <v>3</v>
          </cell>
          <cell r="AV91">
            <v>8</v>
          </cell>
          <cell r="BA91">
            <v>10</v>
          </cell>
          <cell r="BB91">
            <v>8</v>
          </cell>
          <cell r="BE91">
            <v>4</v>
          </cell>
          <cell r="BF91">
            <v>8</v>
          </cell>
          <cell r="BH91">
            <v>4</v>
          </cell>
          <cell r="BI91">
            <v>12</v>
          </cell>
          <cell r="BK91">
            <v>4</v>
          </cell>
          <cell r="BN91">
            <v>6</v>
          </cell>
          <cell r="BQ91">
            <v>6</v>
          </cell>
          <cell r="BR91">
            <v>24</v>
          </cell>
        </row>
        <row r="92">
          <cell r="A92" t="str">
            <v>mu70</v>
          </cell>
          <cell r="B92" t="str">
            <v>MU</v>
          </cell>
          <cell r="C92">
            <v>70</v>
          </cell>
          <cell r="D92">
            <v>0</v>
          </cell>
          <cell r="E92">
            <v>18.602457914613073</v>
          </cell>
          <cell r="F92">
            <v>2.7336064349570082</v>
          </cell>
          <cell r="G92">
            <v>18.262457914613073</v>
          </cell>
          <cell r="H92">
            <v>2</v>
          </cell>
          <cell r="I92">
            <v>0</v>
          </cell>
          <cell r="J92">
            <v>4.2939389469333609</v>
          </cell>
          <cell r="K92">
            <v>7.3615516154956735</v>
          </cell>
          <cell r="L92">
            <v>4.2939389469333609</v>
          </cell>
          <cell r="M92">
            <v>13.651228957306536</v>
          </cell>
          <cell r="N92">
            <v>0</v>
          </cell>
          <cell r="O92">
            <v>0.6</v>
          </cell>
          <cell r="P92">
            <v>0</v>
          </cell>
          <cell r="Q92">
            <v>4.2329325962079576</v>
          </cell>
          <cell r="U92">
            <v>2</v>
          </cell>
          <cell r="AD92">
            <v>2</v>
          </cell>
          <cell r="AF92">
            <v>3</v>
          </cell>
          <cell r="AL92">
            <v>2</v>
          </cell>
          <cell r="AM92">
            <v>4</v>
          </cell>
          <cell r="AN92">
            <v>2</v>
          </cell>
          <cell r="AQ92">
            <v>3</v>
          </cell>
          <cell r="AR92">
            <v>3</v>
          </cell>
          <cell r="AV92">
            <v>8</v>
          </cell>
          <cell r="BA92">
            <v>10</v>
          </cell>
          <cell r="BB92">
            <v>8</v>
          </cell>
          <cell r="BE92">
            <v>4</v>
          </cell>
          <cell r="BF92">
            <v>8</v>
          </cell>
          <cell r="BH92">
            <v>4</v>
          </cell>
          <cell r="BI92">
            <v>12</v>
          </cell>
          <cell r="BK92">
            <v>4</v>
          </cell>
          <cell r="BN92">
            <v>6</v>
          </cell>
          <cell r="BQ92">
            <v>6</v>
          </cell>
          <cell r="BR92">
            <v>24</v>
          </cell>
        </row>
        <row r="93">
          <cell r="A93" t="str">
            <v>mu75</v>
          </cell>
          <cell r="B93" t="str">
            <v>MU</v>
          </cell>
          <cell r="C93">
            <v>75</v>
          </cell>
          <cell r="D93">
            <v>0</v>
          </cell>
          <cell r="E93">
            <v>19.974062051371149</v>
          </cell>
          <cell r="F93">
            <v>2.886006894596794</v>
          </cell>
          <cell r="G93">
            <v>19.634062051371149</v>
          </cell>
          <cell r="H93">
            <v>2</v>
          </cell>
          <cell r="I93">
            <v>0</v>
          </cell>
          <cell r="J93">
            <v>4.5333290291373904</v>
          </cell>
          <cell r="K93">
            <v>7.7313767308882193</v>
          </cell>
          <cell r="L93">
            <v>4.5333290291373904</v>
          </cell>
          <cell r="M93">
            <v>14.337031025685571</v>
          </cell>
          <cell r="N93">
            <v>0</v>
          </cell>
          <cell r="O93">
            <v>0.6</v>
          </cell>
          <cell r="P93">
            <v>0</v>
          </cell>
          <cell r="Q93">
            <v>4.3777635959413956</v>
          </cell>
          <cell r="U93">
            <v>2</v>
          </cell>
          <cell r="AD93">
            <v>2</v>
          </cell>
          <cell r="AF93">
            <v>3</v>
          </cell>
          <cell r="AL93">
            <v>2</v>
          </cell>
          <cell r="AM93">
            <v>4</v>
          </cell>
          <cell r="AN93">
            <v>2</v>
          </cell>
          <cell r="AQ93">
            <v>3</v>
          </cell>
          <cell r="AR93">
            <v>3</v>
          </cell>
          <cell r="AV93">
            <v>8</v>
          </cell>
          <cell r="BA93">
            <v>10</v>
          </cell>
          <cell r="BB93">
            <v>8</v>
          </cell>
          <cell r="BE93">
            <v>4</v>
          </cell>
          <cell r="BF93">
            <v>8</v>
          </cell>
          <cell r="BH93">
            <v>4</v>
          </cell>
          <cell r="BI93">
            <v>12</v>
          </cell>
          <cell r="BK93">
            <v>4</v>
          </cell>
          <cell r="BN93">
            <v>6</v>
          </cell>
          <cell r="BQ93">
            <v>6</v>
          </cell>
          <cell r="BR93">
            <v>24</v>
          </cell>
        </row>
        <row r="94">
          <cell r="A94" t="str">
            <v>mu80</v>
          </cell>
          <cell r="B94" t="str">
            <v>MU</v>
          </cell>
          <cell r="C94">
            <v>80</v>
          </cell>
          <cell r="D94">
            <v>0</v>
          </cell>
          <cell r="E94">
            <v>21.345666188129226</v>
          </cell>
          <cell r="F94">
            <v>3.0384073542365804</v>
          </cell>
          <cell r="G94">
            <v>21.005666188129226</v>
          </cell>
          <cell r="H94">
            <v>2</v>
          </cell>
          <cell r="I94">
            <v>0</v>
          </cell>
          <cell r="J94">
            <v>4.7727191113414209</v>
          </cell>
          <cell r="K94">
            <v>8.1012018462807678</v>
          </cell>
          <cell r="L94">
            <v>4.7727191113414209</v>
          </cell>
          <cell r="M94">
            <v>15.022833094064611</v>
          </cell>
          <cell r="N94">
            <v>0</v>
          </cell>
          <cell r="O94">
            <v>0.6</v>
          </cell>
          <cell r="P94">
            <v>0</v>
          </cell>
          <cell r="Q94">
            <v>4.5225945956748328</v>
          </cell>
          <cell r="U94">
            <v>2</v>
          </cell>
          <cell r="AD94">
            <v>2</v>
          </cell>
          <cell r="AF94">
            <v>3</v>
          </cell>
          <cell r="AL94">
            <v>2</v>
          </cell>
          <cell r="AM94">
            <v>4</v>
          </cell>
          <cell r="AN94">
            <v>2</v>
          </cell>
          <cell r="AQ94">
            <v>3</v>
          </cell>
          <cell r="AR94">
            <v>3</v>
          </cell>
          <cell r="AV94">
            <v>8</v>
          </cell>
          <cell r="BA94">
            <v>10</v>
          </cell>
          <cell r="BB94">
            <v>8</v>
          </cell>
          <cell r="BE94">
            <v>4</v>
          </cell>
          <cell r="BF94">
            <v>8</v>
          </cell>
          <cell r="BH94">
            <v>4</v>
          </cell>
          <cell r="BI94">
            <v>12</v>
          </cell>
          <cell r="BK94">
            <v>4</v>
          </cell>
          <cell r="BN94">
            <v>6</v>
          </cell>
          <cell r="BQ94">
            <v>6</v>
          </cell>
          <cell r="BR94">
            <v>24</v>
          </cell>
        </row>
        <row r="95">
          <cell r="A95" t="str">
            <v>mu85</v>
          </cell>
          <cell r="B95" t="str">
            <v>MU</v>
          </cell>
          <cell r="C95">
            <v>85</v>
          </cell>
          <cell r="D95">
            <v>0</v>
          </cell>
          <cell r="E95">
            <v>22.717270324887302</v>
          </cell>
          <cell r="F95">
            <v>3.1908078138763667</v>
          </cell>
          <cell r="G95">
            <v>22.377270324887302</v>
          </cell>
          <cell r="H95">
            <v>2</v>
          </cell>
          <cell r="I95">
            <v>0</v>
          </cell>
          <cell r="J95">
            <v>5.0121091935454505</v>
          </cell>
          <cell r="K95">
            <v>8.4710269616733154</v>
          </cell>
          <cell r="L95">
            <v>5.0121091935454505</v>
          </cell>
          <cell r="M95">
            <v>15.708635162443649</v>
          </cell>
          <cell r="N95">
            <v>0</v>
          </cell>
          <cell r="O95">
            <v>0.6</v>
          </cell>
          <cell r="P95">
            <v>0</v>
          </cell>
          <cell r="Q95">
            <v>4.6674255954082717</v>
          </cell>
          <cell r="U95">
            <v>2</v>
          </cell>
          <cell r="AD95">
            <v>2</v>
          </cell>
          <cell r="AF95">
            <v>3</v>
          </cell>
          <cell r="AL95">
            <v>2</v>
          </cell>
          <cell r="AM95">
            <v>4</v>
          </cell>
          <cell r="AN95">
            <v>2</v>
          </cell>
          <cell r="AQ95">
            <v>3</v>
          </cell>
          <cell r="AR95">
            <v>3</v>
          </cell>
          <cell r="AV95">
            <v>8</v>
          </cell>
          <cell r="BA95">
            <v>10</v>
          </cell>
          <cell r="BB95">
            <v>8</v>
          </cell>
          <cell r="BE95">
            <v>4</v>
          </cell>
          <cell r="BF95">
            <v>8</v>
          </cell>
          <cell r="BH95">
            <v>4</v>
          </cell>
          <cell r="BI95">
            <v>12</v>
          </cell>
          <cell r="BK95">
            <v>4</v>
          </cell>
          <cell r="BN95">
            <v>6</v>
          </cell>
          <cell r="BQ95">
            <v>6</v>
          </cell>
          <cell r="BR95">
            <v>24</v>
          </cell>
        </row>
        <row r="96">
          <cell r="A96" t="str">
            <v>mu90</v>
          </cell>
          <cell r="B96" t="str">
            <v>MU</v>
          </cell>
          <cell r="C96">
            <v>90</v>
          </cell>
          <cell r="D96">
            <v>0</v>
          </cell>
          <cell r="E96">
            <v>24.088874461645375</v>
          </cell>
          <cell r="F96">
            <v>3.343208273516153</v>
          </cell>
          <cell r="G96">
            <v>23.748874461645375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3.4622565951417101</v>
          </cell>
          <cell r="U96">
            <v>2</v>
          </cell>
          <cell r="AD96">
            <v>2</v>
          </cell>
          <cell r="AF96">
            <v>3</v>
          </cell>
          <cell r="AL96">
            <v>2</v>
          </cell>
          <cell r="AM96">
            <v>4</v>
          </cell>
          <cell r="AN96">
            <v>2</v>
          </cell>
          <cell r="AQ96">
            <v>3</v>
          </cell>
          <cell r="AR96">
            <v>3</v>
          </cell>
          <cell r="AV96">
            <v>8</v>
          </cell>
          <cell r="BA96">
            <v>10</v>
          </cell>
          <cell r="BB96">
            <v>8</v>
          </cell>
          <cell r="BE96">
            <v>4</v>
          </cell>
          <cell r="BF96">
            <v>8</v>
          </cell>
          <cell r="BH96">
            <v>4</v>
          </cell>
          <cell r="BI96">
            <v>12</v>
          </cell>
          <cell r="BK96">
            <v>4</v>
          </cell>
          <cell r="BN96">
            <v>6</v>
          </cell>
          <cell r="BQ96">
            <v>6</v>
          </cell>
          <cell r="BR96">
            <v>24</v>
          </cell>
        </row>
        <row r="97">
          <cell r="A97" t="str">
            <v>NA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T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O97">
            <v>0</v>
          </cell>
          <cell r="AQ97">
            <v>0</v>
          </cell>
          <cell r="AS97">
            <v>0</v>
          </cell>
          <cell r="AV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M97">
            <v>0</v>
          </cell>
          <cell r="BN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CG97">
            <v>0</v>
          </cell>
          <cell r="CL97">
            <v>0</v>
          </cell>
          <cell r="CM97">
            <v>0</v>
          </cell>
        </row>
        <row r="98">
          <cell r="A98" t="str">
            <v>NE</v>
          </cell>
          <cell r="B98" t="str">
            <v>N / E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T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O98">
            <v>0</v>
          </cell>
          <cell r="AQ98">
            <v>0</v>
          </cell>
          <cell r="AS98">
            <v>0</v>
          </cell>
          <cell r="AV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M98">
            <v>0</v>
          </cell>
          <cell r="BN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CG98">
            <v>0</v>
          </cell>
          <cell r="CL98">
            <v>0</v>
          </cell>
          <cell r="CM98">
            <v>0</v>
          </cell>
        </row>
        <row r="99">
          <cell r="A99" t="str">
            <v>s+0</v>
          </cell>
          <cell r="B99" t="str">
            <v>S</v>
          </cell>
          <cell r="C99" t="str">
            <v>+0</v>
          </cell>
          <cell r="D99">
            <v>3.3</v>
          </cell>
          <cell r="E99">
            <v>48.3</v>
          </cell>
          <cell r="F99">
            <v>4.8</v>
          </cell>
          <cell r="G99">
            <v>32.700000000000003</v>
          </cell>
          <cell r="H99">
            <v>1</v>
          </cell>
          <cell r="I99">
            <v>0</v>
          </cell>
          <cell r="BM99">
            <v>3</v>
          </cell>
        </row>
        <row r="100">
          <cell r="A100" t="str">
            <v>s+12</v>
          </cell>
          <cell r="B100" t="str">
            <v>S</v>
          </cell>
          <cell r="C100" t="str">
            <v>+12</v>
          </cell>
          <cell r="D100">
            <v>3.3</v>
          </cell>
          <cell r="E100">
            <v>39.299999999999997</v>
          </cell>
          <cell r="F100">
            <v>3.9000000000000004</v>
          </cell>
          <cell r="G100">
            <v>23.7</v>
          </cell>
          <cell r="H100">
            <v>1</v>
          </cell>
          <cell r="BM100">
            <v>3</v>
          </cell>
        </row>
        <row r="101">
          <cell r="A101" t="str">
            <v>s+3</v>
          </cell>
          <cell r="B101" t="str">
            <v>S</v>
          </cell>
          <cell r="C101" t="str">
            <v>+3</v>
          </cell>
          <cell r="D101">
            <v>3.3</v>
          </cell>
          <cell r="E101">
            <v>33.299999999999997</v>
          </cell>
          <cell r="F101">
            <v>3.3</v>
          </cell>
          <cell r="G101">
            <v>17.7</v>
          </cell>
          <cell r="H101">
            <v>1</v>
          </cell>
          <cell r="BM101">
            <v>3</v>
          </cell>
        </row>
        <row r="102">
          <cell r="A102" t="str">
            <v>S2+F</v>
          </cell>
          <cell r="B102" t="str">
            <v>S2+F</v>
          </cell>
          <cell r="BM102">
            <v>3</v>
          </cell>
        </row>
        <row r="103">
          <cell r="A103" t="str">
            <v>s-3</v>
          </cell>
          <cell r="B103" t="str">
            <v>S</v>
          </cell>
          <cell r="C103">
            <v>-3</v>
          </cell>
          <cell r="D103">
            <v>3.3</v>
          </cell>
          <cell r="E103">
            <v>30.3</v>
          </cell>
          <cell r="F103">
            <v>3</v>
          </cell>
          <cell r="G103">
            <v>14.7</v>
          </cell>
          <cell r="H103">
            <v>1</v>
          </cell>
          <cell r="BM103">
            <v>3</v>
          </cell>
        </row>
        <row r="104">
          <cell r="A104" t="str">
            <v>s-6</v>
          </cell>
          <cell r="B104" t="str">
            <v>S</v>
          </cell>
          <cell r="C104">
            <v>-6</v>
          </cell>
          <cell r="D104">
            <v>3.3</v>
          </cell>
          <cell r="E104">
            <v>27.3</v>
          </cell>
          <cell r="F104">
            <v>2.7</v>
          </cell>
          <cell r="G104">
            <v>11.7</v>
          </cell>
          <cell r="H104">
            <v>1</v>
          </cell>
          <cell r="BM104">
            <v>3</v>
          </cell>
        </row>
        <row r="105">
          <cell r="A105" t="str">
            <v>s-9</v>
          </cell>
          <cell r="B105" t="str">
            <v>S</v>
          </cell>
          <cell r="C105">
            <v>-9</v>
          </cell>
          <cell r="D105">
            <v>3.3</v>
          </cell>
          <cell r="E105">
            <v>12.3</v>
          </cell>
          <cell r="F105">
            <v>1.2</v>
          </cell>
          <cell r="G105">
            <v>-3.3</v>
          </cell>
          <cell r="H105">
            <v>1</v>
          </cell>
          <cell r="BM105">
            <v>3</v>
          </cell>
        </row>
      </sheetData>
      <sheetData sheetId="15">
        <row r="47">
          <cell r="A47" t="str">
            <v>a+0</v>
          </cell>
          <cell r="B47" t="str">
            <v>A</v>
          </cell>
          <cell r="C47" t="str">
            <v>+0</v>
          </cell>
          <cell r="D47">
            <v>4.7850000000000001</v>
          </cell>
          <cell r="E47">
            <v>2</v>
          </cell>
          <cell r="F47">
            <v>0</v>
          </cell>
          <cell r="BJ47" t="str">
            <v>1/2"</v>
          </cell>
        </row>
        <row r="48">
          <cell r="A48" t="str">
            <v>ma50</v>
          </cell>
          <cell r="B48" t="str">
            <v>MA</v>
          </cell>
          <cell r="C48">
            <v>50</v>
          </cell>
          <cell r="D48">
            <v>2.1240045963978629</v>
          </cell>
          <cell r="E48">
            <v>2</v>
          </cell>
          <cell r="F48">
            <v>0</v>
          </cell>
          <cell r="G48">
            <v>13.235065096332333</v>
          </cell>
          <cell r="H48">
            <v>3.7370070861133717</v>
          </cell>
          <cell r="I48">
            <v>3.7370070861133717</v>
          </cell>
          <cell r="J48">
            <v>3.7370070861133717</v>
          </cell>
          <cell r="K48">
            <v>4.6199092529355932</v>
          </cell>
          <cell r="L48">
            <v>3.807617516155708</v>
          </cell>
          <cell r="M48">
            <v>4.2057131371167813</v>
          </cell>
          <cell r="N48">
            <v>0.33749999999999997</v>
          </cell>
          <cell r="O48">
            <v>0.33749999999999997</v>
          </cell>
          <cell r="P48">
            <v>0.33749999999999997</v>
          </cell>
          <cell r="Q48">
            <v>0</v>
          </cell>
          <cell r="R48">
            <v>0</v>
          </cell>
          <cell r="S48">
            <v>8.1952573046862423</v>
          </cell>
          <cell r="T48">
            <v>2.5654124315840621</v>
          </cell>
          <cell r="U48">
            <v>2.5654124315840621</v>
          </cell>
          <cell r="V48">
            <v>2.5654124315840621</v>
          </cell>
          <cell r="W48">
            <v>3.785814598406283</v>
          </cell>
          <cell r="X48">
            <v>2.9735228616263978</v>
          </cell>
          <cell r="Y48">
            <v>6.6175325481661664</v>
          </cell>
          <cell r="Z48">
            <v>1.8685035430566859</v>
          </cell>
          <cell r="AA48">
            <v>1.8685035430566859</v>
          </cell>
          <cell r="AB48">
            <v>1.8685035430566859</v>
          </cell>
          <cell r="AC48">
            <v>2.3099546264677966</v>
          </cell>
          <cell r="AD48">
            <v>1.903808758077854</v>
          </cell>
          <cell r="AE48">
            <v>2.1028565685583906</v>
          </cell>
          <cell r="AF48">
            <v>0.16874999999999998</v>
          </cell>
          <cell r="AG48">
            <v>0.16874999999999998</v>
          </cell>
          <cell r="AH48">
            <v>0.16874999999999998</v>
          </cell>
          <cell r="AK48">
            <v>4.0976286523431211</v>
          </cell>
          <cell r="AL48">
            <v>1.282706215792031</v>
          </cell>
          <cell r="AM48">
            <v>1.282706215792031</v>
          </cell>
          <cell r="AN48">
            <v>1.282706215792031</v>
          </cell>
          <cell r="AO48">
            <v>1.8929072992031415</v>
          </cell>
          <cell r="AP48">
            <v>1.4867614308131989</v>
          </cell>
          <cell r="BJ48">
            <v>18</v>
          </cell>
          <cell r="BK48">
            <v>0.75</v>
          </cell>
          <cell r="BL48">
            <v>0.16874999999999998</v>
          </cell>
          <cell r="BM48">
            <v>0.16874999999999998</v>
          </cell>
        </row>
        <row r="49">
          <cell r="A49" t="str">
            <v>ma55</v>
          </cell>
          <cell r="B49" t="str">
            <v>MA</v>
          </cell>
          <cell r="C49">
            <v>55</v>
          </cell>
          <cell r="D49">
            <v>2.2764050560376492</v>
          </cell>
          <cell r="E49">
            <v>2</v>
          </cell>
          <cell r="F49">
            <v>0</v>
          </cell>
          <cell r="G49">
            <v>14.067171605965566</v>
          </cell>
          <cell r="H49">
            <v>3.9719577947247089</v>
          </cell>
          <cell r="I49">
            <v>3.9719577947247089</v>
          </cell>
          <cell r="J49">
            <v>3.9719577947247089</v>
          </cell>
          <cell r="K49">
            <v>4.9103692193431501</v>
          </cell>
          <cell r="L49">
            <v>4.0470075983597384</v>
          </cell>
          <cell r="M49">
            <v>4.3852556987698037</v>
          </cell>
          <cell r="N49">
            <v>0.33749999999999997</v>
          </cell>
          <cell r="O49">
            <v>0.33749999999999997</v>
          </cell>
          <cell r="P49">
            <v>0.33749999999999997</v>
          </cell>
          <cell r="Q49">
            <v>0</v>
          </cell>
          <cell r="R49">
            <v>0</v>
          </cell>
          <cell r="S49">
            <v>8.7879737321154447</v>
          </cell>
          <cell r="T49">
            <v>2.7405156196443916</v>
          </cell>
          <cell r="U49">
            <v>2.7405156196443916</v>
          </cell>
          <cell r="V49">
            <v>2.7405156196443916</v>
          </cell>
          <cell r="W49">
            <v>4.0164270442628327</v>
          </cell>
          <cell r="X49">
            <v>3.1530654232794211</v>
          </cell>
          <cell r="Y49">
            <v>7.0335858029827829</v>
          </cell>
          <cell r="Z49">
            <v>1.9859788973623544</v>
          </cell>
          <cell r="AA49">
            <v>1.9859788973623544</v>
          </cell>
          <cell r="AB49">
            <v>1.9859788973623544</v>
          </cell>
          <cell r="AC49">
            <v>2.455184609671575</v>
          </cell>
          <cell r="AD49">
            <v>2.0235037991798692</v>
          </cell>
          <cell r="AE49">
            <v>2.1926278493849019</v>
          </cell>
          <cell r="AF49">
            <v>0.16874999999999998</v>
          </cell>
          <cell r="AG49">
            <v>0.16874999999999998</v>
          </cell>
          <cell r="AH49">
            <v>0.16874999999999998</v>
          </cell>
          <cell r="AK49">
            <v>4.3939868660577224</v>
          </cell>
          <cell r="AL49">
            <v>1.3702578098221958</v>
          </cell>
          <cell r="AM49">
            <v>1.3702578098221958</v>
          </cell>
          <cell r="AN49">
            <v>1.3702578098221958</v>
          </cell>
          <cell r="AO49">
            <v>2.0082135221314164</v>
          </cell>
          <cell r="AP49">
            <v>1.5765327116397105</v>
          </cell>
          <cell r="BJ49">
            <v>18</v>
          </cell>
          <cell r="BK49">
            <v>0.16874999999999998</v>
          </cell>
          <cell r="BL49">
            <v>0.16874999999999998</v>
          </cell>
          <cell r="BM49">
            <v>0.16874999999999998</v>
          </cell>
        </row>
        <row r="50">
          <cell r="A50" t="str">
            <v>ma60</v>
          </cell>
          <cell r="B50" t="str">
            <v>MA</v>
          </cell>
          <cell r="C50">
            <v>60</v>
          </cell>
          <cell r="D50">
            <v>2.4288055156774355</v>
          </cell>
          <cell r="E50">
            <v>2</v>
          </cell>
          <cell r="F50">
            <v>0</v>
          </cell>
          <cell r="G50">
            <v>14.899278115598799</v>
          </cell>
          <cell r="H50">
            <v>4.206908503336046</v>
          </cell>
          <cell r="I50">
            <v>4.206908503336046</v>
          </cell>
          <cell r="J50">
            <v>4.206908503336046</v>
          </cell>
          <cell r="K50">
            <v>5.200829185750707</v>
          </cell>
          <cell r="L50">
            <v>4.2863976805637689</v>
          </cell>
          <cell r="M50">
            <v>4.5647982604228261</v>
          </cell>
          <cell r="N50">
            <v>0.33749999999999997</v>
          </cell>
          <cell r="O50">
            <v>0.33749999999999997</v>
          </cell>
          <cell r="P50">
            <v>0.33749999999999997</v>
          </cell>
          <cell r="Q50">
            <v>0</v>
          </cell>
          <cell r="R50">
            <v>0</v>
          </cell>
          <cell r="S50">
            <v>9.3806901595446472</v>
          </cell>
          <cell r="T50">
            <v>2.9156188077047211</v>
          </cell>
          <cell r="U50">
            <v>2.9156188077047211</v>
          </cell>
          <cell r="V50">
            <v>2.9156188077047211</v>
          </cell>
          <cell r="W50">
            <v>4.2470394901193815</v>
          </cell>
          <cell r="X50">
            <v>3.3326079849324439</v>
          </cell>
          <cell r="Y50">
            <v>7.4496390577993994</v>
          </cell>
          <cell r="Z50">
            <v>2.103454251668023</v>
          </cell>
          <cell r="AA50">
            <v>2.103454251668023</v>
          </cell>
          <cell r="AB50">
            <v>2.103454251668023</v>
          </cell>
          <cell r="AC50">
            <v>2.6004145928753535</v>
          </cell>
          <cell r="AD50">
            <v>2.1431988402818845</v>
          </cell>
          <cell r="AE50">
            <v>2.2823991302114131</v>
          </cell>
          <cell r="AF50">
            <v>0.16874999999999998</v>
          </cell>
          <cell r="AG50">
            <v>0.16874999999999998</v>
          </cell>
          <cell r="AH50">
            <v>0.16874999999999998</v>
          </cell>
          <cell r="AK50">
            <v>4.6903450797723236</v>
          </cell>
          <cell r="AL50">
            <v>1.4578094038523606</v>
          </cell>
          <cell r="AM50">
            <v>1.4578094038523606</v>
          </cell>
          <cell r="AN50">
            <v>1.4578094038523606</v>
          </cell>
          <cell r="AO50">
            <v>2.1235197450596908</v>
          </cell>
          <cell r="AP50">
            <v>1.666303992466222</v>
          </cell>
          <cell r="BJ50">
            <v>18</v>
          </cell>
          <cell r="BK50">
            <v>0.16874999999999998</v>
          </cell>
          <cell r="BL50">
            <v>0.16874999999999998</v>
          </cell>
          <cell r="BM50">
            <v>0.16874999999999998</v>
          </cell>
        </row>
        <row r="51">
          <cell r="A51" t="str">
            <v>ma65</v>
          </cell>
          <cell r="B51" t="str">
            <v>MA</v>
          </cell>
          <cell r="C51">
            <v>65</v>
          </cell>
          <cell r="D51">
            <v>2.5812059753172214</v>
          </cell>
          <cell r="E51">
            <v>2</v>
          </cell>
          <cell r="F51">
            <v>0</v>
          </cell>
          <cell r="G51">
            <v>15.73138462523203</v>
          </cell>
          <cell r="H51">
            <v>4.4418592119473823</v>
          </cell>
          <cell r="I51">
            <v>4.4418592119473823</v>
          </cell>
          <cell r="J51">
            <v>4.4418592119473823</v>
          </cell>
          <cell r="K51">
            <v>5.4912891521582621</v>
          </cell>
          <cell r="L51">
            <v>4.5257877627677985</v>
          </cell>
          <cell r="M51">
            <v>4.7443408220758485</v>
          </cell>
          <cell r="N51">
            <v>0.33749999999999997</v>
          </cell>
          <cell r="O51">
            <v>0.33749999999999997</v>
          </cell>
          <cell r="P51">
            <v>0.33749999999999997</v>
          </cell>
          <cell r="Q51">
            <v>0</v>
          </cell>
          <cell r="R51">
            <v>0</v>
          </cell>
          <cell r="S51">
            <v>9.9734065869738497</v>
          </cell>
          <cell r="T51">
            <v>3.0907219957650494</v>
          </cell>
          <cell r="U51">
            <v>3.0907219957650494</v>
          </cell>
          <cell r="V51">
            <v>3.0907219957650494</v>
          </cell>
          <cell r="W51">
            <v>4.4776519359759295</v>
          </cell>
          <cell r="X51">
            <v>3.5121505465854659</v>
          </cell>
          <cell r="Y51">
            <v>7.865692312616015</v>
          </cell>
          <cell r="Z51">
            <v>2.2209296059736912</v>
          </cell>
          <cell r="AA51">
            <v>2.2209296059736912</v>
          </cell>
          <cell r="AB51">
            <v>2.2209296059736912</v>
          </cell>
          <cell r="AC51">
            <v>2.745644576079131</v>
          </cell>
          <cell r="AD51">
            <v>2.2628938813838992</v>
          </cell>
          <cell r="AE51">
            <v>2.3721704110379243</v>
          </cell>
          <cell r="AF51">
            <v>0.16874999999999998</v>
          </cell>
          <cell r="AG51">
            <v>0.16874999999999998</v>
          </cell>
          <cell r="AH51">
            <v>0.16874999999999998</v>
          </cell>
          <cell r="AK51">
            <v>4.9867032934869249</v>
          </cell>
          <cell r="AL51">
            <v>1.5453609978825247</v>
          </cell>
          <cell r="AM51">
            <v>1.5453609978825247</v>
          </cell>
          <cell r="AN51">
            <v>1.5453609978825247</v>
          </cell>
          <cell r="AO51">
            <v>2.2388259679879647</v>
          </cell>
          <cell r="AP51">
            <v>1.7560752732927329</v>
          </cell>
          <cell r="BJ51">
            <v>18</v>
          </cell>
          <cell r="BK51">
            <v>0.16874999999999998</v>
          </cell>
          <cell r="BL51">
            <v>0.16874999999999998</v>
          </cell>
          <cell r="BM51">
            <v>0.16874999999999998</v>
          </cell>
        </row>
        <row r="52">
          <cell r="A52" t="str">
            <v>ma70</v>
          </cell>
          <cell r="B52" t="str">
            <v>MA</v>
          </cell>
          <cell r="C52">
            <v>70</v>
          </cell>
          <cell r="D52">
            <v>2.7336064349570082</v>
          </cell>
          <cell r="E52">
            <v>2</v>
          </cell>
          <cell r="F52">
            <v>0</v>
          </cell>
          <cell r="G52">
            <v>16.563491134865266</v>
          </cell>
          <cell r="H52">
            <v>4.6768099205587212</v>
          </cell>
          <cell r="I52">
            <v>4.6768099205587212</v>
          </cell>
          <cell r="J52">
            <v>4.6768099205587212</v>
          </cell>
          <cell r="K52">
            <v>5.7817491185658207</v>
          </cell>
          <cell r="L52">
            <v>4.7651778449718298</v>
          </cell>
          <cell r="M52">
            <v>4.9238833837288718</v>
          </cell>
          <cell r="N52">
            <v>0.33749999999999997</v>
          </cell>
          <cell r="O52">
            <v>0.33749999999999997</v>
          </cell>
          <cell r="P52">
            <v>0.33749999999999997</v>
          </cell>
          <cell r="Q52">
            <v>0</v>
          </cell>
          <cell r="R52">
            <v>0</v>
          </cell>
          <cell r="S52">
            <v>10.566123014403056</v>
          </cell>
          <cell r="T52">
            <v>3.2658251838253807</v>
          </cell>
          <cell r="U52">
            <v>3.2658251838253807</v>
          </cell>
          <cell r="V52">
            <v>3.2658251838253807</v>
          </cell>
          <cell r="W52">
            <v>4.7082643818324801</v>
          </cell>
          <cell r="X52">
            <v>3.6916931082384896</v>
          </cell>
          <cell r="Y52">
            <v>8.2817455674326332</v>
          </cell>
          <cell r="Z52">
            <v>2.3384049602793606</v>
          </cell>
          <cell r="AA52">
            <v>2.3384049602793606</v>
          </cell>
          <cell r="AB52">
            <v>2.3384049602793606</v>
          </cell>
          <cell r="AC52">
            <v>2.8908745592829104</v>
          </cell>
          <cell r="AD52">
            <v>2.3825889224859149</v>
          </cell>
          <cell r="AE52">
            <v>2.4619416918644359</v>
          </cell>
          <cell r="AF52">
            <v>0.16874999999999998</v>
          </cell>
          <cell r="AG52">
            <v>0.16874999999999998</v>
          </cell>
          <cell r="AH52">
            <v>0.16874999999999998</v>
          </cell>
          <cell r="AK52">
            <v>5.2830615072015279</v>
          </cell>
          <cell r="AL52">
            <v>1.6329125919126903</v>
          </cell>
          <cell r="AM52">
            <v>1.6329125919126903</v>
          </cell>
          <cell r="AN52">
            <v>1.6329125919126903</v>
          </cell>
          <cell r="AO52">
            <v>2.35413219091624</v>
          </cell>
          <cell r="AP52">
            <v>1.8458465541192448</v>
          </cell>
          <cell r="BJ52">
            <v>18</v>
          </cell>
          <cell r="BK52">
            <v>0.16874999999999998</v>
          </cell>
          <cell r="BL52">
            <v>0.16874999999999998</v>
          </cell>
          <cell r="BM52">
            <v>0.16874999999999998</v>
          </cell>
        </row>
        <row r="53">
          <cell r="A53" t="str">
            <v>ma75</v>
          </cell>
          <cell r="B53" t="str">
            <v>MA</v>
          </cell>
          <cell r="C53">
            <v>75</v>
          </cell>
          <cell r="D53">
            <v>2.886006894596794</v>
          </cell>
          <cell r="E53">
            <v>2</v>
          </cell>
          <cell r="F53">
            <v>0</v>
          </cell>
          <cell r="G53">
            <v>17.395597644498498</v>
          </cell>
          <cell r="H53">
            <v>4.9117606291700566</v>
          </cell>
          <cell r="I53">
            <v>4.9117606291700566</v>
          </cell>
          <cell r="J53">
            <v>4.9117606291700566</v>
          </cell>
          <cell r="K53">
            <v>6.0722090849733759</v>
          </cell>
          <cell r="L53">
            <v>5.0045679271758594</v>
          </cell>
          <cell r="M53">
            <v>5.1034259453818942</v>
          </cell>
          <cell r="N53">
            <v>0.33749999999999997</v>
          </cell>
          <cell r="O53">
            <v>0.33749999999999997</v>
          </cell>
          <cell r="P53">
            <v>0.33749999999999997</v>
          </cell>
          <cell r="Q53">
            <v>0</v>
          </cell>
          <cell r="R53">
            <v>0</v>
          </cell>
          <cell r="S53">
            <v>11.158839441832257</v>
          </cell>
          <cell r="T53">
            <v>3.4409283718857084</v>
          </cell>
          <cell r="U53">
            <v>3.4409283718857084</v>
          </cell>
          <cell r="V53">
            <v>3.4409283718857084</v>
          </cell>
          <cell r="W53">
            <v>4.938876827689028</v>
          </cell>
          <cell r="X53">
            <v>3.8712356698915116</v>
          </cell>
          <cell r="Y53">
            <v>8.6977988222492488</v>
          </cell>
          <cell r="Z53">
            <v>2.4558803145850283</v>
          </cell>
          <cell r="AA53">
            <v>2.4558803145850283</v>
          </cell>
          <cell r="AB53">
            <v>2.4558803145850283</v>
          </cell>
          <cell r="AC53">
            <v>3.0361045424866879</v>
          </cell>
          <cell r="AD53">
            <v>2.5022839635879297</v>
          </cell>
          <cell r="AE53">
            <v>2.5517129726909471</v>
          </cell>
          <cell r="AF53">
            <v>0.16874999999999998</v>
          </cell>
          <cell r="AG53">
            <v>0.16874999999999998</v>
          </cell>
          <cell r="AH53">
            <v>0.16874999999999998</v>
          </cell>
          <cell r="AK53">
            <v>5.5794197209161283</v>
          </cell>
          <cell r="AL53">
            <v>1.7204641859428542</v>
          </cell>
          <cell r="AM53">
            <v>1.7204641859428542</v>
          </cell>
          <cell r="AN53">
            <v>1.7204641859428542</v>
          </cell>
          <cell r="AO53">
            <v>2.469438413844514</v>
          </cell>
          <cell r="AP53">
            <v>1.9356178349457558</v>
          </cell>
          <cell r="BJ53">
            <v>18</v>
          </cell>
          <cell r="BK53">
            <v>0.16874999999999998</v>
          </cell>
          <cell r="BL53">
            <v>0.16874999999999998</v>
          </cell>
          <cell r="BM53">
            <v>0.16874999999999998</v>
          </cell>
        </row>
        <row r="54">
          <cell r="A54" t="str">
            <v>ma80</v>
          </cell>
          <cell r="B54" t="str">
            <v>MA</v>
          </cell>
          <cell r="C54">
            <v>80</v>
          </cell>
          <cell r="D54">
            <v>3.0384073542365804</v>
          </cell>
          <cell r="E54">
            <v>2</v>
          </cell>
          <cell r="F54">
            <v>0</v>
          </cell>
          <cell r="G54">
            <v>18.227704154131732</v>
          </cell>
          <cell r="H54">
            <v>5.1467113377813947</v>
          </cell>
          <cell r="I54">
            <v>5.1467113377813947</v>
          </cell>
          <cell r="J54">
            <v>5.1467113377813947</v>
          </cell>
          <cell r="K54">
            <v>6.3626690513809319</v>
          </cell>
          <cell r="L54">
            <v>5.243958009379889</v>
          </cell>
          <cell r="M54">
            <v>5.2829685070349166</v>
          </cell>
          <cell r="N54">
            <v>0.33749999999999997</v>
          </cell>
          <cell r="O54">
            <v>0.33749999999999997</v>
          </cell>
          <cell r="P54">
            <v>0.33749999999999997</v>
          </cell>
          <cell r="Q54">
            <v>0</v>
          </cell>
          <cell r="R54">
            <v>0</v>
          </cell>
          <cell r="S54">
            <v>11.751555869261461</v>
          </cell>
          <cell r="T54">
            <v>3.6160315599460393</v>
          </cell>
          <cell r="U54">
            <v>3.6160315599460393</v>
          </cell>
          <cell r="V54">
            <v>3.6160315599460393</v>
          </cell>
          <cell r="W54">
            <v>5.1694892735455769</v>
          </cell>
          <cell r="X54">
            <v>4.050778231544534</v>
          </cell>
          <cell r="Y54">
            <v>9.1138520770658662</v>
          </cell>
          <cell r="Z54">
            <v>2.5733556688906973</v>
          </cell>
          <cell r="AA54">
            <v>2.5733556688906973</v>
          </cell>
          <cell r="AB54">
            <v>2.5733556688906973</v>
          </cell>
          <cell r="AC54">
            <v>3.1813345256904659</v>
          </cell>
          <cell r="AD54">
            <v>2.6219790046899445</v>
          </cell>
          <cell r="AE54">
            <v>2.6414842535174583</v>
          </cell>
          <cell r="AF54">
            <v>0.16874999999999998</v>
          </cell>
          <cell r="AG54">
            <v>0.16874999999999998</v>
          </cell>
          <cell r="AH54">
            <v>0.16874999999999998</v>
          </cell>
          <cell r="AK54">
            <v>5.8757779346307304</v>
          </cell>
          <cell r="AL54">
            <v>1.8080157799730197</v>
          </cell>
          <cell r="AM54">
            <v>1.8080157799730197</v>
          </cell>
          <cell r="AN54">
            <v>1.8080157799730197</v>
          </cell>
          <cell r="AO54">
            <v>2.5847446367727884</v>
          </cell>
          <cell r="AP54">
            <v>2.025389115772267</v>
          </cell>
          <cell r="BJ54">
            <v>18</v>
          </cell>
          <cell r="BK54">
            <v>0.16874999999999998</v>
          </cell>
          <cell r="BL54">
            <v>0.16874999999999998</v>
          </cell>
          <cell r="BM54">
            <v>0.16874999999999998</v>
          </cell>
        </row>
        <row r="55">
          <cell r="A55" t="str">
            <v>ma85</v>
          </cell>
          <cell r="B55" t="str">
            <v>MA</v>
          </cell>
          <cell r="C55">
            <v>85</v>
          </cell>
          <cell r="D55">
            <v>3.1908078138763667</v>
          </cell>
          <cell r="E55">
            <v>2</v>
          </cell>
          <cell r="F55">
            <v>0</v>
          </cell>
          <cell r="G55">
            <v>19.059810663764964</v>
          </cell>
          <cell r="H55">
            <v>5.3816620463927318</v>
          </cell>
          <cell r="I55">
            <v>5.3816620463927318</v>
          </cell>
          <cell r="J55">
            <v>5.3816620463927318</v>
          </cell>
          <cell r="K55">
            <v>6.6531290177884888</v>
          </cell>
          <cell r="L55">
            <v>5.4833480915839194</v>
          </cell>
          <cell r="M55">
            <v>5.462511068687939</v>
          </cell>
          <cell r="N55">
            <v>0.33749999999999997</v>
          </cell>
          <cell r="O55">
            <v>0.33749999999999997</v>
          </cell>
          <cell r="P55">
            <v>0.33749999999999997</v>
          </cell>
          <cell r="Q55">
            <v>0</v>
          </cell>
          <cell r="R55">
            <v>0</v>
          </cell>
          <cell r="S55">
            <v>12.344272296690663</v>
          </cell>
          <cell r="T55">
            <v>3.7911347480063688</v>
          </cell>
          <cell r="U55">
            <v>3.7911347480063688</v>
          </cell>
          <cell r="V55">
            <v>3.7911347480063688</v>
          </cell>
          <cell r="W55">
            <v>5.4001017194021266</v>
          </cell>
          <cell r="X55">
            <v>4.2303207931975564</v>
          </cell>
          <cell r="Y55">
            <v>9.5299053318824818</v>
          </cell>
          <cell r="Z55">
            <v>2.6908310231963659</v>
          </cell>
          <cell r="AA55">
            <v>2.6908310231963659</v>
          </cell>
          <cell r="AB55">
            <v>2.6908310231963659</v>
          </cell>
          <cell r="AC55">
            <v>3.3265645088942444</v>
          </cell>
          <cell r="AD55">
            <v>2.7416740457919597</v>
          </cell>
          <cell r="AE55">
            <v>2.7312555343439695</v>
          </cell>
          <cell r="AF55">
            <v>0.16874999999999998</v>
          </cell>
          <cell r="AG55">
            <v>0.16874999999999998</v>
          </cell>
          <cell r="AH55">
            <v>0.16874999999999998</v>
          </cell>
          <cell r="AK55">
            <v>6.1721361483453316</v>
          </cell>
          <cell r="AL55">
            <v>1.8955673740031844</v>
          </cell>
          <cell r="AM55">
            <v>1.8955673740031844</v>
          </cell>
          <cell r="AN55">
            <v>1.8955673740031844</v>
          </cell>
          <cell r="AO55">
            <v>2.7000508597010633</v>
          </cell>
          <cell r="AP55">
            <v>2.1151603965987782</v>
          </cell>
          <cell r="BJ55">
            <v>18</v>
          </cell>
          <cell r="BK55">
            <v>0.16874999999999998</v>
          </cell>
          <cell r="BL55">
            <v>0.16874999999999998</v>
          </cell>
          <cell r="BM55">
            <v>0.16874999999999998</v>
          </cell>
        </row>
        <row r="56">
          <cell r="A56" t="str">
            <v>ma90</v>
          </cell>
          <cell r="B56" t="str">
            <v>MA</v>
          </cell>
          <cell r="C56">
            <v>90</v>
          </cell>
          <cell r="D56">
            <v>3.343208273516153</v>
          </cell>
          <cell r="E56">
            <v>0</v>
          </cell>
          <cell r="F56">
            <v>0</v>
          </cell>
        </row>
        <row r="57">
          <cell r="A57" t="str">
            <v>mb50</v>
          </cell>
          <cell r="B57" t="str">
            <v>MB</v>
          </cell>
          <cell r="C57">
            <v>50</v>
          </cell>
          <cell r="D57">
            <v>2.1240045963978629</v>
          </cell>
          <cell r="E57">
            <v>3</v>
          </cell>
          <cell r="F57">
            <v>0</v>
          </cell>
          <cell r="G57">
            <v>19.852597644498498</v>
          </cell>
          <cell r="H57">
            <v>5.6055106291700572</v>
          </cell>
          <cell r="I57">
            <v>5.6055106291700572</v>
          </cell>
          <cell r="J57">
            <v>5.6055106291700572</v>
          </cell>
          <cell r="K57">
            <v>6.9298638794033902</v>
          </cell>
          <cell r="L57">
            <v>5.7114262742335615</v>
          </cell>
          <cell r="M57">
            <v>6.3085697056751719</v>
          </cell>
          <cell r="N57">
            <v>0.50624999999999998</v>
          </cell>
          <cell r="O57">
            <v>0.50624999999999998</v>
          </cell>
          <cell r="P57">
            <v>0.50624999999999998</v>
          </cell>
          <cell r="Q57">
            <v>0</v>
          </cell>
          <cell r="R57">
            <v>0</v>
          </cell>
          <cell r="S57">
            <v>12.292885957029362</v>
          </cell>
          <cell r="T57">
            <v>3.8481186473760931</v>
          </cell>
          <cell r="U57">
            <v>3.8481186473760931</v>
          </cell>
          <cell r="V57">
            <v>3.8481186473760931</v>
          </cell>
          <cell r="W57">
            <v>5.6787218976094245</v>
          </cell>
          <cell r="X57">
            <v>4.4602842924395967</v>
          </cell>
          <cell r="Y57">
            <v>6.6175325481661664</v>
          </cell>
          <cell r="Z57">
            <v>1.8685035430566859</v>
          </cell>
          <cell r="AA57">
            <v>1.8685035430566859</v>
          </cell>
          <cell r="AB57">
            <v>1.8685035430566859</v>
          </cell>
          <cell r="AC57">
            <v>2.3099546264677966</v>
          </cell>
          <cell r="AD57">
            <v>1.903808758077854</v>
          </cell>
          <cell r="AE57">
            <v>2.1028565685583906</v>
          </cell>
          <cell r="AF57">
            <v>0.16874999999999998</v>
          </cell>
          <cell r="AG57">
            <v>0.16874999999999998</v>
          </cell>
          <cell r="AH57">
            <v>0.16874999999999998</v>
          </cell>
          <cell r="AK57">
            <v>4.0976286523431211</v>
          </cell>
          <cell r="AL57">
            <v>1.282706215792031</v>
          </cell>
          <cell r="AM57">
            <v>1.282706215792031</v>
          </cell>
          <cell r="AN57">
            <v>1.282706215792031</v>
          </cell>
          <cell r="AO57">
            <v>1.8929072992031415</v>
          </cell>
          <cell r="AP57">
            <v>1.4867614308131989</v>
          </cell>
          <cell r="BJ57">
            <v>18</v>
          </cell>
          <cell r="BK57">
            <v>0.16874999999999998</v>
          </cell>
          <cell r="BL57">
            <v>0.16874999999999998</v>
          </cell>
          <cell r="BM57">
            <v>0.16874999999999998</v>
          </cell>
        </row>
        <row r="58">
          <cell r="A58" t="str">
            <v>mb55</v>
          </cell>
          <cell r="B58" t="str">
            <v>MB</v>
          </cell>
          <cell r="C58">
            <v>55</v>
          </cell>
          <cell r="D58">
            <v>2.2764050560376492</v>
          </cell>
          <cell r="E58">
            <v>3</v>
          </cell>
          <cell r="F58">
            <v>0</v>
          </cell>
          <cell r="G58">
            <v>21.100757408948347</v>
          </cell>
          <cell r="H58">
            <v>5.9579366920870633</v>
          </cell>
          <cell r="I58">
            <v>5.9579366920870633</v>
          </cell>
          <cell r="J58">
            <v>5.9579366920870633</v>
          </cell>
          <cell r="K58">
            <v>7.3655538290147256</v>
          </cell>
          <cell r="L58">
            <v>6.0705113975396081</v>
          </cell>
          <cell r="M58">
            <v>6.5778835481547056</v>
          </cell>
          <cell r="N58">
            <v>0.50624999999999998</v>
          </cell>
          <cell r="O58">
            <v>0.50624999999999998</v>
          </cell>
          <cell r="P58">
            <v>0.50624999999999998</v>
          </cell>
          <cell r="Q58">
            <v>0</v>
          </cell>
          <cell r="R58">
            <v>0</v>
          </cell>
          <cell r="S58">
            <v>13.181960598173166</v>
          </cell>
          <cell r="T58">
            <v>4.1107734294665876</v>
          </cell>
          <cell r="U58">
            <v>4.1107734294665876</v>
          </cell>
          <cell r="V58">
            <v>4.1107734294665876</v>
          </cell>
          <cell r="W58">
            <v>6.0246405663942486</v>
          </cell>
          <cell r="X58">
            <v>4.7295981349191312</v>
          </cell>
          <cell r="Y58">
            <v>7.0335858029827829</v>
          </cell>
          <cell r="Z58">
            <v>1.9859788973623544</v>
          </cell>
          <cell r="AA58">
            <v>1.9859788973623544</v>
          </cell>
          <cell r="AB58">
            <v>1.9859788973623544</v>
          </cell>
          <cell r="AC58">
            <v>2.455184609671575</v>
          </cell>
          <cell r="AD58">
            <v>2.0235037991798692</v>
          </cell>
          <cell r="AE58">
            <v>2.1926278493849019</v>
          </cell>
          <cell r="AF58">
            <v>0.16874999999999998</v>
          </cell>
          <cell r="AG58">
            <v>0.16874999999999998</v>
          </cell>
          <cell r="AH58">
            <v>0.16874999999999998</v>
          </cell>
          <cell r="AK58">
            <v>4.3939868660577224</v>
          </cell>
          <cell r="AL58">
            <v>1.3702578098221958</v>
          </cell>
          <cell r="AM58">
            <v>1.3702578098221958</v>
          </cell>
          <cell r="AN58">
            <v>1.3702578098221958</v>
          </cell>
          <cell r="AO58">
            <v>2.0082135221314164</v>
          </cell>
          <cell r="AP58">
            <v>1.5765327116397105</v>
          </cell>
          <cell r="BJ58">
            <v>18</v>
          </cell>
          <cell r="BK58">
            <v>0.16874999999999998</v>
          </cell>
          <cell r="BL58">
            <v>0.16874999999999998</v>
          </cell>
          <cell r="BM58">
            <v>0.16874999999999998</v>
          </cell>
        </row>
        <row r="59">
          <cell r="A59" t="str">
            <v>mb60</v>
          </cell>
          <cell r="B59" t="str">
            <v>MB</v>
          </cell>
          <cell r="C59">
            <v>60</v>
          </cell>
          <cell r="D59">
            <v>2.4288055156774355</v>
          </cell>
          <cell r="E59">
            <v>3</v>
          </cell>
          <cell r="F59">
            <v>0</v>
          </cell>
          <cell r="G59">
            <v>22.348917173398199</v>
          </cell>
          <cell r="H59">
            <v>6.3103627550040695</v>
          </cell>
          <cell r="I59">
            <v>6.3103627550040695</v>
          </cell>
          <cell r="J59">
            <v>6.3103627550040695</v>
          </cell>
          <cell r="K59">
            <v>7.8012437786260609</v>
          </cell>
          <cell r="L59">
            <v>6.4295965208456529</v>
          </cell>
          <cell r="M59">
            <v>6.8471973906342392</v>
          </cell>
          <cell r="N59">
            <v>0.50624999999999998</v>
          </cell>
          <cell r="O59">
            <v>0.50624999999999998</v>
          </cell>
          <cell r="P59">
            <v>0.50624999999999998</v>
          </cell>
          <cell r="Q59">
            <v>0</v>
          </cell>
          <cell r="R59">
            <v>0</v>
          </cell>
          <cell r="S59">
            <v>14.07103523931697</v>
          </cell>
          <cell r="T59">
            <v>4.3734282115570817</v>
          </cell>
          <cell r="U59">
            <v>4.3734282115570817</v>
          </cell>
          <cell r="V59">
            <v>4.3734282115570817</v>
          </cell>
          <cell r="W59">
            <v>6.3705592351790727</v>
          </cell>
          <cell r="X59">
            <v>4.9989119773986657</v>
          </cell>
          <cell r="Y59">
            <v>7.4496390577993994</v>
          </cell>
          <cell r="Z59">
            <v>2.103454251668023</v>
          </cell>
          <cell r="AA59">
            <v>2.103454251668023</v>
          </cell>
          <cell r="AB59">
            <v>2.103454251668023</v>
          </cell>
          <cell r="AC59">
            <v>2.6004145928753535</v>
          </cell>
          <cell r="AD59">
            <v>2.1431988402818845</v>
          </cell>
          <cell r="AE59">
            <v>2.2823991302114131</v>
          </cell>
          <cell r="AF59">
            <v>0.16874999999999998</v>
          </cell>
          <cell r="AG59">
            <v>0.16874999999999998</v>
          </cell>
          <cell r="AH59">
            <v>0.16874999999999998</v>
          </cell>
          <cell r="AK59">
            <v>4.6903450797723236</v>
          </cell>
          <cell r="AL59">
            <v>1.4578094038523606</v>
          </cell>
          <cell r="AM59">
            <v>1.4578094038523606</v>
          </cell>
          <cell r="AN59">
            <v>1.4578094038523606</v>
          </cell>
          <cell r="AO59">
            <v>2.1235197450596908</v>
          </cell>
          <cell r="AP59">
            <v>1.666303992466222</v>
          </cell>
          <cell r="BJ59">
            <v>18</v>
          </cell>
          <cell r="BK59">
            <v>0.16874999999999998</v>
          </cell>
          <cell r="BL59">
            <v>0.16874999999999998</v>
          </cell>
          <cell r="BM59">
            <v>0.16874999999999998</v>
          </cell>
        </row>
        <row r="60">
          <cell r="A60" t="str">
            <v>mb65</v>
          </cell>
          <cell r="B60" t="str">
            <v>MB</v>
          </cell>
          <cell r="C60">
            <v>65</v>
          </cell>
          <cell r="D60">
            <v>2.5812059753172214</v>
          </cell>
          <cell r="E60">
            <v>3</v>
          </cell>
          <cell r="F60">
            <v>0</v>
          </cell>
          <cell r="G60">
            <v>23.597076937848044</v>
          </cell>
          <cell r="H60">
            <v>6.6627888179210739</v>
          </cell>
          <cell r="I60">
            <v>6.6627888179210739</v>
          </cell>
          <cell r="J60">
            <v>6.6627888179210739</v>
          </cell>
          <cell r="K60">
            <v>8.2369337282373927</v>
          </cell>
          <cell r="L60">
            <v>6.7886816441516977</v>
          </cell>
          <cell r="M60">
            <v>7.1165112331137728</v>
          </cell>
          <cell r="N60">
            <v>0.50624999999999998</v>
          </cell>
          <cell r="O60">
            <v>0.50624999999999998</v>
          </cell>
          <cell r="P60">
            <v>0.50624999999999998</v>
          </cell>
          <cell r="Q60">
            <v>0</v>
          </cell>
          <cell r="R60">
            <v>0</v>
          </cell>
          <cell r="S60">
            <v>14.960109880460774</v>
          </cell>
          <cell r="T60">
            <v>4.636082993647574</v>
          </cell>
          <cell r="U60">
            <v>4.636082993647574</v>
          </cell>
          <cell r="V60">
            <v>4.636082993647574</v>
          </cell>
          <cell r="W60">
            <v>6.7164779039638942</v>
          </cell>
          <cell r="X60">
            <v>5.2682258198781984</v>
          </cell>
          <cell r="Y60">
            <v>7.865692312616015</v>
          </cell>
          <cell r="Z60">
            <v>2.2209296059736912</v>
          </cell>
          <cell r="AA60">
            <v>2.2209296059736912</v>
          </cell>
          <cell r="AB60">
            <v>2.2209296059736912</v>
          </cell>
          <cell r="AC60">
            <v>2.745644576079131</v>
          </cell>
          <cell r="AD60">
            <v>2.2628938813838992</v>
          </cell>
          <cell r="AE60">
            <v>2.3721704110379243</v>
          </cell>
          <cell r="AF60">
            <v>0.16874999999999998</v>
          </cell>
          <cell r="AG60">
            <v>0.16874999999999998</v>
          </cell>
          <cell r="AH60">
            <v>0.16874999999999998</v>
          </cell>
          <cell r="AK60">
            <v>4.9867032934869249</v>
          </cell>
          <cell r="AL60">
            <v>1.5453609978825247</v>
          </cell>
          <cell r="AM60">
            <v>1.5453609978825247</v>
          </cell>
          <cell r="AN60">
            <v>1.5453609978825247</v>
          </cell>
          <cell r="AO60">
            <v>2.2388259679879647</v>
          </cell>
          <cell r="AP60">
            <v>1.7560752732927329</v>
          </cell>
          <cell r="BJ60">
            <v>18</v>
          </cell>
          <cell r="BK60">
            <v>0.16874999999999998</v>
          </cell>
          <cell r="BL60">
            <v>0.16874999999999998</v>
          </cell>
          <cell r="BM60">
            <v>0.16874999999999998</v>
          </cell>
        </row>
        <row r="61">
          <cell r="A61" t="str">
            <v>mb70</v>
          </cell>
          <cell r="B61" t="str">
            <v>MB</v>
          </cell>
          <cell r="C61">
            <v>70</v>
          </cell>
          <cell r="D61">
            <v>2.7336064349570082</v>
          </cell>
          <cell r="E61">
            <v>3</v>
          </cell>
          <cell r="F61">
            <v>0</v>
          </cell>
          <cell r="G61">
            <v>24.8452367022979</v>
          </cell>
          <cell r="H61">
            <v>7.0152148808380819</v>
          </cell>
          <cell r="I61">
            <v>7.0152148808380819</v>
          </cell>
          <cell r="J61">
            <v>7.0152148808380819</v>
          </cell>
          <cell r="K61">
            <v>8.6726236778487316</v>
          </cell>
          <cell r="L61">
            <v>7.1477667674577443</v>
          </cell>
          <cell r="M61">
            <v>7.3858250755933081</v>
          </cell>
          <cell r="N61">
            <v>0.50624999999999998</v>
          </cell>
          <cell r="O61">
            <v>0.50624999999999998</v>
          </cell>
          <cell r="P61">
            <v>0.50624999999999998</v>
          </cell>
          <cell r="Q61">
            <v>0</v>
          </cell>
          <cell r="R61">
            <v>0</v>
          </cell>
          <cell r="S61">
            <v>15.849184521604585</v>
          </cell>
          <cell r="T61">
            <v>4.8987377757380708</v>
          </cell>
          <cell r="U61">
            <v>4.8987377757380708</v>
          </cell>
          <cell r="V61">
            <v>4.8987377757380708</v>
          </cell>
          <cell r="W61">
            <v>7.0623965727487201</v>
          </cell>
          <cell r="X61">
            <v>5.5375396623577346</v>
          </cell>
          <cell r="Y61">
            <v>8.2817455674326332</v>
          </cell>
          <cell r="Z61">
            <v>2.3384049602793606</v>
          </cell>
          <cell r="AA61">
            <v>2.3384049602793606</v>
          </cell>
          <cell r="AB61">
            <v>2.3384049602793606</v>
          </cell>
          <cell r="AC61">
            <v>2.8908745592829104</v>
          </cell>
          <cell r="AD61">
            <v>2.3825889224859149</v>
          </cell>
          <cell r="AE61">
            <v>2.4619416918644359</v>
          </cell>
          <cell r="AF61">
            <v>0.16874999999999998</v>
          </cell>
          <cell r="AG61">
            <v>0.16874999999999998</v>
          </cell>
          <cell r="AH61">
            <v>0.16874999999999998</v>
          </cell>
          <cell r="AK61">
            <v>5.2830615072015279</v>
          </cell>
          <cell r="AL61">
            <v>1.6329125919126903</v>
          </cell>
          <cell r="AM61">
            <v>1.6329125919126903</v>
          </cell>
          <cell r="AN61">
            <v>1.6329125919126903</v>
          </cell>
          <cell r="AO61">
            <v>2.35413219091624</v>
          </cell>
          <cell r="AP61">
            <v>1.8458465541192448</v>
          </cell>
          <cell r="BJ61">
            <v>18</v>
          </cell>
          <cell r="BK61">
            <v>0.16874999999999998</v>
          </cell>
          <cell r="BL61">
            <v>0.16874999999999998</v>
          </cell>
          <cell r="BM61">
            <v>0.16874999999999998</v>
          </cell>
        </row>
        <row r="62">
          <cell r="A62" t="str">
            <v>mb75</v>
          </cell>
          <cell r="B62" t="str">
            <v>MB</v>
          </cell>
          <cell r="C62">
            <v>75</v>
          </cell>
          <cell r="D62">
            <v>2.886006894596794</v>
          </cell>
          <cell r="E62">
            <v>3</v>
          </cell>
          <cell r="F62">
            <v>0</v>
          </cell>
          <cell r="G62">
            <v>26.093396466747748</v>
          </cell>
          <cell r="H62">
            <v>7.3676409437550845</v>
          </cell>
          <cell r="I62">
            <v>7.3676409437550845</v>
          </cell>
          <cell r="J62">
            <v>7.3676409437550845</v>
          </cell>
          <cell r="K62">
            <v>9.1083136274600633</v>
          </cell>
          <cell r="L62">
            <v>7.5068518907637891</v>
          </cell>
          <cell r="M62">
            <v>7.6551389180728417</v>
          </cell>
          <cell r="N62">
            <v>0.50624999999999998</v>
          </cell>
          <cell r="O62">
            <v>0.50624999999999998</v>
          </cell>
          <cell r="P62">
            <v>0.50624999999999998</v>
          </cell>
          <cell r="Q62">
            <v>0</v>
          </cell>
          <cell r="R62">
            <v>0</v>
          </cell>
          <cell r="S62">
            <v>16.738259162748385</v>
          </cell>
          <cell r="T62">
            <v>5.1613925578285631</v>
          </cell>
          <cell r="U62">
            <v>5.1613925578285631</v>
          </cell>
          <cell r="V62">
            <v>5.1613925578285631</v>
          </cell>
          <cell r="W62">
            <v>7.4083152415335416</v>
          </cell>
          <cell r="X62">
            <v>5.8068535048372674</v>
          </cell>
          <cell r="Y62">
            <v>8.6977988222492488</v>
          </cell>
          <cell r="Z62">
            <v>2.4558803145850283</v>
          </cell>
          <cell r="AA62">
            <v>2.4558803145850283</v>
          </cell>
          <cell r="AB62">
            <v>2.4558803145850283</v>
          </cell>
          <cell r="AC62">
            <v>3.0361045424866879</v>
          </cell>
          <cell r="AD62">
            <v>2.5022839635879297</v>
          </cell>
          <cell r="AE62">
            <v>2.5517129726909471</v>
          </cell>
          <cell r="AF62">
            <v>0.16874999999999998</v>
          </cell>
          <cell r="AG62">
            <v>0.16874999999999998</v>
          </cell>
          <cell r="AH62">
            <v>0.16874999999999998</v>
          </cell>
          <cell r="AK62">
            <v>5.5794197209161283</v>
          </cell>
          <cell r="AL62">
            <v>1.7204641859428542</v>
          </cell>
          <cell r="AM62">
            <v>1.7204641859428542</v>
          </cell>
          <cell r="AN62">
            <v>1.7204641859428542</v>
          </cell>
          <cell r="AO62">
            <v>2.469438413844514</v>
          </cell>
          <cell r="AP62">
            <v>1.9356178349457558</v>
          </cell>
          <cell r="BJ62">
            <v>18</v>
          </cell>
          <cell r="BK62">
            <v>0.16874999999999998</v>
          </cell>
          <cell r="BL62">
            <v>0.16874999999999998</v>
          </cell>
          <cell r="BM62">
            <v>0.16874999999999998</v>
          </cell>
        </row>
        <row r="63">
          <cell r="A63" t="str">
            <v>mb80</v>
          </cell>
          <cell r="B63" t="str">
            <v>MB</v>
          </cell>
          <cell r="C63">
            <v>80</v>
          </cell>
          <cell r="D63">
            <v>3.0384073542365804</v>
          </cell>
          <cell r="E63">
            <v>3</v>
          </cell>
          <cell r="F63">
            <v>0</v>
          </cell>
          <cell r="G63">
            <v>27.3415562311976</v>
          </cell>
          <cell r="H63">
            <v>7.7200670066720924</v>
          </cell>
          <cell r="I63">
            <v>7.7200670066720924</v>
          </cell>
          <cell r="J63">
            <v>7.7200670066720924</v>
          </cell>
          <cell r="K63">
            <v>9.5440035770713969</v>
          </cell>
          <cell r="L63">
            <v>7.8659370140698339</v>
          </cell>
          <cell r="M63">
            <v>7.9244527605523754</v>
          </cell>
          <cell r="N63">
            <v>0.50624999999999998</v>
          </cell>
          <cell r="O63">
            <v>0.50624999999999998</v>
          </cell>
          <cell r="P63">
            <v>0.50624999999999998</v>
          </cell>
          <cell r="Q63">
            <v>0</v>
          </cell>
          <cell r="R63">
            <v>0</v>
          </cell>
          <cell r="S63">
            <v>17.627333803892192</v>
          </cell>
          <cell r="T63">
            <v>5.424047339919059</v>
          </cell>
          <cell r="U63">
            <v>5.424047339919059</v>
          </cell>
          <cell r="V63">
            <v>5.424047339919059</v>
          </cell>
          <cell r="W63">
            <v>7.7542339103183657</v>
          </cell>
          <cell r="X63">
            <v>6.076167347316801</v>
          </cell>
          <cell r="Y63">
            <v>9.1138520770658662</v>
          </cell>
          <cell r="Z63">
            <v>2.5733556688906973</v>
          </cell>
          <cell r="AA63">
            <v>2.5733556688906973</v>
          </cell>
          <cell r="AB63">
            <v>2.5733556688906973</v>
          </cell>
          <cell r="AC63">
            <v>3.1813345256904659</v>
          </cell>
          <cell r="AD63">
            <v>2.6219790046899445</v>
          </cell>
          <cell r="AE63">
            <v>2.6414842535174583</v>
          </cell>
          <cell r="AF63">
            <v>0.16874999999999998</v>
          </cell>
          <cell r="AG63">
            <v>0.16874999999999998</v>
          </cell>
          <cell r="AH63">
            <v>0.16874999999999998</v>
          </cell>
          <cell r="AK63">
            <v>5.8757779346307304</v>
          </cell>
          <cell r="AL63">
            <v>1.8080157799730197</v>
          </cell>
          <cell r="AM63">
            <v>1.8080157799730197</v>
          </cell>
          <cell r="AN63">
            <v>1.8080157799730197</v>
          </cell>
          <cell r="AO63">
            <v>2.5847446367727884</v>
          </cell>
          <cell r="AP63">
            <v>2.025389115772267</v>
          </cell>
          <cell r="BJ63">
            <v>18</v>
          </cell>
          <cell r="BK63">
            <v>0.16874999999999998</v>
          </cell>
          <cell r="BL63">
            <v>0.16874999999999998</v>
          </cell>
          <cell r="BM63">
            <v>0.16874999999999998</v>
          </cell>
        </row>
        <row r="64">
          <cell r="A64" t="str">
            <v>mb85</v>
          </cell>
          <cell r="B64" t="str">
            <v>MB</v>
          </cell>
          <cell r="C64">
            <v>85</v>
          </cell>
          <cell r="D64">
            <v>3.1908078138763667</v>
          </cell>
          <cell r="E64">
            <v>3</v>
          </cell>
          <cell r="F64">
            <v>0</v>
          </cell>
          <cell r="G64">
            <v>28.589715995647445</v>
          </cell>
          <cell r="H64">
            <v>8.0724930695890968</v>
          </cell>
          <cell r="I64">
            <v>8.0724930695890968</v>
          </cell>
          <cell r="J64">
            <v>8.0724930695890968</v>
          </cell>
          <cell r="K64">
            <v>9.979693526682734</v>
          </cell>
          <cell r="L64">
            <v>8.2250221373758787</v>
          </cell>
          <cell r="M64">
            <v>8.193766603031909</v>
          </cell>
          <cell r="N64">
            <v>0.50624999999999998</v>
          </cell>
          <cell r="O64">
            <v>0.50624999999999998</v>
          </cell>
          <cell r="P64">
            <v>0.50624999999999998</v>
          </cell>
          <cell r="Q64">
            <v>0</v>
          </cell>
          <cell r="R64">
            <v>0</v>
          </cell>
          <cell r="S64">
            <v>18.516408445035996</v>
          </cell>
          <cell r="T64">
            <v>5.6867021220095531</v>
          </cell>
          <cell r="U64">
            <v>5.6867021220095531</v>
          </cell>
          <cell r="V64">
            <v>5.6867021220095531</v>
          </cell>
          <cell r="W64">
            <v>8.1001525791031899</v>
          </cell>
          <cell r="X64">
            <v>6.3454811897963346</v>
          </cell>
          <cell r="Y64">
            <v>9.5299053318824818</v>
          </cell>
          <cell r="Z64">
            <v>2.6908310231963659</v>
          </cell>
          <cell r="AA64">
            <v>2.6908310231963659</v>
          </cell>
          <cell r="AB64">
            <v>2.6908310231963659</v>
          </cell>
          <cell r="AC64">
            <v>3.3265645088942444</v>
          </cell>
          <cell r="AD64">
            <v>2.7416740457919597</v>
          </cell>
          <cell r="AE64">
            <v>2.7312555343439695</v>
          </cell>
          <cell r="AF64">
            <v>0.16874999999999998</v>
          </cell>
          <cell r="AG64">
            <v>0.16874999999999998</v>
          </cell>
          <cell r="AH64">
            <v>0.16874999999999998</v>
          </cell>
          <cell r="AK64">
            <v>6.1721361483453316</v>
          </cell>
          <cell r="AL64">
            <v>1.8955673740031844</v>
          </cell>
          <cell r="AM64">
            <v>1.8955673740031844</v>
          </cell>
          <cell r="AN64">
            <v>1.8955673740031844</v>
          </cell>
          <cell r="AO64">
            <v>2.7000508597010633</v>
          </cell>
          <cell r="AP64">
            <v>2.1151603965987782</v>
          </cell>
          <cell r="BJ64">
            <v>18</v>
          </cell>
          <cell r="BK64">
            <v>0.16874999999999998</v>
          </cell>
          <cell r="BL64">
            <v>0.16874999999999998</v>
          </cell>
          <cell r="BM64">
            <v>0.16874999999999998</v>
          </cell>
        </row>
        <row r="65">
          <cell r="A65" t="str">
            <v>mb90</v>
          </cell>
          <cell r="B65" t="str">
            <v>MB</v>
          </cell>
          <cell r="C65">
            <v>90</v>
          </cell>
          <cell r="D65">
            <v>3.343208273516153</v>
          </cell>
          <cell r="E65">
            <v>0</v>
          </cell>
          <cell r="F65">
            <v>0</v>
          </cell>
        </row>
        <row r="66">
          <cell r="A66" t="str">
            <v>mc50</v>
          </cell>
          <cell r="B66" t="str">
            <v>MC</v>
          </cell>
          <cell r="C66">
            <v>50</v>
          </cell>
          <cell r="D66">
            <v>2.1240045963978629</v>
          </cell>
          <cell r="E66">
            <v>3</v>
          </cell>
          <cell r="F66">
            <v>0</v>
          </cell>
          <cell r="G66">
            <v>19.852597644498498</v>
          </cell>
          <cell r="H66">
            <v>5.6055106291700572</v>
          </cell>
          <cell r="I66">
            <v>5.6055106291700572</v>
          </cell>
          <cell r="J66">
            <v>5.6055106291700572</v>
          </cell>
          <cell r="K66">
            <v>6.9298638794033902</v>
          </cell>
          <cell r="L66">
            <v>5.7114262742335615</v>
          </cell>
          <cell r="M66">
            <v>0.67499999999999993</v>
          </cell>
          <cell r="N66">
            <v>0.16874999999999998</v>
          </cell>
          <cell r="O66">
            <v>0.16874999999999998</v>
          </cell>
          <cell r="P66">
            <v>0.16874999999999998</v>
          </cell>
          <cell r="Q66">
            <v>0.108</v>
          </cell>
          <cell r="R66">
            <v>0</v>
          </cell>
          <cell r="S66">
            <v>16.576455662704536</v>
          </cell>
          <cell r="T66">
            <v>3.8481186473760931</v>
          </cell>
          <cell r="U66">
            <v>3.8481186473760931</v>
          </cell>
          <cell r="V66">
            <v>3.8481186473760931</v>
          </cell>
          <cell r="W66">
            <v>5.3547218976094246</v>
          </cell>
          <cell r="X66">
            <v>4.4602842924395967</v>
          </cell>
          <cell r="Y66">
            <v>6.6175325481661664</v>
          </cell>
          <cell r="Z66">
            <v>1.8685035430566859</v>
          </cell>
          <cell r="AA66">
            <v>1.8685035430566859</v>
          </cell>
          <cell r="AB66">
            <v>1.8685035430566859</v>
          </cell>
          <cell r="AC66">
            <v>2.3099546264677966</v>
          </cell>
          <cell r="AD66">
            <v>1.903808758077854</v>
          </cell>
          <cell r="AE66">
            <v>0.67499999999999993</v>
          </cell>
          <cell r="AF66">
            <v>0.16874999999999998</v>
          </cell>
          <cell r="AG66">
            <v>0.16874999999999998</v>
          </cell>
          <cell r="AH66">
            <v>0.16874999999999998</v>
          </cell>
          <cell r="AI66">
            <v>0.108</v>
          </cell>
          <cell r="AK66">
            <v>5.525485220901512</v>
          </cell>
          <cell r="AL66">
            <v>1.282706215792031</v>
          </cell>
          <cell r="AM66">
            <v>1.282706215792031</v>
          </cell>
          <cell r="AN66">
            <v>1.282706215792031</v>
          </cell>
          <cell r="AO66">
            <v>1.7849072992031414</v>
          </cell>
          <cell r="AP66">
            <v>1.4867614308131989</v>
          </cell>
          <cell r="BJ66">
            <v>18</v>
          </cell>
          <cell r="BK66">
            <v>0.16874999999999998</v>
          </cell>
          <cell r="BL66">
            <v>0.16874999999999998</v>
          </cell>
          <cell r="BM66">
            <v>0.16874999999999998</v>
          </cell>
          <cell r="BN66">
            <v>0.108</v>
          </cell>
        </row>
        <row r="67">
          <cell r="A67" t="str">
            <v>mc55</v>
          </cell>
          <cell r="B67" t="str">
            <v>MC</v>
          </cell>
          <cell r="C67">
            <v>55</v>
          </cell>
          <cell r="D67">
            <v>2.2764050560376492</v>
          </cell>
          <cell r="E67">
            <v>3</v>
          </cell>
          <cell r="F67">
            <v>0</v>
          </cell>
          <cell r="G67">
            <v>21.100757408948347</v>
          </cell>
          <cell r="H67">
            <v>5.9579366920870633</v>
          </cell>
          <cell r="I67">
            <v>5.9579366920870633</v>
          </cell>
          <cell r="J67">
            <v>5.9579366920870633</v>
          </cell>
          <cell r="K67">
            <v>7.3655538290147256</v>
          </cell>
          <cell r="L67">
            <v>6.0705113975396081</v>
          </cell>
          <cell r="M67">
            <v>0.67499999999999993</v>
          </cell>
          <cell r="N67">
            <v>0.16874999999999998</v>
          </cell>
          <cell r="O67">
            <v>0.16874999999999998</v>
          </cell>
          <cell r="P67">
            <v>0.16874999999999998</v>
          </cell>
          <cell r="Q67">
            <v>0.108</v>
          </cell>
          <cell r="R67">
            <v>0</v>
          </cell>
          <cell r="S67">
            <v>17.734844146327873</v>
          </cell>
          <cell r="T67">
            <v>4.1107734294665876</v>
          </cell>
          <cell r="U67">
            <v>4.1107734294665876</v>
          </cell>
          <cell r="V67">
            <v>4.1107734294665876</v>
          </cell>
          <cell r="W67">
            <v>5.7006405663942488</v>
          </cell>
          <cell r="X67">
            <v>4.7295981349191312</v>
          </cell>
          <cell r="Y67">
            <v>7.0335858029827829</v>
          </cell>
          <cell r="Z67">
            <v>1.9859788973623544</v>
          </cell>
          <cell r="AA67">
            <v>1.9859788973623544</v>
          </cell>
          <cell r="AB67">
            <v>1.9859788973623544</v>
          </cell>
          <cell r="AC67">
            <v>2.455184609671575</v>
          </cell>
          <cell r="AD67">
            <v>2.0235037991798692</v>
          </cell>
          <cell r="AE67">
            <v>0.67499999999999993</v>
          </cell>
          <cell r="AF67">
            <v>0.16874999999999998</v>
          </cell>
          <cell r="AG67">
            <v>0.16874999999999998</v>
          </cell>
          <cell r="AH67">
            <v>0.16874999999999998</v>
          </cell>
          <cell r="AI67">
            <v>0.108</v>
          </cell>
          <cell r="AK67">
            <v>5.9116147154426244</v>
          </cell>
          <cell r="AL67">
            <v>1.3702578098221958</v>
          </cell>
          <cell r="AM67">
            <v>1.3702578098221958</v>
          </cell>
          <cell r="AN67">
            <v>1.3702578098221958</v>
          </cell>
          <cell r="AO67">
            <v>1.9002135221314163</v>
          </cell>
          <cell r="AP67">
            <v>1.5765327116397105</v>
          </cell>
          <cell r="BJ67">
            <v>18</v>
          </cell>
          <cell r="BK67">
            <v>0.16874999999999998</v>
          </cell>
          <cell r="BL67">
            <v>0.16874999999999998</v>
          </cell>
          <cell r="BM67">
            <v>0.16874999999999998</v>
          </cell>
          <cell r="BN67">
            <v>0.108</v>
          </cell>
        </row>
        <row r="68">
          <cell r="A68" t="str">
            <v>mc60</v>
          </cell>
          <cell r="B68" t="str">
            <v>MC</v>
          </cell>
          <cell r="C68">
            <v>60</v>
          </cell>
          <cell r="D68">
            <v>2.4288055156774355</v>
          </cell>
          <cell r="E68">
            <v>3</v>
          </cell>
          <cell r="F68">
            <v>0</v>
          </cell>
          <cell r="G68">
            <v>22.348917173398199</v>
          </cell>
          <cell r="H68">
            <v>6.3103627550040695</v>
          </cell>
          <cell r="I68">
            <v>6.3103627550040695</v>
          </cell>
          <cell r="J68">
            <v>6.3103627550040695</v>
          </cell>
          <cell r="K68">
            <v>7.8012437786260609</v>
          </cell>
          <cell r="L68">
            <v>6.4295965208456529</v>
          </cell>
          <cell r="M68">
            <v>0.67499999999999993</v>
          </cell>
          <cell r="N68">
            <v>0.16874999999999998</v>
          </cell>
          <cell r="O68">
            <v>0.16874999999999998</v>
          </cell>
          <cell r="P68">
            <v>0.16874999999999998</v>
          </cell>
          <cell r="Q68">
            <v>0.108</v>
          </cell>
          <cell r="R68">
            <v>0</v>
          </cell>
          <cell r="S68">
            <v>18.893232629951211</v>
          </cell>
          <cell r="T68">
            <v>4.3734282115570817</v>
          </cell>
          <cell r="U68">
            <v>4.3734282115570817</v>
          </cell>
          <cell r="V68">
            <v>4.3734282115570817</v>
          </cell>
          <cell r="W68">
            <v>6.046559235179072</v>
          </cell>
          <cell r="X68">
            <v>4.9989119773986657</v>
          </cell>
          <cell r="Y68">
            <v>7.4496390577993994</v>
          </cell>
          <cell r="Z68">
            <v>2.103454251668023</v>
          </cell>
          <cell r="AA68">
            <v>2.103454251668023</v>
          </cell>
          <cell r="AB68">
            <v>2.103454251668023</v>
          </cell>
          <cell r="AC68">
            <v>2.6004145928753535</v>
          </cell>
          <cell r="AD68">
            <v>2.1431988402818845</v>
          </cell>
          <cell r="AE68">
            <v>0.67499999999999993</v>
          </cell>
          <cell r="AF68">
            <v>0.16874999999999998</v>
          </cell>
          <cell r="AG68">
            <v>0.16874999999999998</v>
          </cell>
          <cell r="AH68">
            <v>0.16874999999999998</v>
          </cell>
          <cell r="AI68">
            <v>0.108</v>
          </cell>
          <cell r="AK68">
            <v>6.2977442099837369</v>
          </cell>
          <cell r="AL68">
            <v>1.4578094038523606</v>
          </cell>
          <cell r="AM68">
            <v>1.4578094038523606</v>
          </cell>
          <cell r="AN68">
            <v>1.4578094038523606</v>
          </cell>
          <cell r="AO68">
            <v>2.0155197450596907</v>
          </cell>
          <cell r="AP68">
            <v>1.666303992466222</v>
          </cell>
          <cell r="BJ68">
            <v>18</v>
          </cell>
          <cell r="BK68">
            <v>0.16874999999999998</v>
          </cell>
          <cell r="BL68">
            <v>0.16874999999999998</v>
          </cell>
          <cell r="BM68">
            <v>0.16874999999999998</v>
          </cell>
          <cell r="BN68">
            <v>0.108</v>
          </cell>
        </row>
        <row r="69">
          <cell r="A69" t="str">
            <v>mc65</v>
          </cell>
          <cell r="B69" t="str">
            <v>MC</v>
          </cell>
          <cell r="C69">
            <v>65</v>
          </cell>
          <cell r="D69">
            <v>2.5812059753172214</v>
          </cell>
          <cell r="E69">
            <v>3</v>
          </cell>
          <cell r="F69">
            <v>0</v>
          </cell>
          <cell r="G69">
            <v>23.597076937848044</v>
          </cell>
          <cell r="H69">
            <v>6.6627888179210739</v>
          </cell>
          <cell r="I69">
            <v>6.6627888179210739</v>
          </cell>
          <cell r="J69">
            <v>6.6627888179210739</v>
          </cell>
          <cell r="K69">
            <v>8.2369337282373927</v>
          </cell>
          <cell r="L69">
            <v>6.7886816441516977</v>
          </cell>
          <cell r="M69">
            <v>0.67499999999999993</v>
          </cell>
          <cell r="N69">
            <v>0.16874999999999998</v>
          </cell>
          <cell r="O69">
            <v>0.16874999999999998</v>
          </cell>
          <cell r="P69">
            <v>0.16874999999999998</v>
          </cell>
          <cell r="Q69">
            <v>0.108</v>
          </cell>
          <cell r="R69">
            <v>0</v>
          </cell>
          <cell r="S69">
            <v>20.051621113574548</v>
          </cell>
          <cell r="T69">
            <v>4.636082993647574</v>
          </cell>
          <cell r="U69">
            <v>4.636082993647574</v>
          </cell>
          <cell r="V69">
            <v>4.636082993647574</v>
          </cell>
          <cell r="W69">
            <v>6.3924779039638935</v>
          </cell>
          <cell r="X69">
            <v>5.2682258198781984</v>
          </cell>
          <cell r="Y69">
            <v>7.865692312616015</v>
          </cell>
          <cell r="Z69">
            <v>2.2209296059736912</v>
          </cell>
          <cell r="AA69">
            <v>2.2209296059736912</v>
          </cell>
          <cell r="AB69">
            <v>2.2209296059736912</v>
          </cell>
          <cell r="AC69">
            <v>2.745644576079131</v>
          </cell>
          <cell r="AD69">
            <v>2.2628938813838992</v>
          </cell>
          <cell r="AE69">
            <v>0.67499999999999993</v>
          </cell>
          <cell r="AF69">
            <v>0.16874999999999998</v>
          </cell>
          <cell r="AG69">
            <v>0.16874999999999998</v>
          </cell>
          <cell r="AH69">
            <v>0.16874999999999998</v>
          </cell>
          <cell r="AI69">
            <v>0.108</v>
          </cell>
          <cell r="AK69">
            <v>6.6838737045248493</v>
          </cell>
          <cell r="AL69">
            <v>1.5453609978825247</v>
          </cell>
          <cell r="AM69">
            <v>1.5453609978825247</v>
          </cell>
          <cell r="AN69">
            <v>1.5453609978825247</v>
          </cell>
          <cell r="AO69">
            <v>2.1308259679879646</v>
          </cell>
          <cell r="AP69">
            <v>1.7560752732927329</v>
          </cell>
          <cell r="BJ69">
            <v>18</v>
          </cell>
          <cell r="BK69">
            <v>0.16874999999999998</v>
          </cell>
          <cell r="BL69">
            <v>0.16874999999999998</v>
          </cell>
          <cell r="BM69">
            <v>0.16874999999999998</v>
          </cell>
          <cell r="BN69">
            <v>0.108</v>
          </cell>
        </row>
        <row r="70">
          <cell r="A70" t="str">
            <v>mc70</v>
          </cell>
          <cell r="B70" t="str">
            <v>MC</v>
          </cell>
          <cell r="C70">
            <v>70</v>
          </cell>
          <cell r="D70">
            <v>2.7336064349570082</v>
          </cell>
          <cell r="E70">
            <v>3</v>
          </cell>
          <cell r="F70">
            <v>0</v>
          </cell>
          <cell r="G70">
            <v>24.8452367022979</v>
          </cell>
          <cell r="H70">
            <v>7.0152148808380819</v>
          </cell>
          <cell r="I70">
            <v>7.0152148808380819</v>
          </cell>
          <cell r="J70">
            <v>7.0152148808380819</v>
          </cell>
          <cell r="K70">
            <v>8.6726236778487316</v>
          </cell>
          <cell r="L70">
            <v>7.1477667674577443</v>
          </cell>
          <cell r="M70">
            <v>0.67499999999999993</v>
          </cell>
          <cell r="N70">
            <v>0.16874999999999998</v>
          </cell>
          <cell r="O70">
            <v>0.16874999999999998</v>
          </cell>
          <cell r="P70">
            <v>0.16874999999999998</v>
          </cell>
          <cell r="Q70">
            <v>0.108</v>
          </cell>
          <cell r="R70">
            <v>0</v>
          </cell>
          <cell r="S70">
            <v>21.210009597197889</v>
          </cell>
          <cell r="T70">
            <v>4.8987377757380708</v>
          </cell>
          <cell r="U70">
            <v>4.8987377757380708</v>
          </cell>
          <cell r="V70">
            <v>4.8987377757380708</v>
          </cell>
          <cell r="W70">
            <v>6.7383965727487212</v>
          </cell>
          <cell r="X70">
            <v>5.5375396623577346</v>
          </cell>
          <cell r="Y70">
            <v>8.2817455674326332</v>
          </cell>
          <cell r="Z70">
            <v>2.3384049602793606</v>
          </cell>
          <cell r="AA70">
            <v>2.3384049602793606</v>
          </cell>
          <cell r="AB70">
            <v>2.3384049602793606</v>
          </cell>
          <cell r="AC70">
            <v>2.8908745592829104</v>
          </cell>
          <cell r="AD70">
            <v>2.3825889224859149</v>
          </cell>
          <cell r="AE70">
            <v>0.67499999999999993</v>
          </cell>
          <cell r="AF70">
            <v>0.16874999999999998</v>
          </cell>
          <cell r="AG70">
            <v>0.16874999999999998</v>
          </cell>
          <cell r="AH70">
            <v>0.16874999999999998</v>
          </cell>
          <cell r="AI70">
            <v>0.108</v>
          </cell>
          <cell r="AK70">
            <v>7.0700031990659635</v>
          </cell>
          <cell r="AL70">
            <v>1.6329125919126903</v>
          </cell>
          <cell r="AM70">
            <v>1.6329125919126903</v>
          </cell>
          <cell r="AN70">
            <v>1.6329125919126903</v>
          </cell>
          <cell r="AO70">
            <v>2.2461321909162404</v>
          </cell>
          <cell r="AP70">
            <v>1.8458465541192448</v>
          </cell>
          <cell r="BJ70">
            <v>18</v>
          </cell>
          <cell r="BK70">
            <v>0.16874999999999998</v>
          </cell>
          <cell r="BL70">
            <v>0.16874999999999998</v>
          </cell>
          <cell r="BM70">
            <v>0.16874999999999998</v>
          </cell>
          <cell r="BN70">
            <v>0.108</v>
          </cell>
        </row>
        <row r="71">
          <cell r="A71" t="str">
            <v>mc75</v>
          </cell>
          <cell r="B71" t="str">
            <v>MC</v>
          </cell>
          <cell r="C71">
            <v>75</v>
          </cell>
          <cell r="D71">
            <v>2.886006894596794</v>
          </cell>
          <cell r="E71">
            <v>3</v>
          </cell>
          <cell r="F71">
            <v>0</v>
          </cell>
          <cell r="G71">
            <v>26.093396466747748</v>
          </cell>
          <cell r="H71">
            <v>7.3676409437550845</v>
          </cell>
          <cell r="I71">
            <v>7.3676409437550845</v>
          </cell>
          <cell r="J71">
            <v>7.3676409437550845</v>
          </cell>
          <cell r="K71">
            <v>9.1083136274600633</v>
          </cell>
          <cell r="L71">
            <v>7.5068518907637891</v>
          </cell>
          <cell r="M71">
            <v>0.67499999999999993</v>
          </cell>
          <cell r="N71">
            <v>0.16874999999999998</v>
          </cell>
          <cell r="O71">
            <v>0.16874999999999998</v>
          </cell>
          <cell r="P71">
            <v>0.16874999999999998</v>
          </cell>
          <cell r="Q71">
            <v>0.108</v>
          </cell>
          <cell r="R71">
            <v>0</v>
          </cell>
          <cell r="S71">
            <v>22.368398080821223</v>
          </cell>
          <cell r="T71">
            <v>5.1613925578285631</v>
          </cell>
          <cell r="U71">
            <v>5.1613925578285631</v>
          </cell>
          <cell r="V71">
            <v>5.1613925578285631</v>
          </cell>
          <cell r="W71">
            <v>7.0843152415335418</v>
          </cell>
          <cell r="X71">
            <v>5.8068535048372674</v>
          </cell>
          <cell r="Y71">
            <v>8.6977988222492488</v>
          </cell>
          <cell r="Z71">
            <v>2.4558803145850283</v>
          </cell>
          <cell r="AA71">
            <v>2.4558803145850283</v>
          </cell>
          <cell r="AB71">
            <v>2.4558803145850283</v>
          </cell>
          <cell r="AC71">
            <v>3.0361045424866879</v>
          </cell>
          <cell r="AD71">
            <v>2.5022839635879297</v>
          </cell>
          <cell r="AE71">
            <v>0.67499999999999993</v>
          </cell>
          <cell r="AF71">
            <v>0.16874999999999998</v>
          </cell>
          <cell r="AG71">
            <v>0.16874999999999998</v>
          </cell>
          <cell r="AH71">
            <v>0.16874999999999998</v>
          </cell>
          <cell r="AI71">
            <v>0.108</v>
          </cell>
          <cell r="AK71">
            <v>7.4561326936070742</v>
          </cell>
          <cell r="AL71">
            <v>1.7204641859428542</v>
          </cell>
          <cell r="AM71">
            <v>1.7204641859428542</v>
          </cell>
          <cell r="AN71">
            <v>1.7204641859428542</v>
          </cell>
          <cell r="AO71">
            <v>2.3614384138445139</v>
          </cell>
          <cell r="AP71">
            <v>1.9356178349457558</v>
          </cell>
          <cell r="BJ71">
            <v>18</v>
          </cell>
          <cell r="BK71">
            <v>0.16874999999999998</v>
          </cell>
          <cell r="BL71">
            <v>0.16874999999999998</v>
          </cell>
          <cell r="BM71">
            <v>0.16874999999999998</v>
          </cell>
          <cell r="BN71">
            <v>0.108</v>
          </cell>
        </row>
        <row r="72">
          <cell r="A72" t="str">
            <v>mc80</v>
          </cell>
          <cell r="B72" t="str">
            <v>MC</v>
          </cell>
          <cell r="C72">
            <v>80</v>
          </cell>
          <cell r="D72">
            <v>3.0384073542365804</v>
          </cell>
          <cell r="E72">
            <v>3</v>
          </cell>
          <cell r="F72">
            <v>0</v>
          </cell>
          <cell r="G72">
            <v>27.3415562311976</v>
          </cell>
          <cell r="H72">
            <v>7.7200670066720924</v>
          </cell>
          <cell r="I72">
            <v>7.7200670066720924</v>
          </cell>
          <cell r="J72">
            <v>7.7200670066720924</v>
          </cell>
          <cell r="K72">
            <v>9.5440035770713969</v>
          </cell>
          <cell r="L72">
            <v>7.8659370140698339</v>
          </cell>
          <cell r="M72">
            <v>0.67499999999999993</v>
          </cell>
          <cell r="N72">
            <v>0.16874999999999998</v>
          </cell>
          <cell r="O72">
            <v>0.16874999999999998</v>
          </cell>
          <cell r="P72">
            <v>0.16874999999999998</v>
          </cell>
          <cell r="Q72">
            <v>0.108</v>
          </cell>
          <cell r="R72">
            <v>0</v>
          </cell>
          <cell r="S72">
            <v>23.526786564444564</v>
          </cell>
          <cell r="T72">
            <v>5.424047339919059</v>
          </cell>
          <cell r="U72">
            <v>5.424047339919059</v>
          </cell>
          <cell r="V72">
            <v>5.424047339919059</v>
          </cell>
          <cell r="W72">
            <v>7.430233910318365</v>
          </cell>
          <cell r="X72">
            <v>6.076167347316801</v>
          </cell>
          <cell r="Y72">
            <v>9.1138520770658662</v>
          </cell>
          <cell r="Z72">
            <v>2.5733556688906973</v>
          </cell>
          <cell r="AA72">
            <v>2.5733556688906973</v>
          </cell>
          <cell r="AB72">
            <v>2.5733556688906973</v>
          </cell>
          <cell r="AC72">
            <v>3.1813345256904659</v>
          </cell>
          <cell r="AD72">
            <v>2.6219790046899445</v>
          </cell>
          <cell r="AE72">
            <v>0.67499999999999993</v>
          </cell>
          <cell r="AF72">
            <v>0.16874999999999998</v>
          </cell>
          <cell r="AG72">
            <v>0.16874999999999998</v>
          </cell>
          <cell r="AH72">
            <v>0.16874999999999998</v>
          </cell>
          <cell r="AI72">
            <v>0.108</v>
          </cell>
          <cell r="AK72">
            <v>7.8422621881481875</v>
          </cell>
          <cell r="AL72">
            <v>1.8080157799730197</v>
          </cell>
          <cell r="AM72">
            <v>1.8080157799730197</v>
          </cell>
          <cell r="AN72">
            <v>1.8080157799730197</v>
          </cell>
          <cell r="AO72">
            <v>2.4767446367727883</v>
          </cell>
          <cell r="AP72">
            <v>2.025389115772267</v>
          </cell>
          <cell r="BJ72">
            <v>18</v>
          </cell>
          <cell r="BK72">
            <v>0.16874999999999998</v>
          </cell>
          <cell r="BL72">
            <v>0.16874999999999998</v>
          </cell>
          <cell r="BM72">
            <v>0.16874999999999998</v>
          </cell>
          <cell r="BN72">
            <v>0.108</v>
          </cell>
        </row>
        <row r="73">
          <cell r="A73" t="str">
            <v>mc85</v>
          </cell>
          <cell r="B73" t="str">
            <v>MC</v>
          </cell>
          <cell r="C73">
            <v>85</v>
          </cell>
          <cell r="D73">
            <v>3.1908078138763667</v>
          </cell>
          <cell r="E73">
            <v>3</v>
          </cell>
          <cell r="F73">
            <v>0</v>
          </cell>
          <cell r="G73">
            <v>28.589715995647445</v>
          </cell>
          <cell r="H73">
            <v>8.0724930695890968</v>
          </cell>
          <cell r="I73">
            <v>8.0724930695890968</v>
          </cell>
          <cell r="J73">
            <v>8.0724930695890968</v>
          </cell>
          <cell r="K73">
            <v>9.979693526682734</v>
          </cell>
          <cell r="L73">
            <v>8.2250221373758787</v>
          </cell>
          <cell r="M73">
            <v>0.67499999999999993</v>
          </cell>
          <cell r="N73">
            <v>0.16874999999999998</v>
          </cell>
          <cell r="O73">
            <v>0.16874999999999998</v>
          </cell>
          <cell r="P73">
            <v>0.16874999999999998</v>
          </cell>
          <cell r="Q73">
            <v>0.108</v>
          </cell>
          <cell r="R73">
            <v>0</v>
          </cell>
          <cell r="S73">
            <v>24.685175048067897</v>
          </cell>
          <cell r="T73">
            <v>5.6867021220095531</v>
          </cell>
          <cell r="U73">
            <v>5.6867021220095531</v>
          </cell>
          <cell r="V73">
            <v>5.6867021220095531</v>
          </cell>
          <cell r="W73">
            <v>7.7761525791031882</v>
          </cell>
          <cell r="X73">
            <v>6.3454811897963346</v>
          </cell>
          <cell r="Y73">
            <v>9.5299053318824818</v>
          </cell>
          <cell r="Z73">
            <v>2.6908310231963659</v>
          </cell>
          <cell r="AA73">
            <v>2.6908310231963659</v>
          </cell>
          <cell r="AB73">
            <v>2.6908310231963659</v>
          </cell>
          <cell r="AC73">
            <v>3.3265645088942444</v>
          </cell>
          <cell r="AD73">
            <v>2.7416740457919597</v>
          </cell>
          <cell r="AE73">
            <v>0.67499999999999993</v>
          </cell>
          <cell r="AF73">
            <v>0.16874999999999998</v>
          </cell>
          <cell r="AG73">
            <v>0.16874999999999998</v>
          </cell>
          <cell r="AH73">
            <v>0.16874999999999998</v>
          </cell>
          <cell r="AI73">
            <v>0.108</v>
          </cell>
          <cell r="AK73">
            <v>8.2283916826892991</v>
          </cell>
          <cell r="AL73">
            <v>1.8955673740031844</v>
          </cell>
          <cell r="AM73">
            <v>1.8955673740031844</v>
          </cell>
          <cell r="AN73">
            <v>1.8955673740031844</v>
          </cell>
          <cell r="AO73">
            <v>2.5920508597010627</v>
          </cell>
          <cell r="AP73">
            <v>2.1151603965987782</v>
          </cell>
          <cell r="BJ73">
            <v>18</v>
          </cell>
          <cell r="BK73">
            <v>0.16874999999999998</v>
          </cell>
          <cell r="BL73">
            <v>0.16874999999999998</v>
          </cell>
          <cell r="BM73">
            <v>0.16874999999999998</v>
          </cell>
          <cell r="BN73">
            <v>0.108</v>
          </cell>
        </row>
        <row r="74">
          <cell r="A74" t="str">
            <v>mc90</v>
          </cell>
          <cell r="B74" t="str">
            <v>MC</v>
          </cell>
          <cell r="C74">
            <v>90</v>
          </cell>
          <cell r="D74">
            <v>3.343208273516153</v>
          </cell>
          <cell r="E74">
            <v>0</v>
          </cell>
          <cell r="F74">
            <v>0</v>
          </cell>
        </row>
        <row r="75">
          <cell r="A75" t="str">
            <v>md50</v>
          </cell>
          <cell r="B75" t="str">
            <v>MD</v>
          </cell>
          <cell r="C75">
            <v>50</v>
          </cell>
          <cell r="D75">
            <v>2.1240045963978629</v>
          </cell>
          <cell r="E75">
            <v>3</v>
          </cell>
          <cell r="F75">
            <v>0</v>
          </cell>
          <cell r="G75">
            <v>19.852597644498498</v>
          </cell>
          <cell r="H75">
            <v>5.6055106291700572</v>
          </cell>
          <cell r="I75">
            <v>5.6055106291700572</v>
          </cell>
          <cell r="J75">
            <v>5.6055106291700572</v>
          </cell>
          <cell r="K75">
            <v>6.9298638794033902</v>
          </cell>
          <cell r="L75">
            <v>5.7114262742335615</v>
          </cell>
          <cell r="M75">
            <v>0.67499999999999993</v>
          </cell>
          <cell r="N75">
            <v>0.16874999999999998</v>
          </cell>
          <cell r="O75">
            <v>0.16874999999999998</v>
          </cell>
          <cell r="P75">
            <v>0.16874999999999998</v>
          </cell>
          <cell r="Q75">
            <v>0.108</v>
          </cell>
          <cell r="R75">
            <v>0</v>
          </cell>
          <cell r="S75">
            <v>16.576455662704536</v>
          </cell>
          <cell r="T75">
            <v>3.8481186473760931</v>
          </cell>
          <cell r="U75">
            <v>3.8481186473760931</v>
          </cell>
          <cell r="V75">
            <v>3.8481186473760931</v>
          </cell>
          <cell r="W75">
            <v>5.3547218976094246</v>
          </cell>
          <cell r="X75">
            <v>4.4602842924395967</v>
          </cell>
          <cell r="Y75">
            <v>6.6175325481661664</v>
          </cell>
          <cell r="Z75">
            <v>1.8685035430566859</v>
          </cell>
          <cell r="AA75">
            <v>1.8685035430566859</v>
          </cell>
          <cell r="AB75">
            <v>1.8685035430566859</v>
          </cell>
          <cell r="AC75">
            <v>2.3099546264677966</v>
          </cell>
          <cell r="AD75">
            <v>1.903808758077854</v>
          </cell>
          <cell r="AE75">
            <v>0.67499999999999993</v>
          </cell>
          <cell r="AF75">
            <v>0.16874999999999998</v>
          </cell>
          <cell r="AG75">
            <v>0.16874999999999998</v>
          </cell>
          <cell r="AH75">
            <v>0.16874999999999998</v>
          </cell>
          <cell r="AI75">
            <v>0.108</v>
          </cell>
          <cell r="AK75">
            <v>5.525485220901512</v>
          </cell>
          <cell r="AL75">
            <v>1.282706215792031</v>
          </cell>
          <cell r="AM75">
            <v>1.282706215792031</v>
          </cell>
          <cell r="AN75">
            <v>1.282706215792031</v>
          </cell>
          <cell r="AO75">
            <v>1.7849072992031414</v>
          </cell>
          <cell r="AP75">
            <v>1.4867614308131989</v>
          </cell>
          <cell r="BJ75">
            <v>18</v>
          </cell>
          <cell r="BK75">
            <v>0.16874999999999998</v>
          </cell>
          <cell r="BL75">
            <v>0.16874999999999998</v>
          </cell>
          <cell r="BM75">
            <v>0.16874999999999998</v>
          </cell>
          <cell r="BN75">
            <v>0.108</v>
          </cell>
        </row>
        <row r="76">
          <cell r="A76" t="str">
            <v>md55</v>
          </cell>
          <cell r="B76" t="str">
            <v>MD</v>
          </cell>
          <cell r="C76">
            <v>55</v>
          </cell>
          <cell r="D76">
            <v>2.2764050560376492</v>
          </cell>
          <cell r="E76">
            <v>3</v>
          </cell>
          <cell r="F76">
            <v>0</v>
          </cell>
          <cell r="G76">
            <v>21.100757408948347</v>
          </cell>
          <cell r="H76">
            <v>5.9579366920870633</v>
          </cell>
          <cell r="I76">
            <v>5.9579366920870633</v>
          </cell>
          <cell r="J76">
            <v>5.9579366920870633</v>
          </cell>
          <cell r="K76">
            <v>7.3655538290147256</v>
          </cell>
          <cell r="L76">
            <v>6.0705113975396081</v>
          </cell>
          <cell r="M76">
            <v>0.67499999999999993</v>
          </cell>
          <cell r="N76">
            <v>0.16874999999999998</v>
          </cell>
          <cell r="O76">
            <v>0.16874999999999998</v>
          </cell>
          <cell r="P76">
            <v>0.16874999999999998</v>
          </cell>
          <cell r="Q76">
            <v>0.108</v>
          </cell>
          <cell r="R76">
            <v>0</v>
          </cell>
          <cell r="S76">
            <v>17.734844146327873</v>
          </cell>
          <cell r="T76">
            <v>4.1107734294665876</v>
          </cell>
          <cell r="U76">
            <v>4.1107734294665876</v>
          </cell>
          <cell r="V76">
            <v>4.1107734294665876</v>
          </cell>
          <cell r="W76">
            <v>5.7006405663942488</v>
          </cell>
          <cell r="X76">
            <v>4.7295981349191312</v>
          </cell>
          <cell r="Y76">
            <v>7.0335858029827829</v>
          </cell>
          <cell r="Z76">
            <v>1.9859788973623544</v>
          </cell>
          <cell r="AA76">
            <v>1.9859788973623544</v>
          </cell>
          <cell r="AB76">
            <v>1.9859788973623544</v>
          </cell>
          <cell r="AC76">
            <v>2.455184609671575</v>
          </cell>
          <cell r="AD76">
            <v>2.0235037991798692</v>
          </cell>
          <cell r="AE76">
            <v>0.67499999999999993</v>
          </cell>
          <cell r="AF76">
            <v>0.16874999999999998</v>
          </cell>
          <cell r="AG76">
            <v>0.16874999999999998</v>
          </cell>
          <cell r="AH76">
            <v>0.16874999999999998</v>
          </cell>
          <cell r="AI76">
            <v>0.108</v>
          </cell>
          <cell r="AK76">
            <v>5.9116147154426244</v>
          </cell>
          <cell r="AL76">
            <v>1.3702578098221958</v>
          </cell>
          <cell r="AM76">
            <v>1.3702578098221958</v>
          </cell>
          <cell r="AN76">
            <v>1.3702578098221958</v>
          </cell>
          <cell r="AO76">
            <v>1.9002135221314163</v>
          </cell>
          <cell r="AP76">
            <v>1.5765327116397105</v>
          </cell>
          <cell r="BJ76">
            <v>18</v>
          </cell>
          <cell r="BK76">
            <v>0.16874999999999998</v>
          </cell>
          <cell r="BL76">
            <v>0.16874999999999998</v>
          </cell>
          <cell r="BM76">
            <v>0.16874999999999998</v>
          </cell>
          <cell r="BN76">
            <v>0.108</v>
          </cell>
        </row>
        <row r="77">
          <cell r="A77" t="str">
            <v>md60</v>
          </cell>
          <cell r="B77" t="str">
            <v>MD</v>
          </cell>
          <cell r="C77">
            <v>60</v>
          </cell>
          <cell r="D77">
            <v>2.4288055156774355</v>
          </cell>
          <cell r="E77">
            <v>3</v>
          </cell>
          <cell r="F77">
            <v>0</v>
          </cell>
          <cell r="G77">
            <v>22.348917173398199</v>
          </cell>
          <cell r="H77">
            <v>6.3103627550040695</v>
          </cell>
          <cell r="I77">
            <v>6.3103627550040695</v>
          </cell>
          <cell r="J77">
            <v>6.3103627550040695</v>
          </cell>
          <cell r="K77">
            <v>7.8012437786260609</v>
          </cell>
          <cell r="L77">
            <v>6.4295965208456529</v>
          </cell>
          <cell r="M77">
            <v>0.67499999999999993</v>
          </cell>
          <cell r="N77">
            <v>0.16874999999999998</v>
          </cell>
          <cell r="O77">
            <v>0.16874999999999998</v>
          </cell>
          <cell r="P77">
            <v>0.16874999999999998</v>
          </cell>
          <cell r="Q77">
            <v>0.108</v>
          </cell>
          <cell r="R77">
            <v>0</v>
          </cell>
          <cell r="S77">
            <v>18.893232629951211</v>
          </cell>
          <cell r="T77">
            <v>4.3734282115570817</v>
          </cell>
          <cell r="U77">
            <v>4.3734282115570817</v>
          </cell>
          <cell r="V77">
            <v>4.3734282115570817</v>
          </cell>
          <cell r="W77">
            <v>6.046559235179072</v>
          </cell>
          <cell r="X77">
            <v>4.9989119773986657</v>
          </cell>
          <cell r="Y77">
            <v>7.4496390577993994</v>
          </cell>
          <cell r="Z77">
            <v>2.103454251668023</v>
          </cell>
          <cell r="AA77">
            <v>2.103454251668023</v>
          </cell>
          <cell r="AB77">
            <v>2.103454251668023</v>
          </cell>
          <cell r="AC77">
            <v>2.6004145928753535</v>
          </cell>
          <cell r="AD77">
            <v>2.1431988402818845</v>
          </cell>
          <cell r="AE77">
            <v>0.67499999999999993</v>
          </cell>
          <cell r="AF77">
            <v>0.16874999999999998</v>
          </cell>
          <cell r="AG77">
            <v>0.16874999999999998</v>
          </cell>
          <cell r="AH77">
            <v>0.16874999999999998</v>
          </cell>
          <cell r="AI77">
            <v>0.108</v>
          </cell>
          <cell r="AK77">
            <v>6.2977442099837369</v>
          </cell>
          <cell r="AL77">
            <v>1.4578094038523606</v>
          </cell>
          <cell r="AM77">
            <v>1.4578094038523606</v>
          </cell>
          <cell r="AN77">
            <v>1.4578094038523606</v>
          </cell>
          <cell r="AO77">
            <v>2.0155197450596907</v>
          </cell>
          <cell r="AP77">
            <v>1.666303992466222</v>
          </cell>
          <cell r="BJ77">
            <v>18</v>
          </cell>
          <cell r="BK77">
            <v>0.16874999999999998</v>
          </cell>
          <cell r="BL77">
            <v>0.16874999999999998</v>
          </cell>
          <cell r="BM77">
            <v>0.16874999999999998</v>
          </cell>
          <cell r="BN77">
            <v>0.108</v>
          </cell>
        </row>
        <row r="78">
          <cell r="A78" t="str">
            <v>md65</v>
          </cell>
          <cell r="B78" t="str">
            <v>MD</v>
          </cell>
          <cell r="C78">
            <v>65</v>
          </cell>
          <cell r="D78">
            <v>2.5812059753172214</v>
          </cell>
          <cell r="E78">
            <v>3</v>
          </cell>
          <cell r="F78">
            <v>1</v>
          </cell>
          <cell r="G78">
            <v>30.440694863799706</v>
          </cell>
          <cell r="H78">
            <v>9.7043967850107009</v>
          </cell>
          <cell r="I78">
            <v>9.7043967850107009</v>
          </cell>
          <cell r="J78">
            <v>9.7043967850107009</v>
          </cell>
          <cell r="K78">
            <v>9.6056573134277254</v>
          </cell>
          <cell r="L78">
            <v>9.8302896112413265</v>
          </cell>
          <cell r="M78">
            <v>1.3499999999999999</v>
          </cell>
          <cell r="N78">
            <v>0.46875</v>
          </cell>
          <cell r="O78">
            <v>0.46875</v>
          </cell>
          <cell r="P78">
            <v>0.46875</v>
          </cell>
          <cell r="Q78">
            <v>0.308</v>
          </cell>
          <cell r="R78">
            <v>0</v>
          </cell>
          <cell r="S78">
            <v>25.905141843825156</v>
          </cell>
          <cell r="T78">
            <v>7.0625937650361479</v>
          </cell>
          <cell r="U78">
            <v>7.0625937650361479</v>
          </cell>
          <cell r="V78">
            <v>7.0625937650361479</v>
          </cell>
          <cell r="W78">
            <v>7.2461042934531719</v>
          </cell>
          <cell r="X78">
            <v>7.9947365912667721</v>
          </cell>
          <cell r="Y78">
            <v>7.865692312616015</v>
          </cell>
          <cell r="Z78">
            <v>2.2209296059736912</v>
          </cell>
          <cell r="AA78">
            <v>2.2209296059736912</v>
          </cell>
          <cell r="AB78">
            <v>2.2209296059736912</v>
          </cell>
          <cell r="AC78">
            <v>2.745644576079131</v>
          </cell>
          <cell r="AD78">
            <v>2.2628938813838992</v>
          </cell>
          <cell r="AE78">
            <v>0.67499999999999993</v>
          </cell>
          <cell r="AF78">
            <v>0.16874999999999998</v>
          </cell>
          <cell r="AG78">
            <v>0.16874999999999998</v>
          </cell>
          <cell r="AH78">
            <v>0.16874999999999998</v>
          </cell>
          <cell r="AI78">
            <v>0.108</v>
          </cell>
          <cell r="AK78">
            <v>6.6838737045248493</v>
          </cell>
          <cell r="AL78">
            <v>1.5453609978825247</v>
          </cell>
          <cell r="AM78">
            <v>1.5453609978825247</v>
          </cell>
          <cell r="AN78">
            <v>1.5453609978825247</v>
          </cell>
          <cell r="AO78">
            <v>2.1308259679879646</v>
          </cell>
          <cell r="AP78">
            <v>1.7560752732927329</v>
          </cell>
          <cell r="AQ78">
            <v>6.843617925951663</v>
          </cell>
          <cell r="AR78">
            <v>3.0416079670896279</v>
          </cell>
          <cell r="AS78">
            <v>3.0416079670896279</v>
          </cell>
          <cell r="AT78">
            <v>3.0416079670896279</v>
          </cell>
          <cell r="AU78">
            <v>1.3687235851903328</v>
          </cell>
          <cell r="AV78">
            <v>3.0416079670896279</v>
          </cell>
          <cell r="AW78">
            <v>0.67499999999999993</v>
          </cell>
          <cell r="AX78">
            <v>0.3</v>
          </cell>
          <cell r="AY78">
            <v>0.3</v>
          </cell>
          <cell r="AZ78">
            <v>0.3</v>
          </cell>
          <cell r="BA78">
            <v>0.2</v>
          </cell>
          <cell r="BC78">
            <v>5.853520730250608</v>
          </cell>
          <cell r="BD78">
            <v>2.4265107713885734</v>
          </cell>
          <cell r="BE78">
            <v>2.4265107713885734</v>
          </cell>
          <cell r="BF78">
            <v>2.4265107713885734</v>
          </cell>
          <cell r="BG78">
            <v>0.85362638948927816</v>
          </cell>
          <cell r="BH78">
            <v>2.7265107713885732</v>
          </cell>
          <cell r="BJ78">
            <v>18</v>
          </cell>
          <cell r="BK78">
            <v>0.16874999999999998</v>
          </cell>
          <cell r="BL78">
            <v>0.16874999999999998</v>
          </cell>
          <cell r="BM78">
            <v>0.16874999999999998</v>
          </cell>
          <cell r="BN78">
            <v>0.108</v>
          </cell>
          <cell r="BP78">
            <v>0.67499999999999993</v>
          </cell>
          <cell r="BQ78">
            <v>0.3</v>
          </cell>
        </row>
        <row r="79">
          <cell r="A79" t="str">
            <v>md70</v>
          </cell>
          <cell r="B79" t="str">
            <v>MD</v>
          </cell>
          <cell r="C79">
            <v>70</v>
          </cell>
          <cell r="D79">
            <v>2.7336064349570082</v>
          </cell>
          <cell r="E79">
            <v>3</v>
          </cell>
          <cell r="F79">
            <v>1</v>
          </cell>
          <cell r="G79">
            <v>32.146056007168923</v>
          </cell>
          <cell r="H79">
            <v>10.260023460780758</v>
          </cell>
          <cell r="I79">
            <v>10.260023460780758</v>
          </cell>
          <cell r="J79">
            <v>10.260023460780758</v>
          </cell>
          <cell r="K79">
            <v>10.132787538822937</v>
          </cell>
          <cell r="L79">
            <v>10.39257534740042</v>
          </cell>
          <cell r="M79">
            <v>1.3499999999999999</v>
          </cell>
          <cell r="N79">
            <v>0.46875</v>
          </cell>
          <cell r="O79">
            <v>0.46875</v>
          </cell>
          <cell r="P79">
            <v>0.46875</v>
          </cell>
          <cell r="Q79">
            <v>0.308</v>
          </cell>
          <cell r="R79">
            <v>0</v>
          </cell>
          <cell r="S79">
            <v>27.496493460544698</v>
          </cell>
          <cell r="T79">
            <v>7.504210914156535</v>
          </cell>
          <cell r="U79">
            <v>7.504210914156535</v>
          </cell>
          <cell r="V79">
            <v>7.504210914156535</v>
          </cell>
          <cell r="W79">
            <v>7.6592249921987134</v>
          </cell>
          <cell r="X79">
            <v>8.4430128007761986</v>
          </cell>
          <cell r="Y79">
            <v>8.2817455674326332</v>
          </cell>
          <cell r="Z79">
            <v>2.3384049602793606</v>
          </cell>
          <cell r="AA79">
            <v>2.3384049602793606</v>
          </cell>
          <cell r="AB79">
            <v>2.3384049602793606</v>
          </cell>
          <cell r="AC79">
            <v>2.8908745592829104</v>
          </cell>
          <cell r="AD79">
            <v>2.3825889224859149</v>
          </cell>
          <cell r="AE79">
            <v>0.67499999999999993</v>
          </cell>
          <cell r="AF79">
            <v>0.16874999999999998</v>
          </cell>
          <cell r="AG79">
            <v>0.16874999999999998</v>
          </cell>
          <cell r="AH79">
            <v>0.16874999999999998</v>
          </cell>
          <cell r="AI79">
            <v>0.108</v>
          </cell>
          <cell r="AK79">
            <v>7.0700031990659635</v>
          </cell>
          <cell r="AL79">
            <v>1.6329125919126903</v>
          </cell>
          <cell r="AM79">
            <v>1.6329125919126903</v>
          </cell>
          <cell r="AN79">
            <v>1.6329125919126903</v>
          </cell>
          <cell r="AO79">
            <v>2.2461321909162404</v>
          </cell>
          <cell r="AP79">
            <v>1.8458465541192448</v>
          </cell>
          <cell r="AQ79">
            <v>7.3008193048710233</v>
          </cell>
          <cell r="AR79">
            <v>3.2448085799426769</v>
          </cell>
          <cell r="AS79">
            <v>3.2448085799426769</v>
          </cell>
          <cell r="AT79">
            <v>3.2448085799426769</v>
          </cell>
          <cell r="AU79">
            <v>1.4601638609742049</v>
          </cell>
          <cell r="AV79">
            <v>3.2448085799426769</v>
          </cell>
          <cell r="AW79">
            <v>0.67499999999999993</v>
          </cell>
          <cell r="AX79">
            <v>0.3</v>
          </cell>
          <cell r="AY79">
            <v>0.3</v>
          </cell>
          <cell r="AZ79">
            <v>0.3</v>
          </cell>
          <cell r="BA79">
            <v>0.2</v>
          </cell>
          <cell r="BC79">
            <v>6.2864838633468105</v>
          </cell>
          <cell r="BD79">
            <v>2.6054731384184642</v>
          </cell>
          <cell r="BE79">
            <v>2.6054731384184642</v>
          </cell>
          <cell r="BF79">
            <v>2.6054731384184642</v>
          </cell>
          <cell r="BG79">
            <v>0.92082841944999216</v>
          </cell>
          <cell r="BH79">
            <v>2.905473138418464</v>
          </cell>
          <cell r="BJ79">
            <v>18</v>
          </cell>
          <cell r="BK79">
            <v>0.16874999999999998</v>
          </cell>
          <cell r="BL79">
            <v>0.16874999999999998</v>
          </cell>
          <cell r="BM79">
            <v>0.16874999999999998</v>
          </cell>
          <cell r="BN79">
            <v>0.108</v>
          </cell>
          <cell r="BP79">
            <v>0.67499999999999993</v>
          </cell>
          <cell r="BQ79">
            <v>0.3</v>
          </cell>
        </row>
        <row r="80">
          <cell r="A80" t="str">
            <v>md75</v>
          </cell>
          <cell r="B80" t="str">
            <v>MD</v>
          </cell>
          <cell r="C80">
            <v>75</v>
          </cell>
          <cell r="D80">
            <v>2.886006894596794</v>
          </cell>
          <cell r="E80">
            <v>3</v>
          </cell>
          <cell r="F80">
            <v>1</v>
          </cell>
          <cell r="G80">
            <v>33.851417150538126</v>
          </cell>
          <cell r="H80">
            <v>10.81565013655081</v>
          </cell>
          <cell r="I80">
            <v>10.81565013655081</v>
          </cell>
          <cell r="J80">
            <v>10.81565013655081</v>
          </cell>
          <cell r="K80">
            <v>10.65991776421814</v>
          </cell>
          <cell r="L80">
            <v>10.954861083559514</v>
          </cell>
          <cell r="M80">
            <v>1.3499999999999999</v>
          </cell>
          <cell r="N80">
            <v>0.46875</v>
          </cell>
          <cell r="O80">
            <v>0.46875</v>
          </cell>
          <cell r="P80">
            <v>0.46875</v>
          </cell>
          <cell r="Q80">
            <v>0.308</v>
          </cell>
          <cell r="R80">
            <v>0</v>
          </cell>
          <cell r="S80">
            <v>29.087845077264234</v>
          </cell>
          <cell r="T80">
            <v>7.9458280632769176</v>
          </cell>
          <cell r="U80">
            <v>7.9458280632769176</v>
          </cell>
          <cell r="V80">
            <v>7.9458280632769176</v>
          </cell>
          <cell r="W80">
            <v>8.0723456909442479</v>
          </cell>
          <cell r="X80">
            <v>8.8912890102856217</v>
          </cell>
          <cell r="Y80">
            <v>8.6977988222492488</v>
          </cell>
          <cell r="Z80">
            <v>2.4558803145850283</v>
          </cell>
          <cell r="AA80">
            <v>2.4558803145850283</v>
          </cell>
          <cell r="AB80">
            <v>2.4558803145850283</v>
          </cell>
          <cell r="AC80">
            <v>3.0361045424866879</v>
          </cell>
          <cell r="AD80">
            <v>2.5022839635879297</v>
          </cell>
          <cell r="AE80">
            <v>0.67499999999999993</v>
          </cell>
          <cell r="AF80">
            <v>0.16874999999999998</v>
          </cell>
          <cell r="AG80">
            <v>0.16874999999999998</v>
          </cell>
          <cell r="AH80">
            <v>0.16874999999999998</v>
          </cell>
          <cell r="AI80">
            <v>0.108</v>
          </cell>
          <cell r="AK80">
            <v>7.4561326936070742</v>
          </cell>
          <cell r="AL80">
            <v>1.7204641859428542</v>
          </cell>
          <cell r="AM80">
            <v>1.7204641859428542</v>
          </cell>
          <cell r="AN80">
            <v>1.7204641859428542</v>
          </cell>
          <cell r="AO80">
            <v>2.3614384138445139</v>
          </cell>
          <cell r="AP80">
            <v>1.9356178349457558</v>
          </cell>
          <cell r="AQ80">
            <v>7.7580206837903809</v>
          </cell>
          <cell r="AR80">
            <v>3.448009192795725</v>
          </cell>
          <cell r="AS80">
            <v>3.448009192795725</v>
          </cell>
          <cell r="AT80">
            <v>3.448009192795725</v>
          </cell>
          <cell r="AU80">
            <v>1.5516041367580764</v>
          </cell>
          <cell r="AV80">
            <v>3.448009192795725</v>
          </cell>
          <cell r="AW80">
            <v>0.67499999999999993</v>
          </cell>
          <cell r="AX80">
            <v>0.3</v>
          </cell>
          <cell r="AY80">
            <v>0.3</v>
          </cell>
          <cell r="AZ80">
            <v>0.3</v>
          </cell>
          <cell r="BA80">
            <v>0.2</v>
          </cell>
          <cell r="BC80">
            <v>6.7194469964430104</v>
          </cell>
          <cell r="BD80">
            <v>2.7844355054483545</v>
          </cell>
          <cell r="BE80">
            <v>2.7844355054483545</v>
          </cell>
          <cell r="BF80">
            <v>2.7844355054483545</v>
          </cell>
          <cell r="BG80">
            <v>0.98803044941070572</v>
          </cell>
          <cell r="BH80">
            <v>3.0844355054483543</v>
          </cell>
          <cell r="BJ80">
            <v>18</v>
          </cell>
          <cell r="BK80">
            <v>0.16874999999999998</v>
          </cell>
          <cell r="BL80">
            <v>0.16874999999999998</v>
          </cell>
          <cell r="BM80">
            <v>0.16874999999999998</v>
          </cell>
          <cell r="BN80">
            <v>0.108</v>
          </cell>
          <cell r="BP80">
            <v>0.67499999999999993</v>
          </cell>
          <cell r="BQ80">
            <v>0.3</v>
          </cell>
        </row>
        <row r="81">
          <cell r="A81" t="str">
            <v>md80</v>
          </cell>
          <cell r="B81" t="str">
            <v>MD</v>
          </cell>
          <cell r="C81">
            <v>80</v>
          </cell>
          <cell r="D81">
            <v>3.0384073542365804</v>
          </cell>
          <cell r="E81">
            <v>3</v>
          </cell>
          <cell r="F81">
            <v>1</v>
          </cell>
          <cell r="G81">
            <v>35.556778293907342</v>
          </cell>
          <cell r="H81">
            <v>11.371276812320865</v>
          </cell>
          <cell r="I81">
            <v>11.371276812320865</v>
          </cell>
          <cell r="J81">
            <v>11.371276812320865</v>
          </cell>
          <cell r="K81">
            <v>11.187047989613346</v>
          </cell>
          <cell r="L81">
            <v>11.517146819718608</v>
          </cell>
          <cell r="M81">
            <v>1.3499999999999999</v>
          </cell>
          <cell r="N81">
            <v>0.46875</v>
          </cell>
          <cell r="O81">
            <v>0.46875</v>
          </cell>
          <cell r="P81">
            <v>0.46875</v>
          </cell>
          <cell r="Q81">
            <v>0.308</v>
          </cell>
          <cell r="R81">
            <v>0</v>
          </cell>
          <cell r="S81">
            <v>30.679196693983773</v>
          </cell>
          <cell r="T81">
            <v>8.3874452123973029</v>
          </cell>
          <cell r="U81">
            <v>8.3874452123973029</v>
          </cell>
          <cell r="V81">
            <v>8.3874452123973029</v>
          </cell>
          <cell r="W81">
            <v>8.4854663896897833</v>
          </cell>
          <cell r="X81">
            <v>9.3395652197950447</v>
          </cell>
          <cell r="Y81">
            <v>9.1138520770658662</v>
          </cell>
          <cell r="Z81">
            <v>2.5733556688906973</v>
          </cell>
          <cell r="AA81">
            <v>2.5733556688906973</v>
          </cell>
          <cell r="AB81">
            <v>2.5733556688906973</v>
          </cell>
          <cell r="AC81">
            <v>3.1813345256904659</v>
          </cell>
          <cell r="AD81">
            <v>2.6219790046899445</v>
          </cell>
          <cell r="AE81">
            <v>0.67499999999999993</v>
          </cell>
          <cell r="AF81">
            <v>0.16874999999999998</v>
          </cell>
          <cell r="AG81">
            <v>0.16874999999999998</v>
          </cell>
          <cell r="AH81">
            <v>0.16874999999999998</v>
          </cell>
          <cell r="AI81">
            <v>0.108</v>
          </cell>
          <cell r="AK81">
            <v>7.8422621881481875</v>
          </cell>
          <cell r="AL81">
            <v>1.8080157799730197</v>
          </cell>
          <cell r="AM81">
            <v>1.8080157799730197</v>
          </cell>
          <cell r="AN81">
            <v>1.8080157799730197</v>
          </cell>
          <cell r="AO81">
            <v>2.4767446367727883</v>
          </cell>
          <cell r="AP81">
            <v>2.025389115772267</v>
          </cell>
          <cell r="AQ81">
            <v>8.2152220627097385</v>
          </cell>
          <cell r="AR81">
            <v>3.6512098056487732</v>
          </cell>
          <cell r="AS81">
            <v>3.6512098056487732</v>
          </cell>
          <cell r="AT81">
            <v>3.6512098056487732</v>
          </cell>
          <cell r="AU81">
            <v>1.6430444125419481</v>
          </cell>
          <cell r="AV81">
            <v>3.6512098056487732</v>
          </cell>
          <cell r="AW81">
            <v>0.67499999999999993</v>
          </cell>
          <cell r="AX81">
            <v>0.3</v>
          </cell>
          <cell r="AY81">
            <v>0.3</v>
          </cell>
          <cell r="AZ81">
            <v>0.3</v>
          </cell>
          <cell r="BA81">
            <v>0.2</v>
          </cell>
          <cell r="BC81">
            <v>7.1524101295392102</v>
          </cell>
          <cell r="BD81">
            <v>2.9633978724782444</v>
          </cell>
          <cell r="BE81">
            <v>2.9633978724782444</v>
          </cell>
          <cell r="BF81">
            <v>2.9633978724782444</v>
          </cell>
          <cell r="BG81">
            <v>1.0552324793714192</v>
          </cell>
          <cell r="BH81">
            <v>3.2633978724782442</v>
          </cell>
          <cell r="BJ81">
            <v>18</v>
          </cell>
          <cell r="BK81">
            <v>0.16874999999999998</v>
          </cell>
          <cell r="BL81">
            <v>0.16874999999999998</v>
          </cell>
          <cell r="BM81">
            <v>0.16874999999999998</v>
          </cell>
          <cell r="BN81">
            <v>0.108</v>
          </cell>
          <cell r="BP81">
            <v>0.67499999999999993</v>
          </cell>
          <cell r="BQ81">
            <v>0.3</v>
          </cell>
        </row>
        <row r="82">
          <cell r="A82" t="str">
            <v>md85</v>
          </cell>
          <cell r="B82" t="str">
            <v>MD</v>
          </cell>
          <cell r="C82">
            <v>85</v>
          </cell>
          <cell r="D82">
            <v>3.1908078138763667</v>
          </cell>
          <cell r="E82">
            <v>3</v>
          </cell>
          <cell r="F82">
            <v>1</v>
          </cell>
          <cell r="G82">
            <v>37.262139437276545</v>
          </cell>
          <cell r="H82">
            <v>11.926903488090918</v>
          </cell>
          <cell r="I82">
            <v>11.926903488090918</v>
          </cell>
          <cell r="J82">
            <v>11.926903488090918</v>
          </cell>
          <cell r="K82">
            <v>11.714178215008554</v>
          </cell>
          <cell r="L82">
            <v>12.0794325558777</v>
          </cell>
          <cell r="M82">
            <v>1.3499999999999999</v>
          </cell>
          <cell r="N82">
            <v>0.46875</v>
          </cell>
          <cell r="O82">
            <v>0.46875</v>
          </cell>
          <cell r="P82">
            <v>0.46875</v>
          </cell>
          <cell r="Q82">
            <v>0.308</v>
          </cell>
          <cell r="R82">
            <v>0</v>
          </cell>
          <cell r="S82">
            <v>32.270548310703312</v>
          </cell>
          <cell r="T82">
            <v>8.8290623615176891</v>
          </cell>
          <cell r="U82">
            <v>8.8290623615176891</v>
          </cell>
          <cell r="V82">
            <v>8.8290623615176891</v>
          </cell>
          <cell r="W82">
            <v>8.8985870884353204</v>
          </cell>
          <cell r="X82">
            <v>9.7878414293044695</v>
          </cell>
          <cell r="Y82">
            <v>9.5299053318824818</v>
          </cell>
          <cell r="Z82">
            <v>2.6908310231963659</v>
          </cell>
          <cell r="AA82">
            <v>2.6908310231963659</v>
          </cell>
          <cell r="AB82">
            <v>2.6908310231963659</v>
          </cell>
          <cell r="AC82">
            <v>3.3265645088942444</v>
          </cell>
          <cell r="AD82">
            <v>2.7416740457919597</v>
          </cell>
          <cell r="AE82">
            <v>0.67499999999999993</v>
          </cell>
          <cell r="AF82">
            <v>0.16874999999999998</v>
          </cell>
          <cell r="AG82">
            <v>0.16874999999999998</v>
          </cell>
          <cell r="AH82">
            <v>0.16874999999999998</v>
          </cell>
          <cell r="AI82">
            <v>0.108</v>
          </cell>
          <cell r="AK82">
            <v>8.2283916826892991</v>
          </cell>
          <cell r="AL82">
            <v>1.8955673740031844</v>
          </cell>
          <cell r="AM82">
            <v>1.8955673740031844</v>
          </cell>
          <cell r="AN82">
            <v>1.8955673740031844</v>
          </cell>
          <cell r="AO82">
            <v>2.5920508597010627</v>
          </cell>
          <cell r="AP82">
            <v>2.1151603965987782</v>
          </cell>
          <cell r="AQ82">
            <v>8.6724234416290997</v>
          </cell>
          <cell r="AR82">
            <v>3.8544104185018218</v>
          </cell>
          <cell r="AS82">
            <v>3.8544104185018218</v>
          </cell>
          <cell r="AT82">
            <v>3.8544104185018218</v>
          </cell>
          <cell r="AU82">
            <v>1.73448468832582</v>
          </cell>
          <cell r="AV82">
            <v>3.8544104185018218</v>
          </cell>
          <cell r="AW82">
            <v>0.67499999999999993</v>
          </cell>
          <cell r="AX82">
            <v>0.3</v>
          </cell>
          <cell r="AY82">
            <v>0.3</v>
          </cell>
          <cell r="AZ82">
            <v>0.3</v>
          </cell>
          <cell r="BA82">
            <v>0.2</v>
          </cell>
          <cell r="BC82">
            <v>7.5853732626354127</v>
          </cell>
          <cell r="BD82">
            <v>3.1423602395081351</v>
          </cell>
          <cell r="BE82">
            <v>3.1423602395081351</v>
          </cell>
          <cell r="BF82">
            <v>3.1423602395081351</v>
          </cell>
          <cell r="BG82">
            <v>1.1224345093321331</v>
          </cell>
          <cell r="BH82">
            <v>3.442360239508135</v>
          </cell>
          <cell r="BJ82">
            <v>18</v>
          </cell>
          <cell r="BK82">
            <v>0.16874999999999998</v>
          </cell>
          <cell r="BL82">
            <v>0.16874999999999998</v>
          </cell>
          <cell r="BM82">
            <v>0.16874999999999998</v>
          </cell>
          <cell r="BN82">
            <v>0.108</v>
          </cell>
          <cell r="BP82">
            <v>0.67499999999999993</v>
          </cell>
          <cell r="BQ82">
            <v>0.3</v>
          </cell>
        </row>
        <row r="83">
          <cell r="A83" t="str">
            <v>md90</v>
          </cell>
          <cell r="B83" t="str">
            <v>MD</v>
          </cell>
          <cell r="C83">
            <v>90</v>
          </cell>
          <cell r="D83">
            <v>3.343208273516153</v>
          </cell>
          <cell r="E83">
            <v>0</v>
          </cell>
          <cell r="F83">
            <v>0</v>
          </cell>
        </row>
        <row r="84">
          <cell r="A84" t="str">
            <v>mg50</v>
          </cell>
          <cell r="B84" t="str">
            <v>MG</v>
          </cell>
          <cell r="C84">
            <v>50</v>
          </cell>
          <cell r="D84">
            <v>2.1240045963978629</v>
          </cell>
          <cell r="E84">
            <v>3</v>
          </cell>
          <cell r="F84">
            <v>3</v>
          </cell>
          <cell r="G84">
            <v>27.148616030089947</v>
          </cell>
          <cell r="H84">
            <v>11.599315646181921</v>
          </cell>
          <cell r="I84">
            <v>10.213072152919544</v>
          </cell>
          <cell r="J84">
            <v>10.213072152919544</v>
          </cell>
          <cell r="K84">
            <v>10.213072152919544</v>
          </cell>
          <cell r="L84">
            <v>13.007444659825012</v>
          </cell>
          <cell r="M84">
            <v>7.2085697056751723</v>
          </cell>
          <cell r="N84">
            <v>0.57600000000000007</v>
          </cell>
          <cell r="O84">
            <v>0.32400000000000001</v>
          </cell>
          <cell r="P84">
            <v>0.32400000000000001</v>
          </cell>
          <cell r="Q84">
            <v>0.21599999999999997</v>
          </cell>
          <cell r="R84">
            <v>0</v>
          </cell>
          <cell r="S84">
            <v>17.961756967926071</v>
          </cell>
          <cell r="T84">
            <v>9.0450262896932117</v>
          </cell>
          <cell r="U84">
            <v>7.9107827964308353</v>
          </cell>
          <cell r="V84">
            <v>7.9107827964308353</v>
          </cell>
          <cell r="W84">
            <v>8.0187827964308358</v>
          </cell>
          <cell r="X84">
            <v>11.029155303336305</v>
          </cell>
          <cell r="Y84">
            <v>6.6175325481661664</v>
          </cell>
          <cell r="Z84">
            <v>2.3099546264677966</v>
          </cell>
          <cell r="AA84">
            <v>2.3099546264677966</v>
          </cell>
          <cell r="AB84">
            <v>2.3099546264677966</v>
          </cell>
          <cell r="AC84">
            <v>2.3099546264677966</v>
          </cell>
          <cell r="AD84">
            <v>1.903808758077854</v>
          </cell>
          <cell r="AE84">
            <v>2.1028565685583906</v>
          </cell>
          <cell r="AK84">
            <v>4.0976286523431211</v>
          </cell>
          <cell r="AL84">
            <v>1.8929072992031415</v>
          </cell>
          <cell r="AM84">
            <v>1.8929072992031415</v>
          </cell>
          <cell r="AN84">
            <v>1.8929072992031415</v>
          </cell>
          <cell r="AO84">
            <v>1.8929072992031415</v>
          </cell>
          <cell r="AP84">
            <v>1.4867614308131989</v>
          </cell>
          <cell r="AQ84">
            <v>2.4320061285304835</v>
          </cell>
          <cell r="AR84">
            <v>1.5564839222595099</v>
          </cell>
          <cell r="AS84">
            <v>1.0944027578387177</v>
          </cell>
          <cell r="AT84">
            <v>1.0944027578387177</v>
          </cell>
          <cell r="AU84">
            <v>1.0944027578387177</v>
          </cell>
          <cell r="AV84">
            <v>2.4320061285304835</v>
          </cell>
          <cell r="AW84">
            <v>0.3</v>
          </cell>
          <cell r="AX84">
            <v>0.19200000000000003</v>
          </cell>
          <cell r="AY84">
            <v>0.108</v>
          </cell>
          <cell r="AZ84">
            <v>0.108</v>
          </cell>
          <cell r="BA84">
            <v>7.1999999999999995E-2</v>
          </cell>
          <cell r="BC84">
            <v>1.8896236702989031</v>
          </cell>
          <cell r="BD84">
            <v>1.1221014640279294</v>
          </cell>
          <cell r="BE84">
            <v>0.74402029960713711</v>
          </cell>
          <cell r="BF84">
            <v>0.74402029960713711</v>
          </cell>
          <cell r="BG84">
            <v>0.78002029960713704</v>
          </cell>
          <cell r="BH84">
            <v>2.1896236702989027</v>
          </cell>
          <cell r="BJ84">
            <v>18</v>
          </cell>
          <cell r="BP84">
            <v>0.3</v>
          </cell>
          <cell r="BQ84">
            <v>0.19200000000000003</v>
          </cell>
        </row>
        <row r="85">
          <cell r="A85" t="str">
            <v>mg55</v>
          </cell>
          <cell r="B85" t="str">
            <v>MG</v>
          </cell>
          <cell r="C85">
            <v>55</v>
          </cell>
          <cell r="D85">
            <v>2.2764050560376492</v>
          </cell>
          <cell r="E85">
            <v>3</v>
          </cell>
          <cell r="F85">
            <v>3</v>
          </cell>
          <cell r="G85">
            <v>29.006377633098943</v>
          </cell>
          <cell r="H85">
            <v>12.425150772471108</v>
          </cell>
          <cell r="I85">
            <v>10.923082929882494</v>
          </cell>
          <cell r="J85">
            <v>10.923082929882494</v>
          </cell>
          <cell r="K85">
            <v>10.923082929882494</v>
          </cell>
          <cell r="L85">
            <v>13.976131621690204</v>
          </cell>
          <cell r="M85">
            <v>7.4778835481547059</v>
          </cell>
          <cell r="N85">
            <v>0.57600000000000007</v>
          </cell>
          <cell r="O85">
            <v>0.32400000000000001</v>
          </cell>
          <cell r="P85">
            <v>0.32400000000000001</v>
          </cell>
          <cell r="Q85">
            <v>0.21599999999999997</v>
          </cell>
          <cell r="R85">
            <v>0</v>
          </cell>
          <cell r="S85">
            <v>19.387718710159547</v>
          </cell>
          <cell r="T85">
            <v>9.7083753976864156</v>
          </cell>
          <cell r="U85">
            <v>8.4583075550978002</v>
          </cell>
          <cell r="V85">
            <v>8.4583075550978002</v>
          </cell>
          <cell r="W85">
            <v>8.5663075550978007</v>
          </cell>
          <cell r="X85">
            <v>11.835356246905512</v>
          </cell>
          <cell r="Y85">
            <v>7.0335858029827829</v>
          </cell>
          <cell r="Z85">
            <v>2.455184609671575</v>
          </cell>
          <cell r="AA85">
            <v>2.455184609671575</v>
          </cell>
          <cell r="AB85">
            <v>2.455184609671575</v>
          </cell>
          <cell r="AC85">
            <v>2.455184609671575</v>
          </cell>
          <cell r="AD85">
            <v>2.0235037991798692</v>
          </cell>
          <cell r="AE85">
            <v>2.1926278493849019</v>
          </cell>
          <cell r="AK85">
            <v>4.3939868660577224</v>
          </cell>
          <cell r="AL85">
            <v>2.0082135221314164</v>
          </cell>
          <cell r="AM85">
            <v>2.0082135221314164</v>
          </cell>
          <cell r="AN85">
            <v>2.0082135221314164</v>
          </cell>
          <cell r="AO85">
            <v>2.0082135221314164</v>
          </cell>
          <cell r="AP85">
            <v>1.5765327116397105</v>
          </cell>
          <cell r="AQ85">
            <v>2.6352067413835321</v>
          </cell>
          <cell r="AR85">
            <v>1.6865323144854609</v>
          </cell>
          <cell r="AS85">
            <v>1.1858430336225896</v>
          </cell>
          <cell r="AT85">
            <v>1.1858430336225896</v>
          </cell>
          <cell r="AU85">
            <v>1.1858430336225896</v>
          </cell>
          <cell r="AV85">
            <v>2.6352067413835321</v>
          </cell>
          <cell r="AW85">
            <v>0.3</v>
          </cell>
          <cell r="AX85">
            <v>0.19200000000000003</v>
          </cell>
          <cell r="AY85">
            <v>0.108</v>
          </cell>
          <cell r="AZ85">
            <v>0.108</v>
          </cell>
          <cell r="BA85">
            <v>7.1999999999999995E-2</v>
          </cell>
          <cell r="BC85">
            <v>2.0685860373287936</v>
          </cell>
          <cell r="BD85">
            <v>1.2279116104307224</v>
          </cell>
          <cell r="BE85">
            <v>0.8112223295678509</v>
          </cell>
          <cell r="BF85">
            <v>0.8112223295678509</v>
          </cell>
          <cell r="BG85">
            <v>0.84722232956785093</v>
          </cell>
          <cell r="BH85">
            <v>2.3685860373287935</v>
          </cell>
          <cell r="BJ85">
            <v>18</v>
          </cell>
          <cell r="BP85">
            <v>0.3</v>
          </cell>
          <cell r="BQ85">
            <v>0.19200000000000003</v>
          </cell>
        </row>
        <row r="86">
          <cell r="A86" t="str">
            <v>mg60</v>
          </cell>
          <cell r="B86" t="str">
            <v>MG</v>
          </cell>
          <cell r="C86">
            <v>60</v>
          </cell>
          <cell r="D86">
            <v>2.4288055156774355</v>
          </cell>
          <cell r="E86">
            <v>3</v>
          </cell>
          <cell r="F86">
            <v>3</v>
          </cell>
          <cell r="G86">
            <v>30.864139236107938</v>
          </cell>
          <cell r="H86">
            <v>13.250985898760296</v>
          </cell>
          <cell r="I86">
            <v>11.633093706845445</v>
          </cell>
          <cell r="J86">
            <v>11.633093706845445</v>
          </cell>
          <cell r="K86">
            <v>11.633093706845445</v>
          </cell>
          <cell r="L86">
            <v>14.944818583555394</v>
          </cell>
          <cell r="M86">
            <v>7.7471973906342395</v>
          </cell>
          <cell r="N86">
            <v>0.57600000000000007</v>
          </cell>
          <cell r="O86">
            <v>0.32400000000000001</v>
          </cell>
          <cell r="P86">
            <v>0.32400000000000001</v>
          </cell>
          <cell r="Q86">
            <v>0.21599999999999997</v>
          </cell>
          <cell r="R86">
            <v>0</v>
          </cell>
          <cell r="S86">
            <v>20.813680452393022</v>
          </cell>
          <cell r="T86">
            <v>10.371724505679618</v>
          </cell>
          <cell r="U86">
            <v>9.0058323137647669</v>
          </cell>
          <cell r="V86">
            <v>9.0058323137647669</v>
          </cell>
          <cell r="W86">
            <v>9.1138323137647674</v>
          </cell>
          <cell r="X86">
            <v>12.641557190474716</v>
          </cell>
          <cell r="Y86">
            <v>7.4496390577993994</v>
          </cell>
          <cell r="Z86">
            <v>2.6004145928753535</v>
          </cell>
          <cell r="AA86">
            <v>2.6004145928753535</v>
          </cell>
          <cell r="AB86">
            <v>2.6004145928753535</v>
          </cell>
          <cell r="AC86">
            <v>2.6004145928753535</v>
          </cell>
          <cell r="AD86">
            <v>2.1431988402818845</v>
          </cell>
          <cell r="AE86">
            <v>2.2823991302114131</v>
          </cell>
          <cell r="AK86">
            <v>4.6903450797723236</v>
          </cell>
          <cell r="AL86">
            <v>2.1235197450596908</v>
          </cell>
          <cell r="AM86">
            <v>2.1235197450596908</v>
          </cell>
          <cell r="AN86">
            <v>2.1235197450596908</v>
          </cell>
          <cell r="AO86">
            <v>2.1235197450596908</v>
          </cell>
          <cell r="AP86">
            <v>1.666303992466222</v>
          </cell>
          <cell r="AQ86">
            <v>2.8384073542365802</v>
          </cell>
          <cell r="AR86">
            <v>1.8165807067114117</v>
          </cell>
          <cell r="AS86">
            <v>1.2772833094064613</v>
          </cell>
          <cell r="AT86">
            <v>1.2772833094064613</v>
          </cell>
          <cell r="AU86">
            <v>1.2772833094064613</v>
          </cell>
          <cell r="AV86">
            <v>2.8384073542365802</v>
          </cell>
          <cell r="AW86">
            <v>0.3</v>
          </cell>
          <cell r="AX86">
            <v>0.19200000000000003</v>
          </cell>
          <cell r="AY86">
            <v>0.108</v>
          </cell>
          <cell r="AZ86">
            <v>0.108</v>
          </cell>
          <cell r="BA86">
            <v>7.1999999999999995E-2</v>
          </cell>
          <cell r="BC86">
            <v>2.2475484043586835</v>
          </cell>
          <cell r="BD86">
            <v>1.3337217568335151</v>
          </cell>
          <cell r="BE86">
            <v>0.87842435952856457</v>
          </cell>
          <cell r="BF86">
            <v>0.87842435952856457</v>
          </cell>
          <cell r="BG86">
            <v>0.9144243595285646</v>
          </cell>
          <cell r="BH86">
            <v>2.5475484043586833</v>
          </cell>
          <cell r="BJ86">
            <v>18</v>
          </cell>
          <cell r="BP86">
            <v>0.3</v>
          </cell>
          <cell r="BQ86">
            <v>0.19200000000000003</v>
          </cell>
        </row>
        <row r="87">
          <cell r="A87" t="str">
            <v>mg65</v>
          </cell>
          <cell r="B87" t="str">
            <v>MG</v>
          </cell>
          <cell r="C87">
            <v>65</v>
          </cell>
          <cell r="D87">
            <v>2.5812059753172214</v>
          </cell>
          <cell r="E87">
            <v>3</v>
          </cell>
          <cell r="F87">
            <v>3</v>
          </cell>
          <cell r="G87">
            <v>32.721900839116927</v>
          </cell>
          <cell r="H87">
            <v>14.07682102504948</v>
          </cell>
          <cell r="I87">
            <v>12.343104483808391</v>
          </cell>
          <cell r="J87">
            <v>12.343104483808391</v>
          </cell>
          <cell r="K87">
            <v>12.343104483808391</v>
          </cell>
          <cell r="L87">
            <v>15.91350554542058</v>
          </cell>
          <cell r="M87">
            <v>8.0165112331137731</v>
          </cell>
          <cell r="N87">
            <v>0.57600000000000007</v>
          </cell>
          <cell r="O87">
            <v>0.32400000000000001</v>
          </cell>
          <cell r="P87">
            <v>0.32400000000000001</v>
          </cell>
          <cell r="Q87">
            <v>0.21599999999999997</v>
          </cell>
          <cell r="R87">
            <v>0</v>
          </cell>
          <cell r="S87">
            <v>22.239642194626494</v>
          </cell>
          <cell r="T87">
            <v>11.035073613672818</v>
          </cell>
          <cell r="U87">
            <v>9.5533570724317283</v>
          </cell>
          <cell r="V87">
            <v>9.5533570724317283</v>
          </cell>
          <cell r="W87">
            <v>9.6613570724317288</v>
          </cell>
          <cell r="X87">
            <v>13.447758134043918</v>
          </cell>
          <cell r="Y87">
            <v>7.865692312616015</v>
          </cell>
          <cell r="Z87">
            <v>2.745644576079131</v>
          </cell>
          <cell r="AA87">
            <v>2.745644576079131</v>
          </cell>
          <cell r="AB87">
            <v>2.745644576079131</v>
          </cell>
          <cell r="AC87">
            <v>2.745644576079131</v>
          </cell>
          <cell r="AD87">
            <v>2.2628938813838992</v>
          </cell>
          <cell r="AE87">
            <v>2.3721704110379243</v>
          </cell>
          <cell r="AK87">
            <v>4.9867032934869249</v>
          </cell>
          <cell r="AL87">
            <v>2.2388259679879647</v>
          </cell>
          <cell r="AM87">
            <v>2.2388259679879647</v>
          </cell>
          <cell r="AN87">
            <v>2.2388259679879647</v>
          </cell>
          <cell r="AO87">
            <v>2.2388259679879647</v>
          </cell>
          <cell r="AP87">
            <v>1.7560752732927329</v>
          </cell>
          <cell r="AQ87">
            <v>3.0416079670896279</v>
          </cell>
          <cell r="AR87">
            <v>1.9466290989373622</v>
          </cell>
          <cell r="AS87">
            <v>1.3687235851903328</v>
          </cell>
          <cell r="AT87">
            <v>1.3687235851903328</v>
          </cell>
          <cell r="AU87">
            <v>1.3687235851903328</v>
          </cell>
          <cell r="AV87">
            <v>3.0416079670896279</v>
          </cell>
          <cell r="AW87">
            <v>0.3</v>
          </cell>
          <cell r="AX87">
            <v>0.19200000000000003</v>
          </cell>
          <cell r="AY87">
            <v>0.108</v>
          </cell>
          <cell r="AZ87">
            <v>0.108</v>
          </cell>
          <cell r="BA87">
            <v>7.1999999999999995E-2</v>
          </cell>
          <cell r="BC87">
            <v>2.4265107713885734</v>
          </cell>
          <cell r="BD87">
            <v>1.4395319032363076</v>
          </cell>
          <cell r="BE87">
            <v>0.94562638948927802</v>
          </cell>
          <cell r="BF87">
            <v>0.94562638948927802</v>
          </cell>
          <cell r="BG87">
            <v>0.98162638948927805</v>
          </cell>
          <cell r="BH87">
            <v>2.7265107713885732</v>
          </cell>
          <cell r="BJ87">
            <v>18</v>
          </cell>
          <cell r="BP87">
            <v>0.3</v>
          </cell>
          <cell r="BQ87">
            <v>0.19200000000000003</v>
          </cell>
        </row>
        <row r="88">
          <cell r="A88" t="str">
            <v>mg70</v>
          </cell>
          <cell r="B88" t="str">
            <v>MG</v>
          </cell>
          <cell r="C88">
            <v>70</v>
          </cell>
          <cell r="D88">
            <v>2.7336064349570082</v>
          </cell>
          <cell r="E88">
            <v>3</v>
          </cell>
          <cell r="F88">
            <v>3</v>
          </cell>
          <cell r="G88">
            <v>34.57966244212593</v>
          </cell>
          <cell r="H88">
            <v>14.902656151338672</v>
          </cell>
          <cell r="I88">
            <v>13.053115260771346</v>
          </cell>
          <cell r="J88">
            <v>13.053115260771346</v>
          </cell>
          <cell r="K88">
            <v>13.053115260771346</v>
          </cell>
          <cell r="L88">
            <v>16.882192507285772</v>
          </cell>
          <cell r="M88">
            <v>8.2858250755933085</v>
          </cell>
          <cell r="N88">
            <v>0.57600000000000007</v>
          </cell>
          <cell r="O88">
            <v>0.32400000000000001</v>
          </cell>
          <cell r="P88">
            <v>0.32400000000000001</v>
          </cell>
          <cell r="Q88">
            <v>0.21599999999999997</v>
          </cell>
          <cell r="R88">
            <v>0</v>
          </cell>
          <cell r="S88">
            <v>23.665603936859977</v>
          </cell>
          <cell r="T88">
            <v>11.698422721666024</v>
          </cell>
          <cell r="U88">
            <v>10.100881831098697</v>
          </cell>
          <cell r="V88">
            <v>10.100881831098697</v>
          </cell>
          <cell r="W88">
            <v>10.208881831098696</v>
          </cell>
          <cell r="X88">
            <v>14.253959077613125</v>
          </cell>
          <cell r="Y88">
            <v>8.2817455674326332</v>
          </cell>
          <cell r="Z88">
            <v>2.8908745592829104</v>
          </cell>
          <cell r="AA88">
            <v>2.8908745592829104</v>
          </cell>
          <cell r="AB88">
            <v>2.8908745592829104</v>
          </cell>
          <cell r="AC88">
            <v>2.8908745592829104</v>
          </cell>
          <cell r="AD88">
            <v>2.3825889224859149</v>
          </cell>
          <cell r="AE88">
            <v>2.4619416918644359</v>
          </cell>
          <cell r="AK88">
            <v>5.2830615072015279</v>
          </cell>
          <cell r="AL88">
            <v>2.35413219091624</v>
          </cell>
          <cell r="AM88">
            <v>2.35413219091624</v>
          </cell>
          <cell r="AN88">
            <v>2.35413219091624</v>
          </cell>
          <cell r="AO88">
            <v>2.35413219091624</v>
          </cell>
          <cell r="AP88">
            <v>1.8458465541192448</v>
          </cell>
          <cell r="AQ88">
            <v>3.2448085799426769</v>
          </cell>
          <cell r="AR88">
            <v>2.0766774911633137</v>
          </cell>
          <cell r="AS88">
            <v>1.4601638609742049</v>
          </cell>
          <cell r="AT88">
            <v>1.4601638609742049</v>
          </cell>
          <cell r="AU88">
            <v>1.4601638609742049</v>
          </cell>
          <cell r="AV88">
            <v>3.2448085799426769</v>
          </cell>
          <cell r="AW88">
            <v>0.3</v>
          </cell>
          <cell r="AX88">
            <v>0.19200000000000003</v>
          </cell>
          <cell r="AY88">
            <v>0.108</v>
          </cell>
          <cell r="AZ88">
            <v>0.108</v>
          </cell>
          <cell r="BA88">
            <v>7.1999999999999995E-2</v>
          </cell>
          <cell r="BC88">
            <v>2.6054731384184642</v>
          </cell>
          <cell r="BD88">
            <v>1.545342049639101</v>
          </cell>
          <cell r="BE88">
            <v>1.0128284194499919</v>
          </cell>
          <cell r="BF88">
            <v>1.0128284194499919</v>
          </cell>
          <cell r="BG88">
            <v>1.0488284194499919</v>
          </cell>
          <cell r="BH88">
            <v>2.905473138418464</v>
          </cell>
          <cell r="BJ88">
            <v>18</v>
          </cell>
          <cell r="BP88">
            <v>0.3</v>
          </cell>
          <cell r="BQ88">
            <v>0.19200000000000003</v>
          </cell>
        </row>
        <row r="89">
          <cell r="A89" t="str">
            <v>mg75</v>
          </cell>
          <cell r="B89" t="str">
            <v>MG</v>
          </cell>
          <cell r="C89">
            <v>75</v>
          </cell>
          <cell r="D89">
            <v>2.886006894596794</v>
          </cell>
          <cell r="E89">
            <v>3</v>
          </cell>
          <cell r="F89">
            <v>3</v>
          </cell>
          <cell r="G89">
            <v>36.437424045134925</v>
          </cell>
          <cell r="H89">
            <v>15.728491277627857</v>
          </cell>
          <cell r="I89">
            <v>13.763126037734292</v>
          </cell>
          <cell r="J89">
            <v>13.763126037734292</v>
          </cell>
          <cell r="K89">
            <v>13.763126037734292</v>
          </cell>
          <cell r="L89">
            <v>17.850879469150964</v>
          </cell>
          <cell r="M89">
            <v>8.5551389180728421</v>
          </cell>
          <cell r="N89">
            <v>0.57600000000000007</v>
          </cell>
          <cell r="O89">
            <v>0.32400000000000001</v>
          </cell>
          <cell r="P89">
            <v>0.32400000000000001</v>
          </cell>
          <cell r="Q89">
            <v>0.21599999999999997</v>
          </cell>
          <cell r="R89">
            <v>0</v>
          </cell>
          <cell r="S89">
            <v>25.091565679093449</v>
          </cell>
          <cell r="T89">
            <v>12.361771829659222</v>
          </cell>
          <cell r="U89">
            <v>10.648406589765658</v>
          </cell>
          <cell r="V89">
            <v>10.648406589765658</v>
          </cell>
          <cell r="W89">
            <v>10.756406589765659</v>
          </cell>
          <cell r="X89">
            <v>15.06016002118233</v>
          </cell>
          <cell r="Y89">
            <v>8.6977988222492488</v>
          </cell>
          <cell r="Z89">
            <v>3.0361045424866879</v>
          </cell>
          <cell r="AA89">
            <v>3.0361045424866879</v>
          </cell>
          <cell r="AB89">
            <v>3.0361045424866879</v>
          </cell>
          <cell r="AC89">
            <v>3.0361045424866879</v>
          </cell>
          <cell r="AD89">
            <v>2.5022839635879297</v>
          </cell>
          <cell r="AE89">
            <v>2.5517129726909471</v>
          </cell>
          <cell r="AK89">
            <v>5.5794197209161283</v>
          </cell>
          <cell r="AL89">
            <v>2.469438413844514</v>
          </cell>
          <cell r="AM89">
            <v>2.469438413844514</v>
          </cell>
          <cell r="AN89">
            <v>2.469438413844514</v>
          </cell>
          <cell r="AO89">
            <v>2.469438413844514</v>
          </cell>
          <cell r="AP89">
            <v>1.9356178349457558</v>
          </cell>
          <cell r="AQ89">
            <v>3.448009192795725</v>
          </cell>
          <cell r="AR89">
            <v>2.2067258833892645</v>
          </cell>
          <cell r="AS89">
            <v>1.5516041367580764</v>
          </cell>
          <cell r="AT89">
            <v>1.5516041367580764</v>
          </cell>
          <cell r="AU89">
            <v>1.5516041367580764</v>
          </cell>
          <cell r="AV89">
            <v>3.448009192795725</v>
          </cell>
          <cell r="AW89">
            <v>0.3</v>
          </cell>
          <cell r="AX89">
            <v>0.19200000000000003</v>
          </cell>
          <cell r="AY89">
            <v>0.108</v>
          </cell>
          <cell r="AZ89">
            <v>0.108</v>
          </cell>
          <cell r="BA89">
            <v>7.1999999999999995E-2</v>
          </cell>
          <cell r="BC89">
            <v>2.7844355054483545</v>
          </cell>
          <cell r="BD89">
            <v>1.6511521960418936</v>
          </cell>
          <cell r="BE89">
            <v>1.0800304494107056</v>
          </cell>
          <cell r="BF89">
            <v>1.0800304494107056</v>
          </cell>
          <cell r="BG89">
            <v>1.1160304494107056</v>
          </cell>
          <cell r="BH89">
            <v>3.0844355054483543</v>
          </cell>
          <cell r="BJ89">
            <v>18</v>
          </cell>
          <cell r="BP89">
            <v>0.3</v>
          </cell>
          <cell r="BQ89">
            <v>0.19200000000000003</v>
          </cell>
        </row>
        <row r="90">
          <cell r="A90" t="str">
            <v>mg80</v>
          </cell>
          <cell r="B90" t="str">
            <v>MG</v>
          </cell>
          <cell r="C90">
            <v>80</v>
          </cell>
          <cell r="D90">
            <v>3.0384073542365804</v>
          </cell>
          <cell r="E90">
            <v>3</v>
          </cell>
          <cell r="F90">
            <v>3</v>
          </cell>
          <cell r="G90">
            <v>38.295185648143921</v>
          </cell>
          <cell r="H90">
            <v>16.554326403917042</v>
          </cell>
          <cell r="I90">
            <v>14.473136814697241</v>
          </cell>
          <cell r="J90">
            <v>14.473136814697241</v>
          </cell>
          <cell r="K90">
            <v>14.473136814697241</v>
          </cell>
          <cell r="L90">
            <v>18.819566431016156</v>
          </cell>
          <cell r="M90">
            <v>8.8244527605523757</v>
          </cell>
          <cell r="N90">
            <v>0.57600000000000007</v>
          </cell>
          <cell r="O90">
            <v>0.32400000000000001</v>
          </cell>
          <cell r="P90">
            <v>0.32400000000000001</v>
          </cell>
          <cell r="Q90">
            <v>0.21599999999999997</v>
          </cell>
          <cell r="R90">
            <v>0</v>
          </cell>
          <cell r="S90">
            <v>26.517527421326925</v>
          </cell>
          <cell r="T90">
            <v>13.025120937652424</v>
          </cell>
          <cell r="U90">
            <v>11.195931348432623</v>
          </cell>
          <cell r="V90">
            <v>11.195931348432623</v>
          </cell>
          <cell r="W90">
            <v>11.303931348432624</v>
          </cell>
          <cell r="X90">
            <v>15.866360964751534</v>
          </cell>
          <cell r="Y90">
            <v>9.1138520770658662</v>
          </cell>
          <cell r="Z90">
            <v>3.1813345256904659</v>
          </cell>
          <cell r="AA90">
            <v>3.1813345256904659</v>
          </cell>
          <cell r="AB90">
            <v>3.1813345256904659</v>
          </cell>
          <cell r="AC90">
            <v>3.1813345256904659</v>
          </cell>
          <cell r="AD90">
            <v>2.6219790046899445</v>
          </cell>
          <cell r="AE90">
            <v>2.6414842535174583</v>
          </cell>
          <cell r="AK90">
            <v>5.8757779346307304</v>
          </cell>
          <cell r="AL90">
            <v>2.5847446367727884</v>
          </cell>
          <cell r="AM90">
            <v>2.5847446367727884</v>
          </cell>
          <cell r="AN90">
            <v>2.5847446367727884</v>
          </cell>
          <cell r="AO90">
            <v>2.5847446367727884</v>
          </cell>
          <cell r="AP90">
            <v>2.025389115772267</v>
          </cell>
          <cell r="AQ90">
            <v>3.6512098056487732</v>
          </cell>
          <cell r="AR90">
            <v>2.3367742756152152</v>
          </cell>
          <cell r="AS90">
            <v>1.6430444125419481</v>
          </cell>
          <cell r="AT90">
            <v>1.6430444125419481</v>
          </cell>
          <cell r="AU90">
            <v>1.6430444125419481</v>
          </cell>
          <cell r="AV90">
            <v>3.6512098056487732</v>
          </cell>
          <cell r="AW90">
            <v>0.3</v>
          </cell>
          <cell r="AX90">
            <v>0.19200000000000003</v>
          </cell>
          <cell r="AY90">
            <v>0.108</v>
          </cell>
          <cell r="AZ90">
            <v>0.108</v>
          </cell>
          <cell r="BA90">
            <v>7.1999999999999995E-2</v>
          </cell>
          <cell r="BC90">
            <v>2.9633978724782444</v>
          </cell>
          <cell r="BD90">
            <v>1.7569623424446861</v>
          </cell>
          <cell r="BE90">
            <v>1.1472324793714193</v>
          </cell>
          <cell r="BF90">
            <v>1.1472324793714193</v>
          </cell>
          <cell r="BG90">
            <v>1.1832324793714193</v>
          </cell>
          <cell r="BH90">
            <v>3.2633978724782442</v>
          </cell>
          <cell r="BJ90">
            <v>18</v>
          </cell>
          <cell r="BP90">
            <v>0.3</v>
          </cell>
          <cell r="BQ90">
            <v>0.19200000000000003</v>
          </cell>
        </row>
        <row r="91">
          <cell r="A91" t="str">
            <v>mg85</v>
          </cell>
          <cell r="B91" t="str">
            <v>MG</v>
          </cell>
          <cell r="C91">
            <v>85</v>
          </cell>
          <cell r="D91">
            <v>3.1908078138763667</v>
          </cell>
          <cell r="E91">
            <v>3</v>
          </cell>
          <cell r="F91">
            <v>3</v>
          </cell>
          <cell r="G91">
            <v>40.152947251152909</v>
          </cell>
          <cell r="H91">
            <v>17.380161530206234</v>
          </cell>
          <cell r="I91">
            <v>15.183147591660195</v>
          </cell>
          <cell r="J91">
            <v>15.183147591660195</v>
          </cell>
          <cell r="K91">
            <v>15.183147591660195</v>
          </cell>
          <cell r="L91">
            <v>19.788253392881344</v>
          </cell>
          <cell r="M91">
            <v>9.0937666030319093</v>
          </cell>
          <cell r="N91">
            <v>0.57600000000000007</v>
          </cell>
          <cell r="O91">
            <v>0.32400000000000001</v>
          </cell>
          <cell r="P91">
            <v>0.32400000000000001</v>
          </cell>
          <cell r="Q91">
            <v>0.21599999999999997</v>
          </cell>
          <cell r="R91">
            <v>0</v>
          </cell>
          <cell r="S91">
            <v>27.9434891635604</v>
          </cell>
          <cell r="T91">
            <v>13.688470045645628</v>
          </cell>
          <cell r="U91">
            <v>11.74345610709959</v>
          </cell>
          <cell r="V91">
            <v>11.74345610709959</v>
          </cell>
          <cell r="W91">
            <v>11.85145610709959</v>
          </cell>
          <cell r="X91">
            <v>16.672561908320738</v>
          </cell>
          <cell r="Y91">
            <v>9.5299053318824818</v>
          </cell>
          <cell r="Z91">
            <v>3.3265645088942444</v>
          </cell>
          <cell r="AA91">
            <v>3.3265645088942444</v>
          </cell>
          <cell r="AB91">
            <v>3.3265645088942444</v>
          </cell>
          <cell r="AC91">
            <v>3.3265645088942444</v>
          </cell>
          <cell r="AD91">
            <v>2.7416740457919597</v>
          </cell>
          <cell r="AE91">
            <v>2.7312555343439695</v>
          </cell>
          <cell r="AK91">
            <v>6.1721361483453316</v>
          </cell>
          <cell r="AL91">
            <v>2.7000508597010633</v>
          </cell>
          <cell r="AM91">
            <v>2.7000508597010633</v>
          </cell>
          <cell r="AN91">
            <v>2.7000508597010633</v>
          </cell>
          <cell r="AO91">
            <v>2.7000508597010633</v>
          </cell>
          <cell r="AP91">
            <v>2.1151603965987782</v>
          </cell>
          <cell r="AQ91">
            <v>3.8544104185018218</v>
          </cell>
          <cell r="AR91">
            <v>2.4668226678411664</v>
          </cell>
          <cell r="AS91">
            <v>1.73448468832582</v>
          </cell>
          <cell r="AT91">
            <v>1.73448468832582</v>
          </cell>
          <cell r="AU91">
            <v>1.73448468832582</v>
          </cell>
          <cell r="AV91">
            <v>3.8544104185018218</v>
          </cell>
          <cell r="AW91">
            <v>0.3</v>
          </cell>
          <cell r="AX91">
            <v>0.19200000000000003</v>
          </cell>
          <cell r="AY91">
            <v>0.108</v>
          </cell>
          <cell r="AZ91">
            <v>0.108</v>
          </cell>
          <cell r="BA91">
            <v>7.1999999999999995E-2</v>
          </cell>
          <cell r="BC91">
            <v>3.1423602395081351</v>
          </cell>
          <cell r="BD91">
            <v>1.8627724888474795</v>
          </cell>
          <cell r="BE91">
            <v>1.2144345093321331</v>
          </cell>
          <cell r="BF91">
            <v>1.2144345093321331</v>
          </cell>
          <cell r="BG91">
            <v>1.2504345093321332</v>
          </cell>
          <cell r="BH91">
            <v>3.442360239508135</v>
          </cell>
          <cell r="BJ91">
            <v>18</v>
          </cell>
          <cell r="BP91">
            <v>0.3</v>
          </cell>
          <cell r="BQ91">
            <v>0.19200000000000003</v>
          </cell>
        </row>
        <row r="92">
          <cell r="A92" t="str">
            <v>mg90</v>
          </cell>
          <cell r="B92" t="str">
            <v>MG</v>
          </cell>
          <cell r="C92">
            <v>90</v>
          </cell>
          <cell r="D92">
            <v>3.343208273516153</v>
          </cell>
          <cell r="E92">
            <v>0</v>
          </cell>
          <cell r="F92">
            <v>0</v>
          </cell>
        </row>
        <row r="93">
          <cell r="A93" t="str">
            <v>mh50</v>
          </cell>
          <cell r="B93" t="str">
            <v>MH</v>
          </cell>
          <cell r="C93">
            <v>50</v>
          </cell>
          <cell r="D93">
            <v>2.1240045963978629</v>
          </cell>
          <cell r="E93">
            <v>3</v>
          </cell>
          <cell r="F93">
            <v>6</v>
          </cell>
          <cell r="G93">
            <v>34.444634415681399</v>
          </cell>
          <cell r="H93">
            <v>16.26876741296045</v>
          </cell>
          <cell r="I93">
            <v>13.496280426435696</v>
          </cell>
          <cell r="J93">
            <v>13.496280426435696</v>
          </cell>
          <cell r="K93">
            <v>13.496280426435696</v>
          </cell>
          <cell r="L93">
            <v>20.303463045416464</v>
          </cell>
          <cell r="M93">
            <v>8.1085697056751727</v>
          </cell>
          <cell r="N93">
            <v>1.1520000000000001</v>
          </cell>
          <cell r="O93">
            <v>0.64800000000000002</v>
          </cell>
          <cell r="P93">
            <v>0.64800000000000002</v>
          </cell>
          <cell r="Q93">
            <v>0.43199999999999994</v>
          </cell>
          <cell r="R93">
            <v>0</v>
          </cell>
          <cell r="S93">
            <v>23.63062797882278</v>
          </cell>
          <cell r="T93">
            <v>12.411330681777001</v>
          </cell>
          <cell r="U93">
            <v>10.142843695252246</v>
          </cell>
          <cell r="V93">
            <v>10.142843695252246</v>
          </cell>
          <cell r="W93">
            <v>10.358843695252247</v>
          </cell>
          <cell r="X93">
            <v>17.598026314233014</v>
          </cell>
          <cell r="Y93">
            <v>6.6175325481661664</v>
          </cell>
          <cell r="Z93">
            <v>2.3099546264677966</v>
          </cell>
          <cell r="AA93">
            <v>2.3099546264677966</v>
          </cell>
          <cell r="AB93">
            <v>2.3099546264677966</v>
          </cell>
          <cell r="AC93">
            <v>2.3099546264677966</v>
          </cell>
          <cell r="AD93">
            <v>1.903808758077854</v>
          </cell>
          <cell r="AE93">
            <v>2.1028565685583906</v>
          </cell>
          <cell r="AK93">
            <v>4.0976286523431211</v>
          </cell>
          <cell r="AL93">
            <v>1.8929072992031415</v>
          </cell>
          <cell r="AM93">
            <v>1.8929072992031415</v>
          </cell>
          <cell r="AN93">
            <v>1.8929072992031415</v>
          </cell>
          <cell r="AO93">
            <v>1.8929072992031415</v>
          </cell>
          <cell r="AP93">
            <v>1.4867614308131989</v>
          </cell>
          <cell r="AQ93">
            <v>2.4320061285304835</v>
          </cell>
          <cell r="AR93">
            <v>1.5564839222595099</v>
          </cell>
          <cell r="AS93">
            <v>1.0944027578387177</v>
          </cell>
          <cell r="AT93">
            <v>1.0944027578387177</v>
          </cell>
          <cell r="AU93">
            <v>1.0944027578387177</v>
          </cell>
          <cell r="AV93">
            <v>2.4320061285304835</v>
          </cell>
          <cell r="AW93">
            <v>0.3</v>
          </cell>
          <cell r="AX93">
            <v>0.19200000000000003</v>
          </cell>
          <cell r="AY93">
            <v>0.108</v>
          </cell>
          <cell r="AZ93">
            <v>0.108</v>
          </cell>
          <cell r="BA93">
            <v>7.1999999999999995E-2</v>
          </cell>
          <cell r="BC93">
            <v>1.8896236702989031</v>
          </cell>
          <cell r="BD93">
            <v>1.1221014640279294</v>
          </cell>
          <cell r="BE93">
            <v>0.74402029960713711</v>
          </cell>
          <cell r="BF93">
            <v>0.74402029960713711</v>
          </cell>
          <cell r="BG93">
            <v>0.78002029960713704</v>
          </cell>
          <cell r="BH93">
            <v>2.1896236702989027</v>
          </cell>
          <cell r="BJ93">
            <v>18</v>
          </cell>
          <cell r="BP93">
            <v>0.3</v>
          </cell>
          <cell r="BQ93">
            <v>0.19200000000000003</v>
          </cell>
        </row>
        <row r="94">
          <cell r="A94" t="str">
            <v>mh55</v>
          </cell>
          <cell r="B94" t="str">
            <v>MH</v>
          </cell>
          <cell r="C94">
            <v>55</v>
          </cell>
          <cell r="D94">
            <v>2.2764050560376492</v>
          </cell>
          <cell r="E94">
            <v>3</v>
          </cell>
          <cell r="F94">
            <v>6</v>
          </cell>
          <cell r="G94">
            <v>36.911997857249538</v>
          </cell>
          <cell r="H94">
            <v>17.48474771592749</v>
          </cell>
          <cell r="I94">
            <v>14.480612030750263</v>
          </cell>
          <cell r="J94">
            <v>14.480612030750263</v>
          </cell>
          <cell r="K94">
            <v>14.480612030750263</v>
          </cell>
          <cell r="L94">
            <v>21.8817518458408</v>
          </cell>
          <cell r="M94">
            <v>8.3778835481547063</v>
          </cell>
          <cell r="N94">
            <v>1.1520000000000001</v>
          </cell>
          <cell r="O94">
            <v>0.64800000000000002</v>
          </cell>
          <cell r="P94">
            <v>0.64800000000000002</v>
          </cell>
          <cell r="Q94">
            <v>0.43199999999999994</v>
          </cell>
          <cell r="R94">
            <v>0</v>
          </cell>
          <cell r="S94">
            <v>25.593476822145927</v>
          </cell>
          <cell r="T94">
            <v>13.392110228978582</v>
          </cell>
          <cell r="U94">
            <v>10.891974543801354</v>
          </cell>
          <cell r="V94">
            <v>10.891974543801354</v>
          </cell>
          <cell r="W94">
            <v>11.107974543801355</v>
          </cell>
          <cell r="X94">
            <v>18.941114358891895</v>
          </cell>
          <cell r="Y94">
            <v>7.0335858029827829</v>
          </cell>
          <cell r="Z94">
            <v>2.455184609671575</v>
          </cell>
          <cell r="AA94">
            <v>2.455184609671575</v>
          </cell>
          <cell r="AB94">
            <v>2.455184609671575</v>
          </cell>
          <cell r="AC94">
            <v>2.455184609671575</v>
          </cell>
          <cell r="AD94">
            <v>2.0235037991798692</v>
          </cell>
          <cell r="AE94">
            <v>2.1926278493849019</v>
          </cell>
          <cell r="AK94">
            <v>4.3939868660577224</v>
          </cell>
          <cell r="AL94">
            <v>2.0082135221314164</v>
          </cell>
          <cell r="AM94">
            <v>2.0082135221314164</v>
          </cell>
          <cell r="AN94">
            <v>2.0082135221314164</v>
          </cell>
          <cell r="AO94">
            <v>2.0082135221314164</v>
          </cell>
          <cell r="AP94">
            <v>1.5765327116397105</v>
          </cell>
          <cell r="AQ94">
            <v>2.6352067413835321</v>
          </cell>
          <cell r="AR94">
            <v>1.6865323144854609</v>
          </cell>
          <cell r="AS94">
            <v>1.1858430336225896</v>
          </cell>
          <cell r="AT94">
            <v>1.1858430336225896</v>
          </cell>
          <cell r="AU94">
            <v>1.1858430336225896</v>
          </cell>
          <cell r="AV94">
            <v>2.6352067413835321</v>
          </cell>
          <cell r="AW94">
            <v>0.3</v>
          </cell>
          <cell r="AX94">
            <v>0.19200000000000003</v>
          </cell>
          <cell r="AY94">
            <v>0.108</v>
          </cell>
          <cell r="AZ94">
            <v>0.108</v>
          </cell>
          <cell r="BA94">
            <v>7.1999999999999995E-2</v>
          </cell>
          <cell r="BC94">
            <v>2.0685860373287936</v>
          </cell>
          <cell r="BD94">
            <v>1.2279116104307224</v>
          </cell>
          <cell r="BE94">
            <v>0.8112223295678509</v>
          </cell>
          <cell r="BF94">
            <v>0.8112223295678509</v>
          </cell>
          <cell r="BG94">
            <v>0.84722232956785093</v>
          </cell>
          <cell r="BH94">
            <v>2.3685860373287935</v>
          </cell>
          <cell r="BJ94">
            <v>18</v>
          </cell>
          <cell r="BP94">
            <v>0.3</v>
          </cell>
          <cell r="BQ94">
            <v>0.19200000000000003</v>
          </cell>
        </row>
        <row r="95">
          <cell r="A95" t="str">
            <v>mh60</v>
          </cell>
          <cell r="B95" t="str">
            <v>MH</v>
          </cell>
          <cell r="C95">
            <v>60</v>
          </cell>
          <cell r="D95">
            <v>2.4288055156774355</v>
          </cell>
          <cell r="E95">
            <v>3</v>
          </cell>
          <cell r="F95">
            <v>6</v>
          </cell>
          <cell r="G95">
            <v>39.379361298817685</v>
          </cell>
          <cell r="H95">
            <v>18.70072801889453</v>
          </cell>
          <cell r="I95">
            <v>15.464943635064829</v>
          </cell>
          <cell r="J95">
            <v>15.464943635064829</v>
          </cell>
          <cell r="K95">
            <v>15.464943635064829</v>
          </cell>
          <cell r="L95">
            <v>23.460040646265135</v>
          </cell>
          <cell r="M95">
            <v>8.6471973906342399</v>
          </cell>
          <cell r="N95">
            <v>1.1520000000000001</v>
          </cell>
          <cell r="O95">
            <v>0.64800000000000002</v>
          </cell>
          <cell r="P95">
            <v>0.64800000000000002</v>
          </cell>
          <cell r="Q95">
            <v>0.43199999999999994</v>
          </cell>
          <cell r="R95">
            <v>0</v>
          </cell>
          <cell r="S95">
            <v>27.556325665469071</v>
          </cell>
          <cell r="T95">
            <v>14.372889776180163</v>
          </cell>
          <cell r="U95">
            <v>11.641105392350461</v>
          </cell>
          <cell r="V95">
            <v>11.641105392350461</v>
          </cell>
          <cell r="W95">
            <v>11.85710539235046</v>
          </cell>
          <cell r="X95">
            <v>20.284202403550765</v>
          </cell>
          <cell r="Y95">
            <v>7.4496390577993994</v>
          </cell>
          <cell r="Z95">
            <v>2.6004145928753535</v>
          </cell>
          <cell r="AA95">
            <v>2.6004145928753535</v>
          </cell>
          <cell r="AB95">
            <v>2.6004145928753535</v>
          </cell>
          <cell r="AC95">
            <v>2.6004145928753535</v>
          </cell>
          <cell r="AD95">
            <v>2.1431988402818845</v>
          </cell>
          <cell r="AE95">
            <v>2.2823991302114131</v>
          </cell>
          <cell r="AK95">
            <v>4.6903450797723236</v>
          </cell>
          <cell r="AL95">
            <v>2.1235197450596908</v>
          </cell>
          <cell r="AM95">
            <v>2.1235197450596908</v>
          </cell>
          <cell r="AN95">
            <v>2.1235197450596908</v>
          </cell>
          <cell r="AO95">
            <v>2.1235197450596908</v>
          </cell>
          <cell r="AP95">
            <v>1.666303992466222</v>
          </cell>
          <cell r="AQ95">
            <v>2.8384073542365802</v>
          </cell>
          <cell r="AR95">
            <v>1.8165807067114117</v>
          </cell>
          <cell r="AS95">
            <v>1.2772833094064613</v>
          </cell>
          <cell r="AT95">
            <v>1.2772833094064613</v>
          </cell>
          <cell r="AU95">
            <v>1.2772833094064613</v>
          </cell>
          <cell r="AV95">
            <v>2.8384073542365802</v>
          </cell>
          <cell r="AW95">
            <v>0.3</v>
          </cell>
          <cell r="AX95">
            <v>0.19200000000000003</v>
          </cell>
          <cell r="AY95">
            <v>0.108</v>
          </cell>
          <cell r="AZ95">
            <v>0.108</v>
          </cell>
          <cell r="BA95">
            <v>7.1999999999999995E-2</v>
          </cell>
          <cell r="BC95">
            <v>2.2475484043586835</v>
          </cell>
          <cell r="BD95">
            <v>1.3337217568335151</v>
          </cell>
          <cell r="BE95">
            <v>0.87842435952856457</v>
          </cell>
          <cell r="BF95">
            <v>0.87842435952856457</v>
          </cell>
          <cell r="BG95">
            <v>0.9144243595285646</v>
          </cell>
          <cell r="BH95">
            <v>2.5475484043586833</v>
          </cell>
          <cell r="BJ95">
            <v>18</v>
          </cell>
          <cell r="BP95">
            <v>0.3</v>
          </cell>
          <cell r="BQ95">
            <v>0.19200000000000003</v>
          </cell>
        </row>
        <row r="96">
          <cell r="A96" t="str">
            <v>mh65</v>
          </cell>
          <cell r="B96" t="str">
            <v>MH</v>
          </cell>
          <cell r="C96">
            <v>65</v>
          </cell>
          <cell r="D96">
            <v>2.5812059753172214</v>
          </cell>
          <cell r="E96">
            <v>3</v>
          </cell>
          <cell r="F96">
            <v>6</v>
          </cell>
          <cell r="G96">
            <v>41.84672474038581</v>
          </cell>
          <cell r="H96">
            <v>19.916708321861567</v>
          </cell>
          <cell r="I96">
            <v>16.449275239379389</v>
          </cell>
          <cell r="J96">
            <v>16.449275239379389</v>
          </cell>
          <cell r="K96">
            <v>16.449275239379389</v>
          </cell>
          <cell r="L96">
            <v>25.038329446689463</v>
          </cell>
          <cell r="M96">
            <v>8.9165112331137735</v>
          </cell>
          <cell r="N96">
            <v>1.1520000000000001</v>
          </cell>
          <cell r="O96">
            <v>0.64800000000000002</v>
          </cell>
          <cell r="P96">
            <v>0.64800000000000002</v>
          </cell>
          <cell r="Q96">
            <v>0.43199999999999994</v>
          </cell>
          <cell r="R96">
            <v>0</v>
          </cell>
          <cell r="S96">
            <v>29.519174508792215</v>
          </cell>
          <cell r="T96">
            <v>15.353669323381741</v>
          </cell>
          <cell r="U96">
            <v>12.390236240899561</v>
          </cell>
          <cell r="V96">
            <v>12.390236240899561</v>
          </cell>
          <cell r="W96">
            <v>12.606236240899563</v>
          </cell>
          <cell r="X96">
            <v>21.627290448209635</v>
          </cell>
          <cell r="Y96">
            <v>7.865692312616015</v>
          </cell>
          <cell r="Z96">
            <v>2.745644576079131</v>
          </cell>
          <cell r="AA96">
            <v>2.745644576079131</v>
          </cell>
          <cell r="AB96">
            <v>2.745644576079131</v>
          </cell>
          <cell r="AC96">
            <v>2.745644576079131</v>
          </cell>
          <cell r="AD96">
            <v>2.2628938813838992</v>
          </cell>
          <cell r="AE96">
            <v>2.3721704110379243</v>
          </cell>
          <cell r="AK96">
            <v>4.9867032934869249</v>
          </cell>
          <cell r="AL96">
            <v>2.2388259679879647</v>
          </cell>
          <cell r="AM96">
            <v>2.2388259679879647</v>
          </cell>
          <cell r="AN96">
            <v>2.2388259679879647</v>
          </cell>
          <cell r="AO96">
            <v>2.2388259679879647</v>
          </cell>
          <cell r="AP96">
            <v>1.7560752732927329</v>
          </cell>
          <cell r="AQ96">
            <v>3.0416079670896279</v>
          </cell>
          <cell r="AR96">
            <v>1.9466290989373622</v>
          </cell>
          <cell r="AS96">
            <v>1.3687235851903328</v>
          </cell>
          <cell r="AT96">
            <v>1.3687235851903328</v>
          </cell>
          <cell r="AU96">
            <v>1.3687235851903328</v>
          </cell>
          <cell r="AV96">
            <v>3.0416079670896279</v>
          </cell>
          <cell r="AW96">
            <v>0.3</v>
          </cell>
          <cell r="AX96">
            <v>0.19200000000000003</v>
          </cell>
          <cell r="AY96">
            <v>0.108</v>
          </cell>
          <cell r="AZ96">
            <v>0.108</v>
          </cell>
          <cell r="BA96">
            <v>7.1999999999999995E-2</v>
          </cell>
          <cell r="BC96">
            <v>2.4265107713885734</v>
          </cell>
          <cell r="BD96">
            <v>1.4395319032363076</v>
          </cell>
          <cell r="BE96">
            <v>0.94562638948927802</v>
          </cell>
          <cell r="BF96">
            <v>0.94562638948927802</v>
          </cell>
          <cell r="BG96">
            <v>0.98162638948927805</v>
          </cell>
          <cell r="BH96">
            <v>2.7265107713885732</v>
          </cell>
          <cell r="BJ96">
            <v>18</v>
          </cell>
          <cell r="BP96">
            <v>0.3</v>
          </cell>
          <cell r="BQ96">
            <v>0.19200000000000003</v>
          </cell>
        </row>
        <row r="97">
          <cell r="A97" t="str">
            <v>mh70</v>
          </cell>
          <cell r="B97" t="str">
            <v>MH</v>
          </cell>
          <cell r="C97">
            <v>70</v>
          </cell>
          <cell r="D97">
            <v>2.7336064349570082</v>
          </cell>
          <cell r="E97">
            <v>3</v>
          </cell>
          <cell r="F97">
            <v>6</v>
          </cell>
          <cell r="G97">
            <v>44.314088181953963</v>
          </cell>
          <cell r="H97">
            <v>21.132688624828614</v>
          </cell>
          <cell r="I97">
            <v>17.433606843693958</v>
          </cell>
          <cell r="J97">
            <v>17.433606843693958</v>
          </cell>
          <cell r="K97">
            <v>17.433606843693958</v>
          </cell>
          <cell r="L97">
            <v>26.616618247113806</v>
          </cell>
          <cell r="M97">
            <v>9.1858250755933071</v>
          </cell>
          <cell r="N97">
            <v>1.1520000000000001</v>
          </cell>
          <cell r="O97">
            <v>0.64800000000000002</v>
          </cell>
          <cell r="P97">
            <v>0.64800000000000002</v>
          </cell>
          <cell r="Q97">
            <v>0.43199999999999994</v>
          </cell>
          <cell r="R97">
            <v>0</v>
          </cell>
          <cell r="S97">
            <v>31.48202335211537</v>
          </cell>
          <cell r="T97">
            <v>16.334448870583326</v>
          </cell>
          <cell r="U97">
            <v>13.139367089448672</v>
          </cell>
          <cell r="V97">
            <v>13.139367089448672</v>
          </cell>
          <cell r="W97">
            <v>13.355367089448672</v>
          </cell>
          <cell r="X97">
            <v>22.970378492868516</v>
          </cell>
          <cell r="Y97">
            <v>8.2817455674326332</v>
          </cell>
          <cell r="Z97">
            <v>2.8908745592829104</v>
          </cell>
          <cell r="AA97">
            <v>2.8908745592829104</v>
          </cell>
          <cell r="AB97">
            <v>2.8908745592829104</v>
          </cell>
          <cell r="AC97">
            <v>2.8908745592829104</v>
          </cell>
          <cell r="AD97">
            <v>2.3825889224859149</v>
          </cell>
          <cell r="AE97">
            <v>2.4619416918644359</v>
          </cell>
          <cell r="AK97">
            <v>5.2830615072015279</v>
          </cell>
          <cell r="AL97">
            <v>2.35413219091624</v>
          </cell>
          <cell r="AM97">
            <v>2.35413219091624</v>
          </cell>
          <cell r="AN97">
            <v>2.35413219091624</v>
          </cell>
          <cell r="AO97">
            <v>2.35413219091624</v>
          </cell>
          <cell r="AP97">
            <v>1.8458465541192448</v>
          </cell>
          <cell r="AQ97">
            <v>3.2448085799426769</v>
          </cell>
          <cell r="AR97">
            <v>2.0766774911633137</v>
          </cell>
          <cell r="AS97">
            <v>1.4601638609742049</v>
          </cell>
          <cell r="AT97">
            <v>1.4601638609742049</v>
          </cell>
          <cell r="AU97">
            <v>1.4601638609742049</v>
          </cell>
          <cell r="AV97">
            <v>3.2448085799426769</v>
          </cell>
          <cell r="AW97">
            <v>0.3</v>
          </cell>
          <cell r="AX97">
            <v>0.19200000000000003</v>
          </cell>
          <cell r="AY97">
            <v>0.108</v>
          </cell>
          <cell r="AZ97">
            <v>0.108</v>
          </cell>
          <cell r="BA97">
            <v>7.1999999999999995E-2</v>
          </cell>
          <cell r="BC97">
            <v>2.6054731384184642</v>
          </cell>
          <cell r="BD97">
            <v>1.545342049639101</v>
          </cell>
          <cell r="BE97">
            <v>1.0128284194499919</v>
          </cell>
          <cell r="BF97">
            <v>1.0128284194499919</v>
          </cell>
          <cell r="BG97">
            <v>1.0488284194499919</v>
          </cell>
          <cell r="BH97">
            <v>2.905473138418464</v>
          </cell>
          <cell r="BJ97">
            <v>18</v>
          </cell>
          <cell r="BP97">
            <v>0.3</v>
          </cell>
          <cell r="BQ97">
            <v>0.19200000000000003</v>
          </cell>
        </row>
        <row r="98">
          <cell r="A98" t="str">
            <v>mh75</v>
          </cell>
          <cell r="B98" t="str">
            <v>MH</v>
          </cell>
          <cell r="C98">
            <v>75</v>
          </cell>
          <cell r="D98">
            <v>2.886006894596794</v>
          </cell>
          <cell r="E98">
            <v>3</v>
          </cell>
          <cell r="F98">
            <v>6</v>
          </cell>
          <cell r="G98">
            <v>46.781451623522102</v>
          </cell>
          <cell r="H98">
            <v>22.34866892779565</v>
          </cell>
          <cell r="I98">
            <v>18.41793844800852</v>
          </cell>
          <cell r="J98">
            <v>18.41793844800852</v>
          </cell>
          <cell r="K98">
            <v>18.41793844800852</v>
          </cell>
          <cell r="L98">
            <v>28.194907047538138</v>
          </cell>
          <cell r="M98">
            <v>9.4551389180728407</v>
          </cell>
          <cell r="N98">
            <v>1.1520000000000001</v>
          </cell>
          <cell r="O98">
            <v>0.64800000000000002</v>
          </cell>
          <cell r="P98">
            <v>0.64800000000000002</v>
          </cell>
          <cell r="Q98">
            <v>0.43199999999999994</v>
          </cell>
          <cell r="R98">
            <v>0</v>
          </cell>
          <cell r="S98">
            <v>33.444872195438514</v>
          </cell>
          <cell r="T98">
            <v>17.315228417784901</v>
          </cell>
          <cell r="U98">
            <v>13.888497937997775</v>
          </cell>
          <cell r="V98">
            <v>13.888497937997775</v>
          </cell>
          <cell r="W98">
            <v>14.104497937997776</v>
          </cell>
          <cell r="X98">
            <v>24.313466537527393</v>
          </cell>
          <cell r="Y98">
            <v>8.6977988222492488</v>
          </cell>
          <cell r="Z98">
            <v>3.0361045424866879</v>
          </cell>
          <cell r="AA98">
            <v>3.0361045424866879</v>
          </cell>
          <cell r="AB98">
            <v>3.0361045424866879</v>
          </cell>
          <cell r="AC98">
            <v>3.0361045424866879</v>
          </cell>
          <cell r="AD98">
            <v>2.5022839635879297</v>
          </cell>
          <cell r="AE98">
            <v>2.5517129726909471</v>
          </cell>
          <cell r="AK98">
            <v>5.5794197209161283</v>
          </cell>
          <cell r="AL98">
            <v>2.469438413844514</v>
          </cell>
          <cell r="AM98">
            <v>2.469438413844514</v>
          </cell>
          <cell r="AN98">
            <v>2.469438413844514</v>
          </cell>
          <cell r="AO98">
            <v>2.469438413844514</v>
          </cell>
          <cell r="AP98">
            <v>1.9356178349457558</v>
          </cell>
          <cell r="AQ98">
            <v>3.448009192795725</v>
          </cell>
          <cell r="AR98">
            <v>2.2067258833892645</v>
          </cell>
          <cell r="AS98">
            <v>1.5516041367580764</v>
          </cell>
          <cell r="AT98">
            <v>1.5516041367580764</v>
          </cell>
          <cell r="AU98">
            <v>1.5516041367580764</v>
          </cell>
          <cell r="AV98">
            <v>3.448009192795725</v>
          </cell>
          <cell r="AW98">
            <v>0.3</v>
          </cell>
          <cell r="AX98">
            <v>0.19200000000000003</v>
          </cell>
          <cell r="AY98">
            <v>0.108</v>
          </cell>
          <cell r="AZ98">
            <v>0.108</v>
          </cell>
          <cell r="BA98">
            <v>7.1999999999999995E-2</v>
          </cell>
          <cell r="BC98">
            <v>2.7844355054483545</v>
          </cell>
          <cell r="BD98">
            <v>1.6511521960418936</v>
          </cell>
          <cell r="BE98">
            <v>1.0800304494107056</v>
          </cell>
          <cell r="BF98">
            <v>1.0800304494107056</v>
          </cell>
          <cell r="BG98">
            <v>1.1160304494107056</v>
          </cell>
          <cell r="BH98">
            <v>3.0844355054483543</v>
          </cell>
          <cell r="BJ98">
            <v>18</v>
          </cell>
          <cell r="BP98">
            <v>0.3</v>
          </cell>
          <cell r="BQ98">
            <v>0.19200000000000003</v>
          </cell>
        </row>
        <row r="99">
          <cell r="A99" t="str">
            <v>mh80</v>
          </cell>
          <cell r="B99" t="str">
            <v>MH</v>
          </cell>
          <cell r="C99">
            <v>80</v>
          </cell>
          <cell r="D99">
            <v>3.0384073542365804</v>
          </cell>
          <cell r="E99">
            <v>3</v>
          </cell>
          <cell r="F99">
            <v>6</v>
          </cell>
          <cell r="G99">
            <v>49.248815065090241</v>
          </cell>
          <cell r="H99">
            <v>23.56464923076269</v>
          </cell>
          <cell r="I99">
            <v>19.402270052323086</v>
          </cell>
          <cell r="J99">
            <v>19.402270052323086</v>
          </cell>
          <cell r="K99">
            <v>19.402270052323086</v>
          </cell>
          <cell r="L99">
            <v>29.773195847962477</v>
          </cell>
          <cell r="M99">
            <v>9.7244527605523743</v>
          </cell>
          <cell r="N99">
            <v>1.1520000000000001</v>
          </cell>
          <cell r="O99">
            <v>0.64800000000000002</v>
          </cell>
          <cell r="P99">
            <v>0.64800000000000002</v>
          </cell>
          <cell r="Q99">
            <v>0.43199999999999994</v>
          </cell>
          <cell r="R99">
            <v>0</v>
          </cell>
          <cell r="S99">
            <v>35.407721038761657</v>
          </cell>
          <cell r="T99">
            <v>18.296007964986483</v>
          </cell>
          <cell r="U99">
            <v>14.63762878654688</v>
          </cell>
          <cell r="V99">
            <v>14.63762878654688</v>
          </cell>
          <cell r="W99">
            <v>14.853628786546881</v>
          </cell>
          <cell r="X99">
            <v>25.656554582186267</v>
          </cell>
          <cell r="Y99">
            <v>9.1138520770658662</v>
          </cell>
          <cell r="Z99">
            <v>3.1813345256904659</v>
          </cell>
          <cell r="AA99">
            <v>3.1813345256904659</v>
          </cell>
          <cell r="AB99">
            <v>3.1813345256904659</v>
          </cell>
          <cell r="AC99">
            <v>3.1813345256904659</v>
          </cell>
          <cell r="AD99">
            <v>2.6219790046899445</v>
          </cell>
          <cell r="AE99">
            <v>2.6414842535174583</v>
          </cell>
          <cell r="AK99">
            <v>5.8757779346307304</v>
          </cell>
          <cell r="AL99">
            <v>2.5847446367727884</v>
          </cell>
          <cell r="AM99">
            <v>2.5847446367727884</v>
          </cell>
          <cell r="AN99">
            <v>2.5847446367727884</v>
          </cell>
          <cell r="AO99">
            <v>2.5847446367727884</v>
          </cell>
          <cell r="AP99">
            <v>2.025389115772267</v>
          </cell>
          <cell r="AQ99">
            <v>3.6512098056487732</v>
          </cell>
          <cell r="AR99">
            <v>2.3367742756152152</v>
          </cell>
          <cell r="AS99">
            <v>1.6430444125419481</v>
          </cell>
          <cell r="AT99">
            <v>1.6430444125419481</v>
          </cell>
          <cell r="AU99">
            <v>1.6430444125419481</v>
          </cell>
          <cell r="AV99">
            <v>3.6512098056487732</v>
          </cell>
          <cell r="AW99">
            <v>0.3</v>
          </cell>
          <cell r="AX99">
            <v>0.19200000000000003</v>
          </cell>
          <cell r="AY99">
            <v>0.108</v>
          </cell>
          <cell r="AZ99">
            <v>0.108</v>
          </cell>
          <cell r="BA99">
            <v>7.1999999999999995E-2</v>
          </cell>
          <cell r="BC99">
            <v>2.9633978724782444</v>
          </cell>
          <cell r="BD99">
            <v>1.7569623424446861</v>
          </cell>
          <cell r="BE99">
            <v>1.1472324793714193</v>
          </cell>
          <cell r="BF99">
            <v>1.1472324793714193</v>
          </cell>
          <cell r="BG99">
            <v>1.1832324793714193</v>
          </cell>
          <cell r="BH99">
            <v>3.2633978724782442</v>
          </cell>
          <cell r="BJ99">
            <v>18</v>
          </cell>
          <cell r="BP99">
            <v>0.3</v>
          </cell>
          <cell r="BQ99">
            <v>0.19200000000000003</v>
          </cell>
        </row>
        <row r="100">
          <cell r="A100" t="str">
            <v>mh85</v>
          </cell>
          <cell r="B100" t="str">
            <v>MH</v>
          </cell>
          <cell r="C100">
            <v>85</v>
          </cell>
          <cell r="D100">
            <v>3.1908078138763667</v>
          </cell>
          <cell r="E100">
            <v>3</v>
          </cell>
          <cell r="F100">
            <v>6</v>
          </cell>
          <cell r="G100">
            <v>51.71617850665838</v>
          </cell>
          <cell r="H100">
            <v>24.780629533729734</v>
          </cell>
          <cell r="I100">
            <v>20.386601656637655</v>
          </cell>
          <cell r="J100">
            <v>20.386601656637655</v>
          </cell>
          <cell r="K100">
            <v>20.386601656637655</v>
          </cell>
          <cell r="L100">
            <v>31.351484648386808</v>
          </cell>
          <cell r="M100">
            <v>9.9937666030319079</v>
          </cell>
          <cell r="N100">
            <v>1.1520000000000001</v>
          </cell>
          <cell r="O100">
            <v>0.64800000000000002</v>
          </cell>
          <cell r="P100">
            <v>0.64800000000000002</v>
          </cell>
          <cell r="Q100">
            <v>0.43199999999999994</v>
          </cell>
          <cell r="R100">
            <v>0</v>
          </cell>
          <cell r="S100">
            <v>37.370569882084808</v>
          </cell>
          <cell r="T100">
            <v>19.276787512188065</v>
          </cell>
          <cell r="U100">
            <v>15.386759635095988</v>
          </cell>
          <cell r="V100">
            <v>15.386759635095988</v>
          </cell>
          <cell r="W100">
            <v>15.602759635095989</v>
          </cell>
          <cell r="X100">
            <v>26.999642626845144</v>
          </cell>
          <cell r="Y100">
            <v>9.5299053318824818</v>
          </cell>
          <cell r="Z100">
            <v>3.3265645088942444</v>
          </cell>
          <cell r="AA100">
            <v>3.3265645088942444</v>
          </cell>
          <cell r="AB100">
            <v>3.3265645088942444</v>
          </cell>
          <cell r="AC100">
            <v>3.3265645088942444</v>
          </cell>
          <cell r="AD100">
            <v>2.7416740457919597</v>
          </cell>
          <cell r="AE100">
            <v>2.7312555343439695</v>
          </cell>
          <cell r="AK100">
            <v>6.1721361483453316</v>
          </cell>
          <cell r="AL100">
            <v>2.7000508597010633</v>
          </cell>
          <cell r="AM100">
            <v>2.7000508597010633</v>
          </cell>
          <cell r="AN100">
            <v>2.7000508597010633</v>
          </cell>
          <cell r="AO100">
            <v>2.7000508597010633</v>
          </cell>
          <cell r="AP100">
            <v>2.1151603965987782</v>
          </cell>
          <cell r="AQ100">
            <v>3.8544104185018218</v>
          </cell>
          <cell r="AR100">
            <v>2.4668226678411664</v>
          </cell>
          <cell r="AS100">
            <v>1.73448468832582</v>
          </cell>
          <cell r="AT100">
            <v>1.73448468832582</v>
          </cell>
          <cell r="AU100">
            <v>1.73448468832582</v>
          </cell>
          <cell r="AV100">
            <v>3.8544104185018218</v>
          </cell>
          <cell r="AW100">
            <v>0.3</v>
          </cell>
          <cell r="AX100">
            <v>0.19200000000000003</v>
          </cell>
          <cell r="AY100">
            <v>0.108</v>
          </cell>
          <cell r="AZ100">
            <v>0.108</v>
          </cell>
          <cell r="BA100">
            <v>7.1999999999999995E-2</v>
          </cell>
          <cell r="BC100">
            <v>3.1423602395081351</v>
          </cell>
          <cell r="BD100">
            <v>1.8627724888474795</v>
          </cell>
          <cell r="BE100">
            <v>1.2144345093321331</v>
          </cell>
          <cell r="BF100">
            <v>1.2144345093321331</v>
          </cell>
          <cell r="BG100">
            <v>1.2504345093321332</v>
          </cell>
          <cell r="BH100">
            <v>3.442360239508135</v>
          </cell>
          <cell r="BJ100">
            <v>18</v>
          </cell>
          <cell r="BP100">
            <v>0.3</v>
          </cell>
          <cell r="BQ100">
            <v>0.19200000000000003</v>
          </cell>
        </row>
        <row r="101">
          <cell r="A101" t="str">
            <v>mh90</v>
          </cell>
          <cell r="B101" t="str">
            <v>MH</v>
          </cell>
          <cell r="C101">
            <v>90</v>
          </cell>
          <cell r="D101">
            <v>3.343208273516153</v>
          </cell>
          <cell r="E101">
            <v>0</v>
          </cell>
          <cell r="F101">
            <v>0</v>
          </cell>
        </row>
        <row r="102">
          <cell r="A102" t="str">
            <v>mj50</v>
          </cell>
          <cell r="B102" t="str">
            <v>MJ</v>
          </cell>
          <cell r="C102">
            <v>50</v>
          </cell>
          <cell r="D102">
            <v>2.1240045963978629</v>
          </cell>
          <cell r="E102">
            <v>3</v>
          </cell>
          <cell r="F102">
            <v>6</v>
          </cell>
          <cell r="G102">
            <v>34.444634415681399</v>
          </cell>
          <cell r="H102">
            <v>16.26876741296045</v>
          </cell>
          <cell r="I102">
            <v>13.496280426435696</v>
          </cell>
          <cell r="J102">
            <v>13.496280426435696</v>
          </cell>
          <cell r="K102">
            <v>13.496280426435696</v>
          </cell>
          <cell r="L102">
            <v>20.303463045416464</v>
          </cell>
          <cell r="M102">
            <v>8.1085697056751727</v>
          </cell>
          <cell r="N102">
            <v>1.1520000000000001</v>
          </cell>
          <cell r="O102">
            <v>0.64800000000000002</v>
          </cell>
          <cell r="P102">
            <v>0.64800000000000002</v>
          </cell>
          <cell r="Q102">
            <v>0.43199999999999994</v>
          </cell>
          <cell r="R102">
            <v>0</v>
          </cell>
          <cell r="S102">
            <v>23.63062797882278</v>
          </cell>
          <cell r="T102">
            <v>12.411330681777001</v>
          </cell>
          <cell r="U102">
            <v>10.142843695252246</v>
          </cell>
          <cell r="V102">
            <v>10.142843695252246</v>
          </cell>
          <cell r="W102">
            <v>10.358843695252247</v>
          </cell>
          <cell r="X102">
            <v>17.598026314233014</v>
          </cell>
          <cell r="Y102">
            <v>6.6175325481661664</v>
          </cell>
          <cell r="Z102">
            <v>2.3099546264677966</v>
          </cell>
          <cell r="AA102">
            <v>2.3099546264677966</v>
          </cell>
          <cell r="AB102">
            <v>2.3099546264677966</v>
          </cell>
          <cell r="AC102">
            <v>2.3099546264677966</v>
          </cell>
          <cell r="AD102">
            <v>1.903808758077854</v>
          </cell>
          <cell r="AE102">
            <v>2.1028565685583906</v>
          </cell>
          <cell r="AK102">
            <v>4.0976286523431211</v>
          </cell>
          <cell r="AL102">
            <v>1.8929072992031415</v>
          </cell>
          <cell r="AM102">
            <v>1.8929072992031415</v>
          </cell>
          <cell r="AN102">
            <v>1.8929072992031415</v>
          </cell>
          <cell r="AO102">
            <v>1.8929072992031415</v>
          </cell>
          <cell r="AP102">
            <v>1.4867614308131989</v>
          </cell>
          <cell r="AQ102">
            <v>2.4320061285304835</v>
          </cell>
          <cell r="AR102">
            <v>1.5564839222595099</v>
          </cell>
          <cell r="AS102">
            <v>1.0944027578387177</v>
          </cell>
          <cell r="AT102">
            <v>1.0944027578387177</v>
          </cell>
          <cell r="AU102">
            <v>1.0944027578387177</v>
          </cell>
          <cell r="AV102">
            <v>2.4320061285304835</v>
          </cell>
          <cell r="AW102">
            <v>0.3</v>
          </cell>
          <cell r="AX102">
            <v>0.19200000000000003</v>
          </cell>
          <cell r="AY102">
            <v>0.108</v>
          </cell>
          <cell r="AZ102">
            <v>0.108</v>
          </cell>
          <cell r="BA102">
            <v>7.1999999999999995E-2</v>
          </cell>
          <cell r="BC102">
            <v>1.8896236702989031</v>
          </cell>
          <cell r="BD102">
            <v>1.1221014640279294</v>
          </cell>
          <cell r="BE102">
            <v>0.74402029960713711</v>
          </cell>
          <cell r="BF102">
            <v>0.74402029960713711</v>
          </cell>
          <cell r="BG102">
            <v>0.78002029960713704</v>
          </cell>
          <cell r="BH102">
            <v>2.1896236702989027</v>
          </cell>
          <cell r="BJ102">
            <v>18</v>
          </cell>
          <cell r="BP102">
            <v>0.3</v>
          </cell>
          <cell r="BQ102">
            <v>0.19200000000000003</v>
          </cell>
        </row>
        <row r="103">
          <cell r="A103" t="str">
            <v>mj55</v>
          </cell>
          <cell r="B103" t="str">
            <v>MJ</v>
          </cell>
          <cell r="C103">
            <v>55</v>
          </cell>
          <cell r="D103">
            <v>2.2764050560376492</v>
          </cell>
          <cell r="E103">
            <v>3</v>
          </cell>
          <cell r="F103">
            <v>6</v>
          </cell>
          <cell r="G103">
            <v>36.911997857249538</v>
          </cell>
          <cell r="H103">
            <v>17.48474771592749</v>
          </cell>
          <cell r="I103">
            <v>14.480612030750263</v>
          </cell>
          <cell r="J103">
            <v>14.480612030750263</v>
          </cell>
          <cell r="K103">
            <v>14.480612030750263</v>
          </cell>
          <cell r="L103">
            <v>21.8817518458408</v>
          </cell>
          <cell r="M103">
            <v>8.3778835481547063</v>
          </cell>
          <cell r="N103">
            <v>1.1520000000000001</v>
          </cell>
          <cell r="O103">
            <v>0.64800000000000002</v>
          </cell>
          <cell r="P103">
            <v>0.64800000000000002</v>
          </cell>
          <cell r="Q103">
            <v>0.43199999999999994</v>
          </cell>
          <cell r="R103">
            <v>0</v>
          </cell>
          <cell r="S103">
            <v>25.593476822145927</v>
          </cell>
          <cell r="T103">
            <v>13.392110228978582</v>
          </cell>
          <cell r="U103">
            <v>10.891974543801354</v>
          </cell>
          <cell r="V103">
            <v>10.891974543801354</v>
          </cell>
          <cell r="W103">
            <v>11.107974543801355</v>
          </cell>
          <cell r="X103">
            <v>18.941114358891895</v>
          </cell>
          <cell r="Y103">
            <v>7.0335858029827829</v>
          </cell>
          <cell r="Z103">
            <v>2.455184609671575</v>
          </cell>
          <cell r="AA103">
            <v>2.455184609671575</v>
          </cell>
          <cell r="AB103">
            <v>2.455184609671575</v>
          </cell>
          <cell r="AC103">
            <v>2.455184609671575</v>
          </cell>
          <cell r="AD103">
            <v>2.0235037991798692</v>
          </cell>
          <cell r="AE103">
            <v>2.1926278493849019</v>
          </cell>
          <cell r="AK103">
            <v>4.3939868660577224</v>
          </cell>
          <cell r="AL103">
            <v>2.0082135221314164</v>
          </cell>
          <cell r="AM103">
            <v>2.0082135221314164</v>
          </cell>
          <cell r="AN103">
            <v>2.0082135221314164</v>
          </cell>
          <cell r="AO103">
            <v>2.0082135221314164</v>
          </cell>
          <cell r="AP103">
            <v>1.5765327116397105</v>
          </cell>
          <cell r="AQ103">
            <v>2.6352067413835321</v>
          </cell>
          <cell r="AR103">
            <v>1.6865323144854609</v>
          </cell>
          <cell r="AS103">
            <v>1.1858430336225896</v>
          </cell>
          <cell r="AT103">
            <v>1.1858430336225896</v>
          </cell>
          <cell r="AU103">
            <v>1.1858430336225896</v>
          </cell>
          <cell r="AV103">
            <v>2.6352067413835321</v>
          </cell>
          <cell r="AW103">
            <v>0.3</v>
          </cell>
          <cell r="AX103">
            <v>0.19200000000000003</v>
          </cell>
          <cell r="AY103">
            <v>0.108</v>
          </cell>
          <cell r="AZ103">
            <v>0.108</v>
          </cell>
          <cell r="BA103">
            <v>7.1999999999999995E-2</v>
          </cell>
          <cell r="BC103">
            <v>2.0685860373287936</v>
          </cell>
          <cell r="BD103">
            <v>1.2279116104307224</v>
          </cell>
          <cell r="BE103">
            <v>0.8112223295678509</v>
          </cell>
          <cell r="BF103">
            <v>0.8112223295678509</v>
          </cell>
          <cell r="BG103">
            <v>0.84722232956785093</v>
          </cell>
          <cell r="BH103">
            <v>2.3685860373287935</v>
          </cell>
          <cell r="BJ103">
            <v>18</v>
          </cell>
          <cell r="BP103">
            <v>0.3</v>
          </cell>
          <cell r="BQ103">
            <v>0.19200000000000003</v>
          </cell>
        </row>
        <row r="104">
          <cell r="A104" t="str">
            <v>mj60</v>
          </cell>
          <cell r="B104" t="str">
            <v>MJ</v>
          </cell>
          <cell r="C104">
            <v>60</v>
          </cell>
          <cell r="D104">
            <v>2.4288055156774355</v>
          </cell>
          <cell r="E104">
            <v>3</v>
          </cell>
          <cell r="F104">
            <v>6</v>
          </cell>
          <cell r="G104">
            <v>39.379361298817685</v>
          </cell>
          <cell r="H104">
            <v>18.70072801889453</v>
          </cell>
          <cell r="I104">
            <v>15.464943635064829</v>
          </cell>
          <cell r="J104">
            <v>15.464943635064829</v>
          </cell>
          <cell r="K104">
            <v>15.464943635064829</v>
          </cell>
          <cell r="L104">
            <v>23.460040646265135</v>
          </cell>
          <cell r="M104">
            <v>8.6471973906342399</v>
          </cell>
          <cell r="N104">
            <v>1.1520000000000001</v>
          </cell>
          <cell r="O104">
            <v>0.64800000000000002</v>
          </cell>
          <cell r="P104">
            <v>0.64800000000000002</v>
          </cell>
          <cell r="Q104">
            <v>0.43199999999999994</v>
          </cell>
          <cell r="R104">
            <v>0</v>
          </cell>
          <cell r="S104">
            <v>27.556325665469071</v>
          </cell>
          <cell r="T104">
            <v>14.372889776180163</v>
          </cell>
          <cell r="U104">
            <v>11.641105392350461</v>
          </cell>
          <cell r="V104">
            <v>11.641105392350461</v>
          </cell>
          <cell r="W104">
            <v>11.85710539235046</v>
          </cell>
          <cell r="X104">
            <v>20.284202403550765</v>
          </cell>
          <cell r="Y104">
            <v>7.4496390577993994</v>
          </cell>
          <cell r="Z104">
            <v>2.6004145928753535</v>
          </cell>
          <cell r="AA104">
            <v>2.6004145928753535</v>
          </cell>
          <cell r="AB104">
            <v>2.6004145928753535</v>
          </cell>
          <cell r="AC104">
            <v>2.6004145928753535</v>
          </cell>
          <cell r="AD104">
            <v>2.1431988402818845</v>
          </cell>
          <cell r="AE104">
            <v>2.2823991302114131</v>
          </cell>
          <cell r="AK104">
            <v>4.6903450797723236</v>
          </cell>
          <cell r="AL104">
            <v>2.1235197450596908</v>
          </cell>
          <cell r="AM104">
            <v>2.1235197450596908</v>
          </cell>
          <cell r="AN104">
            <v>2.1235197450596908</v>
          </cell>
          <cell r="AO104">
            <v>2.1235197450596908</v>
          </cell>
          <cell r="AP104">
            <v>1.666303992466222</v>
          </cell>
          <cell r="AQ104">
            <v>2.8384073542365802</v>
          </cell>
          <cell r="AR104">
            <v>1.8165807067114117</v>
          </cell>
          <cell r="AS104">
            <v>1.2772833094064613</v>
          </cell>
          <cell r="AT104">
            <v>1.2772833094064613</v>
          </cell>
          <cell r="AU104">
            <v>1.2772833094064613</v>
          </cell>
          <cell r="AV104">
            <v>2.8384073542365802</v>
          </cell>
          <cell r="AW104">
            <v>0.3</v>
          </cell>
          <cell r="AX104">
            <v>0.19200000000000003</v>
          </cell>
          <cell r="AY104">
            <v>0.108</v>
          </cell>
          <cell r="AZ104">
            <v>0.108</v>
          </cell>
          <cell r="BA104">
            <v>7.1999999999999995E-2</v>
          </cell>
          <cell r="BC104">
            <v>2.2475484043586835</v>
          </cell>
          <cell r="BD104">
            <v>1.3337217568335151</v>
          </cell>
          <cell r="BE104">
            <v>0.87842435952856457</v>
          </cell>
          <cell r="BF104">
            <v>0.87842435952856457</v>
          </cell>
          <cell r="BG104">
            <v>0.9144243595285646</v>
          </cell>
          <cell r="BH104">
            <v>2.5475484043586833</v>
          </cell>
          <cell r="BJ104">
            <v>18</v>
          </cell>
          <cell r="BP104">
            <v>0.3</v>
          </cell>
          <cell r="BQ104">
            <v>0.19200000000000003</v>
          </cell>
        </row>
        <row r="105">
          <cell r="A105" t="str">
            <v>mj65</v>
          </cell>
          <cell r="B105" t="str">
            <v>MJ</v>
          </cell>
          <cell r="C105">
            <v>65</v>
          </cell>
          <cell r="D105">
            <v>2.5812059753172214</v>
          </cell>
          <cell r="E105">
            <v>3</v>
          </cell>
          <cell r="F105">
            <v>6</v>
          </cell>
          <cell r="G105">
            <v>41.84672474038581</v>
          </cell>
          <cell r="H105">
            <v>19.916708321861567</v>
          </cell>
          <cell r="I105">
            <v>16.449275239379389</v>
          </cell>
          <cell r="J105">
            <v>16.449275239379389</v>
          </cell>
          <cell r="K105">
            <v>16.449275239379389</v>
          </cell>
          <cell r="L105">
            <v>25.038329446689463</v>
          </cell>
          <cell r="M105">
            <v>8.9165112331137735</v>
          </cell>
          <cell r="N105">
            <v>1.1520000000000001</v>
          </cell>
          <cell r="O105">
            <v>0.64800000000000002</v>
          </cell>
          <cell r="P105">
            <v>0.64800000000000002</v>
          </cell>
          <cell r="Q105">
            <v>0.43199999999999994</v>
          </cell>
          <cell r="R105">
            <v>0</v>
          </cell>
          <cell r="S105">
            <v>29.519174508792215</v>
          </cell>
          <cell r="T105">
            <v>15.353669323381741</v>
          </cell>
          <cell r="U105">
            <v>12.390236240899561</v>
          </cell>
          <cell r="V105">
            <v>12.390236240899561</v>
          </cell>
          <cell r="W105">
            <v>12.606236240899563</v>
          </cell>
          <cell r="X105">
            <v>21.627290448209635</v>
          </cell>
          <cell r="Y105">
            <v>7.865692312616015</v>
          </cell>
          <cell r="Z105">
            <v>2.745644576079131</v>
          </cell>
          <cell r="AA105">
            <v>2.745644576079131</v>
          </cell>
          <cell r="AB105">
            <v>2.745644576079131</v>
          </cell>
          <cell r="AC105">
            <v>2.745644576079131</v>
          </cell>
          <cell r="AD105">
            <v>2.2628938813838992</v>
          </cell>
          <cell r="AE105">
            <v>2.3721704110379243</v>
          </cell>
          <cell r="AK105">
            <v>4.9867032934869249</v>
          </cell>
          <cell r="AL105">
            <v>2.2388259679879647</v>
          </cell>
          <cell r="AM105">
            <v>2.2388259679879647</v>
          </cell>
          <cell r="AN105">
            <v>2.2388259679879647</v>
          </cell>
          <cell r="AO105">
            <v>2.2388259679879647</v>
          </cell>
          <cell r="AP105">
            <v>1.7560752732927329</v>
          </cell>
          <cell r="AQ105">
            <v>3.0416079670896279</v>
          </cell>
          <cell r="AR105">
            <v>1.9466290989373622</v>
          </cell>
          <cell r="AS105">
            <v>1.3687235851903328</v>
          </cell>
          <cell r="AT105">
            <v>1.3687235851903328</v>
          </cell>
          <cell r="AU105">
            <v>1.3687235851903328</v>
          </cell>
          <cell r="AV105">
            <v>3.0416079670896279</v>
          </cell>
          <cell r="AW105">
            <v>0.3</v>
          </cell>
          <cell r="AX105">
            <v>0.19200000000000003</v>
          </cell>
          <cell r="AY105">
            <v>0.108</v>
          </cell>
          <cell r="AZ105">
            <v>0.108</v>
          </cell>
          <cell r="BA105">
            <v>7.1999999999999995E-2</v>
          </cell>
          <cell r="BC105">
            <v>2.4265107713885734</v>
          </cell>
          <cell r="BD105">
            <v>1.4395319032363076</v>
          </cell>
          <cell r="BE105">
            <v>0.94562638948927802</v>
          </cell>
          <cell r="BF105">
            <v>0.94562638948927802</v>
          </cell>
          <cell r="BG105">
            <v>0.98162638948927805</v>
          </cell>
          <cell r="BH105">
            <v>2.7265107713885732</v>
          </cell>
          <cell r="BJ105">
            <v>18</v>
          </cell>
          <cell r="BP105">
            <v>0.3</v>
          </cell>
          <cell r="BQ105">
            <v>0.19200000000000003</v>
          </cell>
        </row>
        <row r="106">
          <cell r="A106" t="str">
            <v>mj70</v>
          </cell>
          <cell r="B106" t="str">
            <v>MJ</v>
          </cell>
          <cell r="C106">
            <v>70</v>
          </cell>
          <cell r="D106">
            <v>2.7336064349570082</v>
          </cell>
          <cell r="E106">
            <v>3</v>
          </cell>
          <cell r="F106">
            <v>6</v>
          </cell>
          <cell r="G106">
            <v>44.314088181953963</v>
          </cell>
          <cell r="H106">
            <v>21.132688624828614</v>
          </cell>
          <cell r="I106">
            <v>17.433606843693958</v>
          </cell>
          <cell r="J106">
            <v>17.433606843693958</v>
          </cell>
          <cell r="K106">
            <v>17.433606843693958</v>
          </cell>
          <cell r="L106">
            <v>26.616618247113806</v>
          </cell>
          <cell r="M106">
            <v>9.1858250755933071</v>
          </cell>
          <cell r="N106">
            <v>1.1520000000000001</v>
          </cell>
          <cell r="O106">
            <v>0.64800000000000002</v>
          </cell>
          <cell r="P106">
            <v>0.64800000000000002</v>
          </cell>
          <cell r="Q106">
            <v>0.43199999999999994</v>
          </cell>
          <cell r="R106">
            <v>0</v>
          </cell>
          <cell r="S106">
            <v>31.48202335211537</v>
          </cell>
          <cell r="T106">
            <v>16.334448870583326</v>
          </cell>
          <cell r="U106">
            <v>13.139367089448672</v>
          </cell>
          <cell r="V106">
            <v>13.139367089448672</v>
          </cell>
          <cell r="W106">
            <v>13.355367089448672</v>
          </cell>
          <cell r="X106">
            <v>22.970378492868516</v>
          </cell>
          <cell r="Y106">
            <v>8.2817455674326332</v>
          </cell>
          <cell r="Z106">
            <v>2.8908745592829104</v>
          </cell>
          <cell r="AA106">
            <v>2.8908745592829104</v>
          </cell>
          <cell r="AB106">
            <v>2.8908745592829104</v>
          </cell>
          <cell r="AC106">
            <v>2.8908745592829104</v>
          </cell>
          <cell r="AD106">
            <v>2.3825889224859149</v>
          </cell>
          <cell r="AE106">
            <v>2.4619416918644359</v>
          </cell>
          <cell r="AK106">
            <v>5.2830615072015279</v>
          </cell>
          <cell r="AL106">
            <v>2.35413219091624</v>
          </cell>
          <cell r="AM106">
            <v>2.35413219091624</v>
          </cell>
          <cell r="AN106">
            <v>2.35413219091624</v>
          </cell>
          <cell r="AO106">
            <v>2.35413219091624</v>
          </cell>
          <cell r="AP106">
            <v>1.8458465541192448</v>
          </cell>
          <cell r="AQ106">
            <v>3.2448085799426769</v>
          </cell>
          <cell r="AR106">
            <v>2.0766774911633137</v>
          </cell>
          <cell r="AS106">
            <v>1.4601638609742049</v>
          </cell>
          <cell r="AT106">
            <v>1.4601638609742049</v>
          </cell>
          <cell r="AU106">
            <v>1.4601638609742049</v>
          </cell>
          <cell r="AV106">
            <v>3.2448085799426769</v>
          </cell>
          <cell r="AW106">
            <v>0.3</v>
          </cell>
          <cell r="AX106">
            <v>0.19200000000000003</v>
          </cell>
          <cell r="AY106">
            <v>0.108</v>
          </cell>
          <cell r="AZ106">
            <v>0.108</v>
          </cell>
          <cell r="BA106">
            <v>7.1999999999999995E-2</v>
          </cell>
          <cell r="BC106">
            <v>2.6054731384184642</v>
          </cell>
          <cell r="BD106">
            <v>1.545342049639101</v>
          </cell>
          <cell r="BE106">
            <v>1.0128284194499919</v>
          </cell>
          <cell r="BF106">
            <v>1.0128284194499919</v>
          </cell>
          <cell r="BG106">
            <v>1.0488284194499919</v>
          </cell>
          <cell r="BH106">
            <v>2.905473138418464</v>
          </cell>
          <cell r="BJ106">
            <v>18</v>
          </cell>
          <cell r="BP106">
            <v>0.3</v>
          </cell>
          <cell r="BQ106">
            <v>0.19200000000000003</v>
          </cell>
        </row>
        <row r="107">
          <cell r="A107" t="str">
            <v>mj75</v>
          </cell>
          <cell r="B107" t="str">
            <v>MJ</v>
          </cell>
          <cell r="C107">
            <v>75</v>
          </cell>
          <cell r="D107">
            <v>2.886006894596794</v>
          </cell>
          <cell r="E107">
            <v>3</v>
          </cell>
          <cell r="F107">
            <v>6</v>
          </cell>
          <cell r="G107">
            <v>46.781451623522102</v>
          </cell>
          <cell r="H107">
            <v>22.34866892779565</v>
          </cell>
          <cell r="I107">
            <v>18.41793844800852</v>
          </cell>
          <cell r="J107">
            <v>18.41793844800852</v>
          </cell>
          <cell r="K107">
            <v>18.41793844800852</v>
          </cell>
          <cell r="L107">
            <v>28.194907047538138</v>
          </cell>
          <cell r="M107">
            <v>9.4551389180728407</v>
          </cell>
          <cell r="N107">
            <v>1.1520000000000001</v>
          </cell>
          <cell r="O107">
            <v>0.64800000000000002</v>
          </cell>
          <cell r="P107">
            <v>0.64800000000000002</v>
          </cell>
          <cell r="Q107">
            <v>0.43199999999999994</v>
          </cell>
          <cell r="R107">
            <v>0</v>
          </cell>
          <cell r="S107">
            <v>33.444872195438514</v>
          </cell>
          <cell r="T107">
            <v>17.315228417784901</v>
          </cell>
          <cell r="U107">
            <v>13.888497937997775</v>
          </cell>
          <cell r="V107">
            <v>13.888497937997775</v>
          </cell>
          <cell r="W107">
            <v>14.104497937997776</v>
          </cell>
          <cell r="X107">
            <v>24.313466537527393</v>
          </cell>
          <cell r="Y107">
            <v>8.6977988222492488</v>
          </cell>
          <cell r="Z107">
            <v>3.0361045424866879</v>
          </cell>
          <cell r="AA107">
            <v>3.0361045424866879</v>
          </cell>
          <cell r="AB107">
            <v>3.0361045424866879</v>
          </cell>
          <cell r="AC107">
            <v>3.0361045424866879</v>
          </cell>
          <cell r="AD107">
            <v>2.5022839635879297</v>
          </cell>
          <cell r="AE107">
            <v>2.5517129726909471</v>
          </cell>
          <cell r="AK107">
            <v>5.5794197209161283</v>
          </cell>
          <cell r="AL107">
            <v>2.469438413844514</v>
          </cell>
          <cell r="AM107">
            <v>2.469438413844514</v>
          </cell>
          <cell r="AN107">
            <v>2.469438413844514</v>
          </cell>
          <cell r="AO107">
            <v>2.469438413844514</v>
          </cell>
          <cell r="AP107">
            <v>1.9356178349457558</v>
          </cell>
          <cell r="AQ107">
            <v>3.448009192795725</v>
          </cell>
          <cell r="AR107">
            <v>2.2067258833892645</v>
          </cell>
          <cell r="AS107">
            <v>1.5516041367580764</v>
          </cell>
          <cell r="AT107">
            <v>1.5516041367580764</v>
          </cell>
          <cell r="AU107">
            <v>1.5516041367580764</v>
          </cell>
          <cell r="AV107">
            <v>3.448009192795725</v>
          </cell>
          <cell r="AW107">
            <v>0.3</v>
          </cell>
          <cell r="AX107">
            <v>0.19200000000000003</v>
          </cell>
          <cell r="AY107">
            <v>0.108</v>
          </cell>
          <cell r="AZ107">
            <v>0.108</v>
          </cell>
          <cell r="BA107">
            <v>7.1999999999999995E-2</v>
          </cell>
          <cell r="BC107">
            <v>2.7844355054483545</v>
          </cell>
          <cell r="BD107">
            <v>1.6511521960418936</v>
          </cell>
          <cell r="BE107">
            <v>1.0800304494107056</v>
          </cell>
          <cell r="BF107">
            <v>1.0800304494107056</v>
          </cell>
          <cell r="BG107">
            <v>1.1160304494107056</v>
          </cell>
          <cell r="BH107">
            <v>3.0844355054483543</v>
          </cell>
          <cell r="BJ107">
            <v>18</v>
          </cell>
          <cell r="BP107">
            <v>0.3</v>
          </cell>
          <cell r="BQ107">
            <v>0.19200000000000003</v>
          </cell>
        </row>
        <row r="108">
          <cell r="A108" t="str">
            <v>mj80</v>
          </cell>
          <cell r="B108" t="str">
            <v>MJ</v>
          </cell>
          <cell r="C108">
            <v>80</v>
          </cell>
          <cell r="D108">
            <v>3.0384073542365804</v>
          </cell>
          <cell r="E108">
            <v>3</v>
          </cell>
          <cell r="F108">
            <v>6</v>
          </cell>
          <cell r="G108">
            <v>49.248815065090241</v>
          </cell>
          <cell r="H108">
            <v>23.56464923076269</v>
          </cell>
          <cell r="I108">
            <v>19.402270052323086</v>
          </cell>
          <cell r="J108">
            <v>19.402270052323086</v>
          </cell>
          <cell r="K108">
            <v>19.402270052323086</v>
          </cell>
          <cell r="L108">
            <v>29.773195847962477</v>
          </cell>
          <cell r="M108">
            <v>9.7244527605523743</v>
          </cell>
          <cell r="N108">
            <v>1.1520000000000001</v>
          </cell>
          <cell r="O108">
            <v>0.64800000000000002</v>
          </cell>
          <cell r="P108">
            <v>0.64800000000000002</v>
          </cell>
          <cell r="Q108">
            <v>0.43199999999999994</v>
          </cell>
          <cell r="R108">
            <v>0</v>
          </cell>
          <cell r="S108">
            <v>35.407721038761657</v>
          </cell>
          <cell r="T108">
            <v>18.296007964986483</v>
          </cell>
          <cell r="U108">
            <v>14.63762878654688</v>
          </cell>
          <cell r="V108">
            <v>14.63762878654688</v>
          </cell>
          <cell r="W108">
            <v>14.853628786546881</v>
          </cell>
          <cell r="X108">
            <v>25.656554582186267</v>
          </cell>
          <cell r="Y108">
            <v>9.1138520770658662</v>
          </cell>
          <cell r="Z108">
            <v>3.1813345256904659</v>
          </cell>
          <cell r="AA108">
            <v>3.1813345256904659</v>
          </cell>
          <cell r="AB108">
            <v>3.1813345256904659</v>
          </cell>
          <cell r="AC108">
            <v>3.1813345256904659</v>
          </cell>
          <cell r="AD108">
            <v>2.6219790046899445</v>
          </cell>
          <cell r="AE108">
            <v>2.6414842535174583</v>
          </cell>
          <cell r="AK108">
            <v>5.8757779346307304</v>
          </cell>
          <cell r="AL108">
            <v>2.5847446367727884</v>
          </cell>
          <cell r="AM108">
            <v>2.5847446367727884</v>
          </cell>
          <cell r="AN108">
            <v>2.5847446367727884</v>
          </cell>
          <cell r="AO108">
            <v>2.5847446367727884</v>
          </cell>
          <cell r="AP108">
            <v>2.025389115772267</v>
          </cell>
          <cell r="AQ108">
            <v>3.6512098056487732</v>
          </cell>
          <cell r="AR108">
            <v>2.3367742756152152</v>
          </cell>
          <cell r="AS108">
            <v>1.6430444125419481</v>
          </cell>
          <cell r="AT108">
            <v>1.6430444125419481</v>
          </cell>
          <cell r="AU108">
            <v>1.6430444125419481</v>
          </cell>
          <cell r="AV108">
            <v>3.6512098056487732</v>
          </cell>
          <cell r="AW108">
            <v>0.3</v>
          </cell>
          <cell r="AX108">
            <v>0.19200000000000003</v>
          </cell>
          <cell r="AY108">
            <v>0.108</v>
          </cell>
          <cell r="AZ108">
            <v>0.108</v>
          </cell>
          <cell r="BA108">
            <v>7.1999999999999995E-2</v>
          </cell>
          <cell r="BC108">
            <v>2.9633978724782444</v>
          </cell>
          <cell r="BD108">
            <v>1.7569623424446861</v>
          </cell>
          <cell r="BE108">
            <v>1.1472324793714193</v>
          </cell>
          <cell r="BF108">
            <v>1.1472324793714193</v>
          </cell>
          <cell r="BG108">
            <v>1.1832324793714193</v>
          </cell>
          <cell r="BH108">
            <v>3.2633978724782442</v>
          </cell>
          <cell r="BJ108">
            <v>18</v>
          </cell>
          <cell r="BP108">
            <v>0.3</v>
          </cell>
          <cell r="BQ108">
            <v>0.19200000000000003</v>
          </cell>
        </row>
        <row r="109">
          <cell r="A109" t="str">
            <v>mj85</v>
          </cell>
          <cell r="B109" t="str">
            <v>MJ</v>
          </cell>
          <cell r="C109">
            <v>85</v>
          </cell>
          <cell r="D109">
            <v>3.1908078138763667</v>
          </cell>
          <cell r="E109">
            <v>3</v>
          </cell>
          <cell r="F109">
            <v>6</v>
          </cell>
          <cell r="G109">
            <v>51.71617850665838</v>
          </cell>
          <cell r="H109">
            <v>24.780629533729734</v>
          </cell>
          <cell r="I109">
            <v>20.386601656637655</v>
          </cell>
          <cell r="J109">
            <v>20.386601656637655</v>
          </cell>
          <cell r="K109">
            <v>20.386601656637655</v>
          </cell>
          <cell r="L109">
            <v>31.351484648386808</v>
          </cell>
          <cell r="M109">
            <v>9.9937666030319079</v>
          </cell>
          <cell r="N109">
            <v>1.1520000000000001</v>
          </cell>
          <cell r="O109">
            <v>0.64800000000000002</v>
          </cell>
          <cell r="P109">
            <v>0.64800000000000002</v>
          </cell>
          <cell r="Q109">
            <v>0.43199999999999994</v>
          </cell>
          <cell r="R109">
            <v>0</v>
          </cell>
          <cell r="S109">
            <v>37.370569882084808</v>
          </cell>
          <cell r="T109">
            <v>19.276787512188065</v>
          </cell>
          <cell r="U109">
            <v>15.386759635095988</v>
          </cell>
          <cell r="V109">
            <v>15.386759635095988</v>
          </cell>
          <cell r="W109">
            <v>15.602759635095989</v>
          </cell>
          <cell r="X109">
            <v>26.999642626845144</v>
          </cell>
          <cell r="Y109">
            <v>9.5299053318824818</v>
          </cell>
          <cell r="Z109">
            <v>3.3265645088942444</v>
          </cell>
          <cell r="AA109">
            <v>3.3265645088942444</v>
          </cell>
          <cell r="AB109">
            <v>3.3265645088942444</v>
          </cell>
          <cell r="AC109">
            <v>3.3265645088942444</v>
          </cell>
          <cell r="AD109">
            <v>2.7416740457919597</v>
          </cell>
          <cell r="AE109">
            <v>2.7312555343439695</v>
          </cell>
          <cell r="AK109">
            <v>6.1721361483453316</v>
          </cell>
          <cell r="AL109">
            <v>2.7000508597010633</v>
          </cell>
          <cell r="AM109">
            <v>2.7000508597010633</v>
          </cell>
          <cell r="AN109">
            <v>2.7000508597010633</v>
          </cell>
          <cell r="AO109">
            <v>2.7000508597010633</v>
          </cell>
          <cell r="AP109">
            <v>2.1151603965987782</v>
          </cell>
          <cell r="AQ109">
            <v>3.8544104185018218</v>
          </cell>
          <cell r="AR109">
            <v>2.4668226678411664</v>
          </cell>
          <cell r="AS109">
            <v>1.73448468832582</v>
          </cell>
          <cell r="AT109">
            <v>1.73448468832582</v>
          </cell>
          <cell r="AU109">
            <v>1.73448468832582</v>
          </cell>
          <cell r="AV109">
            <v>3.8544104185018218</v>
          </cell>
          <cell r="AW109">
            <v>0.3</v>
          </cell>
          <cell r="AX109">
            <v>0.19200000000000003</v>
          </cell>
          <cell r="AY109">
            <v>0.108</v>
          </cell>
          <cell r="AZ109">
            <v>0.108</v>
          </cell>
          <cell r="BA109">
            <v>7.1999999999999995E-2</v>
          </cell>
          <cell r="BC109">
            <v>3.1423602395081351</v>
          </cell>
          <cell r="BD109">
            <v>1.8627724888474795</v>
          </cell>
          <cell r="BE109">
            <v>1.2144345093321331</v>
          </cell>
          <cell r="BF109">
            <v>1.2144345093321331</v>
          </cell>
          <cell r="BG109">
            <v>1.2504345093321332</v>
          </cell>
          <cell r="BH109">
            <v>3.442360239508135</v>
          </cell>
          <cell r="BJ109">
            <v>18</v>
          </cell>
          <cell r="BP109">
            <v>0.3</v>
          </cell>
          <cell r="BQ109">
            <v>0.19200000000000003</v>
          </cell>
        </row>
        <row r="110">
          <cell r="A110" t="str">
            <v>mj90</v>
          </cell>
          <cell r="B110" t="str">
            <v>MJ</v>
          </cell>
          <cell r="C110">
            <v>90</v>
          </cell>
          <cell r="D110">
            <v>3.343208273516153</v>
          </cell>
          <cell r="E110">
            <v>0</v>
          </cell>
          <cell r="F110">
            <v>0</v>
          </cell>
        </row>
        <row r="111">
          <cell r="A111" t="str">
            <v>mk50</v>
          </cell>
          <cell r="B111" t="str">
            <v>MK</v>
          </cell>
          <cell r="C111">
            <v>50</v>
          </cell>
          <cell r="D111">
            <v>2.1240045963978629</v>
          </cell>
          <cell r="E111">
            <v>6</v>
          </cell>
          <cell r="F111">
            <v>6</v>
          </cell>
          <cell r="G111">
            <v>54.297232060179894</v>
          </cell>
          <cell r="H111">
            <v>23.198631292363842</v>
          </cell>
          <cell r="I111">
            <v>20.426144305839088</v>
          </cell>
          <cell r="J111">
            <v>20.426144305839088</v>
          </cell>
          <cell r="K111">
            <v>20.426144305839088</v>
          </cell>
          <cell r="L111">
            <v>26.014889319650024</v>
          </cell>
          <cell r="M111">
            <v>14.417139411350345</v>
          </cell>
          <cell r="N111">
            <v>1.1520000000000001</v>
          </cell>
          <cell r="O111">
            <v>0.64800000000000002</v>
          </cell>
          <cell r="P111">
            <v>0.64800000000000002</v>
          </cell>
          <cell r="Q111">
            <v>0.43199999999999994</v>
          </cell>
          <cell r="R111">
            <v>0</v>
          </cell>
          <cell r="S111">
            <v>35.923513935852142</v>
          </cell>
          <cell r="T111">
            <v>18.090052579386423</v>
          </cell>
          <cell r="U111">
            <v>15.821565592861671</v>
          </cell>
          <cell r="V111">
            <v>15.821565592861671</v>
          </cell>
          <cell r="W111">
            <v>16.037565592861672</v>
          </cell>
          <cell r="X111">
            <v>22.05831060667261</v>
          </cell>
          <cell r="Y111">
            <v>6.6175325481661664</v>
          </cell>
          <cell r="Z111">
            <v>2.3099546264677966</v>
          </cell>
          <cell r="AA111">
            <v>2.3099546264677966</v>
          </cell>
          <cell r="AB111">
            <v>2.3099546264677966</v>
          </cell>
          <cell r="AC111">
            <v>2.3099546264677966</v>
          </cell>
          <cell r="AD111">
            <v>1.903808758077854</v>
          </cell>
          <cell r="AE111">
            <v>2.1028565685583906</v>
          </cell>
          <cell r="AK111">
            <v>4.0976286523431211</v>
          </cell>
          <cell r="AL111">
            <v>1.8929072992031415</v>
          </cell>
          <cell r="AM111">
            <v>1.8929072992031415</v>
          </cell>
          <cell r="AN111">
            <v>1.8929072992031415</v>
          </cell>
          <cell r="AO111">
            <v>1.8929072992031415</v>
          </cell>
          <cell r="AP111">
            <v>1.4867614308131989</v>
          </cell>
          <cell r="AQ111">
            <v>2.4320061285304835</v>
          </cell>
          <cell r="AR111">
            <v>1.5564839222595099</v>
          </cell>
          <cell r="AS111">
            <v>1.0944027578387177</v>
          </cell>
          <cell r="AT111">
            <v>1.0944027578387177</v>
          </cell>
          <cell r="AU111">
            <v>1.0944027578387177</v>
          </cell>
          <cell r="AV111">
            <v>2.4320061285304835</v>
          </cell>
          <cell r="AW111">
            <v>0.3</v>
          </cell>
          <cell r="AX111">
            <v>0.19200000000000003</v>
          </cell>
          <cell r="AY111">
            <v>0.108</v>
          </cell>
          <cell r="AZ111">
            <v>0.108</v>
          </cell>
          <cell r="BA111">
            <v>7.1999999999999995E-2</v>
          </cell>
          <cell r="BC111">
            <v>1.8896236702989031</v>
          </cell>
          <cell r="BD111">
            <v>1.1221014640279294</v>
          </cell>
          <cell r="BE111">
            <v>0.74402029960713711</v>
          </cell>
          <cell r="BF111">
            <v>0.74402029960713711</v>
          </cell>
          <cell r="BG111">
            <v>0.78002029960713704</v>
          </cell>
          <cell r="BH111">
            <v>2.1896236702989027</v>
          </cell>
          <cell r="BJ111">
            <v>18</v>
          </cell>
          <cell r="BP111">
            <v>0.3</v>
          </cell>
          <cell r="BQ111">
            <v>0.19200000000000003</v>
          </cell>
        </row>
        <row r="112">
          <cell r="A112" t="str">
            <v>mk55</v>
          </cell>
          <cell r="B112" t="str">
            <v>MK</v>
          </cell>
          <cell r="C112">
            <v>55</v>
          </cell>
          <cell r="D112">
            <v>2.2764050560376492</v>
          </cell>
          <cell r="E112">
            <v>6</v>
          </cell>
          <cell r="F112">
            <v>6</v>
          </cell>
          <cell r="G112">
            <v>58.012755266197885</v>
          </cell>
          <cell r="H112">
            <v>24.850301544942216</v>
          </cell>
          <cell r="I112">
            <v>21.846165859764987</v>
          </cell>
          <cell r="J112">
            <v>21.846165859764987</v>
          </cell>
          <cell r="K112">
            <v>21.846165859764987</v>
          </cell>
          <cell r="L112">
            <v>27.952263243380408</v>
          </cell>
          <cell r="M112">
            <v>14.955767096309412</v>
          </cell>
          <cell r="N112">
            <v>1.1520000000000001</v>
          </cell>
          <cell r="O112">
            <v>0.64800000000000002</v>
          </cell>
          <cell r="P112">
            <v>0.64800000000000002</v>
          </cell>
          <cell r="Q112">
            <v>0.43199999999999994</v>
          </cell>
          <cell r="R112">
            <v>0</v>
          </cell>
          <cell r="S112">
            <v>38.775437420319093</v>
          </cell>
          <cell r="T112">
            <v>19.416750795372831</v>
          </cell>
          <cell r="U112">
            <v>16.9166151101956</v>
          </cell>
          <cell r="V112">
            <v>16.9166151101956</v>
          </cell>
          <cell r="W112">
            <v>17.132615110195601</v>
          </cell>
          <cell r="X112">
            <v>23.670712493811024</v>
          </cell>
          <cell r="Y112">
            <v>7.0335858029827829</v>
          </cell>
          <cell r="Z112">
            <v>2.455184609671575</v>
          </cell>
          <cell r="AA112">
            <v>2.455184609671575</v>
          </cell>
          <cell r="AB112">
            <v>2.455184609671575</v>
          </cell>
          <cell r="AC112">
            <v>2.455184609671575</v>
          </cell>
          <cell r="AD112">
            <v>2.0235037991798692</v>
          </cell>
          <cell r="AE112">
            <v>2.1926278493849019</v>
          </cell>
          <cell r="AK112">
            <v>4.3939868660577224</v>
          </cell>
          <cell r="AL112">
            <v>2.0082135221314164</v>
          </cell>
          <cell r="AM112">
            <v>2.0082135221314164</v>
          </cell>
          <cell r="AN112">
            <v>2.0082135221314164</v>
          </cell>
          <cell r="AO112">
            <v>2.0082135221314164</v>
          </cell>
          <cell r="AP112">
            <v>1.5765327116397105</v>
          </cell>
          <cell r="AQ112">
            <v>2.6352067413835321</v>
          </cell>
          <cell r="AR112">
            <v>1.6865323144854609</v>
          </cell>
          <cell r="AS112">
            <v>1.1858430336225896</v>
          </cell>
          <cell r="AT112">
            <v>1.1858430336225896</v>
          </cell>
          <cell r="AU112">
            <v>1.1858430336225896</v>
          </cell>
          <cell r="AV112">
            <v>2.6352067413835321</v>
          </cell>
          <cell r="AW112">
            <v>0.3</v>
          </cell>
          <cell r="AX112">
            <v>0.19200000000000003</v>
          </cell>
          <cell r="AY112">
            <v>0.108</v>
          </cell>
          <cell r="AZ112">
            <v>0.108</v>
          </cell>
          <cell r="BA112">
            <v>7.1999999999999995E-2</v>
          </cell>
          <cell r="BC112">
            <v>2.0685860373287936</v>
          </cell>
          <cell r="BD112">
            <v>1.2279116104307224</v>
          </cell>
          <cell r="BE112">
            <v>0.8112223295678509</v>
          </cell>
          <cell r="BF112">
            <v>0.8112223295678509</v>
          </cell>
          <cell r="BG112">
            <v>0.84722232956785093</v>
          </cell>
          <cell r="BH112">
            <v>2.3685860373287935</v>
          </cell>
          <cell r="BJ112">
            <v>18</v>
          </cell>
          <cell r="BP112">
            <v>0.3</v>
          </cell>
          <cell r="BQ112">
            <v>0.19200000000000003</v>
          </cell>
        </row>
        <row r="113">
          <cell r="A113" t="str">
            <v>mk60</v>
          </cell>
          <cell r="B113" t="str">
            <v>MK</v>
          </cell>
          <cell r="C113">
            <v>60</v>
          </cell>
          <cell r="D113">
            <v>2.4288055156774355</v>
          </cell>
          <cell r="E113">
            <v>6</v>
          </cell>
          <cell r="F113">
            <v>6</v>
          </cell>
          <cell r="G113">
            <v>61.728278472215877</v>
          </cell>
          <cell r="H113">
            <v>26.501971797520593</v>
          </cell>
          <cell r="I113">
            <v>23.26618741369089</v>
          </cell>
          <cell r="J113">
            <v>23.26618741369089</v>
          </cell>
          <cell r="K113">
            <v>23.26618741369089</v>
          </cell>
          <cell r="L113">
            <v>29.889637167110788</v>
          </cell>
          <cell r="M113">
            <v>15.494394781268479</v>
          </cell>
          <cell r="N113">
            <v>1.1520000000000001</v>
          </cell>
          <cell r="O113">
            <v>0.64800000000000002</v>
          </cell>
          <cell r="P113">
            <v>0.64800000000000002</v>
          </cell>
          <cell r="Q113">
            <v>0.43199999999999994</v>
          </cell>
          <cell r="R113">
            <v>0</v>
          </cell>
          <cell r="S113">
            <v>41.627360904786045</v>
          </cell>
          <cell r="T113">
            <v>20.743449011359235</v>
          </cell>
          <cell r="U113">
            <v>18.011664627529534</v>
          </cell>
          <cell r="V113">
            <v>18.011664627529534</v>
          </cell>
          <cell r="W113">
            <v>18.227664627529535</v>
          </cell>
          <cell r="X113">
            <v>25.283114380949431</v>
          </cell>
          <cell r="Y113">
            <v>7.4496390577993994</v>
          </cell>
          <cell r="Z113">
            <v>2.6004145928753535</v>
          </cell>
          <cell r="AA113">
            <v>2.6004145928753535</v>
          </cell>
          <cell r="AB113">
            <v>2.6004145928753535</v>
          </cell>
          <cell r="AC113">
            <v>2.6004145928753535</v>
          </cell>
          <cell r="AD113">
            <v>2.1431988402818845</v>
          </cell>
          <cell r="AE113">
            <v>2.2823991302114131</v>
          </cell>
          <cell r="AK113">
            <v>4.6903450797723236</v>
          </cell>
          <cell r="AL113">
            <v>2.1235197450596908</v>
          </cell>
          <cell r="AM113">
            <v>2.1235197450596908</v>
          </cell>
          <cell r="AN113">
            <v>2.1235197450596908</v>
          </cell>
          <cell r="AO113">
            <v>2.1235197450596908</v>
          </cell>
          <cell r="AP113">
            <v>1.666303992466222</v>
          </cell>
          <cell r="AQ113">
            <v>2.8384073542365802</v>
          </cell>
          <cell r="AR113">
            <v>1.8165807067114117</v>
          </cell>
          <cell r="AS113">
            <v>1.2772833094064613</v>
          </cell>
          <cell r="AT113">
            <v>1.2772833094064613</v>
          </cell>
          <cell r="AU113">
            <v>1.2772833094064613</v>
          </cell>
          <cell r="AV113">
            <v>2.8384073542365802</v>
          </cell>
          <cell r="AW113">
            <v>0.3</v>
          </cell>
          <cell r="AX113">
            <v>0.19200000000000003</v>
          </cell>
          <cell r="AY113">
            <v>0.108</v>
          </cell>
          <cell r="AZ113">
            <v>0.108</v>
          </cell>
          <cell r="BA113">
            <v>7.1999999999999995E-2</v>
          </cell>
          <cell r="BC113">
            <v>2.2475484043586835</v>
          </cell>
          <cell r="BD113">
            <v>1.3337217568335151</v>
          </cell>
          <cell r="BE113">
            <v>0.87842435952856457</v>
          </cell>
          <cell r="BF113">
            <v>0.87842435952856457</v>
          </cell>
          <cell r="BG113">
            <v>0.9144243595285646</v>
          </cell>
          <cell r="BH113">
            <v>2.5475484043586833</v>
          </cell>
          <cell r="BJ113">
            <v>18</v>
          </cell>
          <cell r="BP113">
            <v>0.3</v>
          </cell>
          <cell r="BQ113">
            <v>0.19200000000000003</v>
          </cell>
        </row>
        <row r="114">
          <cell r="A114" t="str">
            <v>mk65</v>
          </cell>
          <cell r="B114" t="str">
            <v>MK</v>
          </cell>
          <cell r="C114">
            <v>65</v>
          </cell>
          <cell r="D114">
            <v>2.5812059753172214</v>
          </cell>
          <cell r="E114">
            <v>6</v>
          </cell>
          <cell r="F114">
            <v>6</v>
          </cell>
          <cell r="G114">
            <v>65.443801678233854</v>
          </cell>
          <cell r="H114">
            <v>28.153642050098959</v>
          </cell>
          <cell r="I114">
            <v>24.686208967616782</v>
          </cell>
          <cell r="J114">
            <v>24.686208967616782</v>
          </cell>
          <cell r="K114">
            <v>24.686208967616782</v>
          </cell>
          <cell r="L114">
            <v>31.827011090841161</v>
          </cell>
          <cell r="M114">
            <v>16.033022466227546</v>
          </cell>
          <cell r="N114">
            <v>1.1520000000000001</v>
          </cell>
          <cell r="O114">
            <v>0.64800000000000002</v>
          </cell>
          <cell r="P114">
            <v>0.64800000000000002</v>
          </cell>
          <cell r="Q114">
            <v>0.43199999999999994</v>
          </cell>
          <cell r="R114">
            <v>0</v>
          </cell>
          <cell r="S114">
            <v>44.479284389252989</v>
          </cell>
          <cell r="T114">
            <v>22.070147227345636</v>
          </cell>
          <cell r="U114">
            <v>19.106714144863457</v>
          </cell>
          <cell r="V114">
            <v>19.106714144863457</v>
          </cell>
          <cell r="W114">
            <v>19.322714144863458</v>
          </cell>
          <cell r="X114">
            <v>26.895516268087835</v>
          </cell>
          <cell r="Y114">
            <v>7.865692312616015</v>
          </cell>
          <cell r="Z114">
            <v>2.745644576079131</v>
          </cell>
          <cell r="AA114">
            <v>2.745644576079131</v>
          </cell>
          <cell r="AB114">
            <v>2.745644576079131</v>
          </cell>
          <cell r="AC114">
            <v>2.745644576079131</v>
          </cell>
          <cell r="AD114">
            <v>2.2628938813838992</v>
          </cell>
          <cell r="AE114">
            <v>2.3721704110379243</v>
          </cell>
          <cell r="AK114">
            <v>4.9867032934869249</v>
          </cell>
          <cell r="AL114">
            <v>2.2388259679879647</v>
          </cell>
          <cell r="AM114">
            <v>2.2388259679879647</v>
          </cell>
          <cell r="AN114">
            <v>2.2388259679879647</v>
          </cell>
          <cell r="AO114">
            <v>2.2388259679879647</v>
          </cell>
          <cell r="AP114">
            <v>1.7560752732927329</v>
          </cell>
          <cell r="AQ114">
            <v>3.0416079670896279</v>
          </cell>
          <cell r="AR114">
            <v>1.9466290989373622</v>
          </cell>
          <cell r="AS114">
            <v>1.3687235851903328</v>
          </cell>
          <cell r="AT114">
            <v>1.3687235851903328</v>
          </cell>
          <cell r="AU114">
            <v>1.3687235851903328</v>
          </cell>
          <cell r="AV114">
            <v>3.0416079670896279</v>
          </cell>
          <cell r="AW114">
            <v>0.3</v>
          </cell>
          <cell r="AX114">
            <v>0.19200000000000003</v>
          </cell>
          <cell r="AY114">
            <v>0.108</v>
          </cell>
          <cell r="AZ114">
            <v>0.108</v>
          </cell>
          <cell r="BA114">
            <v>7.1999999999999995E-2</v>
          </cell>
          <cell r="BC114">
            <v>2.4265107713885734</v>
          </cell>
          <cell r="BD114">
            <v>1.4395319032363076</v>
          </cell>
          <cell r="BE114">
            <v>0.94562638948927802</v>
          </cell>
          <cell r="BF114">
            <v>0.94562638948927802</v>
          </cell>
          <cell r="BG114">
            <v>0.98162638948927805</v>
          </cell>
          <cell r="BH114">
            <v>2.7265107713885732</v>
          </cell>
          <cell r="BJ114">
            <v>18</v>
          </cell>
          <cell r="BP114">
            <v>0.3</v>
          </cell>
          <cell r="BQ114">
            <v>0.19200000000000003</v>
          </cell>
        </row>
        <row r="115">
          <cell r="A115" t="str">
            <v>mk70</v>
          </cell>
          <cell r="B115" t="str">
            <v>MK</v>
          </cell>
          <cell r="C115">
            <v>70</v>
          </cell>
          <cell r="D115">
            <v>2.7336064349570082</v>
          </cell>
          <cell r="E115">
            <v>6</v>
          </cell>
          <cell r="F115">
            <v>6</v>
          </cell>
          <cell r="G115">
            <v>69.159324884251859</v>
          </cell>
          <cell r="H115">
            <v>29.805312302677343</v>
          </cell>
          <cell r="I115">
            <v>26.106230521542692</v>
          </cell>
          <cell r="J115">
            <v>26.106230521542692</v>
          </cell>
          <cell r="K115">
            <v>26.106230521542692</v>
          </cell>
          <cell r="L115">
            <v>33.764385014571545</v>
          </cell>
          <cell r="M115">
            <v>16.571650151186617</v>
          </cell>
          <cell r="N115">
            <v>1.1520000000000001</v>
          </cell>
          <cell r="O115">
            <v>0.64800000000000002</v>
          </cell>
          <cell r="P115">
            <v>0.64800000000000002</v>
          </cell>
          <cell r="Q115">
            <v>0.43199999999999994</v>
          </cell>
          <cell r="R115">
            <v>0</v>
          </cell>
          <cell r="S115">
            <v>47.331207873719954</v>
          </cell>
          <cell r="T115">
            <v>23.396845443332047</v>
          </cell>
          <cell r="U115">
            <v>20.201763662197394</v>
          </cell>
          <cell r="V115">
            <v>20.201763662197394</v>
          </cell>
          <cell r="W115">
            <v>20.417763662197391</v>
          </cell>
          <cell r="X115">
            <v>28.50791815522625</v>
          </cell>
          <cell r="Y115">
            <v>8.2817455674326332</v>
          </cell>
          <cell r="Z115">
            <v>2.8908745592829104</v>
          </cell>
          <cell r="AA115">
            <v>2.8908745592829104</v>
          </cell>
          <cell r="AB115">
            <v>2.8908745592829104</v>
          </cell>
          <cell r="AC115">
            <v>2.8908745592829104</v>
          </cell>
          <cell r="AD115">
            <v>2.3825889224859149</v>
          </cell>
          <cell r="AE115">
            <v>2.4619416918644359</v>
          </cell>
          <cell r="AK115">
            <v>5.2830615072015279</v>
          </cell>
          <cell r="AL115">
            <v>2.35413219091624</v>
          </cell>
          <cell r="AM115">
            <v>2.35413219091624</v>
          </cell>
          <cell r="AN115">
            <v>2.35413219091624</v>
          </cell>
          <cell r="AO115">
            <v>2.35413219091624</v>
          </cell>
          <cell r="AP115">
            <v>1.8458465541192448</v>
          </cell>
          <cell r="AQ115">
            <v>3.2448085799426769</v>
          </cell>
          <cell r="AR115">
            <v>2.0766774911633137</v>
          </cell>
          <cell r="AS115">
            <v>1.4601638609742049</v>
          </cell>
          <cell r="AT115">
            <v>1.4601638609742049</v>
          </cell>
          <cell r="AU115">
            <v>1.4601638609742049</v>
          </cell>
          <cell r="AV115">
            <v>3.2448085799426769</v>
          </cell>
          <cell r="AW115">
            <v>0.3</v>
          </cell>
          <cell r="AX115">
            <v>0.19200000000000003</v>
          </cell>
          <cell r="AY115">
            <v>0.108</v>
          </cell>
          <cell r="AZ115">
            <v>0.108</v>
          </cell>
          <cell r="BA115">
            <v>7.1999999999999995E-2</v>
          </cell>
          <cell r="BC115">
            <v>2.6054731384184642</v>
          </cell>
          <cell r="BD115">
            <v>1.545342049639101</v>
          </cell>
          <cell r="BE115">
            <v>1.0128284194499919</v>
          </cell>
          <cell r="BF115">
            <v>1.0128284194499919</v>
          </cell>
          <cell r="BG115">
            <v>1.0488284194499919</v>
          </cell>
          <cell r="BH115">
            <v>2.905473138418464</v>
          </cell>
          <cell r="BJ115">
            <v>18</v>
          </cell>
          <cell r="BP115">
            <v>0.3</v>
          </cell>
          <cell r="BQ115">
            <v>0.19200000000000003</v>
          </cell>
        </row>
        <row r="116">
          <cell r="A116" t="str">
            <v>mk75</v>
          </cell>
          <cell r="B116" t="str">
            <v>MK</v>
          </cell>
          <cell r="C116">
            <v>75</v>
          </cell>
          <cell r="D116">
            <v>2.886006894596794</v>
          </cell>
          <cell r="E116">
            <v>6</v>
          </cell>
          <cell r="F116">
            <v>6</v>
          </cell>
          <cell r="G116">
            <v>72.87484809026985</v>
          </cell>
          <cell r="H116">
            <v>31.456982555255713</v>
          </cell>
          <cell r="I116">
            <v>27.526252075468584</v>
          </cell>
          <cell r="J116">
            <v>27.526252075468584</v>
          </cell>
          <cell r="K116">
            <v>27.526252075468584</v>
          </cell>
          <cell r="L116">
            <v>35.701758938301928</v>
          </cell>
          <cell r="M116">
            <v>17.110277836145684</v>
          </cell>
          <cell r="N116">
            <v>1.1520000000000001</v>
          </cell>
          <cell r="O116">
            <v>0.64800000000000002</v>
          </cell>
          <cell r="P116">
            <v>0.64800000000000002</v>
          </cell>
          <cell r="Q116">
            <v>0.43199999999999994</v>
          </cell>
          <cell r="R116">
            <v>0</v>
          </cell>
          <cell r="S116">
            <v>50.183131358186898</v>
          </cell>
          <cell r="T116">
            <v>24.723543659318445</v>
          </cell>
          <cell r="U116">
            <v>21.296813179531316</v>
          </cell>
          <cell r="V116">
            <v>21.296813179531316</v>
          </cell>
          <cell r="W116">
            <v>21.512813179531317</v>
          </cell>
          <cell r="X116">
            <v>30.120320042364661</v>
          </cell>
          <cell r="Y116">
            <v>8.6977988222492488</v>
          </cell>
          <cell r="Z116">
            <v>3.0361045424866879</v>
          </cell>
          <cell r="AA116">
            <v>3.0361045424866879</v>
          </cell>
          <cell r="AB116">
            <v>3.0361045424866879</v>
          </cell>
          <cell r="AC116">
            <v>3.0361045424866879</v>
          </cell>
          <cell r="AD116">
            <v>2.5022839635879297</v>
          </cell>
          <cell r="AE116">
            <v>2.5517129726909471</v>
          </cell>
          <cell r="AK116">
            <v>5.5794197209161283</v>
          </cell>
          <cell r="AL116">
            <v>2.469438413844514</v>
          </cell>
          <cell r="AM116">
            <v>2.469438413844514</v>
          </cell>
          <cell r="AN116">
            <v>2.469438413844514</v>
          </cell>
          <cell r="AO116">
            <v>2.469438413844514</v>
          </cell>
          <cell r="AP116">
            <v>1.9356178349457558</v>
          </cell>
          <cell r="AQ116">
            <v>3.448009192795725</v>
          </cell>
          <cell r="AR116">
            <v>2.2067258833892645</v>
          </cell>
          <cell r="AS116">
            <v>1.5516041367580764</v>
          </cell>
          <cell r="AT116">
            <v>1.5516041367580764</v>
          </cell>
          <cell r="AU116">
            <v>1.5516041367580764</v>
          </cell>
          <cell r="AV116">
            <v>3.448009192795725</v>
          </cell>
          <cell r="AW116">
            <v>0.3</v>
          </cell>
          <cell r="AX116">
            <v>0.19200000000000003</v>
          </cell>
          <cell r="AY116">
            <v>0.108</v>
          </cell>
          <cell r="AZ116">
            <v>0.108</v>
          </cell>
          <cell r="BA116">
            <v>7.1999999999999995E-2</v>
          </cell>
          <cell r="BC116">
            <v>2.7844355054483545</v>
          </cell>
          <cell r="BD116">
            <v>1.6511521960418936</v>
          </cell>
          <cell r="BE116">
            <v>1.0800304494107056</v>
          </cell>
          <cell r="BF116">
            <v>1.0800304494107056</v>
          </cell>
          <cell r="BG116">
            <v>1.1160304494107056</v>
          </cell>
          <cell r="BH116">
            <v>3.0844355054483543</v>
          </cell>
          <cell r="BJ116">
            <v>18</v>
          </cell>
          <cell r="BP116">
            <v>0.3</v>
          </cell>
          <cell r="BQ116">
            <v>0.19200000000000003</v>
          </cell>
        </row>
        <row r="117">
          <cell r="A117" t="str">
            <v>mk80</v>
          </cell>
          <cell r="B117" t="str">
            <v>MK</v>
          </cell>
          <cell r="C117">
            <v>80</v>
          </cell>
          <cell r="D117">
            <v>3.0384073542365804</v>
          </cell>
          <cell r="E117">
            <v>6</v>
          </cell>
          <cell r="F117">
            <v>6</v>
          </cell>
          <cell r="G117">
            <v>76.590371296287842</v>
          </cell>
          <cell r="H117">
            <v>33.108652807834083</v>
          </cell>
          <cell r="I117">
            <v>28.946273629394483</v>
          </cell>
          <cell r="J117">
            <v>28.946273629394483</v>
          </cell>
          <cell r="K117">
            <v>28.946273629394483</v>
          </cell>
          <cell r="L117">
            <v>37.639132862032312</v>
          </cell>
          <cell r="M117">
            <v>17.648905521104751</v>
          </cell>
          <cell r="N117">
            <v>1.1520000000000001</v>
          </cell>
          <cell r="O117">
            <v>0.64800000000000002</v>
          </cell>
          <cell r="P117">
            <v>0.64800000000000002</v>
          </cell>
          <cell r="Q117">
            <v>0.43199999999999994</v>
          </cell>
          <cell r="R117">
            <v>0</v>
          </cell>
          <cell r="S117">
            <v>53.03505484265385</v>
          </cell>
          <cell r="T117">
            <v>26.050241875304849</v>
          </cell>
          <cell r="U117">
            <v>22.391862696865246</v>
          </cell>
          <cell r="V117">
            <v>22.391862696865246</v>
          </cell>
          <cell r="W117">
            <v>22.607862696865247</v>
          </cell>
          <cell r="X117">
            <v>31.732721929503068</v>
          </cell>
          <cell r="Y117">
            <v>9.1138520770658662</v>
          </cell>
          <cell r="Z117">
            <v>3.1813345256904659</v>
          </cell>
          <cell r="AA117">
            <v>3.1813345256904659</v>
          </cell>
          <cell r="AB117">
            <v>3.1813345256904659</v>
          </cell>
          <cell r="AC117">
            <v>3.1813345256904659</v>
          </cell>
          <cell r="AD117">
            <v>2.6219790046899445</v>
          </cell>
          <cell r="AE117">
            <v>2.6414842535174583</v>
          </cell>
          <cell r="AK117">
            <v>5.8757779346307304</v>
          </cell>
          <cell r="AL117">
            <v>2.5847446367727884</v>
          </cell>
          <cell r="AM117">
            <v>2.5847446367727884</v>
          </cell>
          <cell r="AN117">
            <v>2.5847446367727884</v>
          </cell>
          <cell r="AO117">
            <v>2.5847446367727884</v>
          </cell>
          <cell r="AP117">
            <v>2.025389115772267</v>
          </cell>
          <cell r="AQ117">
            <v>3.6512098056487732</v>
          </cell>
          <cell r="AR117">
            <v>2.3367742756152152</v>
          </cell>
          <cell r="AS117">
            <v>1.6430444125419481</v>
          </cell>
          <cell r="AT117">
            <v>1.6430444125419481</v>
          </cell>
          <cell r="AU117">
            <v>1.6430444125419481</v>
          </cell>
          <cell r="AV117">
            <v>3.6512098056487732</v>
          </cell>
          <cell r="AW117">
            <v>0.3</v>
          </cell>
          <cell r="AX117">
            <v>0.19200000000000003</v>
          </cell>
          <cell r="AY117">
            <v>0.108</v>
          </cell>
          <cell r="AZ117">
            <v>0.108</v>
          </cell>
          <cell r="BA117">
            <v>7.1999999999999995E-2</v>
          </cell>
          <cell r="BC117">
            <v>2.9633978724782444</v>
          </cell>
          <cell r="BD117">
            <v>1.7569623424446861</v>
          </cell>
          <cell r="BE117">
            <v>1.1472324793714193</v>
          </cell>
          <cell r="BF117">
            <v>1.1472324793714193</v>
          </cell>
          <cell r="BG117">
            <v>1.1832324793714193</v>
          </cell>
          <cell r="BH117">
            <v>3.2633978724782442</v>
          </cell>
          <cell r="BJ117">
            <v>18</v>
          </cell>
          <cell r="BP117">
            <v>0.3</v>
          </cell>
          <cell r="BQ117">
            <v>0.19200000000000003</v>
          </cell>
        </row>
        <row r="118">
          <cell r="A118" t="str">
            <v>mk85</v>
          </cell>
          <cell r="B118" t="str">
            <v>MK</v>
          </cell>
          <cell r="C118">
            <v>85</v>
          </cell>
          <cell r="D118">
            <v>3.1908078138763667</v>
          </cell>
          <cell r="E118">
            <v>6</v>
          </cell>
          <cell r="F118">
            <v>6</v>
          </cell>
          <cell r="G118">
            <v>80.305894502305819</v>
          </cell>
          <cell r="H118">
            <v>34.760323060412468</v>
          </cell>
          <cell r="I118">
            <v>30.366295183320389</v>
          </cell>
          <cell r="J118">
            <v>30.366295183320389</v>
          </cell>
          <cell r="K118">
            <v>30.366295183320389</v>
          </cell>
          <cell r="L118">
            <v>39.576506785762689</v>
          </cell>
          <cell r="M118">
            <v>18.187533206063819</v>
          </cell>
          <cell r="N118">
            <v>1.1520000000000001</v>
          </cell>
          <cell r="O118">
            <v>0.64800000000000002</v>
          </cell>
          <cell r="P118">
            <v>0.64800000000000002</v>
          </cell>
          <cell r="Q118">
            <v>0.43199999999999994</v>
          </cell>
          <cell r="R118">
            <v>0</v>
          </cell>
          <cell r="S118">
            <v>55.886978327120801</v>
          </cell>
          <cell r="T118">
            <v>27.376940091291257</v>
          </cell>
          <cell r="U118">
            <v>23.48691221419918</v>
          </cell>
          <cell r="V118">
            <v>23.48691221419918</v>
          </cell>
          <cell r="W118">
            <v>23.702912214199181</v>
          </cell>
          <cell r="X118">
            <v>33.345123816641475</v>
          </cell>
          <cell r="Y118">
            <v>9.5299053318824818</v>
          </cell>
          <cell r="Z118">
            <v>3.3265645088942444</v>
          </cell>
          <cell r="AA118">
            <v>3.3265645088942444</v>
          </cell>
          <cell r="AB118">
            <v>3.3265645088942444</v>
          </cell>
          <cell r="AC118">
            <v>3.3265645088942444</v>
          </cell>
          <cell r="AD118">
            <v>2.7416740457919597</v>
          </cell>
          <cell r="AE118">
            <v>2.7312555343439695</v>
          </cell>
          <cell r="AK118">
            <v>6.1721361483453316</v>
          </cell>
          <cell r="AL118">
            <v>2.7000508597010633</v>
          </cell>
          <cell r="AM118">
            <v>2.7000508597010633</v>
          </cell>
          <cell r="AN118">
            <v>2.7000508597010633</v>
          </cell>
          <cell r="AO118">
            <v>2.7000508597010633</v>
          </cell>
          <cell r="AP118">
            <v>2.1151603965987782</v>
          </cell>
          <cell r="AQ118">
            <v>3.8544104185018218</v>
          </cell>
          <cell r="AR118">
            <v>2.4668226678411664</v>
          </cell>
          <cell r="AS118">
            <v>1.73448468832582</v>
          </cell>
          <cell r="AT118">
            <v>1.73448468832582</v>
          </cell>
          <cell r="AU118">
            <v>1.73448468832582</v>
          </cell>
          <cell r="AV118">
            <v>3.8544104185018218</v>
          </cell>
          <cell r="AW118">
            <v>0.3</v>
          </cell>
          <cell r="AX118">
            <v>0.19200000000000003</v>
          </cell>
          <cell r="AY118">
            <v>0.108</v>
          </cell>
          <cell r="AZ118">
            <v>0.108</v>
          </cell>
          <cell r="BA118">
            <v>7.1999999999999995E-2</v>
          </cell>
          <cell r="BC118">
            <v>3.1423602395081351</v>
          </cell>
          <cell r="BD118">
            <v>1.8627724888474795</v>
          </cell>
          <cell r="BE118">
            <v>1.2144345093321331</v>
          </cell>
          <cell r="BF118">
            <v>1.2144345093321331</v>
          </cell>
          <cell r="BG118">
            <v>1.2504345093321332</v>
          </cell>
          <cell r="BH118">
            <v>3.442360239508135</v>
          </cell>
          <cell r="BJ118">
            <v>18</v>
          </cell>
          <cell r="BP118">
            <v>0.3</v>
          </cell>
          <cell r="BQ118">
            <v>0.19200000000000003</v>
          </cell>
        </row>
        <row r="119">
          <cell r="A119" t="str">
            <v>mk90</v>
          </cell>
          <cell r="B119" t="str">
            <v>MK</v>
          </cell>
          <cell r="C119">
            <v>90</v>
          </cell>
          <cell r="D119">
            <v>3.343208273516153</v>
          </cell>
          <cell r="E119">
            <v>0</v>
          </cell>
          <cell r="F119">
            <v>0</v>
          </cell>
        </row>
        <row r="120">
          <cell r="A120" t="str">
            <v>mt50</v>
          </cell>
          <cell r="B120" t="str">
            <v>MT</v>
          </cell>
          <cell r="C120">
            <v>50</v>
          </cell>
          <cell r="D120">
            <v>2.1240045963978629</v>
          </cell>
          <cell r="E120">
            <v>2</v>
          </cell>
          <cell r="F120">
            <v>0</v>
          </cell>
          <cell r="G120">
            <v>13.235065096332333</v>
          </cell>
          <cell r="H120">
            <v>3.7370070861133717</v>
          </cell>
          <cell r="I120">
            <v>3.7370070861133717</v>
          </cell>
          <cell r="J120">
            <v>3.7370070861133717</v>
          </cell>
          <cell r="K120">
            <v>4.6199092529355932</v>
          </cell>
          <cell r="L120">
            <v>3.807617516155708</v>
          </cell>
          <cell r="M120">
            <v>4.2057131371167813</v>
          </cell>
          <cell r="N120">
            <v>0.33749999999999997</v>
          </cell>
          <cell r="O120">
            <v>0.33749999999999997</v>
          </cell>
          <cell r="P120">
            <v>0.33749999999999997</v>
          </cell>
          <cell r="Q120">
            <v>0</v>
          </cell>
          <cell r="R120">
            <v>0</v>
          </cell>
          <cell r="S120">
            <v>8.1952573046862423</v>
          </cell>
          <cell r="T120">
            <v>2.5654124315840621</v>
          </cell>
          <cell r="U120">
            <v>2.5654124315840621</v>
          </cell>
          <cell r="V120">
            <v>2.5654124315840621</v>
          </cell>
          <cell r="W120">
            <v>3.785814598406283</v>
          </cell>
          <cell r="X120">
            <v>2.9735228616263978</v>
          </cell>
          <cell r="Y120">
            <v>6.6175325481661664</v>
          </cell>
          <cell r="Z120">
            <v>1.8685035430566859</v>
          </cell>
          <cell r="AA120">
            <v>1.8685035430566859</v>
          </cell>
          <cell r="AB120">
            <v>1.8685035430566859</v>
          </cell>
          <cell r="AC120">
            <v>2.3099546264677966</v>
          </cell>
          <cell r="AD120">
            <v>1.903808758077854</v>
          </cell>
          <cell r="AE120">
            <v>2.1028565685583906</v>
          </cell>
          <cell r="AF120">
            <v>0.16874999999999998</v>
          </cell>
          <cell r="AG120">
            <v>0.16874999999999998</v>
          </cell>
          <cell r="AH120">
            <v>0.16874999999999998</v>
          </cell>
          <cell r="AK120">
            <v>4.0976286523431211</v>
          </cell>
          <cell r="AL120">
            <v>1.282706215792031</v>
          </cell>
          <cell r="AM120">
            <v>1.282706215792031</v>
          </cell>
          <cell r="AN120">
            <v>1.282706215792031</v>
          </cell>
          <cell r="AO120">
            <v>1.8929072992031415</v>
          </cell>
          <cell r="AP120">
            <v>1.4867614308131989</v>
          </cell>
          <cell r="BJ120">
            <v>18</v>
          </cell>
          <cell r="BK120">
            <v>0.16874999999999998</v>
          </cell>
          <cell r="BL120">
            <v>0.16874999999999998</v>
          </cell>
          <cell r="BM120">
            <v>0.16874999999999998</v>
          </cell>
        </row>
        <row r="121">
          <cell r="A121" t="str">
            <v>mt55</v>
          </cell>
          <cell r="B121" t="str">
            <v>MT</v>
          </cell>
          <cell r="C121">
            <v>55</v>
          </cell>
          <cell r="D121">
            <v>2.2764050560376492</v>
          </cell>
          <cell r="E121">
            <v>2</v>
          </cell>
          <cell r="F121">
            <v>0</v>
          </cell>
          <cell r="G121">
            <v>14.067171605965566</v>
          </cell>
          <cell r="H121">
            <v>3.9719577947247089</v>
          </cell>
          <cell r="I121">
            <v>3.9719577947247089</v>
          </cell>
          <cell r="J121">
            <v>3.9719577947247089</v>
          </cell>
          <cell r="K121">
            <v>4.9103692193431501</v>
          </cell>
          <cell r="L121">
            <v>4.0470075983597384</v>
          </cell>
          <cell r="M121">
            <v>4.3852556987698037</v>
          </cell>
          <cell r="N121">
            <v>0.33749999999999997</v>
          </cell>
          <cell r="O121">
            <v>0.33749999999999997</v>
          </cell>
          <cell r="P121">
            <v>0.33749999999999997</v>
          </cell>
          <cell r="Q121">
            <v>0</v>
          </cell>
          <cell r="R121">
            <v>0</v>
          </cell>
          <cell r="S121">
            <v>8.7879737321154447</v>
          </cell>
          <cell r="T121">
            <v>2.7405156196443916</v>
          </cell>
          <cell r="U121">
            <v>2.7405156196443916</v>
          </cell>
          <cell r="V121">
            <v>2.7405156196443916</v>
          </cell>
          <cell r="W121">
            <v>4.0164270442628327</v>
          </cell>
          <cell r="X121">
            <v>3.1530654232794211</v>
          </cell>
          <cell r="Y121">
            <v>7.0335858029827829</v>
          </cell>
          <cell r="Z121">
            <v>1.9859788973623544</v>
          </cell>
          <cell r="AA121">
            <v>1.9859788973623544</v>
          </cell>
          <cell r="AB121">
            <v>1.9859788973623544</v>
          </cell>
          <cell r="AC121">
            <v>2.455184609671575</v>
          </cell>
          <cell r="AD121">
            <v>2.0235037991798692</v>
          </cell>
          <cell r="AE121">
            <v>2.1926278493849019</v>
          </cell>
          <cell r="AF121">
            <v>0.16874999999999998</v>
          </cell>
          <cell r="AG121">
            <v>0.16874999999999998</v>
          </cell>
          <cell r="AH121">
            <v>0.16874999999999998</v>
          </cell>
          <cell r="AK121">
            <v>4.3939868660577224</v>
          </cell>
          <cell r="AL121">
            <v>1.3702578098221958</v>
          </cell>
          <cell r="AM121">
            <v>1.3702578098221958</v>
          </cell>
          <cell r="AN121">
            <v>1.3702578098221958</v>
          </cell>
          <cell r="AO121">
            <v>2.0082135221314164</v>
          </cell>
          <cell r="AP121">
            <v>1.5765327116397105</v>
          </cell>
          <cell r="BJ121">
            <v>18</v>
          </cell>
          <cell r="BK121">
            <v>0.16874999999999998</v>
          </cell>
          <cell r="BL121">
            <v>0.16874999999999998</v>
          </cell>
          <cell r="BM121">
            <v>0.16874999999999998</v>
          </cell>
        </row>
        <row r="122">
          <cell r="A122" t="str">
            <v>mt60</v>
          </cell>
          <cell r="B122" t="str">
            <v>MT</v>
          </cell>
          <cell r="C122">
            <v>60</v>
          </cell>
          <cell r="D122">
            <v>2.4288055156774355</v>
          </cell>
          <cell r="E122">
            <v>2</v>
          </cell>
          <cell r="F122">
            <v>0</v>
          </cell>
          <cell r="G122">
            <v>14.899278115598799</v>
          </cell>
          <cell r="H122">
            <v>4.206908503336046</v>
          </cell>
          <cell r="I122">
            <v>4.206908503336046</v>
          </cell>
          <cell r="J122">
            <v>4.206908503336046</v>
          </cell>
          <cell r="K122">
            <v>5.200829185750707</v>
          </cell>
          <cell r="L122">
            <v>4.2863976805637689</v>
          </cell>
          <cell r="M122">
            <v>4.5647982604228261</v>
          </cell>
          <cell r="N122">
            <v>0.33749999999999997</v>
          </cell>
          <cell r="O122">
            <v>0.33749999999999997</v>
          </cell>
          <cell r="P122">
            <v>0.33749999999999997</v>
          </cell>
          <cell r="Q122">
            <v>0</v>
          </cell>
          <cell r="R122">
            <v>0</v>
          </cell>
          <cell r="S122">
            <v>9.3806901595446472</v>
          </cell>
          <cell r="T122">
            <v>2.9156188077047211</v>
          </cell>
          <cell r="U122">
            <v>2.9156188077047211</v>
          </cell>
          <cell r="V122">
            <v>2.9156188077047211</v>
          </cell>
          <cell r="W122">
            <v>4.2470394901193815</v>
          </cell>
          <cell r="X122">
            <v>3.3326079849324439</v>
          </cell>
          <cell r="Y122">
            <v>7.4496390577993994</v>
          </cell>
          <cell r="Z122">
            <v>2.103454251668023</v>
          </cell>
          <cell r="AA122">
            <v>2.103454251668023</v>
          </cell>
          <cell r="AB122">
            <v>2.103454251668023</v>
          </cell>
          <cell r="AC122">
            <v>2.6004145928753535</v>
          </cell>
          <cell r="AD122">
            <v>2.1431988402818845</v>
          </cell>
          <cell r="AE122">
            <v>2.2823991302114131</v>
          </cell>
          <cell r="AF122">
            <v>0.16874999999999998</v>
          </cell>
          <cell r="AG122">
            <v>0.16874999999999998</v>
          </cell>
          <cell r="AH122">
            <v>0.16874999999999998</v>
          </cell>
          <cell r="AK122">
            <v>4.6903450797723236</v>
          </cell>
          <cell r="AL122">
            <v>1.4578094038523606</v>
          </cell>
          <cell r="AM122">
            <v>1.4578094038523606</v>
          </cell>
          <cell r="AN122">
            <v>1.4578094038523606</v>
          </cell>
          <cell r="AO122">
            <v>2.1235197450596908</v>
          </cell>
          <cell r="AP122">
            <v>1.666303992466222</v>
          </cell>
          <cell r="BJ122">
            <v>18</v>
          </cell>
          <cell r="BK122">
            <v>0.16874999999999998</v>
          </cell>
          <cell r="BL122">
            <v>0.16874999999999998</v>
          </cell>
          <cell r="BM122">
            <v>0.16874999999999998</v>
          </cell>
        </row>
        <row r="123">
          <cell r="A123" t="str">
            <v>mt65</v>
          </cell>
          <cell r="B123" t="str">
            <v>MT</v>
          </cell>
          <cell r="C123">
            <v>65</v>
          </cell>
          <cell r="D123">
            <v>2.5812059753172214</v>
          </cell>
          <cell r="E123">
            <v>2</v>
          </cell>
          <cell r="F123">
            <v>0</v>
          </cell>
          <cell r="G123">
            <v>15.73138462523203</v>
          </cell>
          <cell r="H123">
            <v>4.4418592119473823</v>
          </cell>
          <cell r="I123">
            <v>4.4418592119473823</v>
          </cell>
          <cell r="J123">
            <v>4.4418592119473823</v>
          </cell>
          <cell r="K123">
            <v>5.4912891521582621</v>
          </cell>
          <cell r="L123">
            <v>4.5257877627677985</v>
          </cell>
          <cell r="M123">
            <v>4.7443408220758485</v>
          </cell>
          <cell r="N123">
            <v>0.33749999999999997</v>
          </cell>
          <cell r="O123">
            <v>0.33749999999999997</v>
          </cell>
          <cell r="P123">
            <v>0.33749999999999997</v>
          </cell>
          <cell r="Q123">
            <v>0</v>
          </cell>
          <cell r="R123">
            <v>0</v>
          </cell>
          <cell r="S123">
            <v>9.9734065869738497</v>
          </cell>
          <cell r="T123">
            <v>3.0907219957650494</v>
          </cell>
          <cell r="U123">
            <v>3.0907219957650494</v>
          </cell>
          <cell r="V123">
            <v>3.0907219957650494</v>
          </cell>
          <cell r="W123">
            <v>4.4776519359759295</v>
          </cell>
          <cell r="X123">
            <v>3.5121505465854659</v>
          </cell>
          <cell r="Y123">
            <v>7.865692312616015</v>
          </cell>
          <cell r="Z123">
            <v>2.2209296059736912</v>
          </cell>
          <cell r="AA123">
            <v>2.2209296059736912</v>
          </cell>
          <cell r="AB123">
            <v>2.2209296059736912</v>
          </cell>
          <cell r="AC123">
            <v>2.745644576079131</v>
          </cell>
          <cell r="AD123">
            <v>2.2628938813838992</v>
          </cell>
          <cell r="AE123">
            <v>2.3721704110379243</v>
          </cell>
          <cell r="AF123">
            <v>0.16874999999999998</v>
          </cell>
          <cell r="AG123">
            <v>0.16874999999999998</v>
          </cell>
          <cell r="AH123">
            <v>0.16874999999999998</v>
          </cell>
          <cell r="AK123">
            <v>4.9867032934869249</v>
          </cell>
          <cell r="AL123">
            <v>1.5453609978825247</v>
          </cell>
          <cell r="AM123">
            <v>1.5453609978825247</v>
          </cell>
          <cell r="AN123">
            <v>1.5453609978825247</v>
          </cell>
          <cell r="AO123">
            <v>2.2388259679879647</v>
          </cell>
          <cell r="AP123">
            <v>1.7560752732927329</v>
          </cell>
          <cell r="BJ123">
            <v>18</v>
          </cell>
          <cell r="BK123">
            <v>0.16874999999999998</v>
          </cell>
          <cell r="BL123">
            <v>0.16874999999999998</v>
          </cell>
          <cell r="BM123">
            <v>0.16874999999999998</v>
          </cell>
        </row>
        <row r="124">
          <cell r="A124" t="str">
            <v>mt70</v>
          </cell>
          <cell r="B124" t="str">
            <v>MT</v>
          </cell>
          <cell r="C124">
            <v>70</v>
          </cell>
          <cell r="D124">
            <v>2.7336064349570082</v>
          </cell>
          <cell r="E124">
            <v>2</v>
          </cell>
          <cell r="F124">
            <v>0</v>
          </cell>
          <cell r="G124">
            <v>16.563491134865266</v>
          </cell>
          <cell r="H124">
            <v>4.6768099205587212</v>
          </cell>
          <cell r="I124">
            <v>4.6768099205587212</v>
          </cell>
          <cell r="J124">
            <v>4.6768099205587212</v>
          </cell>
          <cell r="K124">
            <v>5.7817491185658207</v>
          </cell>
          <cell r="L124">
            <v>4.7651778449718298</v>
          </cell>
          <cell r="M124">
            <v>4.9238833837288718</v>
          </cell>
          <cell r="N124">
            <v>0.33749999999999997</v>
          </cell>
          <cell r="O124">
            <v>0.33749999999999997</v>
          </cell>
          <cell r="P124">
            <v>0.33749999999999997</v>
          </cell>
          <cell r="Q124">
            <v>0</v>
          </cell>
          <cell r="R124">
            <v>0</v>
          </cell>
          <cell r="S124">
            <v>10.566123014403056</v>
          </cell>
          <cell r="T124">
            <v>3.2658251838253807</v>
          </cell>
          <cell r="U124">
            <v>3.2658251838253807</v>
          </cell>
          <cell r="V124">
            <v>3.2658251838253807</v>
          </cell>
          <cell r="W124">
            <v>4.7082643818324801</v>
          </cell>
          <cell r="X124">
            <v>3.6916931082384896</v>
          </cell>
          <cell r="Y124">
            <v>8.2817455674326332</v>
          </cell>
          <cell r="Z124">
            <v>2.3384049602793606</v>
          </cell>
          <cell r="AA124">
            <v>2.3384049602793606</v>
          </cell>
          <cell r="AB124">
            <v>2.3384049602793606</v>
          </cell>
          <cell r="AC124">
            <v>2.8908745592829104</v>
          </cell>
          <cell r="AD124">
            <v>2.3825889224859149</v>
          </cell>
          <cell r="AE124">
            <v>2.4619416918644359</v>
          </cell>
          <cell r="AF124">
            <v>0.16874999999999998</v>
          </cell>
          <cell r="AG124">
            <v>0.16874999999999998</v>
          </cell>
          <cell r="AH124">
            <v>0.16874999999999998</v>
          </cell>
          <cell r="AK124">
            <v>5.2830615072015279</v>
          </cell>
          <cell r="AL124">
            <v>1.6329125919126903</v>
          </cell>
          <cell r="AM124">
            <v>1.6329125919126903</v>
          </cell>
          <cell r="AN124">
            <v>1.6329125919126903</v>
          </cell>
          <cell r="AO124">
            <v>2.35413219091624</v>
          </cell>
          <cell r="AP124">
            <v>1.8458465541192448</v>
          </cell>
          <cell r="BJ124">
            <v>18</v>
          </cell>
          <cell r="BK124">
            <v>0.16874999999999998</v>
          </cell>
          <cell r="BL124">
            <v>0.16874999999999998</v>
          </cell>
          <cell r="BM124">
            <v>0.16874999999999998</v>
          </cell>
        </row>
        <row r="125">
          <cell r="A125" t="str">
            <v>mt75</v>
          </cell>
          <cell r="B125" t="str">
            <v>MT</v>
          </cell>
          <cell r="C125">
            <v>75</v>
          </cell>
          <cell r="D125">
            <v>2.886006894596794</v>
          </cell>
          <cell r="E125">
            <v>2</v>
          </cell>
          <cell r="F125">
            <v>0</v>
          </cell>
          <cell r="G125">
            <v>17.395597644498498</v>
          </cell>
          <cell r="H125">
            <v>4.9117606291700566</v>
          </cell>
          <cell r="I125">
            <v>4.9117606291700566</v>
          </cell>
          <cell r="J125">
            <v>4.9117606291700566</v>
          </cell>
          <cell r="K125">
            <v>6.0722090849733759</v>
          </cell>
          <cell r="L125">
            <v>5.0045679271758594</v>
          </cell>
          <cell r="M125">
            <v>5.1034259453818942</v>
          </cell>
          <cell r="N125">
            <v>0.33749999999999997</v>
          </cell>
          <cell r="O125">
            <v>0.33749999999999997</v>
          </cell>
          <cell r="P125">
            <v>0.33749999999999997</v>
          </cell>
          <cell r="Q125">
            <v>0</v>
          </cell>
          <cell r="R125">
            <v>0</v>
          </cell>
          <cell r="S125">
            <v>11.158839441832257</v>
          </cell>
          <cell r="T125">
            <v>3.4409283718857084</v>
          </cell>
          <cell r="U125">
            <v>3.4409283718857084</v>
          </cell>
          <cell r="V125">
            <v>3.4409283718857084</v>
          </cell>
          <cell r="W125">
            <v>4.938876827689028</v>
          </cell>
          <cell r="X125">
            <v>3.8712356698915116</v>
          </cell>
          <cell r="Y125">
            <v>8.6977988222492488</v>
          </cell>
          <cell r="Z125">
            <v>2.4558803145850283</v>
          </cell>
          <cell r="AA125">
            <v>2.4558803145850283</v>
          </cell>
          <cell r="AB125">
            <v>2.4558803145850283</v>
          </cell>
          <cell r="AC125">
            <v>3.0361045424866879</v>
          </cell>
          <cell r="AD125">
            <v>2.5022839635879297</v>
          </cell>
          <cell r="AE125">
            <v>2.5517129726909471</v>
          </cell>
          <cell r="AF125">
            <v>0.16874999999999998</v>
          </cell>
          <cell r="AG125">
            <v>0.16874999999999998</v>
          </cell>
          <cell r="AH125">
            <v>0.16874999999999998</v>
          </cell>
          <cell r="AK125">
            <v>5.5794197209161283</v>
          </cell>
          <cell r="AL125">
            <v>1.7204641859428542</v>
          </cell>
          <cell r="AM125">
            <v>1.7204641859428542</v>
          </cell>
          <cell r="AN125">
            <v>1.7204641859428542</v>
          </cell>
          <cell r="AO125">
            <v>2.469438413844514</v>
          </cell>
          <cell r="AP125">
            <v>1.9356178349457558</v>
          </cell>
          <cell r="BJ125">
            <v>18</v>
          </cell>
          <cell r="BK125">
            <v>0.16874999999999998</v>
          </cell>
          <cell r="BL125">
            <v>0.16874999999999998</v>
          </cell>
          <cell r="BM125">
            <v>0.16874999999999998</v>
          </cell>
        </row>
        <row r="126">
          <cell r="A126" t="str">
            <v>mt80</v>
          </cell>
          <cell r="B126" t="str">
            <v>MT</v>
          </cell>
          <cell r="C126">
            <v>80</v>
          </cell>
          <cell r="D126">
            <v>3.0384073542365804</v>
          </cell>
          <cell r="E126">
            <v>2</v>
          </cell>
          <cell r="F126">
            <v>0</v>
          </cell>
          <cell r="G126">
            <v>18.227704154131732</v>
          </cell>
          <cell r="H126">
            <v>5.1467113377813947</v>
          </cell>
          <cell r="I126">
            <v>5.1467113377813947</v>
          </cell>
          <cell r="J126">
            <v>5.1467113377813947</v>
          </cell>
          <cell r="K126">
            <v>6.3626690513809319</v>
          </cell>
          <cell r="L126">
            <v>5.243958009379889</v>
          </cell>
          <cell r="M126">
            <v>5.2829685070349166</v>
          </cell>
          <cell r="N126">
            <v>0.33749999999999997</v>
          </cell>
          <cell r="O126">
            <v>0.33749999999999997</v>
          </cell>
          <cell r="P126">
            <v>0.33749999999999997</v>
          </cell>
          <cell r="Q126">
            <v>0</v>
          </cell>
          <cell r="R126">
            <v>0</v>
          </cell>
          <cell r="S126">
            <v>11.751555869261461</v>
          </cell>
          <cell r="T126">
            <v>3.6160315599460393</v>
          </cell>
          <cell r="U126">
            <v>3.6160315599460393</v>
          </cell>
          <cell r="V126">
            <v>3.6160315599460393</v>
          </cell>
          <cell r="W126">
            <v>5.1694892735455769</v>
          </cell>
          <cell r="X126">
            <v>4.050778231544534</v>
          </cell>
          <cell r="Y126">
            <v>9.1138520770658662</v>
          </cell>
          <cell r="Z126">
            <v>2.5733556688906973</v>
          </cell>
          <cell r="AA126">
            <v>2.5733556688906973</v>
          </cell>
          <cell r="AB126">
            <v>2.5733556688906973</v>
          </cell>
          <cell r="AC126">
            <v>3.1813345256904659</v>
          </cell>
          <cell r="AD126">
            <v>2.6219790046899445</v>
          </cell>
          <cell r="AE126">
            <v>2.6414842535174583</v>
          </cell>
          <cell r="AF126">
            <v>0.16874999999999998</v>
          </cell>
          <cell r="AG126">
            <v>0.16874999999999998</v>
          </cell>
          <cell r="AH126">
            <v>0.16874999999999998</v>
          </cell>
          <cell r="AK126">
            <v>5.8757779346307304</v>
          </cell>
          <cell r="AL126">
            <v>1.8080157799730197</v>
          </cell>
          <cell r="AM126">
            <v>1.8080157799730197</v>
          </cell>
          <cell r="AN126">
            <v>1.8080157799730197</v>
          </cell>
          <cell r="AO126">
            <v>2.5847446367727884</v>
          </cell>
          <cell r="AP126">
            <v>2.025389115772267</v>
          </cell>
          <cell r="BJ126">
            <v>18</v>
          </cell>
          <cell r="BK126">
            <v>0.16874999999999998</v>
          </cell>
          <cell r="BL126">
            <v>0.16874999999999998</v>
          </cell>
          <cell r="BM126">
            <v>0.16874999999999998</v>
          </cell>
        </row>
        <row r="127">
          <cell r="A127" t="str">
            <v>mt85</v>
          </cell>
          <cell r="B127" t="str">
            <v>MT</v>
          </cell>
          <cell r="C127">
            <v>85</v>
          </cell>
          <cell r="D127">
            <v>3.1908078138763667</v>
          </cell>
          <cell r="E127">
            <v>2</v>
          </cell>
          <cell r="F127">
            <v>0</v>
          </cell>
          <cell r="G127">
            <v>19.059810663764964</v>
          </cell>
          <cell r="H127">
            <v>5.3816620463927318</v>
          </cell>
          <cell r="I127">
            <v>5.3816620463927318</v>
          </cell>
          <cell r="J127">
            <v>5.3816620463927318</v>
          </cell>
          <cell r="K127">
            <v>6.6531290177884888</v>
          </cell>
          <cell r="L127">
            <v>5.4833480915839194</v>
          </cell>
          <cell r="M127">
            <v>5.462511068687939</v>
          </cell>
          <cell r="N127">
            <v>0.33749999999999997</v>
          </cell>
          <cell r="O127">
            <v>0.33749999999999997</v>
          </cell>
          <cell r="P127">
            <v>0.33749999999999997</v>
          </cell>
          <cell r="Q127">
            <v>0</v>
          </cell>
          <cell r="R127">
            <v>0</v>
          </cell>
          <cell r="S127">
            <v>12.344272296690663</v>
          </cell>
          <cell r="T127">
            <v>3.7911347480063688</v>
          </cell>
          <cell r="U127">
            <v>3.7911347480063688</v>
          </cell>
          <cell r="V127">
            <v>3.7911347480063688</v>
          </cell>
          <cell r="W127">
            <v>5.4001017194021266</v>
          </cell>
          <cell r="X127">
            <v>4.2303207931975564</v>
          </cell>
          <cell r="Y127">
            <v>9.5299053318824818</v>
          </cell>
          <cell r="Z127">
            <v>2.6908310231963659</v>
          </cell>
          <cell r="AA127">
            <v>2.6908310231963659</v>
          </cell>
          <cell r="AB127">
            <v>2.6908310231963659</v>
          </cell>
          <cell r="AC127">
            <v>3.3265645088942444</v>
          </cell>
          <cell r="AD127">
            <v>2.7416740457919597</v>
          </cell>
          <cell r="AE127">
            <v>2.7312555343439695</v>
          </cell>
          <cell r="AF127">
            <v>0.16874999999999998</v>
          </cell>
          <cell r="AG127">
            <v>0.16874999999999998</v>
          </cell>
          <cell r="AH127">
            <v>0.16874999999999998</v>
          </cell>
          <cell r="AK127">
            <v>6.1721361483453316</v>
          </cell>
          <cell r="AL127">
            <v>1.8955673740031844</v>
          </cell>
          <cell r="AM127">
            <v>1.8955673740031844</v>
          </cell>
          <cell r="AN127">
            <v>1.8955673740031844</v>
          </cell>
          <cell r="AO127">
            <v>2.7000508597010633</v>
          </cell>
          <cell r="AP127">
            <v>2.1151603965987782</v>
          </cell>
          <cell r="BJ127">
            <v>18</v>
          </cell>
          <cell r="BK127">
            <v>0.16874999999999998</v>
          </cell>
          <cell r="BL127">
            <v>0.16874999999999998</v>
          </cell>
          <cell r="BM127">
            <v>0.16874999999999998</v>
          </cell>
        </row>
        <row r="128">
          <cell r="A128" t="str">
            <v>mt90</v>
          </cell>
          <cell r="B128" t="str">
            <v>MT</v>
          </cell>
          <cell r="C128">
            <v>90</v>
          </cell>
          <cell r="D128">
            <v>3.343208273516153</v>
          </cell>
          <cell r="E128">
            <v>0</v>
          </cell>
          <cell r="F128">
            <v>0</v>
          </cell>
        </row>
        <row r="129">
          <cell r="A129" t="str">
            <v>mu50</v>
          </cell>
          <cell r="B129" t="str">
            <v>MU</v>
          </cell>
          <cell r="C129">
            <v>50</v>
          </cell>
          <cell r="D129">
            <v>2.1240045963978629</v>
          </cell>
          <cell r="E129">
            <v>2</v>
          </cell>
          <cell r="F129">
            <v>0</v>
          </cell>
          <cell r="G129">
            <v>13.235065096332333</v>
          </cell>
          <cell r="H129">
            <v>4.8480091927957254</v>
          </cell>
          <cell r="I129">
            <v>4.8480091927957254</v>
          </cell>
          <cell r="J129">
            <v>4.8480091927957254</v>
          </cell>
          <cell r="K129">
            <v>4.6199092529355932</v>
          </cell>
          <cell r="L129">
            <v>3.807617516155708</v>
          </cell>
          <cell r="M129">
            <v>5.0053128155094804</v>
          </cell>
          <cell r="N129">
            <v>0.6</v>
          </cell>
          <cell r="O129">
            <v>0.6</v>
          </cell>
          <cell r="P129">
            <v>0.6</v>
          </cell>
          <cell r="Q129">
            <v>0</v>
          </cell>
          <cell r="R129">
            <v>0</v>
          </cell>
          <cell r="S129">
            <v>7.3956576262935423</v>
          </cell>
          <cell r="T129">
            <v>3.4139145382664156</v>
          </cell>
          <cell r="U129">
            <v>3.4139145382664156</v>
          </cell>
          <cell r="V129">
            <v>3.4139145382664156</v>
          </cell>
          <cell r="W129">
            <v>3.785814598406283</v>
          </cell>
          <cell r="X129">
            <v>2.9735228616263978</v>
          </cell>
          <cell r="Y129">
            <v>6.6175325481661664</v>
          </cell>
          <cell r="Z129">
            <v>2.4240045963978627</v>
          </cell>
          <cell r="AA129">
            <v>2.4240045963978627</v>
          </cell>
          <cell r="AB129">
            <v>2.4240045963978627</v>
          </cell>
          <cell r="AC129">
            <v>2.3099546264677966</v>
          </cell>
          <cell r="AD129">
            <v>1.903808758077854</v>
          </cell>
          <cell r="AE129">
            <v>2.5026564077547402</v>
          </cell>
          <cell r="AF129">
            <v>0.3</v>
          </cell>
          <cell r="AG129">
            <v>0.3</v>
          </cell>
          <cell r="AH129">
            <v>0.3</v>
          </cell>
          <cell r="AK129">
            <v>3.6978288131467711</v>
          </cell>
          <cell r="AL129">
            <v>1.7069572691332078</v>
          </cell>
          <cell r="AM129">
            <v>1.7069572691332078</v>
          </cell>
          <cell r="AN129">
            <v>1.7069572691332078</v>
          </cell>
          <cell r="AO129">
            <v>1.8929072992031415</v>
          </cell>
          <cell r="AP129">
            <v>1.4867614308131989</v>
          </cell>
          <cell r="BJ129">
            <v>18</v>
          </cell>
          <cell r="BK129">
            <v>0.3</v>
          </cell>
          <cell r="BL129">
            <v>0.3</v>
          </cell>
          <cell r="BM129">
            <v>0.3</v>
          </cell>
        </row>
        <row r="130">
          <cell r="A130" t="str">
            <v>mu55</v>
          </cell>
          <cell r="B130" t="str">
            <v>MU</v>
          </cell>
          <cell r="C130">
            <v>55</v>
          </cell>
          <cell r="D130">
            <v>2.2764050560376492</v>
          </cell>
          <cell r="E130">
            <v>2</v>
          </cell>
          <cell r="F130">
            <v>0</v>
          </cell>
          <cell r="G130">
            <v>14.067171605965566</v>
          </cell>
          <cell r="H130">
            <v>5.152810112075298</v>
          </cell>
          <cell r="I130">
            <v>5.152810112075298</v>
          </cell>
          <cell r="J130">
            <v>5.152810112075298</v>
          </cell>
          <cell r="K130">
            <v>4.9103692193431501</v>
          </cell>
          <cell r="L130">
            <v>4.0470075983597384</v>
          </cell>
          <cell r="M130">
            <v>5.2351272944253493</v>
          </cell>
          <cell r="N130">
            <v>0.6</v>
          </cell>
          <cell r="O130">
            <v>0.6</v>
          </cell>
          <cell r="P130">
            <v>0.6</v>
          </cell>
          <cell r="Q130">
            <v>0</v>
          </cell>
          <cell r="R130">
            <v>0</v>
          </cell>
          <cell r="S130">
            <v>7.9381021364598983</v>
          </cell>
          <cell r="T130">
            <v>3.658867936994981</v>
          </cell>
          <cell r="U130">
            <v>3.658867936994981</v>
          </cell>
          <cell r="V130">
            <v>3.658867936994981</v>
          </cell>
          <cell r="W130">
            <v>4.0164270442628327</v>
          </cell>
          <cell r="X130">
            <v>3.1530654232794211</v>
          </cell>
          <cell r="Y130">
            <v>7.0335858029827829</v>
          </cell>
          <cell r="Z130">
            <v>2.576405056037649</v>
          </cell>
          <cell r="AA130">
            <v>2.576405056037649</v>
          </cell>
          <cell r="AB130">
            <v>2.576405056037649</v>
          </cell>
          <cell r="AC130">
            <v>2.455184609671575</v>
          </cell>
          <cell r="AD130">
            <v>2.0235037991798692</v>
          </cell>
          <cell r="AE130">
            <v>2.6175636472126746</v>
          </cell>
          <cell r="AF130">
            <v>0.3</v>
          </cell>
          <cell r="AG130">
            <v>0.3</v>
          </cell>
          <cell r="AH130">
            <v>0.3</v>
          </cell>
          <cell r="AK130">
            <v>3.9690510682299491</v>
          </cell>
          <cell r="AL130">
            <v>1.8294339684974905</v>
          </cell>
          <cell r="AM130">
            <v>1.8294339684974905</v>
          </cell>
          <cell r="AN130">
            <v>1.8294339684974905</v>
          </cell>
          <cell r="AO130">
            <v>2.0082135221314164</v>
          </cell>
          <cell r="AP130">
            <v>1.5765327116397105</v>
          </cell>
          <cell r="BJ130">
            <v>18</v>
          </cell>
          <cell r="BK130">
            <v>0.3</v>
          </cell>
          <cell r="BL130">
            <v>0.3</v>
          </cell>
          <cell r="BM130">
            <v>0.3</v>
          </cell>
        </row>
        <row r="131">
          <cell r="A131" t="str">
            <v>mu60</v>
          </cell>
          <cell r="B131" t="str">
            <v>MU</v>
          </cell>
          <cell r="C131">
            <v>60</v>
          </cell>
          <cell r="D131">
            <v>2.4288055156774355</v>
          </cell>
          <cell r="E131">
            <v>2</v>
          </cell>
          <cell r="F131">
            <v>0</v>
          </cell>
          <cell r="G131">
            <v>14.899278115598799</v>
          </cell>
          <cell r="H131">
            <v>5.4576110313548707</v>
          </cell>
          <cell r="I131">
            <v>5.4576110313548707</v>
          </cell>
          <cell r="J131">
            <v>5.4576110313548707</v>
          </cell>
          <cell r="K131">
            <v>5.200829185750707</v>
          </cell>
          <cell r="L131">
            <v>4.2863976805637689</v>
          </cell>
          <cell r="M131">
            <v>5.4649417733412182</v>
          </cell>
          <cell r="N131">
            <v>0.6</v>
          </cell>
          <cell r="O131">
            <v>0.6</v>
          </cell>
          <cell r="P131">
            <v>0.6</v>
          </cell>
          <cell r="Q131">
            <v>0</v>
          </cell>
          <cell r="R131">
            <v>0</v>
          </cell>
          <cell r="S131">
            <v>8.4805466466262551</v>
          </cell>
          <cell r="T131">
            <v>3.9038213357235461</v>
          </cell>
          <cell r="U131">
            <v>3.9038213357235461</v>
          </cell>
          <cell r="V131">
            <v>3.9038213357235461</v>
          </cell>
          <cell r="W131">
            <v>4.2470394901193815</v>
          </cell>
          <cell r="X131">
            <v>3.3326079849324439</v>
          </cell>
          <cell r="Y131">
            <v>7.4496390577993994</v>
          </cell>
          <cell r="Z131">
            <v>2.7288055156774353</v>
          </cell>
          <cell r="AA131">
            <v>2.7288055156774353</v>
          </cell>
          <cell r="AB131">
            <v>2.7288055156774353</v>
          </cell>
          <cell r="AC131">
            <v>2.6004145928753535</v>
          </cell>
          <cell r="AD131">
            <v>2.1431988402818845</v>
          </cell>
          <cell r="AE131">
            <v>2.7324708866706091</v>
          </cell>
          <cell r="AF131">
            <v>0.3</v>
          </cell>
          <cell r="AG131">
            <v>0.3</v>
          </cell>
          <cell r="AH131">
            <v>0.3</v>
          </cell>
          <cell r="AK131">
            <v>4.2402733233131276</v>
          </cell>
          <cell r="AL131">
            <v>1.951910667861773</v>
          </cell>
          <cell r="AM131">
            <v>1.951910667861773</v>
          </cell>
          <cell r="AN131">
            <v>1.951910667861773</v>
          </cell>
          <cell r="AO131">
            <v>2.1235197450596908</v>
          </cell>
          <cell r="AP131">
            <v>1.666303992466222</v>
          </cell>
          <cell r="BJ131">
            <v>18</v>
          </cell>
          <cell r="BK131">
            <v>0.3</v>
          </cell>
          <cell r="BL131">
            <v>0.3</v>
          </cell>
          <cell r="BM131">
            <v>0.3</v>
          </cell>
        </row>
        <row r="132">
          <cell r="A132" t="str">
            <v>mu65</v>
          </cell>
          <cell r="B132" t="str">
            <v>MU</v>
          </cell>
          <cell r="C132">
            <v>65</v>
          </cell>
          <cell r="D132">
            <v>2.5812059753172214</v>
          </cell>
          <cell r="E132">
            <v>2</v>
          </cell>
          <cell r="F132">
            <v>0</v>
          </cell>
          <cell r="G132">
            <v>15.73138462523203</v>
          </cell>
          <cell r="H132">
            <v>5.7624119506344424</v>
          </cell>
          <cell r="I132">
            <v>5.7624119506344424</v>
          </cell>
          <cell r="J132">
            <v>5.7624119506344424</v>
          </cell>
          <cell r="K132">
            <v>5.4912891521582621</v>
          </cell>
          <cell r="L132">
            <v>4.5257877627677985</v>
          </cell>
          <cell r="M132">
            <v>5.6947562522570871</v>
          </cell>
          <cell r="N132">
            <v>0.6</v>
          </cell>
          <cell r="O132">
            <v>0.6</v>
          </cell>
          <cell r="P132">
            <v>0.6</v>
          </cell>
          <cell r="Q132">
            <v>0</v>
          </cell>
          <cell r="R132">
            <v>0</v>
          </cell>
          <cell r="S132">
            <v>9.0229911567926102</v>
          </cell>
          <cell r="T132">
            <v>4.1487747344521102</v>
          </cell>
          <cell r="U132">
            <v>4.1487747344521102</v>
          </cell>
          <cell r="V132">
            <v>4.1487747344521102</v>
          </cell>
          <cell r="W132">
            <v>4.4776519359759295</v>
          </cell>
          <cell r="X132">
            <v>3.5121505465854659</v>
          </cell>
          <cell r="Y132">
            <v>7.865692312616015</v>
          </cell>
          <cell r="Z132">
            <v>2.8812059753172212</v>
          </cell>
          <cell r="AA132">
            <v>2.8812059753172212</v>
          </cell>
          <cell r="AB132">
            <v>2.8812059753172212</v>
          </cell>
          <cell r="AC132">
            <v>2.745644576079131</v>
          </cell>
          <cell r="AD132">
            <v>2.2628938813838992</v>
          </cell>
          <cell r="AE132">
            <v>2.8473781261285436</v>
          </cell>
          <cell r="AF132">
            <v>0.3</v>
          </cell>
          <cell r="AG132">
            <v>0.3</v>
          </cell>
          <cell r="AH132">
            <v>0.3</v>
          </cell>
          <cell r="AK132">
            <v>4.5114955783963051</v>
          </cell>
          <cell r="AL132">
            <v>2.0743873672260551</v>
          </cell>
          <cell r="AM132">
            <v>2.0743873672260551</v>
          </cell>
          <cell r="AN132">
            <v>2.0743873672260551</v>
          </cell>
          <cell r="AO132">
            <v>2.2388259679879647</v>
          </cell>
          <cell r="AP132">
            <v>1.7560752732927329</v>
          </cell>
          <cell r="BJ132">
            <v>18</v>
          </cell>
          <cell r="BK132">
            <v>0.3</v>
          </cell>
          <cell r="BL132">
            <v>0.3</v>
          </cell>
          <cell r="BM132">
            <v>0.3</v>
          </cell>
        </row>
        <row r="133">
          <cell r="A133" t="str">
            <v>mu70</v>
          </cell>
          <cell r="B133" t="str">
            <v>MU</v>
          </cell>
          <cell r="C133">
            <v>70</v>
          </cell>
          <cell r="D133">
            <v>2.7336064349570082</v>
          </cell>
          <cell r="E133">
            <v>2</v>
          </cell>
          <cell r="F133">
            <v>0</v>
          </cell>
          <cell r="G133">
            <v>16.563491134865266</v>
          </cell>
          <cell r="H133">
            <v>6.067212869914016</v>
          </cell>
          <cell r="I133">
            <v>6.067212869914016</v>
          </cell>
          <cell r="J133">
            <v>6.067212869914016</v>
          </cell>
          <cell r="K133">
            <v>5.7817491185658207</v>
          </cell>
          <cell r="L133">
            <v>4.7651778449718298</v>
          </cell>
          <cell r="M133">
            <v>5.924570731172957</v>
          </cell>
          <cell r="N133">
            <v>0.6</v>
          </cell>
          <cell r="O133">
            <v>0.6</v>
          </cell>
          <cell r="P133">
            <v>0.6</v>
          </cell>
          <cell r="Q133">
            <v>0</v>
          </cell>
          <cell r="R133">
            <v>0</v>
          </cell>
          <cell r="S133">
            <v>9.5654356669589706</v>
          </cell>
          <cell r="T133">
            <v>4.3937281331806766</v>
          </cell>
          <cell r="U133">
            <v>4.3937281331806766</v>
          </cell>
          <cell r="V133">
            <v>4.3937281331806766</v>
          </cell>
          <cell r="W133">
            <v>4.7082643818324801</v>
          </cell>
          <cell r="X133">
            <v>3.6916931082384896</v>
          </cell>
          <cell r="Y133">
            <v>8.2817455674326332</v>
          </cell>
          <cell r="Z133">
            <v>3.033606434957008</v>
          </cell>
          <cell r="AA133">
            <v>3.033606434957008</v>
          </cell>
          <cell r="AB133">
            <v>3.033606434957008</v>
          </cell>
          <cell r="AC133">
            <v>2.8908745592829104</v>
          </cell>
          <cell r="AD133">
            <v>2.3825889224859149</v>
          </cell>
          <cell r="AE133">
            <v>2.9622853655864785</v>
          </cell>
          <cell r="AF133">
            <v>0.3</v>
          </cell>
          <cell r="AG133">
            <v>0.3</v>
          </cell>
          <cell r="AH133">
            <v>0.3</v>
          </cell>
          <cell r="AK133">
            <v>4.7827178334794853</v>
          </cell>
          <cell r="AL133">
            <v>2.1968640665903383</v>
          </cell>
          <cell r="AM133">
            <v>2.1968640665903383</v>
          </cell>
          <cell r="AN133">
            <v>2.1968640665903383</v>
          </cell>
          <cell r="AO133">
            <v>2.35413219091624</v>
          </cell>
          <cell r="AP133">
            <v>1.8458465541192448</v>
          </cell>
          <cell r="BJ133">
            <v>18</v>
          </cell>
          <cell r="BK133">
            <v>0.3</v>
          </cell>
          <cell r="BL133">
            <v>0.3</v>
          </cell>
          <cell r="BM133">
            <v>0.3</v>
          </cell>
        </row>
        <row r="134">
          <cell r="A134" t="str">
            <v>mu75</v>
          </cell>
          <cell r="B134" t="str">
            <v>MU</v>
          </cell>
          <cell r="C134">
            <v>75</v>
          </cell>
          <cell r="D134">
            <v>2.886006894596794</v>
          </cell>
          <cell r="E134">
            <v>2</v>
          </cell>
          <cell r="F134">
            <v>0</v>
          </cell>
          <cell r="G134">
            <v>17.395597644498498</v>
          </cell>
          <cell r="H134">
            <v>6.3720137891935877</v>
          </cell>
          <cell r="I134">
            <v>6.3720137891935877</v>
          </cell>
          <cell r="J134">
            <v>6.3720137891935877</v>
          </cell>
          <cell r="K134">
            <v>6.0722090849733759</v>
          </cell>
          <cell r="L134">
            <v>5.0045679271758594</v>
          </cell>
          <cell r="M134">
            <v>6.1543852100888259</v>
          </cell>
          <cell r="N134">
            <v>0.6</v>
          </cell>
          <cell r="O134">
            <v>0.6</v>
          </cell>
          <cell r="P134">
            <v>0.6</v>
          </cell>
          <cell r="Q134">
            <v>0</v>
          </cell>
          <cell r="R134">
            <v>0</v>
          </cell>
          <cell r="S134">
            <v>10.107880177125324</v>
          </cell>
          <cell r="T134">
            <v>4.6386815319092403</v>
          </cell>
          <cell r="U134">
            <v>4.6386815319092403</v>
          </cell>
          <cell r="V134">
            <v>4.6386815319092403</v>
          </cell>
          <cell r="W134">
            <v>4.938876827689028</v>
          </cell>
          <cell r="X134">
            <v>3.8712356698915116</v>
          </cell>
          <cell r="Y134">
            <v>8.6977988222492488</v>
          </cell>
          <cell r="Z134">
            <v>3.1860068945967939</v>
          </cell>
          <cell r="AA134">
            <v>3.1860068945967939</v>
          </cell>
          <cell r="AB134">
            <v>3.1860068945967939</v>
          </cell>
          <cell r="AC134">
            <v>3.0361045424866879</v>
          </cell>
          <cell r="AD134">
            <v>2.5022839635879297</v>
          </cell>
          <cell r="AE134">
            <v>3.0771926050444129</v>
          </cell>
          <cell r="AF134">
            <v>0.3</v>
          </cell>
          <cell r="AG134">
            <v>0.3</v>
          </cell>
          <cell r="AH134">
            <v>0.3</v>
          </cell>
          <cell r="AK134">
            <v>5.053940088562662</v>
          </cell>
          <cell r="AL134">
            <v>2.3193407659546201</v>
          </cell>
          <cell r="AM134">
            <v>2.3193407659546201</v>
          </cell>
          <cell r="AN134">
            <v>2.3193407659546201</v>
          </cell>
          <cell r="AO134">
            <v>2.469438413844514</v>
          </cell>
          <cell r="AP134">
            <v>1.9356178349457558</v>
          </cell>
          <cell r="BJ134">
            <v>18</v>
          </cell>
          <cell r="BK134">
            <v>0.3</v>
          </cell>
          <cell r="BL134">
            <v>0.3</v>
          </cell>
          <cell r="BM134">
            <v>0.3</v>
          </cell>
        </row>
        <row r="135">
          <cell r="A135" t="str">
            <v>mu80</v>
          </cell>
          <cell r="B135" t="str">
            <v>MU</v>
          </cell>
          <cell r="C135">
            <v>80</v>
          </cell>
          <cell r="D135">
            <v>3.0384073542365804</v>
          </cell>
          <cell r="E135">
            <v>2</v>
          </cell>
          <cell r="F135">
            <v>0</v>
          </cell>
          <cell r="G135">
            <v>18.227704154131732</v>
          </cell>
          <cell r="H135">
            <v>6.6768147084731613</v>
          </cell>
          <cell r="I135">
            <v>6.6768147084731613</v>
          </cell>
          <cell r="J135">
            <v>6.6768147084731613</v>
          </cell>
          <cell r="K135">
            <v>6.3626690513809319</v>
          </cell>
          <cell r="L135">
            <v>5.243958009379889</v>
          </cell>
          <cell r="M135">
            <v>6.3841996890046939</v>
          </cell>
          <cell r="N135">
            <v>0.6</v>
          </cell>
          <cell r="O135">
            <v>0.6</v>
          </cell>
          <cell r="P135">
            <v>0.6</v>
          </cell>
          <cell r="Q135">
            <v>0</v>
          </cell>
          <cell r="R135">
            <v>0</v>
          </cell>
          <cell r="S135">
            <v>10.650324687291683</v>
          </cell>
          <cell r="T135">
            <v>4.8836349306378066</v>
          </cell>
          <cell r="U135">
            <v>4.8836349306378066</v>
          </cell>
          <cell r="V135">
            <v>4.8836349306378066</v>
          </cell>
          <cell r="W135">
            <v>5.1694892735455769</v>
          </cell>
          <cell r="X135">
            <v>4.050778231544534</v>
          </cell>
          <cell r="Y135">
            <v>9.1138520770658662</v>
          </cell>
          <cell r="Z135">
            <v>3.3384073542365806</v>
          </cell>
          <cell r="AA135">
            <v>3.3384073542365806</v>
          </cell>
          <cell r="AB135">
            <v>3.3384073542365806</v>
          </cell>
          <cell r="AC135">
            <v>3.1813345256904659</v>
          </cell>
          <cell r="AD135">
            <v>2.6219790046899445</v>
          </cell>
          <cell r="AE135">
            <v>3.192099844502347</v>
          </cell>
          <cell r="AF135">
            <v>0.3</v>
          </cell>
          <cell r="AG135">
            <v>0.3</v>
          </cell>
          <cell r="AH135">
            <v>0.3</v>
          </cell>
          <cell r="AK135">
            <v>5.3251623436458413</v>
          </cell>
          <cell r="AL135">
            <v>2.4418174653189033</v>
          </cell>
          <cell r="AM135">
            <v>2.4418174653189033</v>
          </cell>
          <cell r="AN135">
            <v>2.4418174653189033</v>
          </cell>
          <cell r="AO135">
            <v>2.5847446367727884</v>
          </cell>
          <cell r="AP135">
            <v>2.025389115772267</v>
          </cell>
          <cell r="BJ135">
            <v>18</v>
          </cell>
          <cell r="BK135">
            <v>0.3</v>
          </cell>
          <cell r="BL135">
            <v>0.3</v>
          </cell>
          <cell r="BM135">
            <v>0.3</v>
          </cell>
        </row>
        <row r="136">
          <cell r="A136" t="str">
            <v>mu85</v>
          </cell>
          <cell r="B136" t="str">
            <v>MU</v>
          </cell>
          <cell r="C136">
            <v>85</v>
          </cell>
          <cell r="D136">
            <v>3.1908078138763667</v>
          </cell>
          <cell r="E136">
            <v>2</v>
          </cell>
          <cell r="F136">
            <v>0</v>
          </cell>
          <cell r="G136">
            <v>19.059810663764964</v>
          </cell>
          <cell r="H136">
            <v>6.981615627752733</v>
          </cell>
          <cell r="I136">
            <v>6.981615627752733</v>
          </cell>
          <cell r="J136">
            <v>6.981615627752733</v>
          </cell>
          <cell r="K136">
            <v>6.6531290177884888</v>
          </cell>
          <cell r="L136">
            <v>5.4833480915839194</v>
          </cell>
          <cell r="M136">
            <v>6.6140141679205637</v>
          </cell>
          <cell r="N136">
            <v>0.6</v>
          </cell>
          <cell r="O136">
            <v>0.6</v>
          </cell>
          <cell r="P136">
            <v>0.6</v>
          </cell>
          <cell r="Q136">
            <v>0</v>
          </cell>
          <cell r="R136">
            <v>0</v>
          </cell>
          <cell r="S136">
            <v>11.192769197458038</v>
          </cell>
          <cell r="T136">
            <v>5.1285883293663712</v>
          </cell>
          <cell r="U136">
            <v>5.1285883293663712</v>
          </cell>
          <cell r="V136">
            <v>5.1285883293663712</v>
          </cell>
          <cell r="W136">
            <v>5.4001017194021266</v>
          </cell>
          <cell r="X136">
            <v>4.2303207931975564</v>
          </cell>
          <cell r="Y136">
            <v>9.5299053318824818</v>
          </cell>
          <cell r="Z136">
            <v>3.4908078138763665</v>
          </cell>
          <cell r="AA136">
            <v>3.4908078138763665</v>
          </cell>
          <cell r="AB136">
            <v>3.4908078138763665</v>
          </cell>
          <cell r="AC136">
            <v>3.3265645088942444</v>
          </cell>
          <cell r="AD136">
            <v>2.7416740457919597</v>
          </cell>
          <cell r="AE136">
            <v>3.3070070839602819</v>
          </cell>
          <cell r="AF136">
            <v>0.3</v>
          </cell>
          <cell r="AG136">
            <v>0.3</v>
          </cell>
          <cell r="AH136">
            <v>0.3</v>
          </cell>
          <cell r="AK136">
            <v>5.5963845987290188</v>
          </cell>
          <cell r="AL136">
            <v>2.5642941646831856</v>
          </cell>
          <cell r="AM136">
            <v>2.5642941646831856</v>
          </cell>
          <cell r="AN136">
            <v>2.5642941646831856</v>
          </cell>
          <cell r="AO136">
            <v>2.7000508597010633</v>
          </cell>
          <cell r="AP136">
            <v>2.1151603965987782</v>
          </cell>
          <cell r="BJ136">
            <v>18</v>
          </cell>
          <cell r="BK136">
            <v>0.3</v>
          </cell>
          <cell r="BL136">
            <v>0.3</v>
          </cell>
          <cell r="BM136">
            <v>0.3</v>
          </cell>
        </row>
        <row r="137">
          <cell r="A137" t="str">
            <v>mu90</v>
          </cell>
          <cell r="B137" t="str">
            <v>MU</v>
          </cell>
          <cell r="C137">
            <v>90</v>
          </cell>
          <cell r="D137">
            <v>3.343208273516153</v>
          </cell>
          <cell r="E137">
            <v>0</v>
          </cell>
          <cell r="F137">
            <v>0</v>
          </cell>
        </row>
        <row r="138">
          <cell r="A138" t="str">
            <v>NA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</row>
        <row r="139">
          <cell r="A139" t="str">
            <v>NE</v>
          </cell>
          <cell r="B139" t="str">
            <v>N / E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</row>
      </sheetData>
      <sheetData sheetId="16"/>
      <sheetData sheetId="17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CAMPO  LP"/>
      <sheetName val="DATOS DE CAMPO  RP"/>
      <sheetName val="DATOS DE CAMPO  RS"/>
      <sheetName val="Anexo 3.4"/>
      <sheetName val="Anexo 4.4"/>
      <sheetName val="Anexo 5.4"/>
      <sheetName val="Derv LP (No Print)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GURACIÓN"/>
      <sheetName val="PLANILLAS COPIADAS"/>
      <sheetName val="PLANILLAS FORMATEADAS"/>
      <sheetName val="UNA PLANILLA"/>
      <sheetName val="CONTEO DE DATOS"/>
      <sheetName val="PRESUPUESTO TODOS"/>
      <sheetName val="PRESUPUESTO UNIDOS"/>
      <sheetName val="PRESUPUESTO UNO"/>
      <sheetName val="RESUMEN DE PARTIDAS"/>
      <sheetName val="MONOFASICOS"/>
      <sheetName val="BIFASICOS"/>
      <sheetName val="TRIFASICOS"/>
      <sheetName val="RED PRIMARIA"/>
      <sheetName val="CRUCETA CAV"/>
      <sheetName val="ARMADOS NUEVOS"/>
      <sheetName val="RETENIDAS"/>
      <sheetName val="CONDUCTOR"/>
      <sheetName val="PUESTA A TIERRA"/>
    </sheetNames>
    <sheetDataSet>
      <sheetData sheetId="0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io Líneas"/>
      <sheetName val="Ratio Redes"/>
      <sheetName val="Resumen General"/>
      <sheetName val="GG"/>
      <sheetName val="LP RESUMEN"/>
      <sheetName val="Previo LP"/>
      <sheetName val="LP SUMINISTRO"/>
      <sheetName val="LP MONTAJE"/>
      <sheetName val="LP TRANSPORTE"/>
      <sheetName val="LP POLINÓMICA"/>
      <sheetName val="RP RESUMEN"/>
      <sheetName val="Previo RP"/>
      <sheetName val="RP SUMINISTRO"/>
      <sheetName val="RP MONTAJE"/>
      <sheetName val="RP TRANSPORTE"/>
      <sheetName val="RP POLINÓMICA"/>
      <sheetName val="RS RESUMEN"/>
      <sheetName val="Previo RS"/>
      <sheetName val="RS SUMINISTRO"/>
      <sheetName val="RS MONTAJE"/>
      <sheetName val="RS TRANSPORTE"/>
      <sheetName val="RS POLINÓMICA"/>
      <sheetName val="Suministros (MEM)"/>
      <sheetName val="Mano Obra"/>
      <sheetName val="Montaje BT"/>
      <sheetName val="Montaje MT"/>
      <sheetName val="Transporte MT"/>
      <sheetName val="Transporte BT"/>
      <sheetName val="CRONOGRAMA"/>
      <sheetName val="IMPRESI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RESAR"/>
      <sheetName val="cantidades"/>
      <sheetName val="Fundacion"/>
      <sheetName val="Reporte"/>
      <sheetName val="TOWERS"/>
      <sheetName val="CABLES"/>
      <sheetName val="GENERAL_NOTES"/>
      <sheetName val="BILL OF MATERIAL"/>
      <sheetName val="MATER"/>
      <sheetName val="TABLEAU"/>
    </sheetNames>
    <sheetDataSet>
      <sheetData sheetId="0"/>
      <sheetData sheetId="1">
        <row r="9">
          <cell r="A9" t="str">
            <v>Torre</v>
          </cell>
          <cell r="D9" t="str">
            <v>CAD. AISLAD.</v>
          </cell>
          <cell r="E9" t="str">
            <v>ESTRUCTURA</v>
          </cell>
          <cell r="F9" t="str">
            <v>EXCAVAC.</v>
          </cell>
          <cell r="G9" t="str">
            <v>Conductor</v>
          </cell>
        </row>
        <row r="10">
          <cell r="A10" t="str">
            <v>a+0</v>
          </cell>
          <cell r="B10" t="str">
            <v>A</v>
          </cell>
          <cell r="C10">
            <v>0</v>
          </cell>
          <cell r="D10">
            <v>3.3</v>
          </cell>
          <cell r="E10">
            <v>36.200000000000003</v>
          </cell>
          <cell r="F10">
            <v>4.7850000000000001</v>
          </cell>
          <cell r="G10">
            <v>20.6</v>
          </cell>
          <cell r="H10">
            <v>2</v>
          </cell>
        </row>
        <row r="11">
          <cell r="A11" t="str">
            <v>ma50</v>
          </cell>
          <cell r="B11" t="str">
            <v>MA</v>
          </cell>
          <cell r="C11">
            <v>50</v>
          </cell>
          <cell r="D11">
            <v>3.3</v>
          </cell>
          <cell r="E11">
            <v>13.116041367580763</v>
          </cell>
          <cell r="F11">
            <v>2.1240045963978629</v>
          </cell>
          <cell r="G11">
            <v>9.2460413675807622</v>
          </cell>
          <cell r="H11">
            <v>2</v>
          </cell>
        </row>
        <row r="12">
          <cell r="A12" t="str">
            <v>ma55</v>
          </cell>
          <cell r="B12" t="str">
            <v>MA</v>
          </cell>
          <cell r="C12">
            <v>55</v>
          </cell>
          <cell r="D12">
            <v>3.3</v>
          </cell>
          <cell r="E12">
            <v>14.48764550433884</v>
          </cell>
          <cell r="F12">
            <v>2.2764050560376492</v>
          </cell>
          <cell r="G12">
            <v>10.617645504338839</v>
          </cell>
          <cell r="H12">
            <v>2</v>
          </cell>
        </row>
        <row r="13">
          <cell r="A13" t="str">
            <v>ma60</v>
          </cell>
          <cell r="B13" t="str">
            <v>MA</v>
          </cell>
          <cell r="C13">
            <v>60</v>
          </cell>
          <cell r="D13">
            <v>3.3</v>
          </cell>
          <cell r="E13">
            <v>15.859249641096916</v>
          </cell>
          <cell r="F13">
            <v>2.4288055156774355</v>
          </cell>
          <cell r="G13">
            <v>11.989249641096915</v>
          </cell>
          <cell r="H13">
            <v>2</v>
          </cell>
        </row>
        <row r="14">
          <cell r="A14" t="str">
            <v>ma65</v>
          </cell>
          <cell r="B14" t="str">
            <v>MA</v>
          </cell>
          <cell r="C14">
            <v>65</v>
          </cell>
          <cell r="D14">
            <v>3.3</v>
          </cell>
          <cell r="E14">
            <v>17.230853777854996</v>
          </cell>
          <cell r="F14">
            <v>2.5812059753172214</v>
          </cell>
          <cell r="G14">
            <v>13.360853777854995</v>
          </cell>
          <cell r="H14">
            <v>2</v>
          </cell>
        </row>
        <row r="15">
          <cell r="A15" t="str">
            <v>ma70</v>
          </cell>
          <cell r="B15" t="str">
            <v>MA</v>
          </cell>
          <cell r="C15">
            <v>70</v>
          </cell>
          <cell r="D15">
            <v>3.3</v>
          </cell>
          <cell r="E15">
            <v>18.602457914613073</v>
          </cell>
          <cell r="F15">
            <v>2.7336064349570082</v>
          </cell>
          <cell r="G15">
            <v>14.732457914613072</v>
          </cell>
          <cell r="H15">
            <v>2</v>
          </cell>
        </row>
        <row r="16">
          <cell r="A16" t="str">
            <v>ma75</v>
          </cell>
          <cell r="B16" t="str">
            <v>MA</v>
          </cell>
          <cell r="C16">
            <v>75</v>
          </cell>
          <cell r="D16">
            <v>3.3</v>
          </cell>
          <cell r="E16">
            <v>19.974062051371149</v>
          </cell>
          <cell r="F16">
            <v>2.886006894596794</v>
          </cell>
          <cell r="G16">
            <v>16.104062051371148</v>
          </cell>
          <cell r="H16">
            <v>2</v>
          </cell>
        </row>
        <row r="17">
          <cell r="A17" t="str">
            <v>ma80</v>
          </cell>
          <cell r="B17" t="str">
            <v>MA</v>
          </cell>
          <cell r="C17">
            <v>80</v>
          </cell>
          <cell r="D17">
            <v>3.3</v>
          </cell>
          <cell r="E17">
            <v>21.345666188129226</v>
          </cell>
          <cell r="F17">
            <v>3.0384073542365804</v>
          </cell>
          <cell r="G17">
            <v>17.475666188129225</v>
          </cell>
          <cell r="H17">
            <v>2</v>
          </cell>
        </row>
        <row r="18">
          <cell r="A18" t="str">
            <v>ma85</v>
          </cell>
          <cell r="B18" t="str">
            <v>MA</v>
          </cell>
          <cell r="C18">
            <v>85</v>
          </cell>
          <cell r="D18">
            <v>3.3</v>
          </cell>
          <cell r="E18">
            <v>22.717270324887302</v>
          </cell>
          <cell r="F18">
            <v>3.1908078138763667</v>
          </cell>
          <cell r="G18">
            <v>18.847270324887301</v>
          </cell>
          <cell r="H18">
            <v>2</v>
          </cell>
        </row>
        <row r="19">
          <cell r="A19" t="str">
            <v>ma90</v>
          </cell>
          <cell r="B19" t="str">
            <v>MA</v>
          </cell>
          <cell r="C19">
            <v>90</v>
          </cell>
          <cell r="D19">
            <v>3.3</v>
          </cell>
          <cell r="E19">
            <v>24.088874461645375</v>
          </cell>
          <cell r="F19">
            <v>3.343208273516153</v>
          </cell>
          <cell r="G19">
            <v>20.218874461645374</v>
          </cell>
          <cell r="H19">
            <v>2</v>
          </cell>
        </row>
        <row r="20">
          <cell r="A20" t="str">
            <v>mb50</v>
          </cell>
          <cell r="B20" t="str">
            <v>MB</v>
          </cell>
          <cell r="C20">
            <v>50</v>
          </cell>
          <cell r="D20">
            <v>3.3</v>
          </cell>
          <cell r="E20">
            <v>13.116041367580763</v>
          </cell>
          <cell r="F20">
            <v>2.1240045963978629</v>
          </cell>
          <cell r="G20">
            <v>9.2460413675807622</v>
          </cell>
          <cell r="H20">
            <v>3</v>
          </cell>
        </row>
        <row r="21">
          <cell r="A21" t="str">
            <v>mb55</v>
          </cell>
          <cell r="B21" t="str">
            <v>MB</v>
          </cell>
          <cell r="C21">
            <v>55</v>
          </cell>
          <cell r="D21">
            <v>3.3</v>
          </cell>
          <cell r="E21">
            <v>14.48764550433884</v>
          </cell>
          <cell r="F21">
            <v>2.2764050560376492</v>
          </cell>
          <cell r="G21">
            <v>10.617645504338839</v>
          </cell>
          <cell r="H21">
            <v>3</v>
          </cell>
        </row>
        <row r="22">
          <cell r="A22" t="str">
            <v>mb60</v>
          </cell>
          <cell r="B22" t="str">
            <v>MB</v>
          </cell>
          <cell r="C22">
            <v>60</v>
          </cell>
          <cell r="D22">
            <v>3.3</v>
          </cell>
          <cell r="E22">
            <v>15.859249641096916</v>
          </cell>
          <cell r="F22">
            <v>2.4288055156774355</v>
          </cell>
          <cell r="G22">
            <v>11.989249641096915</v>
          </cell>
          <cell r="H22">
            <v>3</v>
          </cell>
        </row>
        <row r="23">
          <cell r="A23" t="str">
            <v>mb65</v>
          </cell>
          <cell r="B23" t="str">
            <v>MB</v>
          </cell>
          <cell r="C23">
            <v>65</v>
          </cell>
          <cell r="D23">
            <v>3.3</v>
          </cell>
          <cell r="E23">
            <v>17.230853777854996</v>
          </cell>
          <cell r="F23">
            <v>2.5812059753172214</v>
          </cell>
          <cell r="G23">
            <v>13.360853777854995</v>
          </cell>
          <cell r="H23">
            <v>3</v>
          </cell>
        </row>
        <row r="24">
          <cell r="A24" t="str">
            <v>mb70</v>
          </cell>
          <cell r="B24" t="str">
            <v>MB</v>
          </cell>
          <cell r="C24">
            <v>70</v>
          </cell>
          <cell r="D24">
            <v>3.3</v>
          </cell>
          <cell r="E24">
            <v>18.602457914613073</v>
          </cell>
          <cell r="F24">
            <v>2.7336064349570082</v>
          </cell>
          <cell r="G24">
            <v>14.732457914613072</v>
          </cell>
          <cell r="H24">
            <v>3</v>
          </cell>
        </row>
        <row r="25">
          <cell r="A25" t="str">
            <v>mb75</v>
          </cell>
          <cell r="B25" t="str">
            <v>MB</v>
          </cell>
          <cell r="C25">
            <v>75</v>
          </cell>
          <cell r="D25">
            <v>3.3</v>
          </cell>
          <cell r="E25">
            <v>19.974062051371149</v>
          </cell>
          <cell r="F25">
            <v>2.886006894596794</v>
          </cell>
          <cell r="G25">
            <v>16.104062051371148</v>
          </cell>
          <cell r="H25">
            <v>3</v>
          </cell>
        </row>
        <row r="26">
          <cell r="A26" t="str">
            <v>mb80</v>
          </cell>
          <cell r="B26" t="str">
            <v>MB</v>
          </cell>
          <cell r="C26">
            <v>80</v>
          </cell>
          <cell r="D26">
            <v>3.3</v>
          </cell>
          <cell r="E26">
            <v>21.345666188129226</v>
          </cell>
          <cell r="F26">
            <v>3.0384073542365804</v>
          </cell>
          <cell r="G26">
            <v>17.475666188129225</v>
          </cell>
          <cell r="H26">
            <v>3</v>
          </cell>
        </row>
        <row r="27">
          <cell r="A27" t="str">
            <v>mb85</v>
          </cell>
          <cell r="B27" t="str">
            <v>MB</v>
          </cell>
          <cell r="C27">
            <v>85</v>
          </cell>
          <cell r="D27">
            <v>3.3</v>
          </cell>
          <cell r="E27">
            <v>22.717270324887302</v>
          </cell>
          <cell r="F27">
            <v>3.1908078138763667</v>
          </cell>
          <cell r="G27">
            <v>18.847270324887301</v>
          </cell>
          <cell r="H27">
            <v>3</v>
          </cell>
        </row>
        <row r="28">
          <cell r="A28" t="str">
            <v>mb90</v>
          </cell>
          <cell r="B28" t="str">
            <v>MB</v>
          </cell>
          <cell r="C28">
            <v>90</v>
          </cell>
          <cell r="D28">
            <v>3.3</v>
          </cell>
          <cell r="E28">
            <v>24.088874461645375</v>
          </cell>
          <cell r="F28">
            <v>3.343208273516153</v>
          </cell>
          <cell r="G28">
            <v>20.218874461645374</v>
          </cell>
          <cell r="H28">
            <v>3</v>
          </cell>
        </row>
        <row r="29">
          <cell r="A29" t="str">
            <v>mc50</v>
          </cell>
          <cell r="B29" t="str">
            <v>MC</v>
          </cell>
          <cell r="C29">
            <v>50</v>
          </cell>
          <cell r="D29">
            <v>3.6</v>
          </cell>
          <cell r="E29">
            <v>13.116041367580763</v>
          </cell>
          <cell r="F29">
            <v>2.1240045963978629</v>
          </cell>
          <cell r="G29">
            <v>9.1760413675807637</v>
          </cell>
          <cell r="H29">
            <v>3</v>
          </cell>
        </row>
        <row r="30">
          <cell r="A30" t="str">
            <v>mc55</v>
          </cell>
          <cell r="B30" t="str">
            <v>MC</v>
          </cell>
          <cell r="C30">
            <v>55</v>
          </cell>
          <cell r="D30">
            <v>3.6</v>
          </cell>
          <cell r="E30">
            <v>14.48764550433884</v>
          </cell>
          <cell r="F30">
            <v>2.2764050560376492</v>
          </cell>
          <cell r="G30">
            <v>10.54764550433884</v>
          </cell>
          <cell r="H30">
            <v>3</v>
          </cell>
        </row>
        <row r="31">
          <cell r="A31" t="str">
            <v>mc60</v>
          </cell>
          <cell r="B31" t="str">
            <v>MC</v>
          </cell>
          <cell r="C31">
            <v>60</v>
          </cell>
          <cell r="D31">
            <v>3.6</v>
          </cell>
          <cell r="E31">
            <v>15.859249641096916</v>
          </cell>
          <cell r="F31">
            <v>2.4288055156774355</v>
          </cell>
          <cell r="G31">
            <v>11.919249641096917</v>
          </cell>
          <cell r="H31">
            <v>3</v>
          </cell>
        </row>
        <row r="32">
          <cell r="A32" t="str">
            <v>mc65</v>
          </cell>
          <cell r="B32" t="str">
            <v>MC</v>
          </cell>
          <cell r="C32">
            <v>65</v>
          </cell>
          <cell r="D32">
            <v>3.6</v>
          </cell>
          <cell r="E32">
            <v>17.230853777854996</v>
          </cell>
          <cell r="F32">
            <v>2.5812059753172214</v>
          </cell>
          <cell r="G32">
            <v>13.290853777854997</v>
          </cell>
          <cell r="H32">
            <v>3</v>
          </cell>
        </row>
        <row r="33">
          <cell r="A33" t="str">
            <v>mc70</v>
          </cell>
          <cell r="B33" t="str">
            <v>MC</v>
          </cell>
          <cell r="C33">
            <v>70</v>
          </cell>
          <cell r="D33">
            <v>3.6</v>
          </cell>
          <cell r="E33">
            <v>18.602457914613073</v>
          </cell>
          <cell r="F33">
            <v>2.7336064349570082</v>
          </cell>
          <cell r="G33">
            <v>14.662457914613073</v>
          </cell>
          <cell r="H33">
            <v>3</v>
          </cell>
        </row>
        <row r="34">
          <cell r="A34" t="str">
            <v>mc75</v>
          </cell>
          <cell r="B34" t="str">
            <v>MC</v>
          </cell>
          <cell r="C34">
            <v>75</v>
          </cell>
          <cell r="D34">
            <v>3.6</v>
          </cell>
          <cell r="E34">
            <v>19.974062051371149</v>
          </cell>
          <cell r="F34">
            <v>2.886006894596794</v>
          </cell>
          <cell r="G34">
            <v>16.034062051371148</v>
          </cell>
          <cell r="H34">
            <v>3</v>
          </cell>
        </row>
        <row r="35">
          <cell r="A35" t="str">
            <v>mc80</v>
          </cell>
          <cell r="B35" t="str">
            <v>MC</v>
          </cell>
          <cell r="C35">
            <v>80</v>
          </cell>
          <cell r="D35">
            <v>3.6</v>
          </cell>
          <cell r="E35">
            <v>21.345666188129226</v>
          </cell>
          <cell r="F35">
            <v>3.0384073542365804</v>
          </cell>
          <cell r="G35">
            <v>17.405666188129224</v>
          </cell>
          <cell r="H35">
            <v>3</v>
          </cell>
        </row>
        <row r="36">
          <cell r="A36" t="str">
            <v>mc85</v>
          </cell>
          <cell r="B36" t="str">
            <v>MC</v>
          </cell>
          <cell r="C36">
            <v>85</v>
          </cell>
          <cell r="D36">
            <v>3.6</v>
          </cell>
          <cell r="E36">
            <v>22.717270324887302</v>
          </cell>
          <cell r="F36">
            <v>3.1908078138763667</v>
          </cell>
          <cell r="G36">
            <v>18.777270324887301</v>
          </cell>
          <cell r="H36">
            <v>3</v>
          </cell>
        </row>
        <row r="37">
          <cell r="A37" t="str">
            <v>mc90</v>
          </cell>
          <cell r="B37" t="str">
            <v>MC</v>
          </cell>
          <cell r="C37">
            <v>90</v>
          </cell>
          <cell r="D37">
            <v>3.6</v>
          </cell>
          <cell r="E37">
            <v>24.088874461645375</v>
          </cell>
          <cell r="F37">
            <v>3.343208273516153</v>
          </cell>
          <cell r="G37">
            <v>20.148874461645374</v>
          </cell>
          <cell r="H37">
            <v>3</v>
          </cell>
        </row>
        <row r="38">
          <cell r="A38" t="str">
            <v>md50</v>
          </cell>
          <cell r="B38" t="str">
            <v>MD</v>
          </cell>
          <cell r="C38">
            <v>50</v>
          </cell>
          <cell r="D38">
            <v>3.6</v>
          </cell>
          <cell r="E38">
            <v>13.116041367580763</v>
          </cell>
          <cell r="F38">
            <v>2.1240045963978629</v>
          </cell>
          <cell r="G38">
            <v>9.1760413675807637</v>
          </cell>
          <cell r="H38">
            <v>3</v>
          </cell>
        </row>
        <row r="39">
          <cell r="A39" t="str">
            <v>md55</v>
          </cell>
          <cell r="B39" t="str">
            <v>MD</v>
          </cell>
          <cell r="C39">
            <v>55</v>
          </cell>
          <cell r="D39">
            <v>3.6</v>
          </cell>
          <cell r="E39">
            <v>14.48764550433884</v>
          </cell>
          <cell r="F39">
            <v>2.2764050560376492</v>
          </cell>
          <cell r="G39">
            <v>10.54764550433884</v>
          </cell>
          <cell r="H39">
            <v>3</v>
          </cell>
        </row>
        <row r="40">
          <cell r="A40" t="str">
            <v>md60</v>
          </cell>
          <cell r="B40" t="str">
            <v>MD</v>
          </cell>
          <cell r="C40">
            <v>60</v>
          </cell>
          <cell r="D40">
            <v>3.6</v>
          </cell>
          <cell r="E40">
            <v>15.859249641096916</v>
          </cell>
          <cell r="F40">
            <v>2.4288055156774355</v>
          </cell>
          <cell r="G40">
            <v>11.919249641096917</v>
          </cell>
          <cell r="H40">
            <v>3</v>
          </cell>
        </row>
        <row r="41">
          <cell r="A41" t="str">
            <v>md65</v>
          </cell>
          <cell r="B41" t="str">
            <v>MD</v>
          </cell>
          <cell r="C41">
            <v>65</v>
          </cell>
          <cell r="D41">
            <v>3.6</v>
          </cell>
          <cell r="E41">
            <v>17.230853777854996</v>
          </cell>
          <cell r="F41">
            <v>2.5812059753172214</v>
          </cell>
          <cell r="G41">
            <v>13.290853777854997</v>
          </cell>
          <cell r="H41">
            <v>4</v>
          </cell>
        </row>
        <row r="42">
          <cell r="A42" t="str">
            <v>md70</v>
          </cell>
          <cell r="B42" t="str">
            <v>MD</v>
          </cell>
          <cell r="C42">
            <v>70</v>
          </cell>
          <cell r="D42">
            <v>3.6</v>
          </cell>
          <cell r="E42">
            <v>18.602457914613073</v>
          </cell>
          <cell r="F42">
            <v>2.7336064349570082</v>
          </cell>
          <cell r="G42">
            <v>14.662457914613073</v>
          </cell>
          <cell r="H42">
            <v>4</v>
          </cell>
        </row>
        <row r="43">
          <cell r="A43" t="str">
            <v>md75</v>
          </cell>
          <cell r="B43" t="str">
            <v>MD</v>
          </cell>
          <cell r="C43">
            <v>75</v>
          </cell>
          <cell r="D43">
            <v>3.6</v>
          </cell>
          <cell r="E43">
            <v>19.974062051371149</v>
          </cell>
          <cell r="F43">
            <v>2.886006894596794</v>
          </cell>
          <cell r="G43">
            <v>16.034062051371148</v>
          </cell>
          <cell r="H43">
            <v>4</v>
          </cell>
        </row>
        <row r="44">
          <cell r="A44" t="str">
            <v>md80</v>
          </cell>
          <cell r="B44" t="str">
            <v>MD</v>
          </cell>
          <cell r="C44">
            <v>80</v>
          </cell>
          <cell r="D44">
            <v>3.6</v>
          </cell>
          <cell r="E44">
            <v>21.345666188129226</v>
          </cell>
          <cell r="F44">
            <v>3.0384073542365804</v>
          </cell>
          <cell r="G44">
            <v>17.405666188129224</v>
          </cell>
          <cell r="H44">
            <v>4</v>
          </cell>
        </row>
        <row r="45">
          <cell r="A45" t="str">
            <v>md85</v>
          </cell>
          <cell r="B45" t="str">
            <v>MD</v>
          </cell>
          <cell r="C45">
            <v>85</v>
          </cell>
          <cell r="D45">
            <v>3.6</v>
          </cell>
          <cell r="E45">
            <v>22.717270324887302</v>
          </cell>
          <cell r="F45">
            <v>3.1908078138763667</v>
          </cell>
          <cell r="G45">
            <v>18.777270324887301</v>
          </cell>
          <cell r="H45">
            <v>4</v>
          </cell>
        </row>
        <row r="46">
          <cell r="A46" t="str">
            <v>md90</v>
          </cell>
          <cell r="B46" t="str">
            <v>MD</v>
          </cell>
          <cell r="C46">
            <v>90</v>
          </cell>
          <cell r="D46">
            <v>3.6</v>
          </cell>
          <cell r="E46">
            <v>24.088874461645375</v>
          </cell>
          <cell r="F46">
            <v>3.343208273516153</v>
          </cell>
          <cell r="G46">
            <v>20.148874461645374</v>
          </cell>
          <cell r="H46">
            <v>4</v>
          </cell>
        </row>
        <row r="47">
          <cell r="A47" t="str">
            <v>mg50</v>
          </cell>
          <cell r="B47" t="str">
            <v>MG</v>
          </cell>
          <cell r="C47">
            <v>50</v>
          </cell>
          <cell r="D47">
            <v>3.55</v>
          </cell>
          <cell r="E47">
            <v>13.116041367580763</v>
          </cell>
          <cell r="F47">
            <v>2.1240045963978629</v>
          </cell>
          <cell r="G47">
            <v>9.2260413675807627</v>
          </cell>
          <cell r="H47">
            <v>6</v>
          </cell>
        </row>
        <row r="48">
          <cell r="A48" t="str">
            <v>mg55</v>
          </cell>
          <cell r="B48" t="str">
            <v>MG</v>
          </cell>
          <cell r="C48">
            <v>55</v>
          </cell>
          <cell r="D48">
            <v>3.55</v>
          </cell>
          <cell r="E48">
            <v>14.48764550433884</v>
          </cell>
          <cell r="F48">
            <v>2.2764050560376492</v>
          </cell>
          <cell r="G48">
            <v>10.597645504338839</v>
          </cell>
          <cell r="H48">
            <v>6</v>
          </cell>
        </row>
        <row r="49">
          <cell r="A49" t="str">
            <v>mg60</v>
          </cell>
          <cell r="B49" t="str">
            <v>MG</v>
          </cell>
          <cell r="C49">
            <v>60</v>
          </cell>
          <cell r="D49">
            <v>3.55</v>
          </cell>
          <cell r="E49">
            <v>15.859249641096916</v>
          </cell>
          <cell r="F49">
            <v>2.4288055156774355</v>
          </cell>
          <cell r="G49">
            <v>11.969249641096916</v>
          </cell>
          <cell r="H49">
            <v>6</v>
          </cell>
        </row>
        <row r="50">
          <cell r="A50" t="str">
            <v>mg65</v>
          </cell>
          <cell r="B50" t="str">
            <v>MG</v>
          </cell>
          <cell r="C50">
            <v>65</v>
          </cell>
          <cell r="D50">
            <v>3.55</v>
          </cell>
          <cell r="E50">
            <v>17.230853777854996</v>
          </cell>
          <cell r="F50">
            <v>2.5812059753172214</v>
          </cell>
          <cell r="G50">
            <v>13.340853777854996</v>
          </cell>
          <cell r="H50">
            <v>6</v>
          </cell>
        </row>
        <row r="51">
          <cell r="A51" t="str">
            <v>mg70</v>
          </cell>
          <cell r="B51" t="str">
            <v>MG</v>
          </cell>
          <cell r="C51">
            <v>70</v>
          </cell>
          <cell r="D51">
            <v>3.55</v>
          </cell>
          <cell r="E51">
            <v>18.602457914613073</v>
          </cell>
          <cell r="F51">
            <v>2.7336064349570082</v>
          </cell>
          <cell r="G51">
            <v>14.712457914613072</v>
          </cell>
          <cell r="H51">
            <v>6</v>
          </cell>
        </row>
        <row r="52">
          <cell r="A52" t="str">
            <v>mg75</v>
          </cell>
          <cell r="B52" t="str">
            <v>MG</v>
          </cell>
          <cell r="C52">
            <v>75</v>
          </cell>
          <cell r="D52">
            <v>3.55</v>
          </cell>
          <cell r="E52">
            <v>19.974062051371149</v>
          </cell>
          <cell r="F52">
            <v>2.886006894596794</v>
          </cell>
          <cell r="G52">
            <v>16.084062051371149</v>
          </cell>
          <cell r="H52">
            <v>6</v>
          </cell>
        </row>
        <row r="53">
          <cell r="A53" t="str">
            <v>mg80</v>
          </cell>
          <cell r="B53" t="str">
            <v>MG</v>
          </cell>
          <cell r="C53">
            <v>80</v>
          </cell>
          <cell r="D53">
            <v>3.55</v>
          </cell>
          <cell r="E53">
            <v>21.345666188129226</v>
          </cell>
          <cell r="F53">
            <v>3.0384073542365804</v>
          </cell>
          <cell r="G53">
            <v>17.455666188129225</v>
          </cell>
          <cell r="H53">
            <v>6</v>
          </cell>
        </row>
        <row r="54">
          <cell r="A54" t="str">
            <v>mg85</v>
          </cell>
          <cell r="B54" t="str">
            <v>MG</v>
          </cell>
          <cell r="C54">
            <v>85</v>
          </cell>
          <cell r="D54">
            <v>3.55</v>
          </cell>
          <cell r="E54">
            <v>22.717270324887302</v>
          </cell>
          <cell r="F54">
            <v>3.1908078138763667</v>
          </cell>
          <cell r="G54">
            <v>18.827270324887301</v>
          </cell>
          <cell r="H54">
            <v>6</v>
          </cell>
        </row>
        <row r="55">
          <cell r="A55" t="str">
            <v>mg90</v>
          </cell>
          <cell r="B55" t="str">
            <v>MG</v>
          </cell>
          <cell r="C55">
            <v>90</v>
          </cell>
          <cell r="D55">
            <v>3.55</v>
          </cell>
          <cell r="E55">
            <v>24.088874461645375</v>
          </cell>
          <cell r="F55">
            <v>3.343208273516153</v>
          </cell>
          <cell r="G55">
            <v>20.198874461645374</v>
          </cell>
          <cell r="H55">
            <v>6</v>
          </cell>
        </row>
        <row r="56">
          <cell r="A56" t="str">
            <v>mh50</v>
          </cell>
          <cell r="B56" t="str">
            <v>MH</v>
          </cell>
          <cell r="C56">
            <v>50</v>
          </cell>
          <cell r="D56">
            <v>3.4</v>
          </cell>
          <cell r="E56">
            <v>13.116041367580763</v>
          </cell>
          <cell r="F56">
            <v>2.1240045963978629</v>
          </cell>
          <cell r="G56">
            <v>9.376041367580763</v>
          </cell>
          <cell r="H56">
            <v>9</v>
          </cell>
        </row>
        <row r="57">
          <cell r="A57" t="str">
            <v>mh55</v>
          </cell>
          <cell r="B57" t="str">
            <v>MH</v>
          </cell>
          <cell r="C57">
            <v>55</v>
          </cell>
          <cell r="D57">
            <v>3.4</v>
          </cell>
          <cell r="E57">
            <v>14.48764550433884</v>
          </cell>
          <cell r="F57">
            <v>2.2764050560376492</v>
          </cell>
          <cell r="G57">
            <v>10.747645504338839</v>
          </cell>
          <cell r="H57">
            <v>9</v>
          </cell>
        </row>
        <row r="58">
          <cell r="A58" t="str">
            <v>mh60</v>
          </cell>
          <cell r="B58" t="str">
            <v>MH</v>
          </cell>
          <cell r="C58">
            <v>60</v>
          </cell>
          <cell r="D58">
            <v>3.4</v>
          </cell>
          <cell r="E58">
            <v>15.859249641096916</v>
          </cell>
          <cell r="F58">
            <v>2.4288055156774355</v>
          </cell>
          <cell r="G58">
            <v>12.119249641096916</v>
          </cell>
          <cell r="H58">
            <v>9</v>
          </cell>
        </row>
        <row r="59">
          <cell r="A59" t="str">
            <v>mh65</v>
          </cell>
          <cell r="B59" t="str">
            <v>MH</v>
          </cell>
          <cell r="C59">
            <v>65</v>
          </cell>
          <cell r="D59">
            <v>3.4</v>
          </cell>
          <cell r="E59">
            <v>17.230853777854996</v>
          </cell>
          <cell r="F59">
            <v>2.5812059753172214</v>
          </cell>
          <cell r="G59">
            <v>13.490853777854996</v>
          </cell>
          <cell r="H59">
            <v>9</v>
          </cell>
        </row>
        <row r="60">
          <cell r="A60" t="str">
            <v>mh70</v>
          </cell>
          <cell r="B60" t="str">
            <v>MH</v>
          </cell>
          <cell r="C60">
            <v>70</v>
          </cell>
          <cell r="D60">
            <v>3.4</v>
          </cell>
          <cell r="E60">
            <v>18.602457914613073</v>
          </cell>
          <cell r="F60">
            <v>2.7336064349570082</v>
          </cell>
          <cell r="G60">
            <v>14.862457914613072</v>
          </cell>
          <cell r="H60">
            <v>9</v>
          </cell>
        </row>
        <row r="61">
          <cell r="A61" t="str">
            <v>mh75</v>
          </cell>
          <cell r="B61" t="str">
            <v>MH</v>
          </cell>
          <cell r="C61">
            <v>75</v>
          </cell>
          <cell r="D61">
            <v>3.4</v>
          </cell>
          <cell r="E61">
            <v>19.974062051371149</v>
          </cell>
          <cell r="F61">
            <v>2.886006894596794</v>
          </cell>
          <cell r="G61">
            <v>16.234062051371151</v>
          </cell>
          <cell r="H61">
            <v>9</v>
          </cell>
        </row>
        <row r="62">
          <cell r="A62" t="str">
            <v>mh80</v>
          </cell>
          <cell r="B62" t="str">
            <v>MH</v>
          </cell>
          <cell r="C62">
            <v>80</v>
          </cell>
          <cell r="D62">
            <v>3.4</v>
          </cell>
          <cell r="E62">
            <v>21.345666188129226</v>
          </cell>
          <cell r="F62">
            <v>3.0384073542365804</v>
          </cell>
          <cell r="G62">
            <v>17.605666188129227</v>
          </cell>
          <cell r="H62">
            <v>9</v>
          </cell>
        </row>
        <row r="63">
          <cell r="A63" t="str">
            <v>mh85</v>
          </cell>
          <cell r="B63" t="str">
            <v>MH</v>
          </cell>
          <cell r="C63">
            <v>85</v>
          </cell>
          <cell r="D63">
            <v>3.4</v>
          </cell>
          <cell r="E63">
            <v>22.717270324887302</v>
          </cell>
          <cell r="F63">
            <v>3.1908078138763667</v>
          </cell>
          <cell r="G63">
            <v>18.977270324887304</v>
          </cell>
          <cell r="H63">
            <v>9</v>
          </cell>
        </row>
        <row r="64">
          <cell r="A64" t="str">
            <v>mh90</v>
          </cell>
          <cell r="B64" t="str">
            <v>MH</v>
          </cell>
          <cell r="C64">
            <v>90</v>
          </cell>
          <cell r="D64">
            <v>3.4</v>
          </cell>
          <cell r="E64">
            <v>24.088874461645375</v>
          </cell>
          <cell r="F64">
            <v>3.343208273516153</v>
          </cell>
          <cell r="G64">
            <v>20.348874461645376</v>
          </cell>
          <cell r="H64">
            <v>9</v>
          </cell>
        </row>
        <row r="65">
          <cell r="A65" t="str">
            <v>mj50</v>
          </cell>
          <cell r="B65" t="str">
            <v>MJ</v>
          </cell>
          <cell r="C65">
            <v>50</v>
          </cell>
          <cell r="D65">
            <v>3.4</v>
          </cell>
          <cell r="E65">
            <v>13.116041367580763</v>
          </cell>
          <cell r="F65">
            <v>2.1240045963978629</v>
          </cell>
          <cell r="G65">
            <v>9.376041367580763</v>
          </cell>
          <cell r="H65">
            <v>9</v>
          </cell>
        </row>
        <row r="66">
          <cell r="A66" t="str">
            <v>mj55</v>
          </cell>
          <cell r="B66" t="str">
            <v>MJ</v>
          </cell>
          <cell r="C66">
            <v>55</v>
          </cell>
          <cell r="D66">
            <v>3.4</v>
          </cell>
          <cell r="E66">
            <v>14.48764550433884</v>
          </cell>
          <cell r="F66">
            <v>2.2764050560376492</v>
          </cell>
          <cell r="G66">
            <v>10.747645504338839</v>
          </cell>
          <cell r="H66">
            <v>9</v>
          </cell>
        </row>
        <row r="67">
          <cell r="A67" t="str">
            <v>mj60</v>
          </cell>
          <cell r="B67" t="str">
            <v>MJ</v>
          </cell>
          <cell r="C67">
            <v>60</v>
          </cell>
          <cell r="D67">
            <v>3.4</v>
          </cell>
          <cell r="E67">
            <v>15.859249641096916</v>
          </cell>
          <cell r="F67">
            <v>2.4288055156774355</v>
          </cell>
          <cell r="G67">
            <v>12.119249641096916</v>
          </cell>
          <cell r="H67">
            <v>9</v>
          </cell>
        </row>
        <row r="68">
          <cell r="A68" t="str">
            <v>mj65</v>
          </cell>
          <cell r="B68" t="str">
            <v>MJ</v>
          </cell>
          <cell r="C68">
            <v>65</v>
          </cell>
          <cell r="D68">
            <v>3.4</v>
          </cell>
          <cell r="E68">
            <v>17.230853777854996</v>
          </cell>
          <cell r="F68">
            <v>2.5812059753172214</v>
          </cell>
          <cell r="G68">
            <v>13.490853777854996</v>
          </cell>
          <cell r="H68">
            <v>9</v>
          </cell>
        </row>
        <row r="69">
          <cell r="A69" t="str">
            <v>mj70</v>
          </cell>
          <cell r="B69" t="str">
            <v>MJ</v>
          </cell>
          <cell r="C69">
            <v>70</v>
          </cell>
          <cell r="D69">
            <v>3.4</v>
          </cell>
          <cell r="E69">
            <v>18.602457914613073</v>
          </cell>
          <cell r="F69">
            <v>2.7336064349570082</v>
          </cell>
          <cell r="G69">
            <v>14.862457914613072</v>
          </cell>
          <cell r="H69">
            <v>9</v>
          </cell>
        </row>
        <row r="70">
          <cell r="A70" t="str">
            <v>mj75</v>
          </cell>
          <cell r="B70" t="str">
            <v>MJ</v>
          </cell>
          <cell r="C70">
            <v>75</v>
          </cell>
          <cell r="D70">
            <v>3.4</v>
          </cell>
          <cell r="E70">
            <v>19.974062051371149</v>
          </cell>
          <cell r="F70">
            <v>2.886006894596794</v>
          </cell>
          <cell r="G70">
            <v>16.234062051371151</v>
          </cell>
          <cell r="H70">
            <v>9</v>
          </cell>
        </row>
        <row r="71">
          <cell r="A71" t="str">
            <v>mj80</v>
          </cell>
          <cell r="B71" t="str">
            <v>MJ</v>
          </cell>
          <cell r="C71">
            <v>80</v>
          </cell>
          <cell r="D71">
            <v>3.4</v>
          </cell>
          <cell r="E71">
            <v>21.345666188129226</v>
          </cell>
          <cell r="F71">
            <v>3.0384073542365804</v>
          </cell>
          <cell r="G71">
            <v>17.605666188129227</v>
          </cell>
          <cell r="H71">
            <v>9</v>
          </cell>
        </row>
        <row r="72">
          <cell r="A72" t="str">
            <v>mj85</v>
          </cell>
          <cell r="B72" t="str">
            <v>MJ</v>
          </cell>
          <cell r="C72">
            <v>85</v>
          </cell>
          <cell r="D72">
            <v>3.4</v>
          </cell>
          <cell r="E72">
            <v>22.717270324887302</v>
          </cell>
          <cell r="F72">
            <v>3.1908078138763667</v>
          </cell>
          <cell r="G72">
            <v>18.977270324887304</v>
          </cell>
          <cell r="H72">
            <v>9</v>
          </cell>
        </row>
        <row r="73">
          <cell r="A73" t="str">
            <v>mj90</v>
          </cell>
          <cell r="B73" t="str">
            <v>MJ</v>
          </cell>
          <cell r="C73">
            <v>90</v>
          </cell>
          <cell r="D73">
            <v>3.4</v>
          </cell>
          <cell r="E73">
            <v>24.088874461645375</v>
          </cell>
          <cell r="F73">
            <v>3.343208273516153</v>
          </cell>
          <cell r="G73">
            <v>20.348874461645376</v>
          </cell>
          <cell r="H73">
            <v>9</v>
          </cell>
        </row>
        <row r="74">
          <cell r="A74" t="str">
            <v>mk50</v>
          </cell>
          <cell r="B74" t="str">
            <v>MK</v>
          </cell>
          <cell r="C74">
            <v>50</v>
          </cell>
          <cell r="D74">
            <v>3.4</v>
          </cell>
          <cell r="E74">
            <v>13.116041367580763</v>
          </cell>
          <cell r="F74">
            <v>2.1240045963978629</v>
          </cell>
          <cell r="G74">
            <v>9.376041367580763</v>
          </cell>
          <cell r="H74">
            <v>12</v>
          </cell>
        </row>
        <row r="75">
          <cell r="A75" t="str">
            <v>mk55</v>
          </cell>
          <cell r="B75" t="str">
            <v>MK</v>
          </cell>
          <cell r="C75">
            <v>55</v>
          </cell>
          <cell r="D75">
            <v>3.4</v>
          </cell>
          <cell r="E75">
            <v>14.48764550433884</v>
          </cell>
          <cell r="F75">
            <v>2.2764050560376492</v>
          </cell>
          <cell r="G75">
            <v>10.747645504338839</v>
          </cell>
          <cell r="H75">
            <v>12</v>
          </cell>
        </row>
        <row r="76">
          <cell r="A76" t="str">
            <v>mk60</v>
          </cell>
          <cell r="B76" t="str">
            <v>MK</v>
          </cell>
          <cell r="C76">
            <v>60</v>
          </cell>
          <cell r="D76">
            <v>3.4</v>
          </cell>
          <cell r="E76">
            <v>15.859249641096916</v>
          </cell>
          <cell r="F76">
            <v>2.4288055156774355</v>
          </cell>
          <cell r="G76">
            <v>12.119249641096916</v>
          </cell>
          <cell r="H76">
            <v>12</v>
          </cell>
        </row>
        <row r="77">
          <cell r="A77" t="str">
            <v>mk65</v>
          </cell>
          <cell r="B77" t="str">
            <v>MK</v>
          </cell>
          <cell r="C77">
            <v>65</v>
          </cell>
          <cell r="D77">
            <v>3.4</v>
          </cell>
          <cell r="E77">
            <v>17.230853777854996</v>
          </cell>
          <cell r="F77">
            <v>2.5812059753172214</v>
          </cell>
          <cell r="G77">
            <v>13.490853777854996</v>
          </cell>
          <cell r="H77">
            <v>12</v>
          </cell>
        </row>
        <row r="78">
          <cell r="A78" t="str">
            <v>mk70</v>
          </cell>
          <cell r="B78" t="str">
            <v>MK</v>
          </cell>
          <cell r="C78">
            <v>70</v>
          </cell>
          <cell r="D78">
            <v>3.4</v>
          </cell>
          <cell r="E78">
            <v>18.602457914613073</v>
          </cell>
          <cell r="F78">
            <v>2.7336064349570082</v>
          </cell>
          <cell r="G78">
            <v>14.862457914613072</v>
          </cell>
          <cell r="H78">
            <v>12</v>
          </cell>
        </row>
        <row r="79">
          <cell r="A79" t="str">
            <v>mk75</v>
          </cell>
          <cell r="B79" t="str">
            <v>MK</v>
          </cell>
          <cell r="C79">
            <v>75</v>
          </cell>
          <cell r="D79">
            <v>3.4</v>
          </cell>
          <cell r="E79">
            <v>19.974062051371149</v>
          </cell>
          <cell r="F79">
            <v>2.886006894596794</v>
          </cell>
          <cell r="G79">
            <v>16.234062051371151</v>
          </cell>
          <cell r="H79">
            <v>12</v>
          </cell>
        </row>
        <row r="80">
          <cell r="A80" t="str">
            <v>mk80</v>
          </cell>
          <cell r="B80" t="str">
            <v>MK</v>
          </cell>
          <cell r="C80">
            <v>80</v>
          </cell>
          <cell r="D80">
            <v>3.4</v>
          </cell>
          <cell r="E80">
            <v>21.345666188129226</v>
          </cell>
          <cell r="F80">
            <v>3.0384073542365804</v>
          </cell>
          <cell r="G80">
            <v>17.605666188129227</v>
          </cell>
          <cell r="H80">
            <v>12</v>
          </cell>
        </row>
        <row r="81">
          <cell r="A81" t="str">
            <v>mk85</v>
          </cell>
          <cell r="B81" t="str">
            <v>MK</v>
          </cell>
          <cell r="C81">
            <v>85</v>
          </cell>
          <cell r="D81">
            <v>3.4</v>
          </cell>
          <cell r="E81">
            <v>22.717270324887302</v>
          </cell>
          <cell r="F81">
            <v>3.1908078138763667</v>
          </cell>
          <cell r="G81">
            <v>18.977270324887304</v>
          </cell>
          <cell r="H81">
            <v>12</v>
          </cell>
        </row>
        <row r="82">
          <cell r="A82" t="str">
            <v>mk90</v>
          </cell>
          <cell r="B82" t="str">
            <v>MK</v>
          </cell>
          <cell r="C82">
            <v>90</v>
          </cell>
          <cell r="D82">
            <v>3.4</v>
          </cell>
          <cell r="E82">
            <v>24.088874461645375</v>
          </cell>
          <cell r="F82">
            <v>3.343208273516153</v>
          </cell>
          <cell r="G82">
            <v>20.348874461645376</v>
          </cell>
          <cell r="H82">
            <v>12</v>
          </cell>
        </row>
        <row r="83">
          <cell r="A83" t="str">
            <v>mt50</v>
          </cell>
          <cell r="B83" t="str">
            <v>MT</v>
          </cell>
          <cell r="C83">
            <v>50</v>
          </cell>
          <cell r="D83">
            <v>9.73</v>
          </cell>
          <cell r="E83">
            <v>13.116041367580763</v>
          </cell>
          <cell r="F83">
            <v>2.1240045963978629</v>
          </cell>
          <cell r="G83">
            <v>2.816041367580763</v>
          </cell>
          <cell r="H83">
            <v>2</v>
          </cell>
        </row>
        <row r="84">
          <cell r="A84" t="str">
            <v>mt55</v>
          </cell>
          <cell r="B84" t="str">
            <v>MT</v>
          </cell>
          <cell r="C84">
            <v>55</v>
          </cell>
          <cell r="D84">
            <v>9.73</v>
          </cell>
          <cell r="E84">
            <v>14.48764550433884</v>
          </cell>
          <cell r="F84">
            <v>2.2764050560376492</v>
          </cell>
          <cell r="G84">
            <v>4.187645504338839</v>
          </cell>
          <cell r="H84">
            <v>2</v>
          </cell>
        </row>
        <row r="85">
          <cell r="A85" t="str">
            <v>mt60</v>
          </cell>
          <cell r="B85" t="str">
            <v>MT</v>
          </cell>
          <cell r="C85">
            <v>60</v>
          </cell>
          <cell r="D85">
            <v>9.73</v>
          </cell>
          <cell r="E85">
            <v>15.859249641096916</v>
          </cell>
          <cell r="F85">
            <v>2.4288055156774355</v>
          </cell>
          <cell r="G85">
            <v>5.5592496410969154</v>
          </cell>
          <cell r="H85">
            <v>2</v>
          </cell>
        </row>
        <row r="86">
          <cell r="A86" t="str">
            <v>mt65</v>
          </cell>
          <cell r="B86" t="str">
            <v>MT</v>
          </cell>
          <cell r="C86">
            <v>65</v>
          </cell>
          <cell r="D86">
            <v>9.73</v>
          </cell>
          <cell r="E86">
            <v>17.230853777854996</v>
          </cell>
          <cell r="F86">
            <v>2.5812059753172214</v>
          </cell>
          <cell r="G86">
            <v>6.9308537778549955</v>
          </cell>
          <cell r="H86">
            <v>2</v>
          </cell>
        </row>
        <row r="87">
          <cell r="A87" t="str">
            <v>mt70</v>
          </cell>
          <cell r="B87" t="str">
            <v>MT</v>
          </cell>
          <cell r="C87">
            <v>70</v>
          </cell>
          <cell r="D87">
            <v>9.73</v>
          </cell>
          <cell r="E87">
            <v>18.602457914613073</v>
          </cell>
          <cell r="F87">
            <v>2.7336064349570082</v>
          </cell>
          <cell r="G87">
            <v>8.3024579146130719</v>
          </cell>
          <cell r="H87">
            <v>2</v>
          </cell>
        </row>
        <row r="88">
          <cell r="A88" t="str">
            <v>mt75</v>
          </cell>
          <cell r="B88" t="str">
            <v>MT</v>
          </cell>
          <cell r="C88">
            <v>75</v>
          </cell>
          <cell r="D88">
            <v>9.73</v>
          </cell>
          <cell r="E88">
            <v>19.974062051371149</v>
          </cell>
          <cell r="F88">
            <v>2.886006894596794</v>
          </cell>
          <cell r="G88">
            <v>9.6740620513711484</v>
          </cell>
          <cell r="H88">
            <v>2</v>
          </cell>
        </row>
        <row r="89">
          <cell r="A89" t="str">
            <v>mt80</v>
          </cell>
          <cell r="B89" t="str">
            <v>MT</v>
          </cell>
          <cell r="C89">
            <v>80</v>
          </cell>
          <cell r="D89">
            <v>9.73</v>
          </cell>
          <cell r="E89">
            <v>21.345666188129226</v>
          </cell>
          <cell r="F89">
            <v>3.0384073542365804</v>
          </cell>
          <cell r="G89">
            <v>11.045666188129225</v>
          </cell>
          <cell r="H89">
            <v>2</v>
          </cell>
        </row>
        <row r="90">
          <cell r="A90" t="str">
            <v>mt85</v>
          </cell>
          <cell r="B90" t="str">
            <v>MT</v>
          </cell>
          <cell r="C90">
            <v>85</v>
          </cell>
          <cell r="D90">
            <v>9.73</v>
          </cell>
          <cell r="E90">
            <v>22.717270324887302</v>
          </cell>
          <cell r="F90">
            <v>3.1908078138763667</v>
          </cell>
          <cell r="G90">
            <v>12.417270324887301</v>
          </cell>
          <cell r="H90">
            <v>2</v>
          </cell>
        </row>
        <row r="91">
          <cell r="A91" t="str">
            <v>mt90</v>
          </cell>
          <cell r="B91" t="str">
            <v>MT</v>
          </cell>
          <cell r="C91">
            <v>90</v>
          </cell>
          <cell r="D91">
            <v>9.73</v>
          </cell>
          <cell r="E91">
            <v>24.088874461645375</v>
          </cell>
          <cell r="F91">
            <v>3.343208273516153</v>
          </cell>
          <cell r="G91">
            <v>13.788874461645374</v>
          </cell>
          <cell r="H91">
            <v>2</v>
          </cell>
        </row>
        <row r="92">
          <cell r="A92" t="str">
            <v>mu50</v>
          </cell>
          <cell r="B92" t="str">
            <v>MU</v>
          </cell>
          <cell r="C92">
            <v>50</v>
          </cell>
          <cell r="E92">
            <v>13.116041367580763</v>
          </cell>
          <cell r="F92">
            <v>2.1240045963978629</v>
          </cell>
          <cell r="G92">
            <v>12.776041367580763</v>
          </cell>
          <cell r="H92">
            <v>2</v>
          </cell>
        </row>
        <row r="93">
          <cell r="A93" t="str">
            <v>mu55</v>
          </cell>
          <cell r="B93" t="str">
            <v>MU</v>
          </cell>
          <cell r="C93">
            <v>55</v>
          </cell>
          <cell r="D93">
            <v>0</v>
          </cell>
          <cell r="E93">
            <v>14.48764550433884</v>
          </cell>
          <cell r="F93">
            <v>2.2764050560376492</v>
          </cell>
          <cell r="G93">
            <v>14.14764550433884</v>
          </cell>
          <cell r="H93">
            <v>2</v>
          </cell>
        </row>
        <row r="94">
          <cell r="A94" t="str">
            <v>mu60</v>
          </cell>
          <cell r="B94" t="str">
            <v>MU</v>
          </cell>
          <cell r="C94">
            <v>60</v>
          </cell>
          <cell r="D94">
            <v>0</v>
          </cell>
          <cell r="E94">
            <v>15.859249641096916</v>
          </cell>
          <cell r="F94">
            <v>2.4288055156774355</v>
          </cell>
          <cell r="G94">
            <v>15.519249641096916</v>
          </cell>
          <cell r="H94">
            <v>2</v>
          </cell>
        </row>
        <row r="95">
          <cell r="A95" t="str">
            <v>mu65</v>
          </cell>
          <cell r="B95" t="str">
            <v>MU</v>
          </cell>
          <cell r="C95">
            <v>65</v>
          </cell>
          <cell r="D95">
            <v>0</v>
          </cell>
          <cell r="E95">
            <v>17.230853777854996</v>
          </cell>
          <cell r="F95">
            <v>2.5812059753172214</v>
          </cell>
          <cell r="G95">
            <v>16.890853777854996</v>
          </cell>
          <cell r="H95">
            <v>2</v>
          </cell>
        </row>
        <row r="96">
          <cell r="A96" t="str">
            <v>mu70</v>
          </cell>
          <cell r="B96" t="str">
            <v>MU</v>
          </cell>
          <cell r="C96">
            <v>70</v>
          </cell>
          <cell r="D96">
            <v>0</v>
          </cell>
          <cell r="E96">
            <v>18.602457914613073</v>
          </cell>
          <cell r="F96">
            <v>2.7336064349570082</v>
          </cell>
          <cell r="G96">
            <v>18.262457914613073</v>
          </cell>
          <cell r="H96">
            <v>2</v>
          </cell>
        </row>
        <row r="97">
          <cell r="A97" t="str">
            <v>mu75</v>
          </cell>
          <cell r="B97" t="str">
            <v>MU</v>
          </cell>
          <cell r="C97">
            <v>75</v>
          </cell>
          <cell r="D97">
            <v>0</v>
          </cell>
          <cell r="E97">
            <v>19.974062051371149</v>
          </cell>
          <cell r="F97">
            <v>2.886006894596794</v>
          </cell>
          <cell r="G97">
            <v>19.634062051371149</v>
          </cell>
          <cell r="H97">
            <v>2</v>
          </cell>
        </row>
        <row r="98">
          <cell r="A98" t="str">
            <v>mu80</v>
          </cell>
          <cell r="B98" t="str">
            <v>MU</v>
          </cell>
          <cell r="C98">
            <v>80</v>
          </cell>
          <cell r="D98">
            <v>0</v>
          </cell>
          <cell r="E98">
            <v>21.345666188129226</v>
          </cell>
          <cell r="F98">
            <v>3.0384073542365804</v>
          </cell>
          <cell r="G98">
            <v>21.005666188129226</v>
          </cell>
          <cell r="H98">
            <v>2</v>
          </cell>
        </row>
        <row r="99">
          <cell r="A99" t="str">
            <v>mu85</v>
          </cell>
          <cell r="B99" t="str">
            <v>MU</v>
          </cell>
          <cell r="C99">
            <v>85</v>
          </cell>
          <cell r="D99">
            <v>0</v>
          </cell>
          <cell r="E99">
            <v>22.717270324887302</v>
          </cell>
          <cell r="F99">
            <v>3.1908078138763667</v>
          </cell>
          <cell r="G99">
            <v>22.377270324887302</v>
          </cell>
          <cell r="H99">
            <v>2</v>
          </cell>
        </row>
        <row r="100">
          <cell r="A100" t="str">
            <v>mu90</v>
          </cell>
          <cell r="B100" t="str">
            <v>MU</v>
          </cell>
          <cell r="C100">
            <v>90</v>
          </cell>
          <cell r="D100">
            <v>0</v>
          </cell>
          <cell r="E100">
            <v>24.088874461645375</v>
          </cell>
          <cell r="F100">
            <v>3.343208273516153</v>
          </cell>
          <cell r="G100">
            <v>23.748874461645375</v>
          </cell>
          <cell r="H100">
            <v>2</v>
          </cell>
        </row>
        <row r="101">
          <cell r="A101" t="str">
            <v>NE</v>
          </cell>
          <cell r="B101" t="str">
            <v>N / E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</row>
        <row r="102">
          <cell r="A102" t="e">
            <v>#N/A</v>
          </cell>
          <cell r="B102" t="e">
            <v>#N/A</v>
          </cell>
          <cell r="C102">
            <v>0</v>
          </cell>
          <cell r="D102">
            <v>3.3</v>
          </cell>
          <cell r="E102">
            <v>36.299999999999997</v>
          </cell>
          <cell r="F102">
            <v>3.6000000000000005</v>
          </cell>
          <cell r="G102">
            <v>20.7</v>
          </cell>
          <cell r="H102">
            <v>1</v>
          </cell>
        </row>
        <row r="103">
          <cell r="A103" t="str">
            <v>s+12</v>
          </cell>
          <cell r="B103" t="e">
            <v>#N/A</v>
          </cell>
          <cell r="C103">
            <v>12</v>
          </cell>
          <cell r="D103">
            <v>3.3</v>
          </cell>
          <cell r="E103">
            <v>48.3</v>
          </cell>
          <cell r="F103">
            <v>4.8</v>
          </cell>
          <cell r="G103">
            <v>32.700000000000003</v>
          </cell>
          <cell r="H103">
            <v>1</v>
          </cell>
        </row>
        <row r="104">
          <cell r="A104" t="e">
            <v>#N/A</v>
          </cell>
          <cell r="B104" t="e">
            <v>#N/A</v>
          </cell>
          <cell r="C104">
            <v>3</v>
          </cell>
          <cell r="D104">
            <v>3.3</v>
          </cell>
          <cell r="E104">
            <v>39.299999999999997</v>
          </cell>
          <cell r="F104">
            <v>3.9000000000000004</v>
          </cell>
          <cell r="G104">
            <v>23.7</v>
          </cell>
          <cell r="H104">
            <v>1</v>
          </cell>
        </row>
        <row r="105">
          <cell r="A105" t="e">
            <v>#N/A</v>
          </cell>
          <cell r="B105" t="e">
            <v>#N/A</v>
          </cell>
          <cell r="C105">
            <v>-3</v>
          </cell>
          <cell r="D105">
            <v>3.3</v>
          </cell>
          <cell r="E105">
            <v>33.299999999999997</v>
          </cell>
          <cell r="F105">
            <v>3.3</v>
          </cell>
          <cell r="G105">
            <v>17.7</v>
          </cell>
          <cell r="H105">
            <v>1</v>
          </cell>
        </row>
        <row r="106">
          <cell r="A106" t="e">
            <v>#N/A</v>
          </cell>
          <cell r="B106" t="e">
            <v>#N/A</v>
          </cell>
          <cell r="C106">
            <v>-6</v>
          </cell>
          <cell r="D106">
            <v>3.3</v>
          </cell>
          <cell r="E106">
            <v>30.3</v>
          </cell>
          <cell r="F106">
            <v>3</v>
          </cell>
          <cell r="G106">
            <v>14.7</v>
          </cell>
          <cell r="H106">
            <v>1</v>
          </cell>
        </row>
        <row r="107">
          <cell r="A107" t="e">
            <v>#N/A</v>
          </cell>
          <cell r="B107" t="e">
            <v>#N/A</v>
          </cell>
          <cell r="C107">
            <v>-9</v>
          </cell>
          <cell r="D107">
            <v>3.3</v>
          </cell>
          <cell r="E107">
            <v>27.3</v>
          </cell>
          <cell r="F107">
            <v>2.7</v>
          </cell>
          <cell r="G107">
            <v>11.7</v>
          </cell>
          <cell r="H107">
            <v>1</v>
          </cell>
        </row>
        <row r="108">
          <cell r="A108" t="str">
            <v>V</v>
          </cell>
          <cell r="B108" t="str">
            <v>VAR</v>
          </cell>
        </row>
      </sheetData>
      <sheetData sheetId="2">
        <row r="13">
          <cell r="J13" t="str">
            <v>Estructura</v>
          </cell>
          <cell r="K13" t="str">
            <v>I</v>
          </cell>
          <cell r="L13" t="str">
            <v>II</v>
          </cell>
          <cell r="M13" t="str">
            <v>III</v>
          </cell>
          <cell r="N13" t="str">
            <v>R1</v>
          </cell>
          <cell r="O13" t="str">
            <v>R2</v>
          </cell>
          <cell r="P13" t="str">
            <v>E</v>
          </cell>
          <cell r="Q13" t="str">
            <v>GR</v>
          </cell>
        </row>
        <row r="14">
          <cell r="J14" t="str">
            <v>DA</v>
          </cell>
          <cell r="K14">
            <v>7.6</v>
          </cell>
          <cell r="L14">
            <v>11.1</v>
          </cell>
          <cell r="M14">
            <v>21.65</v>
          </cell>
          <cell r="N14">
            <v>7.84</v>
          </cell>
          <cell r="O14">
            <v>4.5599999999999996</v>
          </cell>
          <cell r="P14">
            <v>0</v>
          </cell>
        </row>
        <row r="15">
          <cell r="J15" t="str">
            <v>DB</v>
          </cell>
          <cell r="K15">
            <v>7.6</v>
          </cell>
          <cell r="L15">
            <v>11.1</v>
          </cell>
          <cell r="M15">
            <v>21.65</v>
          </cell>
          <cell r="N15">
            <v>8.08</v>
          </cell>
          <cell r="O15">
            <v>4.5599999999999996</v>
          </cell>
          <cell r="P15">
            <v>0</v>
          </cell>
        </row>
        <row r="16">
          <cell r="J16" t="str">
            <v>DD</v>
          </cell>
          <cell r="K16">
            <v>8.06</v>
          </cell>
          <cell r="L16">
            <v>11.1</v>
          </cell>
          <cell r="M16">
            <v>23.18</v>
          </cell>
          <cell r="N16">
            <v>8.76</v>
          </cell>
          <cell r="O16">
            <v>4.5599999999999996</v>
          </cell>
          <cell r="P16">
            <v>0</v>
          </cell>
        </row>
        <row r="17">
          <cell r="J17" t="str">
            <v>DT</v>
          </cell>
          <cell r="K17">
            <v>17.46</v>
          </cell>
          <cell r="L17">
            <v>22.87</v>
          </cell>
          <cell r="M17">
            <v>39.200000000000003</v>
          </cell>
          <cell r="N17">
            <v>16.920000000000002</v>
          </cell>
          <cell r="O17">
            <v>8.24</v>
          </cell>
          <cell r="P17">
            <v>0</v>
          </cell>
        </row>
        <row r="18">
          <cell r="J18" t="str">
            <v>DG</v>
          </cell>
          <cell r="K18">
            <v>18.32</v>
          </cell>
          <cell r="L18">
            <v>24.02</v>
          </cell>
          <cell r="M18">
            <v>40.75</v>
          </cell>
          <cell r="N18">
            <v>17.88</v>
          </cell>
          <cell r="O18">
            <v>10.4</v>
          </cell>
          <cell r="P18">
            <v>0</v>
          </cell>
        </row>
        <row r="19">
          <cell r="J19" t="str">
            <v>DK</v>
          </cell>
          <cell r="K19">
            <v>38.880000000000003</v>
          </cell>
          <cell r="L19">
            <v>48.07</v>
          </cell>
          <cell r="M19">
            <v>84.02</v>
          </cell>
          <cell r="N19">
            <v>31.92</v>
          </cell>
          <cell r="O19">
            <v>21.84</v>
          </cell>
          <cell r="P19">
            <v>0</v>
          </cell>
          <cell r="Q19">
            <v>0</v>
          </cell>
        </row>
        <row r="20">
          <cell r="J20" t="str">
            <v>DO</v>
          </cell>
          <cell r="K20">
            <v>11.1</v>
          </cell>
          <cell r="L20">
            <v>13.52</v>
          </cell>
          <cell r="M20">
            <v>22.175999999999998</v>
          </cell>
          <cell r="N20">
            <v>7.52</v>
          </cell>
          <cell r="O20">
            <v>7.44</v>
          </cell>
          <cell r="P20">
            <v>0</v>
          </cell>
        </row>
        <row r="23">
          <cell r="J23" t="str">
            <v>Estructura</v>
          </cell>
          <cell r="K23" t="str">
            <v>I</v>
          </cell>
          <cell r="L23" t="str">
            <v>II</v>
          </cell>
          <cell r="M23" t="str">
            <v>III</v>
          </cell>
          <cell r="N23" t="str">
            <v>R1</v>
          </cell>
          <cell r="O23" t="str">
            <v>R2</v>
          </cell>
          <cell r="P23" t="str">
            <v>E</v>
          </cell>
          <cell r="Q23" t="str">
            <v>GR</v>
          </cell>
        </row>
        <row r="24">
          <cell r="J24" t="str">
            <v>DA</v>
          </cell>
          <cell r="K24">
            <v>956</v>
          </cell>
          <cell r="L24">
            <v>1401</v>
          </cell>
          <cell r="M24">
            <v>2074</v>
          </cell>
          <cell r="N24">
            <v>516</v>
          </cell>
          <cell r="O24">
            <v>548</v>
          </cell>
          <cell r="P24">
            <v>0</v>
          </cell>
        </row>
        <row r="25">
          <cell r="J25" t="str">
            <v>DB</v>
          </cell>
          <cell r="K25">
            <v>956</v>
          </cell>
          <cell r="L25">
            <v>1401</v>
          </cell>
          <cell r="M25">
            <v>2074</v>
          </cell>
          <cell r="N25">
            <v>612</v>
          </cell>
          <cell r="O25">
            <v>784</v>
          </cell>
          <cell r="P25">
            <v>0</v>
          </cell>
        </row>
        <row r="26">
          <cell r="J26" t="str">
            <v>DD</v>
          </cell>
          <cell r="K26">
            <v>1108</v>
          </cell>
          <cell r="L26">
            <v>1467</v>
          </cell>
          <cell r="M26">
            <v>2189</v>
          </cell>
          <cell r="N26">
            <v>556</v>
          </cell>
          <cell r="O26">
            <v>564</v>
          </cell>
          <cell r="P26">
            <v>0</v>
          </cell>
        </row>
        <row r="27">
          <cell r="J27" t="str">
            <v>DT</v>
          </cell>
          <cell r="K27">
            <v>2053</v>
          </cell>
          <cell r="L27">
            <v>2729</v>
          </cell>
          <cell r="M27">
            <v>4769</v>
          </cell>
          <cell r="N27">
            <v>1124</v>
          </cell>
          <cell r="O27">
            <v>1140</v>
          </cell>
          <cell r="P27">
            <v>0</v>
          </cell>
        </row>
        <row r="28">
          <cell r="J28" t="str">
            <v>DG</v>
          </cell>
          <cell r="K28">
            <v>2427</v>
          </cell>
          <cell r="L28">
            <v>3036</v>
          </cell>
          <cell r="M28">
            <v>5245</v>
          </cell>
          <cell r="N28">
            <v>1152</v>
          </cell>
          <cell r="O28">
            <v>1356</v>
          </cell>
          <cell r="P28">
            <v>0</v>
          </cell>
        </row>
        <row r="29">
          <cell r="J29" t="str">
            <v>DK</v>
          </cell>
          <cell r="K29">
            <v>5887</v>
          </cell>
          <cell r="L29">
            <v>7528</v>
          </cell>
          <cell r="M29">
            <v>12651</v>
          </cell>
          <cell r="N29">
            <v>2236</v>
          </cell>
          <cell r="O29">
            <v>3160</v>
          </cell>
          <cell r="P29">
            <v>0</v>
          </cell>
          <cell r="Q29">
            <v>0</v>
          </cell>
        </row>
        <row r="30">
          <cell r="J30" t="str">
            <v>DO</v>
          </cell>
          <cell r="K30">
            <v>1032</v>
          </cell>
          <cell r="L30">
            <v>1230</v>
          </cell>
          <cell r="M30">
            <v>1864</v>
          </cell>
          <cell r="N30">
            <v>632</v>
          </cell>
          <cell r="O30">
            <v>832</v>
          </cell>
          <cell r="P30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SOLICITUD"/>
      <sheetName val="E4"/>
      <sheetName val="RES VAL"/>
      <sheetName val="RES SECC"/>
      <sheetName val="Pag a Cta"/>
      <sheetName val="FPOL-K"/>
      <sheetName val="REAJUSTE"/>
      <sheetName val="AM-DIRECTO"/>
      <sheetName val="DED EFECT"/>
      <sheetName val="AM-RP"/>
      <sheetName val="AVANCE"/>
      <sheetName val="CURVAS"/>
      <sheetName val="RESUMEN"/>
      <sheetName val="SUMINISTRO"/>
      <sheetName val="MONTAJE"/>
      <sheetName val="DESMONTAJE"/>
      <sheetName val="Indices Area 4"/>
    </sheetNames>
    <sheetDataSet>
      <sheetData sheetId="0">
        <row r="1">
          <cell r="C1" t="str">
            <v>VALORIZACION N° 01 - ENERO 2014</v>
          </cell>
        </row>
        <row r="3">
          <cell r="C3" t="str">
            <v>REMODELACION Y AMPLIACIÓN DE REDES PRIMARIAS S.E. YARADA - EL CHASQUI - BOCA DEL RIO, REGION TACNA</v>
          </cell>
        </row>
        <row r="4">
          <cell r="C4" t="str">
            <v>DEPARTAMENTO DE TACNA</v>
          </cell>
        </row>
        <row r="5">
          <cell r="C5" t="str">
            <v>REMODELACION Y AMPLIACIÓN DE REDES PRIMARIAS S.E. YARADA - EL CHASQUI - BOCA DEL RIO, REGION TACNA</v>
          </cell>
        </row>
        <row r="6">
          <cell r="C6" t="str">
            <v>ES-C-118-2013</v>
          </cell>
        </row>
        <row r="7">
          <cell r="C7" t="str">
            <v>PROMELEC SAC</v>
          </cell>
        </row>
        <row r="8">
          <cell r="C8" t="str">
            <v>UNION DE CONSULTORES SAC</v>
          </cell>
        </row>
        <row r="9">
          <cell r="C9">
            <v>41663</v>
          </cell>
        </row>
        <row r="10">
          <cell r="C10">
            <v>41792</v>
          </cell>
        </row>
        <row r="12">
          <cell r="C12">
            <v>2019947.8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7">
          <cell r="B7" t="str">
            <v>01</v>
          </cell>
        </row>
      </sheetData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 TOT"/>
      <sheetName val="Resumen General"/>
      <sheetName val="Resumen PAD1"/>
      <sheetName val="Resumen PCEDR"/>
      <sheetName val="Resumen LP RP RS"/>
      <sheetName val="LP RP RS"/>
      <sheetName val="Resumen General (Chorr)"/>
      <sheetName val="Resumen (2)"/>
      <sheetName val="LP RP RS (2)"/>
    </sheetNames>
    <sheetDataSet>
      <sheetData sheetId="0"/>
      <sheetData sheetId="1">
        <row r="43">
          <cell r="M43">
            <v>51839166.990000002</v>
          </cell>
        </row>
        <row r="44">
          <cell r="M44">
            <v>5189707.88</v>
          </cell>
        </row>
        <row r="45">
          <cell r="M45">
            <v>3021685.13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"/>
      <sheetName val="otros"/>
      <sheetName val="POSTES"/>
      <sheetName val="Contr.&amp;Neces."/>
      <sheetName val="RESUMEN"/>
      <sheetName val="STOCK"/>
      <sheetName val="MOVE"/>
      <sheetName val="DESPACHO"/>
      <sheetName val="L-207"/>
      <sheetName val="L-215A"/>
      <sheetName val="L-215B"/>
      <sheetName val="L-215C"/>
      <sheetName val="L-238"/>
      <sheetName val="L-213"/>
      <sheetName val="CANT.UNITARI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7">
          <cell r="F7" t="str">
            <v>ma50</v>
          </cell>
          <cell r="G7" t="str">
            <v>ma55</v>
          </cell>
          <cell r="H7" t="str">
            <v>ma60</v>
          </cell>
          <cell r="I7" t="str">
            <v>ma65</v>
          </cell>
          <cell r="J7" t="str">
            <v>ma70</v>
          </cell>
          <cell r="K7" t="str">
            <v>ma75</v>
          </cell>
          <cell r="L7" t="str">
            <v>ma80</v>
          </cell>
          <cell r="M7" t="str">
            <v>ma85</v>
          </cell>
          <cell r="N7" t="str">
            <v>mb50</v>
          </cell>
          <cell r="O7" t="str">
            <v>mb55</v>
          </cell>
          <cell r="P7" t="str">
            <v>mb60</v>
          </cell>
          <cell r="Q7" t="str">
            <v>mb65</v>
          </cell>
          <cell r="R7" t="str">
            <v>mb70</v>
          </cell>
          <cell r="S7" t="str">
            <v>mb75</v>
          </cell>
          <cell r="T7" t="str">
            <v>mb80</v>
          </cell>
          <cell r="U7" t="str">
            <v>mb85</v>
          </cell>
          <cell r="V7" t="str">
            <v>mc50</v>
          </cell>
          <cell r="W7" t="str">
            <v>mc55</v>
          </cell>
          <cell r="X7" t="str">
            <v>mc60</v>
          </cell>
          <cell r="Y7" t="str">
            <v>mc65</v>
          </cell>
          <cell r="Z7" t="str">
            <v>mc70</v>
          </cell>
          <cell r="AA7" t="str">
            <v>mc75</v>
          </cell>
          <cell r="AB7" t="str">
            <v>mc80</v>
          </cell>
          <cell r="AC7" t="str">
            <v>mc85</v>
          </cell>
          <cell r="AD7" t="str">
            <v>md50</v>
          </cell>
          <cell r="AE7" t="str">
            <v>md55</v>
          </cell>
          <cell r="AF7" t="str">
            <v>md60</v>
          </cell>
          <cell r="AG7" t="str">
            <v>md65</v>
          </cell>
          <cell r="AH7" t="str">
            <v>md70</v>
          </cell>
          <cell r="AI7" t="str">
            <v>md75</v>
          </cell>
          <cell r="AJ7" t="str">
            <v>md80</v>
          </cell>
          <cell r="AK7" t="str">
            <v>md85</v>
          </cell>
          <cell r="AL7" t="str">
            <v>mg50</v>
          </cell>
          <cell r="AM7" t="str">
            <v>mg55</v>
          </cell>
          <cell r="AN7" t="str">
            <v>mg60</v>
          </cell>
          <cell r="AO7" t="str">
            <v>mg65</v>
          </cell>
          <cell r="AP7" t="str">
            <v>mg70</v>
          </cell>
          <cell r="AQ7" t="str">
            <v>mg75</v>
          </cell>
          <cell r="AR7" t="str">
            <v>mg80</v>
          </cell>
          <cell r="AS7" t="str">
            <v>mg85</v>
          </cell>
          <cell r="AT7" t="str">
            <v>mh50</v>
          </cell>
          <cell r="AU7" t="str">
            <v>mh55</v>
          </cell>
          <cell r="AV7" t="str">
            <v>mh60</v>
          </cell>
          <cell r="AW7" t="str">
            <v>mh65</v>
          </cell>
          <cell r="AX7" t="str">
            <v>mh70</v>
          </cell>
          <cell r="AY7" t="str">
            <v>mh75</v>
          </cell>
          <cell r="AZ7" t="str">
            <v>mh80</v>
          </cell>
          <cell r="BA7" t="str">
            <v>mh85</v>
          </cell>
          <cell r="BB7" t="str">
            <v>mh90</v>
          </cell>
          <cell r="BC7" t="str">
            <v>mj50</v>
          </cell>
          <cell r="BD7" t="str">
            <v>mj55</v>
          </cell>
          <cell r="BE7" t="str">
            <v>mj60</v>
          </cell>
          <cell r="BF7" t="str">
            <v>mj65</v>
          </cell>
          <cell r="BG7" t="str">
            <v>mj70</v>
          </cell>
          <cell r="BH7" t="str">
            <v>mj75</v>
          </cell>
          <cell r="BI7" t="str">
            <v>mj80</v>
          </cell>
          <cell r="BJ7" t="str">
            <v>mj85</v>
          </cell>
          <cell r="BK7" t="str">
            <v>mj90</v>
          </cell>
          <cell r="BL7" t="str">
            <v>mk50</v>
          </cell>
          <cell r="BM7" t="str">
            <v>mk55</v>
          </cell>
          <cell r="BN7" t="str">
            <v>mk60</v>
          </cell>
          <cell r="BO7" t="str">
            <v>mk65</v>
          </cell>
          <cell r="BP7" t="str">
            <v>mk70</v>
          </cell>
          <cell r="BQ7" t="str">
            <v>mk75</v>
          </cell>
          <cell r="BR7" t="str">
            <v>mk80</v>
          </cell>
          <cell r="BS7" t="str">
            <v>mk85</v>
          </cell>
          <cell r="BT7" t="str">
            <v>mt50</v>
          </cell>
          <cell r="BU7" t="str">
            <v>mt55</v>
          </cell>
          <cell r="BV7" t="str">
            <v>mt60</v>
          </cell>
          <cell r="BW7" t="str">
            <v>mt65</v>
          </cell>
          <cell r="BX7" t="str">
            <v>mt70</v>
          </cell>
          <cell r="BY7" t="str">
            <v>mt75</v>
          </cell>
          <cell r="BZ7" t="str">
            <v>mt80</v>
          </cell>
          <cell r="CA7" t="str">
            <v>mt85</v>
          </cell>
          <cell r="CB7" t="str">
            <v>mu50</v>
          </cell>
          <cell r="CC7" t="str">
            <v>mu55</v>
          </cell>
          <cell r="CD7" t="str">
            <v>mu60</v>
          </cell>
          <cell r="CE7" t="str">
            <v>mu65</v>
          </cell>
          <cell r="CF7" t="str">
            <v>mu70</v>
          </cell>
          <cell r="CG7" t="str">
            <v>mu75</v>
          </cell>
          <cell r="CH7" t="str">
            <v>mu80</v>
          </cell>
          <cell r="CI7" t="str">
            <v>mu85</v>
          </cell>
          <cell r="CJ7" t="str">
            <v>NA</v>
          </cell>
          <cell r="CK7" t="str">
            <v>S+0</v>
          </cell>
          <cell r="CL7" t="str">
            <v>S+3</v>
          </cell>
          <cell r="CM7" t="str">
            <v>S2+F</v>
          </cell>
          <cell r="CN7" t="str">
            <v>S-3</v>
          </cell>
          <cell r="CO7" t="str">
            <v>S-6</v>
          </cell>
          <cell r="CP7" t="str">
            <v>S-9</v>
          </cell>
          <cell r="CQ7" t="str">
            <v>XA</v>
          </cell>
        </row>
        <row r="8">
          <cell r="F8" t="str">
            <v>MA</v>
          </cell>
          <cell r="G8" t="str">
            <v>MA</v>
          </cell>
          <cell r="H8" t="str">
            <v>MA</v>
          </cell>
          <cell r="I8" t="str">
            <v>MA</v>
          </cell>
          <cell r="J8" t="str">
            <v>MA</v>
          </cell>
          <cell r="K8" t="str">
            <v>MA</v>
          </cell>
          <cell r="L8" t="str">
            <v>MA</v>
          </cell>
          <cell r="M8" t="str">
            <v>MA</v>
          </cell>
          <cell r="N8" t="str">
            <v>MB</v>
          </cell>
          <cell r="O8" t="str">
            <v>MB</v>
          </cell>
          <cell r="P8" t="str">
            <v>MB</v>
          </cell>
          <cell r="Q8" t="str">
            <v>MB</v>
          </cell>
          <cell r="R8" t="str">
            <v>MB</v>
          </cell>
          <cell r="S8" t="str">
            <v>MB</v>
          </cell>
          <cell r="T8" t="str">
            <v>MB</v>
          </cell>
          <cell r="U8" t="str">
            <v>MB</v>
          </cell>
          <cell r="V8" t="str">
            <v>MC</v>
          </cell>
          <cell r="W8" t="str">
            <v>MC</v>
          </cell>
          <cell r="X8" t="str">
            <v>MC</v>
          </cell>
          <cell r="Y8" t="str">
            <v>MC</v>
          </cell>
          <cell r="Z8" t="str">
            <v>MC</v>
          </cell>
          <cell r="AA8" t="str">
            <v>MC</v>
          </cell>
          <cell r="AB8" t="str">
            <v>MC</v>
          </cell>
          <cell r="AC8" t="str">
            <v>MC</v>
          </cell>
          <cell r="AD8" t="str">
            <v>MD</v>
          </cell>
          <cell r="AE8" t="str">
            <v>MD</v>
          </cell>
          <cell r="AF8" t="str">
            <v>MD</v>
          </cell>
          <cell r="AG8" t="str">
            <v>MD</v>
          </cell>
          <cell r="AH8" t="str">
            <v>MD</v>
          </cell>
          <cell r="AI8" t="str">
            <v>MD</v>
          </cell>
          <cell r="AJ8" t="str">
            <v>MD</v>
          </cell>
          <cell r="AK8" t="str">
            <v>MD</v>
          </cell>
          <cell r="AL8" t="str">
            <v>MG</v>
          </cell>
          <cell r="AM8" t="str">
            <v>MG</v>
          </cell>
          <cell r="AN8" t="str">
            <v>MG</v>
          </cell>
          <cell r="AO8" t="str">
            <v>MG</v>
          </cell>
          <cell r="AP8" t="str">
            <v>MG</v>
          </cell>
          <cell r="AQ8" t="str">
            <v>MG</v>
          </cell>
          <cell r="AR8" t="str">
            <v>MG</v>
          </cell>
          <cell r="AS8" t="str">
            <v>MG</v>
          </cell>
          <cell r="AT8" t="str">
            <v>MH</v>
          </cell>
          <cell r="AU8" t="str">
            <v>MH</v>
          </cell>
          <cell r="AV8" t="str">
            <v>MH</v>
          </cell>
          <cell r="AW8" t="str">
            <v>MH</v>
          </cell>
          <cell r="AX8" t="str">
            <v>MH</v>
          </cell>
          <cell r="AY8" t="str">
            <v>MH</v>
          </cell>
          <cell r="AZ8" t="str">
            <v>MH</v>
          </cell>
          <cell r="BA8" t="str">
            <v>MH</v>
          </cell>
          <cell r="BB8" t="str">
            <v>MH</v>
          </cell>
          <cell r="BC8" t="str">
            <v>MJ</v>
          </cell>
          <cell r="BD8" t="str">
            <v>MJ</v>
          </cell>
          <cell r="BE8" t="str">
            <v>MJ</v>
          </cell>
          <cell r="BF8" t="str">
            <v>MJ</v>
          </cell>
          <cell r="BG8" t="str">
            <v>MJ</v>
          </cell>
          <cell r="BH8" t="str">
            <v>MJ</v>
          </cell>
          <cell r="BI8" t="str">
            <v>MJ</v>
          </cell>
          <cell r="BJ8" t="str">
            <v>MJ</v>
          </cell>
          <cell r="BK8" t="str">
            <v>MJ</v>
          </cell>
          <cell r="BL8" t="str">
            <v>MK</v>
          </cell>
          <cell r="BM8" t="str">
            <v>MK</v>
          </cell>
          <cell r="BN8" t="str">
            <v>MK</v>
          </cell>
          <cell r="BO8" t="str">
            <v>MK</v>
          </cell>
          <cell r="BP8" t="str">
            <v>MK</v>
          </cell>
          <cell r="BQ8" t="str">
            <v>MK</v>
          </cell>
          <cell r="BR8" t="str">
            <v>MK</v>
          </cell>
          <cell r="BS8" t="str">
            <v>MK</v>
          </cell>
          <cell r="BT8" t="str">
            <v>MT</v>
          </cell>
          <cell r="BU8" t="str">
            <v>MT</v>
          </cell>
          <cell r="BV8" t="str">
            <v>MT</v>
          </cell>
          <cell r="BW8" t="str">
            <v>MT</v>
          </cell>
          <cell r="BX8" t="str">
            <v>MT</v>
          </cell>
          <cell r="BY8" t="str">
            <v>MT</v>
          </cell>
          <cell r="BZ8" t="str">
            <v>MT</v>
          </cell>
          <cell r="CA8" t="str">
            <v>MT</v>
          </cell>
          <cell r="CB8" t="str">
            <v>MU</v>
          </cell>
          <cell r="CC8" t="str">
            <v>MU</v>
          </cell>
          <cell r="CD8" t="str">
            <v>MU</v>
          </cell>
          <cell r="CE8" t="str">
            <v>MU</v>
          </cell>
          <cell r="CF8" t="str">
            <v>MU</v>
          </cell>
          <cell r="CG8" t="str">
            <v>MU</v>
          </cell>
          <cell r="CH8" t="str">
            <v>MU</v>
          </cell>
          <cell r="CI8" t="str">
            <v>MU</v>
          </cell>
          <cell r="CK8" t="str">
            <v>S+0</v>
          </cell>
          <cell r="CL8" t="str">
            <v>S+3</v>
          </cell>
          <cell r="CM8" t="str">
            <v>S2</v>
          </cell>
          <cell r="CN8" t="str">
            <v>S-3</v>
          </cell>
          <cell r="CO8" t="str">
            <v>S-6</v>
          </cell>
          <cell r="CP8" t="str">
            <v>S-9</v>
          </cell>
          <cell r="CQ8" t="str">
            <v>A+0</v>
          </cell>
        </row>
        <row r="9">
          <cell r="F9">
            <v>50</v>
          </cell>
          <cell r="G9">
            <v>55</v>
          </cell>
          <cell r="H9">
            <v>60</v>
          </cell>
          <cell r="I9">
            <v>65</v>
          </cell>
          <cell r="J9">
            <v>70</v>
          </cell>
          <cell r="K9">
            <v>75</v>
          </cell>
          <cell r="L9">
            <v>80</v>
          </cell>
          <cell r="M9">
            <v>85</v>
          </cell>
          <cell r="N9">
            <v>50</v>
          </cell>
          <cell r="O9">
            <v>55</v>
          </cell>
          <cell r="P9">
            <v>60</v>
          </cell>
          <cell r="Q9">
            <v>65</v>
          </cell>
          <cell r="R9">
            <v>70</v>
          </cell>
          <cell r="S9">
            <v>75</v>
          </cell>
          <cell r="T9">
            <v>80</v>
          </cell>
          <cell r="U9">
            <v>85</v>
          </cell>
          <cell r="V9">
            <v>50</v>
          </cell>
          <cell r="W9">
            <v>55</v>
          </cell>
          <cell r="X9">
            <v>60</v>
          </cell>
          <cell r="Y9">
            <v>65</v>
          </cell>
          <cell r="Z9">
            <v>70</v>
          </cell>
          <cell r="AA9">
            <v>75</v>
          </cell>
          <cell r="AB9">
            <v>80</v>
          </cell>
          <cell r="AC9">
            <v>85</v>
          </cell>
          <cell r="AD9">
            <v>50</v>
          </cell>
          <cell r="AE9">
            <v>55</v>
          </cell>
          <cell r="AF9">
            <v>60</v>
          </cell>
          <cell r="AG9">
            <v>65</v>
          </cell>
          <cell r="AH9">
            <v>70</v>
          </cell>
          <cell r="AI9">
            <v>75</v>
          </cell>
          <cell r="AJ9">
            <v>80</v>
          </cell>
          <cell r="AK9">
            <v>85</v>
          </cell>
          <cell r="AL9">
            <v>50</v>
          </cell>
          <cell r="AM9">
            <v>55</v>
          </cell>
          <cell r="AN9">
            <v>60</v>
          </cell>
          <cell r="AO9">
            <v>65</v>
          </cell>
          <cell r="AP9">
            <v>70</v>
          </cell>
          <cell r="AQ9">
            <v>75</v>
          </cell>
          <cell r="AR9">
            <v>80</v>
          </cell>
          <cell r="AS9">
            <v>85</v>
          </cell>
          <cell r="AT9">
            <v>50</v>
          </cell>
          <cell r="AU9">
            <v>55</v>
          </cell>
          <cell r="AV9">
            <v>60</v>
          </cell>
          <cell r="AW9">
            <v>65</v>
          </cell>
          <cell r="AX9">
            <v>70</v>
          </cell>
          <cell r="AY9">
            <v>75</v>
          </cell>
          <cell r="AZ9">
            <v>80</v>
          </cell>
          <cell r="BA9">
            <v>85</v>
          </cell>
          <cell r="BB9">
            <v>90</v>
          </cell>
          <cell r="BC9">
            <v>50</v>
          </cell>
          <cell r="BD9">
            <v>55</v>
          </cell>
          <cell r="BE9">
            <v>60</v>
          </cell>
          <cell r="BF9">
            <v>65</v>
          </cell>
          <cell r="BG9">
            <v>70</v>
          </cell>
          <cell r="BH9">
            <v>75</v>
          </cell>
          <cell r="BI9">
            <v>80</v>
          </cell>
          <cell r="BJ9">
            <v>85</v>
          </cell>
          <cell r="BK9">
            <v>90</v>
          </cell>
          <cell r="BL9">
            <v>50</v>
          </cell>
          <cell r="BM9">
            <v>55</v>
          </cell>
          <cell r="BN9">
            <v>60</v>
          </cell>
          <cell r="BO9">
            <v>65</v>
          </cell>
          <cell r="BP9">
            <v>70</v>
          </cell>
          <cell r="BQ9">
            <v>75</v>
          </cell>
          <cell r="BR9">
            <v>80</v>
          </cell>
          <cell r="BS9">
            <v>85</v>
          </cell>
          <cell r="BT9">
            <v>50</v>
          </cell>
          <cell r="BU9">
            <v>55</v>
          </cell>
          <cell r="BV9">
            <v>60</v>
          </cell>
          <cell r="BW9">
            <v>65</v>
          </cell>
          <cell r="BX9">
            <v>70</v>
          </cell>
          <cell r="BY9">
            <v>75</v>
          </cell>
          <cell r="BZ9">
            <v>80</v>
          </cell>
          <cell r="CA9">
            <v>85</v>
          </cell>
          <cell r="CB9">
            <v>50</v>
          </cell>
          <cell r="CC9">
            <v>55</v>
          </cell>
          <cell r="CD9">
            <v>60</v>
          </cell>
          <cell r="CE9">
            <v>65</v>
          </cell>
          <cell r="CF9">
            <v>70</v>
          </cell>
          <cell r="CG9">
            <v>75</v>
          </cell>
          <cell r="CH9">
            <v>80</v>
          </cell>
          <cell r="CI9">
            <v>85</v>
          </cell>
          <cell r="CM9" t="str">
            <v>+F</v>
          </cell>
        </row>
        <row r="10">
          <cell r="F10">
            <v>3.3</v>
          </cell>
          <cell r="G10">
            <v>3.3</v>
          </cell>
          <cell r="H10">
            <v>3.3</v>
          </cell>
          <cell r="I10">
            <v>3.3</v>
          </cell>
          <cell r="J10">
            <v>3.3</v>
          </cell>
          <cell r="K10">
            <v>3.3</v>
          </cell>
          <cell r="L10">
            <v>3.3</v>
          </cell>
          <cell r="M10">
            <v>3.3</v>
          </cell>
          <cell r="N10">
            <v>3.3</v>
          </cell>
          <cell r="O10">
            <v>3.3</v>
          </cell>
          <cell r="P10">
            <v>3.3</v>
          </cell>
          <cell r="Q10">
            <v>3.3</v>
          </cell>
          <cell r="R10">
            <v>3.3</v>
          </cell>
          <cell r="S10">
            <v>3.3</v>
          </cell>
          <cell r="T10">
            <v>3.3</v>
          </cell>
          <cell r="U10">
            <v>3.3</v>
          </cell>
          <cell r="V10">
            <v>3.6</v>
          </cell>
          <cell r="W10">
            <v>3.6</v>
          </cell>
          <cell r="X10">
            <v>3.6</v>
          </cell>
          <cell r="Y10">
            <v>3.6</v>
          </cell>
          <cell r="Z10">
            <v>3.6</v>
          </cell>
          <cell r="AA10">
            <v>3.6</v>
          </cell>
          <cell r="AB10">
            <v>3.6</v>
          </cell>
          <cell r="AC10">
            <v>3.6</v>
          </cell>
          <cell r="AD10">
            <v>3.6</v>
          </cell>
          <cell r="AE10">
            <v>3.6</v>
          </cell>
          <cell r="AF10">
            <v>3.6</v>
          </cell>
          <cell r="AG10">
            <v>3.6</v>
          </cell>
          <cell r="AH10">
            <v>3.6</v>
          </cell>
          <cell r="AI10">
            <v>3.6</v>
          </cell>
          <cell r="AJ10">
            <v>3.6</v>
          </cell>
          <cell r="AK10">
            <v>3.6</v>
          </cell>
          <cell r="AL10">
            <v>3.55</v>
          </cell>
          <cell r="AM10">
            <v>3.55</v>
          </cell>
          <cell r="AN10">
            <v>3.55</v>
          </cell>
          <cell r="AO10">
            <v>3.55</v>
          </cell>
          <cell r="AP10">
            <v>3.55</v>
          </cell>
          <cell r="AQ10">
            <v>3.55</v>
          </cell>
          <cell r="AR10">
            <v>3.55</v>
          </cell>
          <cell r="AS10">
            <v>3.55</v>
          </cell>
          <cell r="AT10">
            <v>3.4</v>
          </cell>
          <cell r="AU10">
            <v>3.4</v>
          </cell>
          <cell r="AV10">
            <v>3.4</v>
          </cell>
          <cell r="AW10">
            <v>3.4</v>
          </cell>
          <cell r="AX10">
            <v>3.4</v>
          </cell>
          <cell r="AY10">
            <v>3.4</v>
          </cell>
          <cell r="AZ10">
            <v>3.4</v>
          </cell>
          <cell r="BA10">
            <v>3.4</v>
          </cell>
          <cell r="BC10">
            <v>3.4</v>
          </cell>
          <cell r="BD10">
            <v>3.4</v>
          </cell>
          <cell r="BE10">
            <v>3.4</v>
          </cell>
          <cell r="BF10">
            <v>3.4</v>
          </cell>
          <cell r="BG10">
            <v>3.4</v>
          </cell>
          <cell r="BH10">
            <v>3.4</v>
          </cell>
          <cell r="BI10">
            <v>3.4</v>
          </cell>
          <cell r="BJ10">
            <v>3.4</v>
          </cell>
          <cell r="BL10">
            <v>3.4</v>
          </cell>
          <cell r="BM10">
            <v>3.4</v>
          </cell>
          <cell r="BN10">
            <v>3.4</v>
          </cell>
          <cell r="BO10">
            <v>3.4</v>
          </cell>
          <cell r="BP10">
            <v>3.4</v>
          </cell>
          <cell r="BQ10">
            <v>3.4</v>
          </cell>
          <cell r="BR10">
            <v>3.4</v>
          </cell>
          <cell r="BS10">
            <v>3.4</v>
          </cell>
          <cell r="BT10">
            <v>9.73</v>
          </cell>
          <cell r="BU10">
            <v>9.73</v>
          </cell>
          <cell r="BV10">
            <v>9.73</v>
          </cell>
          <cell r="BW10">
            <v>9.73</v>
          </cell>
          <cell r="BX10">
            <v>9.73</v>
          </cell>
          <cell r="BY10">
            <v>9.73</v>
          </cell>
          <cell r="BZ10">
            <v>9.73</v>
          </cell>
          <cell r="CA10">
            <v>9.73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K10">
            <v>15.8</v>
          </cell>
          <cell r="CL10">
            <v>15.8</v>
          </cell>
          <cell r="CN10">
            <v>15.8</v>
          </cell>
          <cell r="CO10">
            <v>15.8</v>
          </cell>
          <cell r="CP10">
            <v>15.8</v>
          </cell>
          <cell r="CQ10">
            <v>15.8</v>
          </cell>
        </row>
        <row r="11">
          <cell r="F11">
            <v>13.116</v>
          </cell>
          <cell r="G11">
            <v>14.487599999999999</v>
          </cell>
          <cell r="H11">
            <v>15.8592</v>
          </cell>
          <cell r="I11">
            <v>17.230800000000002</v>
          </cell>
          <cell r="J11">
            <v>18.602400000000003</v>
          </cell>
          <cell r="K11">
            <v>19.974</v>
          </cell>
          <cell r="L11">
            <v>21.345600000000001</v>
          </cell>
          <cell r="M11">
            <v>22.717200000000002</v>
          </cell>
          <cell r="N11">
            <v>13.116</v>
          </cell>
          <cell r="O11">
            <v>14.487599999999999</v>
          </cell>
          <cell r="P11">
            <v>15.8592</v>
          </cell>
          <cell r="Q11">
            <v>17.230800000000002</v>
          </cell>
          <cell r="R11">
            <v>18.602400000000003</v>
          </cell>
          <cell r="S11">
            <v>19.974</v>
          </cell>
          <cell r="T11">
            <v>21.345600000000001</v>
          </cell>
          <cell r="U11">
            <v>22.717200000000002</v>
          </cell>
          <cell r="V11">
            <v>13.116</v>
          </cell>
          <cell r="W11">
            <v>14.487599999999999</v>
          </cell>
          <cell r="X11">
            <v>15.8592</v>
          </cell>
          <cell r="Y11">
            <v>17.230800000000002</v>
          </cell>
          <cell r="Z11">
            <v>18.602400000000003</v>
          </cell>
          <cell r="AA11">
            <v>19.974</v>
          </cell>
          <cell r="AB11">
            <v>21.345600000000001</v>
          </cell>
          <cell r="AC11">
            <v>22.717200000000002</v>
          </cell>
          <cell r="AD11">
            <v>13.116</v>
          </cell>
          <cell r="AE11">
            <v>14.487599999999999</v>
          </cell>
          <cell r="AF11">
            <v>15.8592</v>
          </cell>
          <cell r="AG11">
            <v>17.230800000000002</v>
          </cell>
          <cell r="AH11">
            <v>18.602400000000003</v>
          </cell>
          <cell r="AI11">
            <v>19.974</v>
          </cell>
          <cell r="AJ11">
            <v>21.345600000000001</v>
          </cell>
          <cell r="AK11">
            <v>22.717200000000002</v>
          </cell>
          <cell r="AL11">
            <v>13.116</v>
          </cell>
          <cell r="AM11">
            <v>14.487599999999999</v>
          </cell>
          <cell r="AN11">
            <v>15.8592</v>
          </cell>
          <cell r="AO11">
            <v>17.230800000000002</v>
          </cell>
          <cell r="AP11">
            <v>18.602400000000003</v>
          </cell>
          <cell r="AQ11">
            <v>19.974</v>
          </cell>
          <cell r="AR11">
            <v>21.345600000000001</v>
          </cell>
          <cell r="AS11">
            <v>22.717200000000002</v>
          </cell>
          <cell r="AT11">
            <v>13.116</v>
          </cell>
          <cell r="AU11">
            <v>14.487599999999999</v>
          </cell>
          <cell r="AV11">
            <v>15.8592</v>
          </cell>
          <cell r="AW11">
            <v>17.230800000000002</v>
          </cell>
          <cell r="AX11">
            <v>18.602400000000003</v>
          </cell>
          <cell r="AY11">
            <v>19.974</v>
          </cell>
          <cell r="AZ11">
            <v>21.345600000000001</v>
          </cell>
          <cell r="BA11">
            <v>22.717200000000002</v>
          </cell>
          <cell r="BB11">
            <v>24.088800000000003</v>
          </cell>
          <cell r="BC11">
            <v>13.116</v>
          </cell>
          <cell r="BD11">
            <v>14.487599999999999</v>
          </cell>
          <cell r="BE11">
            <v>15.8592</v>
          </cell>
          <cell r="BF11">
            <v>17.230800000000002</v>
          </cell>
          <cell r="BG11">
            <v>18.602400000000003</v>
          </cell>
          <cell r="BH11">
            <v>19.974</v>
          </cell>
          <cell r="BI11">
            <v>21.345600000000001</v>
          </cell>
          <cell r="BJ11">
            <v>22.717200000000002</v>
          </cell>
          <cell r="BK11">
            <v>24.088800000000003</v>
          </cell>
          <cell r="BL11">
            <v>13.116</v>
          </cell>
          <cell r="BM11">
            <v>14.487599999999999</v>
          </cell>
          <cell r="BN11">
            <v>15.8592</v>
          </cell>
          <cell r="BO11">
            <v>17.230800000000002</v>
          </cell>
          <cell r="BP11">
            <v>18.602400000000003</v>
          </cell>
          <cell r="BQ11">
            <v>19.974</v>
          </cell>
          <cell r="BR11">
            <v>21.345600000000001</v>
          </cell>
          <cell r="BS11">
            <v>22.717200000000002</v>
          </cell>
          <cell r="BT11">
            <v>13.116</v>
          </cell>
          <cell r="BU11">
            <v>14.487599999999999</v>
          </cell>
          <cell r="BV11">
            <v>15.8592</v>
          </cell>
          <cell r="BW11">
            <v>17.230800000000002</v>
          </cell>
          <cell r="BX11">
            <v>18.602400000000003</v>
          </cell>
          <cell r="BY11">
            <v>19.974</v>
          </cell>
          <cell r="BZ11">
            <v>21.345600000000001</v>
          </cell>
          <cell r="CA11">
            <v>22.717200000000002</v>
          </cell>
          <cell r="CB11">
            <v>13.116</v>
          </cell>
          <cell r="CC11">
            <v>14.487599999999999</v>
          </cell>
          <cell r="CD11">
            <v>15.8592</v>
          </cell>
          <cell r="CE11">
            <v>17.230800000000002</v>
          </cell>
          <cell r="CF11">
            <v>18.602400000000003</v>
          </cell>
          <cell r="CG11">
            <v>19.974</v>
          </cell>
          <cell r="CH11">
            <v>21.345600000000001</v>
          </cell>
          <cell r="CI11">
            <v>22.717200000000002</v>
          </cell>
          <cell r="CK11">
            <v>36.5</v>
          </cell>
          <cell r="CL11">
            <v>39.5</v>
          </cell>
          <cell r="CN11">
            <v>33.5</v>
          </cell>
          <cell r="CO11">
            <v>30.5</v>
          </cell>
          <cell r="CP11">
            <v>27.5</v>
          </cell>
          <cell r="CQ11">
            <v>36.4</v>
          </cell>
        </row>
        <row r="12">
          <cell r="F12">
            <v>2.1240000000000001</v>
          </cell>
          <cell r="G12">
            <v>2.2764000000000002</v>
          </cell>
          <cell r="H12">
            <v>2.4288000000000003</v>
          </cell>
          <cell r="I12">
            <v>2.5812000000000004</v>
          </cell>
          <cell r="J12">
            <v>2.7336000000000005</v>
          </cell>
          <cell r="K12">
            <v>2.8860000000000001</v>
          </cell>
          <cell r="L12">
            <v>3.0384000000000002</v>
          </cell>
          <cell r="M12">
            <v>3.1908000000000003</v>
          </cell>
          <cell r="N12">
            <v>2.1240000000000001</v>
          </cell>
          <cell r="O12">
            <v>2.2764000000000002</v>
          </cell>
          <cell r="P12">
            <v>2.4288000000000003</v>
          </cell>
          <cell r="Q12">
            <v>2.5812000000000004</v>
          </cell>
          <cell r="R12">
            <v>2.7336000000000005</v>
          </cell>
          <cell r="S12">
            <v>2.8860000000000001</v>
          </cell>
          <cell r="T12">
            <v>3.0384000000000002</v>
          </cell>
          <cell r="U12">
            <v>3.1908000000000003</v>
          </cell>
          <cell r="V12">
            <v>2.1240000000000001</v>
          </cell>
          <cell r="W12">
            <v>2.2764000000000002</v>
          </cell>
          <cell r="X12">
            <v>2.4288000000000003</v>
          </cell>
          <cell r="Y12">
            <v>2.5812000000000004</v>
          </cell>
          <cell r="Z12">
            <v>2.7336000000000005</v>
          </cell>
          <cell r="AA12">
            <v>2.8860000000000001</v>
          </cell>
          <cell r="AB12">
            <v>3.0384000000000002</v>
          </cell>
          <cell r="AC12">
            <v>3.1908000000000003</v>
          </cell>
          <cell r="AD12">
            <v>2.1240000000000001</v>
          </cell>
          <cell r="AE12">
            <v>2.2764000000000002</v>
          </cell>
          <cell r="AF12">
            <v>2.4288000000000003</v>
          </cell>
          <cell r="AG12">
            <v>2.5812000000000004</v>
          </cell>
          <cell r="AH12">
            <v>2.7336000000000005</v>
          </cell>
          <cell r="AI12">
            <v>2.8860000000000001</v>
          </cell>
          <cell r="AJ12">
            <v>3.0384000000000002</v>
          </cell>
          <cell r="AK12">
            <v>3.1908000000000003</v>
          </cell>
          <cell r="AL12">
            <v>2.1240000000000001</v>
          </cell>
          <cell r="AM12">
            <v>2.2764000000000002</v>
          </cell>
          <cell r="AN12">
            <v>2.4288000000000003</v>
          </cell>
          <cell r="AO12">
            <v>2.5812000000000004</v>
          </cell>
          <cell r="AP12">
            <v>2.7336000000000005</v>
          </cell>
          <cell r="AQ12">
            <v>2.8860000000000001</v>
          </cell>
          <cell r="AR12">
            <v>3.0384000000000002</v>
          </cell>
          <cell r="AS12">
            <v>3.1908000000000003</v>
          </cell>
          <cell r="AT12">
            <v>2.1240000000000001</v>
          </cell>
          <cell r="AU12">
            <v>2.2764000000000002</v>
          </cell>
          <cell r="AV12">
            <v>2.4288000000000003</v>
          </cell>
          <cell r="AW12">
            <v>2.5812000000000004</v>
          </cell>
          <cell r="AX12">
            <v>2.7336000000000005</v>
          </cell>
          <cell r="AY12">
            <v>2.8860000000000001</v>
          </cell>
          <cell r="AZ12">
            <v>3.0384000000000002</v>
          </cell>
          <cell r="BA12">
            <v>3.1908000000000003</v>
          </cell>
          <cell r="BB12">
            <v>3.3432000000000004</v>
          </cell>
          <cell r="BC12">
            <v>2.1240000000000001</v>
          </cell>
          <cell r="BD12">
            <v>2.2764000000000002</v>
          </cell>
          <cell r="BE12">
            <v>2.4288000000000003</v>
          </cell>
          <cell r="BF12">
            <v>2.5812000000000004</v>
          </cell>
          <cell r="BG12">
            <v>2.7336000000000005</v>
          </cell>
          <cell r="BH12">
            <v>2.8860000000000001</v>
          </cell>
          <cell r="BI12">
            <v>3.0384000000000002</v>
          </cell>
          <cell r="BJ12">
            <v>3.1908000000000003</v>
          </cell>
          <cell r="BK12">
            <v>3.3432000000000004</v>
          </cell>
          <cell r="BL12">
            <v>2.1240000000000001</v>
          </cell>
          <cell r="BM12">
            <v>2.2764000000000002</v>
          </cell>
          <cell r="BN12">
            <v>2.4288000000000003</v>
          </cell>
          <cell r="BO12">
            <v>2.5812000000000004</v>
          </cell>
          <cell r="BP12">
            <v>2.7336000000000005</v>
          </cell>
          <cell r="BQ12">
            <v>2.8860000000000001</v>
          </cell>
          <cell r="BR12">
            <v>3.0384000000000002</v>
          </cell>
          <cell r="BS12">
            <v>3.1908000000000003</v>
          </cell>
          <cell r="BT12">
            <v>2.1240000000000001</v>
          </cell>
          <cell r="BU12">
            <v>2.2764000000000002</v>
          </cell>
          <cell r="BV12">
            <v>2.4288000000000003</v>
          </cell>
          <cell r="BW12">
            <v>2.5812000000000004</v>
          </cell>
          <cell r="BX12">
            <v>2.7336000000000005</v>
          </cell>
          <cell r="BY12">
            <v>2.8860000000000001</v>
          </cell>
          <cell r="BZ12">
            <v>3.0384000000000002</v>
          </cell>
          <cell r="CA12">
            <v>3.1908000000000003</v>
          </cell>
          <cell r="CB12">
            <v>2.1240000000000001</v>
          </cell>
          <cell r="CC12">
            <v>2.2764000000000002</v>
          </cell>
          <cell r="CD12">
            <v>2.4288000000000003</v>
          </cell>
          <cell r="CE12">
            <v>2.5812000000000004</v>
          </cell>
          <cell r="CF12">
            <v>2.7336000000000005</v>
          </cell>
          <cell r="CG12">
            <v>2.8860000000000001</v>
          </cell>
          <cell r="CH12">
            <v>3.0384000000000002</v>
          </cell>
          <cell r="CI12">
            <v>3.1908000000000003</v>
          </cell>
        </row>
        <row r="13">
          <cell r="F13">
            <v>9.2459999999999987</v>
          </cell>
          <cell r="G13">
            <v>10.617599999999999</v>
          </cell>
          <cell r="H13">
            <v>11.9892</v>
          </cell>
          <cell r="I13">
            <v>13.360800000000001</v>
          </cell>
          <cell r="J13">
            <v>14.732400000000002</v>
          </cell>
          <cell r="K13">
            <v>16.103999999999999</v>
          </cell>
          <cell r="L13">
            <v>17.4756</v>
          </cell>
          <cell r="M13">
            <v>18.847200000000001</v>
          </cell>
          <cell r="N13">
            <v>9.2459999999999987</v>
          </cell>
          <cell r="O13">
            <v>10.617599999999999</v>
          </cell>
          <cell r="P13">
            <v>11.9892</v>
          </cell>
          <cell r="Q13">
            <v>13.360800000000001</v>
          </cell>
          <cell r="R13">
            <v>14.732400000000002</v>
          </cell>
          <cell r="S13">
            <v>16.103999999999999</v>
          </cell>
          <cell r="T13">
            <v>17.4756</v>
          </cell>
          <cell r="U13">
            <v>18.847200000000001</v>
          </cell>
          <cell r="V13">
            <v>9.1760000000000002</v>
          </cell>
          <cell r="W13">
            <v>10.547599999999999</v>
          </cell>
          <cell r="X13">
            <v>11.9192</v>
          </cell>
          <cell r="Y13">
            <v>13.290800000000003</v>
          </cell>
          <cell r="Z13">
            <v>14.662400000000003</v>
          </cell>
          <cell r="AA13">
            <v>16.033999999999999</v>
          </cell>
          <cell r="AB13">
            <v>17.4056</v>
          </cell>
          <cell r="AC13">
            <v>18.777200000000001</v>
          </cell>
          <cell r="AD13">
            <v>9.1760000000000002</v>
          </cell>
          <cell r="AE13">
            <v>10.547599999999999</v>
          </cell>
          <cell r="AF13">
            <v>11.9192</v>
          </cell>
          <cell r="AG13">
            <v>13.290800000000003</v>
          </cell>
          <cell r="AH13">
            <v>14.662400000000003</v>
          </cell>
          <cell r="AI13">
            <v>16.033999999999999</v>
          </cell>
          <cell r="AJ13">
            <v>17.4056</v>
          </cell>
          <cell r="AK13">
            <v>18.777200000000001</v>
          </cell>
          <cell r="AL13">
            <v>9.2259999999999991</v>
          </cell>
          <cell r="AM13">
            <v>10.5976</v>
          </cell>
          <cell r="AN13">
            <v>11.969200000000001</v>
          </cell>
          <cell r="AO13">
            <v>13.340800000000002</v>
          </cell>
          <cell r="AP13">
            <v>14.712400000000002</v>
          </cell>
          <cell r="AQ13">
            <v>16.084</v>
          </cell>
          <cell r="AR13">
            <v>17.4556</v>
          </cell>
          <cell r="AS13">
            <v>18.827200000000001</v>
          </cell>
          <cell r="AT13">
            <v>9.3759999999999994</v>
          </cell>
          <cell r="AU13">
            <v>10.747599999999998</v>
          </cell>
          <cell r="AV13">
            <v>12.119199999999999</v>
          </cell>
          <cell r="AW13">
            <v>13.490800000000002</v>
          </cell>
          <cell r="AX13">
            <v>14.862400000000003</v>
          </cell>
          <cell r="AY13">
            <v>16.234000000000002</v>
          </cell>
          <cell r="AZ13">
            <v>17.605600000000003</v>
          </cell>
          <cell r="BA13">
            <v>18.977200000000003</v>
          </cell>
          <cell r="BB13">
            <v>23.748800000000003</v>
          </cell>
          <cell r="BC13">
            <v>9.3759999999999994</v>
          </cell>
          <cell r="BD13">
            <v>10.747599999999998</v>
          </cell>
          <cell r="BE13">
            <v>12.119199999999999</v>
          </cell>
          <cell r="BF13">
            <v>13.490800000000002</v>
          </cell>
          <cell r="BG13">
            <v>14.862400000000003</v>
          </cell>
          <cell r="BH13">
            <v>16.234000000000002</v>
          </cell>
          <cell r="BI13">
            <v>17.605600000000003</v>
          </cell>
          <cell r="BJ13">
            <v>18.977200000000003</v>
          </cell>
          <cell r="BK13">
            <v>23.748800000000003</v>
          </cell>
          <cell r="BL13">
            <v>9.3759999999999994</v>
          </cell>
          <cell r="BM13">
            <v>10.747599999999998</v>
          </cell>
          <cell r="BN13">
            <v>12.119199999999999</v>
          </cell>
          <cell r="BO13">
            <v>13.490800000000002</v>
          </cell>
          <cell r="BP13">
            <v>14.862400000000003</v>
          </cell>
          <cell r="BQ13">
            <v>16.234000000000002</v>
          </cell>
          <cell r="BR13">
            <v>17.605600000000003</v>
          </cell>
          <cell r="BS13">
            <v>18.977200000000003</v>
          </cell>
          <cell r="BT13">
            <v>2.8159999999999994</v>
          </cell>
          <cell r="BU13">
            <v>4.187599999999998</v>
          </cell>
          <cell r="BV13">
            <v>5.5591999999999988</v>
          </cell>
          <cell r="BW13">
            <v>6.9308000000000014</v>
          </cell>
          <cell r="BX13">
            <v>8.3024000000000022</v>
          </cell>
          <cell r="BY13">
            <v>9.6739999999999995</v>
          </cell>
          <cell r="BZ13">
            <v>11.0456</v>
          </cell>
          <cell r="CA13">
            <v>12.417200000000001</v>
          </cell>
          <cell r="CB13">
            <v>12.776</v>
          </cell>
          <cell r="CC13">
            <v>14.147599999999999</v>
          </cell>
          <cell r="CD13">
            <v>15.5192</v>
          </cell>
          <cell r="CE13">
            <v>16.890800000000002</v>
          </cell>
          <cell r="CF13">
            <v>18.262400000000003</v>
          </cell>
          <cell r="CG13">
            <v>19.634</v>
          </cell>
          <cell r="CH13">
            <v>21.005600000000001</v>
          </cell>
          <cell r="CI13">
            <v>22.377200000000002</v>
          </cell>
          <cell r="CK13">
            <v>20.57</v>
          </cell>
          <cell r="CL13">
            <v>23.57</v>
          </cell>
          <cell r="CN13">
            <v>17.57</v>
          </cell>
          <cell r="CO13">
            <v>14.569999999999999</v>
          </cell>
          <cell r="CP13">
            <v>11.569999999999999</v>
          </cell>
          <cell r="CQ13">
            <v>20.599999999999998</v>
          </cell>
        </row>
        <row r="14">
          <cell r="F14">
            <v>2</v>
          </cell>
          <cell r="G14">
            <v>2</v>
          </cell>
          <cell r="H14">
            <v>2</v>
          </cell>
          <cell r="I14">
            <v>2</v>
          </cell>
          <cell r="J14">
            <v>2</v>
          </cell>
          <cell r="K14">
            <v>2</v>
          </cell>
          <cell r="L14">
            <v>2</v>
          </cell>
          <cell r="M14">
            <v>2</v>
          </cell>
          <cell r="N14">
            <v>3</v>
          </cell>
          <cell r="O14">
            <v>3</v>
          </cell>
          <cell r="P14">
            <v>3</v>
          </cell>
          <cell r="Q14">
            <v>3</v>
          </cell>
          <cell r="R14">
            <v>3</v>
          </cell>
          <cell r="S14">
            <v>3</v>
          </cell>
          <cell r="T14">
            <v>3</v>
          </cell>
          <cell r="U14">
            <v>3</v>
          </cell>
          <cell r="V14">
            <v>3</v>
          </cell>
          <cell r="W14">
            <v>3</v>
          </cell>
          <cell r="X14">
            <v>3</v>
          </cell>
          <cell r="Y14">
            <v>3</v>
          </cell>
          <cell r="Z14">
            <v>3</v>
          </cell>
          <cell r="AA14">
            <v>3</v>
          </cell>
          <cell r="AB14">
            <v>3</v>
          </cell>
          <cell r="AC14">
            <v>3</v>
          </cell>
          <cell r="AD14">
            <v>3</v>
          </cell>
          <cell r="AE14">
            <v>3</v>
          </cell>
          <cell r="AF14">
            <v>3</v>
          </cell>
          <cell r="AG14">
            <v>3</v>
          </cell>
          <cell r="AH14">
            <v>3</v>
          </cell>
          <cell r="AI14">
            <v>3</v>
          </cell>
          <cell r="AJ14">
            <v>3</v>
          </cell>
          <cell r="AK14">
            <v>3</v>
          </cell>
          <cell r="AL14">
            <v>3</v>
          </cell>
          <cell r="AM14">
            <v>3</v>
          </cell>
          <cell r="AN14">
            <v>3</v>
          </cell>
          <cell r="AO14">
            <v>3</v>
          </cell>
          <cell r="AP14">
            <v>3</v>
          </cell>
          <cell r="AQ14">
            <v>3</v>
          </cell>
          <cell r="AR14">
            <v>3</v>
          </cell>
          <cell r="AS14">
            <v>3</v>
          </cell>
          <cell r="AT14">
            <v>3</v>
          </cell>
          <cell r="AU14">
            <v>3</v>
          </cell>
          <cell r="AV14">
            <v>3</v>
          </cell>
          <cell r="AW14">
            <v>3</v>
          </cell>
          <cell r="AX14">
            <v>3</v>
          </cell>
          <cell r="AY14">
            <v>3</v>
          </cell>
          <cell r="AZ14">
            <v>3</v>
          </cell>
          <cell r="BA14">
            <v>3</v>
          </cell>
          <cell r="BB14">
            <v>3</v>
          </cell>
          <cell r="BC14">
            <v>3</v>
          </cell>
          <cell r="BD14">
            <v>3</v>
          </cell>
          <cell r="BE14">
            <v>3</v>
          </cell>
          <cell r="BF14">
            <v>3</v>
          </cell>
          <cell r="BG14">
            <v>3</v>
          </cell>
          <cell r="BH14">
            <v>3</v>
          </cell>
          <cell r="BI14">
            <v>3</v>
          </cell>
          <cell r="BJ14">
            <v>3</v>
          </cell>
          <cell r="BK14">
            <v>3</v>
          </cell>
          <cell r="BL14">
            <v>6</v>
          </cell>
          <cell r="BM14">
            <v>6</v>
          </cell>
          <cell r="BN14">
            <v>6</v>
          </cell>
          <cell r="BO14">
            <v>6</v>
          </cell>
          <cell r="BP14">
            <v>6</v>
          </cell>
          <cell r="BQ14">
            <v>6</v>
          </cell>
          <cell r="BR14">
            <v>6</v>
          </cell>
          <cell r="BS14">
            <v>6</v>
          </cell>
          <cell r="BT14">
            <v>2</v>
          </cell>
          <cell r="BU14">
            <v>2</v>
          </cell>
          <cell r="BV14">
            <v>2</v>
          </cell>
          <cell r="BW14">
            <v>2</v>
          </cell>
          <cell r="BX14">
            <v>2</v>
          </cell>
          <cell r="BY14">
            <v>2</v>
          </cell>
          <cell r="BZ14">
            <v>2</v>
          </cell>
          <cell r="CA14">
            <v>2</v>
          </cell>
          <cell r="CB14">
            <v>2</v>
          </cell>
          <cell r="CC14">
            <v>2</v>
          </cell>
          <cell r="CD14">
            <v>2</v>
          </cell>
          <cell r="CE14">
            <v>2</v>
          </cell>
          <cell r="CF14">
            <v>2</v>
          </cell>
          <cell r="CG14">
            <v>2</v>
          </cell>
          <cell r="CH14">
            <v>2</v>
          </cell>
          <cell r="CI14">
            <v>2</v>
          </cell>
        </row>
        <row r="15"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1</v>
          </cell>
          <cell r="AH15">
            <v>1</v>
          </cell>
          <cell r="AI15">
            <v>1</v>
          </cell>
          <cell r="AJ15">
            <v>1</v>
          </cell>
          <cell r="AK15">
            <v>1</v>
          </cell>
          <cell r="AL15">
            <v>3</v>
          </cell>
          <cell r="AM15">
            <v>3</v>
          </cell>
          <cell r="AN15">
            <v>3</v>
          </cell>
          <cell r="AO15">
            <v>3</v>
          </cell>
          <cell r="AP15">
            <v>3</v>
          </cell>
          <cell r="AQ15">
            <v>3</v>
          </cell>
          <cell r="AR15">
            <v>3</v>
          </cell>
          <cell r="AS15">
            <v>3</v>
          </cell>
          <cell r="AT15">
            <v>6</v>
          </cell>
          <cell r="AU15">
            <v>6</v>
          </cell>
          <cell r="AV15">
            <v>6</v>
          </cell>
          <cell r="AW15">
            <v>6</v>
          </cell>
          <cell r="AX15">
            <v>6</v>
          </cell>
          <cell r="AY15">
            <v>6</v>
          </cell>
          <cell r="AZ15">
            <v>6</v>
          </cell>
          <cell r="BA15">
            <v>6</v>
          </cell>
          <cell r="BB15">
            <v>6</v>
          </cell>
          <cell r="BC15">
            <v>6</v>
          </cell>
          <cell r="BD15">
            <v>6</v>
          </cell>
          <cell r="BE15">
            <v>6</v>
          </cell>
          <cell r="BF15">
            <v>6</v>
          </cell>
          <cell r="BG15">
            <v>6</v>
          </cell>
          <cell r="BH15">
            <v>6</v>
          </cell>
          <cell r="BI15">
            <v>6</v>
          </cell>
          <cell r="BJ15">
            <v>6</v>
          </cell>
          <cell r="BK15">
            <v>6</v>
          </cell>
          <cell r="BL15">
            <v>6</v>
          </cell>
          <cell r="BM15">
            <v>6</v>
          </cell>
          <cell r="BN15">
            <v>6</v>
          </cell>
          <cell r="BO15">
            <v>6</v>
          </cell>
          <cell r="BP15">
            <v>6</v>
          </cell>
          <cell r="BQ15">
            <v>6</v>
          </cell>
          <cell r="BR15">
            <v>6</v>
          </cell>
          <cell r="BS15">
            <v>6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</row>
        <row r="17">
          <cell r="F17">
            <v>6</v>
          </cell>
          <cell r="G17">
            <v>6</v>
          </cell>
          <cell r="H17">
            <v>6</v>
          </cell>
          <cell r="I17">
            <v>6</v>
          </cell>
          <cell r="J17">
            <v>6</v>
          </cell>
          <cell r="K17">
            <v>6</v>
          </cell>
          <cell r="L17">
            <v>6</v>
          </cell>
          <cell r="M17">
            <v>6</v>
          </cell>
          <cell r="V17" t="str">
            <v/>
          </cell>
          <cell r="BT17">
            <v>6</v>
          </cell>
          <cell r="BU17">
            <v>6</v>
          </cell>
          <cell r="BV17">
            <v>6</v>
          </cell>
          <cell r="BW17">
            <v>6</v>
          </cell>
          <cell r="BX17">
            <v>6</v>
          </cell>
          <cell r="BY17">
            <v>6</v>
          </cell>
          <cell r="BZ17">
            <v>6</v>
          </cell>
          <cell r="CA17">
            <v>6</v>
          </cell>
          <cell r="CJ17">
            <v>0</v>
          </cell>
        </row>
        <row r="18">
          <cell r="F18">
            <v>3</v>
          </cell>
          <cell r="G18">
            <v>3</v>
          </cell>
          <cell r="H18">
            <v>3</v>
          </cell>
          <cell r="I18">
            <v>3</v>
          </cell>
          <cell r="J18">
            <v>3</v>
          </cell>
          <cell r="K18">
            <v>3</v>
          </cell>
          <cell r="L18">
            <v>3</v>
          </cell>
          <cell r="M18">
            <v>3</v>
          </cell>
          <cell r="BT18">
            <v>3</v>
          </cell>
          <cell r="BU18">
            <v>3</v>
          </cell>
          <cell r="BV18">
            <v>3</v>
          </cell>
          <cell r="BW18">
            <v>3</v>
          </cell>
          <cell r="BX18">
            <v>3</v>
          </cell>
          <cell r="BY18">
            <v>3</v>
          </cell>
          <cell r="BZ18">
            <v>3</v>
          </cell>
          <cell r="CA18">
            <v>3</v>
          </cell>
          <cell r="CJ18">
            <v>0</v>
          </cell>
        </row>
        <row r="19">
          <cell r="CJ19">
            <v>0</v>
          </cell>
        </row>
        <row r="20">
          <cell r="F20">
            <v>3</v>
          </cell>
          <cell r="G20">
            <v>3</v>
          </cell>
          <cell r="H20">
            <v>3</v>
          </cell>
          <cell r="I20">
            <v>3</v>
          </cell>
          <cell r="J20">
            <v>3</v>
          </cell>
          <cell r="K20">
            <v>3</v>
          </cell>
          <cell r="L20">
            <v>3</v>
          </cell>
          <cell r="M20">
            <v>3</v>
          </cell>
          <cell r="BT20">
            <v>3</v>
          </cell>
          <cell r="BU20">
            <v>3</v>
          </cell>
          <cell r="BV20">
            <v>3</v>
          </cell>
          <cell r="BW20">
            <v>3</v>
          </cell>
          <cell r="BX20">
            <v>3</v>
          </cell>
          <cell r="BY20">
            <v>3</v>
          </cell>
          <cell r="BZ20">
            <v>3</v>
          </cell>
          <cell r="CA20">
            <v>3</v>
          </cell>
          <cell r="CJ20">
            <v>0</v>
          </cell>
        </row>
        <row r="21">
          <cell r="CJ21">
            <v>0</v>
          </cell>
        </row>
        <row r="22">
          <cell r="F22">
            <v>6</v>
          </cell>
          <cell r="G22">
            <v>6</v>
          </cell>
          <cell r="H22">
            <v>6</v>
          </cell>
          <cell r="I22">
            <v>6</v>
          </cell>
          <cell r="J22">
            <v>6</v>
          </cell>
          <cell r="K22">
            <v>6</v>
          </cell>
          <cell r="L22">
            <v>6</v>
          </cell>
          <cell r="M22">
            <v>6</v>
          </cell>
          <cell r="BT22">
            <v>6</v>
          </cell>
          <cell r="BU22">
            <v>6</v>
          </cell>
          <cell r="BV22">
            <v>6</v>
          </cell>
          <cell r="BW22">
            <v>6</v>
          </cell>
          <cell r="BX22">
            <v>6</v>
          </cell>
          <cell r="BY22">
            <v>6</v>
          </cell>
          <cell r="BZ22">
            <v>6</v>
          </cell>
          <cell r="CA22">
            <v>6</v>
          </cell>
          <cell r="CJ22">
            <v>0</v>
          </cell>
        </row>
        <row r="23">
          <cell r="N23">
            <v>2</v>
          </cell>
          <cell r="O23">
            <v>2</v>
          </cell>
          <cell r="P23">
            <v>2</v>
          </cell>
          <cell r="Q23">
            <v>2</v>
          </cell>
          <cell r="R23">
            <v>2</v>
          </cell>
          <cell r="S23">
            <v>2</v>
          </cell>
          <cell r="T23">
            <v>2</v>
          </cell>
          <cell r="U23">
            <v>2</v>
          </cell>
          <cell r="V23">
            <v>2</v>
          </cell>
          <cell r="W23">
            <v>2</v>
          </cell>
          <cell r="X23">
            <v>2</v>
          </cell>
          <cell r="Y23">
            <v>2</v>
          </cell>
          <cell r="Z23">
            <v>2</v>
          </cell>
          <cell r="AA23">
            <v>2</v>
          </cell>
          <cell r="AB23">
            <v>2</v>
          </cell>
          <cell r="AC23">
            <v>2</v>
          </cell>
          <cell r="AD23">
            <v>2</v>
          </cell>
          <cell r="AE23">
            <v>2</v>
          </cell>
          <cell r="AF23">
            <v>2</v>
          </cell>
          <cell r="AG23">
            <v>2</v>
          </cell>
          <cell r="AH23">
            <v>2</v>
          </cell>
          <cell r="AI23">
            <v>2</v>
          </cell>
          <cell r="AJ23">
            <v>2</v>
          </cell>
          <cell r="AK23">
            <v>2</v>
          </cell>
          <cell r="AL23">
            <v>2</v>
          </cell>
          <cell r="AM23">
            <v>2</v>
          </cell>
          <cell r="AN23">
            <v>2</v>
          </cell>
          <cell r="AO23">
            <v>2</v>
          </cell>
          <cell r="AP23">
            <v>2</v>
          </cell>
          <cell r="AQ23">
            <v>2</v>
          </cell>
          <cell r="AR23">
            <v>2</v>
          </cell>
          <cell r="AS23">
            <v>2</v>
          </cell>
          <cell r="AT23">
            <v>2</v>
          </cell>
          <cell r="AU23">
            <v>2</v>
          </cell>
          <cell r="AV23">
            <v>2</v>
          </cell>
          <cell r="AW23">
            <v>2</v>
          </cell>
          <cell r="AX23">
            <v>2</v>
          </cell>
          <cell r="AY23">
            <v>2</v>
          </cell>
          <cell r="AZ23">
            <v>2</v>
          </cell>
          <cell r="BA23">
            <v>2</v>
          </cell>
          <cell r="BB23">
            <v>2</v>
          </cell>
          <cell r="BC23">
            <v>2</v>
          </cell>
          <cell r="BD23">
            <v>2</v>
          </cell>
          <cell r="BE23">
            <v>2</v>
          </cell>
          <cell r="BF23">
            <v>2</v>
          </cell>
          <cell r="BG23">
            <v>2</v>
          </cell>
          <cell r="BH23">
            <v>2</v>
          </cell>
          <cell r="BI23">
            <v>2</v>
          </cell>
          <cell r="BJ23">
            <v>2</v>
          </cell>
          <cell r="BK23">
            <v>2</v>
          </cell>
          <cell r="BL23">
            <v>4</v>
          </cell>
          <cell r="BM23">
            <v>4</v>
          </cell>
          <cell r="BN23">
            <v>4</v>
          </cell>
          <cell r="BO23">
            <v>4</v>
          </cell>
          <cell r="BP23">
            <v>4</v>
          </cell>
          <cell r="BQ23">
            <v>4</v>
          </cell>
          <cell r="BR23">
            <v>4</v>
          </cell>
          <cell r="BS23">
            <v>4</v>
          </cell>
          <cell r="CJ23">
            <v>0</v>
          </cell>
        </row>
        <row r="24">
          <cell r="F24">
            <v>2</v>
          </cell>
          <cell r="G24">
            <v>2</v>
          </cell>
          <cell r="H24">
            <v>2</v>
          </cell>
          <cell r="I24">
            <v>2</v>
          </cell>
          <cell r="J24">
            <v>2</v>
          </cell>
          <cell r="K24">
            <v>2</v>
          </cell>
          <cell r="L24">
            <v>2</v>
          </cell>
          <cell r="M24">
            <v>2</v>
          </cell>
          <cell r="N24">
            <v>3</v>
          </cell>
          <cell r="O24">
            <v>3</v>
          </cell>
          <cell r="P24">
            <v>3</v>
          </cell>
          <cell r="Q24">
            <v>3</v>
          </cell>
          <cell r="R24">
            <v>3</v>
          </cell>
          <cell r="S24">
            <v>3</v>
          </cell>
          <cell r="T24">
            <v>3</v>
          </cell>
          <cell r="U24">
            <v>3</v>
          </cell>
          <cell r="V24">
            <v>3</v>
          </cell>
          <cell r="W24">
            <v>3</v>
          </cell>
          <cell r="X24">
            <v>3</v>
          </cell>
          <cell r="Y24">
            <v>3</v>
          </cell>
          <cell r="Z24">
            <v>3</v>
          </cell>
          <cell r="AA24">
            <v>3</v>
          </cell>
          <cell r="AB24">
            <v>3</v>
          </cell>
          <cell r="AC24">
            <v>3</v>
          </cell>
          <cell r="AD24">
            <v>3</v>
          </cell>
          <cell r="AE24">
            <v>3</v>
          </cell>
          <cell r="AF24">
            <v>3</v>
          </cell>
          <cell r="AG24">
            <v>3</v>
          </cell>
          <cell r="AH24">
            <v>3</v>
          </cell>
          <cell r="AI24">
            <v>3</v>
          </cell>
          <cell r="AJ24">
            <v>3</v>
          </cell>
          <cell r="AK24">
            <v>3</v>
          </cell>
          <cell r="AL24">
            <v>3</v>
          </cell>
          <cell r="AM24">
            <v>3</v>
          </cell>
          <cell r="AN24">
            <v>3</v>
          </cell>
          <cell r="AO24">
            <v>3</v>
          </cell>
          <cell r="AP24">
            <v>3</v>
          </cell>
          <cell r="AQ24">
            <v>3</v>
          </cell>
          <cell r="AR24">
            <v>3</v>
          </cell>
          <cell r="AS24">
            <v>3</v>
          </cell>
          <cell r="AT24">
            <v>3</v>
          </cell>
          <cell r="AU24">
            <v>3</v>
          </cell>
          <cell r="AV24">
            <v>3</v>
          </cell>
          <cell r="AW24">
            <v>3</v>
          </cell>
          <cell r="AX24">
            <v>3</v>
          </cell>
          <cell r="AY24">
            <v>3</v>
          </cell>
          <cell r="AZ24">
            <v>3</v>
          </cell>
          <cell r="BA24">
            <v>3</v>
          </cell>
          <cell r="BB24">
            <v>3</v>
          </cell>
          <cell r="BC24">
            <v>3</v>
          </cell>
          <cell r="BD24">
            <v>3</v>
          </cell>
          <cell r="BE24">
            <v>3</v>
          </cell>
          <cell r="BF24">
            <v>3</v>
          </cell>
          <cell r="BG24">
            <v>3</v>
          </cell>
          <cell r="BH24">
            <v>3</v>
          </cell>
          <cell r="BI24">
            <v>3</v>
          </cell>
          <cell r="BJ24">
            <v>3</v>
          </cell>
          <cell r="BK24">
            <v>3</v>
          </cell>
          <cell r="BL24">
            <v>6</v>
          </cell>
          <cell r="BM24">
            <v>6</v>
          </cell>
          <cell r="BN24">
            <v>6</v>
          </cell>
          <cell r="BO24">
            <v>6</v>
          </cell>
          <cell r="BP24">
            <v>6</v>
          </cell>
          <cell r="BQ24">
            <v>6</v>
          </cell>
          <cell r="BR24">
            <v>6</v>
          </cell>
          <cell r="BS24">
            <v>6</v>
          </cell>
          <cell r="BT24">
            <v>2</v>
          </cell>
          <cell r="BU24">
            <v>2</v>
          </cell>
          <cell r="BV24">
            <v>2</v>
          </cell>
          <cell r="BW24">
            <v>2</v>
          </cell>
          <cell r="BX24">
            <v>2</v>
          </cell>
          <cell r="BY24">
            <v>2</v>
          </cell>
          <cell r="BZ24">
            <v>2</v>
          </cell>
          <cell r="CA24">
            <v>2</v>
          </cell>
          <cell r="CB24">
            <v>2</v>
          </cell>
          <cell r="CC24">
            <v>2</v>
          </cell>
          <cell r="CD24">
            <v>2</v>
          </cell>
          <cell r="CE24">
            <v>2</v>
          </cell>
          <cell r="CF24">
            <v>2</v>
          </cell>
          <cell r="CG24">
            <v>2</v>
          </cell>
          <cell r="CH24">
            <v>2</v>
          </cell>
          <cell r="CI24">
            <v>2</v>
          </cell>
          <cell r="CJ24">
            <v>0</v>
          </cell>
        </row>
        <row r="25">
          <cell r="BT25">
            <v>2</v>
          </cell>
          <cell r="BU25">
            <v>2</v>
          </cell>
          <cell r="BV25">
            <v>2</v>
          </cell>
          <cell r="BW25">
            <v>2</v>
          </cell>
          <cell r="BX25">
            <v>2</v>
          </cell>
          <cell r="BY25">
            <v>2</v>
          </cell>
          <cell r="BZ25">
            <v>2</v>
          </cell>
          <cell r="CA25">
            <v>2</v>
          </cell>
          <cell r="CJ25">
            <v>0</v>
          </cell>
        </row>
        <row r="26">
          <cell r="F26">
            <v>2</v>
          </cell>
          <cell r="G26">
            <v>2</v>
          </cell>
          <cell r="H26">
            <v>2</v>
          </cell>
          <cell r="I26">
            <v>2</v>
          </cell>
          <cell r="J26">
            <v>2</v>
          </cell>
          <cell r="K26">
            <v>2</v>
          </cell>
          <cell r="L26">
            <v>2</v>
          </cell>
          <cell r="M26">
            <v>2</v>
          </cell>
          <cell r="CB26">
            <v>2</v>
          </cell>
          <cell r="CC26">
            <v>2</v>
          </cell>
          <cell r="CD26">
            <v>2</v>
          </cell>
          <cell r="CE26">
            <v>2</v>
          </cell>
          <cell r="CF26">
            <v>2</v>
          </cell>
          <cell r="CG26">
            <v>2</v>
          </cell>
          <cell r="CH26">
            <v>2</v>
          </cell>
          <cell r="CI26">
            <v>2</v>
          </cell>
          <cell r="CJ26">
            <v>0</v>
          </cell>
        </row>
        <row r="27">
          <cell r="F27">
            <v>4</v>
          </cell>
          <cell r="G27">
            <v>4</v>
          </cell>
          <cell r="H27">
            <v>4</v>
          </cell>
          <cell r="I27">
            <v>4</v>
          </cell>
          <cell r="J27">
            <v>4</v>
          </cell>
          <cell r="K27">
            <v>4</v>
          </cell>
          <cell r="L27">
            <v>4</v>
          </cell>
          <cell r="M27">
            <v>4</v>
          </cell>
          <cell r="N27">
            <v>1</v>
          </cell>
          <cell r="O27">
            <v>1</v>
          </cell>
          <cell r="P27">
            <v>1</v>
          </cell>
          <cell r="Q27">
            <v>1</v>
          </cell>
          <cell r="R27">
            <v>1</v>
          </cell>
          <cell r="S27">
            <v>1</v>
          </cell>
          <cell r="T27">
            <v>1</v>
          </cell>
          <cell r="U27">
            <v>1</v>
          </cell>
          <cell r="V27">
            <v>1</v>
          </cell>
          <cell r="W27">
            <v>1</v>
          </cell>
          <cell r="X27">
            <v>1</v>
          </cell>
          <cell r="Y27">
            <v>1</v>
          </cell>
          <cell r="Z27">
            <v>1</v>
          </cell>
          <cell r="AA27">
            <v>1</v>
          </cell>
          <cell r="AB27">
            <v>1</v>
          </cell>
          <cell r="AC27">
            <v>1</v>
          </cell>
          <cell r="AD27">
            <v>1</v>
          </cell>
          <cell r="AE27">
            <v>1</v>
          </cell>
          <cell r="AF27">
            <v>1</v>
          </cell>
          <cell r="AG27">
            <v>1</v>
          </cell>
          <cell r="AH27">
            <v>1</v>
          </cell>
          <cell r="AI27">
            <v>1</v>
          </cell>
          <cell r="AJ27">
            <v>1</v>
          </cell>
          <cell r="AK27">
            <v>1</v>
          </cell>
          <cell r="AL27">
            <v>1</v>
          </cell>
          <cell r="AM27">
            <v>1</v>
          </cell>
          <cell r="AN27">
            <v>1</v>
          </cell>
          <cell r="AO27">
            <v>1</v>
          </cell>
          <cell r="AP27">
            <v>1</v>
          </cell>
          <cell r="AQ27">
            <v>1</v>
          </cell>
          <cell r="AR27">
            <v>1</v>
          </cell>
          <cell r="AS27">
            <v>1</v>
          </cell>
          <cell r="AT27">
            <v>1</v>
          </cell>
          <cell r="AU27">
            <v>1</v>
          </cell>
          <cell r="AV27">
            <v>1</v>
          </cell>
          <cell r="AW27">
            <v>1</v>
          </cell>
          <cell r="AX27">
            <v>1</v>
          </cell>
          <cell r="AY27">
            <v>1</v>
          </cell>
          <cell r="AZ27">
            <v>1</v>
          </cell>
          <cell r="BA27">
            <v>1</v>
          </cell>
          <cell r="BB27">
            <v>1</v>
          </cell>
          <cell r="BC27">
            <v>1</v>
          </cell>
          <cell r="BD27">
            <v>1</v>
          </cell>
          <cell r="BE27">
            <v>1</v>
          </cell>
          <cell r="BF27">
            <v>1</v>
          </cell>
          <cell r="BG27">
            <v>1</v>
          </cell>
          <cell r="BH27">
            <v>1</v>
          </cell>
          <cell r="BI27">
            <v>1</v>
          </cell>
          <cell r="BJ27">
            <v>1</v>
          </cell>
          <cell r="BK27">
            <v>1</v>
          </cell>
          <cell r="BL27">
            <v>2</v>
          </cell>
          <cell r="BM27">
            <v>2</v>
          </cell>
          <cell r="BN27">
            <v>2</v>
          </cell>
          <cell r="BO27">
            <v>2</v>
          </cell>
          <cell r="BP27">
            <v>2</v>
          </cell>
          <cell r="BQ27">
            <v>2</v>
          </cell>
          <cell r="BR27">
            <v>2</v>
          </cell>
          <cell r="BS27">
            <v>2</v>
          </cell>
          <cell r="BT27">
            <v>4</v>
          </cell>
          <cell r="BU27">
            <v>4</v>
          </cell>
          <cell r="BV27">
            <v>4</v>
          </cell>
          <cell r="BW27">
            <v>4</v>
          </cell>
          <cell r="BX27">
            <v>4</v>
          </cell>
          <cell r="BY27">
            <v>4</v>
          </cell>
          <cell r="BZ27">
            <v>4</v>
          </cell>
          <cell r="CA27">
            <v>4</v>
          </cell>
          <cell r="CB27">
            <v>4</v>
          </cell>
          <cell r="CC27">
            <v>4</v>
          </cell>
          <cell r="CD27">
            <v>4</v>
          </cell>
          <cell r="CE27">
            <v>4</v>
          </cell>
          <cell r="CF27">
            <v>4</v>
          </cell>
          <cell r="CG27">
            <v>4</v>
          </cell>
          <cell r="CH27">
            <v>4</v>
          </cell>
          <cell r="CI27">
            <v>4</v>
          </cell>
          <cell r="CJ27">
            <v>0</v>
          </cell>
        </row>
        <row r="28">
          <cell r="BT28">
            <v>2</v>
          </cell>
          <cell r="BU28">
            <v>2</v>
          </cell>
          <cell r="BV28">
            <v>2</v>
          </cell>
          <cell r="BW28">
            <v>2</v>
          </cell>
          <cell r="BX28">
            <v>2</v>
          </cell>
          <cell r="BY28">
            <v>2</v>
          </cell>
          <cell r="BZ28">
            <v>2</v>
          </cell>
          <cell r="CA28">
            <v>2</v>
          </cell>
          <cell r="CJ28">
            <v>0</v>
          </cell>
        </row>
        <row r="29">
          <cell r="BT29">
            <v>2</v>
          </cell>
          <cell r="BU29">
            <v>2</v>
          </cell>
          <cell r="BV29">
            <v>2</v>
          </cell>
          <cell r="BW29">
            <v>2</v>
          </cell>
          <cell r="BX29">
            <v>2</v>
          </cell>
          <cell r="BY29">
            <v>2</v>
          </cell>
          <cell r="BZ29">
            <v>2</v>
          </cell>
          <cell r="CA29">
            <v>2</v>
          </cell>
          <cell r="CJ29">
            <v>0</v>
          </cell>
        </row>
        <row r="30">
          <cell r="AL30">
            <v>12</v>
          </cell>
          <cell r="AM30">
            <v>12</v>
          </cell>
          <cell r="AN30">
            <v>12</v>
          </cell>
          <cell r="AO30">
            <v>12</v>
          </cell>
          <cell r="AP30">
            <v>12</v>
          </cell>
          <cell r="AQ30">
            <v>12</v>
          </cell>
          <cell r="AR30">
            <v>12</v>
          </cell>
          <cell r="AS30">
            <v>12</v>
          </cell>
          <cell r="AT30">
            <v>24</v>
          </cell>
          <cell r="AU30">
            <v>24</v>
          </cell>
          <cell r="AV30">
            <v>24</v>
          </cell>
          <cell r="AW30">
            <v>24</v>
          </cell>
          <cell r="AX30">
            <v>24</v>
          </cell>
          <cell r="AY30">
            <v>24</v>
          </cell>
          <cell r="AZ30">
            <v>24</v>
          </cell>
          <cell r="BA30">
            <v>24</v>
          </cell>
          <cell r="BB30">
            <v>24</v>
          </cell>
          <cell r="BC30">
            <v>24</v>
          </cell>
          <cell r="BD30">
            <v>24</v>
          </cell>
          <cell r="BE30">
            <v>24</v>
          </cell>
          <cell r="BF30">
            <v>24</v>
          </cell>
          <cell r="BG30">
            <v>24</v>
          </cell>
          <cell r="BH30">
            <v>24</v>
          </cell>
          <cell r="BI30">
            <v>24</v>
          </cell>
          <cell r="BJ30">
            <v>24</v>
          </cell>
          <cell r="BK30">
            <v>24</v>
          </cell>
          <cell r="BL30">
            <v>24</v>
          </cell>
          <cell r="BM30">
            <v>24</v>
          </cell>
          <cell r="BN30">
            <v>24</v>
          </cell>
          <cell r="BO30">
            <v>24</v>
          </cell>
          <cell r="BP30">
            <v>24</v>
          </cell>
          <cell r="BQ30">
            <v>24</v>
          </cell>
          <cell r="BR30">
            <v>24</v>
          </cell>
          <cell r="BS30">
            <v>24</v>
          </cell>
          <cell r="CJ30">
            <v>0</v>
          </cell>
        </row>
        <row r="31">
          <cell r="AG31">
            <v>4</v>
          </cell>
          <cell r="AH31">
            <v>4</v>
          </cell>
          <cell r="AI31">
            <v>4</v>
          </cell>
          <cell r="AJ31">
            <v>4</v>
          </cell>
          <cell r="AK31">
            <v>4</v>
          </cell>
        </row>
        <row r="32">
          <cell r="N32">
            <v>2</v>
          </cell>
          <cell r="O32">
            <v>2</v>
          </cell>
          <cell r="P32">
            <v>2</v>
          </cell>
          <cell r="Q32">
            <v>2</v>
          </cell>
          <cell r="R32">
            <v>2</v>
          </cell>
          <cell r="S32">
            <v>4</v>
          </cell>
          <cell r="T32">
            <v>4</v>
          </cell>
          <cell r="U32">
            <v>4</v>
          </cell>
          <cell r="V32">
            <v>2</v>
          </cell>
          <cell r="W32">
            <v>2</v>
          </cell>
          <cell r="X32">
            <v>2</v>
          </cell>
          <cell r="Y32">
            <v>2</v>
          </cell>
          <cell r="Z32">
            <v>2</v>
          </cell>
          <cell r="AA32">
            <v>4</v>
          </cell>
          <cell r="AB32">
            <v>4</v>
          </cell>
          <cell r="AC32">
            <v>4</v>
          </cell>
          <cell r="AL32">
            <v>2</v>
          </cell>
          <cell r="AM32">
            <v>2</v>
          </cell>
          <cell r="AN32">
            <v>2</v>
          </cell>
          <cell r="AO32">
            <v>2</v>
          </cell>
          <cell r="AP32">
            <v>2</v>
          </cell>
          <cell r="AQ32">
            <v>2</v>
          </cell>
          <cell r="AR32">
            <v>2</v>
          </cell>
          <cell r="AS32">
            <v>2</v>
          </cell>
          <cell r="AT32">
            <v>2</v>
          </cell>
          <cell r="AU32">
            <v>2</v>
          </cell>
          <cell r="AV32">
            <v>2</v>
          </cell>
          <cell r="AW32">
            <v>2</v>
          </cell>
          <cell r="AX32">
            <v>2</v>
          </cell>
          <cell r="AY32">
            <v>2</v>
          </cell>
          <cell r="AZ32">
            <v>2</v>
          </cell>
          <cell r="BA32">
            <v>2</v>
          </cell>
          <cell r="BB32">
            <v>2</v>
          </cell>
          <cell r="BC32">
            <v>2</v>
          </cell>
          <cell r="BD32">
            <v>2</v>
          </cell>
          <cell r="BE32">
            <v>2</v>
          </cell>
          <cell r="BF32">
            <v>2</v>
          </cell>
          <cell r="BG32">
            <v>2</v>
          </cell>
          <cell r="BH32">
            <v>4</v>
          </cell>
          <cell r="BI32">
            <v>4</v>
          </cell>
          <cell r="BJ32">
            <v>4</v>
          </cell>
          <cell r="BK32">
            <v>4</v>
          </cell>
          <cell r="BL32">
            <v>4</v>
          </cell>
          <cell r="BM32">
            <v>4</v>
          </cell>
          <cell r="BN32">
            <v>4</v>
          </cell>
          <cell r="BO32">
            <v>4</v>
          </cell>
          <cell r="BP32">
            <v>4</v>
          </cell>
          <cell r="BQ32">
            <v>4</v>
          </cell>
          <cell r="BR32">
            <v>4</v>
          </cell>
          <cell r="BS32">
            <v>4</v>
          </cell>
          <cell r="CJ32">
            <v>0</v>
          </cell>
        </row>
        <row r="33">
          <cell r="AD33">
            <v>4</v>
          </cell>
          <cell r="AE33">
            <v>4</v>
          </cell>
          <cell r="AF33">
            <v>4</v>
          </cell>
          <cell r="AG33">
            <v>4</v>
          </cell>
          <cell r="AH33">
            <v>4</v>
          </cell>
          <cell r="AI33">
            <v>4</v>
          </cell>
          <cell r="AJ33">
            <v>4</v>
          </cell>
          <cell r="AK33">
            <v>4</v>
          </cell>
          <cell r="CJ33">
            <v>0</v>
          </cell>
        </row>
        <row r="34">
          <cell r="N34">
            <v>2</v>
          </cell>
          <cell r="O34">
            <v>2</v>
          </cell>
          <cell r="P34">
            <v>2</v>
          </cell>
          <cell r="Q34">
            <v>2</v>
          </cell>
          <cell r="R34">
            <v>2</v>
          </cell>
          <cell r="S34">
            <v>4</v>
          </cell>
          <cell r="T34">
            <v>4</v>
          </cell>
          <cell r="U34">
            <v>4</v>
          </cell>
          <cell r="V34">
            <v>2</v>
          </cell>
          <cell r="W34">
            <v>2</v>
          </cell>
          <cell r="X34">
            <v>2</v>
          </cell>
          <cell r="Y34">
            <v>2</v>
          </cell>
          <cell r="Z34">
            <v>2</v>
          </cell>
          <cell r="AA34">
            <v>4</v>
          </cell>
          <cell r="AB34">
            <v>4</v>
          </cell>
          <cell r="AC34">
            <v>4</v>
          </cell>
          <cell r="AD34">
            <v>4</v>
          </cell>
          <cell r="AE34">
            <v>4</v>
          </cell>
          <cell r="AF34">
            <v>4</v>
          </cell>
          <cell r="AG34">
            <v>4</v>
          </cell>
          <cell r="AH34">
            <v>4</v>
          </cell>
          <cell r="AI34">
            <v>4</v>
          </cell>
          <cell r="AJ34">
            <v>4</v>
          </cell>
          <cell r="AK34">
            <v>4</v>
          </cell>
          <cell r="AL34">
            <v>2</v>
          </cell>
          <cell r="AM34">
            <v>2</v>
          </cell>
          <cell r="AN34">
            <v>2</v>
          </cell>
          <cell r="AO34">
            <v>2</v>
          </cell>
          <cell r="AP34">
            <v>2</v>
          </cell>
          <cell r="AQ34">
            <v>2</v>
          </cell>
          <cell r="AR34">
            <v>2</v>
          </cell>
          <cell r="AS34">
            <v>2</v>
          </cell>
          <cell r="AT34">
            <v>2</v>
          </cell>
          <cell r="AU34">
            <v>2</v>
          </cell>
          <cell r="AV34">
            <v>2</v>
          </cell>
          <cell r="AW34">
            <v>2</v>
          </cell>
          <cell r="AX34">
            <v>2</v>
          </cell>
          <cell r="AY34">
            <v>2</v>
          </cell>
          <cell r="AZ34">
            <v>2</v>
          </cell>
          <cell r="BA34">
            <v>2</v>
          </cell>
          <cell r="BB34">
            <v>2</v>
          </cell>
          <cell r="BC34">
            <v>2</v>
          </cell>
          <cell r="BD34">
            <v>2</v>
          </cell>
          <cell r="BE34">
            <v>2</v>
          </cell>
          <cell r="BF34">
            <v>2</v>
          </cell>
          <cell r="BG34">
            <v>2</v>
          </cell>
          <cell r="BH34">
            <v>4</v>
          </cell>
          <cell r="BI34">
            <v>4</v>
          </cell>
          <cell r="BJ34">
            <v>4</v>
          </cell>
          <cell r="BK34">
            <v>4</v>
          </cell>
          <cell r="BL34">
            <v>4</v>
          </cell>
          <cell r="BM34">
            <v>4</v>
          </cell>
          <cell r="BN34">
            <v>4</v>
          </cell>
          <cell r="BO34">
            <v>4</v>
          </cell>
          <cell r="BP34">
            <v>4</v>
          </cell>
          <cell r="BQ34">
            <v>4</v>
          </cell>
          <cell r="BR34">
            <v>4</v>
          </cell>
          <cell r="BS34">
            <v>4</v>
          </cell>
          <cell r="CJ34">
            <v>0</v>
          </cell>
        </row>
        <row r="35">
          <cell r="N35">
            <v>1</v>
          </cell>
          <cell r="O35">
            <v>1</v>
          </cell>
          <cell r="P35">
            <v>1</v>
          </cell>
          <cell r="Q35">
            <v>1</v>
          </cell>
          <cell r="R35">
            <v>1</v>
          </cell>
          <cell r="S35">
            <v>1</v>
          </cell>
          <cell r="T35">
            <v>1</v>
          </cell>
          <cell r="U35">
            <v>1</v>
          </cell>
          <cell r="V35">
            <v>1</v>
          </cell>
          <cell r="W35">
            <v>1</v>
          </cell>
          <cell r="X35">
            <v>1</v>
          </cell>
          <cell r="Y35">
            <v>1</v>
          </cell>
          <cell r="Z35">
            <v>1</v>
          </cell>
          <cell r="AA35">
            <v>1</v>
          </cell>
          <cell r="AB35">
            <v>1</v>
          </cell>
          <cell r="AC35">
            <v>1</v>
          </cell>
          <cell r="AG35">
            <v>2</v>
          </cell>
          <cell r="AH35">
            <v>2</v>
          </cell>
          <cell r="AI35">
            <v>2</v>
          </cell>
          <cell r="AJ35">
            <v>2</v>
          </cell>
          <cell r="AK35">
            <v>2</v>
          </cell>
          <cell r="AL35">
            <v>1</v>
          </cell>
          <cell r="AM35">
            <v>1</v>
          </cell>
          <cell r="AN35">
            <v>1</v>
          </cell>
          <cell r="AO35">
            <v>1</v>
          </cell>
          <cell r="AP35">
            <v>1</v>
          </cell>
          <cell r="AQ35">
            <v>1</v>
          </cell>
          <cell r="AR35">
            <v>1</v>
          </cell>
          <cell r="AS35">
            <v>1</v>
          </cell>
          <cell r="AT35">
            <v>1</v>
          </cell>
          <cell r="AU35">
            <v>1</v>
          </cell>
          <cell r="AV35">
            <v>1</v>
          </cell>
          <cell r="AW35">
            <v>1</v>
          </cell>
          <cell r="AX35">
            <v>1</v>
          </cell>
          <cell r="AY35">
            <v>1</v>
          </cell>
          <cell r="AZ35">
            <v>1</v>
          </cell>
          <cell r="BA35">
            <v>1</v>
          </cell>
          <cell r="BB35">
            <v>1</v>
          </cell>
          <cell r="BC35">
            <v>1</v>
          </cell>
          <cell r="BD35">
            <v>1</v>
          </cell>
          <cell r="BE35">
            <v>1</v>
          </cell>
          <cell r="BF35">
            <v>1</v>
          </cell>
          <cell r="BG35">
            <v>1</v>
          </cell>
          <cell r="BH35">
            <v>1</v>
          </cell>
          <cell r="BI35">
            <v>1</v>
          </cell>
          <cell r="BJ35">
            <v>1</v>
          </cell>
          <cell r="BK35">
            <v>1</v>
          </cell>
          <cell r="BL35">
            <v>2</v>
          </cell>
          <cell r="BM35">
            <v>2</v>
          </cell>
          <cell r="BN35">
            <v>2</v>
          </cell>
          <cell r="BO35">
            <v>2</v>
          </cell>
          <cell r="BP35">
            <v>2</v>
          </cell>
          <cell r="BQ35">
            <v>2</v>
          </cell>
          <cell r="BR35">
            <v>2</v>
          </cell>
          <cell r="BS35">
            <v>2</v>
          </cell>
          <cell r="CJ35">
            <v>0</v>
          </cell>
        </row>
        <row r="36">
          <cell r="N36">
            <v>1</v>
          </cell>
          <cell r="O36">
            <v>1</v>
          </cell>
          <cell r="P36">
            <v>1</v>
          </cell>
          <cell r="Q36">
            <v>1</v>
          </cell>
          <cell r="R36">
            <v>1</v>
          </cell>
          <cell r="S36">
            <v>2</v>
          </cell>
          <cell r="T36">
            <v>2</v>
          </cell>
          <cell r="U36">
            <v>2</v>
          </cell>
          <cell r="V36">
            <v>2</v>
          </cell>
          <cell r="W36">
            <v>1</v>
          </cell>
          <cell r="X36">
            <v>1</v>
          </cell>
          <cell r="Y36">
            <v>1</v>
          </cell>
          <cell r="Z36">
            <v>1</v>
          </cell>
          <cell r="AA36">
            <v>2</v>
          </cell>
          <cell r="AB36">
            <v>2</v>
          </cell>
          <cell r="AC36">
            <v>2</v>
          </cell>
          <cell r="AL36">
            <v>1</v>
          </cell>
          <cell r="AM36">
            <v>1</v>
          </cell>
          <cell r="AN36">
            <v>1</v>
          </cell>
          <cell r="AO36">
            <v>1</v>
          </cell>
          <cell r="AP36">
            <v>1</v>
          </cell>
          <cell r="AQ36">
            <v>1</v>
          </cell>
          <cell r="AR36">
            <v>1</v>
          </cell>
          <cell r="AS36">
            <v>1</v>
          </cell>
          <cell r="AT36">
            <v>1</v>
          </cell>
          <cell r="AU36">
            <v>1</v>
          </cell>
          <cell r="AV36">
            <v>1</v>
          </cell>
          <cell r="AW36">
            <v>1</v>
          </cell>
          <cell r="AX36">
            <v>1</v>
          </cell>
          <cell r="AY36">
            <v>1</v>
          </cell>
          <cell r="AZ36">
            <v>1</v>
          </cell>
          <cell r="BA36">
            <v>1</v>
          </cell>
          <cell r="BB36">
            <v>1</v>
          </cell>
          <cell r="BC36">
            <v>1</v>
          </cell>
          <cell r="BD36">
            <v>1</v>
          </cell>
          <cell r="BE36">
            <v>1</v>
          </cell>
          <cell r="BF36">
            <v>1</v>
          </cell>
          <cell r="BG36">
            <v>1</v>
          </cell>
          <cell r="BH36">
            <v>2</v>
          </cell>
          <cell r="BI36">
            <v>2</v>
          </cell>
          <cell r="BJ36">
            <v>2</v>
          </cell>
          <cell r="BK36">
            <v>2</v>
          </cell>
          <cell r="BL36">
            <v>2</v>
          </cell>
          <cell r="BM36">
            <v>2</v>
          </cell>
          <cell r="BN36">
            <v>2</v>
          </cell>
          <cell r="BO36">
            <v>2</v>
          </cell>
          <cell r="BP36">
            <v>2</v>
          </cell>
          <cell r="BQ36">
            <v>2</v>
          </cell>
          <cell r="BR36">
            <v>2</v>
          </cell>
          <cell r="BS36">
            <v>2</v>
          </cell>
          <cell r="CJ36">
            <v>0</v>
          </cell>
        </row>
        <row r="37">
          <cell r="S37">
            <v>1</v>
          </cell>
          <cell r="T37">
            <v>1</v>
          </cell>
          <cell r="U37">
            <v>1</v>
          </cell>
          <cell r="AA37">
            <v>1</v>
          </cell>
          <cell r="AB37">
            <v>1</v>
          </cell>
          <cell r="AC37">
            <v>1</v>
          </cell>
          <cell r="BH37">
            <v>1</v>
          </cell>
          <cell r="BI37">
            <v>1</v>
          </cell>
          <cell r="BJ37">
            <v>1</v>
          </cell>
          <cell r="BK37">
            <v>1</v>
          </cell>
          <cell r="CJ37">
            <v>0</v>
          </cell>
        </row>
        <row r="38">
          <cell r="F38">
            <v>2</v>
          </cell>
          <cell r="G38">
            <v>2</v>
          </cell>
          <cell r="H38">
            <v>2</v>
          </cell>
          <cell r="I38">
            <v>2</v>
          </cell>
          <cell r="J38">
            <v>2</v>
          </cell>
          <cell r="K38">
            <v>2</v>
          </cell>
          <cell r="L38">
            <v>2</v>
          </cell>
          <cell r="M38">
            <v>2</v>
          </cell>
          <cell r="N38">
            <v>3</v>
          </cell>
          <cell r="O38">
            <v>3</v>
          </cell>
          <cell r="P38">
            <v>3</v>
          </cell>
          <cell r="Q38">
            <v>3</v>
          </cell>
          <cell r="R38">
            <v>3</v>
          </cell>
          <cell r="S38">
            <v>3</v>
          </cell>
          <cell r="T38">
            <v>3</v>
          </cell>
          <cell r="U38">
            <v>3</v>
          </cell>
          <cell r="AD38">
            <v>3</v>
          </cell>
          <cell r="AE38">
            <v>3</v>
          </cell>
          <cell r="AF38">
            <v>3</v>
          </cell>
          <cell r="AG38">
            <v>3</v>
          </cell>
          <cell r="AH38">
            <v>3</v>
          </cell>
          <cell r="AI38">
            <v>3</v>
          </cell>
          <cell r="AJ38">
            <v>3</v>
          </cell>
          <cell r="AK38">
            <v>3</v>
          </cell>
          <cell r="CB38">
            <v>2</v>
          </cell>
          <cell r="CC38">
            <v>2</v>
          </cell>
          <cell r="CD38">
            <v>2</v>
          </cell>
          <cell r="CE38">
            <v>2</v>
          </cell>
          <cell r="CF38">
            <v>2</v>
          </cell>
          <cell r="CG38">
            <v>2</v>
          </cell>
          <cell r="CH38">
            <v>2</v>
          </cell>
          <cell r="CI38">
            <v>2</v>
          </cell>
          <cell r="CJ38">
            <v>0</v>
          </cell>
        </row>
        <row r="39">
          <cell r="F39">
            <v>1</v>
          </cell>
          <cell r="G39">
            <v>1</v>
          </cell>
          <cell r="H39">
            <v>1</v>
          </cell>
          <cell r="I39">
            <v>1</v>
          </cell>
          <cell r="J39">
            <v>1</v>
          </cell>
          <cell r="K39">
            <v>1</v>
          </cell>
          <cell r="L39">
            <v>1</v>
          </cell>
          <cell r="M39">
            <v>1</v>
          </cell>
          <cell r="V39">
            <v>3</v>
          </cell>
          <cell r="W39">
            <v>3</v>
          </cell>
          <cell r="X39">
            <v>3</v>
          </cell>
          <cell r="Y39">
            <v>3</v>
          </cell>
          <cell r="Z39">
            <v>3</v>
          </cell>
          <cell r="AA39">
            <v>3</v>
          </cell>
          <cell r="AB39">
            <v>3</v>
          </cell>
          <cell r="AC39">
            <v>3</v>
          </cell>
          <cell r="AL39">
            <v>3</v>
          </cell>
          <cell r="AM39">
            <v>3</v>
          </cell>
          <cell r="AN39">
            <v>3</v>
          </cell>
          <cell r="AO39">
            <v>3</v>
          </cell>
          <cell r="AP39">
            <v>3</v>
          </cell>
          <cell r="AQ39">
            <v>3</v>
          </cell>
          <cell r="AR39">
            <v>3</v>
          </cell>
          <cell r="AS39">
            <v>3</v>
          </cell>
          <cell r="AT39">
            <v>3</v>
          </cell>
          <cell r="AU39">
            <v>3</v>
          </cell>
          <cell r="AV39">
            <v>3</v>
          </cell>
          <cell r="AW39">
            <v>3</v>
          </cell>
          <cell r="AX39">
            <v>3</v>
          </cell>
          <cell r="AY39">
            <v>3</v>
          </cell>
          <cell r="AZ39">
            <v>3</v>
          </cell>
          <cell r="BA39">
            <v>3</v>
          </cell>
          <cell r="BB39">
            <v>3</v>
          </cell>
          <cell r="BC39">
            <v>3</v>
          </cell>
          <cell r="BD39">
            <v>3</v>
          </cell>
          <cell r="BE39">
            <v>3</v>
          </cell>
          <cell r="BF39">
            <v>3</v>
          </cell>
          <cell r="BG39">
            <v>3</v>
          </cell>
          <cell r="BH39">
            <v>3</v>
          </cell>
          <cell r="BI39">
            <v>3</v>
          </cell>
          <cell r="BJ39">
            <v>3</v>
          </cell>
          <cell r="BK39">
            <v>3</v>
          </cell>
          <cell r="BL39">
            <v>6</v>
          </cell>
          <cell r="BM39">
            <v>6</v>
          </cell>
          <cell r="BN39">
            <v>6</v>
          </cell>
          <cell r="BO39">
            <v>6</v>
          </cell>
          <cell r="BP39">
            <v>6</v>
          </cell>
          <cell r="BQ39">
            <v>6</v>
          </cell>
          <cell r="BR39">
            <v>6</v>
          </cell>
          <cell r="BS39">
            <v>6</v>
          </cell>
          <cell r="BT39">
            <v>4</v>
          </cell>
          <cell r="BU39">
            <v>4</v>
          </cell>
          <cell r="BV39">
            <v>4</v>
          </cell>
          <cell r="BW39">
            <v>4</v>
          </cell>
          <cell r="BX39">
            <v>4</v>
          </cell>
          <cell r="BY39">
            <v>4</v>
          </cell>
          <cell r="BZ39">
            <v>4</v>
          </cell>
          <cell r="CA39">
            <v>4</v>
          </cell>
          <cell r="CB39">
            <v>1</v>
          </cell>
          <cell r="CC39">
            <v>1</v>
          </cell>
          <cell r="CD39">
            <v>1</v>
          </cell>
          <cell r="CE39">
            <v>1</v>
          </cell>
          <cell r="CF39">
            <v>1</v>
          </cell>
          <cell r="CG39">
            <v>1</v>
          </cell>
          <cell r="CH39">
            <v>1</v>
          </cell>
          <cell r="CI39">
            <v>1</v>
          </cell>
          <cell r="CJ39">
            <v>0</v>
          </cell>
        </row>
        <row r="40">
          <cell r="BT40">
            <v>1</v>
          </cell>
          <cell r="BU40">
            <v>1</v>
          </cell>
          <cell r="BV40">
            <v>1</v>
          </cell>
          <cell r="BW40">
            <v>1</v>
          </cell>
          <cell r="BX40">
            <v>1</v>
          </cell>
          <cell r="BY40">
            <v>1</v>
          </cell>
          <cell r="BZ40">
            <v>1</v>
          </cell>
          <cell r="CA40">
            <v>1</v>
          </cell>
          <cell r="CJ40">
            <v>0</v>
          </cell>
        </row>
        <row r="41">
          <cell r="AG41">
            <v>1</v>
          </cell>
          <cell r="AH41">
            <v>1</v>
          </cell>
          <cell r="AI41">
            <v>1</v>
          </cell>
          <cell r="AJ41">
            <v>1</v>
          </cell>
          <cell r="AK41">
            <v>1</v>
          </cell>
          <cell r="CJ41">
            <v>0</v>
          </cell>
        </row>
        <row r="42">
          <cell r="N42">
            <v>2</v>
          </cell>
          <cell r="O42">
            <v>2</v>
          </cell>
          <cell r="P42">
            <v>2</v>
          </cell>
          <cell r="Q42">
            <v>2</v>
          </cell>
          <cell r="R42">
            <v>2</v>
          </cell>
          <cell r="S42">
            <v>4</v>
          </cell>
          <cell r="T42">
            <v>4</v>
          </cell>
          <cell r="U42">
            <v>4</v>
          </cell>
          <cell r="V42">
            <v>2</v>
          </cell>
          <cell r="W42">
            <v>2</v>
          </cell>
          <cell r="X42">
            <v>2</v>
          </cell>
          <cell r="Y42">
            <v>2</v>
          </cell>
          <cell r="Z42">
            <v>2</v>
          </cell>
          <cell r="AA42">
            <v>4</v>
          </cell>
          <cell r="AB42">
            <v>4</v>
          </cell>
          <cell r="AC42">
            <v>4</v>
          </cell>
          <cell r="AD42">
            <v>2</v>
          </cell>
          <cell r="AE42">
            <v>2</v>
          </cell>
          <cell r="AF42">
            <v>2</v>
          </cell>
          <cell r="AG42">
            <v>2</v>
          </cell>
          <cell r="AH42">
            <v>2</v>
          </cell>
          <cell r="AI42">
            <v>2</v>
          </cell>
          <cell r="AJ42">
            <v>2</v>
          </cell>
          <cell r="AK42">
            <v>2</v>
          </cell>
          <cell r="AL42">
            <v>2</v>
          </cell>
          <cell r="AM42">
            <v>2</v>
          </cell>
          <cell r="AN42">
            <v>2</v>
          </cell>
          <cell r="AO42">
            <v>2</v>
          </cell>
          <cell r="AP42">
            <v>2</v>
          </cell>
          <cell r="AQ42">
            <v>2</v>
          </cell>
          <cell r="AR42">
            <v>2</v>
          </cell>
          <cell r="AS42">
            <v>2</v>
          </cell>
          <cell r="AT42">
            <v>2</v>
          </cell>
          <cell r="AU42">
            <v>2</v>
          </cell>
          <cell r="AV42">
            <v>2</v>
          </cell>
          <cell r="AW42">
            <v>2</v>
          </cell>
          <cell r="AX42">
            <v>2</v>
          </cell>
          <cell r="AY42">
            <v>2</v>
          </cell>
          <cell r="AZ42">
            <v>2</v>
          </cell>
          <cell r="BA42">
            <v>2</v>
          </cell>
          <cell r="BB42">
            <v>2</v>
          </cell>
          <cell r="BC42">
            <v>2</v>
          </cell>
          <cell r="BD42">
            <v>2</v>
          </cell>
          <cell r="BE42">
            <v>2</v>
          </cell>
          <cell r="BF42">
            <v>2</v>
          </cell>
          <cell r="BG42">
            <v>2</v>
          </cell>
          <cell r="BH42">
            <v>2</v>
          </cell>
          <cell r="BI42">
            <v>2</v>
          </cell>
          <cell r="BJ42">
            <v>2</v>
          </cell>
          <cell r="BK42">
            <v>2</v>
          </cell>
          <cell r="BL42">
            <v>4</v>
          </cell>
          <cell r="BM42">
            <v>4</v>
          </cell>
          <cell r="BN42">
            <v>4</v>
          </cell>
          <cell r="BO42">
            <v>4</v>
          </cell>
          <cell r="BP42">
            <v>4</v>
          </cell>
          <cell r="BQ42">
            <v>4</v>
          </cell>
          <cell r="BR42">
            <v>4</v>
          </cell>
          <cell r="BS42">
            <v>4</v>
          </cell>
          <cell r="CJ42">
            <v>0</v>
          </cell>
        </row>
        <row r="43">
          <cell r="BH43">
            <v>2</v>
          </cell>
          <cell r="BI43">
            <v>2</v>
          </cell>
          <cell r="BJ43">
            <v>2</v>
          </cell>
          <cell r="BK43">
            <v>2</v>
          </cell>
          <cell r="CJ43">
            <v>0</v>
          </cell>
        </row>
        <row r="44">
          <cell r="AL44">
            <v>3</v>
          </cell>
          <cell r="AM44">
            <v>3</v>
          </cell>
          <cell r="AN44">
            <v>3</v>
          </cell>
          <cell r="AO44">
            <v>3</v>
          </cell>
          <cell r="AP44">
            <v>3</v>
          </cell>
          <cell r="AQ44">
            <v>3</v>
          </cell>
          <cell r="AR44">
            <v>3</v>
          </cell>
          <cell r="AS44">
            <v>3</v>
          </cell>
          <cell r="AT44">
            <v>3</v>
          </cell>
          <cell r="AU44">
            <v>3</v>
          </cell>
          <cell r="AV44">
            <v>3</v>
          </cell>
          <cell r="AW44">
            <v>3</v>
          </cell>
          <cell r="AX44">
            <v>3</v>
          </cell>
          <cell r="AY44">
            <v>3</v>
          </cell>
          <cell r="AZ44">
            <v>3</v>
          </cell>
          <cell r="BA44">
            <v>3</v>
          </cell>
          <cell r="BB44">
            <v>3</v>
          </cell>
          <cell r="BC44">
            <v>3</v>
          </cell>
          <cell r="BD44">
            <v>3</v>
          </cell>
          <cell r="BE44">
            <v>3</v>
          </cell>
          <cell r="BF44">
            <v>3</v>
          </cell>
          <cell r="BG44">
            <v>3</v>
          </cell>
          <cell r="BH44">
            <v>3</v>
          </cell>
          <cell r="BI44">
            <v>3</v>
          </cell>
          <cell r="BJ44">
            <v>3</v>
          </cell>
          <cell r="BK44">
            <v>3</v>
          </cell>
          <cell r="BL44">
            <v>6</v>
          </cell>
          <cell r="BM44">
            <v>6</v>
          </cell>
          <cell r="BN44">
            <v>6</v>
          </cell>
          <cell r="BO44">
            <v>6</v>
          </cell>
          <cell r="BP44">
            <v>6</v>
          </cell>
          <cell r="BQ44">
            <v>6</v>
          </cell>
          <cell r="BR44">
            <v>6</v>
          </cell>
          <cell r="BS44">
            <v>6</v>
          </cell>
          <cell r="CJ44">
            <v>0</v>
          </cell>
        </row>
        <row r="45">
          <cell r="CJ45">
            <v>0</v>
          </cell>
        </row>
        <row r="46">
          <cell r="F46">
            <v>3</v>
          </cell>
          <cell r="G46">
            <v>3</v>
          </cell>
          <cell r="H46">
            <v>3</v>
          </cell>
          <cell r="I46">
            <v>3</v>
          </cell>
          <cell r="J46">
            <v>3</v>
          </cell>
          <cell r="K46">
            <v>3</v>
          </cell>
          <cell r="L46">
            <v>3</v>
          </cell>
          <cell r="M46">
            <v>3</v>
          </cell>
          <cell r="U46">
            <v>3</v>
          </cell>
          <cell r="V46">
            <v>3</v>
          </cell>
          <cell r="W46">
            <v>3</v>
          </cell>
          <cell r="X46">
            <v>3</v>
          </cell>
          <cell r="Y46">
            <v>3</v>
          </cell>
          <cell r="Z46">
            <v>3</v>
          </cell>
          <cell r="AA46">
            <v>3</v>
          </cell>
          <cell r="AB46">
            <v>3</v>
          </cell>
          <cell r="AC46">
            <v>3</v>
          </cell>
          <cell r="AD46">
            <v>3</v>
          </cell>
          <cell r="AE46">
            <v>3</v>
          </cell>
          <cell r="AF46">
            <v>3</v>
          </cell>
          <cell r="AG46">
            <v>3</v>
          </cell>
          <cell r="AH46">
            <v>3</v>
          </cell>
          <cell r="AI46">
            <v>3</v>
          </cell>
          <cell r="AJ46">
            <v>3</v>
          </cell>
          <cell r="AK46">
            <v>3</v>
          </cell>
          <cell r="AL46">
            <v>6</v>
          </cell>
          <cell r="AM46">
            <v>6</v>
          </cell>
          <cell r="AN46">
            <v>6</v>
          </cell>
          <cell r="AO46">
            <v>6</v>
          </cell>
          <cell r="AP46">
            <v>6</v>
          </cell>
          <cell r="AQ46">
            <v>6</v>
          </cell>
          <cell r="AR46">
            <v>6</v>
          </cell>
          <cell r="AS46">
            <v>6</v>
          </cell>
          <cell r="AT46">
            <v>6</v>
          </cell>
          <cell r="AU46">
            <v>6</v>
          </cell>
          <cell r="AV46">
            <v>6</v>
          </cell>
          <cell r="AW46">
            <v>6</v>
          </cell>
          <cell r="AX46">
            <v>6</v>
          </cell>
          <cell r="AY46">
            <v>6</v>
          </cell>
          <cell r="AZ46">
            <v>6</v>
          </cell>
          <cell r="BA46">
            <v>6</v>
          </cell>
          <cell r="BB46">
            <v>6</v>
          </cell>
          <cell r="BC46">
            <v>6</v>
          </cell>
          <cell r="BD46">
            <v>6</v>
          </cell>
          <cell r="BE46">
            <v>6</v>
          </cell>
          <cell r="BF46">
            <v>6</v>
          </cell>
          <cell r="BG46">
            <v>6</v>
          </cell>
          <cell r="BH46">
            <v>6</v>
          </cell>
          <cell r="BI46">
            <v>6</v>
          </cell>
          <cell r="BJ46">
            <v>6</v>
          </cell>
          <cell r="BK46">
            <v>6</v>
          </cell>
          <cell r="BL46">
            <v>6</v>
          </cell>
          <cell r="BM46">
            <v>6</v>
          </cell>
          <cell r="BN46">
            <v>6</v>
          </cell>
          <cell r="BO46">
            <v>6</v>
          </cell>
          <cell r="BP46">
            <v>6</v>
          </cell>
          <cell r="BQ46">
            <v>6</v>
          </cell>
          <cell r="BR46">
            <v>6</v>
          </cell>
          <cell r="BS46">
            <v>6</v>
          </cell>
          <cell r="BT46">
            <v>3</v>
          </cell>
          <cell r="BU46">
            <v>3</v>
          </cell>
          <cell r="BV46">
            <v>3</v>
          </cell>
          <cell r="BW46">
            <v>3</v>
          </cell>
          <cell r="BX46">
            <v>3</v>
          </cell>
          <cell r="BY46">
            <v>3</v>
          </cell>
          <cell r="BZ46">
            <v>3</v>
          </cell>
          <cell r="CA46">
            <v>3</v>
          </cell>
          <cell r="CJ46">
            <v>0</v>
          </cell>
        </row>
        <row r="47">
          <cell r="N47">
            <v>3</v>
          </cell>
          <cell r="O47">
            <v>3</v>
          </cell>
          <cell r="P47">
            <v>3</v>
          </cell>
          <cell r="Q47">
            <v>3</v>
          </cell>
          <cell r="R47">
            <v>3</v>
          </cell>
          <cell r="S47">
            <v>3</v>
          </cell>
          <cell r="T47">
            <v>3</v>
          </cell>
          <cell r="U47">
            <v>3</v>
          </cell>
          <cell r="V47">
            <v>3</v>
          </cell>
          <cell r="W47">
            <v>3</v>
          </cell>
          <cell r="X47">
            <v>3</v>
          </cell>
          <cell r="Y47">
            <v>3</v>
          </cell>
          <cell r="Z47">
            <v>3</v>
          </cell>
          <cell r="AA47">
            <v>3</v>
          </cell>
          <cell r="AB47">
            <v>3</v>
          </cell>
          <cell r="AC47">
            <v>3</v>
          </cell>
          <cell r="AD47">
            <v>3</v>
          </cell>
          <cell r="AE47">
            <v>3</v>
          </cell>
          <cell r="AF47">
            <v>3</v>
          </cell>
          <cell r="AG47">
            <v>3</v>
          </cell>
          <cell r="AH47">
            <v>3</v>
          </cell>
          <cell r="AI47">
            <v>3</v>
          </cell>
          <cell r="AJ47">
            <v>3</v>
          </cell>
          <cell r="AK47">
            <v>3</v>
          </cell>
          <cell r="CJ47">
            <v>0</v>
          </cell>
        </row>
        <row r="49">
          <cell r="CB49">
            <v>6</v>
          </cell>
          <cell r="CC49">
            <v>6</v>
          </cell>
          <cell r="CD49">
            <v>6</v>
          </cell>
          <cell r="CE49">
            <v>6</v>
          </cell>
          <cell r="CF49">
            <v>6</v>
          </cell>
          <cell r="CG49">
            <v>6</v>
          </cell>
          <cell r="CH49">
            <v>6</v>
          </cell>
          <cell r="CI49">
            <v>6</v>
          </cell>
          <cell r="CJ49">
            <v>0</v>
          </cell>
        </row>
        <row r="50">
          <cell r="AG50">
            <v>2</v>
          </cell>
          <cell r="AH50">
            <v>2</v>
          </cell>
          <cell r="AI50">
            <v>2</v>
          </cell>
          <cell r="AJ50">
            <v>2</v>
          </cell>
          <cell r="AK50">
            <v>2</v>
          </cell>
          <cell r="CJ50">
            <v>0</v>
          </cell>
        </row>
        <row r="51">
          <cell r="AG51">
            <v>8</v>
          </cell>
          <cell r="AH51">
            <v>8</v>
          </cell>
          <cell r="AI51">
            <v>8</v>
          </cell>
          <cell r="AJ51">
            <v>8</v>
          </cell>
          <cell r="AK51">
            <v>8</v>
          </cell>
          <cell r="AL51">
            <v>12</v>
          </cell>
          <cell r="AM51">
            <v>12</v>
          </cell>
          <cell r="AN51">
            <v>12</v>
          </cell>
          <cell r="AO51">
            <v>12</v>
          </cell>
          <cell r="AP51">
            <v>12</v>
          </cell>
          <cell r="AQ51">
            <v>12</v>
          </cell>
          <cell r="AR51">
            <v>12</v>
          </cell>
          <cell r="AS51">
            <v>12</v>
          </cell>
          <cell r="AT51">
            <v>24</v>
          </cell>
          <cell r="AU51">
            <v>24</v>
          </cell>
          <cell r="AV51">
            <v>24</v>
          </cell>
          <cell r="AW51">
            <v>24</v>
          </cell>
          <cell r="AX51">
            <v>24</v>
          </cell>
          <cell r="AY51">
            <v>24</v>
          </cell>
          <cell r="AZ51">
            <v>24</v>
          </cell>
          <cell r="BA51">
            <v>24</v>
          </cell>
          <cell r="BB51">
            <v>24</v>
          </cell>
          <cell r="BC51">
            <v>24</v>
          </cell>
          <cell r="BD51">
            <v>24</v>
          </cell>
          <cell r="BE51">
            <v>24</v>
          </cell>
          <cell r="BF51">
            <v>24</v>
          </cell>
          <cell r="BG51">
            <v>24</v>
          </cell>
          <cell r="BH51">
            <v>24</v>
          </cell>
          <cell r="BI51">
            <v>24</v>
          </cell>
          <cell r="BJ51">
            <v>24</v>
          </cell>
          <cell r="BK51">
            <v>24</v>
          </cell>
          <cell r="BL51">
            <v>24</v>
          </cell>
          <cell r="BM51">
            <v>24</v>
          </cell>
          <cell r="BN51">
            <v>24</v>
          </cell>
          <cell r="BO51">
            <v>24</v>
          </cell>
          <cell r="BP51">
            <v>24</v>
          </cell>
          <cell r="BQ51">
            <v>24</v>
          </cell>
          <cell r="BR51">
            <v>24</v>
          </cell>
          <cell r="BS51">
            <v>24</v>
          </cell>
          <cell r="CJ51">
            <v>0</v>
          </cell>
        </row>
        <row r="52">
          <cell r="AG52">
            <v>4</v>
          </cell>
          <cell r="AH52">
            <v>4</v>
          </cell>
          <cell r="AI52">
            <v>4</v>
          </cell>
          <cell r="AJ52">
            <v>4</v>
          </cell>
          <cell r="AK52">
            <v>4</v>
          </cell>
          <cell r="AL52">
            <v>12</v>
          </cell>
          <cell r="AM52">
            <v>12</v>
          </cell>
          <cell r="AN52">
            <v>12</v>
          </cell>
          <cell r="AO52">
            <v>12</v>
          </cell>
          <cell r="AP52">
            <v>12</v>
          </cell>
          <cell r="AQ52">
            <v>12</v>
          </cell>
          <cell r="AR52">
            <v>12</v>
          </cell>
          <cell r="AS52">
            <v>12</v>
          </cell>
          <cell r="AT52">
            <v>24</v>
          </cell>
          <cell r="AU52">
            <v>24</v>
          </cell>
          <cell r="AV52">
            <v>24</v>
          </cell>
          <cell r="AW52">
            <v>24</v>
          </cell>
          <cell r="AX52">
            <v>24</v>
          </cell>
          <cell r="AY52">
            <v>24</v>
          </cell>
          <cell r="AZ52">
            <v>24</v>
          </cell>
          <cell r="BA52">
            <v>24</v>
          </cell>
          <cell r="BB52">
            <v>24</v>
          </cell>
          <cell r="BC52">
            <v>24</v>
          </cell>
          <cell r="BD52">
            <v>24</v>
          </cell>
          <cell r="BE52">
            <v>24</v>
          </cell>
          <cell r="BF52">
            <v>24</v>
          </cell>
          <cell r="BG52">
            <v>24</v>
          </cell>
          <cell r="BH52">
            <v>24</v>
          </cell>
          <cell r="BI52">
            <v>24</v>
          </cell>
          <cell r="BJ52">
            <v>24</v>
          </cell>
          <cell r="BK52">
            <v>24</v>
          </cell>
          <cell r="BL52">
            <v>24</v>
          </cell>
          <cell r="BM52">
            <v>24</v>
          </cell>
          <cell r="BN52">
            <v>24</v>
          </cell>
          <cell r="BO52">
            <v>24</v>
          </cell>
          <cell r="BP52">
            <v>24</v>
          </cell>
          <cell r="BQ52">
            <v>24</v>
          </cell>
          <cell r="BR52">
            <v>24</v>
          </cell>
          <cell r="BS52">
            <v>24</v>
          </cell>
          <cell r="CJ52">
            <v>0</v>
          </cell>
        </row>
        <row r="53">
          <cell r="F53">
            <v>12</v>
          </cell>
          <cell r="G53">
            <v>12</v>
          </cell>
          <cell r="H53">
            <v>12</v>
          </cell>
          <cell r="I53">
            <v>12</v>
          </cell>
          <cell r="J53">
            <v>12</v>
          </cell>
          <cell r="K53">
            <v>12</v>
          </cell>
          <cell r="L53">
            <v>12</v>
          </cell>
          <cell r="M53">
            <v>12</v>
          </cell>
          <cell r="BT53">
            <v>12</v>
          </cell>
          <cell r="BU53">
            <v>12</v>
          </cell>
          <cell r="BV53">
            <v>12</v>
          </cell>
          <cell r="BW53">
            <v>12</v>
          </cell>
          <cell r="BX53">
            <v>12</v>
          </cell>
          <cell r="BY53">
            <v>12</v>
          </cell>
          <cell r="BZ53">
            <v>12</v>
          </cell>
          <cell r="CA53">
            <v>12</v>
          </cell>
          <cell r="CJ53">
            <v>0</v>
          </cell>
        </row>
        <row r="54">
          <cell r="F54">
            <v>10</v>
          </cell>
          <cell r="G54">
            <v>10</v>
          </cell>
          <cell r="H54">
            <v>10</v>
          </cell>
          <cell r="I54">
            <v>10</v>
          </cell>
          <cell r="J54">
            <v>10</v>
          </cell>
          <cell r="K54">
            <v>10</v>
          </cell>
          <cell r="L54">
            <v>10</v>
          </cell>
          <cell r="M54">
            <v>10</v>
          </cell>
          <cell r="N54">
            <v>4</v>
          </cell>
          <cell r="O54">
            <v>4</v>
          </cell>
          <cell r="P54">
            <v>4</v>
          </cell>
          <cell r="Q54">
            <v>4</v>
          </cell>
          <cell r="R54">
            <v>4</v>
          </cell>
          <cell r="S54">
            <v>4</v>
          </cell>
          <cell r="T54">
            <v>4</v>
          </cell>
          <cell r="U54">
            <v>4</v>
          </cell>
          <cell r="V54">
            <v>4</v>
          </cell>
          <cell r="W54">
            <v>4</v>
          </cell>
          <cell r="X54">
            <v>4</v>
          </cell>
          <cell r="Y54">
            <v>4</v>
          </cell>
          <cell r="Z54">
            <v>4</v>
          </cell>
          <cell r="AA54">
            <v>4</v>
          </cell>
          <cell r="AB54">
            <v>4</v>
          </cell>
          <cell r="AC54">
            <v>4</v>
          </cell>
          <cell r="AD54">
            <v>4</v>
          </cell>
          <cell r="AE54">
            <v>4</v>
          </cell>
          <cell r="AF54">
            <v>4</v>
          </cell>
          <cell r="AG54">
            <v>4</v>
          </cell>
          <cell r="AH54">
            <v>4</v>
          </cell>
          <cell r="AI54">
            <v>4</v>
          </cell>
          <cell r="AJ54">
            <v>4</v>
          </cell>
          <cell r="AK54">
            <v>4</v>
          </cell>
          <cell r="AL54">
            <v>4</v>
          </cell>
          <cell r="AM54">
            <v>4</v>
          </cell>
          <cell r="AN54">
            <v>4</v>
          </cell>
          <cell r="AO54">
            <v>4</v>
          </cell>
          <cell r="AP54">
            <v>4</v>
          </cell>
          <cell r="AQ54">
            <v>4</v>
          </cell>
          <cell r="AR54">
            <v>4</v>
          </cell>
          <cell r="AS54">
            <v>4</v>
          </cell>
          <cell r="AT54">
            <v>4</v>
          </cell>
          <cell r="AU54">
            <v>4</v>
          </cell>
          <cell r="AV54">
            <v>4</v>
          </cell>
          <cell r="AW54">
            <v>4</v>
          </cell>
          <cell r="AX54">
            <v>4</v>
          </cell>
          <cell r="AY54">
            <v>4</v>
          </cell>
          <cell r="AZ54">
            <v>4</v>
          </cell>
          <cell r="BA54">
            <v>4</v>
          </cell>
          <cell r="BB54">
            <v>4</v>
          </cell>
          <cell r="BC54">
            <v>4</v>
          </cell>
          <cell r="BD54">
            <v>4</v>
          </cell>
          <cell r="BE54">
            <v>4</v>
          </cell>
          <cell r="BF54">
            <v>4</v>
          </cell>
          <cell r="BG54">
            <v>4</v>
          </cell>
          <cell r="BH54">
            <v>4</v>
          </cell>
          <cell r="BI54">
            <v>4</v>
          </cell>
          <cell r="BJ54">
            <v>4</v>
          </cell>
          <cell r="BK54">
            <v>4</v>
          </cell>
          <cell r="BL54">
            <v>8</v>
          </cell>
          <cell r="BM54">
            <v>8</v>
          </cell>
          <cell r="BN54">
            <v>8</v>
          </cell>
          <cell r="BO54">
            <v>8</v>
          </cell>
          <cell r="BP54">
            <v>8</v>
          </cell>
          <cell r="BQ54">
            <v>8</v>
          </cell>
          <cell r="BR54">
            <v>8</v>
          </cell>
          <cell r="BS54">
            <v>8</v>
          </cell>
          <cell r="BT54">
            <v>14</v>
          </cell>
          <cell r="BU54">
            <v>14</v>
          </cell>
          <cell r="BV54">
            <v>14</v>
          </cell>
          <cell r="BW54">
            <v>14</v>
          </cell>
          <cell r="BX54">
            <v>14</v>
          </cell>
          <cell r="BY54">
            <v>14</v>
          </cell>
          <cell r="BZ54">
            <v>14</v>
          </cell>
          <cell r="CA54">
            <v>14</v>
          </cell>
          <cell r="CB54">
            <v>10</v>
          </cell>
          <cell r="CC54">
            <v>10</v>
          </cell>
          <cell r="CD54">
            <v>10</v>
          </cell>
          <cell r="CE54">
            <v>10</v>
          </cell>
          <cell r="CF54">
            <v>10</v>
          </cell>
          <cell r="CG54">
            <v>10</v>
          </cell>
          <cell r="CH54">
            <v>10</v>
          </cell>
          <cell r="CI54">
            <v>10</v>
          </cell>
          <cell r="CJ54">
            <v>0</v>
          </cell>
        </row>
        <row r="55">
          <cell r="F55">
            <v>8</v>
          </cell>
          <cell r="G55">
            <v>8</v>
          </cell>
          <cell r="H55">
            <v>8</v>
          </cell>
          <cell r="I55">
            <v>8</v>
          </cell>
          <cell r="J55">
            <v>8</v>
          </cell>
          <cell r="K55">
            <v>8</v>
          </cell>
          <cell r="L55">
            <v>8</v>
          </cell>
          <cell r="M55">
            <v>8</v>
          </cell>
          <cell r="N55">
            <v>10</v>
          </cell>
          <cell r="O55">
            <v>10</v>
          </cell>
          <cell r="P55">
            <v>10</v>
          </cell>
          <cell r="Q55">
            <v>10</v>
          </cell>
          <cell r="R55">
            <v>10</v>
          </cell>
          <cell r="S55">
            <v>10</v>
          </cell>
          <cell r="T55">
            <v>10</v>
          </cell>
          <cell r="U55">
            <v>10</v>
          </cell>
          <cell r="V55">
            <v>10</v>
          </cell>
          <cell r="W55">
            <v>10</v>
          </cell>
          <cell r="X55">
            <v>10</v>
          </cell>
          <cell r="Y55">
            <v>10</v>
          </cell>
          <cell r="Z55">
            <v>10</v>
          </cell>
          <cell r="AA55">
            <v>10</v>
          </cell>
          <cell r="AB55">
            <v>10</v>
          </cell>
          <cell r="AC55">
            <v>10</v>
          </cell>
          <cell r="AD55">
            <v>10</v>
          </cell>
          <cell r="AE55">
            <v>10</v>
          </cell>
          <cell r="AF55">
            <v>10</v>
          </cell>
          <cell r="AG55">
            <v>10</v>
          </cell>
          <cell r="AH55">
            <v>10</v>
          </cell>
          <cell r="AI55">
            <v>10</v>
          </cell>
          <cell r="AJ55">
            <v>10</v>
          </cell>
          <cell r="AK55">
            <v>10</v>
          </cell>
          <cell r="AL55">
            <v>10</v>
          </cell>
          <cell r="AM55">
            <v>10</v>
          </cell>
          <cell r="AN55">
            <v>10</v>
          </cell>
          <cell r="AO55">
            <v>10</v>
          </cell>
          <cell r="AP55">
            <v>10</v>
          </cell>
          <cell r="AQ55">
            <v>10</v>
          </cell>
          <cell r="AR55">
            <v>10</v>
          </cell>
          <cell r="AS55">
            <v>10</v>
          </cell>
          <cell r="AT55">
            <v>10</v>
          </cell>
          <cell r="AU55">
            <v>10</v>
          </cell>
          <cell r="AV55">
            <v>10</v>
          </cell>
          <cell r="AW55">
            <v>10</v>
          </cell>
          <cell r="AX55">
            <v>10</v>
          </cell>
          <cell r="AY55">
            <v>10</v>
          </cell>
          <cell r="AZ55">
            <v>10</v>
          </cell>
          <cell r="BA55">
            <v>10</v>
          </cell>
          <cell r="BB55">
            <v>10</v>
          </cell>
          <cell r="BC55">
            <v>10</v>
          </cell>
          <cell r="BD55">
            <v>10</v>
          </cell>
          <cell r="BE55">
            <v>10</v>
          </cell>
          <cell r="BF55">
            <v>10</v>
          </cell>
          <cell r="BG55">
            <v>10</v>
          </cell>
          <cell r="BH55">
            <v>10</v>
          </cell>
          <cell r="BI55">
            <v>10</v>
          </cell>
          <cell r="BJ55">
            <v>10</v>
          </cell>
          <cell r="BK55">
            <v>10</v>
          </cell>
          <cell r="BL55">
            <v>24</v>
          </cell>
          <cell r="BM55">
            <v>24</v>
          </cell>
          <cell r="BN55">
            <v>24</v>
          </cell>
          <cell r="BO55">
            <v>24</v>
          </cell>
          <cell r="BP55">
            <v>24</v>
          </cell>
          <cell r="BQ55">
            <v>24</v>
          </cell>
          <cell r="BR55">
            <v>24</v>
          </cell>
          <cell r="BS55">
            <v>24</v>
          </cell>
          <cell r="BT55">
            <v>12</v>
          </cell>
          <cell r="BU55">
            <v>12</v>
          </cell>
          <cell r="BV55">
            <v>12</v>
          </cell>
          <cell r="BW55">
            <v>12</v>
          </cell>
          <cell r="BX55">
            <v>12</v>
          </cell>
          <cell r="BY55">
            <v>12</v>
          </cell>
          <cell r="BZ55">
            <v>12</v>
          </cell>
          <cell r="CA55">
            <v>12</v>
          </cell>
          <cell r="CB55">
            <v>8</v>
          </cell>
          <cell r="CC55">
            <v>8</v>
          </cell>
          <cell r="CD55">
            <v>8</v>
          </cell>
          <cell r="CE55">
            <v>8</v>
          </cell>
          <cell r="CF55">
            <v>8</v>
          </cell>
          <cell r="CG55">
            <v>8</v>
          </cell>
          <cell r="CH55">
            <v>8</v>
          </cell>
          <cell r="CI55">
            <v>8</v>
          </cell>
          <cell r="CJ55">
            <v>0</v>
          </cell>
        </row>
        <row r="56">
          <cell r="N56">
            <v>12</v>
          </cell>
          <cell r="O56">
            <v>12</v>
          </cell>
          <cell r="P56">
            <v>12</v>
          </cell>
          <cell r="Q56">
            <v>12</v>
          </cell>
          <cell r="R56">
            <v>12</v>
          </cell>
          <cell r="S56">
            <v>24</v>
          </cell>
          <cell r="T56">
            <v>24</v>
          </cell>
          <cell r="U56">
            <v>24</v>
          </cell>
          <cell r="V56">
            <v>12</v>
          </cell>
          <cell r="W56">
            <v>12</v>
          </cell>
          <cell r="X56">
            <v>12</v>
          </cell>
          <cell r="Y56">
            <v>12</v>
          </cell>
          <cell r="Z56">
            <v>12</v>
          </cell>
          <cell r="AA56">
            <v>24</v>
          </cell>
          <cell r="AB56">
            <v>24</v>
          </cell>
          <cell r="AC56">
            <v>24</v>
          </cell>
          <cell r="AD56">
            <v>20</v>
          </cell>
          <cell r="AE56">
            <v>20</v>
          </cell>
          <cell r="AF56">
            <v>20</v>
          </cell>
          <cell r="AG56">
            <v>26</v>
          </cell>
          <cell r="AH56">
            <v>26</v>
          </cell>
          <cell r="AI56">
            <v>26</v>
          </cell>
          <cell r="AJ56">
            <v>26</v>
          </cell>
          <cell r="AK56">
            <v>26</v>
          </cell>
          <cell r="AL56">
            <v>12</v>
          </cell>
          <cell r="AM56">
            <v>12</v>
          </cell>
          <cell r="AN56">
            <v>12</v>
          </cell>
          <cell r="AO56">
            <v>12</v>
          </cell>
          <cell r="AP56">
            <v>12</v>
          </cell>
          <cell r="AQ56">
            <v>12</v>
          </cell>
          <cell r="AR56">
            <v>12</v>
          </cell>
          <cell r="AS56">
            <v>12</v>
          </cell>
          <cell r="AT56">
            <v>12</v>
          </cell>
          <cell r="AU56">
            <v>12</v>
          </cell>
          <cell r="AV56">
            <v>12</v>
          </cell>
          <cell r="AW56">
            <v>12</v>
          </cell>
          <cell r="AX56">
            <v>12</v>
          </cell>
          <cell r="AY56">
            <v>12</v>
          </cell>
          <cell r="AZ56">
            <v>12</v>
          </cell>
          <cell r="BA56">
            <v>12</v>
          </cell>
          <cell r="BB56">
            <v>12</v>
          </cell>
          <cell r="BC56">
            <v>12</v>
          </cell>
          <cell r="BD56">
            <v>12</v>
          </cell>
          <cell r="BE56">
            <v>12</v>
          </cell>
          <cell r="BF56">
            <v>12</v>
          </cell>
          <cell r="BG56">
            <v>12</v>
          </cell>
          <cell r="BH56">
            <v>24</v>
          </cell>
          <cell r="BI56">
            <v>24</v>
          </cell>
          <cell r="BJ56">
            <v>24</v>
          </cell>
          <cell r="BK56">
            <v>24</v>
          </cell>
          <cell r="BL56">
            <v>24</v>
          </cell>
          <cell r="BM56">
            <v>24</v>
          </cell>
          <cell r="BN56">
            <v>24</v>
          </cell>
          <cell r="BO56">
            <v>24</v>
          </cell>
          <cell r="BP56">
            <v>24</v>
          </cell>
          <cell r="BQ56">
            <v>24</v>
          </cell>
          <cell r="BR56">
            <v>24</v>
          </cell>
          <cell r="BS56">
            <v>24</v>
          </cell>
          <cell r="CJ56">
            <v>0</v>
          </cell>
        </row>
        <row r="57">
          <cell r="N57">
            <v>4</v>
          </cell>
          <cell r="O57">
            <v>4</v>
          </cell>
          <cell r="P57">
            <v>4</v>
          </cell>
          <cell r="Q57">
            <v>4</v>
          </cell>
          <cell r="R57">
            <v>4</v>
          </cell>
          <cell r="S57">
            <v>8</v>
          </cell>
          <cell r="T57">
            <v>8</v>
          </cell>
          <cell r="U57">
            <v>8</v>
          </cell>
          <cell r="V57">
            <v>4</v>
          </cell>
          <cell r="W57">
            <v>4</v>
          </cell>
          <cell r="X57">
            <v>4</v>
          </cell>
          <cell r="Y57">
            <v>4</v>
          </cell>
          <cell r="Z57">
            <v>4</v>
          </cell>
          <cell r="AA57">
            <v>8</v>
          </cell>
          <cell r="AB57">
            <v>8</v>
          </cell>
          <cell r="AC57">
            <v>8</v>
          </cell>
          <cell r="AL57">
            <v>4</v>
          </cell>
          <cell r="AM57">
            <v>4</v>
          </cell>
          <cell r="AN57">
            <v>4</v>
          </cell>
          <cell r="AO57">
            <v>4</v>
          </cell>
          <cell r="AP57">
            <v>4</v>
          </cell>
          <cell r="AQ57">
            <v>4</v>
          </cell>
          <cell r="AR57">
            <v>4</v>
          </cell>
          <cell r="AS57">
            <v>4</v>
          </cell>
          <cell r="AT57">
            <v>4</v>
          </cell>
          <cell r="AU57">
            <v>4</v>
          </cell>
          <cell r="AV57">
            <v>4</v>
          </cell>
          <cell r="AW57">
            <v>4</v>
          </cell>
          <cell r="AX57">
            <v>4</v>
          </cell>
          <cell r="AY57">
            <v>4</v>
          </cell>
          <cell r="AZ57">
            <v>4</v>
          </cell>
          <cell r="BA57">
            <v>4</v>
          </cell>
          <cell r="BB57">
            <v>4</v>
          </cell>
          <cell r="BC57">
            <v>4</v>
          </cell>
          <cell r="BD57">
            <v>4</v>
          </cell>
          <cell r="BE57">
            <v>4</v>
          </cell>
          <cell r="BF57">
            <v>4</v>
          </cell>
          <cell r="BG57">
            <v>4</v>
          </cell>
          <cell r="BH57">
            <v>8</v>
          </cell>
          <cell r="BI57">
            <v>8</v>
          </cell>
          <cell r="BJ57">
            <v>8</v>
          </cell>
          <cell r="BK57">
            <v>8</v>
          </cell>
          <cell r="BL57">
            <v>8</v>
          </cell>
          <cell r="BM57">
            <v>8</v>
          </cell>
          <cell r="BN57">
            <v>8</v>
          </cell>
          <cell r="BO57">
            <v>8</v>
          </cell>
          <cell r="BP57">
            <v>8</v>
          </cell>
          <cell r="BQ57">
            <v>8</v>
          </cell>
          <cell r="BR57">
            <v>8</v>
          </cell>
          <cell r="BS57">
            <v>8</v>
          </cell>
          <cell r="CJ57">
            <v>0</v>
          </cell>
        </row>
        <row r="58">
          <cell r="F58">
            <v>4</v>
          </cell>
          <cell r="G58">
            <v>4</v>
          </cell>
          <cell r="H58">
            <v>4</v>
          </cell>
          <cell r="I58">
            <v>4</v>
          </cell>
          <cell r="J58">
            <v>4</v>
          </cell>
          <cell r="K58">
            <v>4</v>
          </cell>
          <cell r="L58">
            <v>4</v>
          </cell>
          <cell r="M58">
            <v>4</v>
          </cell>
          <cell r="N58">
            <v>6</v>
          </cell>
          <cell r="O58">
            <v>6</v>
          </cell>
          <cell r="P58">
            <v>6</v>
          </cell>
          <cell r="Q58">
            <v>6</v>
          </cell>
          <cell r="R58">
            <v>6</v>
          </cell>
          <cell r="S58">
            <v>6</v>
          </cell>
          <cell r="T58">
            <v>6</v>
          </cell>
          <cell r="U58">
            <v>6</v>
          </cell>
          <cell r="V58">
            <v>6</v>
          </cell>
          <cell r="W58">
            <v>6</v>
          </cell>
          <cell r="X58">
            <v>6</v>
          </cell>
          <cell r="Y58">
            <v>6</v>
          </cell>
          <cell r="Z58">
            <v>6</v>
          </cell>
          <cell r="AA58">
            <v>6</v>
          </cell>
          <cell r="AB58">
            <v>6</v>
          </cell>
          <cell r="AC58">
            <v>6</v>
          </cell>
          <cell r="AD58">
            <v>6</v>
          </cell>
          <cell r="AE58">
            <v>6</v>
          </cell>
          <cell r="AF58">
            <v>6</v>
          </cell>
          <cell r="AG58">
            <v>6</v>
          </cell>
          <cell r="AH58">
            <v>6</v>
          </cell>
          <cell r="AI58">
            <v>6</v>
          </cell>
          <cell r="AJ58">
            <v>6</v>
          </cell>
          <cell r="AK58">
            <v>6</v>
          </cell>
          <cell r="AL58">
            <v>6</v>
          </cell>
          <cell r="AM58">
            <v>6</v>
          </cell>
          <cell r="AN58">
            <v>6</v>
          </cell>
          <cell r="AO58">
            <v>6</v>
          </cell>
          <cell r="AP58">
            <v>6</v>
          </cell>
          <cell r="AQ58">
            <v>6</v>
          </cell>
          <cell r="AR58">
            <v>6</v>
          </cell>
          <cell r="AS58">
            <v>6</v>
          </cell>
          <cell r="AT58">
            <v>6</v>
          </cell>
          <cell r="AU58">
            <v>6</v>
          </cell>
          <cell r="AV58">
            <v>6</v>
          </cell>
          <cell r="AW58">
            <v>6</v>
          </cell>
          <cell r="AX58">
            <v>6</v>
          </cell>
          <cell r="AY58">
            <v>6</v>
          </cell>
          <cell r="AZ58">
            <v>6</v>
          </cell>
          <cell r="BA58">
            <v>6</v>
          </cell>
          <cell r="BB58">
            <v>6</v>
          </cell>
          <cell r="BC58">
            <v>6</v>
          </cell>
          <cell r="BD58">
            <v>6</v>
          </cell>
          <cell r="BE58">
            <v>6</v>
          </cell>
          <cell r="BF58">
            <v>6</v>
          </cell>
          <cell r="BG58">
            <v>6</v>
          </cell>
          <cell r="BH58">
            <v>6</v>
          </cell>
          <cell r="BI58">
            <v>6</v>
          </cell>
          <cell r="BJ58">
            <v>6</v>
          </cell>
          <cell r="BK58">
            <v>6</v>
          </cell>
          <cell r="BL58">
            <v>12</v>
          </cell>
          <cell r="BM58">
            <v>12</v>
          </cell>
          <cell r="BN58">
            <v>12</v>
          </cell>
          <cell r="BO58">
            <v>12</v>
          </cell>
          <cell r="BP58">
            <v>12</v>
          </cell>
          <cell r="BQ58">
            <v>12</v>
          </cell>
          <cell r="BR58">
            <v>12</v>
          </cell>
          <cell r="BS58">
            <v>12</v>
          </cell>
          <cell r="BT58">
            <v>8</v>
          </cell>
          <cell r="BU58">
            <v>8</v>
          </cell>
          <cell r="BV58">
            <v>8</v>
          </cell>
          <cell r="BW58">
            <v>8</v>
          </cell>
          <cell r="BX58">
            <v>8</v>
          </cell>
          <cell r="BY58">
            <v>8</v>
          </cell>
          <cell r="BZ58">
            <v>8</v>
          </cell>
          <cell r="CA58">
            <v>8</v>
          </cell>
          <cell r="CB58">
            <v>4</v>
          </cell>
          <cell r="CC58">
            <v>4</v>
          </cell>
          <cell r="CD58">
            <v>4</v>
          </cell>
          <cell r="CE58">
            <v>4</v>
          </cell>
          <cell r="CF58">
            <v>4</v>
          </cell>
          <cell r="CG58">
            <v>4</v>
          </cell>
          <cell r="CH58">
            <v>4</v>
          </cell>
          <cell r="CI58">
            <v>4</v>
          </cell>
          <cell r="CJ58">
            <v>0</v>
          </cell>
        </row>
        <row r="59">
          <cell r="F59">
            <v>8</v>
          </cell>
          <cell r="G59">
            <v>8</v>
          </cell>
          <cell r="H59">
            <v>8</v>
          </cell>
          <cell r="I59">
            <v>8</v>
          </cell>
          <cell r="J59">
            <v>8</v>
          </cell>
          <cell r="K59">
            <v>8</v>
          </cell>
          <cell r="L59">
            <v>8</v>
          </cell>
          <cell r="M59">
            <v>8</v>
          </cell>
          <cell r="N59">
            <v>6</v>
          </cell>
          <cell r="O59">
            <v>6</v>
          </cell>
          <cell r="P59">
            <v>6</v>
          </cell>
          <cell r="Q59">
            <v>6</v>
          </cell>
          <cell r="R59">
            <v>6</v>
          </cell>
          <cell r="S59">
            <v>6</v>
          </cell>
          <cell r="T59">
            <v>6</v>
          </cell>
          <cell r="U59">
            <v>6</v>
          </cell>
          <cell r="V59">
            <v>6</v>
          </cell>
          <cell r="W59">
            <v>6</v>
          </cell>
          <cell r="X59">
            <v>6</v>
          </cell>
          <cell r="Y59">
            <v>6</v>
          </cell>
          <cell r="Z59">
            <v>6</v>
          </cell>
          <cell r="AA59">
            <v>6</v>
          </cell>
          <cell r="AB59">
            <v>6</v>
          </cell>
          <cell r="AC59">
            <v>6</v>
          </cell>
          <cell r="AD59">
            <v>6</v>
          </cell>
          <cell r="AE59">
            <v>6</v>
          </cell>
          <cell r="AF59">
            <v>6</v>
          </cell>
          <cell r="AG59">
            <v>6</v>
          </cell>
          <cell r="AH59">
            <v>6</v>
          </cell>
          <cell r="AI59">
            <v>6</v>
          </cell>
          <cell r="AJ59">
            <v>6</v>
          </cell>
          <cell r="AK59">
            <v>6</v>
          </cell>
          <cell r="AL59">
            <v>6</v>
          </cell>
          <cell r="AM59">
            <v>6</v>
          </cell>
          <cell r="AN59">
            <v>6</v>
          </cell>
          <cell r="AO59">
            <v>6</v>
          </cell>
          <cell r="AP59">
            <v>6</v>
          </cell>
          <cell r="AQ59">
            <v>6</v>
          </cell>
          <cell r="AR59">
            <v>6</v>
          </cell>
          <cell r="AS59">
            <v>6</v>
          </cell>
          <cell r="AT59">
            <v>6</v>
          </cell>
          <cell r="AU59">
            <v>6</v>
          </cell>
          <cell r="AV59">
            <v>6</v>
          </cell>
          <cell r="AW59">
            <v>6</v>
          </cell>
          <cell r="AX59">
            <v>6</v>
          </cell>
          <cell r="AY59">
            <v>6</v>
          </cell>
          <cell r="AZ59">
            <v>6</v>
          </cell>
          <cell r="BA59">
            <v>6</v>
          </cell>
          <cell r="BB59">
            <v>6</v>
          </cell>
          <cell r="BC59">
            <v>6</v>
          </cell>
          <cell r="BD59">
            <v>6</v>
          </cell>
          <cell r="BE59">
            <v>6</v>
          </cell>
          <cell r="BF59">
            <v>6</v>
          </cell>
          <cell r="BG59">
            <v>6</v>
          </cell>
          <cell r="BH59">
            <v>6</v>
          </cell>
          <cell r="BI59">
            <v>6</v>
          </cell>
          <cell r="BJ59">
            <v>6</v>
          </cell>
          <cell r="BK59">
            <v>6</v>
          </cell>
          <cell r="BL59">
            <v>12</v>
          </cell>
          <cell r="BM59">
            <v>12</v>
          </cell>
          <cell r="BN59">
            <v>12</v>
          </cell>
          <cell r="BO59">
            <v>12</v>
          </cell>
          <cell r="BP59">
            <v>12</v>
          </cell>
          <cell r="BQ59">
            <v>12</v>
          </cell>
          <cell r="BR59">
            <v>12</v>
          </cell>
          <cell r="BS59">
            <v>12</v>
          </cell>
          <cell r="BT59">
            <v>12</v>
          </cell>
          <cell r="BU59">
            <v>12</v>
          </cell>
          <cell r="BV59">
            <v>12</v>
          </cell>
          <cell r="BW59">
            <v>12</v>
          </cell>
          <cell r="BX59">
            <v>12</v>
          </cell>
          <cell r="BY59">
            <v>12</v>
          </cell>
          <cell r="BZ59">
            <v>12</v>
          </cell>
          <cell r="CA59">
            <v>12</v>
          </cell>
          <cell r="CB59">
            <v>8</v>
          </cell>
          <cell r="CC59">
            <v>8</v>
          </cell>
          <cell r="CD59">
            <v>8</v>
          </cell>
          <cell r="CE59">
            <v>8</v>
          </cell>
          <cell r="CF59">
            <v>8</v>
          </cell>
          <cell r="CG59">
            <v>8</v>
          </cell>
          <cell r="CH59">
            <v>8</v>
          </cell>
          <cell r="CI59">
            <v>8</v>
          </cell>
          <cell r="CJ59">
            <v>0</v>
          </cell>
        </row>
        <row r="60">
          <cell r="N60">
            <v>6</v>
          </cell>
          <cell r="O60">
            <v>6</v>
          </cell>
          <cell r="P60">
            <v>6</v>
          </cell>
          <cell r="Q60">
            <v>6</v>
          </cell>
          <cell r="R60">
            <v>6</v>
          </cell>
          <cell r="S60">
            <v>12</v>
          </cell>
          <cell r="T60">
            <v>12</v>
          </cell>
          <cell r="U60">
            <v>12</v>
          </cell>
          <cell r="V60">
            <v>6</v>
          </cell>
          <cell r="W60">
            <v>6</v>
          </cell>
          <cell r="X60">
            <v>6</v>
          </cell>
          <cell r="Y60">
            <v>6</v>
          </cell>
          <cell r="Z60">
            <v>6</v>
          </cell>
          <cell r="AA60">
            <v>12</v>
          </cell>
          <cell r="AB60">
            <v>12</v>
          </cell>
          <cell r="AC60">
            <v>12</v>
          </cell>
          <cell r="AD60">
            <v>8</v>
          </cell>
          <cell r="AE60">
            <v>8</v>
          </cell>
          <cell r="AF60">
            <v>8</v>
          </cell>
          <cell r="AG60">
            <v>14</v>
          </cell>
          <cell r="AH60">
            <v>14</v>
          </cell>
          <cell r="AI60">
            <v>14</v>
          </cell>
          <cell r="AJ60">
            <v>14</v>
          </cell>
          <cell r="AK60">
            <v>14</v>
          </cell>
          <cell r="AL60">
            <v>18</v>
          </cell>
          <cell r="AM60">
            <v>18</v>
          </cell>
          <cell r="AN60">
            <v>18</v>
          </cell>
          <cell r="AO60">
            <v>18</v>
          </cell>
          <cell r="AP60">
            <v>18</v>
          </cell>
          <cell r="AQ60">
            <v>18</v>
          </cell>
          <cell r="AR60">
            <v>18</v>
          </cell>
          <cell r="AS60">
            <v>18</v>
          </cell>
          <cell r="AT60">
            <v>30</v>
          </cell>
          <cell r="AU60">
            <v>30</v>
          </cell>
          <cell r="AV60">
            <v>30</v>
          </cell>
          <cell r="AW60">
            <v>30</v>
          </cell>
          <cell r="AX60">
            <v>30</v>
          </cell>
          <cell r="AY60">
            <v>30</v>
          </cell>
          <cell r="AZ60">
            <v>30</v>
          </cell>
          <cell r="BA60">
            <v>30</v>
          </cell>
          <cell r="BB60">
            <v>30</v>
          </cell>
          <cell r="BC60">
            <v>30</v>
          </cell>
          <cell r="BD60">
            <v>30</v>
          </cell>
          <cell r="BE60">
            <v>30</v>
          </cell>
          <cell r="BF60">
            <v>30</v>
          </cell>
          <cell r="BG60">
            <v>30</v>
          </cell>
          <cell r="BH60">
            <v>36</v>
          </cell>
          <cell r="BI60">
            <v>36</v>
          </cell>
          <cell r="BJ60">
            <v>36</v>
          </cell>
          <cell r="BK60">
            <v>36</v>
          </cell>
          <cell r="BL60">
            <v>36</v>
          </cell>
          <cell r="BM60">
            <v>36</v>
          </cell>
          <cell r="BN60">
            <v>36</v>
          </cell>
          <cell r="BO60">
            <v>36</v>
          </cell>
          <cell r="BP60">
            <v>36</v>
          </cell>
          <cell r="BQ60">
            <v>36</v>
          </cell>
          <cell r="BR60">
            <v>36</v>
          </cell>
          <cell r="BS60">
            <v>36</v>
          </cell>
          <cell r="CJ60">
            <v>0</v>
          </cell>
        </row>
        <row r="61">
          <cell r="F61">
            <v>2</v>
          </cell>
          <cell r="G61">
            <v>2</v>
          </cell>
          <cell r="H61">
            <v>2</v>
          </cell>
          <cell r="I61">
            <v>2</v>
          </cell>
          <cell r="J61">
            <v>2</v>
          </cell>
          <cell r="K61">
            <v>2</v>
          </cell>
          <cell r="L61">
            <v>2</v>
          </cell>
          <cell r="M61">
            <v>2</v>
          </cell>
          <cell r="N61">
            <v>1</v>
          </cell>
          <cell r="O61">
            <v>1</v>
          </cell>
          <cell r="P61">
            <v>1</v>
          </cell>
          <cell r="Q61">
            <v>1</v>
          </cell>
          <cell r="R61">
            <v>1</v>
          </cell>
          <cell r="S61">
            <v>1</v>
          </cell>
          <cell r="T61">
            <v>1</v>
          </cell>
          <cell r="U61">
            <v>1</v>
          </cell>
          <cell r="V61">
            <v>1</v>
          </cell>
          <cell r="W61">
            <v>1</v>
          </cell>
          <cell r="X61">
            <v>1</v>
          </cell>
          <cell r="Y61">
            <v>1</v>
          </cell>
          <cell r="Z61">
            <v>1</v>
          </cell>
          <cell r="AA61">
            <v>1</v>
          </cell>
          <cell r="AB61">
            <v>1</v>
          </cell>
          <cell r="AC61">
            <v>1</v>
          </cell>
          <cell r="AD61">
            <v>1</v>
          </cell>
          <cell r="AE61">
            <v>1</v>
          </cell>
          <cell r="AF61">
            <v>1</v>
          </cell>
          <cell r="AG61">
            <v>1</v>
          </cell>
          <cell r="AH61">
            <v>1</v>
          </cell>
          <cell r="AI61">
            <v>1</v>
          </cell>
          <cell r="AJ61">
            <v>1</v>
          </cell>
          <cell r="AK61">
            <v>1</v>
          </cell>
          <cell r="AL61">
            <v>1</v>
          </cell>
          <cell r="AM61">
            <v>1</v>
          </cell>
          <cell r="AN61">
            <v>1</v>
          </cell>
          <cell r="AO61">
            <v>1</v>
          </cell>
          <cell r="AP61">
            <v>1</v>
          </cell>
          <cell r="AQ61">
            <v>1</v>
          </cell>
          <cell r="AR61">
            <v>1</v>
          </cell>
          <cell r="AS61">
            <v>1</v>
          </cell>
          <cell r="AT61">
            <v>1</v>
          </cell>
          <cell r="AU61">
            <v>1</v>
          </cell>
          <cell r="AV61">
            <v>1</v>
          </cell>
          <cell r="AW61">
            <v>1</v>
          </cell>
          <cell r="AX61">
            <v>1</v>
          </cell>
          <cell r="AY61">
            <v>1</v>
          </cell>
          <cell r="AZ61">
            <v>1</v>
          </cell>
          <cell r="BA61">
            <v>1</v>
          </cell>
          <cell r="BB61">
            <v>1</v>
          </cell>
          <cell r="BC61">
            <v>1</v>
          </cell>
          <cell r="BD61">
            <v>1</v>
          </cell>
          <cell r="BE61">
            <v>1</v>
          </cell>
          <cell r="BF61">
            <v>1</v>
          </cell>
          <cell r="BG61">
            <v>1</v>
          </cell>
          <cell r="BH61">
            <v>1</v>
          </cell>
          <cell r="BI61">
            <v>1</v>
          </cell>
          <cell r="BJ61">
            <v>1</v>
          </cell>
          <cell r="BK61">
            <v>1</v>
          </cell>
          <cell r="BL61">
            <v>2</v>
          </cell>
          <cell r="BM61">
            <v>2</v>
          </cell>
          <cell r="BN61">
            <v>2</v>
          </cell>
          <cell r="BO61">
            <v>2</v>
          </cell>
          <cell r="BP61">
            <v>2</v>
          </cell>
          <cell r="BQ61">
            <v>2</v>
          </cell>
          <cell r="BR61">
            <v>2</v>
          </cell>
          <cell r="BS61">
            <v>2</v>
          </cell>
          <cell r="BT61">
            <v>4</v>
          </cell>
          <cell r="BU61">
            <v>4</v>
          </cell>
          <cell r="BV61">
            <v>4</v>
          </cell>
          <cell r="BW61">
            <v>4</v>
          </cell>
          <cell r="BX61">
            <v>4</v>
          </cell>
          <cell r="BY61">
            <v>4</v>
          </cell>
          <cell r="BZ61">
            <v>4</v>
          </cell>
          <cell r="CA61">
            <v>4</v>
          </cell>
          <cell r="CB61">
            <v>2</v>
          </cell>
          <cell r="CC61">
            <v>2</v>
          </cell>
          <cell r="CD61">
            <v>2</v>
          </cell>
          <cell r="CE61">
            <v>2</v>
          </cell>
          <cell r="CF61">
            <v>2</v>
          </cell>
          <cell r="CG61">
            <v>2</v>
          </cell>
          <cell r="CH61">
            <v>2</v>
          </cell>
          <cell r="CI61">
            <v>2</v>
          </cell>
          <cell r="CJ61">
            <v>0</v>
          </cell>
        </row>
        <row r="62">
          <cell r="CJ62">
            <v>0</v>
          </cell>
        </row>
        <row r="63">
          <cell r="F63">
            <v>12</v>
          </cell>
          <cell r="G63">
            <v>12</v>
          </cell>
          <cell r="H63">
            <v>12</v>
          </cell>
          <cell r="I63">
            <v>12</v>
          </cell>
          <cell r="J63">
            <v>12</v>
          </cell>
          <cell r="K63">
            <v>12</v>
          </cell>
          <cell r="L63">
            <v>12</v>
          </cell>
          <cell r="M63">
            <v>12</v>
          </cell>
          <cell r="N63">
            <v>4</v>
          </cell>
          <cell r="O63">
            <v>4</v>
          </cell>
          <cell r="P63">
            <v>4</v>
          </cell>
          <cell r="Q63">
            <v>4</v>
          </cell>
          <cell r="R63">
            <v>4</v>
          </cell>
          <cell r="S63">
            <v>4</v>
          </cell>
          <cell r="T63">
            <v>4</v>
          </cell>
          <cell r="U63">
            <v>4</v>
          </cell>
          <cell r="V63">
            <v>4</v>
          </cell>
          <cell r="W63">
            <v>4</v>
          </cell>
          <cell r="X63">
            <v>4</v>
          </cell>
          <cell r="Y63">
            <v>4</v>
          </cell>
          <cell r="Z63">
            <v>4</v>
          </cell>
          <cell r="AA63">
            <v>4</v>
          </cell>
          <cell r="AB63">
            <v>4</v>
          </cell>
          <cell r="AC63">
            <v>4</v>
          </cell>
          <cell r="AD63">
            <v>4</v>
          </cell>
          <cell r="AE63">
            <v>4</v>
          </cell>
          <cell r="AF63">
            <v>4</v>
          </cell>
          <cell r="AG63">
            <v>4</v>
          </cell>
          <cell r="AH63">
            <v>4</v>
          </cell>
          <cell r="AI63">
            <v>4</v>
          </cell>
          <cell r="AJ63">
            <v>4</v>
          </cell>
          <cell r="AK63">
            <v>4</v>
          </cell>
          <cell r="AL63">
            <v>4</v>
          </cell>
          <cell r="AM63">
            <v>4</v>
          </cell>
          <cell r="AN63">
            <v>4</v>
          </cell>
          <cell r="AO63">
            <v>4</v>
          </cell>
          <cell r="AP63">
            <v>4</v>
          </cell>
          <cell r="AQ63">
            <v>4</v>
          </cell>
          <cell r="AR63">
            <v>4</v>
          </cell>
          <cell r="AS63">
            <v>4</v>
          </cell>
          <cell r="AT63">
            <v>4</v>
          </cell>
          <cell r="AU63">
            <v>4</v>
          </cell>
          <cell r="AV63">
            <v>4</v>
          </cell>
          <cell r="AW63">
            <v>4</v>
          </cell>
          <cell r="AX63">
            <v>4</v>
          </cell>
          <cell r="AY63">
            <v>4</v>
          </cell>
          <cell r="AZ63">
            <v>4</v>
          </cell>
          <cell r="BA63">
            <v>4</v>
          </cell>
          <cell r="BB63">
            <v>4</v>
          </cell>
          <cell r="BC63">
            <v>4</v>
          </cell>
          <cell r="BD63">
            <v>4</v>
          </cell>
          <cell r="BE63">
            <v>4</v>
          </cell>
          <cell r="BF63">
            <v>4</v>
          </cell>
          <cell r="BG63">
            <v>4</v>
          </cell>
          <cell r="BH63">
            <v>4</v>
          </cell>
          <cell r="BI63">
            <v>4</v>
          </cell>
          <cell r="BJ63">
            <v>4</v>
          </cell>
          <cell r="BK63">
            <v>4</v>
          </cell>
          <cell r="BL63">
            <v>8</v>
          </cell>
          <cell r="BM63">
            <v>8</v>
          </cell>
          <cell r="BN63">
            <v>8</v>
          </cell>
          <cell r="BO63">
            <v>8</v>
          </cell>
          <cell r="BP63">
            <v>8</v>
          </cell>
          <cell r="BQ63">
            <v>8</v>
          </cell>
          <cell r="BR63">
            <v>8</v>
          </cell>
          <cell r="BS63">
            <v>8</v>
          </cell>
          <cell r="BT63">
            <v>16</v>
          </cell>
          <cell r="BU63">
            <v>16</v>
          </cell>
          <cell r="BV63">
            <v>16</v>
          </cell>
          <cell r="BW63">
            <v>16</v>
          </cell>
          <cell r="BX63">
            <v>16</v>
          </cell>
          <cell r="BY63">
            <v>16</v>
          </cell>
          <cell r="BZ63">
            <v>16</v>
          </cell>
          <cell r="CA63">
            <v>16</v>
          </cell>
          <cell r="CB63">
            <v>12</v>
          </cell>
          <cell r="CC63">
            <v>12</v>
          </cell>
          <cell r="CD63">
            <v>12</v>
          </cell>
          <cell r="CE63">
            <v>12</v>
          </cell>
          <cell r="CF63">
            <v>12</v>
          </cell>
          <cell r="CG63">
            <v>12</v>
          </cell>
          <cell r="CH63">
            <v>12</v>
          </cell>
          <cell r="CI63">
            <v>12</v>
          </cell>
          <cell r="CJ63">
            <v>0</v>
          </cell>
        </row>
        <row r="64">
          <cell r="N64">
            <v>16</v>
          </cell>
          <cell r="O64">
            <v>16</v>
          </cell>
          <cell r="P64">
            <v>16</v>
          </cell>
          <cell r="Q64">
            <v>16</v>
          </cell>
          <cell r="R64">
            <v>16</v>
          </cell>
          <cell r="S64">
            <v>32</v>
          </cell>
          <cell r="T64">
            <v>32</v>
          </cell>
          <cell r="U64">
            <v>32</v>
          </cell>
          <cell r="V64">
            <v>16</v>
          </cell>
          <cell r="W64">
            <v>16</v>
          </cell>
          <cell r="X64">
            <v>16</v>
          </cell>
          <cell r="Y64">
            <v>16</v>
          </cell>
          <cell r="Z64">
            <v>16</v>
          </cell>
          <cell r="AA64">
            <v>32</v>
          </cell>
          <cell r="AB64">
            <v>32</v>
          </cell>
          <cell r="AC64">
            <v>32</v>
          </cell>
          <cell r="AD64">
            <v>16</v>
          </cell>
          <cell r="AE64">
            <v>16</v>
          </cell>
          <cell r="AF64">
            <v>16</v>
          </cell>
          <cell r="AG64">
            <v>32</v>
          </cell>
          <cell r="AH64">
            <v>32</v>
          </cell>
          <cell r="AI64">
            <v>32</v>
          </cell>
          <cell r="AJ64">
            <v>32</v>
          </cell>
          <cell r="AK64">
            <v>32</v>
          </cell>
          <cell r="AL64">
            <v>40</v>
          </cell>
          <cell r="AM64">
            <v>40</v>
          </cell>
          <cell r="AN64">
            <v>40</v>
          </cell>
          <cell r="AO64">
            <v>40</v>
          </cell>
          <cell r="AP64">
            <v>40</v>
          </cell>
          <cell r="AQ64">
            <v>40</v>
          </cell>
          <cell r="AR64">
            <v>40</v>
          </cell>
          <cell r="AS64">
            <v>40</v>
          </cell>
          <cell r="AT64">
            <v>64</v>
          </cell>
          <cell r="AU64">
            <v>64</v>
          </cell>
          <cell r="AV64">
            <v>64</v>
          </cell>
          <cell r="AW64">
            <v>64</v>
          </cell>
          <cell r="AX64">
            <v>64</v>
          </cell>
          <cell r="AY64">
            <v>64</v>
          </cell>
          <cell r="AZ64">
            <v>64</v>
          </cell>
          <cell r="BA64">
            <v>64</v>
          </cell>
          <cell r="BB64">
            <v>64</v>
          </cell>
          <cell r="BC64">
            <v>64</v>
          </cell>
          <cell r="BD64">
            <v>64</v>
          </cell>
          <cell r="BE64">
            <v>64</v>
          </cell>
          <cell r="BF64">
            <v>64</v>
          </cell>
          <cell r="BG64">
            <v>64</v>
          </cell>
          <cell r="BH64">
            <v>80</v>
          </cell>
          <cell r="BI64">
            <v>80</v>
          </cell>
          <cell r="BJ64">
            <v>80</v>
          </cell>
          <cell r="BK64">
            <v>80</v>
          </cell>
          <cell r="BL64">
            <v>64</v>
          </cell>
          <cell r="BM64">
            <v>64</v>
          </cell>
          <cell r="BN64">
            <v>64</v>
          </cell>
          <cell r="BO64">
            <v>64</v>
          </cell>
          <cell r="BP64">
            <v>64</v>
          </cell>
          <cell r="BQ64">
            <v>64</v>
          </cell>
          <cell r="BR64">
            <v>64</v>
          </cell>
          <cell r="BS64">
            <v>64</v>
          </cell>
          <cell r="CJ64">
            <v>0</v>
          </cell>
        </row>
        <row r="65">
          <cell r="F65">
            <v>4</v>
          </cell>
          <cell r="G65">
            <v>4</v>
          </cell>
          <cell r="H65">
            <v>4</v>
          </cell>
          <cell r="I65">
            <v>4</v>
          </cell>
          <cell r="J65">
            <v>4</v>
          </cell>
          <cell r="K65">
            <v>4</v>
          </cell>
          <cell r="L65">
            <v>4</v>
          </cell>
          <cell r="M65">
            <v>4</v>
          </cell>
          <cell r="N65">
            <v>4</v>
          </cell>
          <cell r="O65">
            <v>4</v>
          </cell>
          <cell r="P65">
            <v>4</v>
          </cell>
          <cell r="Q65">
            <v>4</v>
          </cell>
          <cell r="R65">
            <v>4</v>
          </cell>
          <cell r="S65">
            <v>4</v>
          </cell>
          <cell r="T65">
            <v>4</v>
          </cell>
          <cell r="U65">
            <v>4</v>
          </cell>
          <cell r="V65">
            <v>4</v>
          </cell>
          <cell r="W65">
            <v>4</v>
          </cell>
          <cell r="X65">
            <v>4</v>
          </cell>
          <cell r="Y65">
            <v>4</v>
          </cell>
          <cell r="Z65">
            <v>4</v>
          </cell>
          <cell r="AA65">
            <v>4</v>
          </cell>
          <cell r="AB65">
            <v>4</v>
          </cell>
          <cell r="AC65">
            <v>4</v>
          </cell>
          <cell r="AD65">
            <v>4</v>
          </cell>
          <cell r="AE65">
            <v>4</v>
          </cell>
          <cell r="AF65">
            <v>4</v>
          </cell>
          <cell r="AG65">
            <v>4</v>
          </cell>
          <cell r="AH65">
            <v>4</v>
          </cell>
          <cell r="AI65">
            <v>4</v>
          </cell>
          <cell r="AJ65">
            <v>4</v>
          </cell>
          <cell r="AK65">
            <v>4</v>
          </cell>
          <cell r="AL65">
            <v>4</v>
          </cell>
          <cell r="AM65">
            <v>4</v>
          </cell>
          <cell r="AN65">
            <v>4</v>
          </cell>
          <cell r="AO65">
            <v>4</v>
          </cell>
          <cell r="AP65">
            <v>4</v>
          </cell>
          <cell r="AQ65">
            <v>4</v>
          </cell>
          <cell r="AR65">
            <v>4</v>
          </cell>
          <cell r="AS65">
            <v>4</v>
          </cell>
          <cell r="AT65">
            <v>4</v>
          </cell>
          <cell r="AU65">
            <v>4</v>
          </cell>
          <cell r="AV65">
            <v>4</v>
          </cell>
          <cell r="AW65">
            <v>4</v>
          </cell>
          <cell r="AX65">
            <v>4</v>
          </cell>
          <cell r="AY65">
            <v>4</v>
          </cell>
          <cell r="AZ65">
            <v>4</v>
          </cell>
          <cell r="BA65">
            <v>4</v>
          </cell>
          <cell r="BB65">
            <v>4</v>
          </cell>
          <cell r="BC65">
            <v>4</v>
          </cell>
          <cell r="BD65">
            <v>4</v>
          </cell>
          <cell r="BE65">
            <v>4</v>
          </cell>
          <cell r="BF65">
            <v>4</v>
          </cell>
          <cell r="BG65">
            <v>4</v>
          </cell>
          <cell r="BH65">
            <v>4</v>
          </cell>
          <cell r="BI65">
            <v>4</v>
          </cell>
          <cell r="BJ65">
            <v>4</v>
          </cell>
          <cell r="BK65">
            <v>4</v>
          </cell>
          <cell r="BL65">
            <v>8</v>
          </cell>
          <cell r="BM65">
            <v>8</v>
          </cell>
          <cell r="BN65">
            <v>8</v>
          </cell>
          <cell r="BO65">
            <v>8</v>
          </cell>
          <cell r="BP65">
            <v>8</v>
          </cell>
          <cell r="BQ65">
            <v>8</v>
          </cell>
          <cell r="BR65">
            <v>8</v>
          </cell>
          <cell r="BS65">
            <v>8</v>
          </cell>
          <cell r="BT65">
            <v>8</v>
          </cell>
          <cell r="BU65">
            <v>8</v>
          </cell>
          <cell r="BV65">
            <v>8</v>
          </cell>
          <cell r="BW65">
            <v>8</v>
          </cell>
          <cell r="BX65">
            <v>8</v>
          </cell>
          <cell r="BY65">
            <v>8</v>
          </cell>
          <cell r="BZ65">
            <v>8</v>
          </cell>
          <cell r="CA65">
            <v>8</v>
          </cell>
          <cell r="CB65">
            <v>4</v>
          </cell>
          <cell r="CC65">
            <v>4</v>
          </cell>
          <cell r="CD65">
            <v>4</v>
          </cell>
          <cell r="CE65">
            <v>4</v>
          </cell>
          <cell r="CF65">
            <v>4</v>
          </cell>
          <cell r="CG65">
            <v>4</v>
          </cell>
          <cell r="CH65">
            <v>4</v>
          </cell>
          <cell r="CI65">
            <v>4</v>
          </cell>
          <cell r="CJ65">
            <v>0</v>
          </cell>
        </row>
        <row r="66">
          <cell r="AL66">
            <v>6</v>
          </cell>
          <cell r="AM66">
            <v>6</v>
          </cell>
          <cell r="AN66">
            <v>6</v>
          </cell>
          <cell r="AO66">
            <v>6</v>
          </cell>
          <cell r="AP66">
            <v>6</v>
          </cell>
          <cell r="AQ66">
            <v>6</v>
          </cell>
          <cell r="AR66">
            <v>6</v>
          </cell>
          <cell r="AS66">
            <v>6</v>
          </cell>
          <cell r="AT66">
            <v>12</v>
          </cell>
          <cell r="AU66">
            <v>12</v>
          </cell>
          <cell r="AV66">
            <v>12</v>
          </cell>
          <cell r="AW66">
            <v>12</v>
          </cell>
          <cell r="AX66">
            <v>12</v>
          </cell>
          <cell r="AY66">
            <v>12</v>
          </cell>
          <cell r="AZ66">
            <v>12</v>
          </cell>
          <cell r="BA66">
            <v>12</v>
          </cell>
          <cell r="BB66">
            <v>12</v>
          </cell>
          <cell r="BC66">
            <v>12</v>
          </cell>
          <cell r="BD66">
            <v>12</v>
          </cell>
          <cell r="BE66">
            <v>12</v>
          </cell>
          <cell r="BF66">
            <v>12</v>
          </cell>
          <cell r="BG66">
            <v>12</v>
          </cell>
          <cell r="BH66">
            <v>12</v>
          </cell>
          <cell r="BI66">
            <v>12</v>
          </cell>
          <cell r="BJ66">
            <v>12</v>
          </cell>
          <cell r="BK66">
            <v>12</v>
          </cell>
          <cell r="BL66">
            <v>12</v>
          </cell>
          <cell r="BM66">
            <v>12</v>
          </cell>
          <cell r="BN66">
            <v>12</v>
          </cell>
          <cell r="BO66">
            <v>12</v>
          </cell>
          <cell r="BP66">
            <v>12</v>
          </cell>
          <cell r="BQ66">
            <v>12</v>
          </cell>
          <cell r="BR66">
            <v>12</v>
          </cell>
          <cell r="BS66">
            <v>12</v>
          </cell>
          <cell r="CJ66">
            <v>0</v>
          </cell>
        </row>
        <row r="67">
          <cell r="F67">
            <v>6</v>
          </cell>
          <cell r="G67">
            <v>6</v>
          </cell>
          <cell r="H67">
            <v>6</v>
          </cell>
          <cell r="I67">
            <v>6</v>
          </cell>
          <cell r="J67">
            <v>6</v>
          </cell>
          <cell r="K67">
            <v>6</v>
          </cell>
          <cell r="L67">
            <v>6</v>
          </cell>
          <cell r="M67">
            <v>6</v>
          </cell>
          <cell r="V67">
            <v>6</v>
          </cell>
          <cell r="W67">
            <v>6</v>
          </cell>
          <cell r="X67">
            <v>6</v>
          </cell>
          <cell r="Y67">
            <v>6</v>
          </cell>
          <cell r="Z67">
            <v>6</v>
          </cell>
          <cell r="AA67">
            <v>6</v>
          </cell>
          <cell r="AB67">
            <v>6</v>
          </cell>
          <cell r="AC67">
            <v>6</v>
          </cell>
          <cell r="BT67">
            <v>6</v>
          </cell>
          <cell r="BU67">
            <v>6</v>
          </cell>
          <cell r="BV67">
            <v>6</v>
          </cell>
          <cell r="BW67">
            <v>6</v>
          </cell>
          <cell r="BX67">
            <v>6</v>
          </cell>
          <cell r="BY67">
            <v>6</v>
          </cell>
          <cell r="BZ67">
            <v>6</v>
          </cell>
          <cell r="CA67">
            <v>6</v>
          </cell>
          <cell r="CJ67">
            <v>0</v>
          </cell>
        </row>
        <row r="68">
          <cell r="F68">
            <v>3</v>
          </cell>
          <cell r="G68">
            <v>3</v>
          </cell>
          <cell r="H68">
            <v>3</v>
          </cell>
          <cell r="I68">
            <v>3</v>
          </cell>
          <cell r="J68">
            <v>3</v>
          </cell>
          <cell r="K68">
            <v>3</v>
          </cell>
          <cell r="L68">
            <v>3</v>
          </cell>
          <cell r="M68">
            <v>3</v>
          </cell>
          <cell r="N68">
            <v>3</v>
          </cell>
          <cell r="O68">
            <v>3</v>
          </cell>
          <cell r="P68">
            <v>3</v>
          </cell>
          <cell r="Q68">
            <v>3</v>
          </cell>
          <cell r="R68">
            <v>3</v>
          </cell>
          <cell r="S68">
            <v>3</v>
          </cell>
          <cell r="T68">
            <v>3</v>
          </cell>
          <cell r="U68">
            <v>3</v>
          </cell>
          <cell r="V68">
            <v>6</v>
          </cell>
          <cell r="W68">
            <v>6</v>
          </cell>
          <cell r="X68">
            <v>6</v>
          </cell>
          <cell r="Y68">
            <v>6</v>
          </cell>
          <cell r="Z68">
            <v>6</v>
          </cell>
          <cell r="AA68">
            <v>6</v>
          </cell>
          <cell r="AB68">
            <v>6</v>
          </cell>
          <cell r="AC68">
            <v>6</v>
          </cell>
          <cell r="AD68">
            <v>6</v>
          </cell>
          <cell r="AE68">
            <v>6</v>
          </cell>
          <cell r="AF68">
            <v>6</v>
          </cell>
          <cell r="AG68">
            <v>6</v>
          </cell>
          <cell r="AH68">
            <v>6</v>
          </cell>
          <cell r="AI68">
            <v>6</v>
          </cell>
          <cell r="AJ68">
            <v>6</v>
          </cell>
          <cell r="AK68">
            <v>6</v>
          </cell>
          <cell r="AL68">
            <v>9</v>
          </cell>
          <cell r="AM68">
            <v>9</v>
          </cell>
          <cell r="AN68">
            <v>9</v>
          </cell>
          <cell r="AO68">
            <v>9</v>
          </cell>
          <cell r="AP68">
            <v>9</v>
          </cell>
          <cell r="AQ68">
            <v>9</v>
          </cell>
          <cell r="AR68">
            <v>9</v>
          </cell>
          <cell r="AS68">
            <v>9</v>
          </cell>
          <cell r="AT68">
            <v>9</v>
          </cell>
          <cell r="AU68">
            <v>9</v>
          </cell>
          <cell r="AV68">
            <v>9</v>
          </cell>
          <cell r="AW68">
            <v>9</v>
          </cell>
          <cell r="AX68">
            <v>9</v>
          </cell>
          <cell r="AY68">
            <v>9</v>
          </cell>
          <cell r="AZ68">
            <v>9</v>
          </cell>
          <cell r="BA68">
            <v>9</v>
          </cell>
          <cell r="BB68">
            <v>9</v>
          </cell>
          <cell r="BC68">
            <v>9</v>
          </cell>
          <cell r="BD68">
            <v>9</v>
          </cell>
          <cell r="BE68">
            <v>9</v>
          </cell>
          <cell r="BF68">
            <v>9</v>
          </cell>
          <cell r="BG68">
            <v>9</v>
          </cell>
          <cell r="BH68">
            <v>9</v>
          </cell>
          <cell r="BI68">
            <v>9</v>
          </cell>
          <cell r="BJ68">
            <v>9</v>
          </cell>
          <cell r="BK68">
            <v>9</v>
          </cell>
          <cell r="BL68">
            <v>18</v>
          </cell>
          <cell r="BM68">
            <v>18</v>
          </cell>
          <cell r="BN68">
            <v>18</v>
          </cell>
          <cell r="BO68">
            <v>18</v>
          </cell>
          <cell r="BP68">
            <v>18</v>
          </cell>
          <cell r="BQ68">
            <v>18</v>
          </cell>
          <cell r="BR68">
            <v>18</v>
          </cell>
          <cell r="BS68">
            <v>18</v>
          </cell>
          <cell r="BT68">
            <v>3</v>
          </cell>
          <cell r="BU68">
            <v>3</v>
          </cell>
          <cell r="BV68">
            <v>3</v>
          </cell>
          <cell r="BW68">
            <v>3</v>
          </cell>
          <cell r="BX68">
            <v>3</v>
          </cell>
          <cell r="BY68">
            <v>3</v>
          </cell>
          <cell r="BZ68">
            <v>3</v>
          </cell>
          <cell r="CA68">
            <v>3</v>
          </cell>
          <cell r="CB68">
            <v>6</v>
          </cell>
          <cell r="CC68">
            <v>6</v>
          </cell>
          <cell r="CD68">
            <v>6</v>
          </cell>
          <cell r="CE68">
            <v>6</v>
          </cell>
          <cell r="CF68">
            <v>6</v>
          </cell>
          <cell r="CG68">
            <v>6</v>
          </cell>
          <cell r="CH68">
            <v>6</v>
          </cell>
          <cell r="CI68">
            <v>6</v>
          </cell>
          <cell r="CJ68">
            <v>0</v>
          </cell>
        </row>
        <row r="69">
          <cell r="F69">
            <v>6</v>
          </cell>
          <cell r="G69">
            <v>6</v>
          </cell>
          <cell r="H69">
            <v>6</v>
          </cell>
          <cell r="I69">
            <v>6</v>
          </cell>
          <cell r="J69">
            <v>6</v>
          </cell>
          <cell r="K69">
            <v>6</v>
          </cell>
          <cell r="L69">
            <v>6</v>
          </cell>
          <cell r="M69">
            <v>6</v>
          </cell>
          <cell r="N69">
            <v>6</v>
          </cell>
          <cell r="O69">
            <v>6</v>
          </cell>
          <cell r="P69">
            <v>6</v>
          </cell>
          <cell r="Q69">
            <v>6</v>
          </cell>
          <cell r="R69">
            <v>6</v>
          </cell>
          <cell r="S69">
            <v>6</v>
          </cell>
          <cell r="T69">
            <v>6</v>
          </cell>
          <cell r="U69">
            <v>6</v>
          </cell>
          <cell r="V69">
            <v>6</v>
          </cell>
          <cell r="W69">
            <v>6</v>
          </cell>
          <cell r="X69">
            <v>6</v>
          </cell>
          <cell r="Y69">
            <v>6</v>
          </cell>
          <cell r="Z69">
            <v>6</v>
          </cell>
          <cell r="AA69">
            <v>6</v>
          </cell>
          <cell r="AB69">
            <v>6</v>
          </cell>
          <cell r="AC69">
            <v>6</v>
          </cell>
          <cell r="AD69">
            <v>6</v>
          </cell>
          <cell r="AE69">
            <v>6</v>
          </cell>
          <cell r="AF69">
            <v>6</v>
          </cell>
          <cell r="AG69">
            <v>6</v>
          </cell>
          <cell r="AH69">
            <v>6</v>
          </cell>
          <cell r="AI69">
            <v>6</v>
          </cell>
          <cell r="AJ69">
            <v>6</v>
          </cell>
          <cell r="AK69">
            <v>6</v>
          </cell>
          <cell r="AL69">
            <v>6</v>
          </cell>
          <cell r="AM69">
            <v>6</v>
          </cell>
          <cell r="AN69">
            <v>6</v>
          </cell>
          <cell r="AO69">
            <v>6</v>
          </cell>
          <cell r="AP69">
            <v>6</v>
          </cell>
          <cell r="AQ69">
            <v>6</v>
          </cell>
          <cell r="AR69">
            <v>6</v>
          </cell>
          <cell r="AS69">
            <v>6</v>
          </cell>
          <cell r="AT69">
            <v>6</v>
          </cell>
          <cell r="AU69">
            <v>6</v>
          </cell>
          <cell r="AV69">
            <v>6</v>
          </cell>
          <cell r="AW69">
            <v>6</v>
          </cell>
          <cell r="AX69">
            <v>6</v>
          </cell>
          <cell r="AY69">
            <v>6</v>
          </cell>
          <cell r="AZ69">
            <v>6</v>
          </cell>
          <cell r="BA69">
            <v>6</v>
          </cell>
          <cell r="BB69">
            <v>6</v>
          </cell>
          <cell r="BC69">
            <v>6</v>
          </cell>
          <cell r="BD69">
            <v>6</v>
          </cell>
          <cell r="BE69">
            <v>6</v>
          </cell>
          <cell r="BF69">
            <v>6</v>
          </cell>
          <cell r="BG69">
            <v>6</v>
          </cell>
          <cell r="BH69">
            <v>6</v>
          </cell>
          <cell r="BI69">
            <v>6</v>
          </cell>
          <cell r="BJ69">
            <v>6</v>
          </cell>
          <cell r="BK69">
            <v>6</v>
          </cell>
          <cell r="BL69">
            <v>12</v>
          </cell>
          <cell r="BM69">
            <v>12</v>
          </cell>
          <cell r="BN69">
            <v>12</v>
          </cell>
          <cell r="BO69">
            <v>12</v>
          </cell>
          <cell r="BP69">
            <v>12</v>
          </cell>
          <cell r="BQ69">
            <v>12</v>
          </cell>
          <cell r="BR69">
            <v>12</v>
          </cell>
          <cell r="BS69">
            <v>12</v>
          </cell>
          <cell r="BT69">
            <v>9</v>
          </cell>
          <cell r="BU69">
            <v>9</v>
          </cell>
          <cell r="BV69">
            <v>9</v>
          </cell>
          <cell r="BW69">
            <v>9</v>
          </cell>
          <cell r="BX69">
            <v>9</v>
          </cell>
          <cell r="BY69">
            <v>9</v>
          </cell>
          <cell r="BZ69">
            <v>9</v>
          </cell>
          <cell r="CA69">
            <v>9</v>
          </cell>
          <cell r="CB69">
            <v>24</v>
          </cell>
          <cell r="CC69">
            <v>24</v>
          </cell>
          <cell r="CD69">
            <v>24</v>
          </cell>
          <cell r="CE69">
            <v>24</v>
          </cell>
          <cell r="CF69">
            <v>24</v>
          </cell>
          <cell r="CG69">
            <v>24</v>
          </cell>
          <cell r="CH69">
            <v>24</v>
          </cell>
          <cell r="CI69">
            <v>24</v>
          </cell>
          <cell r="CJ69">
            <v>0</v>
          </cell>
        </row>
        <row r="70">
          <cell r="V70">
            <v>3</v>
          </cell>
          <cell r="W70">
            <v>3</v>
          </cell>
          <cell r="X70">
            <v>3</v>
          </cell>
          <cell r="Y70">
            <v>3</v>
          </cell>
          <cell r="Z70">
            <v>3</v>
          </cell>
          <cell r="AA70">
            <v>3</v>
          </cell>
          <cell r="AB70">
            <v>3</v>
          </cell>
          <cell r="AC70">
            <v>3</v>
          </cell>
          <cell r="AD70">
            <v>3</v>
          </cell>
          <cell r="AE70">
            <v>3</v>
          </cell>
          <cell r="AF70">
            <v>3</v>
          </cell>
          <cell r="AG70">
            <v>3</v>
          </cell>
          <cell r="AH70">
            <v>3</v>
          </cell>
          <cell r="AI70">
            <v>3</v>
          </cell>
          <cell r="AJ70">
            <v>3</v>
          </cell>
          <cell r="AK70">
            <v>3</v>
          </cell>
          <cell r="AL70">
            <v>12</v>
          </cell>
          <cell r="AM70">
            <v>12</v>
          </cell>
          <cell r="AN70">
            <v>12</v>
          </cell>
          <cell r="AO70">
            <v>12</v>
          </cell>
          <cell r="AP70">
            <v>12</v>
          </cell>
          <cell r="AQ70">
            <v>12</v>
          </cell>
          <cell r="AR70">
            <v>12</v>
          </cell>
          <cell r="AS70">
            <v>12</v>
          </cell>
          <cell r="AT70">
            <v>12</v>
          </cell>
          <cell r="AU70">
            <v>12</v>
          </cell>
          <cell r="AV70">
            <v>12</v>
          </cell>
          <cell r="AW70">
            <v>12</v>
          </cell>
          <cell r="AX70">
            <v>12</v>
          </cell>
          <cell r="AY70">
            <v>12</v>
          </cell>
          <cell r="AZ70">
            <v>12</v>
          </cell>
          <cell r="BA70">
            <v>12</v>
          </cell>
          <cell r="BB70">
            <v>12</v>
          </cell>
          <cell r="BC70">
            <v>12</v>
          </cell>
          <cell r="BD70">
            <v>12</v>
          </cell>
          <cell r="BE70">
            <v>12</v>
          </cell>
          <cell r="BF70">
            <v>12</v>
          </cell>
          <cell r="BG70">
            <v>12</v>
          </cell>
          <cell r="BH70">
            <v>12</v>
          </cell>
          <cell r="BI70">
            <v>12</v>
          </cell>
          <cell r="BJ70">
            <v>12</v>
          </cell>
          <cell r="BK70">
            <v>12</v>
          </cell>
          <cell r="BL70">
            <v>24</v>
          </cell>
          <cell r="BM70">
            <v>24</v>
          </cell>
          <cell r="BN70">
            <v>24</v>
          </cell>
          <cell r="BO70">
            <v>24</v>
          </cell>
          <cell r="BP70">
            <v>24</v>
          </cell>
          <cell r="BQ70">
            <v>24</v>
          </cell>
          <cell r="BR70">
            <v>24</v>
          </cell>
          <cell r="BS70">
            <v>24</v>
          </cell>
          <cell r="CJ70">
            <v>0</v>
          </cell>
        </row>
        <row r="73">
          <cell r="V73">
            <v>3</v>
          </cell>
          <cell r="W73">
            <v>3</v>
          </cell>
          <cell r="X73">
            <v>3</v>
          </cell>
          <cell r="Y73">
            <v>3</v>
          </cell>
          <cell r="Z73">
            <v>3</v>
          </cell>
          <cell r="AA73">
            <v>3</v>
          </cell>
          <cell r="AB73">
            <v>3</v>
          </cell>
          <cell r="AC73">
            <v>3</v>
          </cell>
          <cell r="AD73">
            <v>3</v>
          </cell>
          <cell r="AE73">
            <v>3</v>
          </cell>
          <cell r="AF73">
            <v>3</v>
          </cell>
          <cell r="AG73">
            <v>3</v>
          </cell>
          <cell r="AH73">
            <v>3</v>
          </cell>
          <cell r="AI73">
            <v>3</v>
          </cell>
          <cell r="AJ73">
            <v>3</v>
          </cell>
          <cell r="AK73">
            <v>3</v>
          </cell>
          <cell r="CJ73">
            <v>0</v>
          </cell>
        </row>
        <row r="74">
          <cell r="AL74">
            <v>6</v>
          </cell>
          <cell r="AM74">
            <v>6</v>
          </cell>
          <cell r="AN74">
            <v>6</v>
          </cell>
          <cell r="AO74">
            <v>6</v>
          </cell>
          <cell r="AP74">
            <v>6</v>
          </cell>
          <cell r="AQ74">
            <v>6</v>
          </cell>
          <cell r="AR74">
            <v>6</v>
          </cell>
          <cell r="AS74">
            <v>6</v>
          </cell>
          <cell r="AT74">
            <v>6</v>
          </cell>
          <cell r="AU74">
            <v>6</v>
          </cell>
          <cell r="AV74">
            <v>6</v>
          </cell>
          <cell r="AW74">
            <v>6</v>
          </cell>
          <cell r="AX74">
            <v>6</v>
          </cell>
          <cell r="AY74">
            <v>6</v>
          </cell>
          <cell r="AZ74">
            <v>6</v>
          </cell>
          <cell r="BA74">
            <v>6</v>
          </cell>
          <cell r="BB74">
            <v>6</v>
          </cell>
          <cell r="BC74">
            <v>6</v>
          </cell>
          <cell r="BD74">
            <v>6</v>
          </cell>
          <cell r="BE74">
            <v>6</v>
          </cell>
          <cell r="BF74">
            <v>6</v>
          </cell>
          <cell r="BG74">
            <v>6</v>
          </cell>
          <cell r="BH74">
            <v>6</v>
          </cell>
          <cell r="BI74">
            <v>6</v>
          </cell>
          <cell r="BJ74">
            <v>6</v>
          </cell>
          <cell r="BK74">
            <v>6</v>
          </cell>
          <cell r="BL74">
            <v>6</v>
          </cell>
          <cell r="BM74">
            <v>6</v>
          </cell>
          <cell r="BN74">
            <v>6</v>
          </cell>
          <cell r="BO74">
            <v>6</v>
          </cell>
          <cell r="BP74">
            <v>6</v>
          </cell>
          <cell r="BQ74">
            <v>6</v>
          </cell>
          <cell r="BR74">
            <v>6</v>
          </cell>
          <cell r="BS74">
            <v>6</v>
          </cell>
          <cell r="CB74">
            <v>6</v>
          </cell>
          <cell r="CC74">
            <v>6</v>
          </cell>
          <cell r="CD74">
            <v>6</v>
          </cell>
          <cell r="CE74">
            <v>6</v>
          </cell>
          <cell r="CF74">
            <v>6</v>
          </cell>
          <cell r="CG74">
            <v>6</v>
          </cell>
          <cell r="CH74">
            <v>6</v>
          </cell>
          <cell r="CI74">
            <v>6</v>
          </cell>
          <cell r="CJ74">
            <v>0</v>
          </cell>
          <cell r="CQ74">
            <v>6</v>
          </cell>
        </row>
        <row r="75">
          <cell r="F75">
            <v>3</v>
          </cell>
          <cell r="G75">
            <v>3</v>
          </cell>
          <cell r="H75">
            <v>3</v>
          </cell>
          <cell r="I75">
            <v>3</v>
          </cell>
          <cell r="J75">
            <v>3</v>
          </cell>
          <cell r="K75">
            <v>3</v>
          </cell>
          <cell r="L75">
            <v>3</v>
          </cell>
          <cell r="M75">
            <v>3</v>
          </cell>
          <cell r="N75">
            <v>3</v>
          </cell>
          <cell r="O75">
            <v>3</v>
          </cell>
          <cell r="P75">
            <v>3</v>
          </cell>
          <cell r="Q75">
            <v>3</v>
          </cell>
          <cell r="R75">
            <v>3</v>
          </cell>
          <cell r="S75">
            <v>3</v>
          </cell>
          <cell r="T75">
            <v>3</v>
          </cell>
          <cell r="U75">
            <v>3</v>
          </cell>
          <cell r="V75">
            <v>6</v>
          </cell>
          <cell r="W75">
            <v>6</v>
          </cell>
          <cell r="X75">
            <v>6</v>
          </cell>
          <cell r="Y75">
            <v>6</v>
          </cell>
          <cell r="Z75">
            <v>6</v>
          </cell>
          <cell r="AA75">
            <v>6</v>
          </cell>
          <cell r="AB75">
            <v>6</v>
          </cell>
          <cell r="AC75">
            <v>6</v>
          </cell>
          <cell r="AD75">
            <v>6</v>
          </cell>
          <cell r="AE75">
            <v>6</v>
          </cell>
          <cell r="AF75">
            <v>6</v>
          </cell>
          <cell r="AG75">
            <v>6</v>
          </cell>
          <cell r="AH75">
            <v>6</v>
          </cell>
          <cell r="AI75">
            <v>6</v>
          </cell>
          <cell r="AJ75">
            <v>6</v>
          </cell>
          <cell r="AK75">
            <v>6</v>
          </cell>
          <cell r="AL75">
            <v>9</v>
          </cell>
          <cell r="AM75">
            <v>9</v>
          </cell>
          <cell r="AN75">
            <v>9</v>
          </cell>
          <cell r="AO75">
            <v>9</v>
          </cell>
          <cell r="AP75">
            <v>9</v>
          </cell>
          <cell r="AQ75">
            <v>9</v>
          </cell>
          <cell r="AR75">
            <v>9</v>
          </cell>
          <cell r="AS75">
            <v>9</v>
          </cell>
          <cell r="AT75">
            <v>9</v>
          </cell>
          <cell r="AU75">
            <v>9</v>
          </cell>
          <cell r="AV75">
            <v>9</v>
          </cell>
          <cell r="AW75">
            <v>9</v>
          </cell>
          <cell r="AX75">
            <v>9</v>
          </cell>
          <cell r="AY75">
            <v>9</v>
          </cell>
          <cell r="AZ75">
            <v>9</v>
          </cell>
          <cell r="BA75">
            <v>9</v>
          </cell>
          <cell r="BB75">
            <v>9</v>
          </cell>
          <cell r="BC75">
            <v>9</v>
          </cell>
          <cell r="BD75">
            <v>9</v>
          </cell>
          <cell r="BE75">
            <v>9</v>
          </cell>
          <cell r="BF75">
            <v>9</v>
          </cell>
          <cell r="BG75">
            <v>9</v>
          </cell>
          <cell r="BH75">
            <v>9</v>
          </cell>
          <cell r="BI75">
            <v>9</v>
          </cell>
          <cell r="BJ75">
            <v>9</v>
          </cell>
          <cell r="BK75">
            <v>9</v>
          </cell>
          <cell r="BL75">
            <v>12</v>
          </cell>
          <cell r="BM75">
            <v>12</v>
          </cell>
          <cell r="BN75">
            <v>12</v>
          </cell>
          <cell r="BO75">
            <v>12</v>
          </cell>
          <cell r="BP75">
            <v>12</v>
          </cell>
          <cell r="BQ75">
            <v>12</v>
          </cell>
          <cell r="BR75">
            <v>12</v>
          </cell>
          <cell r="BS75">
            <v>12</v>
          </cell>
          <cell r="BT75">
            <v>3</v>
          </cell>
          <cell r="BU75">
            <v>3</v>
          </cell>
          <cell r="BV75">
            <v>3</v>
          </cell>
          <cell r="BW75">
            <v>3</v>
          </cell>
          <cell r="BX75">
            <v>3</v>
          </cell>
          <cell r="BY75">
            <v>3</v>
          </cell>
          <cell r="BZ75">
            <v>3</v>
          </cell>
          <cell r="CA75">
            <v>3</v>
          </cell>
          <cell r="CB75">
            <v>6</v>
          </cell>
          <cell r="CC75">
            <v>6</v>
          </cell>
          <cell r="CD75">
            <v>6</v>
          </cell>
          <cell r="CE75">
            <v>6</v>
          </cell>
          <cell r="CF75">
            <v>6</v>
          </cell>
          <cell r="CG75">
            <v>6</v>
          </cell>
          <cell r="CH75">
            <v>6</v>
          </cell>
          <cell r="CI75">
            <v>6</v>
          </cell>
          <cell r="CJ75">
            <v>0</v>
          </cell>
          <cell r="CM75">
            <v>3</v>
          </cell>
        </row>
        <row r="76">
          <cell r="F76">
            <v>3</v>
          </cell>
          <cell r="G76">
            <v>3</v>
          </cell>
          <cell r="H76">
            <v>3</v>
          </cell>
          <cell r="I76">
            <v>3</v>
          </cell>
          <cell r="J76">
            <v>3</v>
          </cell>
          <cell r="K76">
            <v>3</v>
          </cell>
          <cell r="L76">
            <v>3</v>
          </cell>
          <cell r="M76">
            <v>3</v>
          </cell>
          <cell r="N76">
            <v>3</v>
          </cell>
          <cell r="O76">
            <v>3</v>
          </cell>
          <cell r="P76">
            <v>3</v>
          </cell>
          <cell r="Q76">
            <v>3</v>
          </cell>
          <cell r="R76">
            <v>3</v>
          </cell>
          <cell r="S76">
            <v>3</v>
          </cell>
          <cell r="T76">
            <v>3</v>
          </cell>
          <cell r="U76">
            <v>3</v>
          </cell>
          <cell r="AL76">
            <v>3</v>
          </cell>
          <cell r="AM76">
            <v>3</v>
          </cell>
          <cell r="AN76">
            <v>3</v>
          </cell>
          <cell r="AO76">
            <v>3</v>
          </cell>
          <cell r="AP76">
            <v>3</v>
          </cell>
          <cell r="AQ76">
            <v>3</v>
          </cell>
          <cell r="AR76">
            <v>3</v>
          </cell>
          <cell r="AS76">
            <v>3</v>
          </cell>
          <cell r="AT76">
            <v>3</v>
          </cell>
          <cell r="AU76">
            <v>3</v>
          </cell>
          <cell r="AV76">
            <v>3</v>
          </cell>
          <cell r="AW76">
            <v>3</v>
          </cell>
          <cell r="AX76">
            <v>3</v>
          </cell>
          <cell r="AY76">
            <v>3</v>
          </cell>
          <cell r="AZ76">
            <v>3</v>
          </cell>
          <cell r="BA76">
            <v>3</v>
          </cell>
          <cell r="BB76">
            <v>3</v>
          </cell>
          <cell r="BC76">
            <v>3</v>
          </cell>
          <cell r="BD76">
            <v>3</v>
          </cell>
          <cell r="BE76">
            <v>3</v>
          </cell>
          <cell r="BF76">
            <v>3</v>
          </cell>
          <cell r="BG76">
            <v>3</v>
          </cell>
          <cell r="BH76">
            <v>3</v>
          </cell>
          <cell r="BI76">
            <v>3</v>
          </cell>
          <cell r="BJ76">
            <v>3</v>
          </cell>
          <cell r="BK76">
            <v>3</v>
          </cell>
          <cell r="BL76">
            <v>6</v>
          </cell>
          <cell r="BM76">
            <v>6</v>
          </cell>
          <cell r="BN76">
            <v>6</v>
          </cell>
          <cell r="BO76">
            <v>6</v>
          </cell>
          <cell r="BP76">
            <v>6</v>
          </cell>
          <cell r="BQ76">
            <v>6</v>
          </cell>
          <cell r="BR76">
            <v>6</v>
          </cell>
          <cell r="BS76">
            <v>6</v>
          </cell>
          <cell r="BT76">
            <v>3</v>
          </cell>
          <cell r="BU76">
            <v>3</v>
          </cell>
          <cell r="BV76">
            <v>3</v>
          </cell>
          <cell r="BW76">
            <v>3</v>
          </cell>
          <cell r="BX76">
            <v>3</v>
          </cell>
          <cell r="BY76">
            <v>3</v>
          </cell>
          <cell r="BZ76">
            <v>3</v>
          </cell>
          <cell r="CA76">
            <v>3</v>
          </cell>
          <cell r="CJ76">
            <v>0</v>
          </cell>
          <cell r="CM76">
            <v>3</v>
          </cell>
        </row>
        <row r="77">
          <cell r="V77">
            <v>6</v>
          </cell>
          <cell r="W77">
            <v>6</v>
          </cell>
          <cell r="X77">
            <v>6</v>
          </cell>
          <cell r="Y77">
            <v>6</v>
          </cell>
          <cell r="Z77">
            <v>6</v>
          </cell>
          <cell r="AA77">
            <v>6</v>
          </cell>
          <cell r="AB77">
            <v>6</v>
          </cell>
          <cell r="AC77">
            <v>6</v>
          </cell>
          <cell r="AD77">
            <v>6</v>
          </cell>
          <cell r="AE77">
            <v>6</v>
          </cell>
          <cell r="AF77">
            <v>6</v>
          </cell>
          <cell r="AG77">
            <v>6</v>
          </cell>
          <cell r="AH77">
            <v>6</v>
          </cell>
          <cell r="AI77">
            <v>6</v>
          </cell>
          <cell r="AJ77">
            <v>6</v>
          </cell>
          <cell r="AK77">
            <v>6</v>
          </cell>
          <cell r="CJ77">
            <v>0</v>
          </cell>
        </row>
        <row r="78">
          <cell r="CJ78">
            <v>0</v>
          </cell>
        </row>
        <row r="79">
          <cell r="F79">
            <v>3</v>
          </cell>
          <cell r="G79">
            <v>3</v>
          </cell>
          <cell r="H79">
            <v>3</v>
          </cell>
          <cell r="I79">
            <v>3</v>
          </cell>
          <cell r="J79">
            <v>3</v>
          </cell>
          <cell r="K79">
            <v>3</v>
          </cell>
          <cell r="L79">
            <v>3</v>
          </cell>
          <cell r="M79">
            <v>3</v>
          </cell>
          <cell r="N79">
            <v>3</v>
          </cell>
          <cell r="O79">
            <v>3</v>
          </cell>
          <cell r="P79">
            <v>3</v>
          </cell>
          <cell r="Q79">
            <v>3</v>
          </cell>
          <cell r="R79">
            <v>3</v>
          </cell>
          <cell r="S79">
            <v>3</v>
          </cell>
          <cell r="T79">
            <v>3</v>
          </cell>
          <cell r="U79">
            <v>3</v>
          </cell>
          <cell r="V79">
            <v>3</v>
          </cell>
          <cell r="W79">
            <v>3</v>
          </cell>
          <cell r="X79">
            <v>3</v>
          </cell>
          <cell r="Y79">
            <v>3</v>
          </cell>
          <cell r="Z79">
            <v>3</v>
          </cell>
          <cell r="AA79">
            <v>3</v>
          </cell>
          <cell r="AB79">
            <v>3</v>
          </cell>
          <cell r="AC79">
            <v>3</v>
          </cell>
          <cell r="AD79">
            <v>3</v>
          </cell>
          <cell r="AE79">
            <v>3</v>
          </cell>
          <cell r="AF79">
            <v>3</v>
          </cell>
          <cell r="AG79">
            <v>3</v>
          </cell>
          <cell r="AH79">
            <v>3</v>
          </cell>
          <cell r="AI79">
            <v>3</v>
          </cell>
          <cell r="AJ79">
            <v>3</v>
          </cell>
          <cell r="AK79">
            <v>3</v>
          </cell>
          <cell r="AL79">
            <v>3</v>
          </cell>
          <cell r="AM79">
            <v>3</v>
          </cell>
          <cell r="AN79">
            <v>3</v>
          </cell>
          <cell r="AO79">
            <v>3</v>
          </cell>
          <cell r="AP79">
            <v>3</v>
          </cell>
          <cell r="AQ79">
            <v>3</v>
          </cell>
          <cell r="AR79">
            <v>3</v>
          </cell>
          <cell r="AS79">
            <v>3</v>
          </cell>
          <cell r="AT79">
            <v>3</v>
          </cell>
          <cell r="AU79">
            <v>3</v>
          </cell>
          <cell r="AV79">
            <v>3</v>
          </cell>
          <cell r="AW79">
            <v>3</v>
          </cell>
          <cell r="AX79">
            <v>3</v>
          </cell>
          <cell r="AY79">
            <v>3</v>
          </cell>
          <cell r="AZ79">
            <v>3</v>
          </cell>
          <cell r="BA79">
            <v>3</v>
          </cell>
          <cell r="BB79">
            <v>3</v>
          </cell>
          <cell r="BC79">
            <v>3</v>
          </cell>
          <cell r="BD79">
            <v>3</v>
          </cell>
          <cell r="BE79">
            <v>3</v>
          </cell>
          <cell r="BF79">
            <v>3</v>
          </cell>
          <cell r="BG79">
            <v>3</v>
          </cell>
          <cell r="BH79">
            <v>3</v>
          </cell>
          <cell r="BI79">
            <v>3</v>
          </cell>
          <cell r="BJ79">
            <v>3</v>
          </cell>
          <cell r="BK79">
            <v>3</v>
          </cell>
          <cell r="BL79">
            <v>6</v>
          </cell>
          <cell r="BM79">
            <v>6</v>
          </cell>
          <cell r="BN79">
            <v>6</v>
          </cell>
          <cell r="BO79">
            <v>6</v>
          </cell>
          <cell r="BP79">
            <v>6</v>
          </cell>
          <cell r="BQ79">
            <v>6</v>
          </cell>
          <cell r="BR79">
            <v>6</v>
          </cell>
          <cell r="BS79">
            <v>6</v>
          </cell>
          <cell r="BT79">
            <v>3</v>
          </cell>
          <cell r="BU79">
            <v>3</v>
          </cell>
          <cell r="BV79">
            <v>3</v>
          </cell>
          <cell r="BW79">
            <v>3</v>
          </cell>
          <cell r="BX79">
            <v>3</v>
          </cell>
          <cell r="BY79">
            <v>3</v>
          </cell>
          <cell r="BZ79">
            <v>3</v>
          </cell>
          <cell r="CA79">
            <v>3</v>
          </cell>
          <cell r="CJ79">
            <v>0</v>
          </cell>
          <cell r="CK79">
            <v>3</v>
          </cell>
          <cell r="CL79">
            <v>3</v>
          </cell>
          <cell r="CM79">
            <v>3</v>
          </cell>
          <cell r="CN79">
            <v>3</v>
          </cell>
          <cell r="CO79">
            <v>3</v>
          </cell>
          <cell r="CP79">
            <v>3</v>
          </cell>
          <cell r="CQ79">
            <v>3</v>
          </cell>
        </row>
        <row r="80">
          <cell r="F80">
            <v>3</v>
          </cell>
          <cell r="G80">
            <v>3</v>
          </cell>
          <cell r="H80">
            <v>3</v>
          </cell>
          <cell r="I80">
            <v>3</v>
          </cell>
          <cell r="J80">
            <v>3</v>
          </cell>
          <cell r="K80">
            <v>3</v>
          </cell>
          <cell r="L80">
            <v>3</v>
          </cell>
          <cell r="M80">
            <v>3</v>
          </cell>
          <cell r="N80">
            <v>3</v>
          </cell>
          <cell r="O80">
            <v>3</v>
          </cell>
          <cell r="P80">
            <v>3</v>
          </cell>
          <cell r="Q80">
            <v>3</v>
          </cell>
          <cell r="R80">
            <v>3</v>
          </cell>
          <cell r="S80">
            <v>3</v>
          </cell>
          <cell r="T80">
            <v>3</v>
          </cell>
          <cell r="U80">
            <v>3</v>
          </cell>
          <cell r="AL80">
            <v>3</v>
          </cell>
          <cell r="AM80">
            <v>3</v>
          </cell>
          <cell r="AN80">
            <v>3</v>
          </cell>
          <cell r="AO80">
            <v>3</v>
          </cell>
          <cell r="AP80">
            <v>3</v>
          </cell>
          <cell r="AQ80">
            <v>3</v>
          </cell>
          <cell r="AR80">
            <v>3</v>
          </cell>
          <cell r="AS80">
            <v>3</v>
          </cell>
          <cell r="AT80">
            <v>3</v>
          </cell>
          <cell r="AU80">
            <v>3</v>
          </cell>
          <cell r="AV80">
            <v>3</v>
          </cell>
          <cell r="AW80">
            <v>3</v>
          </cell>
          <cell r="AX80">
            <v>3</v>
          </cell>
          <cell r="AY80">
            <v>3</v>
          </cell>
          <cell r="AZ80">
            <v>3</v>
          </cell>
          <cell r="BA80">
            <v>3</v>
          </cell>
          <cell r="BB80">
            <v>3</v>
          </cell>
          <cell r="BC80">
            <v>3</v>
          </cell>
          <cell r="BD80">
            <v>3</v>
          </cell>
          <cell r="BE80">
            <v>3</v>
          </cell>
          <cell r="BF80">
            <v>3</v>
          </cell>
          <cell r="BG80">
            <v>3</v>
          </cell>
          <cell r="BH80">
            <v>3</v>
          </cell>
          <cell r="BI80">
            <v>3</v>
          </cell>
          <cell r="BJ80">
            <v>3</v>
          </cell>
          <cell r="BK80">
            <v>3</v>
          </cell>
          <cell r="BL80">
            <v>6</v>
          </cell>
          <cell r="BM80">
            <v>6</v>
          </cell>
          <cell r="BN80">
            <v>6</v>
          </cell>
          <cell r="BO80">
            <v>6</v>
          </cell>
          <cell r="BP80">
            <v>6</v>
          </cell>
          <cell r="BQ80">
            <v>6</v>
          </cell>
          <cell r="BR80">
            <v>6</v>
          </cell>
          <cell r="BS80">
            <v>6</v>
          </cell>
          <cell r="BT80">
            <v>3</v>
          </cell>
          <cell r="BU80">
            <v>3</v>
          </cell>
          <cell r="BV80">
            <v>3</v>
          </cell>
          <cell r="BW80">
            <v>3</v>
          </cell>
          <cell r="BX80">
            <v>3</v>
          </cell>
          <cell r="BY80">
            <v>3</v>
          </cell>
          <cell r="BZ80">
            <v>3</v>
          </cell>
          <cell r="CA80">
            <v>3</v>
          </cell>
          <cell r="CJ80">
            <v>0</v>
          </cell>
          <cell r="CM80">
            <v>3</v>
          </cell>
        </row>
        <row r="81">
          <cell r="V81">
            <v>3</v>
          </cell>
          <cell r="W81">
            <v>3</v>
          </cell>
          <cell r="X81">
            <v>3</v>
          </cell>
          <cell r="Y81">
            <v>3</v>
          </cell>
          <cell r="Z81">
            <v>3</v>
          </cell>
          <cell r="AA81">
            <v>3</v>
          </cell>
          <cell r="AB81">
            <v>3</v>
          </cell>
          <cell r="AC81">
            <v>3</v>
          </cell>
          <cell r="AD81">
            <v>3</v>
          </cell>
          <cell r="AE81">
            <v>3</v>
          </cell>
          <cell r="AF81">
            <v>3</v>
          </cell>
          <cell r="AG81">
            <v>3</v>
          </cell>
          <cell r="AH81">
            <v>3</v>
          </cell>
          <cell r="AI81">
            <v>3</v>
          </cell>
          <cell r="AJ81">
            <v>3</v>
          </cell>
          <cell r="AK81">
            <v>3</v>
          </cell>
          <cell r="CJ81">
            <v>0</v>
          </cell>
          <cell r="CK81">
            <v>3</v>
          </cell>
          <cell r="CL81">
            <v>3</v>
          </cell>
          <cell r="CN81">
            <v>3</v>
          </cell>
          <cell r="CO81">
            <v>3</v>
          </cell>
          <cell r="CP81">
            <v>3</v>
          </cell>
          <cell r="CQ81">
            <v>3</v>
          </cell>
        </row>
        <row r="82">
          <cell r="AL82">
            <v>6</v>
          </cell>
          <cell r="AM82">
            <v>6</v>
          </cell>
          <cell r="AN82">
            <v>6</v>
          </cell>
          <cell r="AO82">
            <v>6</v>
          </cell>
          <cell r="AP82">
            <v>6</v>
          </cell>
          <cell r="AQ82">
            <v>6</v>
          </cell>
          <cell r="AR82">
            <v>6</v>
          </cell>
          <cell r="AS82">
            <v>6</v>
          </cell>
          <cell r="AT82">
            <v>6</v>
          </cell>
          <cell r="AU82">
            <v>6</v>
          </cell>
          <cell r="AV82">
            <v>6</v>
          </cell>
          <cell r="AW82">
            <v>6</v>
          </cell>
          <cell r="AX82">
            <v>6</v>
          </cell>
          <cell r="AY82">
            <v>6</v>
          </cell>
          <cell r="AZ82">
            <v>6</v>
          </cell>
          <cell r="BA82">
            <v>6</v>
          </cell>
          <cell r="BB82">
            <v>6</v>
          </cell>
          <cell r="BC82">
            <v>6</v>
          </cell>
          <cell r="BD82">
            <v>6</v>
          </cell>
          <cell r="BE82">
            <v>6</v>
          </cell>
          <cell r="BF82">
            <v>6</v>
          </cell>
          <cell r="BG82">
            <v>6</v>
          </cell>
          <cell r="BH82">
            <v>6</v>
          </cell>
          <cell r="BI82">
            <v>6</v>
          </cell>
          <cell r="BJ82">
            <v>6</v>
          </cell>
          <cell r="BK82">
            <v>6</v>
          </cell>
          <cell r="BL82">
            <v>6</v>
          </cell>
          <cell r="BM82">
            <v>6</v>
          </cell>
          <cell r="BN82">
            <v>6</v>
          </cell>
          <cell r="BO82">
            <v>6</v>
          </cell>
          <cell r="BP82">
            <v>6</v>
          </cell>
          <cell r="BQ82">
            <v>6</v>
          </cell>
          <cell r="BR82">
            <v>6</v>
          </cell>
          <cell r="BS82">
            <v>6</v>
          </cell>
          <cell r="CB82">
            <v>6</v>
          </cell>
          <cell r="CC82">
            <v>6</v>
          </cell>
          <cell r="CD82">
            <v>6</v>
          </cell>
          <cell r="CE82">
            <v>6</v>
          </cell>
          <cell r="CF82">
            <v>6</v>
          </cell>
          <cell r="CG82">
            <v>6</v>
          </cell>
          <cell r="CH82">
            <v>6</v>
          </cell>
          <cell r="CI82">
            <v>6</v>
          </cell>
          <cell r="CJ82">
            <v>0</v>
          </cell>
          <cell r="CQ82">
            <v>6</v>
          </cell>
        </row>
        <row r="83">
          <cell r="F83">
            <v>63</v>
          </cell>
          <cell r="G83">
            <v>63</v>
          </cell>
          <cell r="H83">
            <v>63</v>
          </cell>
          <cell r="I83">
            <v>63</v>
          </cell>
          <cell r="J83">
            <v>63</v>
          </cell>
          <cell r="K83">
            <v>63</v>
          </cell>
          <cell r="L83">
            <v>63</v>
          </cell>
          <cell r="M83">
            <v>63</v>
          </cell>
          <cell r="N83">
            <v>63</v>
          </cell>
          <cell r="O83">
            <v>63</v>
          </cell>
          <cell r="P83">
            <v>63</v>
          </cell>
          <cell r="Q83">
            <v>63</v>
          </cell>
          <cell r="R83">
            <v>63</v>
          </cell>
          <cell r="S83">
            <v>63</v>
          </cell>
          <cell r="T83">
            <v>63</v>
          </cell>
          <cell r="U83">
            <v>63</v>
          </cell>
          <cell r="V83">
            <v>126</v>
          </cell>
          <cell r="W83">
            <v>126</v>
          </cell>
          <cell r="X83">
            <v>126</v>
          </cell>
          <cell r="Y83">
            <v>126</v>
          </cell>
          <cell r="Z83">
            <v>126</v>
          </cell>
          <cell r="AA83">
            <v>126</v>
          </cell>
          <cell r="AB83">
            <v>126</v>
          </cell>
          <cell r="AC83">
            <v>126</v>
          </cell>
          <cell r="AD83">
            <v>126</v>
          </cell>
          <cell r="AE83">
            <v>126</v>
          </cell>
          <cell r="AF83">
            <v>126</v>
          </cell>
          <cell r="AG83">
            <v>126</v>
          </cell>
          <cell r="AH83">
            <v>126</v>
          </cell>
          <cell r="AI83">
            <v>126</v>
          </cell>
          <cell r="AJ83">
            <v>126</v>
          </cell>
          <cell r="AK83">
            <v>126</v>
          </cell>
          <cell r="AL83">
            <v>201</v>
          </cell>
          <cell r="AM83">
            <v>201</v>
          </cell>
          <cell r="AN83">
            <v>201</v>
          </cell>
          <cell r="AO83">
            <v>201</v>
          </cell>
          <cell r="AP83">
            <v>201</v>
          </cell>
          <cell r="AQ83">
            <v>201</v>
          </cell>
          <cell r="AR83">
            <v>201</v>
          </cell>
          <cell r="AS83">
            <v>201</v>
          </cell>
          <cell r="AT83">
            <v>201</v>
          </cell>
          <cell r="AU83">
            <v>201</v>
          </cell>
          <cell r="AV83">
            <v>201</v>
          </cell>
          <cell r="AW83">
            <v>201</v>
          </cell>
          <cell r="AX83">
            <v>201</v>
          </cell>
          <cell r="AY83">
            <v>201</v>
          </cell>
          <cell r="AZ83">
            <v>201</v>
          </cell>
          <cell r="BA83">
            <v>201</v>
          </cell>
          <cell r="BB83">
            <v>201</v>
          </cell>
          <cell r="BC83">
            <v>201</v>
          </cell>
          <cell r="BD83">
            <v>201</v>
          </cell>
          <cell r="BE83">
            <v>201</v>
          </cell>
          <cell r="BF83">
            <v>201</v>
          </cell>
          <cell r="BG83">
            <v>201</v>
          </cell>
          <cell r="BH83">
            <v>201</v>
          </cell>
          <cell r="BI83">
            <v>201</v>
          </cell>
          <cell r="BJ83">
            <v>201</v>
          </cell>
          <cell r="BK83">
            <v>201</v>
          </cell>
          <cell r="BL83">
            <v>264</v>
          </cell>
          <cell r="BM83">
            <v>264</v>
          </cell>
          <cell r="BN83">
            <v>264</v>
          </cell>
          <cell r="BO83">
            <v>264</v>
          </cell>
          <cell r="BP83">
            <v>264</v>
          </cell>
          <cell r="BQ83">
            <v>264</v>
          </cell>
          <cell r="BR83">
            <v>264</v>
          </cell>
          <cell r="BS83">
            <v>264</v>
          </cell>
          <cell r="BT83">
            <v>63</v>
          </cell>
          <cell r="BU83">
            <v>63</v>
          </cell>
          <cell r="BV83">
            <v>63</v>
          </cell>
          <cell r="BW83">
            <v>63</v>
          </cell>
          <cell r="BX83">
            <v>63</v>
          </cell>
          <cell r="BY83">
            <v>63</v>
          </cell>
          <cell r="BZ83">
            <v>63</v>
          </cell>
          <cell r="CA83">
            <v>63</v>
          </cell>
          <cell r="CB83">
            <v>138</v>
          </cell>
          <cell r="CC83">
            <v>138</v>
          </cell>
          <cell r="CD83">
            <v>138</v>
          </cell>
          <cell r="CE83">
            <v>138</v>
          </cell>
          <cell r="CF83">
            <v>138</v>
          </cell>
          <cell r="CG83">
            <v>138</v>
          </cell>
          <cell r="CH83">
            <v>138</v>
          </cell>
          <cell r="CI83">
            <v>138</v>
          </cell>
          <cell r="CJ83">
            <v>0</v>
          </cell>
          <cell r="CK83">
            <v>3</v>
          </cell>
          <cell r="CL83">
            <v>3</v>
          </cell>
          <cell r="CM83">
            <v>63</v>
          </cell>
          <cell r="CN83">
            <v>3</v>
          </cell>
          <cell r="CO83">
            <v>3</v>
          </cell>
          <cell r="CP83">
            <v>3</v>
          </cell>
          <cell r="CQ83">
            <v>9</v>
          </cell>
        </row>
        <row r="84">
          <cell r="AL84">
            <v>6</v>
          </cell>
          <cell r="AM84">
            <v>6</v>
          </cell>
          <cell r="AN84">
            <v>6</v>
          </cell>
          <cell r="AO84">
            <v>6</v>
          </cell>
          <cell r="AP84">
            <v>6</v>
          </cell>
          <cell r="AQ84">
            <v>6</v>
          </cell>
          <cell r="AR84">
            <v>6</v>
          </cell>
          <cell r="AS84">
            <v>6</v>
          </cell>
          <cell r="AT84">
            <v>6</v>
          </cell>
          <cell r="AU84">
            <v>6</v>
          </cell>
          <cell r="AV84">
            <v>6</v>
          </cell>
          <cell r="AW84">
            <v>6</v>
          </cell>
          <cell r="AX84">
            <v>6</v>
          </cell>
          <cell r="AY84">
            <v>6</v>
          </cell>
          <cell r="AZ84">
            <v>6</v>
          </cell>
          <cell r="BA84">
            <v>6</v>
          </cell>
          <cell r="BB84">
            <v>6</v>
          </cell>
          <cell r="BC84">
            <v>6</v>
          </cell>
          <cell r="BD84">
            <v>6</v>
          </cell>
          <cell r="BE84">
            <v>6</v>
          </cell>
          <cell r="BF84">
            <v>6</v>
          </cell>
          <cell r="BG84">
            <v>6</v>
          </cell>
          <cell r="BH84">
            <v>6</v>
          </cell>
          <cell r="BI84">
            <v>6</v>
          </cell>
          <cell r="BJ84">
            <v>6</v>
          </cell>
          <cell r="BK84">
            <v>6</v>
          </cell>
          <cell r="BL84">
            <v>6</v>
          </cell>
          <cell r="BM84">
            <v>6</v>
          </cell>
          <cell r="BN84">
            <v>6</v>
          </cell>
          <cell r="BO84">
            <v>6</v>
          </cell>
          <cell r="BP84">
            <v>6</v>
          </cell>
          <cell r="BQ84">
            <v>6</v>
          </cell>
          <cell r="BR84">
            <v>6</v>
          </cell>
          <cell r="BS84">
            <v>6</v>
          </cell>
          <cell r="CB84">
            <v>6</v>
          </cell>
          <cell r="CC84">
            <v>6</v>
          </cell>
          <cell r="CD84">
            <v>6</v>
          </cell>
          <cell r="CE84">
            <v>6</v>
          </cell>
          <cell r="CF84">
            <v>6</v>
          </cell>
          <cell r="CG84">
            <v>6</v>
          </cell>
          <cell r="CH84">
            <v>6</v>
          </cell>
          <cell r="CI84">
            <v>6</v>
          </cell>
          <cell r="CJ84">
            <v>0</v>
          </cell>
        </row>
        <row r="85">
          <cell r="V85">
            <v>3</v>
          </cell>
          <cell r="W85">
            <v>3</v>
          </cell>
          <cell r="X85">
            <v>3</v>
          </cell>
          <cell r="Y85">
            <v>3</v>
          </cell>
          <cell r="Z85">
            <v>3</v>
          </cell>
          <cell r="AA85">
            <v>3</v>
          </cell>
          <cell r="AB85">
            <v>3</v>
          </cell>
          <cell r="AC85">
            <v>3</v>
          </cell>
          <cell r="AD85">
            <v>3</v>
          </cell>
          <cell r="AE85">
            <v>3</v>
          </cell>
          <cell r="AF85">
            <v>3</v>
          </cell>
          <cell r="AG85">
            <v>3</v>
          </cell>
          <cell r="AH85">
            <v>3</v>
          </cell>
          <cell r="AI85">
            <v>3</v>
          </cell>
          <cell r="AJ85">
            <v>3</v>
          </cell>
          <cell r="AK85">
            <v>3</v>
          </cell>
          <cell r="CJ85">
            <v>0</v>
          </cell>
        </row>
        <row r="86"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18</v>
          </cell>
          <cell r="AM86">
            <v>18</v>
          </cell>
          <cell r="AN86">
            <v>18</v>
          </cell>
          <cell r="AO86">
            <v>18</v>
          </cell>
          <cell r="AP86">
            <v>18</v>
          </cell>
          <cell r="AQ86">
            <v>18</v>
          </cell>
          <cell r="AR86">
            <v>18</v>
          </cell>
          <cell r="AS86">
            <v>18</v>
          </cell>
          <cell r="AT86">
            <v>18</v>
          </cell>
          <cell r="AU86">
            <v>18</v>
          </cell>
          <cell r="AV86">
            <v>18</v>
          </cell>
          <cell r="AW86">
            <v>18</v>
          </cell>
          <cell r="AX86">
            <v>18</v>
          </cell>
          <cell r="AY86">
            <v>18</v>
          </cell>
          <cell r="AZ86">
            <v>18</v>
          </cell>
          <cell r="BA86">
            <v>18</v>
          </cell>
          <cell r="BB86">
            <v>18</v>
          </cell>
          <cell r="BC86">
            <v>18</v>
          </cell>
          <cell r="BD86">
            <v>18</v>
          </cell>
          <cell r="BE86">
            <v>18</v>
          </cell>
          <cell r="BF86">
            <v>18</v>
          </cell>
          <cell r="BG86">
            <v>18</v>
          </cell>
          <cell r="BH86">
            <v>18</v>
          </cell>
          <cell r="BI86">
            <v>18</v>
          </cell>
          <cell r="BJ86">
            <v>18</v>
          </cell>
          <cell r="BK86">
            <v>18</v>
          </cell>
          <cell r="BL86">
            <v>18</v>
          </cell>
          <cell r="BM86">
            <v>18</v>
          </cell>
          <cell r="BN86">
            <v>18</v>
          </cell>
          <cell r="BO86">
            <v>18</v>
          </cell>
          <cell r="BP86">
            <v>18</v>
          </cell>
          <cell r="BQ86">
            <v>18</v>
          </cell>
          <cell r="BR86">
            <v>18</v>
          </cell>
          <cell r="BS86">
            <v>18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18</v>
          </cell>
          <cell r="CC86">
            <v>18</v>
          </cell>
          <cell r="CD86">
            <v>18</v>
          </cell>
          <cell r="CE86">
            <v>18</v>
          </cell>
          <cell r="CF86">
            <v>18</v>
          </cell>
          <cell r="CG86">
            <v>18</v>
          </cell>
          <cell r="CH86">
            <v>18</v>
          </cell>
          <cell r="CI86">
            <v>18</v>
          </cell>
          <cell r="CJ86">
            <v>0</v>
          </cell>
          <cell r="CM86">
            <v>0</v>
          </cell>
          <cell r="CQ86">
            <v>18</v>
          </cell>
        </row>
        <row r="92">
          <cell r="F92">
            <v>3</v>
          </cell>
          <cell r="G92">
            <v>3</v>
          </cell>
          <cell r="H92">
            <v>3</v>
          </cell>
          <cell r="I92">
            <v>3</v>
          </cell>
          <cell r="J92">
            <v>3</v>
          </cell>
          <cell r="K92">
            <v>3</v>
          </cell>
          <cell r="L92">
            <v>3</v>
          </cell>
          <cell r="M92">
            <v>3</v>
          </cell>
          <cell r="N92">
            <v>3</v>
          </cell>
          <cell r="O92">
            <v>3</v>
          </cell>
          <cell r="P92">
            <v>3</v>
          </cell>
          <cell r="Q92">
            <v>3</v>
          </cell>
          <cell r="R92">
            <v>3</v>
          </cell>
          <cell r="S92">
            <v>3</v>
          </cell>
          <cell r="T92">
            <v>3</v>
          </cell>
          <cell r="U92">
            <v>3</v>
          </cell>
          <cell r="AL92">
            <v>3</v>
          </cell>
          <cell r="AM92">
            <v>3</v>
          </cell>
          <cell r="AN92">
            <v>3</v>
          </cell>
          <cell r="AO92">
            <v>3</v>
          </cell>
          <cell r="AP92">
            <v>3</v>
          </cell>
          <cell r="AQ92">
            <v>3</v>
          </cell>
          <cell r="AR92">
            <v>3</v>
          </cell>
          <cell r="AS92">
            <v>3</v>
          </cell>
          <cell r="AT92">
            <v>3</v>
          </cell>
          <cell r="AU92">
            <v>3</v>
          </cell>
          <cell r="AV92">
            <v>3</v>
          </cell>
          <cell r="AW92">
            <v>3</v>
          </cell>
          <cell r="AX92">
            <v>3</v>
          </cell>
          <cell r="AY92">
            <v>3</v>
          </cell>
          <cell r="AZ92">
            <v>3</v>
          </cell>
          <cell r="BA92">
            <v>3</v>
          </cell>
          <cell r="BB92">
            <v>3</v>
          </cell>
          <cell r="BC92">
            <v>3</v>
          </cell>
          <cell r="BD92">
            <v>3</v>
          </cell>
          <cell r="BE92">
            <v>3</v>
          </cell>
          <cell r="BF92">
            <v>3</v>
          </cell>
          <cell r="BG92">
            <v>3</v>
          </cell>
          <cell r="BH92">
            <v>3</v>
          </cell>
          <cell r="BI92">
            <v>3</v>
          </cell>
          <cell r="BJ92">
            <v>3</v>
          </cell>
          <cell r="BK92">
            <v>3</v>
          </cell>
          <cell r="BL92">
            <v>6</v>
          </cell>
          <cell r="BM92">
            <v>6</v>
          </cell>
          <cell r="BN92">
            <v>6</v>
          </cell>
          <cell r="BO92">
            <v>6</v>
          </cell>
          <cell r="BP92">
            <v>6</v>
          </cell>
          <cell r="BQ92">
            <v>6</v>
          </cell>
          <cell r="BR92">
            <v>6</v>
          </cell>
          <cell r="BS92">
            <v>6</v>
          </cell>
          <cell r="BT92">
            <v>3</v>
          </cell>
          <cell r="BU92">
            <v>3</v>
          </cell>
          <cell r="BV92">
            <v>3</v>
          </cell>
          <cell r="BW92">
            <v>3</v>
          </cell>
          <cell r="BX92">
            <v>3</v>
          </cell>
          <cell r="BY92">
            <v>3</v>
          </cell>
          <cell r="BZ92">
            <v>3</v>
          </cell>
          <cell r="CA92">
            <v>3</v>
          </cell>
          <cell r="CJ92">
            <v>0</v>
          </cell>
          <cell r="CK92">
            <v>3</v>
          </cell>
          <cell r="CL92">
            <v>3</v>
          </cell>
          <cell r="CM92">
            <v>3</v>
          </cell>
          <cell r="CN92">
            <v>3</v>
          </cell>
          <cell r="CO92">
            <v>3</v>
          </cell>
          <cell r="CP92">
            <v>3</v>
          </cell>
          <cell r="CQ92">
            <v>3</v>
          </cell>
        </row>
        <row r="93">
          <cell r="AL93">
            <v>6</v>
          </cell>
          <cell r="AM93">
            <v>6</v>
          </cell>
          <cell r="AN93">
            <v>6</v>
          </cell>
          <cell r="AO93">
            <v>6</v>
          </cell>
          <cell r="AP93">
            <v>6</v>
          </cell>
          <cell r="AQ93">
            <v>6</v>
          </cell>
          <cell r="AR93">
            <v>6</v>
          </cell>
          <cell r="AS93">
            <v>6</v>
          </cell>
          <cell r="AT93">
            <v>6</v>
          </cell>
          <cell r="AU93">
            <v>6</v>
          </cell>
          <cell r="AV93">
            <v>6</v>
          </cell>
          <cell r="AW93">
            <v>6</v>
          </cell>
          <cell r="AX93">
            <v>6</v>
          </cell>
          <cell r="AY93">
            <v>6</v>
          </cell>
          <cell r="AZ93">
            <v>6</v>
          </cell>
          <cell r="BA93">
            <v>6</v>
          </cell>
          <cell r="BB93">
            <v>6</v>
          </cell>
          <cell r="BC93">
            <v>6</v>
          </cell>
          <cell r="BD93">
            <v>6</v>
          </cell>
          <cell r="BE93">
            <v>6</v>
          </cell>
          <cell r="BF93">
            <v>6</v>
          </cell>
          <cell r="BG93">
            <v>6</v>
          </cell>
          <cell r="BH93">
            <v>6</v>
          </cell>
          <cell r="BI93">
            <v>6</v>
          </cell>
          <cell r="BJ93">
            <v>6</v>
          </cell>
          <cell r="BK93">
            <v>6</v>
          </cell>
          <cell r="BL93">
            <v>6</v>
          </cell>
          <cell r="BM93">
            <v>6</v>
          </cell>
          <cell r="BN93">
            <v>6</v>
          </cell>
          <cell r="BO93">
            <v>6</v>
          </cell>
          <cell r="BP93">
            <v>6</v>
          </cell>
          <cell r="BQ93">
            <v>6</v>
          </cell>
          <cell r="BR93">
            <v>6</v>
          </cell>
          <cell r="BS93">
            <v>6</v>
          </cell>
          <cell r="CB93">
            <v>6</v>
          </cell>
          <cell r="CC93">
            <v>6</v>
          </cell>
          <cell r="CD93">
            <v>6</v>
          </cell>
          <cell r="CE93">
            <v>6</v>
          </cell>
          <cell r="CF93">
            <v>6</v>
          </cell>
          <cell r="CG93">
            <v>6</v>
          </cell>
          <cell r="CH93">
            <v>6</v>
          </cell>
          <cell r="CI93">
            <v>6</v>
          </cell>
          <cell r="CJ93">
            <v>0</v>
          </cell>
          <cell r="CQ93">
            <v>6</v>
          </cell>
        </row>
        <row r="94">
          <cell r="V94">
            <v>3</v>
          </cell>
          <cell r="W94">
            <v>3</v>
          </cell>
          <cell r="X94">
            <v>3</v>
          </cell>
          <cell r="Y94">
            <v>3</v>
          </cell>
          <cell r="Z94">
            <v>3</v>
          </cell>
          <cell r="AA94">
            <v>3</v>
          </cell>
          <cell r="AB94">
            <v>3</v>
          </cell>
          <cell r="AC94">
            <v>3</v>
          </cell>
          <cell r="AD94">
            <v>3</v>
          </cell>
          <cell r="AE94">
            <v>3</v>
          </cell>
          <cell r="AF94">
            <v>3</v>
          </cell>
          <cell r="AG94">
            <v>3</v>
          </cell>
          <cell r="AH94">
            <v>3</v>
          </cell>
          <cell r="AI94">
            <v>3</v>
          </cell>
          <cell r="AJ94">
            <v>3</v>
          </cell>
          <cell r="AK94">
            <v>3</v>
          </cell>
          <cell r="CJ94">
            <v>0</v>
          </cell>
        </row>
        <row r="96">
          <cell r="F96">
            <v>75</v>
          </cell>
          <cell r="G96">
            <v>75</v>
          </cell>
          <cell r="H96">
            <v>75</v>
          </cell>
          <cell r="I96">
            <v>75</v>
          </cell>
          <cell r="J96">
            <v>75</v>
          </cell>
          <cell r="K96">
            <v>75</v>
          </cell>
          <cell r="L96">
            <v>75</v>
          </cell>
          <cell r="M96">
            <v>75</v>
          </cell>
          <cell r="N96">
            <v>105</v>
          </cell>
          <cell r="O96">
            <v>105</v>
          </cell>
          <cell r="P96">
            <v>105</v>
          </cell>
          <cell r="Q96">
            <v>105</v>
          </cell>
          <cell r="R96">
            <v>105</v>
          </cell>
          <cell r="S96">
            <v>105</v>
          </cell>
          <cell r="T96">
            <v>105</v>
          </cell>
          <cell r="U96">
            <v>105</v>
          </cell>
          <cell r="V96">
            <v>105</v>
          </cell>
          <cell r="W96">
            <v>105</v>
          </cell>
          <cell r="X96">
            <v>105</v>
          </cell>
          <cell r="Y96">
            <v>105</v>
          </cell>
          <cell r="Z96">
            <v>105</v>
          </cell>
          <cell r="AA96">
            <v>105</v>
          </cell>
          <cell r="AB96">
            <v>105</v>
          </cell>
          <cell r="AC96">
            <v>105</v>
          </cell>
          <cell r="AD96">
            <v>105</v>
          </cell>
          <cell r="AE96">
            <v>105</v>
          </cell>
          <cell r="AF96">
            <v>105</v>
          </cell>
          <cell r="AG96">
            <v>105</v>
          </cell>
          <cell r="AH96">
            <v>105</v>
          </cell>
          <cell r="AI96">
            <v>105</v>
          </cell>
          <cell r="AJ96">
            <v>105</v>
          </cell>
          <cell r="AK96">
            <v>105</v>
          </cell>
          <cell r="AL96">
            <v>105</v>
          </cell>
          <cell r="AM96">
            <v>105</v>
          </cell>
          <cell r="AN96">
            <v>105</v>
          </cell>
          <cell r="AO96">
            <v>105</v>
          </cell>
          <cell r="AP96">
            <v>105</v>
          </cell>
          <cell r="AQ96">
            <v>105</v>
          </cell>
          <cell r="AR96">
            <v>105</v>
          </cell>
          <cell r="AS96">
            <v>105</v>
          </cell>
          <cell r="AT96">
            <v>105</v>
          </cell>
          <cell r="AU96">
            <v>105</v>
          </cell>
          <cell r="AV96">
            <v>105</v>
          </cell>
          <cell r="AW96">
            <v>105</v>
          </cell>
          <cell r="AX96">
            <v>105</v>
          </cell>
          <cell r="AY96">
            <v>105</v>
          </cell>
          <cell r="AZ96">
            <v>105</v>
          </cell>
          <cell r="BA96">
            <v>105</v>
          </cell>
          <cell r="BB96">
            <v>105</v>
          </cell>
          <cell r="BC96">
            <v>105</v>
          </cell>
          <cell r="BD96">
            <v>105</v>
          </cell>
          <cell r="BE96">
            <v>105</v>
          </cell>
          <cell r="BF96">
            <v>105</v>
          </cell>
          <cell r="BG96">
            <v>105</v>
          </cell>
          <cell r="BH96">
            <v>105</v>
          </cell>
          <cell r="BI96">
            <v>105</v>
          </cell>
          <cell r="BJ96">
            <v>105</v>
          </cell>
          <cell r="BK96">
            <v>105</v>
          </cell>
          <cell r="BL96">
            <v>210</v>
          </cell>
          <cell r="BM96">
            <v>210</v>
          </cell>
          <cell r="BN96">
            <v>210</v>
          </cell>
          <cell r="BO96">
            <v>210</v>
          </cell>
          <cell r="BP96">
            <v>210</v>
          </cell>
          <cell r="BQ96">
            <v>210</v>
          </cell>
          <cell r="BR96">
            <v>210</v>
          </cell>
          <cell r="BS96">
            <v>210</v>
          </cell>
          <cell r="BT96">
            <v>75</v>
          </cell>
          <cell r="BU96">
            <v>75</v>
          </cell>
          <cell r="BV96">
            <v>75</v>
          </cell>
          <cell r="BW96">
            <v>75</v>
          </cell>
          <cell r="BX96">
            <v>75</v>
          </cell>
          <cell r="BY96">
            <v>75</v>
          </cell>
          <cell r="BZ96">
            <v>75</v>
          </cell>
          <cell r="CA96">
            <v>75</v>
          </cell>
          <cell r="CB96">
            <v>75</v>
          </cell>
          <cell r="CC96">
            <v>75</v>
          </cell>
          <cell r="CD96">
            <v>75</v>
          </cell>
          <cell r="CE96">
            <v>75</v>
          </cell>
          <cell r="CF96">
            <v>75</v>
          </cell>
          <cell r="CG96">
            <v>75</v>
          </cell>
          <cell r="CH96">
            <v>75</v>
          </cell>
          <cell r="CI96">
            <v>75</v>
          </cell>
          <cell r="CJ96">
            <v>0</v>
          </cell>
        </row>
        <row r="97">
          <cell r="F97">
            <v>7</v>
          </cell>
          <cell r="G97">
            <v>7</v>
          </cell>
          <cell r="H97">
            <v>7</v>
          </cell>
          <cell r="I97">
            <v>7</v>
          </cell>
          <cell r="J97">
            <v>7</v>
          </cell>
          <cell r="K97">
            <v>7</v>
          </cell>
          <cell r="L97">
            <v>7</v>
          </cell>
          <cell r="M97">
            <v>7</v>
          </cell>
          <cell r="N97">
            <v>7</v>
          </cell>
          <cell r="O97">
            <v>7</v>
          </cell>
          <cell r="P97">
            <v>7</v>
          </cell>
          <cell r="Q97">
            <v>7</v>
          </cell>
          <cell r="R97">
            <v>7</v>
          </cell>
          <cell r="S97">
            <v>7</v>
          </cell>
          <cell r="T97">
            <v>7</v>
          </cell>
          <cell r="U97">
            <v>7</v>
          </cell>
          <cell r="V97">
            <v>9</v>
          </cell>
          <cell r="W97">
            <v>9</v>
          </cell>
          <cell r="X97">
            <v>9</v>
          </cell>
          <cell r="Y97">
            <v>9</v>
          </cell>
          <cell r="Z97">
            <v>9</v>
          </cell>
          <cell r="AA97">
            <v>9</v>
          </cell>
          <cell r="AB97">
            <v>9</v>
          </cell>
          <cell r="AC97">
            <v>9</v>
          </cell>
          <cell r="AD97">
            <v>9</v>
          </cell>
          <cell r="AE97">
            <v>9</v>
          </cell>
          <cell r="AF97">
            <v>9</v>
          </cell>
          <cell r="AG97">
            <v>9</v>
          </cell>
          <cell r="AH97">
            <v>9</v>
          </cell>
          <cell r="AI97">
            <v>9</v>
          </cell>
          <cell r="AJ97">
            <v>9</v>
          </cell>
          <cell r="AK97">
            <v>9</v>
          </cell>
          <cell r="AL97">
            <v>12</v>
          </cell>
          <cell r="AM97">
            <v>12</v>
          </cell>
          <cell r="AN97">
            <v>12</v>
          </cell>
          <cell r="AO97">
            <v>12</v>
          </cell>
          <cell r="AP97">
            <v>12</v>
          </cell>
          <cell r="AQ97">
            <v>12</v>
          </cell>
          <cell r="AR97">
            <v>12</v>
          </cell>
          <cell r="AS97">
            <v>12</v>
          </cell>
          <cell r="AT97">
            <v>12</v>
          </cell>
          <cell r="AU97">
            <v>12</v>
          </cell>
          <cell r="AV97">
            <v>12</v>
          </cell>
          <cell r="AW97">
            <v>12</v>
          </cell>
          <cell r="AX97">
            <v>12</v>
          </cell>
          <cell r="AY97">
            <v>12</v>
          </cell>
          <cell r="AZ97">
            <v>12</v>
          </cell>
          <cell r="BA97">
            <v>12</v>
          </cell>
          <cell r="BB97">
            <v>12</v>
          </cell>
          <cell r="BC97">
            <v>12</v>
          </cell>
          <cell r="BD97">
            <v>12</v>
          </cell>
          <cell r="BE97">
            <v>12</v>
          </cell>
          <cell r="BF97">
            <v>12</v>
          </cell>
          <cell r="BG97">
            <v>12</v>
          </cell>
          <cell r="BH97">
            <v>12</v>
          </cell>
          <cell r="BI97">
            <v>12</v>
          </cell>
          <cell r="BJ97">
            <v>12</v>
          </cell>
          <cell r="BK97">
            <v>12</v>
          </cell>
          <cell r="BL97">
            <v>24</v>
          </cell>
          <cell r="BM97">
            <v>24</v>
          </cell>
          <cell r="BN97">
            <v>24</v>
          </cell>
          <cell r="BO97">
            <v>24</v>
          </cell>
          <cell r="BP97">
            <v>24</v>
          </cell>
          <cell r="BQ97">
            <v>24</v>
          </cell>
          <cell r="BR97">
            <v>24</v>
          </cell>
          <cell r="BS97">
            <v>24</v>
          </cell>
          <cell r="BT97">
            <v>8</v>
          </cell>
          <cell r="BU97">
            <v>8</v>
          </cell>
          <cell r="BV97">
            <v>8</v>
          </cell>
          <cell r="BW97">
            <v>8</v>
          </cell>
          <cell r="BX97">
            <v>8</v>
          </cell>
          <cell r="BY97">
            <v>8</v>
          </cell>
          <cell r="BZ97">
            <v>8</v>
          </cell>
          <cell r="CA97">
            <v>8</v>
          </cell>
          <cell r="CB97">
            <v>9</v>
          </cell>
          <cell r="CC97">
            <v>9</v>
          </cell>
          <cell r="CD97">
            <v>9</v>
          </cell>
          <cell r="CE97">
            <v>9</v>
          </cell>
          <cell r="CF97">
            <v>9</v>
          </cell>
          <cell r="CG97">
            <v>9</v>
          </cell>
          <cell r="CH97">
            <v>9</v>
          </cell>
          <cell r="CI97">
            <v>9</v>
          </cell>
        </row>
        <row r="98">
          <cell r="F98">
            <v>3</v>
          </cell>
          <cell r="G98">
            <v>3</v>
          </cell>
          <cell r="H98">
            <v>3</v>
          </cell>
          <cell r="I98">
            <v>3</v>
          </cell>
          <cell r="J98">
            <v>3</v>
          </cell>
          <cell r="K98">
            <v>3</v>
          </cell>
          <cell r="L98">
            <v>3</v>
          </cell>
          <cell r="M98">
            <v>3</v>
          </cell>
          <cell r="N98">
            <v>6</v>
          </cell>
          <cell r="O98">
            <v>6</v>
          </cell>
          <cell r="P98">
            <v>6</v>
          </cell>
          <cell r="Q98">
            <v>6</v>
          </cell>
          <cell r="R98">
            <v>6</v>
          </cell>
          <cell r="S98">
            <v>6</v>
          </cell>
          <cell r="T98">
            <v>6</v>
          </cell>
          <cell r="U98">
            <v>6</v>
          </cell>
          <cell r="V98">
            <v>6</v>
          </cell>
          <cell r="W98">
            <v>6</v>
          </cell>
          <cell r="X98">
            <v>6</v>
          </cell>
          <cell r="Y98">
            <v>6</v>
          </cell>
          <cell r="Z98">
            <v>6</v>
          </cell>
          <cell r="AA98">
            <v>6</v>
          </cell>
          <cell r="AB98">
            <v>6</v>
          </cell>
          <cell r="AC98">
            <v>6</v>
          </cell>
          <cell r="AD98">
            <v>6</v>
          </cell>
          <cell r="AE98">
            <v>6</v>
          </cell>
          <cell r="AF98">
            <v>6</v>
          </cell>
          <cell r="AG98">
            <v>6</v>
          </cell>
          <cell r="AH98">
            <v>6</v>
          </cell>
          <cell r="AI98">
            <v>6</v>
          </cell>
          <cell r="AJ98">
            <v>6</v>
          </cell>
          <cell r="AK98">
            <v>6</v>
          </cell>
          <cell r="AL98">
            <v>6</v>
          </cell>
          <cell r="AM98">
            <v>6</v>
          </cell>
          <cell r="AN98">
            <v>6</v>
          </cell>
          <cell r="AO98">
            <v>6</v>
          </cell>
          <cell r="AP98">
            <v>6</v>
          </cell>
          <cell r="AQ98">
            <v>6</v>
          </cell>
          <cell r="AR98">
            <v>6</v>
          </cell>
          <cell r="AS98">
            <v>6</v>
          </cell>
          <cell r="AT98">
            <v>9</v>
          </cell>
          <cell r="AU98">
            <v>9</v>
          </cell>
          <cell r="AV98">
            <v>9</v>
          </cell>
          <cell r="AW98">
            <v>9</v>
          </cell>
          <cell r="AX98">
            <v>9</v>
          </cell>
          <cell r="AY98">
            <v>9</v>
          </cell>
          <cell r="AZ98">
            <v>9</v>
          </cell>
          <cell r="BA98">
            <v>9</v>
          </cell>
          <cell r="BB98">
            <v>9</v>
          </cell>
          <cell r="BC98">
            <v>9</v>
          </cell>
          <cell r="BD98">
            <v>9</v>
          </cell>
          <cell r="BE98">
            <v>9</v>
          </cell>
          <cell r="BF98">
            <v>9</v>
          </cell>
          <cell r="BG98">
            <v>9</v>
          </cell>
          <cell r="BH98">
            <v>9</v>
          </cell>
          <cell r="BI98">
            <v>9</v>
          </cell>
          <cell r="BJ98">
            <v>9</v>
          </cell>
          <cell r="BK98">
            <v>9</v>
          </cell>
          <cell r="BL98">
            <v>12</v>
          </cell>
          <cell r="BM98">
            <v>12</v>
          </cell>
          <cell r="BN98">
            <v>12</v>
          </cell>
          <cell r="BO98">
            <v>12</v>
          </cell>
          <cell r="BP98">
            <v>12</v>
          </cell>
          <cell r="BQ98">
            <v>12</v>
          </cell>
          <cell r="BR98">
            <v>12</v>
          </cell>
          <cell r="BS98">
            <v>12</v>
          </cell>
          <cell r="BT98">
            <v>3</v>
          </cell>
          <cell r="BU98">
            <v>3</v>
          </cell>
          <cell r="BV98">
            <v>3</v>
          </cell>
          <cell r="BW98">
            <v>3</v>
          </cell>
          <cell r="BX98">
            <v>3</v>
          </cell>
          <cell r="BY98">
            <v>3</v>
          </cell>
          <cell r="BZ98">
            <v>3</v>
          </cell>
          <cell r="CA98">
            <v>3</v>
          </cell>
          <cell r="CB98">
            <v>6</v>
          </cell>
          <cell r="CC98">
            <v>6</v>
          </cell>
          <cell r="CD98">
            <v>6</v>
          </cell>
          <cell r="CE98">
            <v>6</v>
          </cell>
          <cell r="CF98">
            <v>6</v>
          </cell>
          <cell r="CG98">
            <v>6</v>
          </cell>
          <cell r="CH98">
            <v>6</v>
          </cell>
          <cell r="CI98">
            <v>6</v>
          </cell>
        </row>
        <row r="99">
          <cell r="F99">
            <v>2</v>
          </cell>
          <cell r="G99">
            <v>2</v>
          </cell>
          <cell r="H99">
            <v>2</v>
          </cell>
          <cell r="I99">
            <v>2</v>
          </cell>
          <cell r="J99">
            <v>2</v>
          </cell>
          <cell r="K99">
            <v>2</v>
          </cell>
          <cell r="L99">
            <v>2</v>
          </cell>
          <cell r="M99">
            <v>2</v>
          </cell>
          <cell r="N99">
            <v>3</v>
          </cell>
          <cell r="O99">
            <v>3</v>
          </cell>
          <cell r="P99">
            <v>3</v>
          </cell>
          <cell r="Q99">
            <v>3</v>
          </cell>
          <cell r="R99">
            <v>3</v>
          </cell>
          <cell r="S99">
            <v>3</v>
          </cell>
          <cell r="T99">
            <v>3</v>
          </cell>
          <cell r="U99">
            <v>3</v>
          </cell>
          <cell r="V99">
            <v>3</v>
          </cell>
          <cell r="W99">
            <v>3</v>
          </cell>
          <cell r="X99">
            <v>3</v>
          </cell>
          <cell r="Y99">
            <v>3</v>
          </cell>
          <cell r="Z99">
            <v>3</v>
          </cell>
          <cell r="AA99">
            <v>3</v>
          </cell>
          <cell r="AB99">
            <v>3</v>
          </cell>
          <cell r="AC99">
            <v>3</v>
          </cell>
          <cell r="AD99">
            <v>3</v>
          </cell>
          <cell r="AE99">
            <v>3</v>
          </cell>
          <cell r="AF99">
            <v>3</v>
          </cell>
          <cell r="AG99">
            <v>3</v>
          </cell>
          <cell r="AH99">
            <v>3</v>
          </cell>
          <cell r="AI99">
            <v>3</v>
          </cell>
          <cell r="AJ99">
            <v>3</v>
          </cell>
          <cell r="AK99">
            <v>3</v>
          </cell>
          <cell r="AL99">
            <v>3</v>
          </cell>
          <cell r="AM99">
            <v>3</v>
          </cell>
          <cell r="AN99">
            <v>3</v>
          </cell>
          <cell r="AO99">
            <v>3</v>
          </cell>
          <cell r="AP99">
            <v>3</v>
          </cell>
          <cell r="AQ99">
            <v>3</v>
          </cell>
          <cell r="AR99">
            <v>3</v>
          </cell>
          <cell r="AS99">
            <v>3</v>
          </cell>
          <cell r="AT99">
            <v>3</v>
          </cell>
          <cell r="AU99">
            <v>3</v>
          </cell>
          <cell r="AV99">
            <v>3</v>
          </cell>
          <cell r="AW99">
            <v>3</v>
          </cell>
          <cell r="AX99">
            <v>3</v>
          </cell>
          <cell r="AY99">
            <v>3</v>
          </cell>
          <cell r="AZ99">
            <v>3</v>
          </cell>
          <cell r="BA99">
            <v>3</v>
          </cell>
          <cell r="BB99">
            <v>3</v>
          </cell>
          <cell r="BC99">
            <v>3</v>
          </cell>
          <cell r="BD99">
            <v>3</v>
          </cell>
          <cell r="BE99">
            <v>3</v>
          </cell>
          <cell r="BF99">
            <v>3</v>
          </cell>
          <cell r="BG99">
            <v>3</v>
          </cell>
          <cell r="BH99">
            <v>3</v>
          </cell>
          <cell r="BI99">
            <v>3</v>
          </cell>
          <cell r="BJ99">
            <v>3</v>
          </cell>
          <cell r="BK99">
            <v>3</v>
          </cell>
          <cell r="BL99">
            <v>6</v>
          </cell>
          <cell r="BM99">
            <v>6</v>
          </cell>
          <cell r="BN99">
            <v>6</v>
          </cell>
          <cell r="BO99">
            <v>6</v>
          </cell>
          <cell r="BP99">
            <v>6</v>
          </cell>
          <cell r="BQ99">
            <v>6</v>
          </cell>
          <cell r="BR99">
            <v>6</v>
          </cell>
          <cell r="BS99">
            <v>6</v>
          </cell>
          <cell r="BT99">
            <v>2</v>
          </cell>
          <cell r="BU99">
            <v>2</v>
          </cell>
          <cell r="BV99">
            <v>2</v>
          </cell>
          <cell r="BW99">
            <v>2</v>
          </cell>
          <cell r="BX99">
            <v>2</v>
          </cell>
          <cell r="BY99">
            <v>2</v>
          </cell>
          <cell r="BZ99">
            <v>2</v>
          </cell>
          <cell r="CA99">
            <v>2</v>
          </cell>
          <cell r="CB99">
            <v>2</v>
          </cell>
          <cell r="CC99">
            <v>2</v>
          </cell>
          <cell r="CD99">
            <v>2</v>
          </cell>
          <cell r="CE99">
            <v>2</v>
          </cell>
          <cell r="CF99">
            <v>2</v>
          </cell>
          <cell r="CG99">
            <v>2</v>
          </cell>
          <cell r="CH99">
            <v>2</v>
          </cell>
          <cell r="CI99">
            <v>2</v>
          </cell>
        </row>
        <row r="101">
          <cell r="F101">
            <v>2</v>
          </cell>
          <cell r="G101">
            <v>2</v>
          </cell>
          <cell r="H101">
            <v>2</v>
          </cell>
          <cell r="I101">
            <v>2</v>
          </cell>
          <cell r="J101">
            <v>2</v>
          </cell>
          <cell r="K101">
            <v>2</v>
          </cell>
          <cell r="L101">
            <v>2</v>
          </cell>
          <cell r="M101">
            <v>2</v>
          </cell>
          <cell r="N101">
            <v>3</v>
          </cell>
          <cell r="O101">
            <v>3</v>
          </cell>
          <cell r="P101">
            <v>3</v>
          </cell>
          <cell r="Q101">
            <v>3</v>
          </cell>
          <cell r="R101">
            <v>3</v>
          </cell>
          <cell r="S101">
            <v>3</v>
          </cell>
          <cell r="T101">
            <v>3</v>
          </cell>
          <cell r="U101">
            <v>3</v>
          </cell>
          <cell r="V101">
            <v>3</v>
          </cell>
          <cell r="W101">
            <v>3</v>
          </cell>
          <cell r="X101">
            <v>3</v>
          </cell>
          <cell r="Y101">
            <v>3</v>
          </cell>
          <cell r="Z101">
            <v>3</v>
          </cell>
          <cell r="AA101">
            <v>3</v>
          </cell>
          <cell r="AB101">
            <v>3</v>
          </cell>
          <cell r="AC101">
            <v>3</v>
          </cell>
          <cell r="AD101">
            <v>3</v>
          </cell>
          <cell r="AE101">
            <v>3</v>
          </cell>
          <cell r="AF101">
            <v>3</v>
          </cell>
          <cell r="AG101">
            <v>3</v>
          </cell>
          <cell r="AH101">
            <v>3</v>
          </cell>
          <cell r="AI101">
            <v>3</v>
          </cell>
          <cell r="AJ101">
            <v>3</v>
          </cell>
          <cell r="AK101">
            <v>3</v>
          </cell>
          <cell r="AL101">
            <v>3</v>
          </cell>
          <cell r="AM101">
            <v>3</v>
          </cell>
          <cell r="AN101">
            <v>3</v>
          </cell>
          <cell r="AO101">
            <v>3</v>
          </cell>
          <cell r="AP101">
            <v>3</v>
          </cell>
          <cell r="AQ101">
            <v>3</v>
          </cell>
          <cell r="AR101">
            <v>3</v>
          </cell>
          <cell r="AS101">
            <v>3</v>
          </cell>
          <cell r="AT101">
            <v>3</v>
          </cell>
          <cell r="AU101">
            <v>3</v>
          </cell>
          <cell r="AV101">
            <v>3</v>
          </cell>
          <cell r="AW101">
            <v>3</v>
          </cell>
          <cell r="AX101">
            <v>3</v>
          </cell>
          <cell r="AY101">
            <v>3</v>
          </cell>
          <cell r="AZ101">
            <v>3</v>
          </cell>
          <cell r="BA101">
            <v>3</v>
          </cell>
          <cell r="BB101">
            <v>3</v>
          </cell>
          <cell r="BC101">
            <v>3</v>
          </cell>
          <cell r="BD101">
            <v>3</v>
          </cell>
          <cell r="BE101">
            <v>3</v>
          </cell>
          <cell r="BF101">
            <v>3</v>
          </cell>
          <cell r="BG101">
            <v>3</v>
          </cell>
          <cell r="BH101">
            <v>3</v>
          </cell>
          <cell r="BI101">
            <v>3</v>
          </cell>
          <cell r="BJ101">
            <v>3</v>
          </cell>
          <cell r="BK101">
            <v>3</v>
          </cell>
          <cell r="BL101">
            <v>6</v>
          </cell>
          <cell r="BM101">
            <v>6</v>
          </cell>
          <cell r="BN101">
            <v>6</v>
          </cell>
          <cell r="BO101">
            <v>6</v>
          </cell>
          <cell r="BP101">
            <v>6</v>
          </cell>
          <cell r="BQ101">
            <v>6</v>
          </cell>
          <cell r="BR101">
            <v>6</v>
          </cell>
          <cell r="BS101">
            <v>6</v>
          </cell>
          <cell r="BT101">
            <v>2</v>
          </cell>
          <cell r="BU101">
            <v>2</v>
          </cell>
          <cell r="BV101">
            <v>2</v>
          </cell>
          <cell r="BW101">
            <v>2</v>
          </cell>
          <cell r="BX101">
            <v>2</v>
          </cell>
          <cell r="BY101">
            <v>2</v>
          </cell>
          <cell r="BZ101">
            <v>2</v>
          </cell>
          <cell r="CA101">
            <v>2</v>
          </cell>
          <cell r="CB101">
            <v>2</v>
          </cell>
          <cell r="CC101">
            <v>2</v>
          </cell>
          <cell r="CD101">
            <v>2</v>
          </cell>
          <cell r="CE101">
            <v>2</v>
          </cell>
          <cell r="CF101">
            <v>2</v>
          </cell>
          <cell r="CG101">
            <v>2</v>
          </cell>
          <cell r="CH101">
            <v>2</v>
          </cell>
          <cell r="CI101">
            <v>2</v>
          </cell>
        </row>
        <row r="103">
          <cell r="F103">
            <v>34</v>
          </cell>
          <cell r="G103">
            <v>34</v>
          </cell>
          <cell r="H103">
            <v>34</v>
          </cell>
          <cell r="I103">
            <v>34</v>
          </cell>
          <cell r="J103">
            <v>34</v>
          </cell>
          <cell r="K103">
            <v>34</v>
          </cell>
          <cell r="L103">
            <v>34</v>
          </cell>
          <cell r="M103">
            <v>34</v>
          </cell>
          <cell r="N103">
            <v>38</v>
          </cell>
          <cell r="O103">
            <v>38</v>
          </cell>
          <cell r="P103">
            <v>38</v>
          </cell>
          <cell r="Q103">
            <v>38</v>
          </cell>
          <cell r="R103">
            <v>38</v>
          </cell>
          <cell r="S103">
            <v>38</v>
          </cell>
          <cell r="T103">
            <v>38</v>
          </cell>
          <cell r="U103">
            <v>38</v>
          </cell>
          <cell r="V103">
            <v>38</v>
          </cell>
          <cell r="W103">
            <v>38</v>
          </cell>
          <cell r="X103">
            <v>38</v>
          </cell>
          <cell r="Y103">
            <v>38</v>
          </cell>
          <cell r="Z103">
            <v>38</v>
          </cell>
          <cell r="AA103">
            <v>38</v>
          </cell>
          <cell r="AB103">
            <v>38</v>
          </cell>
          <cell r="AC103">
            <v>38</v>
          </cell>
          <cell r="AD103">
            <v>38</v>
          </cell>
          <cell r="AE103">
            <v>38</v>
          </cell>
          <cell r="AF103">
            <v>38</v>
          </cell>
          <cell r="AG103">
            <v>38</v>
          </cell>
          <cell r="AH103">
            <v>38</v>
          </cell>
          <cell r="AI103">
            <v>38</v>
          </cell>
          <cell r="AJ103">
            <v>38</v>
          </cell>
          <cell r="AK103">
            <v>38</v>
          </cell>
          <cell r="AL103">
            <v>38</v>
          </cell>
          <cell r="AM103">
            <v>38</v>
          </cell>
          <cell r="AN103">
            <v>38</v>
          </cell>
          <cell r="AO103">
            <v>38</v>
          </cell>
          <cell r="AP103">
            <v>38</v>
          </cell>
          <cell r="AQ103">
            <v>38</v>
          </cell>
          <cell r="AR103">
            <v>38</v>
          </cell>
          <cell r="AS103">
            <v>38</v>
          </cell>
          <cell r="AT103">
            <v>38</v>
          </cell>
          <cell r="AU103">
            <v>38</v>
          </cell>
          <cell r="AV103">
            <v>38</v>
          </cell>
          <cell r="AW103">
            <v>38</v>
          </cell>
          <cell r="AX103">
            <v>38</v>
          </cell>
          <cell r="AY103">
            <v>38</v>
          </cell>
          <cell r="AZ103">
            <v>38</v>
          </cell>
          <cell r="BA103">
            <v>38</v>
          </cell>
          <cell r="BB103">
            <v>38</v>
          </cell>
          <cell r="BC103">
            <v>38</v>
          </cell>
          <cell r="BD103">
            <v>38</v>
          </cell>
          <cell r="BE103">
            <v>38</v>
          </cell>
          <cell r="BF103">
            <v>38</v>
          </cell>
          <cell r="BG103">
            <v>38</v>
          </cell>
          <cell r="BH103">
            <v>38</v>
          </cell>
          <cell r="BI103">
            <v>38</v>
          </cell>
          <cell r="BJ103">
            <v>38</v>
          </cell>
          <cell r="BK103">
            <v>38</v>
          </cell>
          <cell r="BL103">
            <v>76</v>
          </cell>
          <cell r="BM103">
            <v>76</v>
          </cell>
          <cell r="BN103">
            <v>76</v>
          </cell>
          <cell r="BO103">
            <v>76</v>
          </cell>
          <cell r="BP103">
            <v>76</v>
          </cell>
          <cell r="BQ103">
            <v>76</v>
          </cell>
          <cell r="BR103">
            <v>76</v>
          </cell>
          <cell r="BS103">
            <v>76</v>
          </cell>
          <cell r="BT103">
            <v>48</v>
          </cell>
          <cell r="BU103">
            <v>48</v>
          </cell>
          <cell r="BV103">
            <v>48</v>
          </cell>
          <cell r="BW103">
            <v>48</v>
          </cell>
          <cell r="BX103">
            <v>48</v>
          </cell>
          <cell r="BY103">
            <v>48</v>
          </cell>
          <cell r="BZ103">
            <v>48</v>
          </cell>
          <cell r="CA103">
            <v>48</v>
          </cell>
          <cell r="CB103">
            <v>42</v>
          </cell>
          <cell r="CC103">
            <v>42</v>
          </cell>
          <cell r="CD103">
            <v>42</v>
          </cell>
          <cell r="CE103">
            <v>42</v>
          </cell>
          <cell r="CF103">
            <v>42</v>
          </cell>
          <cell r="CG103">
            <v>42</v>
          </cell>
          <cell r="CH103">
            <v>42</v>
          </cell>
          <cell r="CI103">
            <v>42</v>
          </cell>
          <cell r="CJ103">
            <v>0</v>
          </cell>
        </row>
        <row r="104">
          <cell r="F104">
            <v>3</v>
          </cell>
          <cell r="G104">
            <v>3</v>
          </cell>
          <cell r="H104">
            <v>3</v>
          </cell>
          <cell r="I104">
            <v>3</v>
          </cell>
          <cell r="J104">
            <v>3</v>
          </cell>
          <cell r="K104">
            <v>3</v>
          </cell>
          <cell r="L104">
            <v>3</v>
          </cell>
          <cell r="M104">
            <v>3</v>
          </cell>
          <cell r="N104">
            <v>4.5</v>
          </cell>
          <cell r="O104">
            <v>4.5</v>
          </cell>
          <cell r="P104">
            <v>4.5</v>
          </cell>
          <cell r="Q104">
            <v>4.5</v>
          </cell>
          <cell r="R104">
            <v>4.5</v>
          </cell>
          <cell r="S104">
            <v>4.5</v>
          </cell>
          <cell r="T104">
            <v>4.5</v>
          </cell>
          <cell r="U104">
            <v>4.5</v>
          </cell>
          <cell r="V104">
            <v>4.5</v>
          </cell>
          <cell r="W104">
            <v>4.5</v>
          </cell>
          <cell r="X104">
            <v>4.5</v>
          </cell>
          <cell r="Y104">
            <v>4.5</v>
          </cell>
          <cell r="Z104">
            <v>4.5</v>
          </cell>
          <cell r="AA104">
            <v>4.5</v>
          </cell>
          <cell r="AB104">
            <v>4.5</v>
          </cell>
          <cell r="AC104">
            <v>4.5</v>
          </cell>
          <cell r="AD104">
            <v>4.5</v>
          </cell>
          <cell r="AE104">
            <v>4.5</v>
          </cell>
          <cell r="AF104">
            <v>4.5</v>
          </cell>
          <cell r="AG104">
            <v>4.5</v>
          </cell>
          <cell r="AH104">
            <v>4.5</v>
          </cell>
          <cell r="AI104">
            <v>4.5</v>
          </cell>
          <cell r="AJ104">
            <v>4.5</v>
          </cell>
          <cell r="AK104">
            <v>4.5</v>
          </cell>
          <cell r="AL104">
            <v>4.5</v>
          </cell>
          <cell r="AM104">
            <v>4.5</v>
          </cell>
          <cell r="AN104">
            <v>4.5</v>
          </cell>
          <cell r="AO104">
            <v>4.5</v>
          </cell>
          <cell r="AP104">
            <v>4.5</v>
          </cell>
          <cell r="AQ104">
            <v>4.5</v>
          </cell>
          <cell r="AR104">
            <v>4.5</v>
          </cell>
          <cell r="AS104">
            <v>4.5</v>
          </cell>
          <cell r="AT104">
            <v>4.5</v>
          </cell>
          <cell r="AU104">
            <v>4.5</v>
          </cell>
          <cell r="AV104">
            <v>4.5</v>
          </cell>
          <cell r="AW104">
            <v>4.5</v>
          </cell>
          <cell r="AX104">
            <v>4.5</v>
          </cell>
          <cell r="AY104">
            <v>4.5</v>
          </cell>
          <cell r="AZ104">
            <v>4.5</v>
          </cell>
          <cell r="BA104">
            <v>4.5</v>
          </cell>
          <cell r="BB104">
            <v>4.5</v>
          </cell>
          <cell r="BC104">
            <v>4.5</v>
          </cell>
          <cell r="BD104">
            <v>4.5</v>
          </cell>
          <cell r="BE104">
            <v>4.5</v>
          </cell>
          <cell r="BF104">
            <v>4.5</v>
          </cell>
          <cell r="BG104">
            <v>4.5</v>
          </cell>
          <cell r="BH104">
            <v>4.5</v>
          </cell>
          <cell r="BI104">
            <v>4.5</v>
          </cell>
          <cell r="BJ104">
            <v>4.5</v>
          </cell>
          <cell r="BK104">
            <v>4.5</v>
          </cell>
          <cell r="BL104">
            <v>4.5</v>
          </cell>
          <cell r="BM104">
            <v>4.5</v>
          </cell>
          <cell r="BN104">
            <v>4.5</v>
          </cell>
          <cell r="BO104">
            <v>4.5</v>
          </cell>
          <cell r="BP104">
            <v>4.5</v>
          </cell>
          <cell r="BQ104">
            <v>4.5</v>
          </cell>
          <cell r="BR104">
            <v>4.5</v>
          </cell>
          <cell r="BS104">
            <v>4.5</v>
          </cell>
          <cell r="BT104">
            <v>4.5</v>
          </cell>
          <cell r="BU104">
            <v>4.5</v>
          </cell>
          <cell r="BV104">
            <v>4.5</v>
          </cell>
          <cell r="BW104">
            <v>4.5</v>
          </cell>
          <cell r="BX104">
            <v>4.5</v>
          </cell>
          <cell r="BY104">
            <v>4.5</v>
          </cell>
          <cell r="BZ104">
            <v>4.5</v>
          </cell>
          <cell r="CA104">
            <v>4.5</v>
          </cell>
          <cell r="CB104">
            <v>4.5</v>
          </cell>
          <cell r="CC104">
            <v>4.5</v>
          </cell>
          <cell r="CD104">
            <v>4.5</v>
          </cell>
          <cell r="CE104">
            <v>4.5</v>
          </cell>
          <cell r="CF104">
            <v>4.5</v>
          </cell>
          <cell r="CG104">
            <v>4.5</v>
          </cell>
          <cell r="CH104">
            <v>4.5</v>
          </cell>
          <cell r="CI104">
            <v>4.5</v>
          </cell>
        </row>
        <row r="111">
          <cell r="F111" t="str">
            <v>ma50</v>
          </cell>
          <cell r="G111" t="str">
            <v>ma55</v>
          </cell>
          <cell r="H111" t="str">
            <v>ma60</v>
          </cell>
          <cell r="I111" t="str">
            <v>ma65</v>
          </cell>
          <cell r="J111" t="str">
            <v>ma70</v>
          </cell>
          <cell r="K111" t="str">
            <v>ma75</v>
          </cell>
          <cell r="L111" t="str">
            <v>ma80</v>
          </cell>
          <cell r="M111" t="str">
            <v>ma85</v>
          </cell>
          <cell r="N111" t="str">
            <v>mb50</v>
          </cell>
          <cell r="O111" t="str">
            <v>mb55</v>
          </cell>
          <cell r="P111" t="str">
            <v>mb60</v>
          </cell>
          <cell r="Q111" t="str">
            <v>mb65</v>
          </cell>
          <cell r="R111" t="str">
            <v>mb70</v>
          </cell>
          <cell r="S111" t="str">
            <v>mb75</v>
          </cell>
          <cell r="T111" t="str">
            <v>mb80</v>
          </cell>
          <cell r="U111" t="str">
            <v>mb85</v>
          </cell>
          <cell r="V111" t="str">
            <v>mc50</v>
          </cell>
          <cell r="W111" t="str">
            <v>mc55</v>
          </cell>
          <cell r="X111" t="str">
            <v>mc60</v>
          </cell>
          <cell r="Y111" t="str">
            <v>mc65</v>
          </cell>
          <cell r="Z111" t="str">
            <v>mc70</v>
          </cell>
          <cell r="AA111" t="str">
            <v>mc75</v>
          </cell>
          <cell r="AB111" t="str">
            <v>mc80</v>
          </cell>
          <cell r="AC111" t="str">
            <v>mc85</v>
          </cell>
          <cell r="AD111" t="str">
            <v>md50</v>
          </cell>
          <cell r="AE111" t="str">
            <v>md55</v>
          </cell>
          <cell r="AF111" t="str">
            <v>md60</v>
          </cell>
          <cell r="AG111" t="str">
            <v>md65</v>
          </cell>
          <cell r="AH111" t="str">
            <v>md70</v>
          </cell>
          <cell r="AI111" t="str">
            <v>md75</v>
          </cell>
          <cell r="AJ111" t="str">
            <v>md80</v>
          </cell>
          <cell r="AK111" t="str">
            <v>md85</v>
          </cell>
          <cell r="AL111" t="str">
            <v>mg50</v>
          </cell>
          <cell r="AM111" t="str">
            <v>mg55</v>
          </cell>
          <cell r="AN111" t="str">
            <v>mg60</v>
          </cell>
          <cell r="AO111" t="str">
            <v>mg65</v>
          </cell>
          <cell r="AP111" t="str">
            <v>mg70</v>
          </cell>
          <cell r="AQ111" t="str">
            <v>mg75</v>
          </cell>
          <cell r="AR111" t="str">
            <v>mg80</v>
          </cell>
          <cell r="AS111" t="str">
            <v>mg85</v>
          </cell>
          <cell r="AT111" t="str">
            <v>mh50</v>
          </cell>
          <cell r="AU111" t="str">
            <v>mh55</v>
          </cell>
          <cell r="AV111" t="str">
            <v>mh60</v>
          </cell>
          <cell r="AW111" t="str">
            <v>mh65</v>
          </cell>
          <cell r="AX111" t="str">
            <v>mh70</v>
          </cell>
          <cell r="AY111" t="str">
            <v>mh75</v>
          </cell>
          <cell r="AZ111" t="str">
            <v>mh80</v>
          </cell>
          <cell r="BA111" t="str">
            <v>mh85</v>
          </cell>
          <cell r="BB111" t="str">
            <v>mh90</v>
          </cell>
          <cell r="BC111" t="str">
            <v>mj50</v>
          </cell>
          <cell r="BD111" t="str">
            <v>mj55</v>
          </cell>
          <cell r="BE111" t="str">
            <v>mj60</v>
          </cell>
          <cell r="BF111" t="str">
            <v>mj65</v>
          </cell>
          <cell r="BG111" t="str">
            <v>mj70</v>
          </cell>
          <cell r="BH111" t="str">
            <v>mj75</v>
          </cell>
          <cell r="BI111" t="str">
            <v>mj80</v>
          </cell>
          <cell r="BJ111" t="str">
            <v>mj85</v>
          </cell>
          <cell r="BK111" t="str">
            <v>mj90</v>
          </cell>
          <cell r="BL111" t="str">
            <v>mk50</v>
          </cell>
          <cell r="BM111" t="str">
            <v>mk55</v>
          </cell>
          <cell r="BN111" t="str">
            <v>mk60</v>
          </cell>
          <cell r="BO111" t="str">
            <v>mk65</v>
          </cell>
          <cell r="BP111" t="str">
            <v>mk70</v>
          </cell>
          <cell r="BQ111" t="str">
            <v>mk75</v>
          </cell>
          <cell r="BR111" t="str">
            <v>mk80</v>
          </cell>
          <cell r="BS111" t="str">
            <v>mk85</v>
          </cell>
          <cell r="BT111" t="str">
            <v>mt50</v>
          </cell>
          <cell r="BU111" t="str">
            <v>mt55</v>
          </cell>
          <cell r="BV111" t="str">
            <v>mt60</v>
          </cell>
          <cell r="BW111" t="str">
            <v>mt65</v>
          </cell>
          <cell r="BX111" t="str">
            <v>mt70</v>
          </cell>
          <cell r="BY111" t="str">
            <v>mt75</v>
          </cell>
          <cell r="BZ111" t="str">
            <v>mt80</v>
          </cell>
          <cell r="CA111" t="str">
            <v>mt85</v>
          </cell>
          <cell r="CB111" t="str">
            <v>mu50</v>
          </cell>
          <cell r="CC111" t="str">
            <v>mu55</v>
          </cell>
          <cell r="CD111" t="str">
            <v>mu60</v>
          </cell>
          <cell r="CE111" t="str">
            <v>mu65</v>
          </cell>
          <cell r="CF111" t="str">
            <v>mu70</v>
          </cell>
          <cell r="CG111" t="str">
            <v>mu75</v>
          </cell>
          <cell r="CH111" t="str">
            <v>mu80</v>
          </cell>
          <cell r="CI111" t="str">
            <v>mu85</v>
          </cell>
          <cell r="CJ111" t="str">
            <v>NA</v>
          </cell>
        </row>
        <row r="112">
          <cell r="F112">
            <v>2</v>
          </cell>
          <cell r="G112">
            <v>2</v>
          </cell>
          <cell r="H112">
            <v>2</v>
          </cell>
          <cell r="I112">
            <v>2</v>
          </cell>
          <cell r="J112">
            <v>2</v>
          </cell>
          <cell r="K112">
            <v>2</v>
          </cell>
          <cell r="L112">
            <v>2</v>
          </cell>
          <cell r="M112">
            <v>2</v>
          </cell>
          <cell r="CJ112">
            <v>0</v>
          </cell>
        </row>
        <row r="113">
          <cell r="CB113">
            <v>2</v>
          </cell>
          <cell r="CC113">
            <v>2</v>
          </cell>
          <cell r="CD113">
            <v>2</v>
          </cell>
          <cell r="CE113">
            <v>2</v>
          </cell>
          <cell r="CF113">
            <v>2</v>
          </cell>
          <cell r="CG113">
            <v>2</v>
          </cell>
          <cell r="CH113">
            <v>2</v>
          </cell>
          <cell r="CI113">
            <v>2</v>
          </cell>
        </row>
        <row r="114">
          <cell r="BT114">
            <v>2</v>
          </cell>
          <cell r="BU114">
            <v>2</v>
          </cell>
          <cell r="BV114">
            <v>2</v>
          </cell>
          <cell r="BW114">
            <v>2</v>
          </cell>
          <cell r="BX114">
            <v>2</v>
          </cell>
          <cell r="BY114">
            <v>2</v>
          </cell>
          <cell r="BZ114">
            <v>2</v>
          </cell>
          <cell r="CA114">
            <v>2</v>
          </cell>
          <cell r="CJ114">
            <v>0</v>
          </cell>
        </row>
        <row r="115">
          <cell r="BT115">
            <v>2</v>
          </cell>
          <cell r="BU115">
            <v>2</v>
          </cell>
          <cell r="BV115">
            <v>2</v>
          </cell>
          <cell r="BW115">
            <v>2</v>
          </cell>
          <cell r="BX115">
            <v>2</v>
          </cell>
          <cell r="BY115">
            <v>2</v>
          </cell>
          <cell r="BZ115">
            <v>2</v>
          </cell>
          <cell r="CA115">
            <v>2</v>
          </cell>
          <cell r="CJ115">
            <v>0</v>
          </cell>
        </row>
        <row r="116">
          <cell r="N116">
            <v>1</v>
          </cell>
          <cell r="O116">
            <v>1</v>
          </cell>
          <cell r="P116">
            <v>1</v>
          </cell>
          <cell r="Q116">
            <v>1</v>
          </cell>
          <cell r="R116">
            <v>1</v>
          </cell>
          <cell r="S116">
            <v>1</v>
          </cell>
          <cell r="T116">
            <v>1</v>
          </cell>
          <cell r="U116">
            <v>1</v>
          </cell>
          <cell r="CJ116">
            <v>0</v>
          </cell>
        </row>
        <row r="117">
          <cell r="N117">
            <v>1</v>
          </cell>
          <cell r="O117">
            <v>1</v>
          </cell>
          <cell r="P117">
            <v>1</v>
          </cell>
          <cell r="Q117">
            <v>1</v>
          </cell>
          <cell r="R117">
            <v>1</v>
          </cell>
          <cell r="S117">
            <v>1</v>
          </cell>
          <cell r="T117">
            <v>1</v>
          </cell>
          <cell r="U117">
            <v>1</v>
          </cell>
          <cell r="CJ117">
            <v>0</v>
          </cell>
        </row>
        <row r="118">
          <cell r="V118">
            <v>1</v>
          </cell>
          <cell r="W118">
            <v>1</v>
          </cell>
          <cell r="X118">
            <v>1</v>
          </cell>
          <cell r="Y118">
            <v>1</v>
          </cell>
          <cell r="Z118">
            <v>1</v>
          </cell>
          <cell r="AA118">
            <v>1</v>
          </cell>
          <cell r="AB118">
            <v>1</v>
          </cell>
          <cell r="AC118">
            <v>1</v>
          </cell>
          <cell r="AD118">
            <v>1</v>
          </cell>
          <cell r="AE118">
            <v>1</v>
          </cell>
          <cell r="AF118">
            <v>1</v>
          </cell>
          <cell r="AG118">
            <v>1</v>
          </cell>
          <cell r="AH118">
            <v>1</v>
          </cell>
          <cell r="AI118">
            <v>1</v>
          </cell>
          <cell r="AJ118">
            <v>1</v>
          </cell>
          <cell r="AK118">
            <v>1</v>
          </cell>
        </row>
        <row r="119">
          <cell r="V119">
            <v>1</v>
          </cell>
          <cell r="W119">
            <v>1</v>
          </cell>
          <cell r="X119">
            <v>1</v>
          </cell>
          <cell r="Y119">
            <v>1</v>
          </cell>
          <cell r="Z119">
            <v>1</v>
          </cell>
          <cell r="AA119">
            <v>1</v>
          </cell>
          <cell r="AB119">
            <v>1</v>
          </cell>
          <cell r="AC119">
            <v>1</v>
          </cell>
          <cell r="AD119">
            <v>1</v>
          </cell>
          <cell r="AE119">
            <v>1</v>
          </cell>
          <cell r="AF119">
            <v>1</v>
          </cell>
          <cell r="AG119">
            <v>1</v>
          </cell>
          <cell r="AH119">
            <v>1</v>
          </cell>
          <cell r="AI119">
            <v>1</v>
          </cell>
          <cell r="AJ119">
            <v>1</v>
          </cell>
          <cell r="AK119">
            <v>1</v>
          </cell>
        </row>
        <row r="120">
          <cell r="AL120">
            <v>1</v>
          </cell>
          <cell r="AM120">
            <v>1</v>
          </cell>
          <cell r="AN120">
            <v>1</v>
          </cell>
          <cell r="AO120">
            <v>1</v>
          </cell>
          <cell r="AP120">
            <v>1</v>
          </cell>
          <cell r="AQ120">
            <v>1</v>
          </cell>
          <cell r="AR120">
            <v>1</v>
          </cell>
          <cell r="AS120">
            <v>1</v>
          </cell>
          <cell r="AT120">
            <v>1</v>
          </cell>
          <cell r="AU120">
            <v>1</v>
          </cell>
          <cell r="AV120">
            <v>1</v>
          </cell>
          <cell r="AW120">
            <v>1</v>
          </cell>
          <cell r="AX120">
            <v>1</v>
          </cell>
          <cell r="AY120">
            <v>1</v>
          </cell>
          <cell r="AZ120">
            <v>1</v>
          </cell>
          <cell r="BA120">
            <v>1</v>
          </cell>
          <cell r="BB120">
            <v>1</v>
          </cell>
          <cell r="BC120">
            <v>1</v>
          </cell>
          <cell r="BD120">
            <v>1</v>
          </cell>
          <cell r="BE120">
            <v>1</v>
          </cell>
          <cell r="BF120">
            <v>1</v>
          </cell>
          <cell r="BG120">
            <v>1</v>
          </cell>
          <cell r="BH120">
            <v>1</v>
          </cell>
          <cell r="BI120">
            <v>1</v>
          </cell>
          <cell r="BJ120">
            <v>1</v>
          </cell>
          <cell r="BK120">
            <v>1</v>
          </cell>
          <cell r="BL120">
            <v>2</v>
          </cell>
          <cell r="BM120">
            <v>2</v>
          </cell>
          <cell r="BN120">
            <v>2</v>
          </cell>
          <cell r="BO120">
            <v>2</v>
          </cell>
          <cell r="BP120">
            <v>2</v>
          </cell>
          <cell r="BQ120">
            <v>2</v>
          </cell>
          <cell r="BR120">
            <v>2</v>
          </cell>
          <cell r="BS120">
            <v>2</v>
          </cell>
        </row>
        <row r="121">
          <cell r="AL121">
            <v>1</v>
          </cell>
          <cell r="AM121">
            <v>1</v>
          </cell>
          <cell r="AN121">
            <v>1</v>
          </cell>
          <cell r="AO121">
            <v>1</v>
          </cell>
          <cell r="AP121">
            <v>1</v>
          </cell>
          <cell r="AQ121">
            <v>1</v>
          </cell>
          <cell r="AR121">
            <v>1</v>
          </cell>
          <cell r="AS121">
            <v>1</v>
          </cell>
          <cell r="AT121">
            <v>1</v>
          </cell>
          <cell r="AU121">
            <v>1</v>
          </cell>
          <cell r="AV121">
            <v>1</v>
          </cell>
          <cell r="AW121">
            <v>1</v>
          </cell>
          <cell r="AX121">
            <v>1</v>
          </cell>
          <cell r="AY121">
            <v>1</v>
          </cell>
          <cell r="AZ121">
            <v>1</v>
          </cell>
          <cell r="BA121">
            <v>1</v>
          </cell>
          <cell r="BB121">
            <v>1</v>
          </cell>
          <cell r="BC121">
            <v>1</v>
          </cell>
          <cell r="BD121">
            <v>1</v>
          </cell>
          <cell r="BE121">
            <v>1</v>
          </cell>
          <cell r="BF121">
            <v>1</v>
          </cell>
          <cell r="BG121">
            <v>1</v>
          </cell>
          <cell r="BH121">
            <v>1</v>
          </cell>
          <cell r="BI121">
            <v>1</v>
          </cell>
          <cell r="BJ121">
            <v>1</v>
          </cell>
          <cell r="BK121">
            <v>1</v>
          </cell>
          <cell r="BL121">
            <v>2</v>
          </cell>
          <cell r="BM121">
            <v>2</v>
          </cell>
          <cell r="BN121">
            <v>2</v>
          </cell>
          <cell r="BO121">
            <v>2</v>
          </cell>
          <cell r="BP121">
            <v>2</v>
          </cell>
          <cell r="BQ121">
            <v>2</v>
          </cell>
          <cell r="BR121">
            <v>2</v>
          </cell>
          <cell r="BS121">
            <v>2</v>
          </cell>
        </row>
        <row r="122">
          <cell r="F122">
            <v>2</v>
          </cell>
          <cell r="G122">
            <v>2</v>
          </cell>
          <cell r="H122">
            <v>2</v>
          </cell>
          <cell r="I122">
            <v>2</v>
          </cell>
          <cell r="J122">
            <v>2</v>
          </cell>
          <cell r="K122">
            <v>2</v>
          </cell>
          <cell r="L122">
            <v>2</v>
          </cell>
          <cell r="M122">
            <v>2</v>
          </cell>
          <cell r="BT122">
            <v>2</v>
          </cell>
          <cell r="BU122">
            <v>2</v>
          </cell>
          <cell r="BV122">
            <v>2</v>
          </cell>
          <cell r="BW122">
            <v>2</v>
          </cell>
          <cell r="BX122">
            <v>2</v>
          </cell>
          <cell r="BY122">
            <v>2</v>
          </cell>
          <cell r="BZ122">
            <v>2</v>
          </cell>
          <cell r="CA122">
            <v>2</v>
          </cell>
          <cell r="CB122">
            <v>2</v>
          </cell>
          <cell r="CC122">
            <v>2</v>
          </cell>
          <cell r="CD122">
            <v>2</v>
          </cell>
          <cell r="CE122">
            <v>2</v>
          </cell>
          <cell r="CF122">
            <v>2</v>
          </cell>
          <cell r="CG122">
            <v>2</v>
          </cell>
          <cell r="CH122">
            <v>2</v>
          </cell>
          <cell r="CI122">
            <v>2</v>
          </cell>
          <cell r="CJ122">
            <v>0</v>
          </cell>
        </row>
        <row r="123">
          <cell r="N123">
            <v>4</v>
          </cell>
          <cell r="O123">
            <v>4</v>
          </cell>
          <cell r="P123">
            <v>4</v>
          </cell>
          <cell r="Q123">
            <v>4</v>
          </cell>
          <cell r="R123">
            <v>4</v>
          </cell>
          <cell r="S123">
            <v>8</v>
          </cell>
          <cell r="T123">
            <v>8</v>
          </cell>
          <cell r="U123">
            <v>8</v>
          </cell>
          <cell r="V123">
            <v>4</v>
          </cell>
          <cell r="W123">
            <v>4</v>
          </cell>
          <cell r="X123">
            <v>4</v>
          </cell>
          <cell r="Y123">
            <v>4</v>
          </cell>
          <cell r="Z123">
            <v>4</v>
          </cell>
          <cell r="AA123">
            <v>8</v>
          </cell>
          <cell r="AB123">
            <v>8</v>
          </cell>
          <cell r="AC123">
            <v>8</v>
          </cell>
          <cell r="AD123">
            <v>4</v>
          </cell>
          <cell r="AE123">
            <v>4</v>
          </cell>
          <cell r="AF123">
            <v>4</v>
          </cell>
          <cell r="AG123">
            <v>4</v>
          </cell>
          <cell r="AH123">
            <v>4</v>
          </cell>
          <cell r="AI123">
            <v>4</v>
          </cell>
          <cell r="AJ123">
            <v>4</v>
          </cell>
          <cell r="AK123">
            <v>4</v>
          </cell>
          <cell r="AL123">
            <v>4</v>
          </cell>
          <cell r="AM123">
            <v>4</v>
          </cell>
          <cell r="AN123">
            <v>4</v>
          </cell>
          <cell r="AO123">
            <v>4</v>
          </cell>
          <cell r="AP123">
            <v>4</v>
          </cell>
          <cell r="AQ123">
            <v>4</v>
          </cell>
          <cell r="AR123">
            <v>4</v>
          </cell>
          <cell r="AS123">
            <v>4</v>
          </cell>
          <cell r="AT123">
            <v>4</v>
          </cell>
          <cell r="AU123">
            <v>4</v>
          </cell>
          <cell r="AV123">
            <v>4</v>
          </cell>
          <cell r="AW123">
            <v>4</v>
          </cell>
          <cell r="AX123">
            <v>4</v>
          </cell>
          <cell r="AY123">
            <v>4</v>
          </cell>
          <cell r="AZ123">
            <v>4</v>
          </cell>
          <cell r="BA123">
            <v>4</v>
          </cell>
          <cell r="BB123">
            <v>4</v>
          </cell>
          <cell r="BC123">
            <v>4</v>
          </cell>
          <cell r="BD123">
            <v>4</v>
          </cell>
          <cell r="BE123">
            <v>4</v>
          </cell>
          <cell r="BF123">
            <v>4</v>
          </cell>
          <cell r="BG123">
            <v>4</v>
          </cell>
          <cell r="BH123">
            <v>8</v>
          </cell>
          <cell r="BI123">
            <v>8</v>
          </cell>
          <cell r="BJ123">
            <v>8</v>
          </cell>
          <cell r="BK123">
            <v>8</v>
          </cell>
          <cell r="BL123">
            <v>8</v>
          </cell>
          <cell r="BM123">
            <v>8</v>
          </cell>
          <cell r="BN123">
            <v>8</v>
          </cell>
          <cell r="BO123">
            <v>8</v>
          </cell>
          <cell r="BP123">
            <v>8</v>
          </cell>
          <cell r="BQ123">
            <v>8</v>
          </cell>
          <cell r="BR123">
            <v>8</v>
          </cell>
          <cell r="BS123">
            <v>8</v>
          </cell>
          <cell r="CJ123">
            <v>0</v>
          </cell>
        </row>
        <row r="124">
          <cell r="F124">
            <v>3</v>
          </cell>
          <cell r="G124">
            <v>3</v>
          </cell>
          <cell r="H124">
            <v>3</v>
          </cell>
          <cell r="I124">
            <v>3</v>
          </cell>
          <cell r="J124">
            <v>3</v>
          </cell>
          <cell r="K124">
            <v>3</v>
          </cell>
          <cell r="L124">
            <v>3</v>
          </cell>
          <cell r="M124">
            <v>3</v>
          </cell>
          <cell r="N124">
            <v>6</v>
          </cell>
          <cell r="O124">
            <v>6</v>
          </cell>
          <cell r="P124">
            <v>6</v>
          </cell>
          <cell r="Q124">
            <v>6</v>
          </cell>
          <cell r="R124">
            <v>6</v>
          </cell>
          <cell r="S124">
            <v>12</v>
          </cell>
          <cell r="T124">
            <v>12</v>
          </cell>
          <cell r="U124">
            <v>12</v>
          </cell>
          <cell r="V124">
            <v>6</v>
          </cell>
          <cell r="W124">
            <v>6</v>
          </cell>
          <cell r="X124">
            <v>6</v>
          </cell>
          <cell r="Y124">
            <v>6</v>
          </cell>
          <cell r="Z124">
            <v>6</v>
          </cell>
          <cell r="AA124">
            <v>12</v>
          </cell>
          <cell r="AB124">
            <v>12</v>
          </cell>
          <cell r="AC124">
            <v>12</v>
          </cell>
          <cell r="AD124">
            <v>6</v>
          </cell>
          <cell r="AE124">
            <v>6</v>
          </cell>
          <cell r="AF124">
            <v>6</v>
          </cell>
          <cell r="AG124">
            <v>6</v>
          </cell>
          <cell r="AH124">
            <v>6</v>
          </cell>
          <cell r="AI124">
            <v>6</v>
          </cell>
          <cell r="AJ124">
            <v>6</v>
          </cell>
          <cell r="AK124">
            <v>6</v>
          </cell>
          <cell r="AL124">
            <v>3</v>
          </cell>
          <cell r="AM124">
            <v>3</v>
          </cell>
          <cell r="AN124">
            <v>3</v>
          </cell>
          <cell r="AO124">
            <v>3</v>
          </cell>
          <cell r="AP124">
            <v>3</v>
          </cell>
          <cell r="AQ124">
            <v>3</v>
          </cell>
          <cell r="AR124">
            <v>3</v>
          </cell>
          <cell r="AS124">
            <v>3</v>
          </cell>
          <cell r="AT124">
            <v>3</v>
          </cell>
          <cell r="AU124">
            <v>3</v>
          </cell>
          <cell r="AV124">
            <v>3</v>
          </cell>
          <cell r="AW124">
            <v>3</v>
          </cell>
          <cell r="AX124">
            <v>3</v>
          </cell>
          <cell r="AY124">
            <v>3</v>
          </cell>
          <cell r="AZ124">
            <v>3</v>
          </cell>
          <cell r="BA124">
            <v>3</v>
          </cell>
          <cell r="BB124">
            <v>3</v>
          </cell>
          <cell r="BC124">
            <v>6</v>
          </cell>
          <cell r="BD124">
            <v>6</v>
          </cell>
          <cell r="BE124">
            <v>6</v>
          </cell>
          <cell r="BF124">
            <v>6</v>
          </cell>
          <cell r="BG124">
            <v>6</v>
          </cell>
          <cell r="BH124">
            <v>12</v>
          </cell>
          <cell r="BI124">
            <v>12</v>
          </cell>
          <cell r="BJ124">
            <v>12</v>
          </cell>
          <cell r="BK124">
            <v>12</v>
          </cell>
          <cell r="BL124">
            <v>6</v>
          </cell>
          <cell r="BM124">
            <v>6</v>
          </cell>
          <cell r="BN124">
            <v>6</v>
          </cell>
          <cell r="BO124">
            <v>6</v>
          </cell>
          <cell r="BP124">
            <v>6</v>
          </cell>
          <cell r="BQ124">
            <v>6</v>
          </cell>
          <cell r="BR124">
            <v>6</v>
          </cell>
          <cell r="BS124">
            <v>6</v>
          </cell>
          <cell r="BT124">
            <v>3</v>
          </cell>
          <cell r="BU124">
            <v>3</v>
          </cell>
          <cell r="BV124">
            <v>3</v>
          </cell>
          <cell r="BW124">
            <v>3</v>
          </cell>
          <cell r="BX124">
            <v>3</v>
          </cell>
          <cell r="BY124">
            <v>3</v>
          </cell>
          <cell r="BZ124">
            <v>3</v>
          </cell>
          <cell r="CA124">
            <v>3</v>
          </cell>
          <cell r="CB124">
            <v>3</v>
          </cell>
          <cell r="CC124">
            <v>3</v>
          </cell>
          <cell r="CD124">
            <v>3</v>
          </cell>
          <cell r="CE124">
            <v>3</v>
          </cell>
          <cell r="CF124">
            <v>3</v>
          </cell>
          <cell r="CG124">
            <v>3</v>
          </cell>
          <cell r="CH124">
            <v>3</v>
          </cell>
          <cell r="CI124">
            <v>3</v>
          </cell>
          <cell r="CJ124">
            <v>0</v>
          </cell>
        </row>
        <row r="125">
          <cell r="AG125">
            <v>2</v>
          </cell>
          <cell r="AH125">
            <v>2</v>
          </cell>
          <cell r="AI125">
            <v>2</v>
          </cell>
          <cell r="AJ125">
            <v>2</v>
          </cell>
          <cell r="AK125">
            <v>2</v>
          </cell>
          <cell r="CJ125">
            <v>0</v>
          </cell>
        </row>
      </sheetData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SE I,II,III"/>
      <sheetName val="Hoja1"/>
      <sheetName val="CuadroIyII"/>
      <sheetName val="CuadroIII"/>
      <sheetName val="no6"/>
      <sheetName val="no9"/>
      <sheetName val="Print_costos"/>
      <sheetName val="CT6"/>
      <sheetName val="Costos Alt1"/>
      <sheetName val="Costos Alt2"/>
      <sheetName val="indi-01"/>
      <sheetName val="F1"/>
      <sheetName val="F2"/>
      <sheetName val="F3"/>
      <sheetName val="F4"/>
      <sheetName val="F4-A"/>
      <sheetName val="F4-B"/>
      <sheetName val="F5-A1"/>
      <sheetName val="F5-A2"/>
      <sheetName val="F6-A1"/>
      <sheetName val="F6-A2"/>
      <sheetName val="F7"/>
      <sheetName val="F8"/>
      <sheetName val="F9"/>
      <sheetName val="F10 "/>
      <sheetName val="ANEXO-I-kWh"/>
      <sheetName val="Gráf-kWh"/>
      <sheetName val="Clientes"/>
      <sheetName val="Graf-users"/>
      <sheetName val="CU-mes"/>
      <sheetName val="Gráf-cu"/>
      <sheetName val="PorTarifa"/>
      <sheetName val="GráfXTarif"/>
      <sheetName val="Gráf-EnergxTarif"/>
      <sheetName val="Graf-CUxTarif"/>
      <sheetName val="Gráf-Particip"/>
      <sheetName val="EMSU"/>
      <sheetName val="Anexo I"/>
      <sheetName val="Anexo Ib"/>
      <sheetName val="Diagrama"/>
      <sheetName val="AnexoII"/>
      <sheetName val="AnexoIII"/>
      <sheetName val="AnexoIV"/>
      <sheetName val="AnexoV"/>
      <sheetName val="AnexoVI"/>
      <sheetName val="AnexoVIII"/>
      <sheetName val="AnexoIX"/>
      <sheetName val="AnexoX"/>
      <sheetName val="AnexoXI"/>
      <sheetName val="Formatos"/>
      <sheetName val="Anexos"/>
      <sheetName val="DATOS DE CAMPO"/>
      <sheetName val="CANT.UNITARIAS"/>
      <sheetName val="PLANILLAS FORMATEADAS"/>
      <sheetName val="CONFIGURACIÓN"/>
      <sheetName val="CONTEO DE DATOS"/>
      <sheetName val="#¡REF"/>
      <sheetName val="1"/>
      <sheetName val="civ_roma"/>
      <sheetName val="PSE_I,II,III"/>
      <sheetName val="Costos_Alt1"/>
      <sheetName val="Costos_Alt2"/>
      <sheetName val="F10_"/>
      <sheetName val="Anexo_I"/>
      <sheetName val="Anexo_Ib"/>
      <sheetName val="DATOS_DE_CAMPO"/>
      <sheetName val="CANT_UNITARIAS"/>
      <sheetName val="PLANILLAS_FORMATEADAS"/>
      <sheetName val="CONTEO_DE_DATOS"/>
      <sheetName val="CAP-120mm2"/>
      <sheetName val="CAP_120mm2"/>
      <sheetName val="APU_ObrasPrelim"/>
      <sheetName val="Exped. Final-LP-RP"/>
      <sheetName val="LINEAS RELACIÓN"/>
      <sheetName val="RP"/>
      <sheetName val="RS"/>
      <sheetName val="Item No 01"/>
      <sheetName val="RESUMEN GRAL"/>
      <sheetName val="GG "/>
      <sheetName val="Crong-Valoriz "/>
      <sheetName val="Hoja2"/>
      <sheetName val="MANOLPRP"/>
      <sheetName val="SUMINISTROLPRPRS"/>
      <sheetName val="MANORS"/>
      <sheetName val="EQUIPO"/>
      <sheetName val="MATERIALES"/>
      <sheetName val="MAQUINARIA"/>
      <sheetName val="Informe de compatibilidad"/>
      <sheetName val="Hoja3"/>
      <sheetName val="Inversiones"/>
      <sheetName val="Datos de Entrada"/>
      <sheetName val="Base"/>
      <sheetName val="Presupuesto"/>
      <sheetName val="Aux. Disgregados"/>
      <sheetName val="Desmonteras"/>
      <sheetName val="Consun Energ_ _Anexo_5_2_5_"/>
      <sheetName val="3_1"/>
      <sheetName val="ENTR_F"/>
      <sheetName val="Fundacion"/>
      <sheetName val="cantidades"/>
      <sheetName val="POBLACION"/>
      <sheetName val="ESTABILIDAD"/>
      <sheetName val="DATOS"/>
      <sheetName val="tipo de cambio"/>
      <sheetName val="Cotizaciones"/>
      <sheetName val="PSE_I,II,III1"/>
      <sheetName val="Costos_Alt11"/>
      <sheetName val="Costos_Alt21"/>
      <sheetName val="F10_1"/>
      <sheetName val="Anexo_I1"/>
      <sheetName val="Anexo_Ib1"/>
      <sheetName val="DATOS_DE_CAMPO1"/>
      <sheetName val="CANT_UNITARIAS1"/>
      <sheetName val="PLANILLAS_FORMATEADAS1"/>
      <sheetName val="CONTEO_DE_DATOS1"/>
    </sheetNames>
    <sheetDataSet>
      <sheetData sheetId="0"/>
      <sheetData sheetId="1" refreshError="1"/>
      <sheetData sheetId="2" refreshError="1">
        <row r="1">
          <cell r="A1" t="str">
            <v>ANEXO I</v>
          </cell>
          <cell r="H1" t="str">
            <v>ANEXO I</v>
          </cell>
          <cell r="U1" t="str">
            <v>ANEXO I</v>
          </cell>
          <cell r="AH1" t="str">
            <v>ANEXO I</v>
          </cell>
        </row>
        <row r="2">
          <cell r="A2" t="str">
            <v xml:space="preserve">CUADRO I: CALCULO DE HABITANTES ELECTRIFICADOS </v>
          </cell>
          <cell r="H2" t="str">
            <v xml:space="preserve">CUADRO II : REPORTE DE MERCADO </v>
          </cell>
          <cell r="U2" t="str">
            <v xml:space="preserve">CUADRO III : REPORTE DE MERCADO </v>
          </cell>
          <cell r="AH2" t="str">
            <v xml:space="preserve">CUADRO IV : REPORTE DE MERCADO </v>
          </cell>
        </row>
        <row r="3">
          <cell r="A3" t="str">
            <v>SISTEMA ELÉCTRICO BAGUA - JAÉN</v>
          </cell>
          <cell r="H3" t="str">
            <v>SISTEMA ELÉCTRICO BAGUA - JAÉN</v>
          </cell>
          <cell r="U3" t="str">
            <v>SISTEMA ELÉCTRICO BAGUA - JAÉN</v>
          </cell>
          <cell r="AH3" t="str">
            <v>SISTEMA ELÉCTRICO BAGUA - JAÉN</v>
          </cell>
        </row>
        <row r="5">
          <cell r="A5" t="str">
            <v xml:space="preserve"> AÑO </v>
          </cell>
          <cell r="B5" t="str">
            <v>Población</v>
          </cell>
          <cell r="C5" t="str">
            <v>Tasa de</v>
          </cell>
          <cell r="D5" t="str">
            <v xml:space="preserve">Habitantes </v>
          </cell>
          <cell r="E5" t="str">
            <v>Tasa de</v>
          </cell>
          <cell r="F5" t="str">
            <v>Coeficiente</v>
          </cell>
          <cell r="G5" t="str">
            <v>Familias</v>
          </cell>
          <cell r="H5" t="str">
            <v xml:space="preserve"> AÑO </v>
          </cell>
          <cell r="I5" t="str">
            <v>Abonados</v>
          </cell>
          <cell r="J5" t="str">
            <v>Cons.Unitario</v>
          </cell>
          <cell r="K5" t="str">
            <v>Hrs.Utiliz.</v>
          </cell>
          <cell r="L5" t="str">
            <v>Hrs.Utiliz.</v>
          </cell>
          <cell r="M5" t="str">
            <v>Horas</v>
          </cell>
          <cell r="N5" t="str">
            <v>Mx.Dx Neta</v>
          </cell>
          <cell r="O5" t="str">
            <v>Consumo</v>
          </cell>
          <cell r="P5" t="str">
            <v>(kWh)Consumo</v>
          </cell>
          <cell r="Q5" t="str">
            <v>(kWh)Consumo</v>
          </cell>
          <cell r="R5" t="str">
            <v>(kWh)Consumo</v>
          </cell>
          <cell r="S5" t="str">
            <v>(kWh)Consumo</v>
          </cell>
          <cell r="T5" t="str">
            <v>(kWh) Alumb.</v>
          </cell>
          <cell r="U5" t="str">
            <v xml:space="preserve"> AÑO </v>
          </cell>
          <cell r="V5" t="str">
            <v>(kWh) Cargas</v>
          </cell>
          <cell r="W5" t="str">
            <v>(kWh) Energía</v>
          </cell>
          <cell r="X5" t="str">
            <v>Perdidas en</v>
          </cell>
          <cell r="Y5" t="str">
            <v xml:space="preserve">%Perdidas </v>
          </cell>
          <cell r="Z5" t="str">
            <v>Total (kWh)</v>
          </cell>
          <cell r="AA5" t="str">
            <v>Pérdidas en</v>
          </cell>
          <cell r="AB5" t="str">
            <v>%Pérdidas por</v>
          </cell>
          <cell r="AC5" t="str">
            <v>Total (kWh)</v>
          </cell>
          <cell r="AD5" t="str">
            <v>Mx Dx</v>
          </cell>
          <cell r="AE5" t="str">
            <v>kW Carg.Esp.</v>
          </cell>
          <cell r="AF5" t="str">
            <v>kW Demanda</v>
          </cell>
          <cell r="AG5" t="str">
            <v>kW Demanda</v>
          </cell>
          <cell r="AH5" t="str">
            <v xml:space="preserve"> AÑO </v>
          </cell>
          <cell r="AI5" t="str">
            <v>kW Demanda</v>
          </cell>
          <cell r="AJ5" t="str">
            <v>kW Demanda</v>
          </cell>
          <cell r="AK5" t="str">
            <v>kW Demanda</v>
          </cell>
          <cell r="AL5" t="str">
            <v>kW Demanda</v>
          </cell>
          <cell r="AM5" t="str">
            <v>Carg.Espec.</v>
          </cell>
          <cell r="AN5" t="str">
            <v>kW Demanda</v>
          </cell>
          <cell r="AO5" t="str">
            <v>Pérdidas en</v>
          </cell>
          <cell r="AP5" t="str">
            <v>Total (kW)</v>
          </cell>
          <cell r="AQ5" t="str">
            <v>Pérdidas en</v>
          </cell>
          <cell r="AR5" t="str">
            <v>Total (kW)</v>
          </cell>
          <cell r="AS5" t="str">
            <v>Crecim</v>
          </cell>
          <cell r="AT5" t="str">
            <v>Factor de</v>
          </cell>
          <cell r="AU5" t="str">
            <v>Factor de</v>
          </cell>
          <cell r="AV5" t="str">
            <v>kWh/abon.res</v>
          </cell>
          <cell r="AW5" t="str">
            <v>Wh/abon.res</v>
          </cell>
          <cell r="AX5" t="str">
            <v>Wh/abon.res</v>
          </cell>
          <cell r="AY5" t="str">
            <v>Mx Dx.</v>
          </cell>
        </row>
        <row r="6">
          <cell r="B6" t="str">
            <v xml:space="preserve">Habitantes </v>
          </cell>
          <cell r="C6" t="str">
            <v>Crecimiento</v>
          </cell>
          <cell r="D6" t="str">
            <v>Electrificados</v>
          </cell>
          <cell r="E6" t="str">
            <v>Crecimiento</v>
          </cell>
          <cell r="F6" t="str">
            <v>Electrificación</v>
          </cell>
          <cell r="G6" t="str">
            <v xml:space="preserve"> </v>
          </cell>
          <cell r="I6" t="str">
            <v>Residenc.</v>
          </cell>
          <cell r="J6" t="str">
            <v>Anual Domés.</v>
          </cell>
          <cell r="K6" t="str">
            <v>Servicios</v>
          </cell>
          <cell r="L6" t="str">
            <v>Carg.Esp.</v>
          </cell>
          <cell r="M6" t="str">
            <v>Totales</v>
          </cell>
          <cell r="N6" t="str">
            <v>EnerVen/T.Hrs.</v>
          </cell>
          <cell r="O6" t="str">
            <v>Total (kWh)</v>
          </cell>
          <cell r="P6" t="str">
            <v>Residencial</v>
          </cell>
          <cell r="Q6" t="str">
            <v>Comercial</v>
          </cell>
          <cell r="R6" t="str">
            <v>Uso General</v>
          </cell>
          <cell r="S6" t="str">
            <v>Ind.Menor</v>
          </cell>
          <cell r="T6" t="str">
            <v>Público</v>
          </cell>
          <cell r="V6" t="str">
            <v>Especiales</v>
          </cell>
          <cell r="W6" t="str">
            <v>Vendida</v>
          </cell>
          <cell r="X6" t="str">
            <v>Distribución</v>
          </cell>
          <cell r="Y6" t="str">
            <v>por Distr. Primar</v>
          </cell>
          <cell r="Z6" t="str">
            <v>Distribuido</v>
          </cell>
          <cell r="AA6" t="str">
            <v>Transmisión</v>
          </cell>
          <cell r="AB6" t="str">
            <v>Transmisión</v>
          </cell>
          <cell r="AC6" t="str">
            <v>Requerido</v>
          </cell>
          <cell r="AD6" t="str">
            <v>Bruta</v>
          </cell>
          <cell r="AE6" t="str">
            <v>Coincidente</v>
          </cell>
          <cell r="AF6" t="str">
            <v>Residencial</v>
          </cell>
          <cell r="AG6" t="str">
            <v>Comercial</v>
          </cell>
          <cell r="AI6" t="str">
            <v>Uso General</v>
          </cell>
          <cell r="AJ6" t="str">
            <v>Ind.Menor</v>
          </cell>
          <cell r="AK6" t="str">
            <v>Servicios</v>
          </cell>
          <cell r="AL6" t="str">
            <v>Alumbrado</v>
          </cell>
          <cell r="AM6" t="str">
            <v>Coincid.Serv.</v>
          </cell>
          <cell r="AN6" t="str">
            <v>Neto</v>
          </cell>
          <cell r="AO6" t="str">
            <v>Distribución</v>
          </cell>
          <cell r="AP6" t="str">
            <v>Distribuído</v>
          </cell>
          <cell r="AQ6" t="str">
            <v>Transmisión</v>
          </cell>
          <cell r="AR6" t="str">
            <v>Requerido</v>
          </cell>
          <cell r="AS6" t="str">
            <v>%</v>
          </cell>
          <cell r="AT6" t="str">
            <v>Carga</v>
          </cell>
          <cell r="AU6" t="str">
            <v>Simultan.</v>
          </cell>
          <cell r="AV6" t="str">
            <v>/año</v>
          </cell>
          <cell r="AW6" t="str">
            <v>coinc./año</v>
          </cell>
          <cell r="AX6" t="str">
            <v>no coinc./año</v>
          </cell>
          <cell r="AY6" t="str">
            <v>del Sistema</v>
          </cell>
        </row>
        <row r="7">
          <cell r="A7">
            <v>2004</v>
          </cell>
          <cell r="B7">
            <v>117193</v>
          </cell>
          <cell r="D7">
            <v>117193</v>
          </cell>
          <cell r="F7">
            <v>1</v>
          </cell>
          <cell r="G7">
            <v>26043</v>
          </cell>
          <cell r="H7">
            <v>2004</v>
          </cell>
          <cell r="I7">
            <v>26043</v>
          </cell>
          <cell r="J7">
            <v>459.84145451752869</v>
          </cell>
          <cell r="K7">
            <v>4483</v>
          </cell>
          <cell r="L7">
            <v>0</v>
          </cell>
          <cell r="M7">
            <v>4483</v>
          </cell>
          <cell r="N7">
            <v>6563.5007807271913</v>
          </cell>
          <cell r="O7">
            <v>29424174</v>
          </cell>
          <cell r="P7">
            <v>11975651</v>
          </cell>
          <cell r="Q7">
            <v>7424903</v>
          </cell>
          <cell r="R7">
            <v>0</v>
          </cell>
          <cell r="S7">
            <v>8622469</v>
          </cell>
          <cell r="T7">
            <v>1401151</v>
          </cell>
          <cell r="U7">
            <v>2004</v>
          </cell>
          <cell r="V7">
            <v>0</v>
          </cell>
          <cell r="W7">
            <v>29424174</v>
          </cell>
          <cell r="X7">
            <v>3825143</v>
          </cell>
          <cell r="Y7">
            <v>0.13000001291455116</v>
          </cell>
          <cell r="Z7">
            <v>33249317</v>
          </cell>
          <cell r="AA7">
            <v>635807</v>
          </cell>
          <cell r="AB7">
            <v>2.1608321103593255E-2</v>
          </cell>
          <cell r="AC7">
            <v>33885124</v>
          </cell>
          <cell r="AD7">
            <v>7558.5821994200314</v>
          </cell>
          <cell r="AE7">
            <v>0</v>
          </cell>
          <cell r="AF7">
            <v>2671.07</v>
          </cell>
          <cell r="AG7">
            <v>1656.07</v>
          </cell>
          <cell r="AH7">
            <v>2004</v>
          </cell>
          <cell r="AI7">
            <v>0</v>
          </cell>
          <cell r="AJ7">
            <v>1923.17</v>
          </cell>
          <cell r="AK7">
            <v>6250.31</v>
          </cell>
          <cell r="AL7">
            <v>324.33999999999997</v>
          </cell>
          <cell r="AM7">
            <v>0</v>
          </cell>
          <cell r="AN7">
            <v>6574.65</v>
          </cell>
          <cell r="AO7">
            <v>1299.69</v>
          </cell>
          <cell r="AP7">
            <v>7874.34</v>
          </cell>
          <cell r="AQ7">
            <v>236.23</v>
          </cell>
          <cell r="AR7">
            <v>8110.57</v>
          </cell>
          <cell r="AT7">
            <v>0.48</v>
          </cell>
          <cell r="AU7">
            <v>0.32</v>
          </cell>
          <cell r="AV7">
            <v>459.84</v>
          </cell>
          <cell r="AW7">
            <v>102.56</v>
          </cell>
          <cell r="AX7">
            <v>320.51</v>
          </cell>
          <cell r="AY7">
            <v>20510.939939772474</v>
          </cell>
        </row>
        <row r="8">
          <cell r="A8">
            <v>2005</v>
          </cell>
          <cell r="B8">
            <v>118365</v>
          </cell>
          <cell r="C8">
            <v>1.0000597305299896E-2</v>
          </cell>
          <cell r="D8">
            <v>118365</v>
          </cell>
          <cell r="E8">
            <v>1.0000597305299896E-2</v>
          </cell>
          <cell r="F8">
            <v>1</v>
          </cell>
          <cell r="G8">
            <v>26303</v>
          </cell>
          <cell r="H8">
            <v>2005</v>
          </cell>
          <cell r="I8">
            <v>26303</v>
          </cell>
          <cell r="J8">
            <v>462.25761320001521</v>
          </cell>
          <cell r="K8">
            <v>4493</v>
          </cell>
          <cell r="L8">
            <v>0</v>
          </cell>
          <cell r="M8">
            <v>4493</v>
          </cell>
          <cell r="N8">
            <v>6649.0271533496552</v>
          </cell>
          <cell r="O8">
            <v>29874079</v>
          </cell>
          <cell r="P8">
            <v>12158762</v>
          </cell>
          <cell r="Q8">
            <v>7538433</v>
          </cell>
          <cell r="R8">
            <v>0</v>
          </cell>
          <cell r="S8">
            <v>8754309</v>
          </cell>
          <cell r="T8">
            <v>1422575</v>
          </cell>
          <cell r="U8">
            <v>2005</v>
          </cell>
          <cell r="V8">
            <v>0</v>
          </cell>
          <cell r="W8">
            <v>29874079</v>
          </cell>
          <cell r="X8">
            <v>3883630</v>
          </cell>
          <cell r="Y8">
            <v>0.12999999096206447</v>
          </cell>
          <cell r="Z8">
            <v>33757709</v>
          </cell>
          <cell r="AA8">
            <v>657596</v>
          </cell>
          <cell r="AB8">
            <v>2.201226019386238E-2</v>
          </cell>
          <cell r="AC8">
            <v>34415305</v>
          </cell>
          <cell r="AD8">
            <v>7659.7607389272198</v>
          </cell>
          <cell r="AE8">
            <v>0</v>
          </cell>
          <cell r="AF8">
            <v>2706.34</v>
          </cell>
          <cell r="AG8">
            <v>1677.93</v>
          </cell>
          <cell r="AH8">
            <v>2005</v>
          </cell>
          <cell r="AI8">
            <v>0</v>
          </cell>
          <cell r="AJ8">
            <v>1948.56</v>
          </cell>
          <cell r="AK8">
            <v>6332.83</v>
          </cell>
          <cell r="AL8">
            <v>329.3</v>
          </cell>
          <cell r="AM8">
            <v>0</v>
          </cell>
          <cell r="AN8">
            <v>6662.13</v>
          </cell>
          <cell r="AO8">
            <v>1315.58</v>
          </cell>
          <cell r="AP8">
            <v>7977.7</v>
          </cell>
          <cell r="AQ8">
            <v>243.53</v>
          </cell>
          <cell r="AR8">
            <v>8221.23</v>
          </cell>
          <cell r="AS8">
            <v>1.3643923916568212E-2</v>
          </cell>
          <cell r="AT8">
            <v>0.48</v>
          </cell>
          <cell r="AU8">
            <v>0.32</v>
          </cell>
          <cell r="AV8">
            <v>462.25</v>
          </cell>
          <cell r="AW8">
            <v>102.89</v>
          </cell>
          <cell r="AX8">
            <v>321.52999999999997</v>
          </cell>
          <cell r="AY8">
            <v>20778.209854217672</v>
          </cell>
        </row>
        <row r="9">
          <cell r="A9">
            <v>2006</v>
          </cell>
          <cell r="B9">
            <v>119549</v>
          </cell>
          <cell r="C9">
            <v>1.0002956955180942E-2</v>
          </cell>
          <cell r="D9">
            <v>119549</v>
          </cell>
          <cell r="E9">
            <v>1.0002956955180942E-2</v>
          </cell>
          <cell r="F9">
            <v>1</v>
          </cell>
          <cell r="G9">
            <v>26566</v>
          </cell>
          <cell r="H9">
            <v>2006</v>
          </cell>
          <cell r="I9">
            <v>26566</v>
          </cell>
          <cell r="J9">
            <v>464.679439885568</v>
          </cell>
          <cell r="K9">
            <v>4502</v>
          </cell>
          <cell r="L9">
            <v>0</v>
          </cell>
          <cell r="M9">
            <v>4502</v>
          </cell>
          <cell r="N9">
            <v>6737.1979120390934</v>
          </cell>
          <cell r="O9">
            <v>30330864</v>
          </cell>
          <cell r="P9">
            <v>12344674</v>
          </cell>
          <cell r="Q9">
            <v>7653698</v>
          </cell>
          <cell r="R9">
            <v>0</v>
          </cell>
          <cell r="S9">
            <v>8888165</v>
          </cell>
          <cell r="T9">
            <v>1444327</v>
          </cell>
          <cell r="U9">
            <v>2006</v>
          </cell>
          <cell r="V9">
            <v>0</v>
          </cell>
          <cell r="W9">
            <v>30330865</v>
          </cell>
          <cell r="X9">
            <v>3943012</v>
          </cell>
          <cell r="Y9">
            <v>0.12999998516362787</v>
          </cell>
          <cell r="Z9">
            <v>34273877</v>
          </cell>
          <cell r="AA9">
            <v>679929</v>
          </cell>
          <cell r="AB9">
            <v>2.2417065916188014E-2</v>
          </cell>
          <cell r="AC9">
            <v>34953806</v>
          </cell>
          <cell r="AD9">
            <v>7764.061750333185</v>
          </cell>
          <cell r="AE9">
            <v>0</v>
          </cell>
          <cell r="AF9">
            <v>2742.08</v>
          </cell>
          <cell r="AG9">
            <v>1700.09</v>
          </cell>
          <cell r="AH9">
            <v>2006</v>
          </cell>
          <cell r="AI9">
            <v>0</v>
          </cell>
          <cell r="AJ9">
            <v>1974.29</v>
          </cell>
          <cell r="AK9">
            <v>6416.46</v>
          </cell>
          <cell r="AL9">
            <v>334.33</v>
          </cell>
          <cell r="AM9">
            <v>0</v>
          </cell>
          <cell r="AN9">
            <v>6750.79</v>
          </cell>
          <cell r="AO9">
            <v>1331.67</v>
          </cell>
          <cell r="AP9">
            <v>8082.46</v>
          </cell>
          <cell r="AQ9">
            <v>250.98</v>
          </cell>
          <cell r="AR9">
            <v>8333.44</v>
          </cell>
          <cell r="AS9">
            <v>1.3648809241439741E-2</v>
          </cell>
          <cell r="AT9">
            <v>0.48</v>
          </cell>
          <cell r="AU9">
            <v>0.32</v>
          </cell>
          <cell r="AV9">
            <v>464.67</v>
          </cell>
          <cell r="AW9">
            <v>103.22</v>
          </cell>
          <cell r="AX9">
            <v>322.55</v>
          </cell>
          <cell r="AY9">
            <v>21053.743475122166</v>
          </cell>
        </row>
        <row r="10">
          <cell r="A10">
            <v>2007</v>
          </cell>
          <cell r="B10">
            <v>120744</v>
          </cell>
          <cell r="C10">
            <v>9.9959012622439225E-3</v>
          </cell>
          <cell r="D10">
            <v>120744</v>
          </cell>
          <cell r="E10">
            <v>9.9959012622439225E-3</v>
          </cell>
          <cell r="F10">
            <v>1</v>
          </cell>
          <cell r="G10">
            <v>26832</v>
          </cell>
          <cell r="H10">
            <v>2007</v>
          </cell>
          <cell r="I10">
            <v>26832</v>
          </cell>
          <cell r="J10">
            <v>467.10755813953489</v>
          </cell>
          <cell r="K10">
            <v>4511</v>
          </cell>
          <cell r="L10">
            <v>0</v>
          </cell>
          <cell r="M10">
            <v>4511</v>
          </cell>
          <cell r="N10">
            <v>6826.5652848592326</v>
          </cell>
          <cell r="O10">
            <v>30794636</v>
          </cell>
          <cell r="P10">
            <v>12533430</v>
          </cell>
          <cell r="Q10">
            <v>7770726</v>
          </cell>
          <cell r="R10">
            <v>0</v>
          </cell>
          <cell r="S10">
            <v>9024069</v>
          </cell>
          <cell r="T10">
            <v>1466411</v>
          </cell>
          <cell r="U10">
            <v>2007</v>
          </cell>
          <cell r="V10">
            <v>0</v>
          </cell>
          <cell r="W10">
            <v>30794636</v>
          </cell>
          <cell r="X10">
            <v>4003303</v>
          </cell>
          <cell r="Y10">
            <v>0.13000001039142012</v>
          </cell>
          <cell r="Z10">
            <v>34797939</v>
          </cell>
          <cell r="AA10">
            <v>702818</v>
          </cell>
          <cell r="AB10">
            <v>2.2822740947481893E-2</v>
          </cell>
          <cell r="AC10">
            <v>35500757</v>
          </cell>
          <cell r="AD10">
            <v>7869.8197738860563</v>
          </cell>
          <cell r="AE10">
            <v>0</v>
          </cell>
          <cell r="AF10">
            <v>2778.3</v>
          </cell>
          <cell r="AG10">
            <v>1722.55</v>
          </cell>
          <cell r="AH10">
            <v>2007</v>
          </cell>
          <cell r="AI10">
            <v>0</v>
          </cell>
          <cell r="AJ10">
            <v>2000.38</v>
          </cell>
          <cell r="AK10">
            <v>6501.22</v>
          </cell>
          <cell r="AL10">
            <v>339.45</v>
          </cell>
          <cell r="AM10">
            <v>0</v>
          </cell>
          <cell r="AN10">
            <v>6840.67</v>
          </cell>
          <cell r="AO10">
            <v>1347.97</v>
          </cell>
          <cell r="AP10">
            <v>8188.63</v>
          </cell>
          <cell r="AQ10">
            <v>258.58999999999997</v>
          </cell>
          <cell r="AR10">
            <v>8447.2199999999993</v>
          </cell>
          <cell r="AS10">
            <v>1.3653425236156869E-2</v>
          </cell>
          <cell r="AT10">
            <v>0.48</v>
          </cell>
          <cell r="AU10">
            <v>0.32</v>
          </cell>
          <cell r="AV10">
            <v>467.11</v>
          </cell>
          <cell r="AW10">
            <v>103.54</v>
          </cell>
          <cell r="AX10">
            <v>323.58</v>
          </cell>
          <cell r="AY10">
            <v>21333.016515185103</v>
          </cell>
        </row>
        <row r="11">
          <cell r="A11">
            <v>2008</v>
          </cell>
          <cell r="B11">
            <v>121952</v>
          </cell>
          <cell r="C11">
            <v>1.0004637911614767E-2</v>
          </cell>
          <cell r="D11">
            <v>121952</v>
          </cell>
          <cell r="E11">
            <v>1.0004637911614767E-2</v>
          </cell>
          <cell r="F11">
            <v>1</v>
          </cell>
          <cell r="G11">
            <v>27100</v>
          </cell>
          <cell r="H11">
            <v>2008</v>
          </cell>
          <cell r="I11">
            <v>27100</v>
          </cell>
          <cell r="J11">
            <v>469.55985239852396</v>
          </cell>
          <cell r="K11">
            <v>4520</v>
          </cell>
          <cell r="L11">
            <v>0</v>
          </cell>
          <cell r="M11">
            <v>4520</v>
          </cell>
          <cell r="N11">
            <v>6917.1462389380531</v>
          </cell>
          <cell r="O11">
            <v>31265501</v>
          </cell>
          <cell r="P11">
            <v>12725072</v>
          </cell>
          <cell r="Q11">
            <v>7889544</v>
          </cell>
          <cell r="R11">
            <v>0</v>
          </cell>
          <cell r="S11">
            <v>9162052</v>
          </cell>
          <cell r="T11">
            <v>1488833</v>
          </cell>
          <cell r="U11">
            <v>2008</v>
          </cell>
          <cell r="V11">
            <v>0</v>
          </cell>
          <cell r="W11">
            <v>31265501</v>
          </cell>
          <cell r="X11">
            <v>4064515</v>
          </cell>
          <cell r="Y11">
            <v>0.12999999584206248</v>
          </cell>
          <cell r="Z11">
            <v>35330016</v>
          </cell>
          <cell r="AA11">
            <v>726274</v>
          </cell>
          <cell r="AB11">
            <v>2.322924555087091E-2</v>
          </cell>
          <cell r="AC11">
            <v>36056291</v>
          </cell>
          <cell r="AD11">
            <v>7977.0555309734509</v>
          </cell>
          <cell r="AE11">
            <v>0</v>
          </cell>
          <cell r="AF11">
            <v>2815.01</v>
          </cell>
          <cell r="AG11">
            <v>1745.31</v>
          </cell>
          <cell r="AH11">
            <v>2008</v>
          </cell>
          <cell r="AI11">
            <v>0</v>
          </cell>
          <cell r="AJ11">
            <v>2026.81</v>
          </cell>
          <cell r="AK11">
            <v>6587.13</v>
          </cell>
          <cell r="AL11">
            <v>344.64</v>
          </cell>
          <cell r="AM11">
            <v>0</v>
          </cell>
          <cell r="AN11">
            <v>6931.77</v>
          </cell>
          <cell r="AO11">
            <v>1364.47</v>
          </cell>
          <cell r="AP11">
            <v>8296.24</v>
          </cell>
          <cell r="AQ11">
            <v>266.35000000000002</v>
          </cell>
          <cell r="AR11">
            <v>8562.59</v>
          </cell>
          <cell r="AS11">
            <v>1.3657747756066652E-2</v>
          </cell>
          <cell r="AT11">
            <v>0.48</v>
          </cell>
          <cell r="AU11">
            <v>0.32</v>
          </cell>
          <cell r="AV11">
            <v>469.55</v>
          </cell>
          <cell r="AW11">
            <v>103.87</v>
          </cell>
          <cell r="AX11">
            <v>324.61</v>
          </cell>
          <cell r="AY11">
            <v>21616.081996681416</v>
          </cell>
        </row>
        <row r="12">
          <cell r="A12">
            <v>2009</v>
          </cell>
          <cell r="B12">
            <v>123171</v>
          </cell>
          <cell r="C12">
            <v>9.9957360272893148E-3</v>
          </cell>
          <cell r="D12">
            <v>123171</v>
          </cell>
          <cell r="E12">
            <v>9.9957360272893148E-3</v>
          </cell>
          <cell r="F12">
            <v>1</v>
          </cell>
          <cell r="G12">
            <v>27371</v>
          </cell>
          <cell r="H12">
            <v>2009</v>
          </cell>
          <cell r="I12">
            <v>27371</v>
          </cell>
          <cell r="J12">
            <v>472.01947316502867</v>
          </cell>
          <cell r="K12">
            <v>4530</v>
          </cell>
          <cell r="L12">
            <v>0</v>
          </cell>
          <cell r="M12">
            <v>4530</v>
          </cell>
          <cell r="N12">
            <v>7007.4099337748348</v>
          </cell>
          <cell r="O12">
            <v>31743567</v>
          </cell>
          <cell r="P12">
            <v>12919645</v>
          </cell>
          <cell r="Q12">
            <v>8010180</v>
          </cell>
          <cell r="R12">
            <v>0</v>
          </cell>
          <cell r="S12">
            <v>9302144</v>
          </cell>
          <cell r="T12">
            <v>1511598</v>
          </cell>
          <cell r="U12">
            <v>2009</v>
          </cell>
          <cell r="V12">
            <v>0</v>
          </cell>
          <cell r="W12">
            <v>31743567</v>
          </cell>
          <cell r="X12">
            <v>4126664</v>
          </cell>
          <cell r="Y12">
            <v>0.1300000091357093</v>
          </cell>
          <cell r="Z12">
            <v>35870231</v>
          </cell>
          <cell r="AA12">
            <v>750311</v>
          </cell>
          <cell r="AB12">
            <v>2.3636631636261923E-2</v>
          </cell>
          <cell r="AC12">
            <v>36620542</v>
          </cell>
          <cell r="AD12">
            <v>8084.0048565121415</v>
          </cell>
          <cell r="AE12">
            <v>0</v>
          </cell>
          <cell r="AF12">
            <v>2852.23</v>
          </cell>
          <cell r="AG12">
            <v>1768.38</v>
          </cell>
          <cell r="AH12">
            <v>2009</v>
          </cell>
          <cell r="AI12">
            <v>0</v>
          </cell>
          <cell r="AJ12">
            <v>2053.6</v>
          </cell>
          <cell r="AK12">
            <v>6674.21</v>
          </cell>
          <cell r="AL12">
            <v>349.91</v>
          </cell>
          <cell r="AM12">
            <v>0</v>
          </cell>
          <cell r="AN12">
            <v>7024.11</v>
          </cell>
          <cell r="AO12">
            <v>1381.18</v>
          </cell>
          <cell r="AP12">
            <v>8405.2999999999993</v>
          </cell>
          <cell r="AQ12">
            <v>274.27999999999997</v>
          </cell>
          <cell r="AR12">
            <v>8679.57</v>
          </cell>
          <cell r="AS12">
            <v>1.366175421221838E-2</v>
          </cell>
          <cell r="AT12">
            <v>0.48</v>
          </cell>
          <cell r="AU12">
            <v>0.32</v>
          </cell>
          <cell r="AV12">
            <v>472.01</v>
          </cell>
          <cell r="AW12">
            <v>104.2</v>
          </cell>
          <cell r="AX12">
            <v>325.64</v>
          </cell>
          <cell r="AY12">
            <v>21898.156043046358</v>
          </cell>
        </row>
        <row r="13">
          <cell r="A13">
            <v>2010</v>
          </cell>
          <cell r="B13">
            <v>124403</v>
          </cell>
          <cell r="C13">
            <v>1.0002354450316941E-2</v>
          </cell>
          <cell r="D13">
            <v>124403</v>
          </cell>
          <cell r="E13">
            <v>1.0002354450316941E-2</v>
          </cell>
          <cell r="F13">
            <v>1</v>
          </cell>
          <cell r="G13">
            <v>27645</v>
          </cell>
          <cell r="H13">
            <v>2010</v>
          </cell>
          <cell r="I13">
            <v>27645</v>
          </cell>
          <cell r="J13">
            <v>474.48703201302226</v>
          </cell>
          <cell r="K13">
            <v>4539</v>
          </cell>
          <cell r="L13">
            <v>0</v>
          </cell>
          <cell r="M13">
            <v>4539</v>
          </cell>
          <cell r="N13">
            <v>7100.450539766468</v>
          </cell>
          <cell r="O13">
            <v>32228946</v>
          </cell>
          <cell r="P13">
            <v>13117194</v>
          </cell>
          <cell r="Q13">
            <v>8132660</v>
          </cell>
          <cell r="R13">
            <v>0</v>
          </cell>
          <cell r="S13">
            <v>9444380</v>
          </cell>
          <cell r="T13">
            <v>1534712</v>
          </cell>
          <cell r="U13">
            <v>2010</v>
          </cell>
          <cell r="V13">
            <v>0</v>
          </cell>
          <cell r="W13">
            <v>32228945</v>
          </cell>
          <cell r="X13">
            <v>4189763</v>
          </cell>
          <cell r="Y13">
            <v>0.13000000465420136</v>
          </cell>
          <cell r="Z13">
            <v>36418708</v>
          </cell>
          <cell r="AA13">
            <v>774941</v>
          </cell>
          <cell r="AB13">
            <v>2.4044876430177903E-2</v>
          </cell>
          <cell r="AC13">
            <v>37193649</v>
          </cell>
          <cell r="AD13">
            <v>8194.2385988103106</v>
          </cell>
          <cell r="AE13">
            <v>0</v>
          </cell>
          <cell r="AF13">
            <v>2889.94</v>
          </cell>
          <cell r="AG13">
            <v>1791.76</v>
          </cell>
          <cell r="AH13">
            <v>2010</v>
          </cell>
          <cell r="AI13">
            <v>0</v>
          </cell>
          <cell r="AJ13">
            <v>2080.7600000000002</v>
          </cell>
          <cell r="AK13">
            <v>6762.46</v>
          </cell>
          <cell r="AL13">
            <v>355.26</v>
          </cell>
          <cell r="AM13">
            <v>0</v>
          </cell>
          <cell r="AN13">
            <v>7117.72</v>
          </cell>
          <cell r="AO13">
            <v>1398.11</v>
          </cell>
          <cell r="AP13">
            <v>8515.83</v>
          </cell>
          <cell r="AQ13">
            <v>282.37</v>
          </cell>
          <cell r="AR13">
            <v>8798.19</v>
          </cell>
          <cell r="AS13">
            <v>1.3666575648332957E-2</v>
          </cell>
          <cell r="AT13">
            <v>0.48</v>
          </cell>
          <cell r="AU13">
            <v>0.32</v>
          </cell>
          <cell r="AV13">
            <v>474.49</v>
          </cell>
          <cell r="AW13">
            <v>104.54</v>
          </cell>
          <cell r="AX13">
            <v>326.68</v>
          </cell>
          <cell r="AY13">
            <v>22188.907936770211</v>
          </cell>
        </row>
        <row r="14">
          <cell r="A14">
            <v>2011</v>
          </cell>
          <cell r="B14">
            <v>125647</v>
          </cell>
          <cell r="C14">
            <v>9.9997588482592104E-3</v>
          </cell>
          <cell r="D14">
            <v>125647</v>
          </cell>
          <cell r="E14">
            <v>9.9997588482592104E-3</v>
          </cell>
          <cell r="F14">
            <v>1</v>
          </cell>
          <cell r="G14">
            <v>27921</v>
          </cell>
          <cell r="H14">
            <v>2011</v>
          </cell>
          <cell r="I14">
            <v>27921</v>
          </cell>
          <cell r="J14">
            <v>476.98019411912179</v>
          </cell>
          <cell r="K14">
            <v>4548</v>
          </cell>
          <cell r="L14">
            <v>0</v>
          </cell>
          <cell r="M14">
            <v>4548</v>
          </cell>
          <cell r="N14">
            <v>7194.7550571679858</v>
          </cell>
          <cell r="O14">
            <v>32721746</v>
          </cell>
          <cell r="P14">
            <v>13317764</v>
          </cell>
          <cell r="Q14">
            <v>8257014</v>
          </cell>
          <cell r="R14">
            <v>0</v>
          </cell>
          <cell r="S14">
            <v>9588790</v>
          </cell>
          <cell r="T14">
            <v>1558178</v>
          </cell>
          <cell r="U14">
            <v>2011</v>
          </cell>
          <cell r="V14">
            <v>0</v>
          </cell>
          <cell r="W14">
            <v>32721746</v>
          </cell>
          <cell r="X14">
            <v>4253827</v>
          </cell>
          <cell r="Y14">
            <v>0.13000000061121433</v>
          </cell>
          <cell r="Z14">
            <v>36975573</v>
          </cell>
          <cell r="AA14">
            <v>800176</v>
          </cell>
          <cell r="AB14">
            <v>2.4453951815407406E-2</v>
          </cell>
          <cell r="AC14">
            <v>37775749</v>
          </cell>
          <cell r="AD14">
            <v>8306.0134124890064</v>
          </cell>
          <cell r="AE14">
            <v>0</v>
          </cell>
          <cell r="AF14">
            <v>2928.17</v>
          </cell>
          <cell r="AG14">
            <v>1815.46</v>
          </cell>
          <cell r="AH14">
            <v>2011</v>
          </cell>
          <cell r="AI14">
            <v>0</v>
          </cell>
          <cell r="AJ14">
            <v>2108.2800000000002</v>
          </cell>
          <cell r="AK14">
            <v>6851.91</v>
          </cell>
          <cell r="AL14">
            <v>360.69</v>
          </cell>
          <cell r="AM14">
            <v>0</v>
          </cell>
          <cell r="AN14">
            <v>7212.6</v>
          </cell>
          <cell r="AO14">
            <v>1415.25</v>
          </cell>
          <cell r="AP14">
            <v>8627.85</v>
          </cell>
          <cell r="AQ14">
            <v>290.62</v>
          </cell>
          <cell r="AR14">
            <v>8918.4699999999993</v>
          </cell>
          <cell r="AS14">
            <v>1.3670993693020828E-2</v>
          </cell>
          <cell r="AT14">
            <v>0.48</v>
          </cell>
          <cell r="AU14">
            <v>0.32</v>
          </cell>
          <cell r="AV14">
            <v>476.97</v>
          </cell>
          <cell r="AW14">
            <v>104.87</v>
          </cell>
          <cell r="AX14">
            <v>327.72</v>
          </cell>
          <cell r="AY14">
            <v>22483.609553649956</v>
          </cell>
        </row>
        <row r="15">
          <cell r="A15">
            <v>2012</v>
          </cell>
          <cell r="B15">
            <v>126904</v>
          </cell>
          <cell r="C15">
            <v>1.0004218166768775E-2</v>
          </cell>
          <cell r="D15">
            <v>126904</v>
          </cell>
          <cell r="E15">
            <v>1.0004218166768775E-2</v>
          </cell>
          <cell r="F15">
            <v>1</v>
          </cell>
          <cell r="G15">
            <v>28201</v>
          </cell>
          <cell r="H15">
            <v>2012</v>
          </cell>
          <cell r="I15">
            <v>28201</v>
          </cell>
          <cell r="J15">
            <v>479.46533810857773</v>
          </cell>
          <cell r="K15">
            <v>4557</v>
          </cell>
          <cell r="L15">
            <v>0</v>
          </cell>
          <cell r="M15">
            <v>4557</v>
          </cell>
          <cell r="N15">
            <v>7290.3412332675007</v>
          </cell>
          <cell r="O15">
            <v>33222084</v>
          </cell>
          <cell r="P15">
            <v>13521402</v>
          </cell>
          <cell r="Q15">
            <v>8383269</v>
          </cell>
          <cell r="R15">
            <v>0</v>
          </cell>
          <cell r="S15">
            <v>9735409</v>
          </cell>
          <cell r="T15">
            <v>1582004</v>
          </cell>
          <cell r="U15">
            <v>2012</v>
          </cell>
          <cell r="V15">
            <v>0</v>
          </cell>
          <cell r="W15">
            <v>33222085</v>
          </cell>
          <cell r="X15">
            <v>4318871</v>
          </cell>
          <cell r="Y15">
            <v>0.12999999849497706</v>
          </cell>
          <cell r="Z15">
            <v>37540956</v>
          </cell>
          <cell r="AA15">
            <v>826030</v>
          </cell>
          <cell r="AB15">
            <v>2.4863881962856937E-2</v>
          </cell>
          <cell r="AC15">
            <v>38366986</v>
          </cell>
          <cell r="AD15">
            <v>8419.3517665130566</v>
          </cell>
          <cell r="AE15">
            <v>0</v>
          </cell>
          <cell r="AF15">
            <v>2966.91</v>
          </cell>
          <cell r="AG15">
            <v>1839.49</v>
          </cell>
          <cell r="AH15">
            <v>2012</v>
          </cell>
          <cell r="AI15">
            <v>0</v>
          </cell>
          <cell r="AJ15">
            <v>2136.1799999999998</v>
          </cell>
          <cell r="AK15">
            <v>6942.57</v>
          </cell>
          <cell r="AL15">
            <v>366.2</v>
          </cell>
          <cell r="AM15">
            <v>0</v>
          </cell>
          <cell r="AN15">
            <v>7308.78</v>
          </cell>
          <cell r="AO15">
            <v>1432.61</v>
          </cell>
          <cell r="AP15">
            <v>8741.39</v>
          </cell>
          <cell r="AQ15">
            <v>299.05</v>
          </cell>
          <cell r="AR15">
            <v>9040.43</v>
          </cell>
          <cell r="AS15">
            <v>1.3674991338200604E-2</v>
          </cell>
          <cell r="AT15">
            <v>0.48</v>
          </cell>
          <cell r="AU15">
            <v>0.32</v>
          </cell>
          <cell r="AV15">
            <v>479.47</v>
          </cell>
          <cell r="AW15">
            <v>105.21</v>
          </cell>
          <cell r="AX15">
            <v>328.77</v>
          </cell>
          <cell r="AY15">
            <v>22782.316353960938</v>
          </cell>
        </row>
        <row r="16">
          <cell r="A16">
            <v>2013</v>
          </cell>
          <cell r="B16">
            <v>128173</v>
          </cell>
          <cell r="C16">
            <v>9.9996848011094652E-3</v>
          </cell>
          <cell r="D16">
            <v>128173</v>
          </cell>
          <cell r="E16">
            <v>9.9996848011094652E-3</v>
          </cell>
          <cell r="F16">
            <v>1</v>
          </cell>
          <cell r="G16">
            <v>28483</v>
          </cell>
          <cell r="H16">
            <v>2013</v>
          </cell>
          <cell r="I16">
            <v>28483</v>
          </cell>
          <cell r="J16">
            <v>481.97710915282801</v>
          </cell>
          <cell r="K16">
            <v>4567</v>
          </cell>
          <cell r="L16">
            <v>0</v>
          </cell>
          <cell r="M16">
            <v>4567</v>
          </cell>
          <cell r="N16">
            <v>7385.6087146923583</v>
          </cell>
          <cell r="O16">
            <v>33730075</v>
          </cell>
          <cell r="P16">
            <v>13728154</v>
          </cell>
          <cell r="Q16">
            <v>8511456</v>
          </cell>
          <cell r="R16">
            <v>0</v>
          </cell>
          <cell r="S16">
            <v>9884271</v>
          </cell>
          <cell r="T16">
            <v>1606194</v>
          </cell>
          <cell r="U16">
            <v>2013</v>
          </cell>
          <cell r="V16">
            <v>0</v>
          </cell>
          <cell r="W16">
            <v>33730075</v>
          </cell>
          <cell r="X16">
            <v>4384910</v>
          </cell>
          <cell r="Y16">
            <v>0.13000000741178311</v>
          </cell>
          <cell r="Z16">
            <v>38114985</v>
          </cell>
          <cell r="AA16">
            <v>852517</v>
          </cell>
          <cell r="AB16">
            <v>2.5274684387745952E-2</v>
          </cell>
          <cell r="AC16">
            <v>38967503</v>
          </cell>
          <cell r="AD16">
            <v>8532.4070505802501</v>
          </cell>
          <cell r="AE16">
            <v>0</v>
          </cell>
          <cell r="AF16">
            <v>3006.18</v>
          </cell>
          <cell r="AG16">
            <v>1863.83</v>
          </cell>
          <cell r="AH16">
            <v>2013</v>
          </cell>
          <cell r="AI16">
            <v>0</v>
          </cell>
          <cell r="AJ16">
            <v>2164.4499999999998</v>
          </cell>
          <cell r="AK16">
            <v>7034.46</v>
          </cell>
          <cell r="AL16">
            <v>371.8</v>
          </cell>
          <cell r="AM16">
            <v>0</v>
          </cell>
          <cell r="AN16">
            <v>7406.27</v>
          </cell>
          <cell r="AO16">
            <v>1450.19</v>
          </cell>
          <cell r="AP16">
            <v>8856.4599999999991</v>
          </cell>
          <cell r="AQ16">
            <v>307.64999999999998</v>
          </cell>
          <cell r="AR16">
            <v>9164.1</v>
          </cell>
          <cell r="AS16">
            <v>1.3679659042766801E-2</v>
          </cell>
          <cell r="AT16">
            <v>0.49</v>
          </cell>
          <cell r="AU16">
            <v>0.32</v>
          </cell>
          <cell r="AV16">
            <v>481.98</v>
          </cell>
          <cell r="AW16">
            <v>105.54</v>
          </cell>
          <cell r="AX16">
            <v>329.83</v>
          </cell>
          <cell r="AY16">
            <v>23080.027233413621</v>
          </cell>
        </row>
        <row r="17">
          <cell r="A17">
            <v>2014</v>
          </cell>
          <cell r="B17">
            <v>129454</v>
          </cell>
          <cell r="C17">
            <v>9.9943045727259872E-3</v>
          </cell>
          <cell r="D17">
            <v>129454</v>
          </cell>
          <cell r="E17">
            <v>9.9943045727259872E-3</v>
          </cell>
          <cell r="F17">
            <v>1</v>
          </cell>
          <cell r="G17">
            <v>28768</v>
          </cell>
          <cell r="H17">
            <v>2014</v>
          </cell>
          <cell r="I17">
            <v>28768</v>
          </cell>
          <cell r="J17">
            <v>484.49906145717466</v>
          </cell>
          <cell r="K17">
            <v>4576</v>
          </cell>
          <cell r="L17">
            <v>0</v>
          </cell>
          <cell r="M17">
            <v>4576</v>
          </cell>
          <cell r="N17">
            <v>7483.7928321678319</v>
          </cell>
          <cell r="O17">
            <v>34245836</v>
          </cell>
          <cell r="P17">
            <v>13938069</v>
          </cell>
          <cell r="Q17">
            <v>8641603</v>
          </cell>
          <cell r="R17">
            <v>0</v>
          </cell>
          <cell r="S17">
            <v>10035410</v>
          </cell>
          <cell r="T17">
            <v>1630754</v>
          </cell>
          <cell r="U17">
            <v>2014</v>
          </cell>
          <cell r="V17">
            <v>0</v>
          </cell>
          <cell r="W17">
            <v>34245836</v>
          </cell>
          <cell r="X17">
            <v>4451959</v>
          </cell>
          <cell r="Y17">
            <v>0.13000000934420172</v>
          </cell>
          <cell r="Z17">
            <v>38697794</v>
          </cell>
          <cell r="AA17">
            <v>879650</v>
          </cell>
          <cell r="AB17">
            <v>2.5686334537139057E-2</v>
          </cell>
          <cell r="AC17">
            <v>39577445</v>
          </cell>
          <cell r="AD17">
            <v>8648.9171765734263</v>
          </cell>
          <cell r="AE17">
            <v>0</v>
          </cell>
          <cell r="AF17">
            <v>3045.98</v>
          </cell>
          <cell r="AG17">
            <v>1888.51</v>
          </cell>
          <cell r="AH17">
            <v>2014</v>
          </cell>
          <cell r="AI17">
            <v>0</v>
          </cell>
          <cell r="AJ17">
            <v>2193.11</v>
          </cell>
          <cell r="AK17">
            <v>7127.6</v>
          </cell>
          <cell r="AL17">
            <v>377.49</v>
          </cell>
          <cell r="AM17">
            <v>0</v>
          </cell>
          <cell r="AN17">
            <v>7505.09</v>
          </cell>
          <cell r="AO17">
            <v>1467.99</v>
          </cell>
          <cell r="AP17">
            <v>8973.08</v>
          </cell>
          <cell r="AQ17">
            <v>316.42</v>
          </cell>
          <cell r="AR17">
            <v>9289.5</v>
          </cell>
          <cell r="AS17">
            <v>1.3683831472812269E-2</v>
          </cell>
          <cell r="AT17">
            <v>0.49</v>
          </cell>
          <cell r="AU17">
            <v>0.32</v>
          </cell>
          <cell r="AV17">
            <v>484.51</v>
          </cell>
          <cell r="AW17">
            <v>105.88</v>
          </cell>
          <cell r="AX17">
            <v>330.88</v>
          </cell>
          <cell r="AY17">
            <v>23386.852600524475</v>
          </cell>
        </row>
        <row r="18">
          <cell r="A18">
            <v>2015</v>
          </cell>
          <cell r="B18">
            <v>130749</v>
          </cell>
          <cell r="C18">
            <v>1.0003553385758757E-2</v>
          </cell>
          <cell r="D18">
            <v>130749</v>
          </cell>
          <cell r="E18">
            <v>1.0003553385758757E-2</v>
          </cell>
          <cell r="F18">
            <v>1</v>
          </cell>
          <cell r="G18">
            <v>29055</v>
          </cell>
          <cell r="H18">
            <v>2015</v>
          </cell>
          <cell r="I18">
            <v>29055</v>
          </cell>
          <cell r="J18">
            <v>487.04849423507142</v>
          </cell>
          <cell r="K18">
            <v>4585</v>
          </cell>
          <cell r="L18">
            <v>0</v>
          </cell>
          <cell r="M18">
            <v>4585</v>
          </cell>
          <cell r="N18">
            <v>7583.311668484188</v>
          </cell>
          <cell r="O18">
            <v>34769484</v>
          </cell>
          <cell r="P18">
            <v>14151194</v>
          </cell>
          <cell r="Q18">
            <v>8773740</v>
          </cell>
          <cell r="R18">
            <v>0</v>
          </cell>
          <cell r="S18">
            <v>10188860</v>
          </cell>
          <cell r="T18">
            <v>1655690</v>
          </cell>
          <cell r="U18">
            <v>2015</v>
          </cell>
          <cell r="V18">
            <v>0</v>
          </cell>
          <cell r="W18">
            <v>34769484</v>
          </cell>
          <cell r="X18">
            <v>4520033</v>
          </cell>
          <cell r="Y18">
            <v>0.13000000230086819</v>
          </cell>
          <cell r="Z18">
            <v>39289517</v>
          </cell>
          <cell r="AA18">
            <v>907444</v>
          </cell>
          <cell r="AB18">
            <v>2.6098863014475567E-2</v>
          </cell>
          <cell r="AC18">
            <v>40196961</v>
          </cell>
          <cell r="AD18">
            <v>8767.0580152671755</v>
          </cell>
          <cell r="AE18">
            <v>0</v>
          </cell>
          <cell r="AF18">
            <v>3086.33</v>
          </cell>
          <cell r="AG18">
            <v>1913.52</v>
          </cell>
          <cell r="AH18">
            <v>2015</v>
          </cell>
          <cell r="AI18">
            <v>0</v>
          </cell>
          <cell r="AJ18">
            <v>2222.15</v>
          </cell>
          <cell r="AK18">
            <v>7222</v>
          </cell>
          <cell r="AL18">
            <v>383.26</v>
          </cell>
          <cell r="AM18">
            <v>0</v>
          </cell>
          <cell r="AN18">
            <v>7605.26</v>
          </cell>
          <cell r="AO18">
            <v>1486.02</v>
          </cell>
          <cell r="AP18">
            <v>9091.2800000000007</v>
          </cell>
          <cell r="AQ18">
            <v>325.37</v>
          </cell>
          <cell r="AR18">
            <v>9416.66</v>
          </cell>
          <cell r="AS18">
            <v>1.3688573120189451E-2</v>
          </cell>
          <cell r="AT18">
            <v>0.49</v>
          </cell>
          <cell r="AU18">
            <v>0.32</v>
          </cell>
          <cell r="AV18">
            <v>487.05</v>
          </cell>
          <cell r="AW18">
            <v>106.22</v>
          </cell>
          <cell r="AX18">
            <v>331.95</v>
          </cell>
          <cell r="AY18">
            <v>23697.848964013087</v>
          </cell>
        </row>
        <row r="19">
          <cell r="A19">
            <v>2016</v>
          </cell>
          <cell r="B19">
            <v>132056</v>
          </cell>
          <cell r="C19">
            <v>9.9962523613947862E-3</v>
          </cell>
          <cell r="D19">
            <v>132056</v>
          </cell>
          <cell r="E19">
            <v>9.9962523613947862E-3</v>
          </cell>
          <cell r="F19">
            <v>1</v>
          </cell>
          <cell r="G19">
            <v>29346</v>
          </cell>
          <cell r="H19">
            <v>2016</v>
          </cell>
          <cell r="I19">
            <v>29346</v>
          </cell>
          <cell r="J19">
            <v>489.5924146391331</v>
          </cell>
          <cell r="K19">
            <v>4594</v>
          </cell>
          <cell r="L19">
            <v>0</v>
          </cell>
          <cell r="M19">
            <v>4594</v>
          </cell>
          <cell r="N19">
            <v>7684.1839355681323</v>
          </cell>
          <cell r="O19">
            <v>35301142</v>
          </cell>
          <cell r="P19">
            <v>14367579</v>
          </cell>
          <cell r="Q19">
            <v>8907899</v>
          </cell>
          <cell r="R19">
            <v>0</v>
          </cell>
          <cell r="S19">
            <v>10344657</v>
          </cell>
          <cell r="T19">
            <v>1681007</v>
          </cell>
          <cell r="U19">
            <v>2016</v>
          </cell>
          <cell r="V19">
            <v>0</v>
          </cell>
          <cell r="W19">
            <v>35301141</v>
          </cell>
          <cell r="X19">
            <v>4589148</v>
          </cell>
          <cell r="Y19">
            <v>0.12999999065186024</v>
          </cell>
          <cell r="Z19">
            <v>39890290</v>
          </cell>
          <cell r="AA19">
            <v>935912</v>
          </cell>
          <cell r="AB19">
            <v>2.6512230865285629E-2</v>
          </cell>
          <cell r="AC19">
            <v>40826201</v>
          </cell>
          <cell r="AD19">
            <v>8886.852633870265</v>
          </cell>
          <cell r="AE19">
            <v>0</v>
          </cell>
          <cell r="AF19">
            <v>3127.21</v>
          </cell>
          <cell r="AG19">
            <v>1938.87</v>
          </cell>
          <cell r="AH19">
            <v>2016</v>
          </cell>
          <cell r="AI19">
            <v>0</v>
          </cell>
          <cell r="AJ19">
            <v>2251.59</v>
          </cell>
          <cell r="AK19">
            <v>7317.68</v>
          </cell>
          <cell r="AL19">
            <v>389.12</v>
          </cell>
          <cell r="AM19">
            <v>0</v>
          </cell>
          <cell r="AN19">
            <v>7706.8</v>
          </cell>
          <cell r="AO19">
            <v>1504.28</v>
          </cell>
          <cell r="AP19">
            <v>9211.08</v>
          </cell>
          <cell r="AQ19">
            <v>334.51</v>
          </cell>
          <cell r="AR19">
            <v>9545.59</v>
          </cell>
          <cell r="AS19">
            <v>1.3691691109161797E-2</v>
          </cell>
          <cell r="AT19">
            <v>0.49</v>
          </cell>
          <cell r="AU19">
            <v>0.32</v>
          </cell>
          <cell r="AV19">
            <v>489.6</v>
          </cell>
          <cell r="AW19">
            <v>106.56</v>
          </cell>
          <cell r="AX19">
            <v>333.01</v>
          </cell>
          <cell r="AY19">
            <v>24013.074798650414</v>
          </cell>
        </row>
        <row r="20">
          <cell r="A20">
            <v>2017</v>
          </cell>
          <cell r="B20">
            <v>133377</v>
          </cell>
          <cell r="C20">
            <v>1.0003331919791636E-2</v>
          </cell>
          <cell r="D20">
            <v>133377</v>
          </cell>
          <cell r="E20">
            <v>1.0003331919791636E-2</v>
          </cell>
          <cell r="F20">
            <v>1</v>
          </cell>
          <cell r="G20">
            <v>29639</v>
          </cell>
          <cell r="H20">
            <v>2017</v>
          </cell>
          <cell r="I20">
            <v>29639</v>
          </cell>
          <cell r="J20">
            <v>492.16481662674181</v>
          </cell>
          <cell r="K20">
            <v>4604</v>
          </cell>
          <cell r="L20">
            <v>0</v>
          </cell>
          <cell r="M20">
            <v>4604</v>
          </cell>
          <cell r="N20">
            <v>7784.7371850564723</v>
          </cell>
          <cell r="O20">
            <v>35840930</v>
          </cell>
          <cell r="P20">
            <v>14587273</v>
          </cell>
          <cell r="Q20">
            <v>9044109</v>
          </cell>
          <cell r="R20">
            <v>0</v>
          </cell>
          <cell r="S20">
            <v>10502837</v>
          </cell>
          <cell r="T20">
            <v>1706711</v>
          </cell>
          <cell r="U20">
            <v>2017</v>
          </cell>
          <cell r="V20">
            <v>0</v>
          </cell>
          <cell r="W20">
            <v>35840930</v>
          </cell>
          <cell r="X20">
            <v>4659321</v>
          </cell>
          <cell r="Y20">
            <v>0.13000000279010618</v>
          </cell>
          <cell r="Z20">
            <v>40500251</v>
          </cell>
          <cell r="AA20">
            <v>965069</v>
          </cell>
          <cell r="AB20">
            <v>2.692644973219166E-2</v>
          </cell>
          <cell r="AC20">
            <v>41465320</v>
          </cell>
          <cell r="AD20">
            <v>9006.3683753258028</v>
          </cell>
          <cell r="AE20">
            <v>0</v>
          </cell>
          <cell r="AF20">
            <v>3168.66</v>
          </cell>
          <cell r="AG20">
            <v>1964.57</v>
          </cell>
          <cell r="AH20">
            <v>2017</v>
          </cell>
          <cell r="AI20">
            <v>0</v>
          </cell>
          <cell r="AJ20">
            <v>2281.4299999999998</v>
          </cell>
          <cell r="AK20">
            <v>7414.66</v>
          </cell>
          <cell r="AL20">
            <v>395.07</v>
          </cell>
          <cell r="AM20">
            <v>0</v>
          </cell>
          <cell r="AN20">
            <v>7809.73</v>
          </cell>
          <cell r="AO20">
            <v>1522.77</v>
          </cell>
          <cell r="AP20">
            <v>9332.5</v>
          </cell>
          <cell r="AQ20">
            <v>343.83</v>
          </cell>
          <cell r="AR20">
            <v>9676.33</v>
          </cell>
          <cell r="AS20">
            <v>1.3696377070458787E-2</v>
          </cell>
          <cell r="AT20">
            <v>0.49</v>
          </cell>
          <cell r="AU20">
            <v>0.32</v>
          </cell>
          <cell r="AV20">
            <v>492.16</v>
          </cell>
          <cell r="AW20">
            <v>106.91</v>
          </cell>
          <cell r="AX20">
            <v>334.09</v>
          </cell>
          <cell r="AY20">
            <v>24327.303703301477</v>
          </cell>
        </row>
        <row r="21">
          <cell r="A21">
            <v>2018</v>
          </cell>
          <cell r="B21">
            <v>134711</v>
          </cell>
          <cell r="C21">
            <v>1.0001724435247494E-2</v>
          </cell>
          <cell r="D21">
            <v>134711</v>
          </cell>
          <cell r="E21">
            <v>1.0001724435247494E-2</v>
          </cell>
          <cell r="F21">
            <v>1</v>
          </cell>
          <cell r="G21">
            <v>29936</v>
          </cell>
          <cell r="H21">
            <v>2018</v>
          </cell>
          <cell r="I21">
            <v>29936</v>
          </cell>
          <cell r="J21">
            <v>494.73299706039552</v>
          </cell>
          <cell r="K21">
            <v>4613</v>
          </cell>
          <cell r="L21">
            <v>0</v>
          </cell>
          <cell r="M21">
            <v>4613</v>
          </cell>
          <cell r="N21">
            <v>7888.3535660091047</v>
          </cell>
          <cell r="O21">
            <v>36388974</v>
          </cell>
          <cell r="P21">
            <v>14810327</v>
          </cell>
          <cell r="Q21">
            <v>9182403</v>
          </cell>
          <cell r="R21">
            <v>0</v>
          </cell>
          <cell r="S21">
            <v>10663436</v>
          </cell>
          <cell r="T21">
            <v>1732808</v>
          </cell>
          <cell r="U21">
            <v>2018</v>
          </cell>
          <cell r="V21">
            <v>0</v>
          </cell>
          <cell r="W21">
            <v>36388975</v>
          </cell>
          <cell r="X21">
            <v>4730567</v>
          </cell>
          <cell r="Y21">
            <v>0.13000000687021274</v>
          </cell>
          <cell r="Z21">
            <v>41119541</v>
          </cell>
          <cell r="AA21">
            <v>994930</v>
          </cell>
          <cell r="AB21">
            <v>2.7341523084945373E-2</v>
          </cell>
          <cell r="AC21">
            <v>42114472</v>
          </cell>
          <cell r="AD21">
            <v>9129.5191849122039</v>
          </cell>
          <cell r="AE21">
            <v>0</v>
          </cell>
          <cell r="AF21">
            <v>3210.66</v>
          </cell>
          <cell r="AG21">
            <v>1990.61</v>
          </cell>
          <cell r="AH21">
            <v>2018</v>
          </cell>
          <cell r="AI21">
            <v>0</v>
          </cell>
          <cell r="AJ21">
            <v>2311.6799999999998</v>
          </cell>
          <cell r="AK21">
            <v>7512.96</v>
          </cell>
          <cell r="AL21">
            <v>401.11</v>
          </cell>
          <cell r="AM21">
            <v>0</v>
          </cell>
          <cell r="AN21">
            <v>7914.07</v>
          </cell>
          <cell r="AO21">
            <v>1541.5</v>
          </cell>
          <cell r="AP21">
            <v>9455.57</v>
          </cell>
          <cell r="AQ21">
            <v>353.34</v>
          </cell>
          <cell r="AR21">
            <v>9808.91</v>
          </cell>
          <cell r="AS21">
            <v>1.3701475662777129E-2</v>
          </cell>
          <cell r="AT21">
            <v>0.49</v>
          </cell>
          <cell r="AU21">
            <v>0.32</v>
          </cell>
          <cell r="AV21">
            <v>494.74</v>
          </cell>
          <cell r="AW21">
            <v>107.25</v>
          </cell>
          <cell r="AX21">
            <v>335.16</v>
          </cell>
          <cell r="AY21">
            <v>24651.104893778451</v>
          </cell>
        </row>
        <row r="22">
          <cell r="A22">
            <v>2019</v>
          </cell>
          <cell r="B22">
            <v>136058</v>
          </cell>
          <cell r="C22">
            <v>9.9991834371357946E-3</v>
          </cell>
          <cell r="D22">
            <v>136058</v>
          </cell>
          <cell r="E22">
            <v>9.9991834371357946E-3</v>
          </cell>
          <cell r="F22">
            <v>1</v>
          </cell>
          <cell r="G22">
            <v>30235</v>
          </cell>
          <cell r="H22">
            <v>2019</v>
          </cell>
          <cell r="I22">
            <v>30235</v>
          </cell>
          <cell r="J22">
            <v>497.33067636844714</v>
          </cell>
          <cell r="K22">
            <v>4622</v>
          </cell>
          <cell r="L22">
            <v>0</v>
          </cell>
          <cell r="M22">
            <v>4622</v>
          </cell>
          <cell r="N22">
            <v>7993.3797057550846</v>
          </cell>
          <cell r="O22">
            <v>36945401</v>
          </cell>
          <cell r="P22">
            <v>15036793</v>
          </cell>
          <cell r="Q22">
            <v>9322812</v>
          </cell>
          <cell r="R22">
            <v>0</v>
          </cell>
          <cell r="S22">
            <v>10826491</v>
          </cell>
          <cell r="T22">
            <v>1759305</v>
          </cell>
          <cell r="U22">
            <v>2019</v>
          </cell>
          <cell r="V22">
            <v>0</v>
          </cell>
          <cell r="W22">
            <v>36945401</v>
          </cell>
          <cell r="X22">
            <v>4802902</v>
          </cell>
          <cell r="Y22">
            <v>0.12999999648129412</v>
          </cell>
          <cell r="Z22">
            <v>41748304</v>
          </cell>
          <cell r="AA22">
            <v>1025511</v>
          </cell>
          <cell r="AB22">
            <v>2.7757473792204879E-2</v>
          </cell>
          <cell r="AC22">
            <v>42773814</v>
          </cell>
          <cell r="AD22">
            <v>9254.3950670705326</v>
          </cell>
          <cell r="AE22">
            <v>0</v>
          </cell>
          <cell r="AF22">
            <v>3253.24</v>
          </cell>
          <cell r="AG22">
            <v>2017.01</v>
          </cell>
          <cell r="AH22">
            <v>2019</v>
          </cell>
          <cell r="AI22">
            <v>0</v>
          </cell>
          <cell r="AJ22">
            <v>2342.33</v>
          </cell>
          <cell r="AK22">
            <v>7612.58</v>
          </cell>
          <cell r="AL22">
            <v>407.25</v>
          </cell>
          <cell r="AM22">
            <v>0</v>
          </cell>
          <cell r="AN22">
            <v>8019.83</v>
          </cell>
          <cell r="AO22">
            <v>1560.47</v>
          </cell>
          <cell r="AP22">
            <v>9580.2999999999993</v>
          </cell>
          <cell r="AQ22">
            <v>363.04</v>
          </cell>
          <cell r="AR22">
            <v>9943.34</v>
          </cell>
          <cell r="AS22">
            <v>1.3704886679559714E-2</v>
          </cell>
          <cell r="AT22">
            <v>0.49</v>
          </cell>
          <cell r="AU22">
            <v>0.32</v>
          </cell>
          <cell r="AV22">
            <v>497.33</v>
          </cell>
          <cell r="AW22">
            <v>107.6</v>
          </cell>
          <cell r="AX22">
            <v>336.25</v>
          </cell>
          <cell r="AY22">
            <v>24979.311580484638</v>
          </cell>
        </row>
        <row r="23">
          <cell r="A23">
            <v>2020</v>
          </cell>
          <cell r="B23">
            <v>137418</v>
          </cell>
          <cell r="C23">
            <v>9.9957371121139893E-3</v>
          </cell>
          <cell r="D23">
            <v>137418</v>
          </cell>
          <cell r="E23">
            <v>9.9957371121139893E-3</v>
          </cell>
          <cell r="F23">
            <v>1</v>
          </cell>
          <cell r="G23">
            <v>30537</v>
          </cell>
          <cell r="H23">
            <v>2020</v>
          </cell>
          <cell r="I23">
            <v>30537</v>
          </cell>
          <cell r="J23">
            <v>499.94180829813013</v>
          </cell>
          <cell r="K23">
            <v>4631</v>
          </cell>
          <cell r="L23">
            <v>0</v>
          </cell>
          <cell r="M23">
            <v>4631</v>
          </cell>
          <cell r="N23">
            <v>8099.8356726408983</v>
          </cell>
          <cell r="O23">
            <v>37510339</v>
          </cell>
          <cell r="P23">
            <v>15266723</v>
          </cell>
          <cell r="Q23">
            <v>9465368</v>
          </cell>
          <cell r="R23">
            <v>0</v>
          </cell>
          <cell r="S23">
            <v>10992041</v>
          </cell>
          <cell r="T23">
            <v>1786207</v>
          </cell>
          <cell r="U23">
            <v>2020</v>
          </cell>
          <cell r="V23">
            <v>0</v>
          </cell>
          <cell r="W23">
            <v>37510339</v>
          </cell>
          <cell r="X23">
            <v>4876344</v>
          </cell>
          <cell r="Y23">
            <v>0.12999999813384785</v>
          </cell>
          <cell r="Z23">
            <v>42386683</v>
          </cell>
          <cell r="AA23">
            <v>1056826</v>
          </cell>
          <cell r="AB23">
            <v>2.8174258835677278E-2</v>
          </cell>
          <cell r="AC23">
            <v>43443508</v>
          </cell>
          <cell r="AD23">
            <v>9381.0209458000427</v>
          </cell>
          <cell r="AE23">
            <v>0</v>
          </cell>
          <cell r="AF23">
            <v>3296.4</v>
          </cell>
          <cell r="AG23">
            <v>2043.77</v>
          </cell>
          <cell r="AH23">
            <v>2020</v>
          </cell>
          <cell r="AI23">
            <v>0</v>
          </cell>
          <cell r="AJ23">
            <v>2373.4</v>
          </cell>
          <cell r="AK23">
            <v>7713.57</v>
          </cell>
          <cell r="AL23">
            <v>413.47</v>
          </cell>
          <cell r="AM23">
            <v>0</v>
          </cell>
          <cell r="AN23">
            <v>8127.04</v>
          </cell>
          <cell r="AO23">
            <v>1579.67</v>
          </cell>
          <cell r="AP23">
            <v>9706.7099999999991</v>
          </cell>
          <cell r="AQ23">
            <v>372.94</v>
          </cell>
          <cell r="AR23">
            <v>10079.66</v>
          </cell>
          <cell r="AS23">
            <v>1.3709679041448819E-2</v>
          </cell>
          <cell r="AT23">
            <v>0.49</v>
          </cell>
          <cell r="AU23">
            <v>0.32</v>
          </cell>
          <cell r="AV23">
            <v>499.94</v>
          </cell>
          <cell r="AW23">
            <v>107.95</v>
          </cell>
          <cell r="AX23">
            <v>337.33</v>
          </cell>
          <cell r="AY23">
            <v>25311.986477002807</v>
          </cell>
        </row>
        <row r="24">
          <cell r="A24">
            <v>2021</v>
          </cell>
          <cell r="B24">
            <v>138793</v>
          </cell>
          <cell r="C24">
            <v>1.0005967194981702E-2</v>
          </cell>
          <cell r="D24">
            <v>138793</v>
          </cell>
          <cell r="E24">
            <v>1.0005967194981702E-2</v>
          </cell>
          <cell r="F24">
            <v>1</v>
          </cell>
          <cell r="G24">
            <v>30843</v>
          </cell>
          <cell r="H24">
            <v>2021</v>
          </cell>
          <cell r="I24">
            <v>30843</v>
          </cell>
          <cell r="J24">
            <v>502.55062737087832</v>
          </cell>
          <cell r="K24">
            <v>4641</v>
          </cell>
          <cell r="L24">
            <v>0</v>
          </cell>
          <cell r="M24">
            <v>4641</v>
          </cell>
          <cell r="N24">
            <v>8205.971988795518</v>
          </cell>
          <cell r="O24">
            <v>38083916</v>
          </cell>
          <cell r="P24">
            <v>15500169</v>
          </cell>
          <cell r="Q24">
            <v>9610105</v>
          </cell>
          <cell r="R24">
            <v>0</v>
          </cell>
          <cell r="S24">
            <v>11160122</v>
          </cell>
          <cell r="T24">
            <v>1813520</v>
          </cell>
          <cell r="U24">
            <v>2021</v>
          </cell>
          <cell r="V24">
            <v>0</v>
          </cell>
          <cell r="W24">
            <v>38083916</v>
          </cell>
          <cell r="X24">
            <v>4950909</v>
          </cell>
          <cell r="Y24">
            <v>0.12999999789937569</v>
          </cell>
          <cell r="Z24">
            <v>43034825</v>
          </cell>
          <cell r="AA24">
            <v>1088892</v>
          </cell>
          <cell r="AB24">
            <v>2.8591912659401936E-2</v>
          </cell>
          <cell r="AC24">
            <v>44123717</v>
          </cell>
          <cell r="AD24">
            <v>9507.372764490412</v>
          </cell>
          <cell r="AE24">
            <v>0</v>
          </cell>
          <cell r="AF24">
            <v>3340.14</v>
          </cell>
          <cell r="AG24">
            <v>2070.88</v>
          </cell>
          <cell r="AH24">
            <v>2021</v>
          </cell>
          <cell r="AI24">
            <v>0</v>
          </cell>
          <cell r="AJ24">
            <v>2404.9</v>
          </cell>
          <cell r="AK24">
            <v>7815.92</v>
          </cell>
          <cell r="AL24">
            <v>419.8</v>
          </cell>
          <cell r="AM24">
            <v>0</v>
          </cell>
          <cell r="AN24">
            <v>8235.7099999999991</v>
          </cell>
          <cell r="AO24">
            <v>1599.13</v>
          </cell>
          <cell r="AP24">
            <v>9834.84</v>
          </cell>
          <cell r="AQ24">
            <v>383.04</v>
          </cell>
          <cell r="AR24">
            <v>10217.879999999999</v>
          </cell>
          <cell r="AS24">
            <v>1.3712764121011967E-2</v>
          </cell>
          <cell r="AT24">
            <v>0.49</v>
          </cell>
          <cell r="AU24">
            <v>0.32</v>
          </cell>
          <cell r="AV24">
            <v>502.56</v>
          </cell>
          <cell r="AW24">
            <v>108.3</v>
          </cell>
          <cell r="AX24">
            <v>338.42</v>
          </cell>
          <cell r="AY24">
            <v>25643.662464985991</v>
          </cell>
        </row>
        <row r="25">
          <cell r="A25">
            <v>2022</v>
          </cell>
          <cell r="B25">
            <v>140181</v>
          </cell>
          <cell r="C25">
            <v>1.0000504348202099E-2</v>
          </cell>
          <cell r="D25">
            <v>140181</v>
          </cell>
          <cell r="E25">
            <v>1.0000504348202099E-2</v>
          </cell>
          <cell r="F25">
            <v>1</v>
          </cell>
          <cell r="G25">
            <v>31151</v>
          </cell>
          <cell r="H25">
            <v>2022</v>
          </cell>
          <cell r="I25">
            <v>31151</v>
          </cell>
          <cell r="J25">
            <v>505.19039517190458</v>
          </cell>
          <cell r="K25">
            <v>4650</v>
          </cell>
          <cell r="L25">
            <v>0</v>
          </cell>
          <cell r="M25">
            <v>4650</v>
          </cell>
          <cell r="N25">
            <v>8315.3262365591399</v>
          </cell>
          <cell r="O25">
            <v>38666267</v>
          </cell>
          <cell r="P25">
            <v>15737186</v>
          </cell>
          <cell r="Q25">
            <v>9757056</v>
          </cell>
          <cell r="R25">
            <v>0</v>
          </cell>
          <cell r="S25">
            <v>11330774</v>
          </cell>
          <cell r="T25">
            <v>1841251</v>
          </cell>
          <cell r="U25">
            <v>2022</v>
          </cell>
          <cell r="V25">
            <v>0</v>
          </cell>
          <cell r="W25">
            <v>38666267</v>
          </cell>
          <cell r="X25">
            <v>5026615</v>
          </cell>
          <cell r="Y25">
            <v>0.13000000750007754</v>
          </cell>
          <cell r="Z25">
            <v>43692882</v>
          </cell>
          <cell r="AA25">
            <v>1121724</v>
          </cell>
          <cell r="AB25">
            <v>2.9010403305806582E-2</v>
          </cell>
          <cell r="AC25">
            <v>44814606</v>
          </cell>
          <cell r="AD25">
            <v>9637.5496774193543</v>
          </cell>
          <cell r="AE25">
            <v>0</v>
          </cell>
          <cell r="AF25">
            <v>3384.47</v>
          </cell>
          <cell r="AG25">
            <v>2098.37</v>
          </cell>
          <cell r="AH25">
            <v>2022</v>
          </cell>
          <cell r="AI25">
            <v>0</v>
          </cell>
          <cell r="AJ25">
            <v>2436.8200000000002</v>
          </cell>
          <cell r="AK25">
            <v>7919.66</v>
          </cell>
          <cell r="AL25">
            <v>426.22</v>
          </cell>
          <cell r="AM25">
            <v>0</v>
          </cell>
          <cell r="AN25">
            <v>8345.8700000000008</v>
          </cell>
          <cell r="AO25">
            <v>1618.83</v>
          </cell>
          <cell r="AP25">
            <v>9964.7000000000007</v>
          </cell>
          <cell r="AQ25">
            <v>393.34</v>
          </cell>
          <cell r="AR25">
            <v>10358.049999999999</v>
          </cell>
          <cell r="AS25">
            <v>1.3718109823172675E-2</v>
          </cell>
          <cell r="AT25">
            <v>0.49</v>
          </cell>
          <cell r="AU25">
            <v>0.32</v>
          </cell>
          <cell r="AV25">
            <v>505.19</v>
          </cell>
          <cell r="AW25">
            <v>108.65</v>
          </cell>
          <cell r="AX25">
            <v>339.52</v>
          </cell>
          <cell r="AY25">
            <v>25985.394489247312</v>
          </cell>
        </row>
        <row r="26">
          <cell r="A26">
            <v>2023</v>
          </cell>
          <cell r="B26">
            <v>141582</v>
          </cell>
          <cell r="C26">
            <v>9.9942217561581614E-3</v>
          </cell>
          <cell r="D26">
            <v>141582</v>
          </cell>
          <cell r="E26">
            <v>9.9942217561581614E-3</v>
          </cell>
          <cell r="F26">
            <v>1</v>
          </cell>
          <cell r="G26">
            <v>31463</v>
          </cell>
          <cell r="H26">
            <v>2023</v>
          </cell>
          <cell r="I26">
            <v>31463</v>
          </cell>
          <cell r="J26">
            <v>507.82913263198043</v>
          </cell>
          <cell r="K26">
            <v>4659</v>
          </cell>
          <cell r="L26">
            <v>0</v>
          </cell>
          <cell r="M26">
            <v>4659</v>
          </cell>
          <cell r="N26">
            <v>8426.1697789225163</v>
          </cell>
          <cell r="O26">
            <v>39257524</v>
          </cell>
          <cell r="P26">
            <v>15977828</v>
          </cell>
          <cell r="Q26">
            <v>9906254</v>
          </cell>
          <cell r="R26">
            <v>0</v>
          </cell>
          <cell r="S26">
            <v>11504036</v>
          </cell>
          <cell r="T26">
            <v>1869406</v>
          </cell>
          <cell r="U26">
            <v>2023</v>
          </cell>
          <cell r="V26">
            <v>0</v>
          </cell>
          <cell r="W26">
            <v>39257525</v>
          </cell>
          <cell r="X26">
            <v>5103478</v>
          </cell>
          <cell r="Y26">
            <v>0.12999999363179415</v>
          </cell>
          <cell r="Z26">
            <v>44361003</v>
          </cell>
          <cell r="AA26">
            <v>1155340</v>
          </cell>
          <cell r="AB26">
            <v>2.9429771744398047E-2</v>
          </cell>
          <cell r="AC26">
            <v>45516342</v>
          </cell>
          <cell r="AD26">
            <v>9769.5518351577593</v>
          </cell>
          <cell r="AE26">
            <v>0</v>
          </cell>
          <cell r="AF26">
            <v>3429.41</v>
          </cell>
          <cell r="AG26">
            <v>2126.23</v>
          </cell>
          <cell r="AH26">
            <v>2023</v>
          </cell>
          <cell r="AI26">
            <v>0</v>
          </cell>
          <cell r="AJ26">
            <v>2469.17</v>
          </cell>
          <cell r="AK26">
            <v>8024.81</v>
          </cell>
          <cell r="AL26">
            <v>432.73</v>
          </cell>
          <cell r="AM26">
            <v>0</v>
          </cell>
          <cell r="AN26">
            <v>8457.5400000000009</v>
          </cell>
          <cell r="AO26">
            <v>1638.78</v>
          </cell>
          <cell r="AP26">
            <v>10096.32</v>
          </cell>
          <cell r="AQ26">
            <v>403.85</v>
          </cell>
          <cell r="AR26">
            <v>10500.18</v>
          </cell>
          <cell r="AS26">
            <v>1.3721694720531419E-2</v>
          </cell>
          <cell r="AT26">
            <v>0.49</v>
          </cell>
          <cell r="AU26">
            <v>0.32</v>
          </cell>
          <cell r="AV26">
            <v>507.84</v>
          </cell>
          <cell r="AW26">
            <v>109</v>
          </cell>
          <cell r="AX26">
            <v>340.62</v>
          </cell>
          <cell r="AY26">
            <v>26331.780559132862</v>
          </cell>
        </row>
        <row r="27">
          <cell r="A27" t="str">
            <v>Fuente: ADINELSA/PMEL - Reporte de Mercado</v>
          </cell>
          <cell r="H27" t="str">
            <v>Fuente: ADINELSA/PMEL - Reporte de Mercado</v>
          </cell>
          <cell r="U27" t="str">
            <v>Fuente: ADINELSA/PMEL - Reporte de Mercado</v>
          </cell>
          <cell r="AH27" t="str">
            <v>Fuente: DEP/PMEL - Reporte de Mercado</v>
          </cell>
        </row>
        <row r="28">
          <cell r="A28" t="str">
            <v>Fecha: Feb. de 2004</v>
          </cell>
          <cell r="H28" t="str">
            <v>Fecha: Feb. de 2004</v>
          </cell>
          <cell r="U28" t="str">
            <v>Fecha: Feb. de 2004</v>
          </cell>
          <cell r="AH28" t="str">
            <v>Fecha: Feb. de 2004</v>
          </cell>
        </row>
      </sheetData>
      <sheetData sheetId="3"/>
      <sheetData sheetId="4"/>
      <sheetData sheetId="5"/>
      <sheetData sheetId="6"/>
      <sheetData sheetId="7"/>
      <sheetData sheetId="8"/>
      <sheetData sheetId="9" refreshError="1">
        <row r="1">
          <cell r="A1" t="str">
            <v>ANEXO I</v>
          </cell>
        </row>
        <row r="3">
          <cell r="O3" t="str">
            <v>EQUIPAMIENTO E INVERSION</v>
          </cell>
        </row>
        <row r="4">
          <cell r="O4" t="str">
            <v>ALTERNATIVA 2: CENTRAL TÉRMICA LA PELOTA</v>
          </cell>
        </row>
        <row r="5">
          <cell r="O5" t="str">
            <v>Consumo</v>
          </cell>
          <cell r="P5" t="str">
            <v>(kWh)Consumo</v>
          </cell>
          <cell r="Q5" t="str">
            <v>(kWh)Consumo</v>
          </cell>
          <cell r="R5" t="str">
            <v>(kWh)Consumo</v>
          </cell>
          <cell r="S5" t="str">
            <v>(kWh)Consumo</v>
          </cell>
          <cell r="T5" t="str">
            <v>(kWh) Alumb.</v>
          </cell>
        </row>
        <row r="6">
          <cell r="O6" t="str">
            <v>DESCRIPCIÓN</v>
          </cell>
          <cell r="P6" t="str">
            <v>Residencial</v>
          </cell>
          <cell r="Q6" t="str">
            <v>AÑO</v>
          </cell>
          <cell r="R6" t="str">
            <v>Uso General</v>
          </cell>
          <cell r="S6" t="str">
            <v>Ind.Menor</v>
          </cell>
          <cell r="T6" t="str">
            <v>Público</v>
          </cell>
        </row>
        <row r="7">
          <cell r="O7">
            <v>29424174</v>
          </cell>
          <cell r="P7">
            <v>11975651</v>
          </cell>
          <cell r="Q7">
            <v>0</v>
          </cell>
          <cell r="R7">
            <v>6</v>
          </cell>
          <cell r="S7">
            <v>12</v>
          </cell>
          <cell r="T7">
            <v>18</v>
          </cell>
        </row>
        <row r="8">
          <cell r="O8" t="str">
            <v>Implementación de Grupos Térmicos (MW)</v>
          </cell>
          <cell r="P8">
            <v>12158762</v>
          </cell>
          <cell r="Q8">
            <v>7538433</v>
          </cell>
          <cell r="R8">
            <v>0</v>
          </cell>
          <cell r="S8">
            <v>8754309</v>
          </cell>
          <cell r="T8">
            <v>1422575</v>
          </cell>
        </row>
        <row r="9">
          <cell r="O9" t="str">
            <v xml:space="preserve">    a.    Grupos Térmicos de Base (MW)</v>
          </cell>
          <cell r="P9">
            <v>12344674</v>
          </cell>
          <cell r="Q9">
            <v>7653698</v>
          </cell>
          <cell r="R9">
            <v>0</v>
          </cell>
          <cell r="S9">
            <v>8888165</v>
          </cell>
          <cell r="T9">
            <v>1444327</v>
          </cell>
        </row>
        <row r="10">
          <cell r="O10" t="str">
            <v xml:space="preserve">    b.    Grupos Térmicos de Punta (MW)</v>
          </cell>
          <cell r="P10">
            <v>12533430</v>
          </cell>
          <cell r="Q10">
            <v>1</v>
          </cell>
          <cell r="R10">
            <v>0</v>
          </cell>
          <cell r="S10">
            <v>9024069</v>
          </cell>
          <cell r="T10">
            <v>1466411</v>
          </cell>
        </row>
        <row r="11">
          <cell r="O11" t="str">
            <v>Over haul a Grupos Térmicos (1)</v>
          </cell>
          <cell r="P11">
            <v>12725072</v>
          </cell>
          <cell r="Q11">
            <v>7889544</v>
          </cell>
          <cell r="R11">
            <v>0</v>
          </cell>
          <cell r="S11">
            <v>9162052</v>
          </cell>
          <cell r="T11">
            <v>1488833</v>
          </cell>
        </row>
        <row r="12">
          <cell r="O12" t="str">
            <v>INVERSIÓN (US$)</v>
          </cell>
          <cell r="P12">
            <v>12919645</v>
          </cell>
          <cell r="Q12">
            <v>8010180</v>
          </cell>
          <cell r="R12">
            <v>0</v>
          </cell>
          <cell r="S12">
            <v>9302144</v>
          </cell>
          <cell r="T12">
            <v>1511598</v>
          </cell>
        </row>
        <row r="13">
          <cell r="O13">
            <v>32228946</v>
          </cell>
          <cell r="P13">
            <v>13117194</v>
          </cell>
          <cell r="Q13">
            <v>8132660</v>
          </cell>
          <cell r="R13">
            <v>0</v>
          </cell>
          <cell r="S13">
            <v>9444380</v>
          </cell>
          <cell r="T13">
            <v>1534712</v>
          </cell>
        </row>
        <row r="14">
          <cell r="O14" t="str">
            <v xml:space="preserve">Grupos Térmicos Base </v>
          </cell>
          <cell r="P14">
            <v>13317764</v>
          </cell>
          <cell r="Q14">
            <v>8257014</v>
          </cell>
          <cell r="R14">
            <v>0</v>
          </cell>
          <cell r="S14">
            <v>9588790</v>
          </cell>
          <cell r="T14">
            <v>1558178</v>
          </cell>
        </row>
        <row r="15">
          <cell r="O15" t="str">
            <v xml:space="preserve">Grupos Térmicos Punta </v>
          </cell>
          <cell r="P15">
            <v>13521402</v>
          </cell>
          <cell r="Q15">
            <v>750000</v>
          </cell>
          <cell r="R15">
            <v>0</v>
          </cell>
          <cell r="S15">
            <v>0</v>
          </cell>
          <cell r="T15">
            <v>0</v>
          </cell>
        </row>
        <row r="16">
          <cell r="O16" t="str">
            <v>Reemplazo de grupo térmicos</v>
          </cell>
          <cell r="P16">
            <v>13728154</v>
          </cell>
          <cell r="Q16">
            <v>8511456</v>
          </cell>
          <cell r="R16">
            <v>0</v>
          </cell>
          <cell r="S16">
            <v>9884271</v>
          </cell>
          <cell r="T16">
            <v>1606194</v>
          </cell>
        </row>
        <row r="17">
          <cell r="O17" t="str">
            <v>Over Haul de Grupos Térmicos (2)</v>
          </cell>
          <cell r="P17">
            <v>13938069</v>
          </cell>
          <cell r="Q17">
            <v>8641603</v>
          </cell>
          <cell r="R17">
            <v>225000</v>
          </cell>
          <cell r="S17">
            <v>0</v>
          </cell>
          <cell r="T17">
            <v>0</v>
          </cell>
        </row>
        <row r="18">
          <cell r="O18" t="str">
            <v>Total de Inversión   (US$)</v>
          </cell>
          <cell r="P18">
            <v>14151194</v>
          </cell>
          <cell r="Q18">
            <v>750000</v>
          </cell>
          <cell r="R18">
            <v>225000</v>
          </cell>
          <cell r="S18">
            <v>0</v>
          </cell>
          <cell r="T18">
            <v>0</v>
          </cell>
        </row>
        <row r="19">
          <cell r="O19" t="str">
            <v>(1) Los grupos tendrán un máximo de 2 Over Haul</v>
          </cell>
          <cell r="P19">
            <v>14367579</v>
          </cell>
          <cell r="Q19">
            <v>8907899</v>
          </cell>
          <cell r="R19">
            <v>0</v>
          </cell>
          <cell r="S19">
            <v>10344657</v>
          </cell>
          <cell r="T19">
            <v>1681007</v>
          </cell>
        </row>
        <row r="20">
          <cell r="O20" t="str">
            <v>(2) El costo de Over Haul representa el 30% del costo del grupo.</v>
          </cell>
          <cell r="P20">
            <v>14587273</v>
          </cell>
          <cell r="Q20">
            <v>9044109</v>
          </cell>
          <cell r="R20">
            <v>0</v>
          </cell>
          <cell r="S20">
            <v>10502837</v>
          </cell>
          <cell r="T20">
            <v>1706711</v>
          </cell>
        </row>
        <row r="21">
          <cell r="O21">
            <v>36388974</v>
          </cell>
          <cell r="P21">
            <v>14810327</v>
          </cell>
          <cell r="Q21">
            <v>9182403</v>
          </cell>
          <cell r="R21">
            <v>0</v>
          </cell>
          <cell r="S21">
            <v>10663436</v>
          </cell>
          <cell r="T21">
            <v>1732808</v>
          </cell>
        </row>
        <row r="22">
          <cell r="O22" t="str">
            <v>INVERSION</v>
          </cell>
          <cell r="P22">
            <v>15036793</v>
          </cell>
          <cell r="Q22">
            <v>9322812</v>
          </cell>
          <cell r="R22">
            <v>0</v>
          </cell>
          <cell r="S22">
            <v>10826491</v>
          </cell>
          <cell r="T22">
            <v>1759305</v>
          </cell>
        </row>
        <row r="23">
          <cell r="O23" t="str">
            <v>ALTERNATIVA 2: CENTRAL TÉRMICA LA PELOTA</v>
          </cell>
          <cell r="P23">
            <v>15266723</v>
          </cell>
          <cell r="Q23">
            <v>9465368</v>
          </cell>
          <cell r="R23">
            <v>0</v>
          </cell>
          <cell r="S23">
            <v>10992041</v>
          </cell>
          <cell r="T23">
            <v>1786207</v>
          </cell>
        </row>
        <row r="24">
          <cell r="O24">
            <v>38083916</v>
          </cell>
          <cell r="P24">
            <v>15500169</v>
          </cell>
          <cell r="Q24">
            <v>9610105</v>
          </cell>
          <cell r="R24">
            <v>0</v>
          </cell>
          <cell r="S24">
            <v>11160122</v>
          </cell>
          <cell r="T24">
            <v>1813520</v>
          </cell>
        </row>
        <row r="25">
          <cell r="O25">
            <v>38666267</v>
          </cell>
          <cell r="P25">
            <v>15737186</v>
          </cell>
          <cell r="Q25" t="str">
            <v>AÑO</v>
          </cell>
          <cell r="R25">
            <v>0</v>
          </cell>
          <cell r="S25">
            <v>11330774</v>
          </cell>
          <cell r="T25">
            <v>1841251</v>
          </cell>
        </row>
        <row r="26">
          <cell r="O26">
            <v>39257524</v>
          </cell>
          <cell r="P26">
            <v>15977828</v>
          </cell>
          <cell r="Q26">
            <v>0</v>
          </cell>
          <cell r="R26">
            <v>6</v>
          </cell>
          <cell r="S26">
            <v>12</v>
          </cell>
          <cell r="T26">
            <v>18</v>
          </cell>
        </row>
        <row r="27">
          <cell r="O27" t="str">
            <v>DESCRIPCION</v>
          </cell>
          <cell r="P27" t="str">
            <v>Participación</v>
          </cell>
          <cell r="Q27" t="str">
            <v>Total US$</v>
          </cell>
          <cell r="R27" t="str">
            <v>Total US$</v>
          </cell>
          <cell r="S27" t="str">
            <v>Total US$</v>
          </cell>
          <cell r="T27" t="str">
            <v>Total US$</v>
          </cell>
        </row>
        <row r="28">
          <cell r="O28" t="str">
            <v>Suministro de Materiales</v>
          </cell>
          <cell r="P28">
            <v>0.71279925710620506</v>
          </cell>
          <cell r="Q28">
            <v>494999.48410153133</v>
          </cell>
          <cell r="R28">
            <v>185469.64247001082</v>
          </cell>
          <cell r="S28">
            <v>0</v>
          </cell>
          <cell r="T28">
            <v>0</v>
          </cell>
        </row>
        <row r="29">
          <cell r="O29" t="str">
            <v>Montaje Electromecanico</v>
          </cell>
          <cell r="P29">
            <v>4.9469963377830439E-2</v>
          </cell>
          <cell r="Q29">
            <v>34354.141234604467</v>
          </cell>
          <cell r="R29">
            <v>12872.034207695122</v>
          </cell>
          <cell r="S29">
            <v>0</v>
          </cell>
          <cell r="T29">
            <v>0</v>
          </cell>
        </row>
        <row r="30">
          <cell r="O30" t="str">
            <v>Tranporte</v>
          </cell>
          <cell r="P30">
            <v>3.8400060228417403E-2</v>
          </cell>
          <cell r="Q30">
            <v>26666.708491956528</v>
          </cell>
          <cell r="R30">
            <v>9991.6566556273683</v>
          </cell>
          <cell r="S30">
            <v>0</v>
          </cell>
          <cell r="T30">
            <v>0</v>
          </cell>
        </row>
        <row r="31">
          <cell r="O31" t="str">
            <v>Obras Civiles</v>
          </cell>
          <cell r="P31">
            <v>0.19933071928754709</v>
          </cell>
          <cell r="Q31">
            <v>138424.11061635215</v>
          </cell>
          <cell r="R31">
            <v>0</v>
          </cell>
          <cell r="S31">
            <v>0</v>
          </cell>
          <cell r="T31">
            <v>0</v>
          </cell>
        </row>
        <row r="33">
          <cell r="O33" t="str">
            <v>COSTO DIRECTO</v>
          </cell>
          <cell r="Q33">
            <v>694444.4444444445</v>
          </cell>
          <cell r="R33">
            <v>208333.33333333331</v>
          </cell>
          <cell r="S33">
            <v>0</v>
          </cell>
          <cell r="T33">
            <v>0</v>
          </cell>
        </row>
        <row r="34">
          <cell r="O34" t="str">
            <v>Gastos Generales y Utilidades</v>
          </cell>
          <cell r="P34">
            <v>0.08</v>
          </cell>
          <cell r="Q34">
            <v>55555.555555555562</v>
          </cell>
          <cell r="R34">
            <v>16666.666666666664</v>
          </cell>
          <cell r="S34">
            <v>0</v>
          </cell>
          <cell r="T34">
            <v>0</v>
          </cell>
        </row>
        <row r="36">
          <cell r="O36" t="str">
            <v>COSTO TOTAL SIN IMPUESTOS</v>
          </cell>
          <cell r="P36">
            <v>1</v>
          </cell>
          <cell r="Q36">
            <v>750000</v>
          </cell>
          <cell r="R36">
            <v>224999.99999999997</v>
          </cell>
          <cell r="S36">
            <v>0</v>
          </cell>
          <cell r="T36">
            <v>0</v>
          </cell>
        </row>
        <row r="37">
          <cell r="O37" t="str">
            <v>IGV(19%)</v>
          </cell>
          <cell r="P37">
            <v>0.19</v>
          </cell>
          <cell r="Q37">
            <v>142500</v>
          </cell>
          <cell r="R37">
            <v>42749.999999999993</v>
          </cell>
          <cell r="S37">
            <v>0</v>
          </cell>
          <cell r="T37">
            <v>0</v>
          </cell>
        </row>
        <row r="39">
          <cell r="O39" t="str">
            <v>COSTO TOTAL (US$)</v>
          </cell>
          <cell r="P39">
            <v>1.19</v>
          </cell>
          <cell r="Q39">
            <v>892500</v>
          </cell>
          <cell r="R39">
            <v>267749.99999999994</v>
          </cell>
          <cell r="S39">
            <v>0</v>
          </cell>
          <cell r="T39">
            <v>0</v>
          </cell>
        </row>
        <row r="41">
          <cell r="Q41" t="str">
            <v>AÑO</v>
          </cell>
        </row>
        <row r="42">
          <cell r="Q42">
            <v>0</v>
          </cell>
          <cell r="R42">
            <v>6</v>
          </cell>
          <cell r="S42">
            <v>12</v>
          </cell>
          <cell r="T42">
            <v>18</v>
          </cell>
        </row>
        <row r="43">
          <cell r="O43" t="str">
            <v>DESCRIPCION</v>
          </cell>
          <cell r="Q43" t="str">
            <v>Total S/.</v>
          </cell>
          <cell r="R43" t="str">
            <v>Total S/.</v>
          </cell>
          <cell r="S43" t="str">
            <v>Total S/.</v>
          </cell>
          <cell r="T43" t="str">
            <v>Total S/.</v>
          </cell>
        </row>
        <row r="44">
          <cell r="O44" t="str">
            <v>Suministro de Materiales</v>
          </cell>
          <cell r="Q44">
            <v>1967325.9496131265</v>
          </cell>
          <cell r="R44">
            <v>737130.54703281098</v>
          </cell>
          <cell r="S44">
            <v>0</v>
          </cell>
          <cell r="T44">
            <v>0</v>
          </cell>
        </row>
        <row r="45">
          <cell r="O45" t="str">
            <v>Montaje Electromecanico</v>
          </cell>
          <cell r="Q45">
            <v>136537.098922812</v>
          </cell>
          <cell r="R45">
            <v>51158.612755063499</v>
          </cell>
          <cell r="S45">
            <v>0</v>
          </cell>
          <cell r="T45">
            <v>0</v>
          </cell>
        </row>
        <row r="46">
          <cell r="O46" t="str">
            <v>Tranporte</v>
          </cell>
          <cell r="Q46">
            <v>105984.16623043203</v>
          </cell>
          <cell r="R46">
            <v>39710.840212125418</v>
          </cell>
          <cell r="S46">
            <v>0</v>
          </cell>
          <cell r="T46">
            <v>0</v>
          </cell>
        </row>
        <row r="47">
          <cell r="O47" t="str">
            <v>Obras Civiles</v>
          </cell>
          <cell r="Q47">
            <v>550152.78523362998</v>
          </cell>
          <cell r="R47">
            <v>0</v>
          </cell>
          <cell r="S47">
            <v>0</v>
          </cell>
          <cell r="T47">
            <v>0</v>
          </cell>
        </row>
        <row r="49">
          <cell r="O49" t="str">
            <v>COSTO TOTAL SIN IMPUESTOS</v>
          </cell>
          <cell r="Q49">
            <v>2760000.0000000005</v>
          </cell>
          <cell r="R49">
            <v>827999.99999999988</v>
          </cell>
          <cell r="S49">
            <v>0</v>
          </cell>
          <cell r="T49">
            <v>0</v>
          </cell>
        </row>
        <row r="50">
          <cell r="O50" t="str">
            <v>IGV(19%)</v>
          </cell>
          <cell r="Q50">
            <v>524400.00000000012</v>
          </cell>
          <cell r="R50">
            <v>157319.99999999997</v>
          </cell>
          <cell r="S50">
            <v>0</v>
          </cell>
          <cell r="T50">
            <v>0</v>
          </cell>
        </row>
        <row r="52">
          <cell r="O52" t="str">
            <v>COSTO TOTAL (US$)</v>
          </cell>
          <cell r="Q52">
            <v>3284400.0000000005</v>
          </cell>
          <cell r="R52">
            <v>985319.99999999988</v>
          </cell>
          <cell r="S52">
            <v>0</v>
          </cell>
          <cell r="T52">
            <v>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/>
      <sheetData sheetId="28" refreshError="1"/>
      <sheetData sheetId="29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>
        <row r="1">
          <cell r="A1" t="str">
            <v>ANEXO VI</v>
          </cell>
        </row>
        <row r="3">
          <cell r="A3" t="str">
            <v>TARIFAS EN BARRA EQUIVALENTE DE MEDIA TENSION</v>
          </cell>
        </row>
        <row r="4">
          <cell r="A4" t="str">
            <v>ALTERNATIVA 1</v>
          </cell>
        </row>
        <row r="5">
          <cell r="A5" t="str">
            <v>PLIEGO TARIFARIO DEL 01 DE NOVIEMBRE DEL 2003</v>
          </cell>
        </row>
        <row r="6">
          <cell r="A6" t="str">
            <v>Sistema : AISLADO HIDRÁULICO (B2)</v>
          </cell>
          <cell r="B6" t="str">
            <v>SECTOR 2</v>
          </cell>
          <cell r="C6" t="str">
            <v>ELN</v>
          </cell>
        </row>
        <row r="8">
          <cell r="A8" t="str">
            <v>Potencia en horas punta</v>
          </cell>
          <cell r="B8" t="str">
            <v>S/./KW-mes</v>
          </cell>
          <cell r="C8">
            <v>22.77</v>
          </cell>
        </row>
        <row r="9">
          <cell r="A9" t="str">
            <v>Energía en horas punta</v>
          </cell>
          <cell r="B9" t="str">
            <v>ctm. S/./kWh</v>
          </cell>
          <cell r="C9">
            <v>20.59</v>
          </cell>
        </row>
        <row r="10">
          <cell r="A10" t="str">
            <v>Energía en horas fuera de punta</v>
          </cell>
          <cell r="B10" t="str">
            <v>ctm. S/./kWh</v>
          </cell>
          <cell r="C10">
            <v>20.59</v>
          </cell>
        </row>
        <row r="11">
          <cell r="A11" t="str">
            <v>Factor de ponderación del precio de la energía.</v>
          </cell>
          <cell r="C11">
            <v>0.27</v>
          </cell>
        </row>
        <row r="12">
          <cell r="A12" t="str">
            <v>Precio ponderado de la energía en la barra equivalente de media tensión</v>
          </cell>
          <cell r="B12" t="str">
            <v>ctm. S/./kWh</v>
          </cell>
          <cell r="C12">
            <v>20.59</v>
          </cell>
        </row>
        <row r="13">
          <cell r="A13" t="str">
            <v>Precio Ponderado de Compra de Energía en Barra Equivalente en MT</v>
          </cell>
          <cell r="B13" t="str">
            <v>ctm. S/./kWh</v>
          </cell>
          <cell r="C13">
            <v>26.34</v>
          </cell>
        </row>
        <row r="15">
          <cell r="A15" t="str">
            <v>ALTERNATIVA 2</v>
          </cell>
        </row>
        <row r="17">
          <cell r="A17" t="str">
            <v>PLIEGO TARIFARIO DEL 01 DE NOVIEMBRE DEL 2003</v>
          </cell>
        </row>
        <row r="18">
          <cell r="A18" t="str">
            <v>Sistema : AISLADO HIDRÁULICO (B2)</v>
          </cell>
          <cell r="B18" t="str">
            <v>SECTOR 2</v>
          </cell>
          <cell r="C18" t="str">
            <v>ELN</v>
          </cell>
        </row>
        <row r="20">
          <cell r="A20" t="str">
            <v>Potencia en horas punta</v>
          </cell>
          <cell r="B20" t="str">
            <v>S/./KW-mes</v>
          </cell>
          <cell r="C20">
            <v>22.77</v>
          </cell>
        </row>
        <row r="21">
          <cell r="A21" t="str">
            <v>Energía en horas punta</v>
          </cell>
          <cell r="B21" t="str">
            <v>ctm. S/./kWh</v>
          </cell>
          <cell r="C21">
            <v>20.59</v>
          </cell>
        </row>
        <row r="22">
          <cell r="A22" t="str">
            <v>Energía en horas fuera de punta</v>
          </cell>
          <cell r="B22" t="str">
            <v>ctm. S/./kWh</v>
          </cell>
          <cell r="C22">
            <v>20.59</v>
          </cell>
        </row>
        <row r="23">
          <cell r="A23" t="str">
            <v>Factor de ponderación del precio de la energía.</v>
          </cell>
          <cell r="C23">
            <v>0.27</v>
          </cell>
        </row>
        <row r="24">
          <cell r="A24" t="str">
            <v>Precio ponderado de la energía en la barra equivalente de media tensión</v>
          </cell>
          <cell r="B24" t="str">
            <v>ctm. S/./kWh</v>
          </cell>
          <cell r="C24">
            <v>20.59</v>
          </cell>
        </row>
        <row r="25">
          <cell r="A25" t="str">
            <v>Precio Ponderado de Compra de Energía en Barra Equivalente en MT</v>
          </cell>
          <cell r="B25" t="str">
            <v>ctm. S/./kWh</v>
          </cell>
          <cell r="C25">
            <v>26.34</v>
          </cell>
        </row>
        <row r="33">
          <cell r="A33" t="str">
            <v>TARIFAS EN BARRA EQUIVALENTE EN MEDIA TENSION Y CLIENTES FINALES</v>
          </cell>
        </row>
        <row r="34">
          <cell r="A34" t="str">
            <v>ALTERNATIVA 1</v>
          </cell>
        </row>
        <row r="35">
          <cell r="A35" t="str">
            <v>PLIEGO TARIFARIO DEL 01 DE NOVIEMBRE DEL 2003</v>
          </cell>
        </row>
        <row r="36">
          <cell r="A36" t="str">
            <v>Sistema : AISLADO HIDRÁULICO (B2)</v>
          </cell>
          <cell r="B36" t="str">
            <v>SECTOR 2</v>
          </cell>
          <cell r="C36" t="str">
            <v>ELN</v>
          </cell>
        </row>
        <row r="38">
          <cell r="A38" t="str">
            <v>PRECIOS EN BARRA EQUIVALENTE  EN  MT</v>
          </cell>
        </row>
        <row r="39">
          <cell r="A39" t="str">
            <v>Potencia en horas punta</v>
          </cell>
          <cell r="B39" t="str">
            <v>S/./KW-mes</v>
          </cell>
          <cell r="C39">
            <v>22.77</v>
          </cell>
        </row>
        <row r="40">
          <cell r="A40" t="str">
            <v>Energía en horas punta</v>
          </cell>
          <cell r="B40" t="str">
            <v>ctm. S/./kWh</v>
          </cell>
          <cell r="C40">
            <v>20.59</v>
          </cell>
        </row>
        <row r="41">
          <cell r="A41" t="str">
            <v>Energía en horas fuera de punta</v>
          </cell>
          <cell r="B41" t="str">
            <v>ctm. S/./kWh</v>
          </cell>
          <cell r="C41">
            <v>20.59</v>
          </cell>
        </row>
        <row r="42">
          <cell r="A42" t="str">
            <v>Factor de ponderación del precio de la energía.</v>
          </cell>
          <cell r="C42">
            <v>0.27</v>
          </cell>
        </row>
        <row r="43">
          <cell r="A43" t="str">
            <v>Precio ponderado de la energía en la barra equivalente de media tensión</v>
          </cell>
          <cell r="B43" t="str">
            <v>ctm. S/./kWh</v>
          </cell>
          <cell r="C43">
            <v>20.59</v>
          </cell>
        </row>
        <row r="44">
          <cell r="A44" t="str">
            <v>Precio Ponderado de Compra de Energía en Barra Equivalente en MT</v>
          </cell>
          <cell r="B44" t="str">
            <v>ctm. S/./kWh</v>
          </cell>
          <cell r="C44">
            <v>26.34</v>
          </cell>
        </row>
      </sheetData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>
        <row r="3">
          <cell r="O3" t="str">
            <v>EQUIPAMIENTO E INVERSION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>
        <row r="1">
          <cell r="B1" t="str">
            <v>VALOR REFERENCIAL</v>
          </cell>
        </row>
      </sheetData>
      <sheetData sheetId="72">
        <row r="1">
          <cell r="B1" t="str">
            <v>VALOR REFERENCIAL</v>
          </cell>
        </row>
      </sheetData>
      <sheetData sheetId="73">
        <row r="1">
          <cell r="B1" t="str">
            <v>VALOR REFERENCIAL</v>
          </cell>
        </row>
      </sheetData>
      <sheetData sheetId="74">
        <row r="1">
          <cell r="B1" t="str">
            <v>VALOR REFERENCIAL</v>
          </cell>
        </row>
      </sheetData>
      <sheetData sheetId="75">
        <row r="1">
          <cell r="B1" t="str">
            <v>VALOR REFERENCIAL</v>
          </cell>
        </row>
      </sheetData>
      <sheetData sheetId="76">
        <row r="1">
          <cell r="B1" t="str">
            <v>VALOR REFERENCIAL</v>
          </cell>
        </row>
      </sheetData>
      <sheetData sheetId="77">
        <row r="1">
          <cell r="B1" t="str">
            <v>VALOR REFERENCIAL</v>
          </cell>
        </row>
      </sheetData>
      <sheetData sheetId="78">
        <row r="1">
          <cell r="B1" t="str">
            <v>VALOR REFERENCIAL</v>
          </cell>
        </row>
      </sheetData>
      <sheetData sheetId="79">
        <row r="1">
          <cell r="B1" t="str">
            <v>VALOR REFERENCIAL</v>
          </cell>
        </row>
      </sheetData>
      <sheetData sheetId="80">
        <row r="1">
          <cell r="B1" t="str">
            <v>VALOR REFERENCIAL</v>
          </cell>
        </row>
      </sheetData>
      <sheetData sheetId="81">
        <row r="1">
          <cell r="B1" t="str">
            <v>VALOR REFERENCIAL</v>
          </cell>
        </row>
      </sheetData>
      <sheetData sheetId="82">
        <row r="1">
          <cell r="B1" t="str">
            <v>VALOR REFERENCIAL</v>
          </cell>
        </row>
      </sheetData>
      <sheetData sheetId="83">
        <row r="1">
          <cell r="B1" t="str">
            <v>VALOR REFERENCIAL</v>
          </cell>
        </row>
      </sheetData>
      <sheetData sheetId="84">
        <row r="1">
          <cell r="B1" t="str">
            <v>VALOR REFERENCIAL</v>
          </cell>
        </row>
      </sheetData>
      <sheetData sheetId="85" refreshError="1"/>
      <sheetData sheetId="86" refreshError="1"/>
      <sheetData sheetId="87" refreshError="1"/>
      <sheetData sheetId="88" refreshError="1"/>
      <sheetData sheetId="89">
        <row r="1">
          <cell r="B1" t="str">
            <v>VALOR REFERENCIAL</v>
          </cell>
        </row>
      </sheetData>
      <sheetData sheetId="90">
        <row r="1">
          <cell r="B1" t="str">
            <v>VALOR REFERENCIAL</v>
          </cell>
        </row>
      </sheetData>
      <sheetData sheetId="91">
        <row r="1">
          <cell r="B1" t="str">
            <v>VALOR REFERENCIAL</v>
          </cell>
        </row>
      </sheetData>
      <sheetData sheetId="92">
        <row r="1">
          <cell r="B1" t="str">
            <v>VALOR REFERENCIAL</v>
          </cell>
        </row>
      </sheetData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>
        <row r="1">
          <cell r="A1" t="str">
            <v>ANEXO I</v>
          </cell>
        </row>
      </sheetData>
      <sheetData sheetId="108"/>
      <sheetData sheetId="109"/>
      <sheetData sheetId="110"/>
      <sheetData sheetId="111"/>
      <sheetData sheetId="112"/>
      <sheetData sheetId="113"/>
      <sheetData sheetId="114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CANT.UNITARIAS"/>
      <sheetName val="DATOS DE CAMPO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Presupuesto"/>
      <sheetName val="COSTOS UNITARIOS"/>
      <sheetName val="RENDIMIENTOS"/>
      <sheetName val="planilla rp"/>
      <sheetName val="#¡REF"/>
      <sheetName val="CuadroIyII"/>
      <sheetName val="Costos Alt2"/>
      <sheetName val="AnexoVI"/>
      <sheetName val="DATOS DE CAMPO"/>
      <sheetName val="FORMA-LM3"/>
      <sheetName val="FORMA-LS1-LS2"/>
      <sheetName val="FORMA-LS3"/>
      <sheetName val="FORMA- RE1"/>
      <sheetName val="FORMA-SE2"/>
      <sheetName val="FORMA-ST1"/>
      <sheetName val="Fundacion"/>
      <sheetName val="cantidades"/>
      <sheetName val="CANT.UNITARIAS"/>
      <sheetName val="1"/>
      <sheetName val="datos base"/>
      <sheetName val="Unit-op-cartel"/>
      <sheetName val="BASE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 General"/>
      <sheetName val="GG"/>
      <sheetName val="LP SUMI"/>
      <sheetName val="LP MONT"/>
      <sheetName val="LP TRAN"/>
      <sheetName val="RP SUMI"/>
      <sheetName val="RP MONT"/>
      <sheetName val="RP TRAN"/>
      <sheetName val="RS SUMI"/>
      <sheetName val="RS MONT"/>
      <sheetName val="RS TRAN"/>
      <sheetName val="Fórmula Polinómica"/>
      <sheetName val="Cronograma"/>
      <sheetName val="Hoja1"/>
    </sheetNames>
    <sheetDataSet>
      <sheetData sheetId="0">
        <row r="5">
          <cell r="K5">
            <v>258</v>
          </cell>
        </row>
        <row r="7">
          <cell r="K7">
            <v>0.12</v>
          </cell>
        </row>
        <row r="46">
          <cell r="C46">
            <v>0.57999999999999996</v>
          </cell>
        </row>
        <row r="47">
          <cell r="C47">
            <v>0.42</v>
          </cell>
        </row>
        <row r="48">
          <cell r="C48">
            <v>0</v>
          </cell>
        </row>
      </sheetData>
      <sheetData sheetId="1"/>
      <sheetData sheetId="2"/>
      <sheetData sheetId="3">
        <row r="340">
          <cell r="DL340">
            <v>20.061499999999999</v>
          </cell>
        </row>
      </sheetData>
      <sheetData sheetId="4"/>
      <sheetData sheetId="5"/>
      <sheetData sheetId="6">
        <row r="341">
          <cell r="DL341">
            <v>26</v>
          </cell>
        </row>
      </sheetData>
      <sheetData sheetId="7"/>
      <sheetData sheetId="8"/>
      <sheetData sheetId="9">
        <row r="199">
          <cell r="DL199">
            <v>26</v>
          </cell>
        </row>
      </sheetData>
      <sheetData sheetId="10"/>
      <sheetData sheetId="11"/>
      <sheetData sheetId="12"/>
      <sheetData sheetId="13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la"/>
      <sheetName val="DESMONTAJE"/>
      <sheetName val="Presupto. Inversion"/>
      <sheetName val="OT"/>
      <sheetName val="MEMORIA"/>
      <sheetName val="Unitarios"/>
      <sheetName val="GG"/>
      <sheetName val="Polinomica"/>
      <sheetName val="Calendario"/>
      <sheetName val="Resumen Armados"/>
      <sheetName val="Base Armad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6">
          <cell r="A6" t="str">
            <v>AT1</v>
          </cell>
          <cell r="B6">
            <v>3</v>
          </cell>
          <cell r="D6">
            <v>3</v>
          </cell>
          <cell r="J6">
            <v>3</v>
          </cell>
          <cell r="M6">
            <v>7.5</v>
          </cell>
          <cell r="AA6">
            <v>1</v>
          </cell>
          <cell r="AG6">
            <v>2</v>
          </cell>
          <cell r="AO6">
            <v>1</v>
          </cell>
          <cell r="AT6">
            <v>1</v>
          </cell>
          <cell r="AY6">
            <v>2</v>
          </cell>
          <cell r="BA6">
            <v>2</v>
          </cell>
        </row>
        <row r="7">
          <cell r="A7" t="str">
            <v>AT1A</v>
          </cell>
          <cell r="B7">
            <v>3</v>
          </cell>
          <cell r="D7">
            <v>3</v>
          </cell>
          <cell r="J7">
            <v>3</v>
          </cell>
          <cell r="M7">
            <v>7.5</v>
          </cell>
          <cell r="AC7">
            <v>1</v>
          </cell>
          <cell r="AF7">
            <v>1</v>
          </cell>
          <cell r="AJ7">
            <v>1</v>
          </cell>
          <cell r="AO7">
            <v>1</v>
          </cell>
          <cell r="AP7">
            <v>1</v>
          </cell>
          <cell r="AY7">
            <v>5</v>
          </cell>
        </row>
        <row r="8">
          <cell r="A8" t="str">
            <v>AT1-M</v>
          </cell>
          <cell r="B8">
            <v>3</v>
          </cell>
          <cell r="D8">
            <v>3</v>
          </cell>
          <cell r="J8">
            <v>3</v>
          </cell>
          <cell r="M8">
            <v>7.5</v>
          </cell>
          <cell r="AB8">
            <v>1</v>
          </cell>
          <cell r="AG8">
            <v>2</v>
          </cell>
          <cell r="AU8">
            <v>2</v>
          </cell>
          <cell r="AY8">
            <v>4</v>
          </cell>
          <cell r="AZ8">
            <v>4</v>
          </cell>
          <cell r="BA8">
            <v>4</v>
          </cell>
        </row>
        <row r="9">
          <cell r="A9" t="str">
            <v>AT2</v>
          </cell>
          <cell r="B9">
            <v>6</v>
          </cell>
          <cell r="D9">
            <v>4</v>
          </cell>
          <cell r="K9">
            <v>3</v>
          </cell>
          <cell r="M9">
            <v>9</v>
          </cell>
        </row>
        <row r="10">
          <cell r="A10" t="str">
            <v>AT3</v>
          </cell>
          <cell r="B10">
            <v>1</v>
          </cell>
          <cell r="C10">
            <v>6</v>
          </cell>
          <cell r="D10">
            <v>1</v>
          </cell>
          <cell r="E10">
            <v>6</v>
          </cell>
          <cell r="F10">
            <v>6</v>
          </cell>
          <cell r="I10">
            <v>3</v>
          </cell>
          <cell r="M10">
            <v>2.5</v>
          </cell>
          <cell r="O10">
            <v>6</v>
          </cell>
          <cell r="AB10">
            <v>2</v>
          </cell>
          <cell r="AG10">
            <v>4</v>
          </cell>
          <cell r="AU10">
            <v>1</v>
          </cell>
          <cell r="AV10">
            <v>5</v>
          </cell>
          <cell r="AY10">
            <v>4</v>
          </cell>
          <cell r="BA10">
            <v>4</v>
          </cell>
          <cell r="BB10">
            <v>1</v>
          </cell>
          <cell r="BC10">
            <v>4</v>
          </cell>
        </row>
        <row r="11">
          <cell r="A11" t="str">
            <v>AT4</v>
          </cell>
          <cell r="B11">
            <v>3</v>
          </cell>
          <cell r="C11">
            <v>3</v>
          </cell>
          <cell r="D11">
            <v>3</v>
          </cell>
          <cell r="E11">
            <v>3</v>
          </cell>
          <cell r="F11">
            <v>3</v>
          </cell>
          <cell r="O11">
            <v>3</v>
          </cell>
          <cell r="AB11">
            <v>2</v>
          </cell>
          <cell r="AG11">
            <v>4</v>
          </cell>
          <cell r="AU11">
            <v>1</v>
          </cell>
          <cell r="AV11">
            <v>2</v>
          </cell>
          <cell r="AY11">
            <v>4</v>
          </cell>
          <cell r="BA11">
            <v>4</v>
          </cell>
          <cell r="BB11">
            <v>1</v>
          </cell>
          <cell r="BC11">
            <v>4</v>
          </cell>
        </row>
        <row r="12">
          <cell r="A12" t="str">
            <v>AT5</v>
          </cell>
          <cell r="C12">
            <v>3</v>
          </cell>
          <cell r="E12">
            <v>3</v>
          </cell>
          <cell r="F12">
            <v>3</v>
          </cell>
          <cell r="O12">
            <v>3</v>
          </cell>
          <cell r="AB12">
            <v>2</v>
          </cell>
          <cell r="AG12">
            <v>4</v>
          </cell>
          <cell r="AU12">
            <v>1</v>
          </cell>
          <cell r="AV12">
            <v>2</v>
          </cell>
          <cell r="AY12">
            <v>4</v>
          </cell>
          <cell r="BA12">
            <v>4</v>
          </cell>
          <cell r="BB12">
            <v>1</v>
          </cell>
          <cell r="BC12">
            <v>4</v>
          </cell>
        </row>
        <row r="13">
          <cell r="A13" t="str">
            <v>ATP1</v>
          </cell>
          <cell r="E13">
            <v>1</v>
          </cell>
          <cell r="G13">
            <v>1</v>
          </cell>
          <cell r="N13">
            <v>2</v>
          </cell>
          <cell r="AD13">
            <v>1</v>
          </cell>
          <cell r="AI13">
            <v>1</v>
          </cell>
          <cell r="AO13">
            <v>1</v>
          </cell>
          <cell r="AP13">
            <v>1</v>
          </cell>
          <cell r="AY13">
            <v>1</v>
          </cell>
        </row>
        <row r="14">
          <cell r="A14" t="str">
            <v>ATP2</v>
          </cell>
          <cell r="E14">
            <v>2</v>
          </cell>
          <cell r="F14">
            <v>2</v>
          </cell>
          <cell r="N14">
            <v>4</v>
          </cell>
          <cell r="AL14">
            <v>2</v>
          </cell>
        </row>
        <row r="15">
          <cell r="A15" t="str">
            <v>ATP3</v>
          </cell>
          <cell r="E15">
            <v>1</v>
          </cell>
          <cell r="F15">
            <v>1</v>
          </cell>
          <cell r="N15">
            <v>2</v>
          </cell>
          <cell r="P15">
            <v>3</v>
          </cell>
          <cell r="AL15">
            <v>1</v>
          </cell>
        </row>
        <row r="16">
          <cell r="A16" t="str">
            <v>ATV1</v>
          </cell>
          <cell r="B16">
            <v>6</v>
          </cell>
          <cell r="D16">
            <v>6</v>
          </cell>
          <cell r="J16">
            <v>6</v>
          </cell>
          <cell r="M16">
            <v>15</v>
          </cell>
        </row>
        <row r="17">
          <cell r="A17" t="str">
            <v>ATV2</v>
          </cell>
          <cell r="C17">
            <v>12</v>
          </cell>
          <cell r="E17">
            <v>12</v>
          </cell>
          <cell r="F17">
            <v>12</v>
          </cell>
          <cell r="O17">
            <v>12</v>
          </cell>
          <cell r="BB17">
            <v>3</v>
          </cell>
        </row>
        <row r="18">
          <cell r="A18" t="str">
            <v>ATV3</v>
          </cell>
          <cell r="C18">
            <v>3</v>
          </cell>
          <cell r="E18">
            <v>3</v>
          </cell>
          <cell r="G18">
            <v>3</v>
          </cell>
          <cell r="O18">
            <v>3</v>
          </cell>
          <cell r="AL18">
            <v>1</v>
          </cell>
          <cell r="AM18">
            <v>1</v>
          </cell>
          <cell r="AN18">
            <v>1</v>
          </cell>
          <cell r="AY18">
            <v>9</v>
          </cell>
        </row>
        <row r="19">
          <cell r="A19" t="str">
            <v>ATV4</v>
          </cell>
          <cell r="C19">
            <v>6</v>
          </cell>
          <cell r="E19">
            <v>6</v>
          </cell>
          <cell r="F19">
            <v>6</v>
          </cell>
          <cell r="I19">
            <v>3</v>
          </cell>
          <cell r="O19">
            <v>6</v>
          </cell>
          <cell r="AL19">
            <v>2</v>
          </cell>
          <cell r="AM19">
            <v>2</v>
          </cell>
          <cell r="AN19">
            <v>2</v>
          </cell>
          <cell r="AY19">
            <v>18</v>
          </cell>
        </row>
        <row r="20">
          <cell r="A20" t="str">
            <v>ATV5</v>
          </cell>
          <cell r="B20">
            <v>3</v>
          </cell>
          <cell r="D20">
            <v>3</v>
          </cell>
          <cell r="J20">
            <v>3</v>
          </cell>
          <cell r="M20">
            <v>7.5</v>
          </cell>
          <cell r="AC20">
            <v>3</v>
          </cell>
          <cell r="AE20">
            <v>1</v>
          </cell>
          <cell r="AH20">
            <v>1</v>
          </cell>
          <cell r="AK20">
            <v>1</v>
          </cell>
          <cell r="AO20">
            <v>1</v>
          </cell>
          <cell r="AP20">
            <v>1</v>
          </cell>
          <cell r="AQ20">
            <v>1</v>
          </cell>
          <cell r="AR20">
            <v>1</v>
          </cell>
          <cell r="AX20">
            <v>8</v>
          </cell>
          <cell r="AY20">
            <v>3</v>
          </cell>
        </row>
        <row r="21">
          <cell r="A21" t="str">
            <v>ATV6</v>
          </cell>
          <cell r="B21">
            <v>6</v>
          </cell>
          <cell r="D21">
            <v>6</v>
          </cell>
          <cell r="M21">
            <v>10.5</v>
          </cell>
          <cell r="AC21">
            <v>6</v>
          </cell>
          <cell r="AE21">
            <v>2</v>
          </cell>
          <cell r="AH21">
            <v>2</v>
          </cell>
          <cell r="AK21">
            <v>2</v>
          </cell>
          <cell r="BC21">
            <v>14</v>
          </cell>
        </row>
        <row r="22">
          <cell r="A22" t="str">
            <v>ATV7</v>
          </cell>
          <cell r="B22">
            <v>3</v>
          </cell>
          <cell r="C22">
            <v>3</v>
          </cell>
          <cell r="D22">
            <v>3</v>
          </cell>
          <cell r="E22">
            <v>3</v>
          </cell>
          <cell r="F22">
            <v>3</v>
          </cell>
          <cell r="M22">
            <v>7.5</v>
          </cell>
          <cell r="O22">
            <v>3</v>
          </cell>
          <cell r="AC22">
            <v>6</v>
          </cell>
          <cell r="AE22">
            <v>2</v>
          </cell>
          <cell r="AH22">
            <v>2</v>
          </cell>
          <cell r="AK22">
            <v>2</v>
          </cell>
          <cell r="AV22">
            <v>3</v>
          </cell>
          <cell r="BC22">
            <v>14</v>
          </cell>
        </row>
        <row r="23">
          <cell r="A23" t="str">
            <v>ATV8</v>
          </cell>
          <cell r="B23">
            <v>3</v>
          </cell>
          <cell r="C23">
            <v>6</v>
          </cell>
          <cell r="D23">
            <v>3</v>
          </cell>
          <cell r="E23">
            <v>6</v>
          </cell>
          <cell r="F23">
            <v>6</v>
          </cell>
          <cell r="I23">
            <v>3</v>
          </cell>
          <cell r="M23">
            <v>7.5</v>
          </cell>
          <cell r="O23">
            <v>6</v>
          </cell>
          <cell r="AC23">
            <v>6</v>
          </cell>
          <cell r="AE23">
            <v>2</v>
          </cell>
          <cell r="AH23">
            <v>2</v>
          </cell>
          <cell r="AK23">
            <v>2</v>
          </cell>
          <cell r="AV23">
            <v>6</v>
          </cell>
          <cell r="BC23">
            <v>14</v>
          </cell>
        </row>
        <row r="24">
          <cell r="A24" t="str">
            <v>ATV9</v>
          </cell>
          <cell r="C24">
            <v>3</v>
          </cell>
          <cell r="E24">
            <v>3</v>
          </cell>
          <cell r="F24">
            <v>3</v>
          </cell>
          <cell r="O24">
            <v>3</v>
          </cell>
          <cell r="AC24">
            <v>6</v>
          </cell>
          <cell r="AE24">
            <v>2</v>
          </cell>
          <cell r="AH24">
            <v>2</v>
          </cell>
          <cell r="AK24">
            <v>2</v>
          </cell>
          <cell r="AV24">
            <v>3</v>
          </cell>
          <cell r="BC24">
            <v>14</v>
          </cell>
        </row>
        <row r="25">
          <cell r="A25" t="str">
            <v>ATH1</v>
          </cell>
          <cell r="B25">
            <v>3</v>
          </cell>
          <cell r="D25">
            <v>3</v>
          </cell>
          <cell r="J25">
            <v>3</v>
          </cell>
          <cell r="M25">
            <v>7.5</v>
          </cell>
        </row>
        <row r="26">
          <cell r="A26" t="str">
            <v>ATH3</v>
          </cell>
          <cell r="C26">
            <v>6</v>
          </cell>
          <cell r="E26">
            <v>6</v>
          </cell>
          <cell r="F26">
            <v>6</v>
          </cell>
          <cell r="I26">
            <v>3</v>
          </cell>
          <cell r="O26">
            <v>6</v>
          </cell>
          <cell r="AV26">
            <v>6</v>
          </cell>
          <cell r="BC26">
            <v>7</v>
          </cell>
        </row>
        <row r="27">
          <cell r="A27" t="str">
            <v>KPU</v>
          </cell>
        </row>
        <row r="28">
          <cell r="A28" t="str">
            <v>SAB</v>
          </cell>
          <cell r="Q28">
            <v>3</v>
          </cell>
          <cell r="R28">
            <v>3</v>
          </cell>
          <cell r="T28">
            <v>1</v>
          </cell>
          <cell r="V28">
            <v>1</v>
          </cell>
        </row>
        <row r="29">
          <cell r="A29" t="str">
            <v>SAM</v>
          </cell>
          <cell r="Q29">
            <v>3</v>
          </cell>
          <cell r="R29">
            <v>3</v>
          </cell>
          <cell r="S29">
            <v>1</v>
          </cell>
          <cell r="U29">
            <v>1</v>
          </cell>
        </row>
        <row r="30">
          <cell r="A30" t="str">
            <v>KPU</v>
          </cell>
        </row>
        <row r="31">
          <cell r="A31" t="str">
            <v>AB1</v>
          </cell>
          <cell r="B31">
            <v>2</v>
          </cell>
          <cell r="D31">
            <v>2</v>
          </cell>
          <cell r="J31">
            <v>2</v>
          </cell>
          <cell r="M31">
            <v>5</v>
          </cell>
          <cell r="AA31">
            <v>1</v>
          </cell>
          <cell r="AG31">
            <v>2</v>
          </cell>
          <cell r="AO31">
            <v>1</v>
          </cell>
          <cell r="AT31">
            <v>1</v>
          </cell>
          <cell r="AY31">
            <v>2</v>
          </cell>
          <cell r="BA31">
            <v>2</v>
          </cell>
        </row>
        <row r="32">
          <cell r="A32" t="str">
            <v>AB3</v>
          </cell>
          <cell r="B32">
            <v>1</v>
          </cell>
          <cell r="C32">
            <v>4</v>
          </cell>
          <cell r="D32">
            <v>1</v>
          </cell>
          <cell r="E32">
            <v>4</v>
          </cell>
          <cell r="F32">
            <v>4</v>
          </cell>
          <cell r="I32">
            <v>2</v>
          </cell>
          <cell r="M32">
            <v>2.5</v>
          </cell>
          <cell r="O32">
            <v>4</v>
          </cell>
          <cell r="AB32">
            <v>2</v>
          </cell>
          <cell r="AG32">
            <v>4</v>
          </cell>
          <cell r="AU32">
            <v>1</v>
          </cell>
          <cell r="AV32">
            <v>5</v>
          </cell>
          <cell r="AY32">
            <v>4</v>
          </cell>
          <cell r="BA32">
            <v>4</v>
          </cell>
          <cell r="BB32">
            <v>1</v>
          </cell>
          <cell r="BC32">
            <v>4</v>
          </cell>
        </row>
        <row r="33">
          <cell r="A33" t="str">
            <v>AB5</v>
          </cell>
          <cell r="C33">
            <v>2</v>
          </cell>
          <cell r="E33">
            <v>2</v>
          </cell>
          <cell r="F33">
            <v>2</v>
          </cell>
          <cell r="I33">
            <v>2</v>
          </cell>
          <cell r="O33">
            <v>2</v>
          </cell>
          <cell r="AB33">
            <v>2</v>
          </cell>
          <cell r="AG33">
            <v>4</v>
          </cell>
          <cell r="AU33">
            <v>1</v>
          </cell>
          <cell r="AV33">
            <v>2</v>
          </cell>
          <cell r="AY33">
            <v>4</v>
          </cell>
          <cell r="BA33">
            <v>4</v>
          </cell>
          <cell r="BB33">
            <v>1</v>
          </cell>
          <cell r="BC33">
            <v>4</v>
          </cell>
        </row>
        <row r="34">
          <cell r="A34" t="str">
            <v>ABV3</v>
          </cell>
          <cell r="C34">
            <v>2</v>
          </cell>
          <cell r="E34">
            <v>2</v>
          </cell>
          <cell r="G34">
            <v>2</v>
          </cell>
          <cell r="O34">
            <v>2</v>
          </cell>
          <cell r="AL34">
            <v>1</v>
          </cell>
          <cell r="AM34">
            <v>1</v>
          </cell>
          <cell r="AN34">
            <v>1</v>
          </cell>
          <cell r="AY34">
            <v>6</v>
          </cell>
        </row>
        <row r="35">
          <cell r="A35" t="str">
            <v>ABV4</v>
          </cell>
          <cell r="C35">
            <v>4</v>
          </cell>
          <cell r="E35">
            <v>4</v>
          </cell>
          <cell r="F35">
            <v>4</v>
          </cell>
          <cell r="I35">
            <v>3</v>
          </cell>
          <cell r="O35">
            <v>4</v>
          </cell>
          <cell r="AL35">
            <v>2</v>
          </cell>
          <cell r="AM35">
            <v>2</v>
          </cell>
          <cell r="AN35">
            <v>2</v>
          </cell>
          <cell r="AY35">
            <v>12</v>
          </cell>
        </row>
        <row r="36">
          <cell r="A36" t="str">
            <v>ABV5</v>
          </cell>
          <cell r="B36">
            <v>2</v>
          </cell>
          <cell r="D36">
            <v>2</v>
          </cell>
          <cell r="J36">
            <v>2</v>
          </cell>
          <cell r="M36">
            <v>5</v>
          </cell>
          <cell r="AC36">
            <v>2</v>
          </cell>
          <cell r="AE36">
            <v>1</v>
          </cell>
          <cell r="AH36">
            <v>1</v>
          </cell>
          <cell r="AK36">
            <v>1</v>
          </cell>
          <cell r="AO36">
            <v>1</v>
          </cell>
          <cell r="AP36">
            <v>1</v>
          </cell>
          <cell r="AQ36">
            <v>1</v>
          </cell>
          <cell r="AR36">
            <v>1</v>
          </cell>
          <cell r="AX36">
            <v>8</v>
          </cell>
          <cell r="AY36">
            <v>3</v>
          </cell>
        </row>
        <row r="37">
          <cell r="A37" t="str">
            <v>ABH1</v>
          </cell>
          <cell r="B37">
            <v>2</v>
          </cell>
          <cell r="D37">
            <v>2</v>
          </cell>
          <cell r="J37">
            <v>2</v>
          </cell>
          <cell r="M37">
            <v>5</v>
          </cell>
        </row>
        <row r="38">
          <cell r="A38" t="str">
            <v>SEC</v>
          </cell>
          <cell r="Q38">
            <v>3</v>
          </cell>
          <cell r="Z38">
            <v>1</v>
          </cell>
          <cell r="AK38">
            <v>1</v>
          </cell>
          <cell r="AO38">
            <v>1</v>
          </cell>
          <cell r="AS38">
            <v>1</v>
          </cell>
          <cell r="AW38">
            <v>1</v>
          </cell>
        </row>
      </sheetData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1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CALCULO"/>
      <sheetName val="CANT.UNITARI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Base de Datos"/>
      <sheetName val="GG"/>
      <sheetName val="RES-GRAL"/>
      <sheetName val="Crong-Valoriz"/>
      <sheetName val="Hoja de Control"/>
      <sheetName val="RES-LP"/>
      <sheetName val="SUM-LP"/>
      <sheetName val="MON-LP"/>
      <sheetName val="TRANSP-LP"/>
      <sheetName val="FPOL-LP"/>
      <sheetName val="RES-RP"/>
      <sheetName val="SUM-RP"/>
      <sheetName val="MON-RP"/>
      <sheetName val="TRANSP-RP"/>
      <sheetName val="FPOL-RP"/>
      <sheetName val="RES-RS"/>
      <sheetName val="SUM-RS"/>
      <sheetName val="MON-RS"/>
      <sheetName val="TRANSP-RS"/>
      <sheetName val="FPOL-RS"/>
      <sheetName val="DGER_30 Enero 2021"/>
      <sheetName val="Resúmen"/>
      <sheetName val="PN SUM"/>
      <sheetName val="Transporte"/>
      <sheetName val="Resúmen_LP-RP"/>
      <sheetName val="APU_ObrasPrelim"/>
      <sheetName val="Exped. Replanteo"/>
      <sheetName val="APU_LP-RP"/>
      <sheetName val="Exped. Final-LP-RP"/>
      <sheetName val="Resúmen_RS"/>
      <sheetName val="APU_RS"/>
      <sheetName val="Exped. Final-RS"/>
      <sheetName val="Costos-Insumos"/>
      <sheetName val="CeI_DGER 30mayo2017"/>
      <sheetName val="Equipo"/>
      <sheetName val="MO"/>
      <sheetName val="Materiales"/>
      <sheetName val="Maquinaria"/>
      <sheetName val="Expediente de Replanteo"/>
    </sheetNames>
    <sheetDataSet>
      <sheetData sheetId="0" refreshError="1"/>
      <sheetData sheetId="1" refreshError="1"/>
      <sheetData sheetId="2" refreshError="1"/>
      <sheetData sheetId="3" refreshError="1">
        <row r="4">
          <cell r="F4" t="str">
            <v>CREACIÓN INSTALACIÓN DEL SUBSISTEMA DE DISTRIBUCIÓN PRIMARIA 10-22,9 KV Y SUBSISTEMA DE DISTRIBUCIÓN SECUNDARIA 380/220 V E INSTALACIÓN DE ALUMBRADO PÚBLICO LUCAS CUTIVALU DEL DISTRITO DE MIGUEL CHECA - PROVINCIA DE SULLANA - DEPARTAMENTO DE PIURA</v>
          </cell>
        </row>
        <row r="5">
          <cell r="F5" t="str">
            <v>PIURA</v>
          </cell>
          <cell r="J5" t="str">
            <v>FECHA: 30-Ene-2021</v>
          </cell>
        </row>
        <row r="6">
          <cell r="J6" t="str">
            <v>T.C. (S/./US$): 3,642</v>
          </cell>
          <cell r="M6">
            <v>3.6419999999999999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9">
          <cell r="D9" t="str">
            <v>CRUCETAS  DE MADERA DE PROCEDENCIA NACIONAL</v>
          </cell>
        </row>
        <row r="10">
          <cell r="D10" t="str">
            <v>Cruceta de madera tratada de 90 mm x 115 mm x 1,20 m</v>
          </cell>
        </row>
        <row r="11">
          <cell r="D11" t="str">
            <v>Cruceta de madera tratada de 90 mm x 115 mm x 1,50 m</v>
          </cell>
        </row>
        <row r="12">
          <cell r="D12" t="str">
            <v>Cruceta de madera tratada de 90 mm x 115 mm x 2,00 m</v>
          </cell>
        </row>
        <row r="13">
          <cell r="D13" t="str">
            <v>Cruceta de madera tratada de 90 mm x 115 mm x 2,40 m</v>
          </cell>
        </row>
        <row r="14">
          <cell r="D14" t="str">
            <v>Cruceta de madera tratada de 90 mm x 115 mm x 3,00 m</v>
          </cell>
        </row>
        <row r="15">
          <cell r="D15" t="str">
            <v>Cruceta de madera tratada de 90 mm x 254 mm x 2,40 m</v>
          </cell>
        </row>
        <row r="16">
          <cell r="D16" t="str">
            <v>Cruceta de madera tratada de 102 mm x 127 mm x 2,40 m</v>
          </cell>
        </row>
        <row r="17">
          <cell r="D17" t="str">
            <v>Cruceta de madera tratada de 102 mm x 127 mm x 4,30 m</v>
          </cell>
        </row>
        <row r="18">
          <cell r="D18" t="str">
            <v>Cruceta de madera tratada de 127 mm x 127 mm x 4,30 m</v>
          </cell>
        </row>
        <row r="19">
          <cell r="D19" t="str">
            <v>Tabla de madera tratada de 300 mm x 300 mm x 25 mm</v>
          </cell>
        </row>
        <row r="20">
          <cell r="D20" t="str">
            <v>Listón de madera tratada 50 x 19 mm sección, 2,7 m longitud (incluye clavos de fijación)</v>
          </cell>
        </row>
        <row r="21">
          <cell r="D21" t="str">
            <v/>
          </cell>
        </row>
        <row r="22">
          <cell r="D22" t="str">
            <v>POSTES  DE CONCRETO ARMADO CENTRIFUGADO</v>
          </cell>
        </row>
        <row r="23">
          <cell r="D23" t="str">
            <v>Poste de C.A.C. de 7 m/200 daN (Incluye perilla)</v>
          </cell>
        </row>
        <row r="24">
          <cell r="D24" t="str">
            <v>Poste de C.A.C. de 7 m/300 daN (Incluye perilla)</v>
          </cell>
        </row>
        <row r="25">
          <cell r="D25" t="str">
            <v>Poste de C.A.C. de 8 m/200 daN (Incluye perilla)</v>
          </cell>
        </row>
        <row r="26">
          <cell r="D26" t="str">
            <v>Poste de C.A.C. de 8 m/300 daN (Incluye perilla)</v>
          </cell>
        </row>
        <row r="27">
          <cell r="D27" t="str">
            <v>Poste de C.A.C. de 9 m/200 daN (Incluye perilla)</v>
          </cell>
        </row>
        <row r="28">
          <cell r="D28" t="str">
            <v>Poste de C.A.C. de 9 m/300 daN (Incluye perilla)</v>
          </cell>
        </row>
        <row r="29">
          <cell r="D29" t="str">
            <v>Poste de C.A.C. de 10 m/200 daN (Incluye perilla)</v>
          </cell>
        </row>
        <row r="30">
          <cell r="D30" t="str">
            <v>Poste de C.A.C. de 10 m/300 daN (Incluye perilla)</v>
          </cell>
        </row>
        <row r="31">
          <cell r="D31" t="str">
            <v>Poste de C.A.C. de 11 m/200 daN (Incluye perilla)</v>
          </cell>
        </row>
        <row r="32">
          <cell r="D32" t="str">
            <v>Poste de C.A.C. de 11 m/300 daN (Incluye perilla)</v>
          </cell>
        </row>
        <row r="33">
          <cell r="D33" t="str">
            <v>Poste de C.A.C. de 12 m/200 daN (Incluye perilla)</v>
          </cell>
        </row>
        <row r="34">
          <cell r="D34" t="str">
            <v>Poste de C.A.C. de 12 m/300 daN (Incluye perilla)</v>
          </cell>
        </row>
        <row r="35">
          <cell r="D35" t="str">
            <v>Poste de C.A.C. de 13 m/300 daN (Incluye perilla)</v>
          </cell>
        </row>
        <row r="36">
          <cell r="D36" t="str">
            <v>Poste de C.A.C. de 13 m/400 daN (Incluye perilla)</v>
          </cell>
        </row>
        <row r="37">
          <cell r="D37" t="str">
            <v>Poste de C.A.C. de 15 m/500 daN (Incluye perilla)</v>
          </cell>
        </row>
        <row r="38">
          <cell r="D38" t="str">
            <v/>
          </cell>
        </row>
        <row r="39">
          <cell r="D39" t="str">
            <v>POSTES  DE CONCRETO SECCIONABLE (ALTERNATIVA)</v>
          </cell>
        </row>
        <row r="40">
          <cell r="D40" t="str">
            <v>Poste de C.A.C. Seccionable 2 Cuerpos de 7 m/200 daN (Incluye perilla)</v>
          </cell>
        </row>
        <row r="41">
          <cell r="D41" t="str">
            <v>Poste de C.A.C. Seccionable 2 Cuerpos de 7 m/300 daN (Incluye perilla)</v>
          </cell>
        </row>
        <row r="42">
          <cell r="D42" t="str">
            <v>Poste de C.A.C. Seccionable 2 Cuerpos de 8 m/200 daN (Incluye perilla)</v>
          </cell>
        </row>
        <row r="43">
          <cell r="D43" t="str">
            <v>Poste de C.A.C. Seccionable 2 Cuerpos de 8 m/300 daN (Incluye perilla)</v>
          </cell>
        </row>
        <row r="44">
          <cell r="D44" t="str">
            <v>Poste de C.A.C. Seccionable 2 Cuerpos de 9 m/200 daN (Incluye perilla)</v>
          </cell>
        </row>
        <row r="45">
          <cell r="D45" t="str">
            <v>Poste de C.A.C. Seccionable 2 Cuerpos de 9 m/300 daN (Incluye perilla)</v>
          </cell>
        </row>
        <row r="46">
          <cell r="D46" t="str">
            <v>Poste de C.A.C. Seccionable 2 Cuerpos de 10 m/200 daN (Incluye perilla)</v>
          </cell>
        </row>
        <row r="47">
          <cell r="D47" t="str">
            <v>Poste de C.A.C. Seccionable 2 Cuerpos de 10 m/300 daN (Incluye perilla)</v>
          </cell>
        </row>
        <row r="48">
          <cell r="D48" t="str">
            <v>Poste de C.A.C. Seccionable 2 Cuerpos de 11 m/200 daN (Incluye perilla)</v>
          </cell>
        </row>
        <row r="49">
          <cell r="D49" t="str">
            <v>Poste de C.A.C. Seccionable 2 Cuerpos de 11 m/300 daN (Incluye perilla)</v>
          </cell>
        </row>
        <row r="50">
          <cell r="D50" t="str">
            <v>Poste de C.A.C. Seccionable 2 Cuerpos de 12 m/200 daN (Incluye perilla)</v>
          </cell>
        </row>
        <row r="51">
          <cell r="D51" t="str">
            <v>Poste de C.A.C. Seccionable 2 Cuerpos de 12 m/300 daN (Incluye perilla)</v>
          </cell>
        </row>
        <row r="52">
          <cell r="D52" t="str">
            <v>Poste de C.A.C. Seccionable 2 Cuerpos de 13 m/300 daN (Incluye perilla)</v>
          </cell>
        </row>
        <row r="53">
          <cell r="D53" t="str">
            <v>Poste de C.A.C. Seccionable 2 Cuerpos de 13 m/400 daN (Incluye perilla)</v>
          </cell>
        </row>
        <row r="55">
          <cell r="D55" t="str">
            <v>POSTES DE MADERA IMPORTADA</v>
          </cell>
        </row>
        <row r="56">
          <cell r="D56" t="str">
            <v>Poste de madera importada (Pino Amarillo del Sur) de 8 m, Clase 7</v>
          </cell>
        </row>
        <row r="57">
          <cell r="D57" t="str">
            <v>Poste de madera importada (Pino Amarillo del Sur) de 8 m, Clase 6</v>
          </cell>
        </row>
        <row r="58">
          <cell r="D58" t="str">
            <v>Poste de madera importada (Pino Amarillo del Sur) de 9 m, Clase 7</v>
          </cell>
        </row>
        <row r="59">
          <cell r="D59" t="str">
            <v>Poste de madera importada (Pino Amarillo del Sur) de 9 m, Clase 6</v>
          </cell>
        </row>
        <row r="60">
          <cell r="D60" t="str">
            <v>Poste de madera importada (Pino Amarillo del Sur) de 9 m, Clase 5</v>
          </cell>
        </row>
        <row r="61">
          <cell r="D61" t="str">
            <v>Poste de madera importada (Pino Amarillo del Sur) de 10 m, Clase 6</v>
          </cell>
        </row>
        <row r="62">
          <cell r="D62" t="str">
            <v>Poste de madera importada (Pino Amarillo del Sur) de 10 m, Clase 5</v>
          </cell>
        </row>
        <row r="63">
          <cell r="D63" t="str">
            <v>Poste de madera importada (Pino Amarillo del Sur) de 11 m, Clase 6</v>
          </cell>
        </row>
        <row r="64">
          <cell r="D64" t="str">
            <v>Poste de madera importada (Pino Amarillo del Sur) de 11 m, Clase 5</v>
          </cell>
        </row>
        <row r="65">
          <cell r="D65" t="str">
            <v>Poste de madera importada (Pino Amarillo del Sur) de 12 m, Clase 6</v>
          </cell>
        </row>
        <row r="66">
          <cell r="D66" t="str">
            <v>Poste de madera importada (Pino Amarillo del Sur) de 12 m, Clase 5</v>
          </cell>
        </row>
        <row r="67">
          <cell r="D67" t="str">
            <v>Poste de madera importada (Pino Amarillo del Sur) de 13 m, Clase 6</v>
          </cell>
        </row>
        <row r="68">
          <cell r="D68" t="str">
            <v>Poste de madera importada (Pino Amarillo del Sur) de 13 m, Clase 5</v>
          </cell>
        </row>
        <row r="70">
          <cell r="D70" t="str">
            <v>Poste de madera importada (Pino Amarillo del Sur) de 25pies, Clase 7</v>
          </cell>
        </row>
        <row r="71">
          <cell r="D71" t="str">
            <v>Poste de madera importada (Pino Amarillo del Sur) de 25pies, Clase 6</v>
          </cell>
        </row>
        <row r="72">
          <cell r="D72" t="str">
            <v>Poste de madera importada (Pino Amarillo del Sur) de 30pies, Clase 7</v>
          </cell>
        </row>
        <row r="73">
          <cell r="D73" t="str">
            <v>Poste de madera importada (Pino Amarillo del Sur) de 30pies, Clase 6</v>
          </cell>
        </row>
        <row r="74">
          <cell r="D74" t="str">
            <v>Poste de madera importada (Pino Amarillo del Sur) de 30pies, Clase 5</v>
          </cell>
        </row>
        <row r="75">
          <cell r="D75" t="str">
            <v>Poste de madera importada (Pino Amarillo del Sur) de 35pies, Clase 6</v>
          </cell>
        </row>
        <row r="76">
          <cell r="D76" t="str">
            <v>Poste de madera importada (Pino Amarillo del Sur) de 35pies, Clase 5</v>
          </cell>
        </row>
        <row r="77">
          <cell r="D77" t="str">
            <v>Poste de madera importada (Pino Amarillo del Sur) de 40pies, Clase 6</v>
          </cell>
        </row>
        <row r="78">
          <cell r="D78" t="str">
            <v>Poste de madera importada (Pino Amarillo del Sur) de 40pies, Clase 5</v>
          </cell>
        </row>
        <row r="79">
          <cell r="D79" t="str">
            <v>Poste de madera importada (Pino Amarillo del Sur) de 45pies, Clase 6</v>
          </cell>
        </row>
        <row r="80">
          <cell r="D80" t="str">
            <v>Poste de madera importada (Pino Amarillo del Sur) de 45pies, Clase 5</v>
          </cell>
        </row>
        <row r="81">
          <cell r="D81" t="str">
            <v>Poste de madera importada (Pino Amarillo del Sur) de 50pies, Clase 5</v>
          </cell>
        </row>
        <row r="82">
          <cell r="D82" t="str">
            <v/>
          </cell>
        </row>
        <row r="83">
          <cell r="D83" t="str">
            <v>POSTES DE MADERA DE PROCEDENCIA NACIONAL</v>
          </cell>
        </row>
        <row r="84">
          <cell r="D84" t="str">
            <v>Poste de madera de procedencia nacional de 8 m, Clase 7</v>
          </cell>
        </row>
        <row r="85">
          <cell r="D85" t="str">
            <v>Poste de madera de procedencia nacional de 8 m, Clase 6</v>
          </cell>
        </row>
        <row r="86">
          <cell r="D86" t="str">
            <v>Poste de madera de procedencia nacional de 9 m, Clase 7</v>
          </cell>
        </row>
        <row r="87">
          <cell r="D87" t="str">
            <v>Poste de madera de procedencia nacional de 9 m, Clase 6</v>
          </cell>
        </row>
        <row r="88">
          <cell r="D88" t="str">
            <v>Poste de madera de procedencia nacional de 9 m, Clase 5</v>
          </cell>
        </row>
        <row r="89">
          <cell r="D89" t="str">
            <v>Poste de madera de procedencia nacional de 10 m, Clase 6</v>
          </cell>
        </row>
        <row r="90">
          <cell r="D90" t="str">
            <v>Poste de madera de procedencia nacional de 10 m, Clase 5</v>
          </cell>
        </row>
        <row r="91">
          <cell r="D91" t="str">
            <v>Poste de madera de procedencia nacional de 11 m, Clase 6</v>
          </cell>
        </row>
        <row r="92">
          <cell r="D92" t="str">
            <v>Poste de madera de procedencia nacional de 11 m, Clase 5</v>
          </cell>
        </row>
        <row r="93">
          <cell r="D93" t="str">
            <v>Poste de madera de procedencia nacional de 12 m, Clase 6</v>
          </cell>
        </row>
        <row r="94">
          <cell r="D94" t="str">
            <v>Poste de madera de procedencia nacional de 12 m, Clase 5</v>
          </cell>
        </row>
        <row r="95">
          <cell r="D95" t="str">
            <v>Poste de madera de procedencia nacional de 13 m, Clase 6</v>
          </cell>
        </row>
        <row r="96">
          <cell r="D96" t="str">
            <v>Poste de madera de procedencia nacional de 13 m, Clase 5</v>
          </cell>
        </row>
        <row r="97">
          <cell r="D97" t="str">
            <v/>
          </cell>
        </row>
        <row r="98">
          <cell r="D98" t="str">
            <v>OTROS MATERIALES DE CONCRETO ARMADO</v>
          </cell>
        </row>
        <row r="99">
          <cell r="D99" t="str">
            <v>Cruceta de C.A.V. Z / 1,5 / 300 / 300 / 150 daN (Z / L / T / F / V)</v>
          </cell>
        </row>
        <row r="100">
          <cell r="D100" t="str">
            <v>Cruceta de C.A.V. Z / 2,0 / 300 / 300 / 150 daN (Z / L / T / F / V)</v>
          </cell>
        </row>
        <row r="101">
          <cell r="D101" t="str">
            <v>Cruceta de C.A.V. Z / 2,5 / 300 / 300 / 150 daN (Z / L / T / F / V)</v>
          </cell>
        </row>
        <row r="102">
          <cell r="D102" t="str">
            <v>Cruceta Asimétrica de C.A.V. Za / 1,5 / 0,9 / 250 / 200 / 100 daN (Za / L / L1/ T / F / V)</v>
          </cell>
        </row>
        <row r="103">
          <cell r="D103" t="str">
            <v>Ménsula de C.A.V. M / 1,2 / 250 / 150 / 150 daN (M / L / T / F / V)</v>
          </cell>
        </row>
        <row r="104">
          <cell r="D104" t="str">
            <v>Ménsula de C.A.V. M / 2,0 / 250 / 150 / 150 daN (M / L / T / F / V)</v>
          </cell>
        </row>
        <row r="105">
          <cell r="D105" t="str">
            <v>Palomilla Doble de Concreto de 2,20 m para poste, carga de trabajo de 100 daN</v>
          </cell>
        </row>
        <row r="106">
          <cell r="D106" t="str">
            <v>Plataforma de Concreto Soporte de Transformador de 2,20 m, carga de trabajo de 500 daN</v>
          </cell>
        </row>
        <row r="107">
          <cell r="D107" t="str">
            <v>Plataforma de Concreto Soporte de Transformador de 2,20 m, carga de trabajo de 1500 daN</v>
          </cell>
        </row>
        <row r="108">
          <cell r="D108" t="str">
            <v>Plataforma de Concreto Soporte de Transformador de 1,10 m, carga de trabajo de 750 daN</v>
          </cell>
        </row>
        <row r="109">
          <cell r="D109" t="str">
            <v>Palomilla Simple de Concreto de 1,50 m para poste, carga de trabajo de 100 daN</v>
          </cell>
        </row>
        <row r="110">
          <cell r="D110" t="str">
            <v>Palomilla Simple de Concreto de 2,20 m para poste, carga de trabajo de 100 daN</v>
          </cell>
        </row>
        <row r="111">
          <cell r="D111" t="str">
            <v>Ménsula de C.A.V. M / 1,5 / 300 / 150 / 150 daN (M / L / T / F / V)</v>
          </cell>
        </row>
        <row r="112">
          <cell r="D112" t="str">
            <v>Cruceta de C.A.V. Seccionada Z / 2,4 / 300 / 300 / 150 daN (Z / L / T / F / V)</v>
          </cell>
        </row>
        <row r="113">
          <cell r="D113" t="str">
            <v>Plataforma de Concreto Soporte de Transformador de 1,50 m, carga de trabajo de 750 daN</v>
          </cell>
        </row>
        <row r="114">
          <cell r="D114" t="str">
            <v>Ducto de Concreto de 4 vias de 25 cm de alto x  25cm  de ancho y 100cm de largo.</v>
          </cell>
        </row>
        <row r="115">
          <cell r="D115" t="str">
            <v>Buzon de  CAV. Portacables, TIPO 1 (BZ-1 al BZ-7)</v>
          </cell>
        </row>
        <row r="117">
          <cell r="D117" t="str">
            <v>AISLADORES Y ACCESORIOS</v>
          </cell>
        </row>
        <row r="118">
          <cell r="D118" t="str">
            <v>Aislador de Porcelana Tipo Pin, Clase ANSI 56-2</v>
          </cell>
        </row>
        <row r="119">
          <cell r="D119" t="str">
            <v>Aislador de Porcelana Tipo Pin, Clase ANSI 56-3</v>
          </cell>
        </row>
        <row r="120">
          <cell r="D120" t="str">
            <v>Aislador de Porcelana Tipo Pin, Clase ANSI 56-4</v>
          </cell>
        </row>
        <row r="121">
          <cell r="D121" t="str">
            <v>Espiga de AºGº de 508 mm longitud, para Cabeza de Poste y Aislador ANSI 56-2</v>
          </cell>
        </row>
        <row r="122">
          <cell r="D122" t="str">
            <v>Espiga de AºGº de 609 mm longitud, para Cabeza de Poste y Aislador ANSI 56-3</v>
          </cell>
        </row>
        <row r="123">
          <cell r="D123" t="str">
            <v>Espiga de AºGº de 609 mm longitud, para Cabeza de Poste y Aislador ANSI 56-4</v>
          </cell>
        </row>
        <row r="124">
          <cell r="D124" t="str">
            <v>Espiga de AºGº para Cruceta y Aislador 56-2, de 356 mm longitud y Accesorios</v>
          </cell>
        </row>
        <row r="125">
          <cell r="D125" t="str">
            <v>Espiga de AºGº para Cruceta y Aislador 56-3, de 381 mm longitud y Accesorios</v>
          </cell>
        </row>
        <row r="126">
          <cell r="D126" t="str">
            <v>Espiga de AºGº para Cruceta y Aislador 56-4, de 432 mm longitud y Accesorios</v>
          </cell>
        </row>
        <row r="127">
          <cell r="D127" t="str">
            <v>Conjunto Aislador Line Post Polimérico Soporte en Cabeza de Poste:</v>
          </cell>
        </row>
        <row r="128">
          <cell r="D128" t="str">
            <v>- Aislador Polimérico de 36 kV, Tipo Line Post con Espárrago de 19 mm Ø, 75 mm longitud (Alternativa a Conjunto Aislador-Espiga Cabeza de Poste)</v>
          </cell>
        </row>
        <row r="129">
          <cell r="D129" t="str">
            <v>- Braquete de A°G° para Soporte del Aislador Tipo Line Post en Cabeza de Poste.</v>
          </cell>
        </row>
        <row r="130">
          <cell r="D130" t="str">
            <v>Conjunto Aislador Line Post Polimérico en Cruceta:</v>
          </cell>
        </row>
        <row r="131">
          <cell r="D131" t="str">
            <v>- Aislador Polimérico de 36 kV, Tipo Line Post con Espárrago de 19 mm Ø, 200 mm longitud (Alternativa a Conjunto Aislador-Espiga en Cruceta)</v>
          </cell>
        </row>
        <row r="132">
          <cell r="D132" t="str">
            <v>Aislador de Porcelana Tipo Carrete, Clase ANSI 53-2</v>
          </cell>
        </row>
        <row r="133">
          <cell r="D133" t="str">
            <v/>
          </cell>
        </row>
        <row r="134">
          <cell r="D134" t="str">
            <v>AISLADORES DE SUSPENSIÓN Y ACCESORIOS</v>
          </cell>
        </row>
        <row r="135">
          <cell r="D135" t="str">
            <v>Aislador de Porcelana de Suspensión, Clase ANSI 52-3</v>
          </cell>
        </row>
        <row r="136">
          <cell r="D136" t="str">
            <v xml:space="preserve">Adaptador Anillo-Bola </v>
          </cell>
        </row>
        <row r="137">
          <cell r="D137" t="str">
            <v>Adaptador Casquillo-Ojo Largo</v>
          </cell>
        </row>
        <row r="138">
          <cell r="D138" t="str">
            <v>Grillete Recto</v>
          </cell>
        </row>
        <row r="139">
          <cell r="D139" t="str">
            <v xml:space="preserve">Aislador Polimerico con Conexión Horquilla (Estructura) y Lengüeta (Linea) de 36 kV, según Especificacion Técnica. </v>
          </cell>
        </row>
        <row r="140">
          <cell r="D140" t="str">
            <v>Cadena compuesto por 2 Aisladores de Porcelana Clase 52-3, dos adaptadores y un grillete. Según Especificaciones Técnicas.</v>
          </cell>
        </row>
        <row r="141">
          <cell r="D141" t="str">
            <v>Cadena compuesto por 1 Aislador de Porcelana Clase 52-3, dos adaptadores y un grillete. Según Especificaciones Técnicas.</v>
          </cell>
        </row>
        <row r="142">
          <cell r="D142" t="str">
            <v/>
          </cell>
        </row>
        <row r="143">
          <cell r="D143" t="str">
            <v>CONDUCTOR DE ALEACIÓN DE ALUMINIO</v>
          </cell>
        </row>
        <row r="144">
          <cell r="D144" t="str">
            <v>Conductor de Aleacion de Aluminio de 25 mm²</v>
          </cell>
        </row>
        <row r="145">
          <cell r="D145" t="str">
            <v>Conductor de Aleacion de Aluminio de 35 mm²</v>
          </cell>
        </row>
        <row r="146">
          <cell r="D146" t="str">
            <v>Conductor de Aleacion de Aluminio de 50 mm²</v>
          </cell>
        </row>
        <row r="147">
          <cell r="D147" t="str">
            <v>Conductor de Aleacion de Aluminio de 70 mm²</v>
          </cell>
        </row>
        <row r="148">
          <cell r="D148" t="str">
            <v>Conductor de Aleacion de Aluminio de 95 mm²</v>
          </cell>
        </row>
        <row r="149">
          <cell r="D149" t="str">
            <v>Conductor de Aleacion de Aluminio de 120 mm²</v>
          </cell>
        </row>
        <row r="150">
          <cell r="D150" t="str">
            <v/>
          </cell>
        </row>
        <row r="151">
          <cell r="D151" t="str">
            <v>ACCESORIOS PARA CONDUCTOR DE ALEACION ALUMINIO</v>
          </cell>
        </row>
        <row r="152">
          <cell r="D152" t="str">
            <v>Varilla de Armar preformada Simple para Conductor de 25 mm²</v>
          </cell>
        </row>
        <row r="153">
          <cell r="D153" t="str">
            <v>Varilla de Armar preformada Simple para Conductor de 35 mm²</v>
          </cell>
        </row>
        <row r="154">
          <cell r="D154" t="str">
            <v>Varilla de Armar preformada Simple para Conductor de 50 mm²</v>
          </cell>
        </row>
        <row r="155">
          <cell r="D155" t="str">
            <v>Varilla de Armar preformada Simple para Conductor de 70 mm²</v>
          </cell>
        </row>
        <row r="156">
          <cell r="D156" t="str">
            <v>Varilla de Armar preformada Simple para Conductor de 95 mm²</v>
          </cell>
        </row>
        <row r="157">
          <cell r="D157" t="str">
            <v>Varilla de Armar preformada Simple para Conductor de 120 mm²</v>
          </cell>
        </row>
        <row r="158">
          <cell r="D158" t="str">
            <v>Varilla de Armar preformada Doble para Conductor de 25 mm²</v>
          </cell>
        </row>
        <row r="159">
          <cell r="D159" t="str">
            <v>Varilla de Armar preformada Doble para Conductor de 35 mm²</v>
          </cell>
        </row>
        <row r="160">
          <cell r="D160" t="str">
            <v>Varilla de Armar preformada Doble para Conductor de 50 mm²</v>
          </cell>
        </row>
        <row r="161">
          <cell r="D161" t="str">
            <v>Varilla de Armar preformada Doble para Conductor de 70 mm²</v>
          </cell>
        </row>
        <row r="162">
          <cell r="D162" t="str">
            <v>Varilla de Armar preformada Doble para Conductor de 95 mm²</v>
          </cell>
        </row>
        <row r="163">
          <cell r="D163" t="str">
            <v>Varilla de Armar preformada Doble para Conductor de 120 mm²</v>
          </cell>
        </row>
        <row r="164">
          <cell r="D164" t="str">
            <v>Manguito de Empalme para Conductor de 25 mm²</v>
          </cell>
        </row>
        <row r="165">
          <cell r="D165" t="str">
            <v>Manguito de Empalme para Conductor de 35 mm²</v>
          </cell>
        </row>
        <row r="166">
          <cell r="D166" t="str">
            <v>Manguito de Empalme para Conductor de 50 mm²</v>
          </cell>
        </row>
        <row r="167">
          <cell r="D167" t="str">
            <v>Manguito de Empalme para Conductor de 70 mm²</v>
          </cell>
        </row>
        <row r="168">
          <cell r="D168" t="str">
            <v>Manguito de Empalme para Conductor de 95 mm²</v>
          </cell>
        </row>
        <row r="169">
          <cell r="D169" t="str">
            <v>Manguito de Empalme para Conductor de 120 mm²</v>
          </cell>
        </row>
        <row r="170">
          <cell r="D170" t="str">
            <v>Manguito de Reparacion para Conductor de 25 mm²</v>
          </cell>
        </row>
        <row r="171">
          <cell r="D171" t="str">
            <v>Manguito de Reparacion para Conductor de 35 mm²</v>
          </cell>
        </row>
        <row r="172">
          <cell r="D172" t="str">
            <v>Manguito de Reparacion para Conductor de 50 mm²</v>
          </cell>
        </row>
        <row r="173">
          <cell r="D173" t="str">
            <v>Manguito de Reparacion para Conductor de 70 mm²</v>
          </cell>
        </row>
        <row r="174">
          <cell r="D174" t="str">
            <v>Manguito de Reparacion para Conductor de 95 mm²</v>
          </cell>
        </row>
        <row r="175">
          <cell r="D175" t="str">
            <v>Manguito de Reparacion para Conductor de 120 mm²</v>
          </cell>
        </row>
        <row r="176">
          <cell r="D176" t="str">
            <v>Grapa de Doble Via de Aluminio para Conductor de 25 mm²</v>
          </cell>
        </row>
        <row r="177">
          <cell r="D177" t="str">
            <v>Grapa de Doble Via de Aluminio para Conductor de 35 mm²</v>
          </cell>
        </row>
        <row r="178">
          <cell r="D178" t="str">
            <v>Grapa de Doble Via de Aluminio para Conductor de 50 mm²</v>
          </cell>
        </row>
        <row r="179">
          <cell r="D179" t="str">
            <v>Grapa de Doble Via de Aluminio para Conductor de 70 mm²</v>
          </cell>
        </row>
        <row r="180">
          <cell r="D180" t="str">
            <v>Grapa de Doble Via de Aluminio para Conductor de 95 mm²</v>
          </cell>
        </row>
        <row r="181">
          <cell r="D181" t="str">
            <v>Grapa de Doble Via de Aluminio para Conductor de 120 mm²</v>
          </cell>
        </row>
        <row r="182">
          <cell r="D182" t="str">
            <v>Alambre de Amarre Aluminio Recocido de 16 mm²</v>
          </cell>
        </row>
        <row r="183">
          <cell r="D183" t="str">
            <v>Amortiguador de Vibracion Tipo Stockbridge para Conductor de 25 mm²</v>
          </cell>
        </row>
        <row r="184">
          <cell r="D184" t="str">
            <v>Amortiguador de Vibracion Tipo Stockbridge para Conductor de 35 mm²</v>
          </cell>
        </row>
        <row r="185">
          <cell r="D185" t="str">
            <v>Amortiguador de Vibracion Tipo Stockbridge para Conductor de 50 mm²</v>
          </cell>
        </row>
        <row r="186">
          <cell r="D186" t="str">
            <v>Amortiguador de Vibracion Tipo Stockbridge para Conductor de 70 mm²</v>
          </cell>
        </row>
        <row r="187">
          <cell r="D187" t="str">
            <v>Amortiguador de Vibracion Tipo Stockbridge para Conductor de 95 mm²</v>
          </cell>
        </row>
        <row r="188">
          <cell r="D188" t="str">
            <v>Amortiguador de Vibracion Tipo Stockbridge para Conductor de 120 mm²</v>
          </cell>
        </row>
        <row r="189">
          <cell r="D189" t="str">
            <v xml:space="preserve">Grapa de Angulo para Conductor de 25 mm²  </v>
          </cell>
        </row>
        <row r="190">
          <cell r="D190" t="str">
            <v xml:space="preserve">Grapa de Angulo para Conductor de 35 mm²  </v>
          </cell>
        </row>
        <row r="191">
          <cell r="D191" t="str">
            <v xml:space="preserve">Grapa de Angulo para Conductor de 50 mm²  </v>
          </cell>
        </row>
        <row r="192">
          <cell r="D192" t="str">
            <v xml:space="preserve">Grapa de Angulo para Conductor de 70 mm²  </v>
          </cell>
        </row>
        <row r="193">
          <cell r="D193" t="str">
            <v xml:space="preserve">Grapa de Angulo para Conductor de 95 mm²  </v>
          </cell>
        </row>
        <row r="194">
          <cell r="D194" t="str">
            <v xml:space="preserve">Grapa de Angulo para Conductor de 120 mm²  </v>
          </cell>
        </row>
        <row r="195">
          <cell r="D195" t="str">
            <v>Grapa de Anclaje para Conductor de 25 mm²</v>
          </cell>
        </row>
        <row r="196">
          <cell r="D196" t="str">
            <v>Grapa de Anclaje para Conductor de 35 mm²</v>
          </cell>
        </row>
        <row r="197">
          <cell r="D197" t="str">
            <v>Grapa de Anclaje para Conductor de 50 mm²</v>
          </cell>
        </row>
        <row r="198">
          <cell r="D198" t="str">
            <v>Grapa de Anclaje para Conductor de 70 mm²</v>
          </cell>
        </row>
        <row r="199">
          <cell r="D199" t="str">
            <v>Grapa de Anclaje para Conductor de 95 mm²</v>
          </cell>
        </row>
        <row r="200">
          <cell r="D200" t="str">
            <v>Grapa de Anclaje para Conductor de 120 mm²</v>
          </cell>
        </row>
        <row r="201">
          <cell r="D201" t="str">
            <v/>
          </cell>
        </row>
        <row r="202">
          <cell r="D202" t="str">
            <v>CONDUCTOR DE COBRE</v>
          </cell>
        </row>
        <row r="203">
          <cell r="D203" t="str">
            <v>Conductor de Cobre Recocido, Cableado, de 16 mm², para Puesta a Tierra</v>
          </cell>
        </row>
        <row r="204">
          <cell r="D204" t="str">
            <v>Conductor de Cobre Recocido, Cableado, de 25 mm², para Puesta a Tierra</v>
          </cell>
        </row>
        <row r="205">
          <cell r="D205" t="str">
            <v>Conductor de Cobre Recocido, Cableado, de 35 mm², para Puesta a Tierra</v>
          </cell>
        </row>
        <row r="206">
          <cell r="D206" t="str">
            <v>Conductor de Cobre Recocido, Cableado, de 50 mm², para Puesta a Tierra</v>
          </cell>
        </row>
        <row r="207">
          <cell r="D207" t="str">
            <v>Conductor de Cobre Recocido, Cableado, de 70 mm², para Puesta a Tierra</v>
          </cell>
        </row>
        <row r="208">
          <cell r="D208" t="str">
            <v/>
          </cell>
        </row>
        <row r="209">
          <cell r="D209" t="str">
            <v>CABLE DE ACERO RECUBIERTO DE COBRE</v>
          </cell>
        </row>
        <row r="210">
          <cell r="D210" t="str">
            <v>Cable de Acero con Recubrimiento Metalúrgico de Cu de 6 AWG (13,30 mm²), para Puesta a Tierra</v>
          </cell>
        </row>
        <row r="211">
          <cell r="D211" t="str">
            <v>Cable de Acero con Recubrimiento Metalúrgico de Cu de 4 AWG (21,15 mm²), para Puesta a Tierra</v>
          </cell>
        </row>
        <row r="212">
          <cell r="D212" t="str">
            <v>Cable de Acero con Recubrimiento Metalúrgico de Cu de 2 AWG (33,62 mm²), para Puesta a Tierra</v>
          </cell>
        </row>
        <row r="214">
          <cell r="D214" t="str">
            <v>MATERIAL DE FERRETERIA PARA POSTES Y CRUCETAS</v>
          </cell>
        </row>
        <row r="215">
          <cell r="D215" t="str">
            <v>Perno Cabeza Coche de AºGº de 13 mm Ø x 152 mm longitud, 76 mm maquinado, con Arandela, Tuerca y Contratuerca</v>
          </cell>
        </row>
        <row r="216">
          <cell r="D216" t="str">
            <v>Perno de A°G° de 13 mm Ø x 152 mm, provisto de Tuerca y  Contratuerca</v>
          </cell>
        </row>
        <row r="217">
          <cell r="D217" t="str">
            <v>Perno de A°G° de 13 mm Ø x 203 mm, provisto de Tuerca y  Contratuerca</v>
          </cell>
        </row>
        <row r="218">
          <cell r="D218" t="str">
            <v>Perno de A°G° de 13 mm Ø x 254 mm, provisto de Tuerca y  Contratuerca</v>
          </cell>
        </row>
        <row r="219">
          <cell r="D219" t="str">
            <v>Perno de A°G° de 13 mm Ø x 305 mm, provisto de Tuerca y  Contratuerca</v>
          </cell>
        </row>
        <row r="220">
          <cell r="D220" t="str">
            <v>Perno de A°G° de 16 mm Ø x 203 mm, provisto de Tuerca y  Contratuerca</v>
          </cell>
        </row>
        <row r="221">
          <cell r="D221" t="str">
            <v>Perno de A°G° de 16 mm Ø x 254 mm, provisto de Tuerca y  Contratuerca</v>
          </cell>
        </row>
        <row r="222">
          <cell r="D222" t="str">
            <v>Perno de A°G° de 16 mm Ø x 305 mm, provisto de Tuerca y  Contratuerca</v>
          </cell>
        </row>
        <row r="223">
          <cell r="D223" t="str">
            <v>Perno de A°G° de 16 mm Ø x 356 mm, provisto de Tuerca y  Contratuerca</v>
          </cell>
        </row>
        <row r="224">
          <cell r="D224" t="str">
            <v>Perno de A°G° de 16 mm Ø x 406 mm, provisto de Tuerca y  Contratuerca</v>
          </cell>
        </row>
        <row r="225">
          <cell r="D225" t="str">
            <v>Perno de A°G° de 16 mm Ø x 457 mm, provisto de Tuerca y  Contratuerca</v>
          </cell>
        </row>
        <row r="226">
          <cell r="D226" t="str">
            <v>Perno de A°G° de 16 mm Ø x 508 mm, provisto de Tuerca y  Contratuerca</v>
          </cell>
        </row>
        <row r="227">
          <cell r="D227" t="str">
            <v>Perno Doble Armado de A°G° de 16 mm Ø  x 457 mm, provisto de  4 Tuercas y 4 Contratuercas</v>
          </cell>
        </row>
        <row r="228">
          <cell r="D228" t="str">
            <v>Perno Doble Armado de A°G° de 16 mm Ø  x 508 mm, provisto de  4 Tuercas y 4 Contratuercas</v>
          </cell>
        </row>
        <row r="229">
          <cell r="D229" t="str">
            <v>Perno de A°G° de 19 mm Ø x 457 mm, provisto de Tuerca y  Contratuerca</v>
          </cell>
        </row>
        <row r="230">
          <cell r="D230" t="str">
            <v>Perno de A°G° de 19 mm Ø x 508 mm, provisto de Tuerca y  Contratuerca</v>
          </cell>
        </row>
        <row r="231">
          <cell r="D231" t="str">
            <v>Perno Ojo de A°G° de 16 mm Ø  x 203 mm, provisto de Tuerca  y Contratuerca</v>
          </cell>
        </row>
        <row r="232">
          <cell r="D232" t="str">
            <v>Perno Ojo de A°G° de 16 mm Ø  x 254 mm, provisto de Tuerca  y Contratuerca</v>
          </cell>
        </row>
        <row r="233">
          <cell r="D233" t="str">
            <v>Perno Ojo de A°G° de 16 mm Ø  x 305 mm, provisto de Tuerca  y Contratuerca</v>
          </cell>
        </row>
        <row r="234">
          <cell r="D234" t="str">
            <v>Perno Ojo de A°G° de 16 mm Ø  x 356 mm, provisto de Tuerca  y Contratuerca</v>
          </cell>
        </row>
        <row r="235">
          <cell r="D235" t="str">
            <v>Perno Simple Borde de A°G° de 16 mm Ø x 425 mm longitud, 152 mm maquinado, provisto de dos tuercas, una contratuerca y un pasador de seguridad</v>
          </cell>
        </row>
        <row r="236">
          <cell r="D236" t="str">
            <v>Perno con Horquilla de A°G° de 16 mm Ø x 203 mm longitud, provisto de Pasador, Tuerca y Contratuerca</v>
          </cell>
        </row>
        <row r="237">
          <cell r="D237" t="str">
            <v>Portalínea Unipolar de A°G° de 149 mm x 85 mm, Platina de 38 mm x 5 mm Sección, Pin de 16 mm Ø</v>
          </cell>
        </row>
        <row r="238">
          <cell r="D238" t="str">
            <v>Tuerca-Ojo para Perno de 16 mm Ø</v>
          </cell>
        </row>
        <row r="239">
          <cell r="D239" t="str">
            <v>Tirafondo de A°G° de 13 mm ø  x 102 mm de longitud</v>
          </cell>
        </row>
        <row r="240">
          <cell r="D240" t="str">
            <v>Soporte Separador de Vertice de Poste de A°G° fabricado con  Platina de 76 x 6,4 mm</v>
          </cell>
        </row>
        <row r="241">
          <cell r="D241" t="str">
            <v>Tubo Espaciador de A°G° de 19 mm Ø  x 38 mm longitud</v>
          </cell>
        </row>
        <row r="242">
          <cell r="D242" t="str">
            <v>Brazo-Soporte (Riostra) de Perfil Angular de A°G° de 38 x 38 x 5 mm y 710 mm longitud</v>
          </cell>
        </row>
        <row r="243">
          <cell r="D243" t="str">
            <v>Brazo-Soporte (Riostra) de Perfil Angular de A°G° de 38 x 38 x 5 mm y 1350 mm longitud</v>
          </cell>
        </row>
        <row r="244">
          <cell r="D244" t="str">
            <v>Braquete Angular de A°G° de 16 mm Ø, provisto de ojales</v>
          </cell>
        </row>
        <row r="245">
          <cell r="D245" t="str">
            <v>Perfil "C" de A°G° de 76 x 38 x 6,35 mm y 0,60 m de longitud</v>
          </cell>
        </row>
        <row r="246">
          <cell r="D246" t="str">
            <v>Soporte Separador de Poste para Recloser con Platina A°G° de 300 mm x 8 mm</v>
          </cell>
        </row>
        <row r="247">
          <cell r="D247" t="str">
            <v>Arandela Cuadrada Plana de A° G°, 76 x 76 x 5 mm, Agujero de 21 mm Ø</v>
          </cell>
        </row>
        <row r="248">
          <cell r="D248" t="str">
            <v>Arandela Cuadrada Plana de A° G°, 57 x 57 x 5 mm, Agujero de 18 mm Ø</v>
          </cell>
        </row>
        <row r="249">
          <cell r="D249" t="str">
            <v>Arandela Cuadrada Curva de A° G°, 57 x 57 x 5 mm, Agujero de 18 mm Ø</v>
          </cell>
        </row>
        <row r="250">
          <cell r="D250" t="str">
            <v>Arandela Cuadrada Plana de A° G°, 57 x 57 x 5 mm, Agujero de 14 mm Ø</v>
          </cell>
        </row>
        <row r="251">
          <cell r="D251" t="str">
            <v>Plantillas para Identificación y/o codificación de Postes (Peligro, Identificación y/o codificación y Fases)</v>
          </cell>
        </row>
        <row r="252">
          <cell r="D252" t="str">
            <v>Placa de Señal de Peligro y accesorios de fijación</v>
          </cell>
        </row>
        <row r="253">
          <cell r="D253" t="str">
            <v>Placa de Identificación y/o codificación de Estructura y accesorios de fijación</v>
          </cell>
        </row>
        <row r="254">
          <cell r="D254" t="str">
            <v>Placa de Secuencia de Fases y accesorios de fijación</v>
          </cell>
        </row>
        <row r="255">
          <cell r="D255" t="str">
            <v/>
          </cell>
        </row>
        <row r="256">
          <cell r="D256" t="str">
            <v>RETENIDAS Y ANCLAJES</v>
          </cell>
        </row>
        <row r="257">
          <cell r="D257" t="str">
            <v>Cable de Acero Grado Siemens Martin, de 10 mm Ø, 7 hilos</v>
          </cell>
        </row>
        <row r="258">
          <cell r="D258" t="str">
            <v>Perno Angular con Ojal Guardacabo de A°G°, 16 mm Ø x 203 mm, provisto de Tuerca y Contratuerca</v>
          </cell>
        </row>
        <row r="259">
          <cell r="D259" t="str">
            <v>Perno Angular con Ojal Guardacabo de A°G°, 16 mm Ø x 254 mm, provisto de Tuerca y Contratuerca</v>
          </cell>
        </row>
        <row r="260">
          <cell r="D260" t="str">
            <v>Perno Angular con Ojal Guardacabo de A°G°, 16 mm Ø x 305 mm, provisto de Tuerca y Contratuerca</v>
          </cell>
        </row>
        <row r="261">
          <cell r="D261" t="str">
            <v>Varilla de Anclaje de A°G° de 16 mm Ø x 2,40 m, provisto de Ojal Guardacabo en un extremo; Tuerca y Contratuerca en el otro</v>
          </cell>
        </row>
        <row r="262">
          <cell r="D262" t="str">
            <v>Mordaza Preformada de A°G° para Cable de 10 mm Ø</v>
          </cell>
        </row>
        <row r="263">
          <cell r="D263" t="str">
            <v>Alambre de Acero N° 12 para Entorchado</v>
          </cell>
        </row>
        <row r="264">
          <cell r="D264" t="str">
            <v>Alambre de Acero N° 14 para Entorchado</v>
          </cell>
        </row>
        <row r="265">
          <cell r="D265" t="str">
            <v>Arandela de Anclaje de A°G°, 102 x 102 x 6,35 mm, Agujero de 18 mmø</v>
          </cell>
        </row>
        <row r="266">
          <cell r="D266" t="str">
            <v>Soporte de Contrapunta de 51 mm ø x 1200 mm de longitud, con Abrazadera partida en un extremo y Grapa de Ajuste para Cable en el otro</v>
          </cell>
        </row>
        <row r="267">
          <cell r="D267" t="str">
            <v>Abrazadera de 4 sectores para Retenida, de 75 mm de altura, 6,35 mm de espesor y 70 kN de resistencia. Diámetro según dimensiones del poste,  incluye 4 pernos de 12,7 mm Ø x 63,5 mm y 4 arandelas</v>
          </cell>
        </row>
        <row r="268">
          <cell r="D268" t="str">
            <v>Enlace metálico, de 254 mm x 75 mm x 38 mm, de 70 kN de resistencia</v>
          </cell>
        </row>
        <row r="269">
          <cell r="D269" t="str">
            <v>Aislador Polimerico con Conexión Horquilla (Estructura) y Lengüeta (Linea) de 36 kV, según Especificacion Técnica, para Retenida Aislada.</v>
          </cell>
        </row>
        <row r="270">
          <cell r="D270" t="str">
            <v>Grillete de Acero de 70 kN</v>
          </cell>
        </row>
        <row r="271">
          <cell r="D271" t="str">
            <v>Bloque de Concreto de 0,40 x 0,40 x 0,15 m</v>
          </cell>
        </row>
        <row r="272">
          <cell r="D272" t="str">
            <v>Abrazadera para Retenida 150 mm Ø x 150 mm x 5 mm</v>
          </cell>
        </row>
        <row r="273">
          <cell r="D273" t="str">
            <v/>
          </cell>
        </row>
        <row r="274">
          <cell r="D274" t="str">
            <v>MATERIAL PARA PUESTA A TIERRA</v>
          </cell>
        </row>
        <row r="275">
          <cell r="D275" t="str">
            <v>Electrodo de Acero Recubierto de Cobre de 16 mm Ø x 2,40 m</v>
          </cell>
        </row>
        <row r="276">
          <cell r="D276" t="str">
            <v>Conector de Bronce para Electrodo de 16 mm ø y Conductor de Cobre de 16 mm²</v>
          </cell>
        </row>
        <row r="277">
          <cell r="D277" t="str">
            <v>Caja Registro de Concreto para Puesta a Tierra 0,50 x 0,50 x 0,45 m</v>
          </cell>
        </row>
        <row r="278">
          <cell r="D278" t="str">
            <v>Plancha Doblada de Cobre para toma a Tierra de Espigas y/o Pernos</v>
          </cell>
        </row>
        <row r="279">
          <cell r="D279" t="str">
            <v>Conector de Cobre tipo Perno Partido para Conductor de 16 mm²</v>
          </cell>
        </row>
        <row r="280">
          <cell r="D280" t="str">
            <v>Conector Doble Via Bimetálico para Cable de Acero de 10 mm ø y Cobre de 16 mm²</v>
          </cell>
        </row>
        <row r="281">
          <cell r="D281" t="str">
            <v>Conector de Bronce para Electrodo de 16 mm ø y Cable de Acero con Recubrimiento Metalúrgico de Cobre de 4 AWG (21,15 mm2)</v>
          </cell>
        </row>
        <row r="282">
          <cell r="D282" t="str">
            <v>Conector de Cobre tipo Perno Partido para Cable de Acero con Recubrimiento Metalúrgico de Cobre de 4 AWG (21,15 mm2)</v>
          </cell>
        </row>
        <row r="283">
          <cell r="D283" t="str">
            <v>Conector Doble Via Bimetálico para Cable de Acero de 10 mm ø y para Cable de Acero con Recubrimiento Metalúrgico de Cobre de 4 AWG (21,15 mm2)</v>
          </cell>
        </row>
        <row r="284">
          <cell r="D284" t="str">
            <v>Grapa en "U" para fijar conductor de PAT a Poste de Madera</v>
          </cell>
        </row>
        <row r="285">
          <cell r="D285" t="str">
            <v>Placa de Señalización de Poste (Puesta a Tierra)</v>
          </cell>
        </row>
        <row r="286">
          <cell r="D286" t="str">
            <v>Plantilla para Señalización de Poste (Puesta a Tierra)</v>
          </cell>
        </row>
        <row r="287">
          <cell r="D287" t="str">
            <v/>
          </cell>
        </row>
        <row r="288">
          <cell r="D288" t="str">
            <v>EQUIPO DE PROTECCION Y MANIOBRA</v>
          </cell>
        </row>
        <row r="289">
          <cell r="D289" t="str">
            <v>Seccionador Fusible Unipolar Tipo Expulsion (Cut-Out) de 27/38 kV, 100A, 150 kV-BIL.</v>
          </cell>
        </row>
        <row r="290">
          <cell r="D290" t="str">
            <v>Seccionador Fusible Unipolar Tipo Expulsion (Cut-Out) de 15 kV, 100A, 110 kV-BIL.</v>
          </cell>
        </row>
        <row r="291">
          <cell r="D291" t="str">
            <v>Seccionador Fusible Unipolar Tipo Expulsion (Cut-Out) 12 kV, 100A, 95 kV-BIL.</v>
          </cell>
        </row>
        <row r="292">
          <cell r="D292" t="str">
            <v>Fusible Tipo Expulsion de 1 A, Tipo K</v>
          </cell>
        </row>
        <row r="293">
          <cell r="D293" t="str">
            <v>Fusible Tipo Expulsion de 2 A, Tipo K</v>
          </cell>
        </row>
        <row r="294">
          <cell r="D294" t="str">
            <v>Fusible Tipo Expulsion de 3 A, Tipo K</v>
          </cell>
        </row>
        <row r="295">
          <cell r="D295" t="str">
            <v>Fusible Tipo Expulsion de 5 A, Tipo K</v>
          </cell>
        </row>
        <row r="296">
          <cell r="D296" t="str">
            <v>Fusible Tipo Expulsion de 6 A, Tipo K</v>
          </cell>
        </row>
        <row r="297">
          <cell r="D297" t="str">
            <v>Fusible Tipo Expulsion de 8 A, Tipo K</v>
          </cell>
        </row>
        <row r="298">
          <cell r="D298" t="str">
            <v>Fusible Tipo Expulsion de 10 A, Tipo K</v>
          </cell>
        </row>
        <row r="299">
          <cell r="D299" t="str">
            <v>Fusible Tipo Expulsion de 15 A, Tipo K</v>
          </cell>
        </row>
        <row r="300">
          <cell r="D300" t="str">
            <v>Fusible Tipo Expulsion de 20 A, Tipo K</v>
          </cell>
        </row>
        <row r="301">
          <cell r="D301" t="str">
            <v>Fusible Tipo Expulsion de 25 A, Tipo K</v>
          </cell>
        </row>
        <row r="302">
          <cell r="D302" t="str">
            <v>Fusible Tipo Expulsion de 30 A, Tipo K</v>
          </cell>
        </row>
        <row r="303">
          <cell r="D303" t="str">
            <v>Fusible Tipo Expulsion de 40 A, Tipo K</v>
          </cell>
        </row>
        <row r="304">
          <cell r="D304" t="str">
            <v>Fusible Tipo Expulsion de 8 A, Tipo T</v>
          </cell>
        </row>
        <row r="305">
          <cell r="D305" t="str">
            <v>Fusible Tipo Expulsion de 10 A, Tipo T</v>
          </cell>
        </row>
        <row r="306">
          <cell r="D306" t="str">
            <v>Fusible Tipo Expulsion de 15 A, Tipo T</v>
          </cell>
        </row>
        <row r="307">
          <cell r="D307" t="str">
            <v>Fusible Tipo Expulsion de 20 A, Tipo T</v>
          </cell>
        </row>
        <row r="308">
          <cell r="D308" t="str">
            <v>Fusible Tipo Expulsion de 25 A, Tipo T</v>
          </cell>
        </row>
        <row r="309">
          <cell r="D309" t="str">
            <v>Fusible Tipo Expulsion de 30 A, Tipo T</v>
          </cell>
        </row>
        <row r="310">
          <cell r="D310" t="str">
            <v>Fusible Tipo Expulsion de 40 A, Tipo T</v>
          </cell>
        </row>
        <row r="311">
          <cell r="D311" t="str">
            <v>Pararrayos de Oxido Metalico, 27 kV, 10 KA Clase 1</v>
          </cell>
        </row>
        <row r="312">
          <cell r="D312" t="str">
            <v>Pararrayos de Oxido Metalico, 24 kV, 10 KA Clase 1</v>
          </cell>
        </row>
        <row r="313">
          <cell r="D313" t="str">
            <v>Pararrayos de Oxido Metalico, 21 kV, 10 KA Clase 1</v>
          </cell>
        </row>
        <row r="314">
          <cell r="D314" t="str">
            <v>Pararrayos de Oxido Metalico, 18 kV, 10 KA Clase 1</v>
          </cell>
        </row>
        <row r="315">
          <cell r="D315" t="str">
            <v>Pararrayos de Oxido Metalico, 15 kV, 10 KA Clase 1</v>
          </cell>
        </row>
        <row r="316">
          <cell r="D316" t="str">
            <v>Pararrayos de Oxido Metalico, 12 kV, 10 KA Clase 1</v>
          </cell>
        </row>
        <row r="317">
          <cell r="D317" t="str">
            <v>Pararrayos de Oxido Metalico, 10 kV, 10 KA Clase 1</v>
          </cell>
        </row>
        <row r="318">
          <cell r="D318" t="str">
            <v>Interruptor de Recierre Automático (Recloser) con sistema de control electrónico, Tripolar de 27 kV, 150 kV-BIL, 12 kA</v>
          </cell>
        </row>
        <row r="319">
          <cell r="D319" t="str">
            <v>Interruptor de Recierre Automático (Recloser) con sistema de control electrónico, Monofásico de 27 kV, 150 kV-BIL, 12 kA</v>
          </cell>
        </row>
        <row r="320">
          <cell r="D320" t="str">
            <v>Seccionalizador Electrónico Tripolar de 38 kV; 400 A, 150 kV-BIL; 10 kA</v>
          </cell>
        </row>
        <row r="321">
          <cell r="D321" t="str">
            <v>Regulador de Tensión Monofásico 13,2 kV , 150 kV BIL, 50 A,  Regulación de +- 10%</v>
          </cell>
        </row>
        <row r="322">
          <cell r="D322" t="str">
            <v>Regulador de Tensión Monofásico 13,2 kV , 150 kV BIL, 100 A,  Regulación de +- 10%</v>
          </cell>
        </row>
        <row r="324">
          <cell r="D324" t="str">
            <v>EQUIPO DE MEDICION EN MEDIA TENSION</v>
          </cell>
        </row>
        <row r="325">
          <cell r="D325" t="str">
            <v xml:space="preserve">Transformador de Corriente y Tensión Mixto en 22 kV, Bifásico, 30 VA, cl 0,2, 22/0,22 kV, 2-5/5 A. </v>
          </cell>
        </row>
        <row r="326">
          <cell r="D326" t="str">
            <v xml:space="preserve">Transformador de Corriente y Tensión Mixto en 22,9 kV, Trifásico, 30 VA, cl 0,2, 22.9/0,22 kV, 1-5/5 A. </v>
          </cell>
        </row>
        <row r="327">
          <cell r="D327" t="str">
            <v>Medidor Electrónico A1RL+, 120 - 480 V, 5 A, 3 hilos, cl. 0,5</v>
          </cell>
        </row>
        <row r="328">
          <cell r="D328" t="str">
            <v>Caja Portamedidor Tipo LTM</v>
          </cell>
        </row>
        <row r="329">
          <cell r="D329" t="str">
            <v>Tubo Plastico de PVC SAP de 32 mm ø x 3,0 m, con curva de plastico de 32 mm ø x 90º</v>
          </cell>
        </row>
        <row r="330">
          <cell r="D330" t="str">
            <v>Conductor NLT 2 x 6 mm2</v>
          </cell>
        </row>
        <row r="331">
          <cell r="D331" t="str">
            <v>Fleje de acero inoxidable de 19 mm provisto de hebilla</v>
          </cell>
        </row>
        <row r="332">
          <cell r="D332" t="str">
            <v>Rejilla de Protección</v>
          </cell>
        </row>
        <row r="334">
          <cell r="D334" t="str">
            <v>TRANSFORMADORES DE DISTRIBUCIÓN (Altura de Instalación hasta 4 500 m.s.n.m.)</v>
          </cell>
        </row>
        <row r="335">
          <cell r="D335" t="str">
            <v>Transformador Monofásico Fase - Neutro de 5 kVA; 13,2 / 0,46-0,23 kV</v>
          </cell>
        </row>
        <row r="336">
          <cell r="D336" t="str">
            <v>Transformador Monofásico Fase - Neutro de 10 kVA; 13,2 / 0,46-0,23 kV</v>
          </cell>
        </row>
        <row r="337">
          <cell r="D337" t="str">
            <v>Transformador Monofásico Fase - Neutro de 15 kVA; 13,2 / 0,46-0,23 kV</v>
          </cell>
        </row>
        <row r="338">
          <cell r="D338" t="str">
            <v>Transformador Monofásico Fase - Neutro de 25 kVA; 13,2 / 0,46-0,23 kV</v>
          </cell>
        </row>
        <row r="339">
          <cell r="D339" t="str">
            <v>Transformador Monofásico Fase - Fase de 5 kVA; 22,9 / 0,46-0,23 kV</v>
          </cell>
        </row>
        <row r="340">
          <cell r="D340" t="str">
            <v>Transformador Monofásico Fase - Fase de 10 kVA; 22,9 / 0,46-0,23 kV</v>
          </cell>
        </row>
        <row r="341">
          <cell r="D341" t="str">
            <v>Transformador Monofásico Fase - Fase de 15 kVA; 22,9 / 0,46-0,23 kV</v>
          </cell>
        </row>
        <row r="342">
          <cell r="D342" t="str">
            <v>Transformador Monofásico Fase - Fase de 25 kVA; 22,9 / 0,46-0,23 kV</v>
          </cell>
        </row>
        <row r="343">
          <cell r="D343" t="str">
            <v>Transformador Monofásico Fase - Neutro de 5 kVA; 7,62 / 0,46-0,23 kV</v>
          </cell>
        </row>
        <row r="344">
          <cell r="D344" t="str">
            <v>Transformador Monofásico Fase - Neutro de 10 kVA; 7,62 / 0,46-0,23 kV</v>
          </cell>
        </row>
        <row r="345">
          <cell r="D345" t="str">
            <v>Transformador Monofásico Fase - Neutro de 15 kVA; 7,62 / 0,46-0,23 kV</v>
          </cell>
        </row>
        <row r="346">
          <cell r="D346" t="str">
            <v>Transformador Monofásico Fase - Neutro de 25 kVA; 7,62 / 0,46-0,23 kV</v>
          </cell>
        </row>
        <row r="347">
          <cell r="D347" t="str">
            <v>Transformador Monofásico Fase - Fase de 5 kVA; 13,2 / 0,46-0,23 kV</v>
          </cell>
        </row>
        <row r="348">
          <cell r="D348" t="str">
            <v>Transformador Monofásico Fase - Fase de 10 kVA; 13,2 / 0,46-0,23 kV</v>
          </cell>
        </row>
        <row r="349">
          <cell r="D349" t="str">
            <v>Transformador Monofásico Fase - Fase de 15 kVA; 13,2 / 0,46-0,23 kV</v>
          </cell>
        </row>
        <row r="350">
          <cell r="D350" t="str">
            <v>Transformador Monofásico Fase - Fase de 25 kVA; 13,2 / 0,46-0,23 kV</v>
          </cell>
        </row>
        <row r="351">
          <cell r="D351" t="str">
            <v>Transformador Monofásico Fase - Fase de 5 kVA; 10 / 0,46-0,23 kV</v>
          </cell>
        </row>
        <row r="352">
          <cell r="D352" t="str">
            <v>Transformador Monofásico Fase - Fase de 10 kVA; 10 / 0,46-0,23 kV</v>
          </cell>
        </row>
        <row r="353">
          <cell r="D353" t="str">
            <v>Transformador Monofásico Fase - Fase de 15 kVA; 10 / 0,46-0,23 kV</v>
          </cell>
        </row>
        <row r="354">
          <cell r="D354" t="str">
            <v>Transformador Monofásico Fase - Fase de 25 kVA; 10 / 0,46-0,23 kV</v>
          </cell>
        </row>
        <row r="355">
          <cell r="D355" t="str">
            <v>Transformador Monofásico Fase - Fase de 5 kVA; 10-22,9 / 0,46-0,23 kV</v>
          </cell>
        </row>
        <row r="356">
          <cell r="D356" t="str">
            <v>Transformador Monofásico Fase - Fase de 10 kVA; 10-22,9 / 0,46-0,23 kV</v>
          </cell>
        </row>
        <row r="357">
          <cell r="D357" t="str">
            <v>Transformador Monofásico Fase - Fase de 15 kVA; 10-22,9 / 0,46-0,23 kV</v>
          </cell>
        </row>
        <row r="358">
          <cell r="D358" t="str">
            <v>Transformador Monofásico Fase - Fase de 25 kVA; 10-22,9 / 0,46-0,23 kV</v>
          </cell>
        </row>
        <row r="359">
          <cell r="D359" t="str">
            <v>Transformador Monofásico Fase - Fase de 5 kVA; 13,8 / 0,46-0,23 kV</v>
          </cell>
        </row>
        <row r="360">
          <cell r="D360" t="str">
            <v>Transformador Monofásico Fase - Fase de 10 kVA; 13,8 / 0,46-0,23 kV</v>
          </cell>
        </row>
        <row r="361">
          <cell r="D361" t="str">
            <v>Transformador Monofásico Fase - Fase de 15 kVA; 13,8 / 0,46-0,23 kV</v>
          </cell>
        </row>
        <row r="362">
          <cell r="D362" t="str">
            <v>Transformador Monofásico Fase - Fase de 25 kVA; 13,8 / 0,46-0,23 kV</v>
          </cell>
        </row>
        <row r="363">
          <cell r="D363" t="str">
            <v xml:space="preserve">Transformador Monofásico de 5 kVA; 13,2 (Fase-Neutro) - 22,9 (Fase-Fase) / 0,46-0,23 kV </v>
          </cell>
        </row>
        <row r="364">
          <cell r="D364" t="str">
            <v xml:space="preserve">Transformador Monofásico de 10 kVA; 13,2 (Fase-Neutro) - 22,9 (Fase-Fase) / 0,46-0,23 kV </v>
          </cell>
        </row>
        <row r="365">
          <cell r="D365" t="str">
            <v xml:space="preserve">Transformador Monofásico de 15 kVA; 13,2 (Fase-Neutro) - 22,9 (Fase-Fase) / 0,46-0,23 kV </v>
          </cell>
        </row>
        <row r="366">
          <cell r="D366" t="str">
            <v xml:space="preserve">Transformador Monofásico de 25 kVA; 13,2 (Fase-Neutro) - 22,9 (Fase-Fase) / 0,46-0,23 kV </v>
          </cell>
        </row>
        <row r="367">
          <cell r="D367" t="str">
            <v>Transformador Trifásico, dyn5, de 40 kVA; 22,9 / 0,40-0,23 kV</v>
          </cell>
        </row>
        <row r="368">
          <cell r="D368" t="str">
            <v>Transformador Trifásico, dyn5, de 50 kVA; 22,9 / 0,40-0,23 kV</v>
          </cell>
        </row>
        <row r="369">
          <cell r="D369" t="str">
            <v>Transformador Trifásico, dyn5, de 75 kVA; 22,9 / 0,40-0,23 kV</v>
          </cell>
        </row>
        <row r="370">
          <cell r="D370" t="str">
            <v>Transformador Trifásico, dyn5, de 100 kVA; 22,9 / 0,40-0,23 kV</v>
          </cell>
        </row>
        <row r="371">
          <cell r="D371" t="str">
            <v>Transformador Trifásico, dyn5, de 160 kVA; 22,9 / 0,40-0,23 kV</v>
          </cell>
        </row>
        <row r="372">
          <cell r="D372" t="str">
            <v>Transformador Trifásico, dyn5, de 40 kVA; 10 / 0,40-0,23 kV</v>
          </cell>
        </row>
        <row r="373">
          <cell r="D373" t="str">
            <v>Transformador Trifásico, dyn5, de 50 kVA; 10 / 0,40-0,23 kV</v>
          </cell>
        </row>
        <row r="374">
          <cell r="D374" t="str">
            <v>Transformador Trifásico, dyn5, de 75 kVA; 10 / 0,40-0,23 kV</v>
          </cell>
        </row>
        <row r="375">
          <cell r="D375" t="str">
            <v>Transformador Trifásico, dyn5, de 100 kVA; 10 / 0,40-0,23 kV</v>
          </cell>
        </row>
        <row r="376">
          <cell r="D376" t="str">
            <v>Transformador Trifásico, dyn5, de 160 kVA; 10 / 0,40-0,23 kV</v>
          </cell>
        </row>
        <row r="377">
          <cell r="D377" t="str">
            <v>Transformador Trifásico, dyn5, de 40 kVA; 10-22,9 / 0,40-0,23 kV</v>
          </cell>
        </row>
        <row r="378">
          <cell r="D378" t="str">
            <v>Transformador Trifásico, dyn5, de 50 kVA; 10-22,9 / 0,40-0,23 kV</v>
          </cell>
        </row>
        <row r="379">
          <cell r="D379" t="str">
            <v>Transformador Trifásico, dyn5, de 75 kVA; 10-22,9 / 0,40-0,23 kV</v>
          </cell>
        </row>
        <row r="380">
          <cell r="D380" t="str">
            <v>Transformador Trifásico, dyn5, de 100 kVA; 10-22,9 / 0,40-0,23 kV</v>
          </cell>
        </row>
        <row r="381">
          <cell r="D381" t="str">
            <v>Transformador Trifásico, dyn5, de 160 kVA; 10-22,9 / 0,40-0,23 kV</v>
          </cell>
        </row>
        <row r="382">
          <cell r="D382" t="str">
            <v>Transformador Trifásico, dyn5, de 40 kVA; 13,8 / 0,40-0,23 kV</v>
          </cell>
        </row>
        <row r="383">
          <cell r="D383" t="str">
            <v>Transformador Trifásico, dyn5, de 50 kVA; 13,8 / 0,40-0,23 kV</v>
          </cell>
        </row>
        <row r="384">
          <cell r="D384" t="str">
            <v>Transformador Trifásico, dyn5, de 75 kVA; 13,8 / 0,40-0,23 kV</v>
          </cell>
        </row>
        <row r="385">
          <cell r="D385" t="str">
            <v>Transformador Trifásico, dyn5, de 100 kVA; 13,8 / 0,40-0,23 kV</v>
          </cell>
        </row>
        <row r="386">
          <cell r="D386" t="str">
            <v>Transformador Trifásico, dyn5, de 160 kVA; 13,8 / 0,40-0,23 kV</v>
          </cell>
        </row>
        <row r="387">
          <cell r="D387" t="str">
            <v/>
          </cell>
        </row>
        <row r="388">
          <cell r="D388" t="str">
            <v>TRANSFORMADORES DE DISTRIBUCIÓN (Altura de Instalación hasta 1 000 m.s.n.m.)</v>
          </cell>
        </row>
        <row r="389">
          <cell r="D389" t="str">
            <v>Transformador Monofásico Fase - Neutro de 5 kVA; 13,2 / 0,46-0,23 kV</v>
          </cell>
        </row>
        <row r="390">
          <cell r="D390" t="str">
            <v>Transformador Monofásico Fase - Neutro de 10 kVA; 13,2 / 0,46-0,23 kV</v>
          </cell>
        </row>
        <row r="391">
          <cell r="D391" t="str">
            <v>Transformador Monofásico Fase - Neutro de 15 kVA; 13,2 / 0,46-0,23 kV</v>
          </cell>
        </row>
        <row r="392">
          <cell r="D392" t="str">
            <v>Transformador Monofásico Fase - Neutro de 25 kVA; 13,2 / 0,46-0,23 kV</v>
          </cell>
        </row>
        <row r="393">
          <cell r="D393" t="str">
            <v>Transformador Monofásico Fase - Fase de 5 kVA; 22,9 / 0,46-0,23 kV</v>
          </cell>
        </row>
        <row r="394">
          <cell r="D394" t="str">
            <v>Transformador Monofásico Fase - Fase de 10 kVA; 22,9 / 0,46-0,23 kV</v>
          </cell>
        </row>
        <row r="395">
          <cell r="D395" t="str">
            <v>Transformador Monofásico Fase - Fase de 15 kVA; 22,9 / 0,46-0,23 kV</v>
          </cell>
        </row>
        <row r="396">
          <cell r="D396" t="str">
            <v>Transformador Monofásico Fase - Fase de 25 kVA; 22,9 / 0,46-0,23 kV</v>
          </cell>
        </row>
        <row r="397">
          <cell r="D397" t="str">
            <v>Transformador Monofásico Fase - Neutro de 5 kVA; 7,62 / 0,46-0,23 kV</v>
          </cell>
        </row>
        <row r="398">
          <cell r="D398" t="str">
            <v>Transformador Monofásico Fase - Neutro de 10 kVA; 7,62 / 0,46-0,23 kV</v>
          </cell>
        </row>
        <row r="399">
          <cell r="D399" t="str">
            <v>Transformador Monofásico Fase - Neutro de 15 kVA; 7,62 / 0,46-0,23 kV</v>
          </cell>
        </row>
        <row r="400">
          <cell r="D400" t="str">
            <v>Transformador Monofásico Fase - Neutro de 25 kVA; 7,62 / 0,46-0,23 kV</v>
          </cell>
        </row>
        <row r="401">
          <cell r="D401" t="str">
            <v>Transformador Monofásico Fase - Fase de 5 kVA; 13,2 / 0,46-0,23 kV</v>
          </cell>
        </row>
        <row r="402">
          <cell r="D402" t="str">
            <v>Transformador Monofásico Fase - Fase de 10 kVA; 13,2 / 0,46-0,23 kV</v>
          </cell>
        </row>
        <row r="403">
          <cell r="D403" t="str">
            <v>Transformador Monofásico Fase - Fase de 15 kVA; 13,2 / 0,46-0,23 kV</v>
          </cell>
        </row>
        <row r="404">
          <cell r="D404" t="str">
            <v>Transformador Monofásico Fase - Fase de 25 kVA; 13,2 / 0,46-0,23 kV</v>
          </cell>
        </row>
        <row r="405">
          <cell r="D405" t="str">
            <v>Transformador Monofásico Fase - Fase de 5 kVA; 10 / 0,46-0,23 kV</v>
          </cell>
        </row>
        <row r="406">
          <cell r="D406" t="str">
            <v>Transformador Monofásico Fase - Fase de 10 kVA; 10 / 0,46-0,23 kV</v>
          </cell>
        </row>
        <row r="407">
          <cell r="D407" t="str">
            <v>Transformador Monofásico Fase - Fase de 15 kVA; 10 / 0,46-0,23 kV</v>
          </cell>
        </row>
        <row r="408">
          <cell r="D408" t="str">
            <v>Transformador Monofásico Fase - Fase de 25 kVA; 10 / 0,46-0,23 kV</v>
          </cell>
        </row>
        <row r="409">
          <cell r="D409" t="str">
            <v>Transformador Monofásico Fase - Fase de 5 kVA; 10-22,9 / 0,46-0,23 kV</v>
          </cell>
        </row>
        <row r="410">
          <cell r="D410" t="str">
            <v>Transformador Monofásico Fase - Fase de 10 kVA; 10-22,9 / 0,46-0,23 kV</v>
          </cell>
        </row>
        <row r="411">
          <cell r="D411" t="str">
            <v>Transformador Monofásico Fase - Fase de 15 kVA; 10-22,9 / 0,46-0,23 kV</v>
          </cell>
        </row>
        <row r="412">
          <cell r="D412" t="str">
            <v>Transformador Monofásico Fase - Fase de 25 kVA; 10-22,9 / 0,46-0,23 kV</v>
          </cell>
        </row>
        <row r="413">
          <cell r="D413" t="str">
            <v>Transformador Monofásico Fase - Fase de 5 kVA; 13,8 / 0,46-0,23 kV</v>
          </cell>
        </row>
        <row r="414">
          <cell r="D414" t="str">
            <v>Transformador Monofásico Fase - Fase de 10 kVA; 13,8 / 0,46-0,23 kV</v>
          </cell>
        </row>
        <row r="415">
          <cell r="D415" t="str">
            <v>Transformador Monofásico Fase - Fase de 15 kVA; 13,8 / 0,46-0,23 kV</v>
          </cell>
        </row>
        <row r="416">
          <cell r="D416" t="str">
            <v>Transformador Monofásico Fase - Fase de 25 kVA; 13,8 / 0,46-0,23 kV</v>
          </cell>
        </row>
        <row r="417">
          <cell r="D417" t="str">
            <v xml:space="preserve">Transformador Monofásico de 5 kVA; 13,2 (Fase-Neutro) - 22,9 (Fase-Fase) / 0,46-0,23 kV </v>
          </cell>
        </row>
        <row r="418">
          <cell r="D418" t="str">
            <v xml:space="preserve">Transformador Monofásico de 10 kVA; 13,2 (Fase-Neutro) - 22,9 (Fase-Fase) / 0,46-0,23 kV </v>
          </cell>
        </row>
        <row r="419">
          <cell r="D419" t="str">
            <v xml:space="preserve">Transformador Monofásico de 15 kVA; 13,2 (Fase-Neutro) - 22,9 (Fase-Fase) / 0,46-0,23 kV </v>
          </cell>
        </row>
        <row r="420">
          <cell r="D420" t="str">
            <v xml:space="preserve">Transformador Monofásico de 25 kVA; 13,2 (Fase-Neutro) - 22,9 (Fase-Fase) / 0,46-0,23 kV </v>
          </cell>
        </row>
        <row r="421">
          <cell r="D421" t="str">
            <v>Transformador Trifásico, dyn5, de 40 kVA; 22,9 / 0,40-0,23 kV</v>
          </cell>
        </row>
        <row r="422">
          <cell r="D422" t="str">
            <v>Transformador Trifásico, dyn5, de 50 kVA; 22,9 / 0,40-0,23 kV</v>
          </cell>
        </row>
        <row r="423">
          <cell r="D423" t="str">
            <v>Transformador Trifásico, dyn5, de 75 kVA; 22,9 / 0,40-0,23 kV</v>
          </cell>
        </row>
        <row r="424">
          <cell r="D424" t="str">
            <v>Transformador Trifásico, dyn5, de 100 kVA; 22,9 / 0,40-0,23 kV</v>
          </cell>
        </row>
        <row r="425">
          <cell r="D425" t="str">
            <v>Transformador Trifásico, dyn5, de 160 kVA; 22,9 / 0,40-0,23 kV</v>
          </cell>
        </row>
        <row r="426">
          <cell r="D426" t="str">
            <v>Transformador Trifásico, dyn5, de 40 kVA; 10 / 0,40-0,23 kV</v>
          </cell>
        </row>
        <row r="427">
          <cell r="D427" t="str">
            <v>Transformador Trifásico, dyn5, de 50 kVA; 10 / 0,40-0,23 kV</v>
          </cell>
        </row>
        <row r="428">
          <cell r="D428" t="str">
            <v>Transformador Trifásico, dyn5, de 75 kVA; 10 / 0,40-0,23 kV</v>
          </cell>
        </row>
        <row r="429">
          <cell r="D429" t="str">
            <v>Transformador Trifásico, dyn5, de 100 kVA; 10 / 0,40-0,23 kV</v>
          </cell>
        </row>
        <row r="430">
          <cell r="D430" t="str">
            <v>Transformador Trifásico, dyn5, de 160 kVA; 10 / 0,40-0,23 kV</v>
          </cell>
        </row>
        <row r="431">
          <cell r="D431" t="str">
            <v>Transformador Trifásico, dyn5, de 40 kVA; 10-22,9 / 0,40-0,23 kV</v>
          </cell>
        </row>
        <row r="432">
          <cell r="D432" t="str">
            <v>Transformador Trifásico, dyn5, de 50 kVA; 10-22,9 / 0,40-0,23 kV</v>
          </cell>
        </row>
        <row r="433">
          <cell r="D433" t="str">
            <v>Transformador Trifásico, dyn5, de 75 kVA; 10-22,9 / 0,40-0,23 kV</v>
          </cell>
        </row>
        <row r="434">
          <cell r="D434" t="str">
            <v>Transformador Trifásico, dyn5, de 100 kVA; 10-22,9 / 0,40-0,23 kV</v>
          </cell>
        </row>
        <row r="435">
          <cell r="D435" t="str">
            <v>Transformador Trifásico, dyn5, de 160 kVA; 10-22,9 / 0,40-0,23 kV</v>
          </cell>
        </row>
        <row r="436">
          <cell r="D436" t="str">
            <v>Transformador Trifásico, dyn5, de 40 kVA; 13,8 / 0,40-0,23 kV</v>
          </cell>
        </row>
        <row r="437">
          <cell r="D437" t="str">
            <v>Transformador Trifásico, dyn5, de 50 kVA; 13,8 / 0,40-0,23 kV</v>
          </cell>
        </row>
        <row r="438">
          <cell r="D438" t="str">
            <v>Transformador Trifásico, dyn5, de 75 kVA; 13,8 / 0,40-0,23 kV</v>
          </cell>
        </row>
        <row r="439">
          <cell r="D439" t="str">
            <v>Transformador Trifásico, dyn5, de 100 kVA; 13,8 / 0,40-0,23 kV</v>
          </cell>
        </row>
        <row r="440">
          <cell r="D440" t="str">
            <v>Transformador Trifásico, dyn5, de 160 kVA; 13,8 / 0,40-0,23 kV</v>
          </cell>
        </row>
        <row r="441">
          <cell r="D441" t="str">
            <v/>
          </cell>
        </row>
        <row r="442">
          <cell r="D442" t="str">
            <v>TABLEROS DE DISTRIBUCIÓN</v>
          </cell>
        </row>
        <row r="443">
          <cell r="D443" t="str">
            <v>Tableros de Distribución Completa para S.E. Monofásica de 5 kVA; 440-220V</v>
          </cell>
        </row>
        <row r="444">
          <cell r="D444" t="str">
            <v>Tableros de Distribución Completa para S.E. Monofásica de 10 kVA; 440-220V</v>
          </cell>
        </row>
        <row r="445">
          <cell r="D445" t="str">
            <v>Tableros de Distribución Completa para S.E. Monofásica de 15 kVA; 440-220V</v>
          </cell>
        </row>
        <row r="446">
          <cell r="D446" t="str">
            <v>Tableros de Distribución Completa para S.E. Monofásica de 25 kVA; 440-220V</v>
          </cell>
        </row>
        <row r="447">
          <cell r="D447" t="str">
            <v>Tableros de Distribución Completa para S.E. Trifásica de 40 kVA; 380-220V</v>
          </cell>
        </row>
        <row r="448">
          <cell r="D448" t="str">
            <v>Tableros de Distribución Completa para S.E. Trifásica de 50 kVA; 380-220V</v>
          </cell>
        </row>
        <row r="449">
          <cell r="D449" t="str">
            <v>Tableros de Distribución Completa para S.E. Trifásica de 75 kVA; 380-220V</v>
          </cell>
        </row>
        <row r="450">
          <cell r="D450" t="str">
            <v>Tableros de Distribución Completa para S.E. Trifásica de 100 kVA; 380-220V</v>
          </cell>
        </row>
        <row r="451">
          <cell r="D451" t="str">
            <v>Tableros de Distribución Completa para S.E. Trifásica de 160 kVA; 380-220V</v>
          </cell>
        </row>
        <row r="452">
          <cell r="D452" t="str">
            <v/>
          </cell>
        </row>
        <row r="453">
          <cell r="D453" t="str">
            <v>CABLES DE ENERGÍA DE BAJA TENSIÓN</v>
          </cell>
        </row>
        <row r="454">
          <cell r="D454" t="str">
            <v>Cable NYY, 1 kV, 1 x 16 mm²</v>
          </cell>
        </row>
        <row r="455">
          <cell r="D455" t="str">
            <v>Cable NYY, 1 kV, 1 x 25 mm²</v>
          </cell>
        </row>
        <row r="456">
          <cell r="D456" t="str">
            <v>Cable NYY, 1 kV, 1 x 35 mm²</v>
          </cell>
        </row>
        <row r="457">
          <cell r="D457" t="str">
            <v>Cable NYY, 1 kV, 1 x 50 mm²</v>
          </cell>
        </row>
        <row r="458">
          <cell r="D458" t="str">
            <v>Cable NYY, 1 kV, 1 x 70 mm²</v>
          </cell>
        </row>
        <row r="459">
          <cell r="D459" t="str">
            <v>Cable NYY, 1 kV, 1 x 120 mm²</v>
          </cell>
        </row>
        <row r="461">
          <cell r="D461" t="str">
            <v>CABLES Y CONDUCTORES DE ALUMINIO</v>
          </cell>
        </row>
        <row r="462">
          <cell r="D462" t="str">
            <v>Conductor Autoportante de Aluminio 3x35+16/25 mm²</v>
          </cell>
        </row>
        <row r="463">
          <cell r="D463" t="str">
            <v>Conductor Autoportante de Aluminio 3x25+16/25 mm²</v>
          </cell>
        </row>
        <row r="464">
          <cell r="D464" t="str">
            <v>Conductor Autoportante de Aluminio 3x16+16/25 mm²</v>
          </cell>
        </row>
        <row r="465">
          <cell r="D465" t="str">
            <v>Conductor Autoportante de Aluminio 3x35/25 mm²</v>
          </cell>
        </row>
        <row r="466">
          <cell r="D466" t="str">
            <v>Conductor Autoportante de Aluminio 3x25/25 mm²</v>
          </cell>
        </row>
        <row r="467">
          <cell r="D467" t="str">
            <v>Conductor Autoportante de Aluminio 3x16/25 mm²</v>
          </cell>
        </row>
        <row r="468">
          <cell r="D468" t="str">
            <v>Conductor Autoportante de Aluminio 2x35+16/25 mm²</v>
          </cell>
        </row>
        <row r="469">
          <cell r="D469" t="str">
            <v>Conductor Autoportante de Aluminio 2x25+16/25 mm²</v>
          </cell>
        </row>
        <row r="470">
          <cell r="D470" t="str">
            <v>Conductor Autoportante de Aluminio 2x16+16/25 mm²</v>
          </cell>
        </row>
        <row r="471">
          <cell r="D471" t="str">
            <v>Conductor Autoportante de Aluminio 2x35/25 mm²</v>
          </cell>
        </row>
        <row r="472">
          <cell r="D472" t="str">
            <v>Conductor Autoportante de Aluminio 2x25/25 mm²</v>
          </cell>
        </row>
        <row r="473">
          <cell r="D473" t="str">
            <v>Conductor Autoportante de Aluminio 2x16/25 mm²</v>
          </cell>
        </row>
        <row r="474">
          <cell r="D474" t="str">
            <v>Conductor Autoportante de Aluminio 1x16+16/25 mm²</v>
          </cell>
        </row>
        <row r="475">
          <cell r="D475" t="str">
            <v>Conductor Autoportante de Aluminio 1x16/25 mm²</v>
          </cell>
        </row>
        <row r="477">
          <cell r="D477" t="str">
            <v>CABLES Y CONDUCTORES DE ALUMINIO</v>
          </cell>
        </row>
        <row r="478">
          <cell r="D478" t="str">
            <v>Conductor Autoportante de Aluminio 3x35+16+ NA25 mm²</v>
          </cell>
        </row>
        <row r="479">
          <cell r="D479" t="str">
            <v>Conductor Autoportante de Aluminio 3x25+16+ NA25 mm²</v>
          </cell>
        </row>
        <row r="480">
          <cell r="D480" t="str">
            <v>Conductor Autoportante de Aluminio 3x16+16+ NA25 mm²</v>
          </cell>
        </row>
        <row r="481">
          <cell r="D481" t="str">
            <v>Conductor Autoportante de Aluminio 3x35+ NA25 mm²</v>
          </cell>
        </row>
        <row r="482">
          <cell r="D482" t="str">
            <v>Conductor Autoportante de Aluminio 3x25+ NA25 mm²</v>
          </cell>
        </row>
        <row r="483">
          <cell r="D483" t="str">
            <v>Conductor Autoportante de Aluminio 3x16+ NA25 mm²</v>
          </cell>
        </row>
        <row r="484">
          <cell r="D484" t="str">
            <v>Conductor Autoportante de Aluminio 2x35+16+ NA25 mm²</v>
          </cell>
        </row>
        <row r="485">
          <cell r="D485" t="str">
            <v>Conductor Autoportante de Aluminio 2x25+16+ NA25 mm²</v>
          </cell>
        </row>
        <row r="486">
          <cell r="D486" t="str">
            <v>Conductor Autoportante de Aluminio 2x16+16+ NA25 mm²</v>
          </cell>
        </row>
        <row r="487">
          <cell r="D487" t="str">
            <v>Conductor Autoportante de Aluminio 2x35+ NA25 mm²</v>
          </cell>
        </row>
        <row r="488">
          <cell r="D488" t="str">
            <v>Conductor Autoportante de Aluminio 2x25+ NA25 mm²</v>
          </cell>
        </row>
        <row r="489">
          <cell r="D489" t="str">
            <v>Conductor Autoportante de Aluminio 2x16+ NA25 mm²</v>
          </cell>
        </row>
        <row r="490">
          <cell r="D490" t="str">
            <v>Conductor Autoportante de Aluminio 1x16+16+ NA25 mm²</v>
          </cell>
        </row>
        <row r="491">
          <cell r="D491" t="str">
            <v>Conductor Autoportante de Aluminio 1x16+ NA25 mm²</v>
          </cell>
        </row>
        <row r="493">
          <cell r="D493" t="str">
            <v>ACCESORIOS DE CABLES AUTOPORTANTES</v>
          </cell>
        </row>
        <row r="494">
          <cell r="D494" t="str">
            <v>Grapa de Suspensión Angular para Conductor de Aleacion de Aluminio de 25 mm2</v>
          </cell>
        </row>
        <row r="495">
          <cell r="D495" t="str">
            <v>Grapa de Anclaje Cónica para Conductor de Aleación de Aluminio de 25 mm2</v>
          </cell>
        </row>
        <row r="496">
          <cell r="D496" t="str">
            <v>Conector Bimetálico para Al 25 mm2 / Cu 4-10 mm2, para Neutro Desnudo, tipo Cuña</v>
          </cell>
        </row>
        <row r="497">
          <cell r="D497" t="str">
            <v>Conector Bimetalico Aislado, para Al 35 mm2 / Cu 4-10 mm2, para Fase Aislada, tipo Perforación</v>
          </cell>
        </row>
        <row r="498">
          <cell r="D498" t="str">
            <v>Conector para Al 25 mm², para Neutro Desnudo, tipo Cuña</v>
          </cell>
        </row>
        <row r="499">
          <cell r="D499" t="str">
            <v>Conector Aislado para Al 35 mm2, para Fase Aislada, tipo Perforación</v>
          </cell>
        </row>
        <row r="500">
          <cell r="D500" t="str">
            <v>Correa Plástica de Amarre, color negro</v>
          </cell>
        </row>
        <row r="501">
          <cell r="D501" t="str">
            <v>Cinta Autofundente para extremo de cable</v>
          </cell>
        </row>
        <row r="502">
          <cell r="D502" t="str">
            <v>Cinta aislante</v>
          </cell>
        </row>
        <row r="504">
          <cell r="D504" t="str">
            <v>CABLES Y CONDUCTORES DE COBRE</v>
          </cell>
        </row>
        <row r="505">
          <cell r="D505" t="str">
            <v>Conductor de Cobre Recocido, tipo N2XY, Bipolar, 2 x 10 mm2, cubierta negra</v>
          </cell>
        </row>
        <row r="506">
          <cell r="D506" t="str">
            <v>Conductor de Cobre Recocido, tipo N2XY, Tripolar, 3 x 10 mm2, cubierta negra</v>
          </cell>
        </row>
        <row r="507">
          <cell r="D507" t="str">
            <v>Conductor de Cobre Recocido, tipo N2XY, Tetrapolar, 4 x 10 mm2, cubierta negra</v>
          </cell>
        </row>
        <row r="508">
          <cell r="D508" t="str">
            <v>Conductor de Cobre Recocido, tipo N2XY, Bipolar, 2 x 2,5 mm2</v>
          </cell>
        </row>
        <row r="509">
          <cell r="D509" t="str">
            <v>Conductor de Cobre Concéntrico,  2 x 4 mm2, con aislamiento y cubierta de PVC</v>
          </cell>
        </row>
        <row r="510">
          <cell r="D510" t="str">
            <v>Conductor de Cobre Concéntrico,  2 x 6 mm2, con aislamiento y cubierta de PVC</v>
          </cell>
        </row>
        <row r="512">
          <cell r="D512" t="str">
            <v>LUMINARIAS, LAMPARAS Y ACCESORIOS</v>
          </cell>
        </row>
        <row r="513">
          <cell r="D513" t="str">
            <v>Pastoral tubo A°G° 38 mm Ø interior, 500 mm avance horizontal, 720 mm altura y 20° inclinación, provisto de 2 abrazaderas dobles para poste de concreto</v>
          </cell>
        </row>
        <row r="514">
          <cell r="D514" t="str">
            <v>Pastoral tubo A°G° 38 mm Ø interior, 500 mm avance horizontal, 720 mm altura y 20° inclinación, provisto de 2 abrazaderas simples y 4 tirafondos para poste de madera</v>
          </cell>
        </row>
        <row r="515">
          <cell r="D515" t="str">
            <v>Luminaria completa con equipo para Lámpara de Vapor de Sodio de 50 W</v>
          </cell>
        </row>
        <row r="516">
          <cell r="D516" t="str">
            <v>Luminaria completa con equipo para Lámpara de Vapor de Sodio de 70 W</v>
          </cell>
        </row>
        <row r="517">
          <cell r="D517" t="str">
            <v>Luminaria completa con equipo para Lámpara de Vapor de Sodio de 150 W</v>
          </cell>
        </row>
        <row r="518">
          <cell r="D518" t="str">
            <v>Lámpara de Vapor de Sodio de Alta Presión de 50 W</v>
          </cell>
        </row>
        <row r="519">
          <cell r="D519" t="str">
            <v>Lámpara de Vapor de Sodio de Alta Presión de 70 W</v>
          </cell>
        </row>
        <row r="520">
          <cell r="D520" t="str">
            <v>Lámpara de Vapor de Sodio de Alta Presión de 150 W</v>
          </cell>
        </row>
        <row r="521">
          <cell r="D521" t="str">
            <v>Portafusible Unipolar 220 V, de 5 A, provisto con fusible de 1 A</v>
          </cell>
        </row>
        <row r="523">
          <cell r="D523" t="str">
            <v>ACCESORIOS DE FERRETERIA PARA ESTRUCTURAS</v>
          </cell>
        </row>
        <row r="524">
          <cell r="D524" t="str">
            <v>Perno con Gancho de 16 mm Ø, provisto de Arandela, Tuerca y Contratuerca, longitud de 203 mm</v>
          </cell>
        </row>
        <row r="525">
          <cell r="D525" t="str">
            <v>Perno con Gancho de 16 mm Ø, provisto de Arandela, Tuerca y Contratuerca, longitud de 254 mm</v>
          </cell>
        </row>
        <row r="526">
          <cell r="D526" t="str">
            <v>Perno con Gancho de 16 mm Ø, provisto de Arandela, Tuerca y Contratuerca, longitud de 305 mm</v>
          </cell>
        </row>
        <row r="527">
          <cell r="D527" t="str">
            <v>Fleje de acero inoxidable de 19 mm provisto de hebilla</v>
          </cell>
        </row>
        <row r="528">
          <cell r="D528" t="str">
            <v>Caja de Derivacion para Acometidas, Sistema 440-22O V (5 Borneras en cada barra de cobre)</v>
          </cell>
        </row>
        <row r="529">
          <cell r="D529" t="str">
            <v>Caja de Derivacion para Acometidas, Sistema 440-22O V (10 Borneras en cada barra de cobre)</v>
          </cell>
        </row>
        <row r="530">
          <cell r="D530" t="str">
            <v>Caja de Derivacion para Acometidas, Sistema 380-22O V (10 Borneras en cada barra de cobre)</v>
          </cell>
        </row>
        <row r="531">
          <cell r="D531" t="str">
            <v>Caja de Derivacion para Acometidas, Sistema 380-22O V (5 Borneras en cada barra de cobre)</v>
          </cell>
        </row>
        <row r="532">
          <cell r="D532" t="str">
            <v>Caja de Derivacion para Acometidas, Sistema 22O V (5 Borneras en cada barra de cobre)</v>
          </cell>
        </row>
        <row r="533">
          <cell r="D533" t="str">
            <v>Caja de Derivacion para Acometidas, Sistema 22O V (10 Borneras en cada barra de cobre)</v>
          </cell>
        </row>
        <row r="534">
          <cell r="D534" t="str">
            <v>Portalinea Unipolar de AºGº, provisto de PIN de 10 mm Ø</v>
          </cell>
        </row>
        <row r="536">
          <cell r="D536" t="str">
            <v>RETENIDAS Y ANCLAJES</v>
          </cell>
        </row>
        <row r="537">
          <cell r="D537" t="str">
            <v>Grapa Paralela de AºGº de 152 mm de longitud, provista de tres pernos</v>
          </cell>
        </row>
        <row r="538">
          <cell r="D538" t="str">
            <v>Soporte de Contrapunta de 51 mm ø x 1000 mm de longitud, con Abrazadera partida en un extremo y Grapa de Ajuste para Cable en el otro</v>
          </cell>
        </row>
        <row r="540">
          <cell r="D540" t="str">
            <v>PUESTA A TIERRA</v>
          </cell>
        </row>
        <row r="541">
          <cell r="D541" t="str">
            <v>Conector bimetálico para Al 25 mm2 y Cobre de 16 mm2, tipo cuña</v>
          </cell>
        </row>
        <row r="542">
          <cell r="D542" t="str">
            <v>Conector bimetálico para Al 25 mm2 y Cobre de 25 mm2, tipo cuña</v>
          </cell>
        </row>
        <row r="544">
          <cell r="D544" t="str">
            <v>CONEXIONES DOMICILIARIAS</v>
          </cell>
        </row>
        <row r="545">
          <cell r="D545" t="str">
            <v>Tubo de AºGº standard / redondo de 19 mm Ø x 1,5 mm x 2,5 m, provisto de codo</v>
          </cell>
        </row>
        <row r="546">
          <cell r="D546" t="str">
            <v>Tubo de AºGº standard / redondo de 19 mm Ø x 1,5 mm x 4,0 m, provisto de codo</v>
          </cell>
        </row>
        <row r="547">
          <cell r="D547" t="str">
            <v>Tubo de AºGº standard / redondo de 19 mm Ø x 1,5 mm x 6,0 m, provisto de codo</v>
          </cell>
        </row>
        <row r="548">
          <cell r="D548" t="str">
            <v>Tubo de AºGº standard / redondo de 38 mm Ø x 1,5 mm x 2,5 m, provisto de codo</v>
          </cell>
        </row>
        <row r="549">
          <cell r="D549" t="str">
            <v>Tubo de AºGº standard / redondo de 38 mm Ø x 1,5 mm x 4,0 m, provisto de codo</v>
          </cell>
        </row>
        <row r="550">
          <cell r="D550" t="str">
            <v>Tubo de AºGº standard / redondo de 38 mm Ø x 1,5 mm x 6,0 m, provisto de codo</v>
          </cell>
        </row>
        <row r="551">
          <cell r="D551" t="str">
            <v>Tubo Plastico de PVC SAP de 19 mm ø x 3,0 m, con curva de plastico de 19 mm ø x 180º</v>
          </cell>
        </row>
        <row r="552">
          <cell r="D552" t="str">
            <v>Armella Tirafondo de 10 mm Ø x 64 mm de longitud</v>
          </cell>
        </row>
        <row r="553">
          <cell r="D553" t="str">
            <v>Tarugo de Cedro de 13 mm x 50 mm</v>
          </cell>
        </row>
        <row r="554">
          <cell r="D554" t="str">
            <v xml:space="preserve">Templador de AºGº </v>
          </cell>
        </row>
        <row r="555">
          <cell r="D555" t="str">
            <v>Caja metálica portamedidor para Sistema Prepago, equipado con interruptor termomagnetico 10A</v>
          </cell>
        </row>
        <row r="556">
          <cell r="D556" t="str">
            <v>Medidor Monofásico de Energía Activa, tipo Electrónico Sistema Prepago con Micro Procesador de 220V;10-40A; 60Hz, Clase 1.</v>
          </cell>
        </row>
        <row r="557">
          <cell r="D557" t="str">
            <v>Caja Metálica Portamedidor, equipado con Interruptor Termomagnético de 10A</v>
          </cell>
        </row>
        <row r="558">
          <cell r="D558" t="str">
            <v>Medidor Monofásico de Energía Activa, tipo Electrónico con Micro Procesador de 220 V; 2 hilos, 10-40 A, 60 Hz, Clase 1</v>
          </cell>
        </row>
        <row r="563">
          <cell r="D563" t="str">
            <v>Conductor de Aleacion de Aluminio de 35 mm², Engrasado</v>
          </cell>
        </row>
        <row r="564">
          <cell r="D564" t="str">
            <v>Seccionador Fusible de Repetición de 3 Etapas, 27kV, 100A, 150kV-BIL</v>
          </cell>
        </row>
        <row r="565">
          <cell r="D565" t="str">
            <v>Fusible Tipo Expulsion de  3 A, Tipo S</v>
          </cell>
        </row>
        <row r="566">
          <cell r="D566" t="str">
            <v>Fusible Tipo Expulsion de  5 A, Tipo S</v>
          </cell>
        </row>
        <row r="567">
          <cell r="D567" t="str">
            <v>Transformador Monofásico Fase - Neutro de 3 kVA; 7,62+-2*2.5% / 0,23 kV</v>
          </cell>
        </row>
        <row r="568">
          <cell r="D568" t="str">
            <v>Transformador Monofásico Fase - Neutro de 3 kVA; 13,2+-2*2.5% / 0,23 kV</v>
          </cell>
        </row>
        <row r="569">
          <cell r="D569" t="str">
            <v>Transformador Monofásico Fase - Fase de 3 kVA; 22,9 / 0,23 kV</v>
          </cell>
        </row>
        <row r="570">
          <cell r="D570" t="str">
            <v>Cruceta de Madera Tratada de 115 mm x 115 mm x 2,40 m con Corte Curvado Para Instalaciòn en Poste de Concreto</v>
          </cell>
        </row>
        <row r="571">
          <cell r="D571" t="str">
            <v>Cruceta de Madera Tratada de 115 mm x 115 mm x 0,50 m con Corte Curvado Para Instalaciòn en Poste de Concreto</v>
          </cell>
        </row>
        <row r="572">
          <cell r="D572" t="str">
            <v>Tubo Plastico de PVC SAP de 19 mm ø x 3,0 m de Longitud.</v>
          </cell>
        </row>
        <row r="573">
          <cell r="D573" t="str">
            <v>Separador de Aº Gº para cruceta, incluye accesorios</v>
          </cell>
        </row>
        <row r="574">
          <cell r="D574" t="str">
            <v>Guardacabo de AºGº para cable de 10 mm Ø</v>
          </cell>
        </row>
        <row r="575">
          <cell r="D575" t="str">
            <v>Aislador de Porcelana Tipo Carrete, Clase ANSI 53-2</v>
          </cell>
        </row>
        <row r="576">
          <cell r="D576" t="str">
            <v>Grapa de Anclaje  Tipo  Lazo  de Amarre Para Conductor de 35 mm2</v>
          </cell>
        </row>
        <row r="577">
          <cell r="D577" t="str">
            <v>Cinta Plana Para Armar</v>
          </cell>
        </row>
        <row r="578">
          <cell r="D578" t="str">
            <v>Reconectador Automatico de 27 kV, 400A, 150 kV-BIL, 12 kA Incluye Control Transformador de 1 kVA 13,2/0,23 kV, Cables y Accesorios.</v>
          </cell>
        </row>
        <row r="579">
          <cell r="D579" t="str">
            <v>Seccionalizador Electrónico Tripolar de 38 kV; 15 A, 150 kV-BIL; 10 kA</v>
          </cell>
        </row>
        <row r="580">
          <cell r="D580" t="str">
            <v>Seccionalizador Unipolar de 27/38 kV, 100A, 150 kV-BIL.</v>
          </cell>
        </row>
        <row r="581">
          <cell r="D581" t="str">
            <v>Transformador Monofàsico Retorno por Tierra,  5 kVA; 13,2/0,46-0,23 kV</v>
          </cell>
        </row>
        <row r="582">
          <cell r="D582" t="str">
            <v>Transformador Monofàsico Retorno por Tierra,  10 kVA; 13,2/0,46-0,23 kV</v>
          </cell>
        </row>
        <row r="583">
          <cell r="D583" t="str">
            <v>Pararrayos de Oxido Metalico, 24 kV, 10 KA Clase 1</v>
          </cell>
        </row>
        <row r="584">
          <cell r="D584" t="str">
            <v>Celula Fotoelectrica, 220 V, para Luminaria 50 W y Accesorios de Fijacion a Poste</v>
          </cell>
        </row>
        <row r="585">
          <cell r="D585" t="str">
            <v>Conector Bimetálico forrado para Al 25 mm2/Cu 4-10mm2,  para Fase Aislada Tipo Perforacion</v>
          </cell>
        </row>
        <row r="586">
          <cell r="D586" t="str">
            <v>Poste Tubular en A°G° de 12 m T-200 daN</v>
          </cell>
        </row>
        <row r="587">
          <cell r="D587" t="str">
            <v>Poste Tubular en A°G° de 12 m T-300 daN</v>
          </cell>
        </row>
        <row r="588">
          <cell r="D588" t="str">
            <v>Poste Tubular en A°G° de 8 m T8-200 daN</v>
          </cell>
        </row>
        <row r="589">
          <cell r="D589" t="str">
            <v>Terminal de compresión de Cu estañado para conductor de Cu de 16 mm2</v>
          </cell>
        </row>
        <row r="590">
          <cell r="D590" t="str">
            <v>Terminal de compresión de Cu estañado para conductor de Cu de 16 mm2</v>
          </cell>
        </row>
        <row r="591">
          <cell r="D591" t="str">
            <v>Terminal de compresión de aluminio para conductor autosoportado de 16 mm2</v>
          </cell>
        </row>
        <row r="592">
          <cell r="D592" t="str">
            <v>Terminal de compresión de aluminio para conductor autosoportado de 25 mm2</v>
          </cell>
        </row>
        <row r="593">
          <cell r="D593" t="str">
            <v>Transformador Monofásico Fase - Neutro de 5 kVA; 19,0 / 0,46-0,23 kV</v>
          </cell>
        </row>
        <row r="594">
          <cell r="D594" t="str">
            <v>Transformador Monofásico Fase - Neutro de 10 kVA; 19,0 / 0,46-0,23 kV</v>
          </cell>
        </row>
        <row r="595">
          <cell r="D595" t="str">
            <v xml:space="preserve">Extensor de F°G° de 51mm Ø, 1.2 m de Longitud. Incluye pernos de Fijacion </v>
          </cell>
        </row>
        <row r="596">
          <cell r="D596" t="str">
            <v>Seccionalizador Electrónico Unipolar de 27/38 kV, 100A, 150 kV-BIL</v>
          </cell>
        </row>
        <row r="597">
          <cell r="D597" t="str">
            <v>Brazo-Soporte(Riostra) de Perfil Angular de A°G° de 38 x 38 x 6 mm y 710 mm Longitud  con Abrazadera en el Extremo Para Fijaciòn de Cruceta en Poste de Concreto.</v>
          </cell>
        </row>
        <row r="598">
          <cell r="D598" t="str">
            <v>Abrazadera para aisladores de suspension tipo RPP de Ø 160 mm x 64 mm x 5 mm, con pernos tca y Ctca.</v>
          </cell>
        </row>
        <row r="599">
          <cell r="D599" t="str">
            <v>Separador de Aº Gº para cruceta, incluye accesorios</v>
          </cell>
        </row>
        <row r="600">
          <cell r="D600" t="str">
            <v>Abrazadera para riostra tipo CSS A.G. DE ∅175x64x6mm, incluye pernos, tuercas y arandela de fijacion.</v>
          </cell>
        </row>
        <row r="601">
          <cell r="D601" t="str">
            <v>Abrazadera para cruceta tipo media luna Ø 175 mm x 64 mm x 5 mm, provisto de perno Ø 16 mm x 150 mm, tuerca y contratuerca.</v>
          </cell>
        </row>
        <row r="602">
          <cell r="D602" t="str">
            <v>Perfil "C" de A°G° de 50 x 50 x 6 mm y 2,40 m de longitud</v>
          </cell>
        </row>
        <row r="603">
          <cell r="D603" t="str">
            <v>Tubo de A°G° de 2" de Ø - 6m de Longitud</v>
          </cell>
        </row>
      </sheetData>
      <sheetData sheetId="23" refreshError="1"/>
      <sheetData sheetId="24" refreshError="1">
        <row r="2">
          <cell r="R2" t="str">
            <v>Camión Doble Eje (12 Tn)</v>
          </cell>
          <cell r="S2">
            <v>45</v>
          </cell>
          <cell r="T2">
            <v>5100</v>
          </cell>
          <cell r="U2">
            <v>12000</v>
          </cell>
          <cell r="V2">
            <v>50</v>
          </cell>
        </row>
        <row r="3">
          <cell r="R3" t="str">
            <v>Semi-Trailer (25 Tn)</v>
          </cell>
          <cell r="S3">
            <v>75</v>
          </cell>
          <cell r="T3">
            <v>7250</v>
          </cell>
          <cell r="U3">
            <v>25000</v>
          </cell>
          <cell r="V3">
            <v>100</v>
          </cell>
        </row>
        <row r="4">
          <cell r="R4" t="str">
            <v>Semi-Trailer (30 Tn)</v>
          </cell>
          <cell r="S4">
            <v>75</v>
          </cell>
          <cell r="T4">
            <v>7250</v>
          </cell>
          <cell r="U4">
            <v>30000</v>
          </cell>
          <cell r="V4">
            <v>120</v>
          </cell>
        </row>
      </sheetData>
      <sheetData sheetId="25" refreshError="1">
        <row r="5">
          <cell r="B5" t="str">
            <v>Obras Preliminares</v>
          </cell>
          <cell r="F5">
            <v>1</v>
          </cell>
        </row>
        <row r="6">
          <cell r="B6" t="str">
            <v>Replanteo Topográfico, Ubicación de Estructuras de Lineas Primarias.</v>
          </cell>
          <cell r="C6" t="str">
            <v>km</v>
          </cell>
          <cell r="D6">
            <v>3.5</v>
          </cell>
          <cell r="E6">
            <v>637.53000000000009</v>
          </cell>
          <cell r="F6">
            <v>1</v>
          </cell>
        </row>
        <row r="7">
          <cell r="B7" t="str">
            <v>Replanteo Topográfico, Ubicación de Estructuras de Redes Primarias.</v>
          </cell>
          <cell r="C7" t="str">
            <v>Localidad</v>
          </cell>
          <cell r="D7">
            <v>5</v>
          </cell>
          <cell r="E7">
            <v>484.03999999999996</v>
          </cell>
          <cell r="F7">
            <v>1</v>
          </cell>
        </row>
        <row r="8">
          <cell r="B8" t="str">
            <v>Revisión de Replanteo Topográfico, Ubicación de Estructuras de Lineas Primarias. Incluye Elaboración de Planos de Concesión Rural</v>
          </cell>
          <cell r="C8" t="str">
            <v>km</v>
          </cell>
          <cell r="D8">
            <v>4</v>
          </cell>
          <cell r="E8">
            <v>422.28999999999996</v>
          </cell>
          <cell r="F8">
            <v>0</v>
          </cell>
        </row>
        <row r="9">
          <cell r="B9" t="str">
            <v>Revisión de Replanteo Topográfico, Ubicación de Estructuras de Redes Primarias. Incluye Elaboración de Planos de Concesión Rural</v>
          </cell>
          <cell r="C9" t="str">
            <v>Localidad</v>
          </cell>
          <cell r="D9">
            <v>3.5</v>
          </cell>
          <cell r="E9">
            <v>332.48</v>
          </cell>
          <cell r="F9">
            <v>0</v>
          </cell>
        </row>
        <row r="10">
          <cell r="B10" t="str">
            <v>Estudio de Coordinación de la Protección y Balance de Cargas</v>
          </cell>
          <cell r="C10" t="str">
            <v>Global</v>
          </cell>
          <cell r="D10">
            <v>1</v>
          </cell>
          <cell r="E10">
            <v>6031.57</v>
          </cell>
          <cell r="F10">
            <v>1</v>
          </cell>
        </row>
        <row r="11">
          <cell r="B11" t="str">
            <v>Elaboración del PEA y Trámite para la Obtención del CIRA</v>
          </cell>
          <cell r="C11" t="str">
            <v>Global</v>
          </cell>
          <cell r="D11">
            <v>1</v>
          </cell>
          <cell r="E11">
            <v>17638.599999999999</v>
          </cell>
          <cell r="F11">
            <v>0</v>
          </cell>
        </row>
        <row r="12">
          <cell r="B12" t="str">
            <v>Elaboración y Trámite para Aprobación del DIA</v>
          </cell>
          <cell r="C12" t="str">
            <v>Global</v>
          </cell>
          <cell r="D12">
            <v>1</v>
          </cell>
          <cell r="E12">
            <v>11745</v>
          </cell>
          <cell r="F12">
            <v>0</v>
          </cell>
        </row>
        <row r="13">
          <cell r="B13" t="str">
            <v>Monitoreo e Inspección del Ministerio de Cultura (MC)</v>
          </cell>
          <cell r="C13" t="str">
            <v>km</v>
          </cell>
          <cell r="D13">
            <v>1.8</v>
          </cell>
          <cell r="E13">
            <v>837.28</v>
          </cell>
          <cell r="F13">
            <v>1</v>
          </cell>
        </row>
        <row r="14">
          <cell r="B14" t="str">
            <v>Programa de Monitoreo Ambiental (Incluye Línea Primarias, Red Primaria y Red Secundaria)</v>
          </cell>
          <cell r="C14" t="str">
            <v>km</v>
          </cell>
          <cell r="D14">
            <v>2.5</v>
          </cell>
          <cell r="E14">
            <v>566.93000000000006</v>
          </cell>
          <cell r="F14">
            <v>1</v>
          </cell>
        </row>
        <row r="15">
          <cell r="B15" t="str">
            <v>Programa de Manejo de Residuos</v>
          </cell>
          <cell r="C15" t="str">
            <v>Global</v>
          </cell>
          <cell r="D15">
            <v>1</v>
          </cell>
          <cell r="E15">
            <v>6780</v>
          </cell>
          <cell r="F15">
            <v>1</v>
          </cell>
        </row>
        <row r="16">
          <cell r="B16" t="str">
            <v>Programa de Talleres de Información y de Medidas Preventivas y/o Correctivas</v>
          </cell>
          <cell r="C16" t="str">
            <v>Global</v>
          </cell>
          <cell r="D16">
            <v>1</v>
          </cell>
          <cell r="E16">
            <v>5730.96</v>
          </cell>
          <cell r="F16">
            <v>1</v>
          </cell>
        </row>
        <row r="17">
          <cell r="B17" t="str">
            <v>Cartel para Obra</v>
          </cell>
          <cell r="C17" t="str">
            <v>Un.</v>
          </cell>
          <cell r="D17">
            <v>1</v>
          </cell>
          <cell r="E17">
            <v>1649.4299999999998</v>
          </cell>
          <cell r="F17">
            <v>1</v>
          </cell>
        </row>
        <row r="18">
          <cell r="B18" t="str">
            <v>Despeje de Árboles Dentro de la Franja de Servidumbre</v>
          </cell>
          <cell r="C18" t="str">
            <v>Ha</v>
          </cell>
          <cell r="D18">
            <v>0.5</v>
          </cell>
          <cell r="E18">
            <v>2450.91</v>
          </cell>
          <cell r="F18">
            <v>0</v>
          </cell>
        </row>
        <row r="19">
          <cell r="B19" t="str">
            <v>Elaboración del Expediente Técnico Sustentatorio de Gestión de Servidumbre (1original + 3copias). Incluye Levantamiento Topografico, y presentacion digitalizada del Expediente</v>
          </cell>
          <cell r="C19" t="str">
            <v>km</v>
          </cell>
          <cell r="D19">
            <v>2</v>
          </cell>
          <cell r="E19">
            <v>1164.7799999999997</v>
          </cell>
          <cell r="F19">
            <v>1</v>
          </cell>
        </row>
        <row r="20">
          <cell r="B20" t="str">
            <v>Expediente Tecnico de Replanteo de Obra de Líneas Primarias, Redes Primarias y Reades Secundarias (1 Original + 3 Copias), incluye la presentacion digitalizada de textos y planos en CD.</v>
          </cell>
          <cell r="C20" t="str">
            <v>Global</v>
          </cell>
          <cell r="D20">
            <v>1</v>
          </cell>
          <cell r="E20">
            <v>11997.32</v>
          </cell>
          <cell r="F20">
            <v>0</v>
          </cell>
        </row>
        <row r="21">
          <cell r="B21" t="str">
            <v>Verificación y Replanteo de Lineas Primarias Existentes</v>
          </cell>
          <cell r="C21" t="str">
            <v>km</v>
          </cell>
          <cell r="D21">
            <v>4.5</v>
          </cell>
          <cell r="E21">
            <v>375.18</v>
          </cell>
          <cell r="F21">
            <v>0</v>
          </cell>
        </row>
        <row r="22">
          <cell r="B22" t="str">
            <v>Verificacion y Replanteo de Redes Primarias Existentes</v>
          </cell>
          <cell r="C22" t="str">
            <v>Localidad</v>
          </cell>
          <cell r="D22">
            <v>4</v>
          </cell>
          <cell r="E22">
            <v>290.95999999999998</v>
          </cell>
          <cell r="F22">
            <v>0</v>
          </cell>
        </row>
        <row r="23">
          <cell r="F23">
            <v>1</v>
          </cell>
        </row>
        <row r="24">
          <cell r="B24" t="str">
            <v>Instalación de Postes</v>
          </cell>
          <cell r="F24">
            <v>1</v>
          </cell>
        </row>
        <row r="25">
          <cell r="B25" t="str">
            <v>Excavación en Terreno Tipo I (Arcilloso y Conglomerado)</v>
          </cell>
          <cell r="C25" t="str">
            <v>m³</v>
          </cell>
          <cell r="D25">
            <v>9</v>
          </cell>
          <cell r="E25">
            <v>62.490000000000009</v>
          </cell>
          <cell r="F25">
            <v>1</v>
          </cell>
        </row>
        <row r="26">
          <cell r="B26" t="str">
            <v>Excavación en Terreno Tipo II (Rocoso)</v>
          </cell>
          <cell r="C26" t="str">
            <v>m³</v>
          </cell>
          <cell r="D26">
            <v>10</v>
          </cell>
          <cell r="E26">
            <v>204.71</v>
          </cell>
          <cell r="F26">
            <v>0</v>
          </cell>
        </row>
        <row r="27">
          <cell r="B27" t="str">
            <v>Excavación en Terreno Tipo III (Húmedo)</v>
          </cell>
          <cell r="C27" t="str">
            <v>m³</v>
          </cell>
          <cell r="D27">
            <v>6</v>
          </cell>
          <cell r="E27">
            <v>167.78</v>
          </cell>
          <cell r="F27">
            <v>0</v>
          </cell>
        </row>
        <row r="28">
          <cell r="B28" t="str">
            <v xml:space="preserve">Transporte de Poste de 11 m/200 daN de Almacen a Punto de Izaje, en Terreno con Acceso Carrozable </v>
          </cell>
          <cell r="C28" t="str">
            <v>Un.</v>
          </cell>
          <cell r="D28">
            <v>13</v>
          </cell>
          <cell r="E28">
            <v>211.7</v>
          </cell>
          <cell r="F28">
            <v>0</v>
          </cell>
        </row>
        <row r="29">
          <cell r="B29" t="str">
            <v xml:space="preserve">Transporte de Poste de 11 m/300 daN de Almacen a Punto de Izaje, en Terreno con Acceso Carrozable </v>
          </cell>
          <cell r="C29" t="str">
            <v>Un.</v>
          </cell>
          <cell r="D29">
            <v>11.8</v>
          </cell>
          <cell r="E29">
            <v>234.24</v>
          </cell>
          <cell r="F29">
            <v>0</v>
          </cell>
        </row>
        <row r="30">
          <cell r="B30" t="str">
            <v>Transporte de Poste de 12 m/200 daN de Almacen a Punto de Izaje, en Terreno con Acceso Carrozable (Incluye transporte de punto de descraga de camion plataforma a punto de instalacion en carreta o maniobra)</v>
          </cell>
          <cell r="C30" t="str">
            <v>Un.</v>
          </cell>
          <cell r="D30">
            <v>10</v>
          </cell>
          <cell r="E30">
            <v>302.8</v>
          </cell>
          <cell r="F30">
            <v>0</v>
          </cell>
        </row>
        <row r="31">
          <cell r="B31" t="str">
            <v>Transporte de Poste de 12 m/300 daN de Almacen a Punto de Izaje, en Terreno con Acceso Carrozable  (Incluye transporte de punto de descraga de camion plataforma a punto de instalacion en carreta o maniobra)</v>
          </cell>
          <cell r="C31" t="str">
            <v>Un.</v>
          </cell>
          <cell r="D31">
            <v>9</v>
          </cell>
          <cell r="E31">
            <v>337.27</v>
          </cell>
          <cell r="F31">
            <v>0</v>
          </cell>
        </row>
        <row r="32">
          <cell r="B32" t="str">
            <v xml:space="preserve">Transporte de Poste de 13 m/300 daN de Almacen a Punto de Izaje, en Terreno con Acceso Carrozable </v>
          </cell>
          <cell r="C32" t="str">
            <v>Un.</v>
          </cell>
          <cell r="D32">
            <v>9</v>
          </cell>
          <cell r="E32">
            <v>307.27</v>
          </cell>
          <cell r="F32">
            <v>1</v>
          </cell>
        </row>
        <row r="33">
          <cell r="B33" t="str">
            <v xml:space="preserve">Transporte de Poste de 13 m/400 daN de Almacen a Punto de Izaje, en Terreno con Acceso Carrozable </v>
          </cell>
          <cell r="C33" t="str">
            <v>Un.</v>
          </cell>
          <cell r="D33">
            <v>8.3000000000000007</v>
          </cell>
          <cell r="E33">
            <v>331.7</v>
          </cell>
          <cell r="F33">
            <v>1</v>
          </cell>
        </row>
        <row r="34">
          <cell r="B34" t="str">
            <v xml:space="preserve">Transporte de Poste de 15 m/400 daN de Almacen a Punto de Izaje, en Terreno con Acceso Carrozable </v>
          </cell>
          <cell r="C34" t="str">
            <v>Un.</v>
          </cell>
          <cell r="D34">
            <v>8</v>
          </cell>
          <cell r="E34">
            <v>344.83</v>
          </cell>
          <cell r="F34">
            <v>1</v>
          </cell>
        </row>
        <row r="35">
          <cell r="B35" t="str">
            <v>Transporte de Poste de 11 m/200 daN de Almacen a Punto de Izaje, en Terreno Llano sin Acceso Carrozable</v>
          </cell>
          <cell r="C35" t="str">
            <v>Un.</v>
          </cell>
          <cell r="D35">
            <v>10.4</v>
          </cell>
          <cell r="E35">
            <v>317.36</v>
          </cell>
          <cell r="F35">
            <v>0</v>
          </cell>
        </row>
        <row r="36">
          <cell r="B36" t="str">
            <v>Transporte de Poste de 11 m/300 daN de Almacen a Punto de Izaje, en Terreno Llano sin Acceso Carrozable</v>
          </cell>
          <cell r="C36" t="str">
            <v>Un.</v>
          </cell>
          <cell r="D36">
            <v>9.3000000000000007</v>
          </cell>
          <cell r="E36">
            <v>354.93</v>
          </cell>
          <cell r="F36">
            <v>0</v>
          </cell>
        </row>
        <row r="37">
          <cell r="B37" t="str">
            <v>Transporte de Poste de 12 m/200 daN de Almacen a Punto de Izaje, en Terreno Llano sin Acceso Carrozable</v>
          </cell>
          <cell r="C37" t="str">
            <v>Un.</v>
          </cell>
          <cell r="D37">
            <v>8.5</v>
          </cell>
          <cell r="E37">
            <v>388.65000000000003</v>
          </cell>
          <cell r="F37">
            <v>0</v>
          </cell>
        </row>
        <row r="38">
          <cell r="B38" t="str">
            <v>Transporte de Poste de 12 m/300 daN de Almacen a Punto de Izaje, en Terreno Llano sin Acceso Carrozable</v>
          </cell>
          <cell r="C38" t="str">
            <v>Un.</v>
          </cell>
          <cell r="D38">
            <v>7.8</v>
          </cell>
          <cell r="E38">
            <v>423.47</v>
          </cell>
          <cell r="F38">
            <v>0</v>
          </cell>
        </row>
        <row r="39">
          <cell r="B39" t="str">
            <v>Transporte de Poste de 13 m/300 daN de Almacen a Punto de Izaje, en Terreno Llano sin Acceso Carrozable</v>
          </cell>
          <cell r="C39" t="str">
            <v>Un.</v>
          </cell>
          <cell r="D39">
            <v>7.1</v>
          </cell>
          <cell r="E39">
            <v>465.29999999999995</v>
          </cell>
          <cell r="F39">
            <v>0</v>
          </cell>
        </row>
        <row r="40">
          <cell r="B40" t="str">
            <v>Transporte de Poste de 13 m/400 daN de Almacen a Punto de Izaje, en Terreno Llano sin Acceso Carrozable</v>
          </cell>
          <cell r="C40" t="str">
            <v>Un.</v>
          </cell>
          <cell r="D40">
            <v>6.6</v>
          </cell>
          <cell r="E40">
            <v>500.32</v>
          </cell>
          <cell r="F40">
            <v>0</v>
          </cell>
        </row>
        <row r="41">
          <cell r="B41" t="str">
            <v xml:space="preserve">Transporte de Poste de 11 m/200 daN Seccionado de Almacen a Punto de Izaje, en Terreno con Acceso Carrozable </v>
          </cell>
          <cell r="C41" t="str">
            <v>Un.</v>
          </cell>
          <cell r="D41">
            <v>11.4</v>
          </cell>
          <cell r="E41">
            <v>242.76</v>
          </cell>
          <cell r="F41">
            <v>0</v>
          </cell>
        </row>
        <row r="42">
          <cell r="B42" t="str">
            <v xml:space="preserve">Transporte de Poste de 11 m/300 daN Seccionado de Almacen a Punto de Izaje, en Terreno con Acceso Carrozable </v>
          </cell>
          <cell r="C42" t="str">
            <v>Un.</v>
          </cell>
          <cell r="D42">
            <v>10.4</v>
          </cell>
          <cell r="E42">
            <v>265.71000000000004</v>
          </cell>
          <cell r="F42">
            <v>0</v>
          </cell>
        </row>
        <row r="43">
          <cell r="B43" t="str">
            <v xml:space="preserve">Transporte de Poste de 12 m/200 daN Seccionado de Almacen a Punto de Izaje, en Terreno con Acceso Carrozable </v>
          </cell>
          <cell r="C43" t="str">
            <v>Un.</v>
          </cell>
          <cell r="D43">
            <v>9.5</v>
          </cell>
          <cell r="E43">
            <v>290.08</v>
          </cell>
          <cell r="F43">
            <v>0</v>
          </cell>
        </row>
        <row r="44">
          <cell r="B44" t="str">
            <v xml:space="preserve">Transporte de Poste de 12 m/300 daN Seccionado de Almacen a Punto de Izaje, en Terreno con Acceso Carrozable </v>
          </cell>
          <cell r="C44" t="str">
            <v>Un.</v>
          </cell>
          <cell r="D44">
            <v>8.6999999999999993</v>
          </cell>
          <cell r="E44">
            <v>317.09000000000003</v>
          </cell>
          <cell r="F44">
            <v>0</v>
          </cell>
        </row>
        <row r="45">
          <cell r="B45" t="str">
            <v xml:space="preserve">Transporte de Poste de 13 m/300 daN Seccionado de Almacen a Punto de Izaje, en Terreno con Acceso Carrozable </v>
          </cell>
          <cell r="C45" t="str">
            <v>Un.</v>
          </cell>
          <cell r="D45">
            <v>7.9</v>
          </cell>
          <cell r="E45">
            <v>349.25</v>
          </cell>
          <cell r="F45">
            <v>0</v>
          </cell>
        </row>
        <row r="46">
          <cell r="B46" t="str">
            <v xml:space="preserve">Transporte de Poste de 13 m/400 daN Seccionado de Almacen a Punto de Izaje, en Terreno con Acceso Carrozable </v>
          </cell>
          <cell r="C46" t="str">
            <v>Un.</v>
          </cell>
          <cell r="D46">
            <v>7.3</v>
          </cell>
          <cell r="E46">
            <v>377.53</v>
          </cell>
          <cell r="F46">
            <v>0</v>
          </cell>
        </row>
        <row r="47">
          <cell r="B47" t="str">
            <v>Transporte de Poste de 11 m/200 daN Seccionado de Almacen a Punto de Izaje, en Terreno Llano sin Acceso Carrozable</v>
          </cell>
          <cell r="C47" t="str">
            <v>Un.</v>
          </cell>
          <cell r="D47">
            <v>9.1</v>
          </cell>
          <cell r="E47">
            <v>363.02</v>
          </cell>
          <cell r="F47">
            <v>0</v>
          </cell>
        </row>
        <row r="48">
          <cell r="B48" t="str">
            <v>Transporte de Poste de 11 m/300 daN Seccionado de Almacen a Punto de Izaje, en Terreno Llano sin Acceso Carrozable</v>
          </cell>
          <cell r="C48" t="str">
            <v>Un.</v>
          </cell>
          <cell r="D48">
            <v>8.1999999999999993</v>
          </cell>
          <cell r="E48">
            <v>402.82000000000005</v>
          </cell>
          <cell r="F48">
            <v>0</v>
          </cell>
        </row>
        <row r="49">
          <cell r="B49" t="str">
            <v>Transporte de Poste de 12 m/200 daN Seccionado de Almacen a Punto de Izaje, en Terreno Llano sin Acceso Carrozable</v>
          </cell>
          <cell r="C49" t="str">
            <v>Un.</v>
          </cell>
          <cell r="D49">
            <v>7.4</v>
          </cell>
          <cell r="E49">
            <v>446.32</v>
          </cell>
          <cell r="F49">
            <v>0</v>
          </cell>
        </row>
        <row r="50">
          <cell r="B50" t="str">
            <v>Transporte de Poste de 12 m/300 daN Seccionado de Almacen a Punto de Izaje, en Terreno Llano sin Acceso Carrozable</v>
          </cell>
          <cell r="C50" t="str">
            <v>Un.</v>
          </cell>
          <cell r="D50">
            <v>6.9</v>
          </cell>
          <cell r="E50">
            <v>478.58</v>
          </cell>
          <cell r="F50">
            <v>0</v>
          </cell>
        </row>
        <row r="51">
          <cell r="B51" t="str">
            <v>Transporte de Poste de 13 m/300 daN Seccionado de Almacen a Punto de Izaje, en Terreno Llano sin Acceso Carrozable</v>
          </cell>
          <cell r="C51" t="str">
            <v>Un.</v>
          </cell>
          <cell r="D51">
            <v>6.2</v>
          </cell>
          <cell r="E51">
            <v>532.75</v>
          </cell>
          <cell r="F51">
            <v>0</v>
          </cell>
        </row>
        <row r="52">
          <cell r="B52" t="str">
            <v>Transporte de Poste de 13 m/400 daN Seccionado de Almacen a Punto de Izaje, en Terreno Llano sin Acceso Carrozable</v>
          </cell>
          <cell r="C52" t="str">
            <v>Un.</v>
          </cell>
          <cell r="D52">
            <v>5.8</v>
          </cell>
          <cell r="E52">
            <v>569.41</v>
          </cell>
          <cell r="F52">
            <v>0</v>
          </cell>
        </row>
        <row r="53">
          <cell r="B53" t="str">
            <v xml:space="preserve">Transporte de Poste de madera importado de 11 m, Clase 6 de Almacen a Punto de Izaje, en Terreno con Acceso Carrozable </v>
          </cell>
          <cell r="C53" t="str">
            <v>Un.</v>
          </cell>
          <cell r="D53">
            <v>15.5</v>
          </cell>
          <cell r="E53">
            <v>149.82</v>
          </cell>
          <cell r="F53">
            <v>0</v>
          </cell>
        </row>
        <row r="54">
          <cell r="B54" t="str">
            <v xml:space="preserve">Transporte de Poste de madera importado de 11 m, Clase 5 de Almacen a Punto de Izaje, en Terreno con Acceso Carrozable </v>
          </cell>
          <cell r="C54" t="str">
            <v>Un.</v>
          </cell>
          <cell r="D54">
            <v>14</v>
          </cell>
          <cell r="E54">
            <v>165.54</v>
          </cell>
          <cell r="F54">
            <v>0</v>
          </cell>
        </row>
        <row r="55">
          <cell r="B55" t="str">
            <v xml:space="preserve">Transporte de Poste de madera importado de 12 m, Clase 6 de Almacen a Punto de Izaje, en Terreno con Acceso Carrozable </v>
          </cell>
          <cell r="C55" t="str">
            <v>Un.</v>
          </cell>
          <cell r="D55">
            <v>13</v>
          </cell>
          <cell r="E55">
            <v>177.73999999999998</v>
          </cell>
          <cell r="F55">
            <v>0</v>
          </cell>
        </row>
        <row r="56">
          <cell r="B56" t="str">
            <v xml:space="preserve">Transporte de Poste de madera importado de 12 m, Clase 5 de Almacen a Punto de Izaje, en Terreno con Acceso Carrozable </v>
          </cell>
          <cell r="C56" t="str">
            <v>Un.</v>
          </cell>
          <cell r="D56">
            <v>12</v>
          </cell>
          <cell r="E56">
            <v>192.92000000000002</v>
          </cell>
          <cell r="F56">
            <v>0</v>
          </cell>
        </row>
        <row r="57">
          <cell r="B57" t="str">
            <v xml:space="preserve">Transporte de Poste de madera importado de 13 m, Clase 6 de Almacen a Punto de Izaje, en Terreno con Acceso Carrozable </v>
          </cell>
          <cell r="C57" t="str">
            <v>Un.</v>
          </cell>
          <cell r="D57">
            <v>10.8</v>
          </cell>
          <cell r="E57">
            <v>215.45999999999998</v>
          </cell>
          <cell r="F57">
            <v>0</v>
          </cell>
        </row>
        <row r="58">
          <cell r="B58" t="str">
            <v xml:space="preserve">Transporte de Poste de madera importado de 13 m, Clase 5 de Almacen a Punto de Izaje, en Terreno con Acceso Carrozable </v>
          </cell>
          <cell r="C58" t="str">
            <v>Un.</v>
          </cell>
          <cell r="D58">
            <v>10</v>
          </cell>
          <cell r="E58">
            <v>231.54999999999998</v>
          </cell>
          <cell r="F58">
            <v>0</v>
          </cell>
        </row>
        <row r="59">
          <cell r="B59" t="str">
            <v>Transporte de Poste de madera importado de 11 m, Clase 6 de Almacen a Punto de Izaje, en Terreno Llano sin Acceso Carrozable</v>
          </cell>
          <cell r="C59" t="str">
            <v>Un.</v>
          </cell>
          <cell r="D59">
            <v>10.199999999999999</v>
          </cell>
          <cell r="E59">
            <v>222.43</v>
          </cell>
          <cell r="F59">
            <v>0</v>
          </cell>
        </row>
        <row r="60">
          <cell r="B60" t="str">
            <v>Transporte de Poste de madera importado de 11 m, Clase 5 de Almacen a Punto de Izaje, en Terreno Llano sin Acceso Carrozable</v>
          </cell>
          <cell r="C60" t="str">
            <v>Un.</v>
          </cell>
          <cell r="D60">
            <v>9.1</v>
          </cell>
          <cell r="E60">
            <v>249.50000000000003</v>
          </cell>
          <cell r="F60">
            <v>0</v>
          </cell>
        </row>
        <row r="61">
          <cell r="B61" t="str">
            <v>Transporte de Poste de madera importado de 12 m, Clase 6 de Almacen a Punto de Izaje, en Terreno Llano sin Acceso Carrozable</v>
          </cell>
          <cell r="C61" t="str">
            <v>Un.</v>
          </cell>
          <cell r="D61">
            <v>8.3000000000000007</v>
          </cell>
          <cell r="E61">
            <v>273.28000000000003</v>
          </cell>
          <cell r="F61">
            <v>0</v>
          </cell>
        </row>
        <row r="62">
          <cell r="B62" t="str">
            <v>Transporte de Poste de madera importado de 12 m, Clase 5 de Almacen a Punto de Izaje, en Terreno Llano sin Acceso Carrozable</v>
          </cell>
          <cell r="C62" t="str">
            <v>Un.</v>
          </cell>
          <cell r="D62">
            <v>7.6</v>
          </cell>
          <cell r="E62">
            <v>298.51</v>
          </cell>
          <cell r="F62">
            <v>0</v>
          </cell>
        </row>
        <row r="63">
          <cell r="B63" t="str">
            <v>Transporte de Poste de madera importado de 13 m, Clase 6 de Almacen a Punto de Izaje, en Terreno Llano sin Acceso Carrozable</v>
          </cell>
          <cell r="C63" t="str">
            <v>Un.</v>
          </cell>
          <cell r="D63">
            <v>6.9</v>
          </cell>
          <cell r="E63">
            <v>328.7</v>
          </cell>
          <cell r="F63">
            <v>0</v>
          </cell>
        </row>
        <row r="64">
          <cell r="B64" t="str">
            <v>Transporte de Poste de madera importado de 13 m, Clase 5 de Almacen a Punto de Izaje, en Terreno Llano sin Acceso Carrozable</v>
          </cell>
          <cell r="C64" t="str">
            <v>Un.</v>
          </cell>
          <cell r="D64">
            <v>6.5</v>
          </cell>
          <cell r="E64">
            <v>349.13</v>
          </cell>
          <cell r="F64">
            <v>0</v>
          </cell>
        </row>
        <row r="65">
          <cell r="B65" t="str">
            <v>Transporte de Poste de madera importado de 11 m, Clase 6 de Almacen a Punto de Izaje, en Terreno Accidentado sin Acceso Carrozable</v>
          </cell>
          <cell r="C65" t="str">
            <v>Un.</v>
          </cell>
          <cell r="D65">
            <v>7.6</v>
          </cell>
          <cell r="E65">
            <v>298.51</v>
          </cell>
          <cell r="F65">
            <v>0</v>
          </cell>
        </row>
        <row r="66">
          <cell r="B66" t="str">
            <v>Transporte de Poste de madera importado de 11 m, Clase 5 de Almacen a Punto de Izaje, en Terreno Accidentado sin Acceso Carrozable</v>
          </cell>
          <cell r="C66" t="str">
            <v>Un.</v>
          </cell>
          <cell r="D66">
            <v>6.7</v>
          </cell>
          <cell r="E66">
            <v>338.62999999999994</v>
          </cell>
          <cell r="F66">
            <v>0</v>
          </cell>
        </row>
        <row r="67">
          <cell r="B67" t="str">
            <v>Transporte de Poste de madera importado de 12 m, Clase 6 de Almacen a Punto de Izaje, en Terreno Accidentado sin Acceso Carrozable</v>
          </cell>
          <cell r="C67" t="str">
            <v>Un.</v>
          </cell>
          <cell r="D67">
            <v>6.1</v>
          </cell>
          <cell r="E67">
            <v>371.78999999999996</v>
          </cell>
          <cell r="F67">
            <v>0</v>
          </cell>
        </row>
        <row r="68">
          <cell r="B68" t="str">
            <v>Transporte de Poste de madera importado de 12 m, Clase 5 de Almacen a Punto de Izaje, en Terreno Accidentado sin Acceso Carrozable</v>
          </cell>
          <cell r="C68" t="str">
            <v>Un.</v>
          </cell>
          <cell r="D68">
            <v>5.7</v>
          </cell>
          <cell r="E68">
            <v>397.94</v>
          </cell>
          <cell r="F68">
            <v>0</v>
          </cell>
        </row>
        <row r="69">
          <cell r="B69" t="str">
            <v>Transporte de Poste de madera importado de 13 m, Clase 6 de Almacen a Punto de Izaje, en Terreno Accidentado sin Acceso Carrozable</v>
          </cell>
          <cell r="C69" t="str">
            <v>Un.</v>
          </cell>
          <cell r="D69">
            <v>5.2</v>
          </cell>
          <cell r="E69">
            <v>436.4199999999999</v>
          </cell>
          <cell r="F69">
            <v>0</v>
          </cell>
        </row>
        <row r="70">
          <cell r="B70" t="str">
            <v>Transporte de Poste de madera importado de 13 m, Clase 5 de Almacen a Punto de Izaje, en Terreno Accidentado sin Acceso Carrozable</v>
          </cell>
          <cell r="C70" t="str">
            <v>Un.</v>
          </cell>
          <cell r="D70">
            <v>4.8</v>
          </cell>
          <cell r="E70">
            <v>472.53000000000003</v>
          </cell>
          <cell r="F70">
            <v>0</v>
          </cell>
        </row>
        <row r="71">
          <cell r="B71" t="str">
            <v>Izaje, Identificación y/o codificación, y Señalización de Poste de 11 m/200 daN (*)</v>
          </cell>
          <cell r="C71" t="str">
            <v>Un.</v>
          </cell>
          <cell r="D71">
            <v>23</v>
          </cell>
          <cell r="E71">
            <v>98.640000000000015</v>
          </cell>
          <cell r="F71">
            <v>0</v>
          </cell>
        </row>
        <row r="72">
          <cell r="B72" t="str">
            <v>Izaje, Identificación y/o codificación, y Señalización de Poste de 11 m/300 daN (*)</v>
          </cell>
          <cell r="C72" t="str">
            <v>Un.</v>
          </cell>
          <cell r="D72">
            <v>21</v>
          </cell>
          <cell r="E72">
            <v>108.33</v>
          </cell>
          <cell r="F72">
            <v>0</v>
          </cell>
        </row>
        <row r="73">
          <cell r="B73" t="str">
            <v>Izaje, Identificación y/o codificación, y Señalización de Poste de 12 m/200 daN (*)</v>
          </cell>
          <cell r="C73" t="str">
            <v>Un.</v>
          </cell>
          <cell r="D73">
            <v>19</v>
          </cell>
          <cell r="E73">
            <v>119.63000000000001</v>
          </cell>
          <cell r="F73">
            <v>0</v>
          </cell>
        </row>
        <row r="74">
          <cell r="B74" t="str">
            <v>Izaje, Identificación y/o codificación, y Señalización de Poste de 12 m/300 daN (*)</v>
          </cell>
          <cell r="C74" t="str">
            <v>Un.</v>
          </cell>
          <cell r="D74">
            <v>18</v>
          </cell>
          <cell r="E74">
            <v>124.6</v>
          </cell>
          <cell r="F74">
            <v>0</v>
          </cell>
        </row>
        <row r="75">
          <cell r="B75" t="str">
            <v>Izaje, Identificación y/o codificación, y Señalización de Poste de 13 m/300 daN (*)</v>
          </cell>
          <cell r="C75" t="str">
            <v>Un.</v>
          </cell>
          <cell r="D75">
            <v>13</v>
          </cell>
          <cell r="E75">
            <v>173.22</v>
          </cell>
          <cell r="F75">
            <v>1</v>
          </cell>
        </row>
        <row r="76">
          <cell r="B76" t="str">
            <v>Izaje, Identificación y/o codificación, y Señalización de Poste de 13 m/400 daN (*)</v>
          </cell>
          <cell r="C76" t="str">
            <v>Un.</v>
          </cell>
          <cell r="D76">
            <v>12</v>
          </cell>
          <cell r="E76">
            <v>188.86</v>
          </cell>
          <cell r="F76">
            <v>1</v>
          </cell>
        </row>
        <row r="77">
          <cell r="B77" t="str">
            <v>Izaje, Identificación y/o codificación, y Señalización de Poste de 15 m/400 daN (*)</v>
          </cell>
          <cell r="C77" t="str">
            <v>Un.</v>
          </cell>
          <cell r="D77">
            <v>10</v>
          </cell>
          <cell r="E77">
            <v>225.54</v>
          </cell>
          <cell r="F77">
            <v>1</v>
          </cell>
        </row>
        <row r="78">
          <cell r="B78" t="str">
            <v>Izaje, Identificación y/o codificación, y Señalización de Poste de 11 m/200 daN Seccionado (*)</v>
          </cell>
          <cell r="C78" t="str">
            <v>Un.</v>
          </cell>
          <cell r="D78">
            <v>19</v>
          </cell>
          <cell r="E78">
            <v>119.63000000000001</v>
          </cell>
          <cell r="F78">
            <v>0</v>
          </cell>
        </row>
        <row r="79">
          <cell r="B79" t="str">
            <v>Izaje, Identificación y/o codificación, y Señalización de Poste de 11 m/300 daN Seccionado (*)</v>
          </cell>
          <cell r="C79" t="str">
            <v>Un.</v>
          </cell>
          <cell r="D79">
            <v>17</v>
          </cell>
          <cell r="E79">
            <v>133.17000000000002</v>
          </cell>
          <cell r="F79">
            <v>0</v>
          </cell>
        </row>
        <row r="80">
          <cell r="B80" t="str">
            <v>Izaje, Identificación y/o codificación, y Señalización de Poste de 12 m/200 daN Seccionado (*)</v>
          </cell>
          <cell r="C80" t="str">
            <v>Un.</v>
          </cell>
          <cell r="D80">
            <v>14</v>
          </cell>
          <cell r="E80">
            <v>160.55000000000001</v>
          </cell>
          <cell r="F80">
            <v>0</v>
          </cell>
        </row>
        <row r="81">
          <cell r="B81" t="str">
            <v>Izaje, Identificación y/o codificación, y Señalización de Poste de 12 m/300 daN Seccionado (*)</v>
          </cell>
          <cell r="C81" t="str">
            <v>Un.</v>
          </cell>
          <cell r="D81">
            <v>12</v>
          </cell>
          <cell r="E81">
            <v>188.86</v>
          </cell>
          <cell r="F81">
            <v>0</v>
          </cell>
        </row>
        <row r="82">
          <cell r="B82" t="str">
            <v>Izaje, Identificación y/o codificación, y Señalización de Poste de 13 m/300 daN Seccionado (*)</v>
          </cell>
          <cell r="C82" t="str">
            <v>Un.</v>
          </cell>
          <cell r="D82">
            <v>11</v>
          </cell>
          <cell r="E82">
            <v>204.75</v>
          </cell>
          <cell r="F82">
            <v>0</v>
          </cell>
        </row>
        <row r="83">
          <cell r="B83" t="str">
            <v>Izaje, Identificación y/o codificación, y Señalización de Poste de 13 m/400 daN Seccionado (*)</v>
          </cell>
          <cell r="C83" t="str">
            <v>Un.</v>
          </cell>
          <cell r="D83">
            <v>9</v>
          </cell>
          <cell r="E83">
            <v>250.02999999999997</v>
          </cell>
          <cell r="F83">
            <v>0</v>
          </cell>
        </row>
        <row r="84">
          <cell r="B84" t="str">
            <v>Izaje, Identificación y/o codificación, y Señalización de Poste de madera importada de 11 m, Clase 6 (*)</v>
          </cell>
          <cell r="C84" t="str">
            <v>Un.</v>
          </cell>
          <cell r="D84">
            <v>28</v>
          </cell>
          <cell r="E84">
            <v>80.510000000000005</v>
          </cell>
          <cell r="F84">
            <v>0</v>
          </cell>
        </row>
        <row r="85">
          <cell r="B85" t="str">
            <v>Izaje, Identificación y/o codificación, y Señalización de Poste de madera importada de 11 m, Clase 5 (*)</v>
          </cell>
          <cell r="C85" t="str">
            <v>Un.</v>
          </cell>
          <cell r="D85">
            <v>26</v>
          </cell>
          <cell r="E85">
            <v>87.36</v>
          </cell>
          <cell r="F85">
            <v>0</v>
          </cell>
        </row>
        <row r="86">
          <cell r="B86" t="str">
            <v>Izaje, Identificación y/o codificación, y Señalización de Poste de madera importada de 12 m, Clase 6 (*)</v>
          </cell>
          <cell r="C86" t="str">
            <v>Un.</v>
          </cell>
          <cell r="D86">
            <v>24</v>
          </cell>
          <cell r="E86">
            <v>93.07</v>
          </cell>
          <cell r="F86">
            <v>0</v>
          </cell>
        </row>
        <row r="87">
          <cell r="B87" t="str">
            <v>Izaje, Identificación y/o codificación, y Señalización de Poste de madera importada de 12 m, Clase 5 (*)</v>
          </cell>
          <cell r="C87" t="str">
            <v>Un.</v>
          </cell>
          <cell r="D87">
            <v>22</v>
          </cell>
          <cell r="E87">
            <v>102.04</v>
          </cell>
          <cell r="F87">
            <v>0</v>
          </cell>
        </row>
        <row r="88">
          <cell r="B88" t="str">
            <v>Izaje, Identificación y/o codificación, y Señalización de Poste de madera importada de 13 m, Clase 6 (*)</v>
          </cell>
          <cell r="C88" t="str">
            <v>Un.</v>
          </cell>
          <cell r="D88">
            <v>19</v>
          </cell>
          <cell r="E88">
            <v>119.63000000000001</v>
          </cell>
          <cell r="F88">
            <v>0</v>
          </cell>
        </row>
        <row r="89">
          <cell r="B89" t="str">
            <v>Izaje, Identificación y/o codificación, y Señalización de Poste de madera importada de 13 m, Clase 5 (*)</v>
          </cell>
          <cell r="C89" t="str">
            <v>Un.</v>
          </cell>
          <cell r="D89">
            <v>15</v>
          </cell>
          <cell r="E89">
            <v>149.44999999999999</v>
          </cell>
          <cell r="F89">
            <v>0</v>
          </cell>
        </row>
        <row r="90">
          <cell r="B90" t="str">
            <v>Relleno y Compactación para cimentación de Poste 11m, en Terreno Tipo I (Arcilloso y Conglomerado)</v>
          </cell>
          <cell r="C90" t="str">
            <v>m³</v>
          </cell>
          <cell r="D90">
            <v>8.5</v>
          </cell>
          <cell r="E90">
            <v>100.24</v>
          </cell>
          <cell r="F90">
            <v>0</v>
          </cell>
        </row>
        <row r="91">
          <cell r="B91" t="str">
            <v>Relleno y Compactación para cimentación de Poste 11m, en Terreno Tipo II (Rocoso)</v>
          </cell>
          <cell r="C91" t="str">
            <v>m³</v>
          </cell>
          <cell r="D91">
            <v>8</v>
          </cell>
          <cell r="E91">
            <v>105.88</v>
          </cell>
          <cell r="F91">
            <v>0</v>
          </cell>
        </row>
        <row r="92">
          <cell r="B92" t="str">
            <v>Relleno y Compactación para cimentación de Poste 12m, en Terreno Tipo I (Arcilloso y Conglomerado)</v>
          </cell>
          <cell r="C92" t="str">
            <v>m³</v>
          </cell>
          <cell r="D92" t="str">
            <v>m³</v>
          </cell>
          <cell r="E92">
            <v>111.9</v>
          </cell>
          <cell r="F92">
            <v>0</v>
          </cell>
        </row>
        <row r="93">
          <cell r="B93" t="str">
            <v>Relleno y Compactación para cimentación de Poste 12m, en Terreno Tipo II (Rocoso)</v>
          </cell>
          <cell r="C93" t="str">
            <v>m³</v>
          </cell>
          <cell r="D93">
            <v>7</v>
          </cell>
          <cell r="E93">
            <v>118.13999999999999</v>
          </cell>
          <cell r="F93">
            <v>0</v>
          </cell>
        </row>
        <row r="94">
          <cell r="B94" t="str">
            <v>Relleno y Compactación para cimentación de Poste 13m, en Terreno Tipo I (Arcilloso y Conglomerado)</v>
          </cell>
          <cell r="C94" t="str">
            <v>m³</v>
          </cell>
          <cell r="D94">
            <v>6.5</v>
          </cell>
          <cell r="E94">
            <v>125.25</v>
          </cell>
          <cell r="F94">
            <v>0</v>
          </cell>
        </row>
        <row r="95">
          <cell r="B95" t="str">
            <v>Relleno y Compactación para cimentación de Poste 13m, en Terreno Tipo II (Rocoso)</v>
          </cell>
          <cell r="C95" t="str">
            <v>m³</v>
          </cell>
          <cell r="D95">
            <v>6</v>
          </cell>
          <cell r="E95">
            <v>135.29999999999998</v>
          </cell>
          <cell r="F95">
            <v>0</v>
          </cell>
        </row>
        <row r="96">
          <cell r="B96" t="str">
            <v>Solado para poste de concreto</v>
          </cell>
          <cell r="C96" t="str">
            <v>u</v>
          </cell>
          <cell r="D96">
            <v>30</v>
          </cell>
          <cell r="E96">
            <v>25.8</v>
          </cell>
          <cell r="F96">
            <v>1</v>
          </cell>
        </row>
        <row r="97">
          <cell r="B97" t="str">
            <v>Relleno y compactación para cimentación de poste</v>
          </cell>
          <cell r="C97" t="str">
            <v>m3</v>
          </cell>
          <cell r="D97">
            <v>10</v>
          </cell>
          <cell r="E97">
            <v>137.5</v>
          </cell>
          <cell r="F97">
            <v>0</v>
          </cell>
        </row>
        <row r="98">
          <cell r="B98" t="str">
            <v>Cimentación con Concreto Ciclópeo de Poste de 11m en Terreno Tipo I (Arcilloso y Conglomerado)</v>
          </cell>
          <cell r="C98" t="str">
            <v>Un.</v>
          </cell>
          <cell r="D98">
            <v>10</v>
          </cell>
          <cell r="E98">
            <v>263.10000000000002</v>
          </cell>
          <cell r="F98">
            <v>0</v>
          </cell>
        </row>
        <row r="99">
          <cell r="B99" t="str">
            <v>Cimentación con Concreto Ciclópeo de Poste de 11m en Terreno Tipo II (Rocoso)</v>
          </cell>
          <cell r="C99" t="str">
            <v>Un.</v>
          </cell>
          <cell r="D99">
            <v>10</v>
          </cell>
          <cell r="E99">
            <v>252.4</v>
          </cell>
          <cell r="F99">
            <v>0</v>
          </cell>
        </row>
        <row r="100">
          <cell r="B100" t="str">
            <v>Cimentación con Concreto Ciclópeo de Poste de 11m en Terreno Tipo III (Húmedo)</v>
          </cell>
          <cell r="C100" t="str">
            <v>Un.</v>
          </cell>
          <cell r="D100">
            <v>10</v>
          </cell>
          <cell r="E100">
            <v>273.8</v>
          </cell>
          <cell r="F100">
            <v>0</v>
          </cell>
        </row>
        <row r="101">
          <cell r="B101" t="str">
            <v>Cimentación con Concreto Ciclópeo de Poste de 12m en Terreno Tipo I (Arcilloso y Conglomerado)</v>
          </cell>
          <cell r="C101" t="str">
            <v>Un.</v>
          </cell>
          <cell r="D101">
            <v>10</v>
          </cell>
          <cell r="E101">
            <v>270.2</v>
          </cell>
          <cell r="F101">
            <v>0</v>
          </cell>
        </row>
        <row r="102">
          <cell r="B102" t="str">
            <v>Cimentación con Concreto Ciclópeo de Poste de 12m en Terreno Tipo II (Rocoso)</v>
          </cell>
          <cell r="C102" t="str">
            <v>Un.</v>
          </cell>
          <cell r="D102">
            <v>10</v>
          </cell>
          <cell r="E102">
            <v>261.3</v>
          </cell>
          <cell r="F102">
            <v>0</v>
          </cell>
        </row>
        <row r="103">
          <cell r="B103" t="str">
            <v>Cimentación con Concreto Ciclópeo de Poste de 12m en Terreno Tipo III (Húmedo)</v>
          </cell>
          <cell r="C103" t="str">
            <v>Un.</v>
          </cell>
          <cell r="D103">
            <v>10</v>
          </cell>
          <cell r="E103">
            <v>282.7</v>
          </cell>
          <cell r="F103">
            <v>0</v>
          </cell>
        </row>
        <row r="104">
          <cell r="B104" t="str">
            <v>Cimentación con Concreto Ciclópeo de Poste de 13m en Terreno Tipo I (Arcilloso y Conglomerado)</v>
          </cell>
          <cell r="C104" t="str">
            <v>Un.</v>
          </cell>
          <cell r="D104">
            <v>10</v>
          </cell>
          <cell r="E104">
            <v>280.89999999999998</v>
          </cell>
          <cell r="F104">
            <v>1</v>
          </cell>
        </row>
        <row r="105">
          <cell r="B105" t="str">
            <v>Cimentación con Concreto Ciclópeo de Poste de 15m en Terreno Tipo I (Arcilloso y Conglomerado)</v>
          </cell>
          <cell r="C105" t="str">
            <v>Un.</v>
          </cell>
          <cell r="D105">
            <v>9</v>
          </cell>
          <cell r="E105">
            <v>292</v>
          </cell>
        </row>
        <row r="106">
          <cell r="B106" t="str">
            <v>Cimentación con Concreto Ciclópeo de Poste de 13m en Terreno Tipo II (Rocoso)</v>
          </cell>
          <cell r="C106" t="str">
            <v>Un.</v>
          </cell>
          <cell r="D106">
            <v>10</v>
          </cell>
          <cell r="E106">
            <v>272</v>
          </cell>
          <cell r="F106">
            <v>0</v>
          </cell>
        </row>
        <row r="107">
          <cell r="B107" t="str">
            <v>Cimentación con Concreto Ciclópeo de Poste de 13m en Terreno Tipo III (Húmedo)</v>
          </cell>
          <cell r="C107" t="str">
            <v>Un.</v>
          </cell>
          <cell r="D107">
            <v>10</v>
          </cell>
          <cell r="E107">
            <v>295.10000000000002</v>
          </cell>
          <cell r="F107">
            <v>0</v>
          </cell>
        </row>
        <row r="108">
          <cell r="B108" t="str">
            <v>(*)  El Contratista coordinará con la empresa concesionaria para definir los detalles para la identificación y señalizacón de los postes.</v>
          </cell>
          <cell r="F108">
            <v>1</v>
          </cell>
        </row>
        <row r="109">
          <cell r="F109">
            <v>1</v>
          </cell>
        </row>
        <row r="110">
          <cell r="B110" t="str">
            <v>Instalación de Retenidas</v>
          </cell>
          <cell r="F110">
            <v>1</v>
          </cell>
        </row>
        <row r="111">
          <cell r="B111" t="str">
            <v>Instalación de Retenida Inclinada</v>
          </cell>
          <cell r="C111" t="str">
            <v>Un.</v>
          </cell>
          <cell r="D111">
            <v>13</v>
          </cell>
          <cell r="E111">
            <v>89.919999999999987</v>
          </cell>
          <cell r="F111">
            <v>0</v>
          </cell>
        </row>
        <row r="112">
          <cell r="B112" t="str">
            <v>Instalación de Retenida Vertical</v>
          </cell>
          <cell r="C112" t="str">
            <v>Un.</v>
          </cell>
          <cell r="D112">
            <v>12</v>
          </cell>
          <cell r="E112">
            <v>98.97</v>
          </cell>
          <cell r="F112">
            <v>0</v>
          </cell>
        </row>
        <row r="113">
          <cell r="B113" t="str">
            <v xml:space="preserve">Relleno y Compactación en Terreno Tipo I de Retenida </v>
          </cell>
          <cell r="C113" t="str">
            <v>m³</v>
          </cell>
          <cell r="D113">
            <v>9.25</v>
          </cell>
          <cell r="E113">
            <v>77.3</v>
          </cell>
          <cell r="F113">
            <v>1</v>
          </cell>
        </row>
        <row r="114">
          <cell r="B114" t="str">
            <v xml:space="preserve">Relleno y Compactación en Terreno Tipo II de Retenida </v>
          </cell>
          <cell r="C114" t="str">
            <v>m³</v>
          </cell>
          <cell r="D114">
            <v>8.8000000000000007</v>
          </cell>
          <cell r="E114">
            <v>81.900000000000006</v>
          </cell>
          <cell r="F114">
            <v>0</v>
          </cell>
        </row>
        <row r="115">
          <cell r="B115" t="str">
            <v xml:space="preserve">Relleno y Compactación en Terreno Tipo III de Retenida </v>
          </cell>
          <cell r="C115" t="str">
            <v>m3</v>
          </cell>
          <cell r="D115">
            <v>8</v>
          </cell>
          <cell r="E115">
            <v>96</v>
          </cell>
          <cell r="F115">
            <v>0</v>
          </cell>
        </row>
        <row r="116">
          <cell r="F116">
            <v>1</v>
          </cell>
        </row>
        <row r="117">
          <cell r="B117" t="str">
            <v>Montaje de Armados</v>
          </cell>
          <cell r="F117">
            <v>1</v>
          </cell>
        </row>
        <row r="118">
          <cell r="B118" t="str">
            <v>Armado PS1-0 (0°-5°) Monofasico retorno por tierra</v>
          </cell>
          <cell r="C118" t="str">
            <v>Jgo.</v>
          </cell>
          <cell r="D118">
            <v>25</v>
          </cell>
          <cell r="E118">
            <v>61.730000000000004</v>
          </cell>
          <cell r="F118">
            <v>0</v>
          </cell>
        </row>
        <row r="119">
          <cell r="B119" t="str">
            <v>Armado PS1-1N (0°-5°) Monofasico neutro corrido</v>
          </cell>
          <cell r="C119" t="str">
            <v>Jgo.</v>
          </cell>
          <cell r="D119">
            <v>23</v>
          </cell>
          <cell r="E119">
            <v>66.64</v>
          </cell>
          <cell r="F119">
            <v>0</v>
          </cell>
        </row>
        <row r="120">
          <cell r="B120" t="str">
            <v>Armado PS1-2, PS1-2L (0°-5°) Bifasico sin neutro</v>
          </cell>
          <cell r="C120" t="str">
            <v>Jgo.</v>
          </cell>
          <cell r="D120">
            <v>18</v>
          </cell>
          <cell r="E120">
            <v>85.31</v>
          </cell>
          <cell r="F120">
            <v>0</v>
          </cell>
        </row>
        <row r="121">
          <cell r="B121" t="str">
            <v>Armado PS1-2N, PS1-2NL (0°-5°) Bifásico neutro corrido</v>
          </cell>
          <cell r="C121" t="str">
            <v>Jgo.</v>
          </cell>
          <cell r="D121">
            <v>17</v>
          </cell>
          <cell r="E121">
            <v>91.75</v>
          </cell>
          <cell r="F121">
            <v>0</v>
          </cell>
        </row>
        <row r="122">
          <cell r="B122" t="str">
            <v>Armado PS1-3, PS1-3L (0°-5°) Trfásico sin neutro</v>
          </cell>
          <cell r="C122" t="str">
            <v>Jgo.</v>
          </cell>
          <cell r="D122">
            <v>15</v>
          </cell>
          <cell r="E122">
            <v>103.79</v>
          </cell>
          <cell r="F122">
            <v>1</v>
          </cell>
        </row>
        <row r="123">
          <cell r="B123" t="str">
            <v>Armado PS1-3N, PS1-3NL (0°-5°) Trfásico neutro corrido</v>
          </cell>
          <cell r="C123" t="str">
            <v>Jgo.</v>
          </cell>
          <cell r="D123">
            <v>14</v>
          </cell>
          <cell r="E123">
            <v>111.07</v>
          </cell>
          <cell r="F123">
            <v>0</v>
          </cell>
        </row>
        <row r="124">
          <cell r="B124" t="str">
            <v>Armado PA1-0 (5°-30°) Monofasico retorno por tierra</v>
          </cell>
          <cell r="C124" t="str">
            <v>Jgo.</v>
          </cell>
          <cell r="D124">
            <v>24</v>
          </cell>
          <cell r="E124">
            <v>65.12</v>
          </cell>
          <cell r="F124">
            <v>0</v>
          </cell>
        </row>
        <row r="125">
          <cell r="B125" t="str">
            <v>Armado PA1-1N (5°-30°) Monofasico neutro corrido</v>
          </cell>
          <cell r="C125" t="str">
            <v>Jgo.</v>
          </cell>
          <cell r="D125">
            <v>22</v>
          </cell>
          <cell r="E125">
            <v>69.740000000000009</v>
          </cell>
          <cell r="F125">
            <v>0</v>
          </cell>
        </row>
        <row r="126">
          <cell r="B126" t="str">
            <v>Armado PA1-2, PA1-2L (5°-30°) Bifásico sin neutro</v>
          </cell>
          <cell r="C126" t="str">
            <v>Jgo.</v>
          </cell>
          <cell r="D126">
            <v>17</v>
          </cell>
          <cell r="E126">
            <v>91.75</v>
          </cell>
          <cell r="F126">
            <v>0</v>
          </cell>
        </row>
        <row r="127">
          <cell r="B127" t="str">
            <v>Armado PA1-2N, PA1-2NL (5°-30°) Bifásico neutro corrido</v>
          </cell>
          <cell r="C127" t="str">
            <v>Jgo.</v>
          </cell>
          <cell r="D127">
            <v>16</v>
          </cell>
          <cell r="E127">
            <v>96.65</v>
          </cell>
          <cell r="F127">
            <v>0</v>
          </cell>
        </row>
        <row r="128">
          <cell r="B128" t="str">
            <v xml:space="preserve">Armado PA1-3, PA1-3L (5°-30°) Trifásico sin neutro  </v>
          </cell>
          <cell r="C128" t="str">
            <v>Jgo.</v>
          </cell>
          <cell r="D128">
            <v>14</v>
          </cell>
          <cell r="E128">
            <v>111.07</v>
          </cell>
          <cell r="F128">
            <v>1</v>
          </cell>
        </row>
        <row r="129">
          <cell r="B129" t="str">
            <v xml:space="preserve">Armado PA1-3N, PA1-3NL (5°-30°) Trifásico neutro corrido </v>
          </cell>
          <cell r="C129" t="str">
            <v>Jgo.</v>
          </cell>
          <cell r="D129">
            <v>13</v>
          </cell>
          <cell r="E129">
            <v>119.53999999999999</v>
          </cell>
          <cell r="F129">
            <v>0</v>
          </cell>
        </row>
        <row r="130">
          <cell r="B130" t="str">
            <v xml:space="preserve">Armado PA2-0 (30°-60°) Monofásico retorno por tierra </v>
          </cell>
          <cell r="C130" t="str">
            <v>Jgo.</v>
          </cell>
          <cell r="D130">
            <v>27</v>
          </cell>
          <cell r="E130">
            <v>57.800000000000004</v>
          </cell>
          <cell r="F130">
            <v>0</v>
          </cell>
        </row>
        <row r="131">
          <cell r="B131" t="str">
            <v xml:space="preserve">Armado PA2-1N (30°-60°) Monofásico neutro corrido </v>
          </cell>
          <cell r="C131" t="str">
            <v>Jgo.</v>
          </cell>
          <cell r="D131">
            <v>25</v>
          </cell>
          <cell r="E131">
            <v>61.730000000000004</v>
          </cell>
          <cell r="F131">
            <v>0</v>
          </cell>
        </row>
        <row r="132">
          <cell r="B132" t="str">
            <v xml:space="preserve">Armado PA2-2 (30°-60°) Bifásico sin neutro  </v>
          </cell>
          <cell r="C132" t="str">
            <v>Jgo.</v>
          </cell>
          <cell r="D132">
            <v>20</v>
          </cell>
          <cell r="E132">
            <v>77.31</v>
          </cell>
          <cell r="F132">
            <v>0</v>
          </cell>
        </row>
        <row r="133">
          <cell r="B133" t="str">
            <v xml:space="preserve">Armado PA2-2N (30°-60°) Bifásico neutro corrido  </v>
          </cell>
          <cell r="C133" t="str">
            <v>Jgo.</v>
          </cell>
          <cell r="D133">
            <v>19</v>
          </cell>
          <cell r="E133">
            <v>81.06</v>
          </cell>
          <cell r="F133">
            <v>0</v>
          </cell>
        </row>
        <row r="134">
          <cell r="B134" t="str">
            <v xml:space="preserve">Armado PA2-3 (30°-60°) Trifásico sin neutro   </v>
          </cell>
          <cell r="C134" t="str">
            <v>Jgo.</v>
          </cell>
          <cell r="D134">
            <v>17</v>
          </cell>
          <cell r="E134">
            <v>91.75</v>
          </cell>
          <cell r="F134">
            <v>0</v>
          </cell>
        </row>
        <row r="135">
          <cell r="B135" t="str">
            <v xml:space="preserve">Armado PA2-3N (30°-60°) Trifásico neutro corrido   </v>
          </cell>
          <cell r="C135" t="str">
            <v>Jgo.</v>
          </cell>
          <cell r="D135">
            <v>16</v>
          </cell>
          <cell r="E135">
            <v>96.65</v>
          </cell>
          <cell r="F135">
            <v>0</v>
          </cell>
        </row>
        <row r="136">
          <cell r="B136" t="str">
            <v xml:space="preserve">Armado PA3-0 (60°-90°) Monofásico retorno por tierra   </v>
          </cell>
          <cell r="C136" t="str">
            <v>Jgo.</v>
          </cell>
          <cell r="D136">
            <v>25</v>
          </cell>
          <cell r="E136">
            <v>61.730000000000004</v>
          </cell>
          <cell r="F136">
            <v>0</v>
          </cell>
        </row>
        <row r="137">
          <cell r="B137" t="str">
            <v xml:space="preserve">Armado PA3-1N (60°-90°) Monofásico neutro corrido   </v>
          </cell>
          <cell r="C137" t="str">
            <v>Jgo.</v>
          </cell>
          <cell r="D137">
            <v>23</v>
          </cell>
          <cell r="E137">
            <v>66.64</v>
          </cell>
          <cell r="F137">
            <v>0</v>
          </cell>
        </row>
        <row r="138">
          <cell r="B138" t="str">
            <v xml:space="preserve">Armado PA3-2 (60°-90°) Bifásico sin neutro    </v>
          </cell>
          <cell r="C138" t="str">
            <v>Jgo.</v>
          </cell>
          <cell r="D138">
            <v>18</v>
          </cell>
          <cell r="E138">
            <v>85.31</v>
          </cell>
          <cell r="F138">
            <v>0</v>
          </cell>
        </row>
        <row r="139">
          <cell r="B139" t="str">
            <v xml:space="preserve">Armado PA3-2N (60°-90°) Bifásico neutro corrido   </v>
          </cell>
          <cell r="C139" t="str">
            <v>Jgo.</v>
          </cell>
          <cell r="D139">
            <v>17</v>
          </cell>
          <cell r="E139">
            <v>91.75</v>
          </cell>
          <cell r="F139">
            <v>0</v>
          </cell>
        </row>
        <row r="140">
          <cell r="B140" t="str">
            <v xml:space="preserve">Armado PA3-3 (60°-90°) Trifásico sin neutro    </v>
          </cell>
          <cell r="C140" t="str">
            <v>Jgo.</v>
          </cell>
          <cell r="D140">
            <v>15</v>
          </cell>
          <cell r="E140">
            <v>103.79</v>
          </cell>
          <cell r="F140">
            <v>1</v>
          </cell>
        </row>
        <row r="141">
          <cell r="B141" t="str">
            <v xml:space="preserve">Armado PA3-3N (60°-90°) Trifásico neutro corrido   </v>
          </cell>
          <cell r="C141" t="str">
            <v>Jgo.</v>
          </cell>
          <cell r="D141">
            <v>15</v>
          </cell>
          <cell r="E141">
            <v>103.79</v>
          </cell>
          <cell r="F141">
            <v>0</v>
          </cell>
        </row>
        <row r="142">
          <cell r="B142" t="str">
            <v xml:space="preserve">Armado PR3-0 Anclaje Monofásico retorno por tierra   </v>
          </cell>
          <cell r="C142" t="str">
            <v>Jgo.</v>
          </cell>
          <cell r="D142">
            <v>23</v>
          </cell>
          <cell r="E142">
            <v>66.64</v>
          </cell>
          <cell r="F142">
            <v>0</v>
          </cell>
        </row>
        <row r="143">
          <cell r="B143" t="str">
            <v xml:space="preserve">Armado PR3-1N Anclaje Monofásico neutro corrido   </v>
          </cell>
          <cell r="C143" t="str">
            <v>Jgo.</v>
          </cell>
          <cell r="D143">
            <v>21</v>
          </cell>
          <cell r="E143">
            <v>73.569999999999993</v>
          </cell>
          <cell r="F143">
            <v>0</v>
          </cell>
        </row>
        <row r="144">
          <cell r="B144" t="str">
            <v>Armado PR3-2, PR3-2L Anclaje Bifásico sin neutro</v>
          </cell>
          <cell r="C144" t="str">
            <v>Jgo.</v>
          </cell>
          <cell r="D144">
            <v>16</v>
          </cell>
          <cell r="E144">
            <v>96.65</v>
          </cell>
          <cell r="F144">
            <v>0</v>
          </cell>
        </row>
        <row r="145">
          <cell r="B145" t="str">
            <v>Armado PR3-2N, PR3-2NL Anclaje Bifásico neutro corrido</v>
          </cell>
          <cell r="C145" t="str">
            <v>Jgo.</v>
          </cell>
          <cell r="D145">
            <v>15</v>
          </cell>
          <cell r="E145">
            <v>103.79</v>
          </cell>
          <cell r="F145">
            <v>0</v>
          </cell>
        </row>
        <row r="146">
          <cell r="B146" t="str">
            <v>Armado PR3-3, PR3-3L Anclaje Trifásico sin neutro</v>
          </cell>
          <cell r="C146" t="str">
            <v>Jgo.</v>
          </cell>
          <cell r="D146">
            <v>14</v>
          </cell>
          <cell r="E146">
            <v>111.07</v>
          </cell>
          <cell r="F146">
            <v>1</v>
          </cell>
        </row>
        <row r="147">
          <cell r="B147" t="str">
            <v>Armado PR3-3N, PR3-3NL Anclaje Trifásico neutro  corrido</v>
          </cell>
          <cell r="C147" t="str">
            <v>Jgo.</v>
          </cell>
          <cell r="D147">
            <v>13</v>
          </cell>
          <cell r="E147">
            <v>119.53999999999999</v>
          </cell>
          <cell r="F147">
            <v>0</v>
          </cell>
        </row>
        <row r="148">
          <cell r="B148" t="str">
            <v xml:space="preserve">Armado PTV-0 Soporte Terminal Vert. Monof. retorno por tierra   </v>
          </cell>
          <cell r="C148" t="str">
            <v>Jgo.</v>
          </cell>
          <cell r="D148">
            <v>27</v>
          </cell>
          <cell r="E148">
            <v>57.800000000000004</v>
          </cell>
          <cell r="F148">
            <v>0</v>
          </cell>
        </row>
        <row r="149">
          <cell r="B149" t="str">
            <v xml:space="preserve">Armado PTV-1N Soporte Terminal Vert. Monof. neutro corrido   </v>
          </cell>
          <cell r="C149" t="str">
            <v>Jgo.</v>
          </cell>
          <cell r="D149">
            <v>25</v>
          </cell>
          <cell r="E149">
            <v>61.730000000000004</v>
          </cell>
          <cell r="F149">
            <v>0</v>
          </cell>
        </row>
        <row r="150">
          <cell r="B150" t="str">
            <v xml:space="preserve">Armado PTV-2 Soporte Terminal Vert. Bifásico sin neutro  </v>
          </cell>
          <cell r="C150" t="str">
            <v>Jgo.</v>
          </cell>
          <cell r="D150">
            <v>20</v>
          </cell>
          <cell r="E150">
            <v>77.31</v>
          </cell>
          <cell r="F150">
            <v>0</v>
          </cell>
        </row>
        <row r="151">
          <cell r="B151" t="str">
            <v xml:space="preserve">Armado PTV-2N Soporte Terminal Vert. Bifásico neutro corrido </v>
          </cell>
          <cell r="C151" t="str">
            <v>Jgo.</v>
          </cell>
          <cell r="D151">
            <v>19</v>
          </cell>
          <cell r="E151">
            <v>81.06</v>
          </cell>
          <cell r="F151">
            <v>0</v>
          </cell>
        </row>
        <row r="152">
          <cell r="B152" t="str">
            <v xml:space="preserve">Armado PTV-3 Soporte Terminal Vert. Trifásico sin neutro </v>
          </cell>
          <cell r="C152" t="str">
            <v>Jgo.</v>
          </cell>
          <cell r="D152">
            <v>17</v>
          </cell>
          <cell r="E152">
            <v>91.75</v>
          </cell>
          <cell r="F152">
            <v>0</v>
          </cell>
        </row>
        <row r="153">
          <cell r="B153" t="str">
            <v>Armado PTV-3N Soporte Terminal Vert. Trifásico neutro corrido</v>
          </cell>
          <cell r="C153" t="str">
            <v>Jgo.</v>
          </cell>
          <cell r="D153">
            <v>16</v>
          </cell>
          <cell r="E153">
            <v>96.65</v>
          </cell>
          <cell r="F153">
            <v>0</v>
          </cell>
        </row>
        <row r="154">
          <cell r="B154" t="str">
            <v>Armado PTH-2, PTH-2L Soporte Anclaje Bifásico sin neutro</v>
          </cell>
          <cell r="C154" t="str">
            <v>Jgo.</v>
          </cell>
          <cell r="D154">
            <v>17</v>
          </cell>
          <cell r="E154">
            <v>91.75</v>
          </cell>
          <cell r="F154">
            <v>0</v>
          </cell>
        </row>
        <row r="155">
          <cell r="B155" t="str">
            <v>Armado PTH-2N, PTH-2NL Soporte Anclaje Bifásico neutro corrido</v>
          </cell>
          <cell r="C155" t="str">
            <v>Jgo.</v>
          </cell>
          <cell r="D155">
            <v>16</v>
          </cell>
          <cell r="E155">
            <v>96.65</v>
          </cell>
          <cell r="F155">
            <v>0</v>
          </cell>
        </row>
        <row r="156">
          <cell r="B156" t="str">
            <v>Armado PTH-3ST, PTH-3LST Soporte Terminal Horizontal Trifásico sin neutro con derivacion con conductor subterraneo</v>
          </cell>
          <cell r="C156" t="str">
            <v>Jgo.</v>
          </cell>
          <cell r="D156">
            <v>4</v>
          </cell>
          <cell r="E156">
            <v>682.93</v>
          </cell>
          <cell r="F156">
            <v>1</v>
          </cell>
        </row>
        <row r="157">
          <cell r="B157" t="str">
            <v>Armado PTH-3N, PTH-3NL Soporte Terminal Horizontal Trifásico neutro corrido</v>
          </cell>
          <cell r="C157" t="str">
            <v>Jgo.</v>
          </cell>
          <cell r="D157" t="str">
            <v>Jgo.</v>
          </cell>
          <cell r="E157">
            <v>115.33</v>
          </cell>
          <cell r="F157">
            <v>0</v>
          </cell>
        </row>
        <row r="158">
          <cell r="B158" t="str">
            <v xml:space="preserve">Armado PSH-3 Sopte.de Susp. biposte en H (0°-5°), 3ø s/neutro </v>
          </cell>
          <cell r="C158" t="str">
            <v>Jgo.</v>
          </cell>
          <cell r="D158">
            <v>8.8000000000000007</v>
          </cell>
          <cell r="E158">
            <v>174.81</v>
          </cell>
          <cell r="F158">
            <v>0</v>
          </cell>
        </row>
        <row r="159">
          <cell r="B159" t="str">
            <v>Armado PSH-3N Sopte.de Susp. biposte en H (0°-5°), 3ø neutro corrido</v>
          </cell>
          <cell r="C159" t="str">
            <v>Jgo.</v>
          </cell>
          <cell r="D159">
            <v>8.6</v>
          </cell>
          <cell r="E159">
            <v>180.92000000000002</v>
          </cell>
          <cell r="F159">
            <v>0</v>
          </cell>
        </row>
        <row r="160">
          <cell r="B160" t="str">
            <v>Armado PA1H-3 Sopte.de Angulo biposte en H (5°-30°), 3ø s/neutro</v>
          </cell>
          <cell r="C160" t="str">
            <v>Jgo.</v>
          </cell>
          <cell r="D160">
            <v>9</v>
          </cell>
          <cell r="E160">
            <v>171.07999999999998</v>
          </cell>
          <cell r="F160">
            <v>0</v>
          </cell>
        </row>
        <row r="161">
          <cell r="B161" t="str">
            <v>Armado PA1H-3N Sopte.de Angulo biposte en H (5°-30°), 3ø neutro corrido</v>
          </cell>
          <cell r="C161" t="str">
            <v>Jgo.</v>
          </cell>
          <cell r="D161">
            <v>8.8000000000000007</v>
          </cell>
          <cell r="E161">
            <v>174.81</v>
          </cell>
          <cell r="F161">
            <v>0</v>
          </cell>
        </row>
        <row r="162">
          <cell r="B162" t="str">
            <v>Armado PRH-3 Sopte.de Anclaje biposte en H, 3ø s/neutro</v>
          </cell>
          <cell r="C162" t="str">
            <v>Jgo.</v>
          </cell>
          <cell r="D162">
            <v>7.5</v>
          </cell>
          <cell r="E162">
            <v>205.48000000000002</v>
          </cell>
          <cell r="F162">
            <v>0</v>
          </cell>
        </row>
        <row r="163">
          <cell r="B163" t="str">
            <v>Armado PRH-3N Sopte.de Anclaje biposte en H, 3ø neutro corrido</v>
          </cell>
          <cell r="C163" t="str">
            <v>Jgo.</v>
          </cell>
          <cell r="D163">
            <v>7.3</v>
          </cell>
          <cell r="E163">
            <v>212.44</v>
          </cell>
          <cell r="F163">
            <v>0</v>
          </cell>
        </row>
        <row r="164">
          <cell r="B164" t="str">
            <v xml:space="preserve">Armado PA2H-3 Sopte.de Anclaje biposte en H, 3ø(30°-60°) s/neutro </v>
          </cell>
          <cell r="C164" t="str">
            <v>Jgo.</v>
          </cell>
          <cell r="D164">
            <v>10</v>
          </cell>
          <cell r="E164">
            <v>154.63999999999999</v>
          </cell>
          <cell r="F164">
            <v>0</v>
          </cell>
        </row>
        <row r="165">
          <cell r="B165" t="str">
            <v xml:space="preserve">Armado P3A1-3 Sopte.de Angulo (30°-60°), triple poste s/neutro </v>
          </cell>
          <cell r="C165" t="str">
            <v>Jgo.</v>
          </cell>
          <cell r="D165">
            <v>10.5</v>
          </cell>
          <cell r="E165">
            <v>146.85</v>
          </cell>
          <cell r="F165">
            <v>0</v>
          </cell>
        </row>
        <row r="166">
          <cell r="B166" t="str">
            <v>Armado P3A2-3 Sopte.p/vanos largos y ángulo  (0°-90°), triple poste</v>
          </cell>
          <cell r="C166" t="str">
            <v>Jgo.</v>
          </cell>
          <cell r="D166">
            <v>10</v>
          </cell>
          <cell r="E166">
            <v>154.63999999999999</v>
          </cell>
          <cell r="F166">
            <v>0</v>
          </cell>
        </row>
        <row r="167">
          <cell r="B167" t="str">
            <v>Armado TS-0  Soporte de Retención, monofásico, retorno por tierra</v>
          </cell>
          <cell r="C167" t="str">
            <v>Jgo.</v>
          </cell>
          <cell r="D167">
            <v>19</v>
          </cell>
          <cell r="E167">
            <v>81.06</v>
          </cell>
          <cell r="F167">
            <v>0</v>
          </cell>
        </row>
        <row r="168">
          <cell r="B168" t="str">
            <v>Armado TS-2 / TS-2L,  Soporte de Retención, suspensión, bifásico sin neutro</v>
          </cell>
          <cell r="C168" t="str">
            <v>Jgo.</v>
          </cell>
          <cell r="D168">
            <v>16</v>
          </cell>
          <cell r="E168">
            <v>96.65</v>
          </cell>
          <cell r="F168">
            <v>0</v>
          </cell>
        </row>
        <row r="169">
          <cell r="B169" t="str">
            <v>Armado TS-3 / TS-3L,  Soporte de Retención, suspensión, trifásico sin neutro</v>
          </cell>
          <cell r="C169" t="str">
            <v>Jgo.</v>
          </cell>
          <cell r="D169">
            <v>14</v>
          </cell>
          <cell r="E169">
            <v>111.07</v>
          </cell>
          <cell r="F169">
            <v>1</v>
          </cell>
        </row>
        <row r="170">
          <cell r="B170" t="str">
            <v>Armado TSV-2  Sopte. Retención, susp. vertical, bifásico sin neutro</v>
          </cell>
          <cell r="C170" t="str">
            <v>Jgo.</v>
          </cell>
          <cell r="D170">
            <v>23</v>
          </cell>
          <cell r="E170">
            <v>66.64</v>
          </cell>
          <cell r="F170">
            <v>0</v>
          </cell>
        </row>
        <row r="171">
          <cell r="B171" t="str">
            <v>Armado TSV-2N  Sopte. Retención, susp. vertical, bifásico neutro corrido</v>
          </cell>
          <cell r="C171" t="str">
            <v>Jgo.</v>
          </cell>
          <cell r="D171">
            <v>21</v>
          </cell>
          <cell r="E171">
            <v>73.569999999999993</v>
          </cell>
          <cell r="F171">
            <v>0</v>
          </cell>
        </row>
        <row r="172">
          <cell r="B172" t="str">
            <v>Armado TSV-3  Sopte. Retención, susp. vertical, trifásico sin neutro</v>
          </cell>
          <cell r="C172" t="str">
            <v>Jgo.</v>
          </cell>
          <cell r="D172">
            <v>20</v>
          </cell>
          <cell r="E172">
            <v>77.31</v>
          </cell>
          <cell r="F172">
            <v>0</v>
          </cell>
        </row>
        <row r="173">
          <cell r="B173" t="str">
            <v>Armado TSV-3N  Sopte. Retención, susp. vertical, trifásico neutro corrido</v>
          </cell>
          <cell r="C173" t="str">
            <v>Jgo.</v>
          </cell>
          <cell r="D173">
            <v>19</v>
          </cell>
          <cell r="E173">
            <v>81.06</v>
          </cell>
          <cell r="F173">
            <v>0</v>
          </cell>
        </row>
        <row r="174">
          <cell r="B174" t="str">
            <v xml:space="preserve">Armado DT-0  Soporte derivación  tensada monofásico retorno por tierra </v>
          </cell>
          <cell r="C174" t="str">
            <v>Jgo.</v>
          </cell>
          <cell r="D174">
            <v>22</v>
          </cell>
          <cell r="E174">
            <v>69.740000000000009</v>
          </cell>
          <cell r="F174">
            <v>0</v>
          </cell>
        </row>
        <row r="175">
          <cell r="B175" t="str">
            <v>Armado DT-2  Soporte derivación  tensada bifásico sin neutro</v>
          </cell>
          <cell r="C175" t="str">
            <v>Jgo.</v>
          </cell>
          <cell r="D175">
            <v>19</v>
          </cell>
          <cell r="E175">
            <v>81.06</v>
          </cell>
          <cell r="F175">
            <v>0</v>
          </cell>
        </row>
        <row r="176">
          <cell r="B176" t="str">
            <v>Armado DT-3  Soporte derivación  tensada trifásico sin neutro</v>
          </cell>
          <cell r="C176" t="str">
            <v>Jgo.</v>
          </cell>
          <cell r="D176">
            <v>18</v>
          </cell>
          <cell r="E176">
            <v>85.31</v>
          </cell>
          <cell r="F176">
            <v>0</v>
          </cell>
        </row>
        <row r="177">
          <cell r="B177" t="str">
            <v>Armado DS-0  Soporte derivación  no tensada monofásico sin neutro</v>
          </cell>
          <cell r="C177" t="str">
            <v>Jgo.</v>
          </cell>
          <cell r="D177">
            <v>48</v>
          </cell>
          <cell r="E177">
            <v>31.54</v>
          </cell>
          <cell r="F177">
            <v>0</v>
          </cell>
        </row>
        <row r="178">
          <cell r="B178" t="str">
            <v>Armado DS-2  Soporte derivación  no tensada bifásico sin neutro</v>
          </cell>
          <cell r="C178" t="str">
            <v>Jgo.</v>
          </cell>
          <cell r="D178">
            <v>16</v>
          </cell>
          <cell r="E178">
            <v>96.65</v>
          </cell>
          <cell r="F178">
            <v>0</v>
          </cell>
        </row>
        <row r="179">
          <cell r="B179" t="str">
            <v>Armado DS-3  Soporte derivación  tensada trifásico sin neutro</v>
          </cell>
          <cell r="C179" t="str">
            <v>Jgo.</v>
          </cell>
          <cell r="D179">
            <v>14</v>
          </cell>
          <cell r="E179">
            <v>111.07</v>
          </cell>
          <cell r="F179">
            <v>1</v>
          </cell>
        </row>
        <row r="180">
          <cell r="B180" t="str">
            <v>Armado PSEC-0 Soporte Secc. 1ø,retorno p/ tierra s/ Pararrayos</v>
          </cell>
          <cell r="C180" t="str">
            <v>Jgo.</v>
          </cell>
          <cell r="D180">
            <v>25</v>
          </cell>
          <cell r="E180">
            <v>61.730000000000004</v>
          </cell>
          <cell r="F180">
            <v>0</v>
          </cell>
        </row>
        <row r="181">
          <cell r="B181" t="str">
            <v>Armado PSEC-0P Soporte Secc. 1ø,retorno p/ tierra c/ Pararrayos</v>
          </cell>
          <cell r="C181" t="str">
            <v>Jgo.</v>
          </cell>
          <cell r="D181">
            <v>19</v>
          </cell>
          <cell r="E181">
            <v>81.06</v>
          </cell>
          <cell r="F181">
            <v>0</v>
          </cell>
        </row>
        <row r="182">
          <cell r="B182" t="str">
            <v>Armado PSEC-1N Soporte Secc. 1ø, neutro corrido s/ Pararrayos</v>
          </cell>
          <cell r="C182" t="str">
            <v>Jgo.</v>
          </cell>
          <cell r="D182">
            <v>23</v>
          </cell>
          <cell r="E182">
            <v>66.64</v>
          </cell>
          <cell r="F182">
            <v>0</v>
          </cell>
        </row>
        <row r="183">
          <cell r="B183" t="str">
            <v>Armado PSEC-1NP Soporte Secc.1ø, neutro corrido c/ Pararrayos</v>
          </cell>
          <cell r="C183" t="str">
            <v>Jgo.</v>
          </cell>
          <cell r="D183">
            <v>17</v>
          </cell>
          <cell r="E183">
            <v>91.75</v>
          </cell>
          <cell r="F183">
            <v>0</v>
          </cell>
        </row>
        <row r="184">
          <cell r="B184" t="str">
            <v>Armado PSEC-2N, PSEC-2NL Soporte Secc.2ø, neutro corrido s/ Pararrayos</v>
          </cell>
          <cell r="C184" t="str">
            <v>Jgo.</v>
          </cell>
          <cell r="D184">
            <v>16</v>
          </cell>
          <cell r="E184">
            <v>96.65</v>
          </cell>
          <cell r="F184">
            <v>0</v>
          </cell>
        </row>
        <row r="185">
          <cell r="B185" t="str">
            <v>Armado PSEC-2NP, PSEC-2NPL Soporte Secc.2ø, neutro corrido c/ Pararrayos</v>
          </cell>
          <cell r="C185" t="str">
            <v>Jgo.</v>
          </cell>
          <cell r="D185">
            <v>10</v>
          </cell>
          <cell r="E185">
            <v>154.63999999999999</v>
          </cell>
          <cell r="F185">
            <v>0</v>
          </cell>
        </row>
        <row r="186">
          <cell r="B186" t="str">
            <v>Armado PSEC-2, PSEC-2L Soporte Secc.2ø, s/neutro s/ Pararrayos</v>
          </cell>
          <cell r="C186" t="str">
            <v>Jgo.</v>
          </cell>
          <cell r="D186">
            <v>18</v>
          </cell>
          <cell r="E186">
            <v>85.31</v>
          </cell>
          <cell r="F186">
            <v>0</v>
          </cell>
        </row>
        <row r="187">
          <cell r="B187" t="str">
            <v>Armado PSEC-2P, PSEC-2PL Soporte Secc.2ø, s/neutro c/ Pararrayos</v>
          </cell>
          <cell r="C187" t="str">
            <v>Jgo.</v>
          </cell>
          <cell r="D187">
            <v>11</v>
          </cell>
          <cell r="E187">
            <v>140.01999999999998</v>
          </cell>
          <cell r="F187">
            <v>0</v>
          </cell>
        </row>
        <row r="188">
          <cell r="B188" t="str">
            <v>Armado PSEC-3N, PSEC-3NL Soporte Secc.3ø, neutro corrido s/ Pararrayos</v>
          </cell>
          <cell r="C188" t="str">
            <v>Jgo.</v>
          </cell>
          <cell r="D188">
            <v>13</v>
          </cell>
          <cell r="E188">
            <v>119.53999999999999</v>
          </cell>
          <cell r="F188">
            <v>0</v>
          </cell>
        </row>
        <row r="189">
          <cell r="B189" t="str">
            <v>Armado PSEC-3NP, PSEC-3NPL Soporte Secc.3ø, neutro corrido c/ Pararrayos</v>
          </cell>
          <cell r="C189" t="str">
            <v>Jgo.</v>
          </cell>
          <cell r="D189">
            <v>7</v>
          </cell>
          <cell r="E189">
            <v>220.62</v>
          </cell>
          <cell r="F189">
            <v>0</v>
          </cell>
        </row>
        <row r="190">
          <cell r="B190" t="str">
            <v>Armado PSEC-3, PSEC-3L Soporte Secc.3ø, s/neutro s/ Pararrayos</v>
          </cell>
          <cell r="C190" t="str">
            <v>Jgo.</v>
          </cell>
          <cell r="D190">
            <v>12</v>
          </cell>
          <cell r="E190">
            <v>128.18</v>
          </cell>
          <cell r="F190">
            <v>0</v>
          </cell>
        </row>
        <row r="191">
          <cell r="B191" t="str">
            <v>Armado PSEC-3P, PSEC-3PL Soporte Secc.3ø, s/neutro c/ Pararrayos</v>
          </cell>
          <cell r="C191" t="str">
            <v>Jgo.</v>
          </cell>
          <cell r="D191">
            <v>10</v>
          </cell>
          <cell r="E191">
            <v>154.63999999999999</v>
          </cell>
          <cell r="F191">
            <v>1</v>
          </cell>
        </row>
        <row r="192">
          <cell r="B192" t="str">
            <v>Armado PMI-2 Puesta de Medición 2ø, s/neutro c/ Pararrayos</v>
          </cell>
          <cell r="C192" t="str">
            <v>Jgo.</v>
          </cell>
          <cell r="D192">
            <v>6</v>
          </cell>
          <cell r="E192">
            <v>258.42</v>
          </cell>
          <cell r="F192">
            <v>0</v>
          </cell>
        </row>
        <row r="193">
          <cell r="B193" t="str">
            <v>Armado PMI-3 Puesta de Medición 3ø, s/neutro c/ Pararrayos</v>
          </cell>
          <cell r="C193" t="str">
            <v>Jgo.</v>
          </cell>
          <cell r="D193">
            <v>5</v>
          </cell>
          <cell r="E193">
            <v>309.27999999999997</v>
          </cell>
          <cell r="F193">
            <v>0</v>
          </cell>
        </row>
        <row r="194">
          <cell r="B194" t="str">
            <v>Instalación de Medidor Trifásico de Energia Activa y Caja Portamedidor (incluye conexión a cable de acometida)</v>
          </cell>
          <cell r="C194" t="str">
            <v>Un.</v>
          </cell>
          <cell r="D194">
            <v>15</v>
          </cell>
          <cell r="E194">
            <v>32.94</v>
          </cell>
          <cell r="F194">
            <v>0</v>
          </cell>
        </row>
        <row r="195">
          <cell r="B195" t="str">
            <v>Contraste de Medidor Trifásico de Energía Activa - Electrónico</v>
          </cell>
          <cell r="C195" t="str">
            <v>Un.</v>
          </cell>
          <cell r="D195" t="str">
            <v>Un.</v>
          </cell>
          <cell r="E195">
            <v>39.53</v>
          </cell>
          <cell r="F195">
            <v>0</v>
          </cell>
        </row>
        <row r="196">
          <cell r="B196" t="str">
            <v>Murete de Concreto de 1,50m de altura libre y 0,50m de profundidad. F'c=100 kg/cm², incluye transporte</v>
          </cell>
          <cell r="C196" t="str">
            <v>Un.</v>
          </cell>
          <cell r="D196">
            <v>5</v>
          </cell>
          <cell r="E196">
            <v>386.04</v>
          </cell>
          <cell r="F196">
            <v>0</v>
          </cell>
        </row>
        <row r="197">
          <cell r="B197" t="str">
            <v>Armado PSER-0 Sopte.1ø, c/Recloser retorno p/tierra s/ Pararrayos</v>
          </cell>
          <cell r="C197" t="str">
            <v>Jgo.</v>
          </cell>
          <cell r="D197">
            <v>5</v>
          </cell>
          <cell r="E197">
            <v>309.27999999999997</v>
          </cell>
          <cell r="F197">
            <v>0</v>
          </cell>
        </row>
        <row r="198">
          <cell r="B198" t="str">
            <v>Armado PSER-0P Sopte.1ø, c/Recloser retorno p/tierra c/ Pararrayos</v>
          </cell>
          <cell r="C198" t="str">
            <v>Jgo.</v>
          </cell>
          <cell r="D198">
            <v>4.5</v>
          </cell>
          <cell r="E198">
            <v>344.20000000000005</v>
          </cell>
          <cell r="F198">
            <v>0</v>
          </cell>
        </row>
        <row r="199">
          <cell r="B199" t="str">
            <v>Armado PSER-1N Sopte.1ø, c/Recloser neutro corrido s/ Pararrayos</v>
          </cell>
          <cell r="C199" t="str">
            <v>Jgo.</v>
          </cell>
          <cell r="D199">
            <v>4.8</v>
          </cell>
          <cell r="E199">
            <v>321.48</v>
          </cell>
          <cell r="F199">
            <v>0</v>
          </cell>
        </row>
        <row r="200">
          <cell r="B200" t="str">
            <v>Armado PSER-1NP Sopte.1ø, c/Recloser neutro corrido c/ Pararrayos</v>
          </cell>
          <cell r="C200" t="str">
            <v>Jgo.</v>
          </cell>
          <cell r="D200">
            <v>4.2</v>
          </cell>
          <cell r="E200">
            <v>367.45000000000005</v>
          </cell>
          <cell r="F200">
            <v>0</v>
          </cell>
        </row>
        <row r="201">
          <cell r="B201" t="str">
            <v>Armado PSER-2N Sopte.2ø, c/Recloser neutro corrido s/ Pararrayos</v>
          </cell>
          <cell r="C201" t="str">
            <v>Jgo.</v>
          </cell>
          <cell r="D201">
            <v>4.2</v>
          </cell>
          <cell r="E201">
            <v>367.45000000000005</v>
          </cell>
          <cell r="F201">
            <v>0</v>
          </cell>
        </row>
        <row r="202">
          <cell r="B202" t="str">
            <v>Armado PSER-2NP Sopte.2ø, c/Recloser neutro corrido c/ Pararrayos</v>
          </cell>
          <cell r="C202" t="str">
            <v>Jgo.</v>
          </cell>
          <cell r="D202">
            <v>3.8</v>
          </cell>
          <cell r="E202">
            <v>406.57000000000005</v>
          </cell>
          <cell r="F202">
            <v>0</v>
          </cell>
        </row>
        <row r="203">
          <cell r="B203" t="str">
            <v>Armado PSER-2 Sopte.2ø, c/Recloser sin neutro s/ Pararrayos</v>
          </cell>
          <cell r="C203" t="str">
            <v>Jgo.</v>
          </cell>
          <cell r="D203">
            <v>4.5</v>
          </cell>
          <cell r="E203">
            <v>344.20000000000005</v>
          </cell>
          <cell r="F203">
            <v>0</v>
          </cell>
        </row>
        <row r="204">
          <cell r="B204" t="str">
            <v>Armado PSER-2P Sopte.2ø, c/Recloser sin neutro c/ Pararrayos</v>
          </cell>
          <cell r="C204" t="str">
            <v>Jgo.</v>
          </cell>
          <cell r="D204">
            <v>4</v>
          </cell>
          <cell r="E204">
            <v>386.59</v>
          </cell>
          <cell r="F204">
            <v>0</v>
          </cell>
        </row>
        <row r="205">
          <cell r="B205" t="str">
            <v>Armado PSER-3N Sopte.3ø, c/Recloser neutro corrido s/ Pararrayos</v>
          </cell>
          <cell r="C205" t="str">
            <v>Jgo.</v>
          </cell>
          <cell r="D205">
            <v>4</v>
          </cell>
          <cell r="E205">
            <v>386.59</v>
          </cell>
          <cell r="F205">
            <v>0</v>
          </cell>
        </row>
        <row r="206">
          <cell r="B206" t="str">
            <v>Armado PSER-3NP Sopte.3ø, c/Recloser neutro corrido c/ Pararrayos</v>
          </cell>
          <cell r="C206" t="str">
            <v>Jgo.</v>
          </cell>
          <cell r="D206">
            <v>3.5</v>
          </cell>
          <cell r="E206">
            <v>441.48</v>
          </cell>
          <cell r="F206">
            <v>0</v>
          </cell>
        </row>
        <row r="207">
          <cell r="B207" t="str">
            <v>Armado PSER-3 Sopte.3ø, c/Recloser sin neutro s/ Pararrayos</v>
          </cell>
          <cell r="C207" t="str">
            <v>Jgo.</v>
          </cell>
          <cell r="D207">
            <v>4.3</v>
          </cell>
          <cell r="E207">
            <v>359.47</v>
          </cell>
          <cell r="F207">
            <v>0</v>
          </cell>
        </row>
        <row r="208">
          <cell r="B208" t="str">
            <v>Armado PSER-3P Sopte.3ø, c/Recloser sin neutro c/ Pararrayos</v>
          </cell>
          <cell r="C208" t="str">
            <v>Jgo.</v>
          </cell>
          <cell r="D208">
            <v>3.7</v>
          </cell>
          <cell r="E208">
            <v>417.46000000000004</v>
          </cell>
          <cell r="F208">
            <v>0</v>
          </cell>
        </row>
        <row r="209">
          <cell r="B209" t="str">
            <v>Armado PRC-3/PSC-3,  Soporte 3ø, con Recloser o Seccionalizador, s/neutro s/pararrayos.</v>
          </cell>
          <cell r="C209" t="str">
            <v>Jgo.</v>
          </cell>
          <cell r="D209">
            <v>4.2</v>
          </cell>
          <cell r="E209">
            <v>367.45000000000005</v>
          </cell>
          <cell r="F209">
            <v>0</v>
          </cell>
        </row>
        <row r="210">
          <cell r="B210" t="str">
            <v>Armado PRC-3P/PSC-3P,  Soporte 3ø, con Recloser o Seccionalizador, s/neutro c/pararrayos.</v>
          </cell>
          <cell r="C210" t="str">
            <v>Jgo.</v>
          </cell>
          <cell r="D210">
            <v>3.8</v>
          </cell>
          <cell r="E210">
            <v>406.57000000000005</v>
          </cell>
          <cell r="F210">
            <v>0</v>
          </cell>
        </row>
        <row r="211">
          <cell r="B211" t="str">
            <v>Armado SRP-3  Soporte de suspensión 0° a 10° trifásico</v>
          </cell>
          <cell r="C211" t="str">
            <v>Jgo.</v>
          </cell>
          <cell r="D211">
            <v>17</v>
          </cell>
          <cell r="E211">
            <v>91.75</v>
          </cell>
          <cell r="F211">
            <v>0</v>
          </cell>
        </row>
        <row r="212">
          <cell r="B212" t="str">
            <v xml:space="preserve">Armado A1RP-3  Soporte de ángulo 10° a 30°, trifásico  </v>
          </cell>
          <cell r="C212" t="str">
            <v>Jgo.</v>
          </cell>
          <cell r="D212">
            <v>19</v>
          </cell>
          <cell r="E212">
            <v>81.06</v>
          </cell>
          <cell r="F212">
            <v>0</v>
          </cell>
        </row>
        <row r="213">
          <cell r="B213" t="str">
            <v>Armado DSRP-3  Soporte de derivación no tensada, trifásica</v>
          </cell>
          <cell r="C213" t="str">
            <v>Jgo.</v>
          </cell>
          <cell r="D213">
            <v>15</v>
          </cell>
          <cell r="E213">
            <v>103.79</v>
          </cell>
          <cell r="F213">
            <v>0</v>
          </cell>
        </row>
        <row r="214">
          <cell r="B214" t="str">
            <v>Armado DTRP-3  Soporte de derivación tensada, trifásica</v>
          </cell>
          <cell r="C214" t="str">
            <v>Jgo.</v>
          </cell>
          <cell r="D214">
            <v>13</v>
          </cell>
          <cell r="E214">
            <v>119.53999999999999</v>
          </cell>
          <cell r="F214">
            <v>0</v>
          </cell>
        </row>
        <row r="215">
          <cell r="B215" t="str">
            <v xml:space="preserve">Armado DST-3  Soporte de retención, suspensión, derivación, trifásico </v>
          </cell>
          <cell r="C215" t="str">
            <v>Jgo.</v>
          </cell>
          <cell r="D215">
            <v>11</v>
          </cell>
          <cell r="E215">
            <v>140.01999999999998</v>
          </cell>
          <cell r="F215">
            <v>0</v>
          </cell>
        </row>
        <row r="216">
          <cell r="B216" t="str">
            <v xml:space="preserve">Armado TSRP-3  Soporte de retención, suspensión, trifásico </v>
          </cell>
          <cell r="C216" t="str">
            <v>Jgo.</v>
          </cell>
          <cell r="D216">
            <v>12</v>
          </cell>
          <cell r="E216">
            <v>128.18</v>
          </cell>
          <cell r="F216">
            <v>0</v>
          </cell>
        </row>
        <row r="217">
          <cell r="B217" t="str">
            <v>Armado PA1V-2 Soporte de ángulo vertical 10° a 30° bifásico sin neutro</v>
          </cell>
          <cell r="C217" t="str">
            <v>Jgo.</v>
          </cell>
          <cell r="D217">
            <v>24</v>
          </cell>
          <cell r="E217">
            <v>65.12</v>
          </cell>
          <cell r="F217">
            <v>0</v>
          </cell>
        </row>
        <row r="218">
          <cell r="B218" t="str">
            <v>Armado PA1V-3 Soporte de ángulo vertical 10° a 30° trifásico sin neutro</v>
          </cell>
          <cell r="C218" t="str">
            <v>Jgo.</v>
          </cell>
          <cell r="D218">
            <v>13</v>
          </cell>
          <cell r="E218">
            <v>119.53999999999999</v>
          </cell>
          <cell r="F218">
            <v>0</v>
          </cell>
        </row>
        <row r="219">
          <cell r="B219" t="str">
            <v>Armado PA1VE-2 Soporte de ángulo vertical 10° a 30° bifásico sin neutro</v>
          </cell>
          <cell r="C219" t="str">
            <v>Jgo.</v>
          </cell>
          <cell r="D219">
            <v>15</v>
          </cell>
          <cell r="E219">
            <v>103.79</v>
          </cell>
          <cell r="F219">
            <v>0</v>
          </cell>
        </row>
        <row r="220">
          <cell r="B220" t="str">
            <v>Armado PA1VE-3 Soporte de ángulo vertical 10° a 30° trifásico sin neutro</v>
          </cell>
          <cell r="C220" t="str">
            <v>Jgo.</v>
          </cell>
          <cell r="D220">
            <v>10</v>
          </cell>
          <cell r="E220">
            <v>154.63999999999999</v>
          </cell>
          <cell r="F220">
            <v>0</v>
          </cell>
        </row>
        <row r="221">
          <cell r="B221" t="str">
            <v>Armado PRV-2 Soporte de retención vertical, bifásico sin neutro</v>
          </cell>
          <cell r="C221" t="str">
            <v>Jgo.</v>
          </cell>
          <cell r="D221">
            <v>9.6</v>
          </cell>
          <cell r="E221">
            <v>161.76</v>
          </cell>
          <cell r="F221">
            <v>0</v>
          </cell>
        </row>
        <row r="222">
          <cell r="B222" t="str">
            <v>Armado PRV-3 Soporte de retención vertical, trifásico sin neutro</v>
          </cell>
          <cell r="C222" t="str">
            <v>Jgo.</v>
          </cell>
          <cell r="D222" t="str">
            <v>Jgo.</v>
          </cell>
          <cell r="E222">
            <v>254.17</v>
          </cell>
          <cell r="F222">
            <v>0</v>
          </cell>
        </row>
        <row r="223">
          <cell r="B223" t="str">
            <v>Armado PSV1-2 Soporte de suspensión vertical 0° a 10° bifásico sin neutro</v>
          </cell>
          <cell r="C223" t="str">
            <v>Jgo.</v>
          </cell>
          <cell r="D223">
            <v>47</v>
          </cell>
          <cell r="E223">
            <v>33.770000000000003</v>
          </cell>
          <cell r="F223">
            <v>0</v>
          </cell>
        </row>
        <row r="224">
          <cell r="B224" t="str">
            <v>Armado PSV1-3 Soporte de suspensión vertical 0° a 10° trifásico sin neutro</v>
          </cell>
          <cell r="C224" t="str">
            <v>Jgo.</v>
          </cell>
          <cell r="D224">
            <v>26</v>
          </cell>
          <cell r="E224">
            <v>58.83</v>
          </cell>
          <cell r="F224">
            <v>0</v>
          </cell>
        </row>
        <row r="225">
          <cell r="B225" t="str">
            <v xml:space="preserve">Armado PSVE-1m Soporte de Suspensión Vertical 0°-10° monofásico retorno por tierra </v>
          </cell>
          <cell r="C225" t="str">
            <v>Jgo.</v>
          </cell>
          <cell r="D225">
            <v>18</v>
          </cell>
          <cell r="E225">
            <v>85.31</v>
          </cell>
          <cell r="F225">
            <v>0</v>
          </cell>
        </row>
        <row r="226">
          <cell r="B226" t="str">
            <v>Armado PSVE-2 Soporte de suspensión vertical 0° a 10° bifásico sin neutro</v>
          </cell>
          <cell r="C226" t="str">
            <v>Jgo.</v>
          </cell>
          <cell r="D226">
            <v>30</v>
          </cell>
          <cell r="E226">
            <v>50.84</v>
          </cell>
          <cell r="F226">
            <v>0</v>
          </cell>
        </row>
        <row r="227">
          <cell r="B227" t="str">
            <v>Armado PSVE-3 Soporte de suspensión vertical 0° a 10° trifásico sin neutro</v>
          </cell>
          <cell r="C227" t="str">
            <v>Jgo.</v>
          </cell>
          <cell r="D227">
            <v>9</v>
          </cell>
          <cell r="E227">
            <v>77.31</v>
          </cell>
          <cell r="F227">
            <v>1</v>
          </cell>
        </row>
        <row r="228">
          <cell r="B228" t="str">
            <v>Armado SMM-1 S.E. 1ø, Monoposte fin de línea, sin pararrayos.</v>
          </cell>
          <cell r="C228" t="str">
            <v>Jgo.</v>
          </cell>
          <cell r="D228">
            <v>11</v>
          </cell>
          <cell r="E228">
            <v>140.01999999999998</v>
          </cell>
          <cell r="F228">
            <v>0</v>
          </cell>
        </row>
        <row r="229">
          <cell r="B229" t="str">
            <v>Armado SMM-1P S.E. 1ø, Monoposte fin de línea, con pararrayos.</v>
          </cell>
          <cell r="C229" t="str">
            <v>Jgo.</v>
          </cell>
          <cell r="D229">
            <v>5.2</v>
          </cell>
          <cell r="E229">
            <v>297.74</v>
          </cell>
          <cell r="F229">
            <v>0</v>
          </cell>
        </row>
        <row r="230">
          <cell r="B230" t="str">
            <v>Armado SMM-2 S.E. 1ø, Monoposte en alineamiento, sin pararrayos.</v>
          </cell>
          <cell r="C230" t="str">
            <v>Jgo.</v>
          </cell>
          <cell r="D230">
            <v>6</v>
          </cell>
          <cell r="E230">
            <v>258.42</v>
          </cell>
          <cell r="F230">
            <v>0</v>
          </cell>
        </row>
        <row r="231">
          <cell r="B231" t="str">
            <v>Armado SMM-2P S.E. 1ø, Monoposte en alineamiento, con pararrayos.</v>
          </cell>
          <cell r="C231" t="str">
            <v>Jgo.</v>
          </cell>
          <cell r="D231">
            <v>5.2</v>
          </cell>
          <cell r="E231">
            <v>297.74</v>
          </cell>
          <cell r="F231">
            <v>0</v>
          </cell>
        </row>
        <row r="232">
          <cell r="B232" t="str">
            <v>Armado SBM-1 S.E. 2ø, Monoposte en fin de línea, sin pararrayos.</v>
          </cell>
          <cell r="C232" t="str">
            <v>Jgo.</v>
          </cell>
          <cell r="D232">
            <v>5.5</v>
          </cell>
          <cell r="E232">
            <v>281.5</v>
          </cell>
          <cell r="F232">
            <v>0</v>
          </cell>
        </row>
        <row r="233">
          <cell r="B233" t="str">
            <v>Armado SBM-1P S.E. 2ø, Monoposte en fin de línea, con pararrayos.</v>
          </cell>
          <cell r="C233" t="str">
            <v>Jgo.</v>
          </cell>
          <cell r="D233">
            <v>5</v>
          </cell>
          <cell r="E233">
            <v>309.27999999999997</v>
          </cell>
          <cell r="F233">
            <v>0</v>
          </cell>
        </row>
        <row r="234">
          <cell r="B234" t="str">
            <v>Armado SBM-2 S.E. 2ø, Monoposte en alineamiento, sin pararrayos.</v>
          </cell>
          <cell r="C234" t="str">
            <v>Jgo.</v>
          </cell>
          <cell r="D234">
            <v>5.5</v>
          </cell>
          <cell r="E234">
            <v>281.5</v>
          </cell>
          <cell r="F234">
            <v>0</v>
          </cell>
        </row>
        <row r="235">
          <cell r="B235" t="str">
            <v>Armado SBM-2P S.E. 2ø, Monoposte en alineamiento, con pararrayos.</v>
          </cell>
          <cell r="C235" t="str">
            <v>Jgo.</v>
          </cell>
          <cell r="D235">
            <v>5</v>
          </cell>
          <cell r="E235">
            <v>309.27999999999997</v>
          </cell>
          <cell r="F235">
            <v>0</v>
          </cell>
        </row>
        <row r="236">
          <cell r="B236" t="str">
            <v>Armado STB  S.E. 3ø, Biposte (No incluye p.a.t.)</v>
          </cell>
          <cell r="C236" t="str">
            <v>Jgo.</v>
          </cell>
          <cell r="D236">
            <v>3</v>
          </cell>
          <cell r="E236">
            <v>514.77</v>
          </cell>
          <cell r="F236">
            <v>0</v>
          </cell>
        </row>
        <row r="237">
          <cell r="B237" t="str">
            <v>Armado PSEC3-0P Soporte Secc. Fusible de Repetición de 3 Etapas 1ø, c/ pararrayos</v>
          </cell>
          <cell r="C237" t="str">
            <v>Jgo.</v>
          </cell>
          <cell r="D237">
            <v>18</v>
          </cell>
          <cell r="E237">
            <v>85.31</v>
          </cell>
          <cell r="F237">
            <v>0</v>
          </cell>
        </row>
        <row r="238">
          <cell r="B238" t="str">
            <v>Armado SMM-1P S.E. 1ø, Monoposte fin de línea, con pararrayos. Dificil acceso (troza carrozable)</v>
          </cell>
          <cell r="C238" t="str">
            <v>Jgo.</v>
          </cell>
          <cell r="D238">
            <v>5</v>
          </cell>
          <cell r="E238">
            <v>311.98</v>
          </cell>
          <cell r="F238">
            <v>0</v>
          </cell>
        </row>
        <row r="239">
          <cell r="B239" t="str">
            <v xml:space="preserve">Armado SMM-1P S.E. 1ø, Monoposte fin de línea, con pararrayos. Sin acceso (camino de herradura) </v>
          </cell>
          <cell r="C239" t="str">
            <v>Jgo.</v>
          </cell>
          <cell r="D239">
            <v>4</v>
          </cell>
          <cell r="E239">
            <v>327.47000000000003</v>
          </cell>
          <cell r="F239">
            <v>0</v>
          </cell>
        </row>
        <row r="240">
          <cell r="B240" t="str">
            <v>Armado SMM-2P S.E. 1ø, Monoposte en alineamiento, con pararrayos. Dificil acceso (troza carrozable)</v>
          </cell>
          <cell r="C240" t="str">
            <v>Jgo.</v>
          </cell>
          <cell r="D240">
            <v>5</v>
          </cell>
          <cell r="E240">
            <v>311.98</v>
          </cell>
          <cell r="F240">
            <v>0</v>
          </cell>
        </row>
        <row r="241">
          <cell r="B241" t="str">
            <v xml:space="preserve">Armado SMM-2P S.E. 1ø, Monoposte en alineamiento, con pararrayos. Sin acceso (camino de herradura) </v>
          </cell>
          <cell r="C241" t="str">
            <v>Jgo.</v>
          </cell>
          <cell r="D241">
            <v>4</v>
          </cell>
          <cell r="E241">
            <v>327.47000000000003</v>
          </cell>
          <cell r="F241">
            <v>0</v>
          </cell>
        </row>
        <row r="242">
          <cell r="B242" t="str">
            <v>Armado SBM-1P S.E. 2ø, Monoposte fin de línea, con pararrayos. Dificil acceso (troza carrozable)</v>
          </cell>
          <cell r="C242" t="str">
            <v>Jgo.</v>
          </cell>
          <cell r="D242">
            <v>5</v>
          </cell>
          <cell r="E242">
            <v>344.29</v>
          </cell>
          <cell r="F242">
            <v>0</v>
          </cell>
        </row>
        <row r="243">
          <cell r="B243" t="str">
            <v xml:space="preserve">Armado SBM-1P S.E. 2ø, Monoposte fin de línea, con pararrayos. Sin acceso (camino de herradura) </v>
          </cell>
          <cell r="C243" t="str">
            <v>Jgo.</v>
          </cell>
          <cell r="D243">
            <v>4</v>
          </cell>
          <cell r="E243">
            <v>367.81000000000006</v>
          </cell>
          <cell r="F243">
            <v>0</v>
          </cell>
        </row>
        <row r="244">
          <cell r="B244" t="str">
            <v>Armado SBM-2P S.E. 2ø, Monoposte en alineamiento, con pararrayos. Dificil acceso (troza carrozable)</v>
          </cell>
          <cell r="C244" t="str">
            <v>Jgo.</v>
          </cell>
          <cell r="D244">
            <v>5</v>
          </cell>
          <cell r="E244">
            <v>344.29</v>
          </cell>
          <cell r="F244">
            <v>0</v>
          </cell>
        </row>
        <row r="245">
          <cell r="B245" t="str">
            <v xml:space="preserve">Armado SBM-2P S.E. 2ø, Monoposte en alineamiento, con pararrayos. Sin acceso (camino de herradura) </v>
          </cell>
          <cell r="C245" t="str">
            <v>Jgo.</v>
          </cell>
          <cell r="D245">
            <v>4</v>
          </cell>
          <cell r="E245">
            <v>367.81000000000006</v>
          </cell>
          <cell r="F245">
            <v>0</v>
          </cell>
        </row>
        <row r="246">
          <cell r="B246" t="str">
            <v>Armado SEC-2P, SEC-2PL Soporte Secc.2ø, s/neutro c/ Pararrayos</v>
          </cell>
          <cell r="C246" t="str">
            <v>Jgo.</v>
          </cell>
          <cell r="D246">
            <v>11</v>
          </cell>
          <cell r="E246">
            <v>140.01999999999998</v>
          </cell>
          <cell r="F246">
            <v>0</v>
          </cell>
        </row>
        <row r="247">
          <cell r="B247" t="str">
            <v>Armado TSVE-3  Soporte de retención, suspensión,  trifásico sin neutro</v>
          </cell>
          <cell r="C247" t="str">
            <v>Jgo.</v>
          </cell>
          <cell r="D247">
            <v>10</v>
          </cell>
          <cell r="E247">
            <v>154.63999999999999</v>
          </cell>
          <cell r="F247">
            <v>1</v>
          </cell>
        </row>
        <row r="248">
          <cell r="B248" t="str">
            <v>Armado SECVE-3P Soporte Secc.3ø, s/neutro c/ Pararrayos</v>
          </cell>
          <cell r="C248" t="str">
            <v>Jgo.</v>
          </cell>
          <cell r="D248">
            <v>9</v>
          </cell>
          <cell r="E248">
            <v>173.97</v>
          </cell>
          <cell r="F248">
            <v>0</v>
          </cell>
        </row>
        <row r="249">
          <cell r="B249" t="str">
            <v>Armado TS-1N  Soporte de Retención, monofásico, retorno por tierra</v>
          </cell>
          <cell r="C249" t="str">
            <v>Jgo.</v>
          </cell>
          <cell r="D249">
            <v>17</v>
          </cell>
          <cell r="E249">
            <v>91.75</v>
          </cell>
          <cell r="F249">
            <v>0</v>
          </cell>
        </row>
        <row r="250">
          <cell r="B250" t="str">
            <v>Armado DS-1N  Soporte derivación  no tensada monofásico sin neutro</v>
          </cell>
          <cell r="C250" t="str">
            <v>Jgo.</v>
          </cell>
          <cell r="D250">
            <v>1.8</v>
          </cell>
          <cell r="E250">
            <v>34.910000000000004</v>
          </cell>
          <cell r="F250">
            <v>0</v>
          </cell>
        </row>
        <row r="251">
          <cell r="B251" t="str">
            <v>Armado PSVE-2m Soporte de suspensión vertical 0° a 10° bifásico sin neutro</v>
          </cell>
          <cell r="C251" t="str">
            <v>Jgo.</v>
          </cell>
          <cell r="D251">
            <v>18</v>
          </cell>
          <cell r="E251">
            <v>85.31</v>
          </cell>
          <cell r="F251">
            <v>0</v>
          </cell>
        </row>
        <row r="252">
          <cell r="B252" t="str">
            <v>Armado PRC-3NP/PSC-3NP,  Soporte 3ø, con Recloser o Seccionalizador, c/neutro c/pararrayos.</v>
          </cell>
          <cell r="C252" t="str">
            <v>Jgo.</v>
          </cell>
          <cell r="D252">
            <v>3.2</v>
          </cell>
          <cell r="E252">
            <v>483.24000000000007</v>
          </cell>
          <cell r="F252">
            <v>0</v>
          </cell>
        </row>
        <row r="253">
          <cell r="B253" t="str">
            <v>Armado PSC-1NP,  Soporte 1ø, con Recloser o Seccionalizador, c/neutro c/pararrayos.</v>
          </cell>
          <cell r="C253" t="str">
            <v>Jgo.</v>
          </cell>
          <cell r="D253">
            <v>12.5</v>
          </cell>
          <cell r="E253">
            <v>123.77000000000001</v>
          </cell>
          <cell r="F253">
            <v>0</v>
          </cell>
        </row>
        <row r="254">
          <cell r="B254" t="str">
            <v>Armado AP-0,  Soporte 1ø, con Recloser o Seccionalizador, c/neutro c/pararrayos.</v>
          </cell>
          <cell r="C254" t="str">
            <v>Jgo.</v>
          </cell>
          <cell r="D254">
            <v>50</v>
          </cell>
          <cell r="E254">
            <v>30.870000000000005</v>
          </cell>
          <cell r="F254">
            <v>0</v>
          </cell>
        </row>
        <row r="255">
          <cell r="B255" t="str">
            <v>Armado SMM-1NP S.E. 1ø, Monoposte fin de línea, con pararrayos.</v>
          </cell>
          <cell r="C255" t="str">
            <v>Jgo.</v>
          </cell>
          <cell r="D255">
            <v>5</v>
          </cell>
          <cell r="E255">
            <v>309.27999999999997</v>
          </cell>
          <cell r="F255">
            <v>0</v>
          </cell>
        </row>
        <row r="256">
          <cell r="B256" t="str">
            <v>Armado SMM-2NP S.E. 1ø, Monoposte en alineamiento, con pararrayos.</v>
          </cell>
          <cell r="C256" t="str">
            <v>Jgo.</v>
          </cell>
          <cell r="D256">
            <v>5</v>
          </cell>
          <cell r="E256">
            <v>309.27999999999997</v>
          </cell>
          <cell r="F256">
            <v>0</v>
          </cell>
        </row>
        <row r="257">
          <cell r="B257" t="str">
            <v>Armado PRV-2A Soporte de retención vertical, bifásico sin neutro</v>
          </cell>
          <cell r="C257" t="str">
            <v>Jgo.</v>
          </cell>
          <cell r="D257">
            <v>9</v>
          </cell>
          <cell r="E257">
            <v>171.07999999999998</v>
          </cell>
          <cell r="F257">
            <v>0</v>
          </cell>
        </row>
        <row r="258">
          <cell r="B258" t="str">
            <v>Armado CL-2  Sopte. Terminal vertical, bifásico sin neutro</v>
          </cell>
          <cell r="C258" t="str">
            <v>Jgo.</v>
          </cell>
          <cell r="D258">
            <v>14</v>
          </cell>
          <cell r="E258">
            <v>111.07</v>
          </cell>
          <cell r="F258">
            <v>0</v>
          </cell>
        </row>
        <row r="259">
          <cell r="B259" t="str">
            <v>Armado AVC-2 Bifasico Anclaje vertical en Cruz   sin neutro</v>
          </cell>
          <cell r="C259" t="str">
            <v>Jgo.</v>
          </cell>
          <cell r="D259">
            <v>9</v>
          </cell>
          <cell r="E259">
            <v>171.07999999999998</v>
          </cell>
          <cell r="F259">
            <v>0</v>
          </cell>
        </row>
        <row r="260">
          <cell r="B260" t="str">
            <v xml:space="preserve">Armado PSVE-0 Soporte de Suspensión Vertical 0°-5° monofásico retorno por tierra </v>
          </cell>
          <cell r="C260" t="str">
            <v>Jgo.</v>
          </cell>
          <cell r="D260">
            <v>18</v>
          </cell>
          <cell r="E260">
            <v>85.31</v>
          </cell>
          <cell r="F260">
            <v>0</v>
          </cell>
        </row>
        <row r="261">
          <cell r="B261" t="str">
            <v>Armado PSVE-3 Soporte de Suspensión Vertical 0°-5° trifasico</v>
          </cell>
          <cell r="C261" t="str">
            <v>Jgo.</v>
          </cell>
          <cell r="D261">
            <v>9</v>
          </cell>
          <cell r="E261">
            <v>171.07999999999998</v>
          </cell>
          <cell r="F261">
            <v>1</v>
          </cell>
        </row>
        <row r="262">
          <cell r="B262" t="str">
            <v>Armado TSVE-2  Soporte de retención, suspensión,  trifásico sin neutro</v>
          </cell>
          <cell r="C262" t="str">
            <v>Jgo.</v>
          </cell>
          <cell r="D262">
            <v>16</v>
          </cell>
          <cell r="E262">
            <v>96.65</v>
          </cell>
          <cell r="F262">
            <v>0</v>
          </cell>
        </row>
        <row r="263">
          <cell r="B263" t="str">
            <v xml:space="preserve">Armado PA1VE-0 Soporte de Suspensión Vertical 5°-30° monofásico retorno por tierra </v>
          </cell>
          <cell r="C263" t="str">
            <v>Jgo.</v>
          </cell>
          <cell r="D263">
            <v>16</v>
          </cell>
          <cell r="E263">
            <v>96.65</v>
          </cell>
          <cell r="F263">
            <v>0</v>
          </cell>
        </row>
        <row r="264">
          <cell r="B264" t="str">
            <v xml:space="preserve">Armado TSH-3 Sopte. Terminal . biposte en H , 3ø s/neutro </v>
          </cell>
          <cell r="C264" t="str">
            <v>Jgo.</v>
          </cell>
          <cell r="D264">
            <v>7.5</v>
          </cell>
          <cell r="E264">
            <v>205.48000000000002</v>
          </cell>
          <cell r="F264">
            <v>0</v>
          </cell>
        </row>
        <row r="265">
          <cell r="B265" t="str">
            <v>Armado DS-0A  Soporte derivación  no tensada monofásico sin neutro</v>
          </cell>
          <cell r="C265" t="str">
            <v>Jgo.</v>
          </cell>
          <cell r="D265">
            <v>60</v>
          </cell>
          <cell r="E265">
            <v>24.01</v>
          </cell>
          <cell r="F265">
            <v>0</v>
          </cell>
        </row>
        <row r="266">
          <cell r="B266" t="str">
            <v>Armado SECVE-0P Soporte Secc.3ø, s/neutro c/ Pararrayos</v>
          </cell>
          <cell r="C266" t="str">
            <v>Jgo.</v>
          </cell>
          <cell r="D266">
            <v>18</v>
          </cell>
          <cell r="E266">
            <v>85.31</v>
          </cell>
          <cell r="F266">
            <v>0</v>
          </cell>
        </row>
        <row r="267">
          <cell r="B267" t="str">
            <v>Armado P3A2-0 Sopte.p/vanos largos y ángulo  (0°-90°), triple poste</v>
          </cell>
          <cell r="C267" t="str">
            <v>Jgo.</v>
          </cell>
          <cell r="D267">
            <v>22</v>
          </cell>
          <cell r="E267">
            <v>69.740000000000009</v>
          </cell>
          <cell r="F267">
            <v>0</v>
          </cell>
        </row>
        <row r="268">
          <cell r="B268" t="str">
            <v>Armado SEC-0P Soporte Secc. 1ø,retorno p/ tierra c/ Pararrayos</v>
          </cell>
          <cell r="C268" t="str">
            <v>Jgo.</v>
          </cell>
          <cell r="D268">
            <v>19</v>
          </cell>
          <cell r="E268">
            <v>81.06</v>
          </cell>
          <cell r="F268">
            <v>0</v>
          </cell>
        </row>
        <row r="269">
          <cell r="B269" t="str">
            <v>Armado SEC-3P, SEC-3PL Soporte Secc.3ø, s/neutro c/ Pararrayos</v>
          </cell>
          <cell r="C269" t="str">
            <v>Jgo.</v>
          </cell>
          <cell r="D269">
            <v>10</v>
          </cell>
          <cell r="E269">
            <v>154.63999999999999</v>
          </cell>
          <cell r="F269">
            <v>0</v>
          </cell>
        </row>
        <row r="270">
          <cell r="B270" t="str">
            <v>Armado PRVE-3 Soporte de retención vertical, trifásico sin neutro</v>
          </cell>
          <cell r="C270" t="str">
            <v>Jgo.</v>
          </cell>
          <cell r="D270">
            <v>7</v>
          </cell>
          <cell r="E270">
            <v>220.62</v>
          </cell>
          <cell r="F270">
            <v>1</v>
          </cell>
        </row>
        <row r="271">
          <cell r="B271" t="str">
            <v xml:space="preserve">Armado STM-2P S.E. 2ø, Monoposte en alineamiento, con pararrayos. Sin acceso (camino de herradura) </v>
          </cell>
          <cell r="C271" t="str">
            <v>Jgo.</v>
          </cell>
          <cell r="D271">
            <v>4</v>
          </cell>
          <cell r="E271">
            <v>367.81000000000006</v>
          </cell>
          <cell r="F271">
            <v>0</v>
          </cell>
        </row>
        <row r="272">
          <cell r="B272" t="str">
            <v>Armado STB-VE  S.E. 3ø, Biposte (No incluye p.a.t.)</v>
          </cell>
          <cell r="C272" t="str">
            <v>Jgo.</v>
          </cell>
          <cell r="D272">
            <v>2</v>
          </cell>
          <cell r="E272">
            <v>773.18</v>
          </cell>
          <cell r="F272">
            <v>0</v>
          </cell>
        </row>
        <row r="273">
          <cell r="F273">
            <v>1</v>
          </cell>
        </row>
        <row r="274">
          <cell r="B274" t="str">
            <v>Montaje de Conductores</v>
          </cell>
          <cell r="F274">
            <v>1</v>
          </cell>
        </row>
        <row r="275">
          <cell r="B275" t="str">
            <v>Tendido y Puesta en Flecha de Conductor de Aleación de aluminio de 120 mm², Por Fase, Incluye Instalación de Amortiguadores.</v>
          </cell>
          <cell r="C275" t="str">
            <v>km</v>
          </cell>
          <cell r="D275">
            <v>3.7</v>
          </cell>
          <cell r="E275">
            <v>1781.7900000000002</v>
          </cell>
          <cell r="F275">
            <v>0</v>
          </cell>
        </row>
        <row r="276">
          <cell r="B276" t="str">
            <v>Tendido y Puesta en Flecha de Conductor de Aleación de aluminio de 95 mm², Por Fase, Incluye Instalación de Amortiguadores.</v>
          </cell>
          <cell r="C276" t="str">
            <v>km</v>
          </cell>
          <cell r="D276">
            <v>3.9</v>
          </cell>
          <cell r="E276">
            <v>1693.1100000000001</v>
          </cell>
          <cell r="F276">
            <v>0</v>
          </cell>
        </row>
        <row r="277">
          <cell r="B277" t="str">
            <v>Tendido y Puesta en Flecha de Conductor de Aleación de aluminio de 70 mm², Por Fase, Incluye Instalación de Amortiguadores.</v>
          </cell>
          <cell r="C277" t="str">
            <v>km</v>
          </cell>
          <cell r="D277">
            <v>4.2</v>
          </cell>
          <cell r="E277">
            <v>1573.67</v>
          </cell>
          <cell r="F277">
            <v>1</v>
          </cell>
        </row>
        <row r="278">
          <cell r="B278" t="str">
            <v>Tendido y Puesta en Flecha de Conductor de Aleación de aluminio de 50 mm², Por Fase, Incluye Instalación de Amortiguadores.</v>
          </cell>
          <cell r="C278" t="str">
            <v>km</v>
          </cell>
          <cell r="D278">
            <v>4.4000000000000004</v>
          </cell>
          <cell r="E278">
            <v>1503.75</v>
          </cell>
          <cell r="F278">
            <v>0</v>
          </cell>
        </row>
        <row r="279">
          <cell r="B279" t="str">
            <v>Tendido y Puesta en Flecha de Conductor de Aleación de aluminio de 35 mm², Por Fase, Incluye Instalación de Amortiguadores.</v>
          </cell>
          <cell r="C279" t="str">
            <v>km</v>
          </cell>
          <cell r="D279">
            <v>4.5</v>
          </cell>
          <cell r="E279">
            <v>1471.25</v>
          </cell>
          <cell r="F279">
            <v>0</v>
          </cell>
        </row>
        <row r="280">
          <cell r="B280" t="str">
            <v>Tendido y Puesta en Flecha de Conductor de Aleación de aluminio de 25 mm², Por Fase, Incluye Instalación de Amortiguadores.</v>
          </cell>
          <cell r="C280" t="str">
            <v>km</v>
          </cell>
          <cell r="D280">
            <v>4.7</v>
          </cell>
          <cell r="E280">
            <v>1410.9899999999998</v>
          </cell>
          <cell r="F280">
            <v>0</v>
          </cell>
        </row>
        <row r="281">
          <cell r="B281" t="str">
            <v>Tendido y Puesta en Flecha de Conductor de Aleación de aluminio de 16 mm², Por Fase, Incluye Instalación de Amortiguadores.</v>
          </cell>
          <cell r="C281" t="str">
            <v>km</v>
          </cell>
          <cell r="D281">
            <v>5</v>
          </cell>
          <cell r="E281">
            <v>1327.94</v>
          </cell>
          <cell r="F281">
            <v>0</v>
          </cell>
        </row>
        <row r="282">
          <cell r="F282">
            <v>1</v>
          </cell>
        </row>
        <row r="283">
          <cell r="B283" t="str">
            <v>Instalación de Puestas a Tierra</v>
          </cell>
          <cell r="F283">
            <v>1</v>
          </cell>
        </row>
        <row r="284">
          <cell r="B284" t="str">
            <v>Instalacion de Puesta a Tierra Tipo PAT-1C (Contrapeso)</v>
          </cell>
          <cell r="C284" t="str">
            <v>Un.</v>
          </cell>
          <cell r="D284">
            <v>27</v>
          </cell>
          <cell r="E284">
            <v>36.950000000000003</v>
          </cell>
          <cell r="F284">
            <v>1</v>
          </cell>
        </row>
        <row r="285">
          <cell r="B285" t="str">
            <v>Instalación de Puesta a Tierra Tipo PAT-1 con un Electrodo Vertical. Instalación en Poste de Concreto Armado Centrifugado.</v>
          </cell>
          <cell r="C285" t="str">
            <v>Un.</v>
          </cell>
          <cell r="D285">
            <v>18</v>
          </cell>
          <cell r="E285">
            <v>56.3</v>
          </cell>
          <cell r="F285">
            <v>0</v>
          </cell>
        </row>
        <row r="286">
          <cell r="B286" t="str">
            <v>Instalación de Puesta a Tierra Tipo PAT-2 con dos Electrodos Verticales. Instalación en Poste de Concreto Armado Centrifugado.</v>
          </cell>
          <cell r="C286" t="str">
            <v>Un.</v>
          </cell>
          <cell r="D286">
            <v>10</v>
          </cell>
          <cell r="E286">
            <v>102.2</v>
          </cell>
          <cell r="F286">
            <v>1</v>
          </cell>
        </row>
        <row r="287">
          <cell r="B287" t="str">
            <v>Instalación de Puesta a Tierra Tipo PAT-3 con tres Electrodos Verticales. Instalación en Poste de Concreto Armado Centrifugado.</v>
          </cell>
          <cell r="C287" t="str">
            <v>Un.</v>
          </cell>
          <cell r="D287">
            <v>7</v>
          </cell>
          <cell r="E287">
            <v>146.73000000000002</v>
          </cell>
          <cell r="F287">
            <v>1</v>
          </cell>
        </row>
        <row r="288">
          <cell r="B288" t="str">
            <v>Instalación de Puesta a Tierra Tipo PAT-1 o PAT-1S con un Electrodo Vertical. Instalación en Poste de Madera</v>
          </cell>
          <cell r="C288" t="str">
            <v>Un.</v>
          </cell>
          <cell r="D288">
            <v>18</v>
          </cell>
          <cell r="E288">
            <v>56.3</v>
          </cell>
          <cell r="F288">
            <v>0</v>
          </cell>
        </row>
        <row r="289">
          <cell r="B289" t="str">
            <v>Instalación de Puesta a Tierra Tipo PAT-2 o PAT-2S con dos Electrodos Verticales. Instalación en Poste de Madera</v>
          </cell>
          <cell r="C289" t="str">
            <v>Un.</v>
          </cell>
          <cell r="D289">
            <v>10</v>
          </cell>
          <cell r="E289">
            <v>102.2</v>
          </cell>
          <cell r="F289">
            <v>0</v>
          </cell>
        </row>
        <row r="290">
          <cell r="B290" t="str">
            <v>Instalación de Puesta a Tierra Tipo PAT-3 o PAT-3S con tres Electrodos Verticales. Instalación en Poste de Madera</v>
          </cell>
          <cell r="C290" t="str">
            <v>Un.</v>
          </cell>
          <cell r="D290">
            <v>7</v>
          </cell>
          <cell r="E290">
            <v>146.73000000000002</v>
          </cell>
          <cell r="F290">
            <v>0</v>
          </cell>
        </row>
        <row r="291">
          <cell r="B291" t="str">
            <v>Relleno y Compactación de Puesta a Tierra con Material Adecuado</v>
          </cell>
          <cell r="C291" t="str">
            <v>m3</v>
          </cell>
          <cell r="D291">
            <v>12</v>
          </cell>
          <cell r="E291">
            <v>71.05</v>
          </cell>
          <cell r="F291">
            <v>1</v>
          </cell>
        </row>
        <row r="292">
          <cell r="F292">
            <v>1</v>
          </cell>
        </row>
        <row r="293">
          <cell r="B293" t="str">
            <v>Desmontaje</v>
          </cell>
          <cell r="F293">
            <v>0</v>
          </cell>
        </row>
        <row r="294">
          <cell r="B294" t="str">
            <v>Desmontaje de Poste para Media Tension (incluye resane de terreno)</v>
          </cell>
          <cell r="C294" t="str">
            <v>Un.</v>
          </cell>
          <cell r="D294">
            <v>18</v>
          </cell>
          <cell r="E294">
            <v>124.6</v>
          </cell>
          <cell r="F294">
            <v>0</v>
          </cell>
        </row>
        <row r="295">
          <cell r="B295" t="str">
            <v>Desmontaje de Conductor por Fase (Incluye Transformador, Accesorios y su Transporte Hacia almacen de Propietario)</v>
          </cell>
          <cell r="C295" t="str">
            <v>km</v>
          </cell>
          <cell r="D295">
            <v>4.7</v>
          </cell>
          <cell r="E295">
            <v>1410.9899999999998</v>
          </cell>
          <cell r="F295">
            <v>0</v>
          </cell>
        </row>
        <row r="296">
          <cell r="B296" t="str">
            <v>Desmontaje de Armados (incluye desmontaje de Cruceta o Ménsula, Aislador Tipo Pin o Aislador Polimérico y accesorios)</v>
          </cell>
          <cell r="C296" t="str">
            <v>Jgo.</v>
          </cell>
          <cell r="D296">
            <v>19</v>
          </cell>
          <cell r="E296">
            <v>81.06</v>
          </cell>
          <cell r="F296">
            <v>0</v>
          </cell>
        </row>
        <row r="297">
          <cell r="B297" t="str">
            <v>Desmontaje de Armados de Seccionamiento y Protección (incluye desmontaje de Seccionadores Fusibles tipo Cut-Outs y Pararrayos)</v>
          </cell>
          <cell r="C297" t="str">
            <v>Jgo.</v>
          </cell>
          <cell r="D297">
            <v>19</v>
          </cell>
          <cell r="E297">
            <v>81.06</v>
          </cell>
          <cell r="F297">
            <v>0</v>
          </cell>
        </row>
        <row r="298">
          <cell r="B298" t="str">
            <v>Desmontaje de Subestación Aérea Biposte (incl. Transformador Trifasico y accesorios)</v>
          </cell>
          <cell r="C298" t="str">
            <v>Jgo.</v>
          </cell>
          <cell r="D298">
            <v>3.1</v>
          </cell>
          <cell r="E298">
            <v>498.82000000000005</v>
          </cell>
          <cell r="F298">
            <v>0</v>
          </cell>
        </row>
        <row r="299">
          <cell r="B299" t="str">
            <v>Desmontaje de Subestación Aérea Monoposte (incl. Transformador Monofásico y accesorios)</v>
          </cell>
          <cell r="C299" t="str">
            <v>Jgo.</v>
          </cell>
          <cell r="D299">
            <v>5.0999999999999996</v>
          </cell>
          <cell r="E299">
            <v>302.33</v>
          </cell>
          <cell r="F299">
            <v>0</v>
          </cell>
        </row>
        <row r="300">
          <cell r="B300" t="str">
            <v>Desmontaje de Retenida (incluye Varilla y Bloque de Anclaje, y accesorios)</v>
          </cell>
          <cell r="C300" t="str">
            <v>Un.</v>
          </cell>
          <cell r="D300">
            <v>14</v>
          </cell>
          <cell r="E300">
            <v>83.43</v>
          </cell>
          <cell r="F300">
            <v>0</v>
          </cell>
        </row>
        <row r="301">
          <cell r="B301" t="str">
            <v>Desmontaje de Armado de Seccionamineto trifàsico (Incluye Transporte hacia la Consecionaria)</v>
          </cell>
          <cell r="C301" t="str">
            <v>Jgo.</v>
          </cell>
          <cell r="D301">
            <v>20.5</v>
          </cell>
          <cell r="E301">
            <v>76.47999999999999</v>
          </cell>
          <cell r="F301">
            <v>0</v>
          </cell>
        </row>
        <row r="302">
          <cell r="B302" t="str">
            <v>Desmontaje de Armado de Seccionamiento Monofàsico (Incluye Transporte hacia la Consecionaria)</v>
          </cell>
          <cell r="C302" t="str">
            <v>Jgo.</v>
          </cell>
          <cell r="D302">
            <v>34.5</v>
          </cell>
          <cell r="E302">
            <v>45.61999999999999</v>
          </cell>
          <cell r="F302">
            <v>0</v>
          </cell>
        </row>
        <row r="303">
          <cell r="B303" t="str">
            <v>Desmontaje de Pararrayos de Subestaciòn (Incluye Transporte hacia la Consecionaria)</v>
          </cell>
          <cell r="C303" t="str">
            <v>Jgo.</v>
          </cell>
          <cell r="D303">
            <v>47</v>
          </cell>
          <cell r="E303">
            <v>33.770000000000003</v>
          </cell>
          <cell r="F303">
            <v>0</v>
          </cell>
        </row>
        <row r="304">
          <cell r="B304" t="str">
            <v>Desmontaje de Seccionadores Fusible (Incluye Transporte hacia la Consecionaria)</v>
          </cell>
          <cell r="C304" t="str">
            <v>Jgo.</v>
          </cell>
          <cell r="D304">
            <v>47</v>
          </cell>
          <cell r="E304">
            <v>33.770000000000003</v>
          </cell>
          <cell r="F304">
            <v>0</v>
          </cell>
        </row>
        <row r="305">
          <cell r="B305" t="str">
            <v>Destemplado y Templado de Conductor Existente</v>
          </cell>
          <cell r="C305" t="str">
            <v>km</v>
          </cell>
          <cell r="D305">
            <v>5.5</v>
          </cell>
          <cell r="E305">
            <v>1209.3699999999999</v>
          </cell>
          <cell r="F305">
            <v>0</v>
          </cell>
        </row>
        <row r="306">
          <cell r="F306">
            <v>0</v>
          </cell>
        </row>
        <row r="307">
          <cell r="B307" t="str">
            <v>Pruebas y Puesta en Servicio</v>
          </cell>
          <cell r="F307">
            <v>1</v>
          </cell>
        </row>
        <row r="308">
          <cell r="B308" t="str">
            <v>Pruebas y Puesta en Servicio de Lineas Primarias</v>
          </cell>
          <cell r="C308" t="str">
            <v>km</v>
          </cell>
          <cell r="D308">
            <v>9</v>
          </cell>
          <cell r="E308">
            <v>347.78999999999996</v>
          </cell>
          <cell r="F308">
            <v>1</v>
          </cell>
        </row>
        <row r="309">
          <cell r="B309" t="str">
            <v>Pruebas y Puesta en Servicio de Redes Primarias</v>
          </cell>
          <cell r="C309" t="str">
            <v>Localidad</v>
          </cell>
          <cell r="D309">
            <v>4</v>
          </cell>
          <cell r="E309">
            <v>442.62</v>
          </cell>
          <cell r="F309">
            <v>1</v>
          </cell>
        </row>
        <row r="310">
          <cell r="B310" t="str">
            <v>Expediente Técnico Final Conforme a Obra y de Concesión Rural de Líneas Primarias (1 Original + 3 Copias), incluye la presentacion digitalizada de textos y planos en CD.</v>
          </cell>
          <cell r="C310" t="str">
            <v>km</v>
          </cell>
          <cell r="D310">
            <v>5</v>
          </cell>
          <cell r="E310">
            <v>422.53</v>
          </cell>
          <cell r="F310">
            <v>1</v>
          </cell>
        </row>
        <row r="311">
          <cell r="B311" t="str">
            <v>Expediente Técnico Final Conforme a Obra y de Concesión Rural de Redes Primarias (1 Original + 3 Copias), incluye la presentacion digitalizada de textos y planos en CD.</v>
          </cell>
          <cell r="C311" t="str">
            <v>Localidad</v>
          </cell>
          <cell r="D311">
            <v>1</v>
          </cell>
          <cell r="E311">
            <v>343</v>
          </cell>
          <cell r="F311">
            <v>1</v>
          </cell>
        </row>
        <row r="312">
          <cell r="F312">
            <v>1</v>
          </cell>
        </row>
        <row r="313">
          <cell r="B313" t="str">
            <v>Nuevos Apus</v>
          </cell>
          <cell r="F313">
            <v>1</v>
          </cell>
        </row>
        <row r="314">
          <cell r="B314" t="str">
            <v>Instalación de Retenida Inclinada Aislada</v>
          </cell>
          <cell r="C314" t="str">
            <v>Un.</v>
          </cell>
          <cell r="D314">
            <v>10</v>
          </cell>
          <cell r="E314">
            <v>117.67</v>
          </cell>
          <cell r="F314">
            <v>1</v>
          </cell>
        </row>
        <row r="315">
          <cell r="B315" t="str">
            <v>Instalación de Retenida Vertical Aislada</v>
          </cell>
          <cell r="C315" t="str">
            <v>Un.</v>
          </cell>
          <cell r="D315">
            <v>9</v>
          </cell>
          <cell r="E315">
            <v>130.41999999999999</v>
          </cell>
          <cell r="F315">
            <v>1</v>
          </cell>
        </row>
        <row r="316">
          <cell r="B316" t="str">
            <v xml:space="preserve">Transporte de Poste de madera importado de 40 pies, Clase 6 de Almacen a Punto de Izaje, en Terreno con Acceso Carrozable </v>
          </cell>
          <cell r="C316" t="str">
            <v>Un.</v>
          </cell>
          <cell r="D316">
            <v>7.5</v>
          </cell>
          <cell r="E316">
            <v>308.7</v>
          </cell>
          <cell r="F316">
            <v>0</v>
          </cell>
        </row>
        <row r="317">
          <cell r="B317" t="str">
            <v xml:space="preserve">Transporte de Poste de madera importado de 40 pies, Clase 5 de Almacen a Punto de Izaje, en Terreno con Acceso Carrozable </v>
          </cell>
          <cell r="C317" t="str">
            <v>Un.</v>
          </cell>
          <cell r="D317">
            <v>7.5</v>
          </cell>
          <cell r="E317">
            <v>328.26</v>
          </cell>
          <cell r="F317">
            <v>0</v>
          </cell>
        </row>
        <row r="318">
          <cell r="B318" t="str">
            <v>Transporte de Poste de madera importado de 40pies, Clase 6 de Almacen a Punto de Izaje, en Terreno Accidentado sin Acceso Carrozable</v>
          </cell>
          <cell r="C318" t="str">
            <v>Un.</v>
          </cell>
          <cell r="D318">
            <v>3.8</v>
          </cell>
          <cell r="E318">
            <v>596.99999999999989</v>
          </cell>
          <cell r="F318">
            <v>0</v>
          </cell>
        </row>
        <row r="319">
          <cell r="B319" t="str">
            <v>Transporte de Poste de madera importado de 40 pies, Clase 5 de Almacen a Punto de Izaje, en Terreno Accidentado sin Acceso Carrozable</v>
          </cell>
          <cell r="C319" t="str">
            <v>Un.</v>
          </cell>
          <cell r="D319">
            <v>3.3</v>
          </cell>
          <cell r="E319">
            <v>642.57000000000005</v>
          </cell>
          <cell r="F319">
            <v>0</v>
          </cell>
        </row>
        <row r="320">
          <cell r="B320" t="str">
            <v>Relleno y Compactación para cimentación de Poste 40 pies, en Terreno Tipo I (Arcilloso y Conglomerado)</v>
          </cell>
          <cell r="C320" t="str">
            <v>m³</v>
          </cell>
          <cell r="D320">
            <v>7.5</v>
          </cell>
          <cell r="E320">
            <v>111.9</v>
          </cell>
          <cell r="F320">
            <v>0</v>
          </cell>
        </row>
        <row r="321">
          <cell r="B321" t="str">
            <v>Relleno y Compactación para cimentación de Poste 40 pies, en Terreno Tipo II (Rocoso)</v>
          </cell>
          <cell r="C321" t="str">
            <v>m³</v>
          </cell>
          <cell r="D321">
            <v>7</v>
          </cell>
          <cell r="E321">
            <v>118.13999999999999</v>
          </cell>
          <cell r="F321">
            <v>0</v>
          </cell>
        </row>
        <row r="322">
          <cell r="B322" t="str">
            <v>Izaje, Identificación y/o codificación, y Señalización de Poste de madera importada de 40 pies, Clase 6 (*)</v>
          </cell>
          <cell r="C322" t="str">
            <v>Un.</v>
          </cell>
          <cell r="D322">
            <v>24</v>
          </cell>
          <cell r="E322">
            <v>93.07</v>
          </cell>
          <cell r="F322">
            <v>0</v>
          </cell>
        </row>
        <row r="323">
          <cell r="B323" t="str">
            <v>Izaje, Identificación y/o codificación, y Señalización de Poste de madera importada de 40 pies, Clase 5 (*)</v>
          </cell>
          <cell r="C323" t="str">
            <v>Un.</v>
          </cell>
          <cell r="D323">
            <v>22</v>
          </cell>
          <cell r="E323">
            <v>102.04</v>
          </cell>
          <cell r="F323">
            <v>0</v>
          </cell>
        </row>
        <row r="324">
          <cell r="B324" t="str">
            <v>Eliminación de Material Excedente en Terreno Tipo I (Arcilloso y Conglomerado)</v>
          </cell>
          <cell r="C324" t="str">
            <v>m³</v>
          </cell>
          <cell r="D324">
            <v>4</v>
          </cell>
          <cell r="E324">
            <v>35.24</v>
          </cell>
          <cell r="F324">
            <v>0</v>
          </cell>
        </row>
        <row r="325">
          <cell r="B325" t="str">
            <v>Eliminación de Material Excedente en Terreno Tipo II (Rocoso)</v>
          </cell>
          <cell r="C325" t="str">
            <v>m³</v>
          </cell>
          <cell r="D325">
            <v>3</v>
          </cell>
          <cell r="E325">
            <v>47.04</v>
          </cell>
          <cell r="F325">
            <v>0</v>
          </cell>
        </row>
        <row r="326">
          <cell r="B326" t="str">
            <v>Instalación de Caja de Registro para Electrodo Vertical de PAT</v>
          </cell>
          <cell r="C326" t="str">
            <v>Un.</v>
          </cell>
          <cell r="D326">
            <v>20</v>
          </cell>
          <cell r="E326">
            <v>38.730000000000004</v>
          </cell>
          <cell r="F326">
            <v>0</v>
          </cell>
        </row>
        <row r="327">
          <cell r="B327" t="str">
            <v>Traslado de Tierra de Préstamo para Puesta a Tierra</v>
          </cell>
          <cell r="C327" t="str">
            <v>m³</v>
          </cell>
          <cell r="D327">
            <v>4</v>
          </cell>
          <cell r="E327">
            <v>35.24</v>
          </cell>
          <cell r="F327">
            <v>0</v>
          </cell>
        </row>
        <row r="328">
          <cell r="B328" t="str">
            <v>Transporte de Cruceta de madera tratada de 90 mm x 115 mm x 1,20 m, de Almacen a Punto de Instalaciòn en Terreno con Acceso Carrozable</v>
          </cell>
          <cell r="C328" t="str">
            <v>und</v>
          </cell>
          <cell r="D328">
            <v>150</v>
          </cell>
          <cell r="E328">
            <v>7.48</v>
          </cell>
          <cell r="F328">
            <v>0</v>
          </cell>
        </row>
        <row r="329">
          <cell r="B329" t="str">
            <v>Transporte de Cruceta de madera tratada de 90 mm x 115 mm x 1,20 m, de Almacen a Punto de Instalaciòn en Terreno sin Acceso Carrozable</v>
          </cell>
          <cell r="C329" t="str">
            <v>und</v>
          </cell>
          <cell r="D329">
            <v>100</v>
          </cell>
          <cell r="E329">
            <v>8.34</v>
          </cell>
          <cell r="F329">
            <v>0</v>
          </cell>
        </row>
        <row r="330">
          <cell r="B330" t="str">
            <v>Transporte de Cruceta de madera tratada de 90 mm x 115 mm x 1,50 m, de Almacen a Punto de Instalaciòn en Terreno con Acceso Carrozable</v>
          </cell>
          <cell r="C330" t="str">
            <v>und</v>
          </cell>
          <cell r="D330">
            <v>130</v>
          </cell>
          <cell r="E330">
            <v>8.49</v>
          </cell>
          <cell r="F330">
            <v>0</v>
          </cell>
        </row>
        <row r="331">
          <cell r="B331" t="str">
            <v>Transporte de Cruceta de madera tratada de 90 mm x 115 mm x 1,50 m, de Almacen a Punto de Instalaciòn en Terreno sin Acceso Carrozable</v>
          </cell>
          <cell r="C331" t="str">
            <v>und</v>
          </cell>
          <cell r="D331">
            <v>110</v>
          </cell>
          <cell r="E331">
            <v>10.19</v>
          </cell>
          <cell r="F331">
            <v>0</v>
          </cell>
        </row>
        <row r="332">
          <cell r="B332" t="str">
            <v>Transporte de Cruceta de madera tratada de 90 mm x 115 mm x 2,40 m, de Almacen a Punto de Instalaciòn en Terreno con Acceso Carrozable</v>
          </cell>
          <cell r="C332" t="str">
            <v>und</v>
          </cell>
          <cell r="D332">
            <v>100</v>
          </cell>
          <cell r="E332">
            <v>11.13</v>
          </cell>
          <cell r="F332">
            <v>0</v>
          </cell>
        </row>
        <row r="333">
          <cell r="B333" t="str">
            <v>Transporte de Cruceta de madera tratada de 90 mm x 115 mm x 2,40 m, de Almacen a Punto de Instalaciòn en Terreno sin Acceso Carrozable</v>
          </cell>
          <cell r="C333" t="str">
            <v>und</v>
          </cell>
          <cell r="D333">
            <v>65</v>
          </cell>
          <cell r="E333">
            <v>12.83</v>
          </cell>
          <cell r="F333">
            <v>0</v>
          </cell>
        </row>
        <row r="334">
          <cell r="B334" t="str">
            <v>Transporte de Aislador de Porcelana Tipo Pin, Clase ANSI 56-3 de Almacen a Punto de Intalaciòn en Terreno con Acceso Carrozable</v>
          </cell>
          <cell r="C334" t="str">
            <v>und</v>
          </cell>
          <cell r="D334">
            <v>70</v>
          </cell>
          <cell r="E334">
            <v>15.92</v>
          </cell>
          <cell r="F334">
            <v>0</v>
          </cell>
        </row>
        <row r="335">
          <cell r="B335" t="str">
            <v>Transporte de Aislador de Porcelana Tipo Pin, Clase ANSI 56-3 de Almacen a Punto de Intalaciòn en Terreno sin Acceso Carrozable</v>
          </cell>
          <cell r="C335" t="str">
            <v>und</v>
          </cell>
          <cell r="D335">
            <v>70</v>
          </cell>
          <cell r="E335">
            <v>15.92</v>
          </cell>
          <cell r="F335">
            <v>0</v>
          </cell>
        </row>
        <row r="336">
          <cell r="B336" t="str">
            <v>Transporte de Aislador de Porcelana Tipo Pin, Clase ANSI 56-4 de Almacen a Punto de Intalaciòn en Terreno sin Acceso Carrozable</v>
          </cell>
          <cell r="C336" t="str">
            <v>und</v>
          </cell>
          <cell r="D336">
            <v>60</v>
          </cell>
          <cell r="E336">
            <v>18.61</v>
          </cell>
          <cell r="F336">
            <v>0</v>
          </cell>
        </row>
        <row r="337">
          <cell r="B337" t="str">
            <v>Transporte de Aislador Polimerico con Conexión Horquilla (Estructura) y Lengüeta (Linea), de 36 Kv y según Especificacion Técnica. de Almacen a Punto de Intalaciòn en Terreno con Acceso Carrozable</v>
          </cell>
          <cell r="C337" t="str">
            <v>und</v>
          </cell>
          <cell r="D337">
            <v>200</v>
          </cell>
          <cell r="E337">
            <v>5.5600000000000005</v>
          </cell>
          <cell r="F337">
            <v>0</v>
          </cell>
        </row>
        <row r="338">
          <cell r="B338" t="str">
            <v>Transporte de Aislador Polimerico con Conexión Horquilla (Estructura) y Lengüeta (Linea), de 36 Kv y según Especificacion Técnica. de Almacen a Punto de Intalaciòn en Terreno sin Acceso Carrozable</v>
          </cell>
          <cell r="C338" t="str">
            <v>und</v>
          </cell>
          <cell r="D338">
            <v>100</v>
          </cell>
          <cell r="E338">
            <v>8.34</v>
          </cell>
          <cell r="F338">
            <v>0</v>
          </cell>
        </row>
        <row r="339">
          <cell r="B339" t="str">
            <v>Transporte de Conductor de Aleacion de Aluminio de 35 mm²  de Almacen a Punto de Intalaciòn en Terreno con Acceso Carrozable</v>
          </cell>
          <cell r="C339" t="str">
            <v>km</v>
          </cell>
          <cell r="D339">
            <v>20</v>
          </cell>
          <cell r="E339">
            <v>76.31</v>
          </cell>
          <cell r="F339">
            <v>0</v>
          </cell>
        </row>
        <row r="340">
          <cell r="B340" t="str">
            <v>Transporte de Conductor de Aleacion de Aluminio de 35 mm²  de Almacen a Punto de Intalaciòn en Terreno sin Acceso Carrozable</v>
          </cell>
          <cell r="C340" t="str">
            <v>km</v>
          </cell>
          <cell r="D340">
            <v>12</v>
          </cell>
          <cell r="E340">
            <v>93.04</v>
          </cell>
          <cell r="F340">
            <v>0</v>
          </cell>
        </row>
        <row r="341">
          <cell r="B341" t="str">
            <v>Transporte de Conductor de Aleacion de Aluminio de 70 mm²  de Almacen a Punto de Instalaciòn en Terreno con Acceso Carrozable</v>
          </cell>
          <cell r="C341" t="str">
            <v>km</v>
          </cell>
          <cell r="D341">
            <v>10</v>
          </cell>
          <cell r="E341">
            <v>152.63</v>
          </cell>
          <cell r="F341">
            <v>1</v>
          </cell>
        </row>
        <row r="342">
          <cell r="B342" t="str">
            <v>Transporte de Conductor de Aleacion de Aluminio de 70 mm²  de Almacen a Punto de Instalaciòn en Terreno sin Acceso Carrozable</v>
          </cell>
          <cell r="C342" t="str">
            <v>km</v>
          </cell>
          <cell r="D342">
            <v>8</v>
          </cell>
          <cell r="E342">
            <v>174.76</v>
          </cell>
          <cell r="F342">
            <v>0</v>
          </cell>
        </row>
        <row r="343">
          <cell r="B343" t="str">
            <v>Transporte de Seccionador Fusible Unipolar Tipo Expulsion (Cut-Out) de 27/38 kV, 100A, 150 kV-BIL. de Almacen a Punto de Instalaciòn en Terreno con Acceso Carrozable</v>
          </cell>
          <cell r="C343" t="str">
            <v>und</v>
          </cell>
          <cell r="D343">
            <v>40</v>
          </cell>
          <cell r="E343">
            <v>31.11</v>
          </cell>
          <cell r="F343">
            <v>1</v>
          </cell>
        </row>
        <row r="344">
          <cell r="B344" t="str">
            <v>Transporte de Seccionador Fusible Unipolar Tipo Expulsion (Cut-Out) de 27/38 kV, 100A, 150 kV-BIL. de Almacen a Punto de Instalaciòn en Terreno sin Acceso Carrozable</v>
          </cell>
          <cell r="C344" t="str">
            <v>und</v>
          </cell>
          <cell r="D344">
            <v>20</v>
          </cell>
          <cell r="E344">
            <v>62.849999999999994</v>
          </cell>
          <cell r="F344">
            <v>0</v>
          </cell>
        </row>
        <row r="345">
          <cell r="B345" t="str">
            <v>Transporte de Pararrayos de Oxido Metalico, 27 kV, 10 KA Clase 1 de Almacen a Punto de Instalaciòn en Terreno sin Acceso Carrozable</v>
          </cell>
          <cell r="C345" t="str">
            <v>und</v>
          </cell>
          <cell r="D345">
            <v>70</v>
          </cell>
          <cell r="E345">
            <v>11.04</v>
          </cell>
          <cell r="F345">
            <v>0</v>
          </cell>
        </row>
        <row r="346">
          <cell r="B346" t="str">
            <v>Transporte de Pararrayos de Oxido Metalico, 21 kV, 10 KA Clase 1 de Almacen a Punto de Instalaciòn en Terreno con Acceso Carrozable</v>
          </cell>
          <cell r="C346" t="str">
            <v>und</v>
          </cell>
          <cell r="D346">
            <v>80</v>
          </cell>
          <cell r="E346">
            <v>9.9899999999999984</v>
          </cell>
          <cell r="F346">
            <v>1</v>
          </cell>
        </row>
        <row r="347">
          <cell r="B347" t="str">
            <v>Transporte de Pararrayos de Oxido Metalico, 21 kV, 10 KA Clase 1 de Almacen a Punto de Instalaciòn en Terreno sin Acceso Carrozable</v>
          </cell>
          <cell r="C347" t="str">
            <v>und</v>
          </cell>
          <cell r="D347">
            <v>60</v>
          </cell>
          <cell r="E347">
            <v>12.870000000000001</v>
          </cell>
          <cell r="F347">
            <v>0</v>
          </cell>
        </row>
        <row r="348">
          <cell r="B348" t="str">
            <v xml:space="preserve">Transporte de Pararrayos de Oxido Metalico, 12 kV, 10 KA Clase 1 de Almacen a Punto de Instalaciòn en Terreno sin Acceso Carrozable </v>
          </cell>
          <cell r="C348" t="str">
            <v>und</v>
          </cell>
          <cell r="D348">
            <v>90</v>
          </cell>
          <cell r="E348">
            <v>8.6</v>
          </cell>
          <cell r="F348">
            <v>0</v>
          </cell>
        </row>
        <row r="349">
          <cell r="B349" t="str">
            <v>Transporte de Transformador Monofásico Fase - Neutro de 5 kVA; 13,2 / 0,46-0,23 kV y Tablero de Distribucion, de Almacen a Punto de Instalaciòn en Terreno con Acceso Carrozable</v>
          </cell>
          <cell r="C349" t="str">
            <v>und</v>
          </cell>
          <cell r="D349">
            <v>12</v>
          </cell>
          <cell r="E349">
            <v>93.8</v>
          </cell>
          <cell r="F349">
            <v>0</v>
          </cell>
        </row>
        <row r="350">
          <cell r="B350" t="str">
            <v>Transporte de Transformador Monofásico Fase - Neutro de 5 kVA; 13,2 / 0,46-0,23 kV y Tablero de Distribucion, de Almacen a Punto de Instalaciòn en Terreno sin Acceso Carrozable</v>
          </cell>
          <cell r="C350" t="str">
            <v>und</v>
          </cell>
          <cell r="D350">
            <v>7</v>
          </cell>
          <cell r="E350">
            <v>119.18</v>
          </cell>
          <cell r="F350">
            <v>0</v>
          </cell>
        </row>
        <row r="351">
          <cell r="B351" t="str">
            <v>Transporte de Transformador Monofásico Fase - Fase de 5 kVA; 22,9 / 0,46-0,23 kV y Tablero de Distribucion, de Almacen a Punto de Instalaciòn en Terreno con Acceso Carrozable</v>
          </cell>
          <cell r="C351" t="str">
            <v>und</v>
          </cell>
          <cell r="D351">
            <v>12</v>
          </cell>
          <cell r="E351">
            <v>66.569999999999993</v>
          </cell>
          <cell r="F351">
            <v>0</v>
          </cell>
        </row>
        <row r="352">
          <cell r="B352" t="str">
            <v>Transporte de Transformador Monofásico Fase - Fase de 5 kVA; 22,9 / 0,46-0,23 kV y Tablero de Distribucion, de Almacen a Punto de Instalaciòn en Terreno sin Acceso Carrozable</v>
          </cell>
          <cell r="C352" t="str">
            <v>und</v>
          </cell>
          <cell r="D352">
            <v>12</v>
          </cell>
          <cell r="E352">
            <v>96.78</v>
          </cell>
          <cell r="F352">
            <v>0</v>
          </cell>
        </row>
        <row r="353">
          <cell r="B353" t="str">
            <v>Transporte de Transformador Monofásico Fase - Neutro de 10 kVA; 13,2 / 0,46-0,23 kV y Tablero de Distribucion, de Almacen a Punto de Instalaciòn en Terreno con Acceso Carrozable</v>
          </cell>
          <cell r="C353" t="str">
            <v>und</v>
          </cell>
          <cell r="D353">
            <v>12</v>
          </cell>
          <cell r="E353">
            <v>90.07</v>
          </cell>
          <cell r="F353">
            <v>0</v>
          </cell>
        </row>
        <row r="354">
          <cell r="B354" t="str">
            <v>Transporte de Transformador Monofásico Fase - Neutro de 10 kVA; 13,2 / 0,46-0,23 kV y Tablero de Distribucion, de Almacen a Punto de Instalaciòn en Terreno sin Acceso Carrozable</v>
          </cell>
          <cell r="C354" t="str">
            <v>und</v>
          </cell>
          <cell r="D354">
            <v>10</v>
          </cell>
          <cell r="E354">
            <v>116.19</v>
          </cell>
          <cell r="F354">
            <v>0</v>
          </cell>
        </row>
        <row r="355">
          <cell r="B355" t="str">
            <v>Transporte de Transformador Monofásico Fase - Fase de 10 kVA; 22,9 / 0,46-0,23 kV y Tablero de Distribucion, de Almacen a Punto de Instalaciòn en Terreno con Acceso Carrozable</v>
          </cell>
          <cell r="C355" t="str">
            <v>und</v>
          </cell>
          <cell r="D355">
            <v>11</v>
          </cell>
          <cell r="E355">
            <v>98.21</v>
          </cell>
          <cell r="F355">
            <v>0</v>
          </cell>
        </row>
        <row r="356">
          <cell r="B356" t="str">
            <v>Transporte de Transformador Monofásico Fase - Fase de 10 kVA; 22,9 / 0,46-0,23 kV y Tablero de Distribucion, de Almacen a Punto de Instalaciòn en Terreno sin Acceso Carrozable</v>
          </cell>
          <cell r="C356" t="str">
            <v>und</v>
          </cell>
          <cell r="D356">
            <v>9</v>
          </cell>
          <cell r="E356">
            <v>123.69999999999999</v>
          </cell>
          <cell r="F356">
            <v>0</v>
          </cell>
        </row>
        <row r="357">
          <cell r="B357" t="str">
            <v>Transporte de Transformador Monofásico Fase - Neutro de 15 kVA; 13,2 / 0,46-0,23 kV y Tablero de Distribucion, de Almacen a Punto de Instalaciòn en Terreno con Acceso Carrozable</v>
          </cell>
          <cell r="C357" t="str">
            <v>und</v>
          </cell>
          <cell r="D357">
            <v>10</v>
          </cell>
          <cell r="E357">
            <v>108.08000000000001</v>
          </cell>
          <cell r="F357">
            <v>0</v>
          </cell>
        </row>
        <row r="358">
          <cell r="B358" t="str">
            <v>Transporte de Transformador Monofásico Fase - Neutro de 15 kVA; 13,2 / 0,46-0,23 kV y Tablero de Distribucion, de Almacen a Punto de Instalaciòn en Terreno sin Acceso Carrozable</v>
          </cell>
          <cell r="C358" t="str">
            <v>und</v>
          </cell>
          <cell r="D358">
            <v>8</v>
          </cell>
          <cell r="E358">
            <v>139.11000000000001</v>
          </cell>
          <cell r="F358">
            <v>0</v>
          </cell>
        </row>
        <row r="359">
          <cell r="B359" t="str">
            <v>Transporte de Transformador Monofásico Fase - Fase de 15 kVA; 22,9 / 0,46-0,23 kV y Tablero de Distribucion, de Almacen a Punto de Instalaciòn en Terreno con Acceso Carrozable</v>
          </cell>
          <cell r="C359" t="str">
            <v>und</v>
          </cell>
          <cell r="D359">
            <v>9</v>
          </cell>
          <cell r="E359">
            <v>120.15</v>
          </cell>
          <cell r="F359">
            <v>0</v>
          </cell>
        </row>
        <row r="360">
          <cell r="B360" t="str">
            <v>Transporte de Transformador Monofásico Fase - Fase de 15 kVA; 22,9 / 0,46-0,23 kV y Tablero de Distribucion, de Almacen a Punto de Instalaciòn en Terreno sin Acceso Carrozable</v>
          </cell>
          <cell r="C360" t="str">
            <v>und</v>
          </cell>
          <cell r="D360">
            <v>7</v>
          </cell>
          <cell r="E360">
            <v>159.05000000000001</v>
          </cell>
          <cell r="F360">
            <v>0</v>
          </cell>
        </row>
        <row r="361">
          <cell r="B361" t="str">
            <v>Transporte de otros materiales de concreto armado (crucetas, mensulas, palomillas y ductos)</v>
          </cell>
          <cell r="C361" t="str">
            <v>Global</v>
          </cell>
          <cell r="D361">
            <v>6</v>
          </cell>
          <cell r="E361">
            <v>2780.52</v>
          </cell>
        </row>
        <row r="362">
          <cell r="B362" t="str">
            <v>Transporte de otros materiales de concreto armado (mensula, plataforma y palomilla) en RP</v>
          </cell>
          <cell r="C362" t="str">
            <v>Global</v>
          </cell>
          <cell r="D362">
            <v>6</v>
          </cell>
          <cell r="E362">
            <v>1074.75</v>
          </cell>
        </row>
        <row r="363">
          <cell r="B363" t="str">
            <v>Transporte barillas de retenida, barilas de puesta a tierra, espeigas para aisladores, ferreteria y Accesorios (Para Postes , conductores, Retenidas y PAT), de Almacen a Punto de Izaje, en terreno con Acceso Carrozable</v>
          </cell>
          <cell r="C363" t="str">
            <v>Global</v>
          </cell>
          <cell r="D363">
            <v>6</v>
          </cell>
          <cell r="E363">
            <v>2403.64</v>
          </cell>
          <cell r="F363">
            <v>1</v>
          </cell>
        </row>
        <row r="364">
          <cell r="B364" t="str">
            <v>Transporte barillas de retenida, barilas de puesta a tierra, espeigas para aisladores, ferreteria y Accesorios (Para Postes , conductores, Retenidas y PAT), de Almacen a Punto de Instalacion en RP, en terreno con Acceso Carrozable</v>
          </cell>
          <cell r="C364" t="str">
            <v>Global</v>
          </cell>
          <cell r="D364">
            <v>6</v>
          </cell>
          <cell r="E364">
            <v>1721.3700000000001</v>
          </cell>
        </row>
        <row r="365">
          <cell r="B365" t="str">
            <v>Transporte de Accesorios de Ferreteria (Para Postes , conductores, Retenidas y PAT), e Almacen a Punto de Instalaciòn en Terreno sin Acceso Carrozable</v>
          </cell>
          <cell r="C365" t="str">
            <v>Tn</v>
          </cell>
          <cell r="D365">
            <v>3</v>
          </cell>
          <cell r="E365">
            <v>466.05</v>
          </cell>
          <cell r="F365">
            <v>0</v>
          </cell>
        </row>
        <row r="366">
          <cell r="B366" t="str">
            <v>Transporte de Bloque de Concreto de 0,40 x 0,40 x 0,15 m, en Terreno con Acceso Carrozable</v>
          </cell>
          <cell r="C366" t="str">
            <v>und</v>
          </cell>
          <cell r="D366">
            <v>30</v>
          </cell>
          <cell r="E366">
            <v>37.479999999999997</v>
          </cell>
          <cell r="F366">
            <v>1</v>
          </cell>
        </row>
        <row r="367">
          <cell r="B367" t="str">
            <v>Transporte de Bloque de Concreto de 0,40 x 0,40 x 0,15 m, en Terreno sin Acceso Carrozable</v>
          </cell>
          <cell r="C367" t="str">
            <v>und</v>
          </cell>
          <cell r="D367">
            <v>20</v>
          </cell>
          <cell r="E367">
            <v>69.91</v>
          </cell>
          <cell r="F367">
            <v>0</v>
          </cell>
        </row>
        <row r="368">
          <cell r="B368" t="str">
            <v>Transporte de Caja Registro de Concreto para Puesta a Tierra 0,50 x 0,50 x 0,45 m, de Almacen a Punto de Instalaciòn en Terreno con Acceso Carrozable</v>
          </cell>
          <cell r="C368" t="str">
            <v>und</v>
          </cell>
          <cell r="D368">
            <v>25</v>
          </cell>
          <cell r="E368">
            <v>45.06</v>
          </cell>
          <cell r="F368">
            <v>1</v>
          </cell>
        </row>
        <row r="369">
          <cell r="B369" t="str">
            <v>Transporte de Caja Registro de Concreto para Puesta a Tierra 0,50 x 0,50 x 0,45 m, de Almacen a Punto de Instalaciòn en Terreno sin Acceso Carrozable</v>
          </cell>
          <cell r="C369" t="str">
            <v>und</v>
          </cell>
          <cell r="D369">
            <v>6</v>
          </cell>
          <cell r="E369">
            <v>128.84</v>
          </cell>
          <cell r="F369">
            <v>0</v>
          </cell>
        </row>
        <row r="370">
          <cell r="B370" t="str">
            <v>Instalacion de Puesta a Tierra Tipo PAT-1CS (Contrapeso)</v>
          </cell>
          <cell r="C370" t="str">
            <v>Un.</v>
          </cell>
          <cell r="D370">
            <v>27</v>
          </cell>
          <cell r="E370">
            <v>36.950000000000003</v>
          </cell>
          <cell r="F370">
            <v>0</v>
          </cell>
        </row>
        <row r="371">
          <cell r="B371" t="str">
            <v>Transporte de Transformador Monofásico Fase - Neutro de 5 kVA; 7,62 / 0,46-0,23 kV y Tablero de Distribucion, de Almacen a Punto de Izaje en Terreno sin Acceso Carrozable</v>
          </cell>
          <cell r="C371" t="str">
            <v>und</v>
          </cell>
          <cell r="D371">
            <v>21</v>
          </cell>
          <cell r="E371">
            <v>84.29</v>
          </cell>
          <cell r="F371">
            <v>0</v>
          </cell>
        </row>
        <row r="372">
          <cell r="B372" t="str">
            <v>Transporte de Transformador Monofásico Fase - Neutro de 3 kVA; 7,62+-2*2.5% / 0,23 kV y Tablero de Distribucion, en Terreno sin Acceso Carrozable</v>
          </cell>
          <cell r="C372" t="str">
            <v>und</v>
          </cell>
          <cell r="D372">
            <v>25</v>
          </cell>
          <cell r="E372">
            <v>79.319999999999993</v>
          </cell>
          <cell r="F372">
            <v>0</v>
          </cell>
        </row>
        <row r="373">
          <cell r="B373" t="str">
            <v>Transporte de Transformador Monofásico Fase - Neutro de 3 kVA; 13,2+-2*2.5% / 0,23 kV y Tablero de Distribucion, de Almacen a Punto de Izaje en Terreno sin Acceso Carrozable</v>
          </cell>
          <cell r="C373" t="str">
            <v>und</v>
          </cell>
          <cell r="D373">
            <v>25</v>
          </cell>
          <cell r="E373">
            <v>79.319999999999993</v>
          </cell>
          <cell r="F373">
            <v>0</v>
          </cell>
        </row>
        <row r="374">
          <cell r="B374" t="str">
            <v>Transporte de Transformador Monofásico Fase - Fase de 3 kVA; 22,9 / 0,23 kV y Tablero de Distribucion, de Almacen a Punto de Izaje en Terreno sin Acceso Carrozable</v>
          </cell>
          <cell r="C374" t="str">
            <v>und</v>
          </cell>
          <cell r="D374">
            <v>25</v>
          </cell>
          <cell r="E374">
            <v>79.319999999999993</v>
          </cell>
          <cell r="F374">
            <v>0</v>
          </cell>
        </row>
        <row r="375">
          <cell r="B375" t="str">
            <v>Transporte de Poste Tubular de 12 m,  T-200 daN, de Almacen a Punto de Izaje, en Terreno Accidentado sin Acceso Carrozable</v>
          </cell>
          <cell r="C375" t="str">
            <v>Un.</v>
          </cell>
          <cell r="D375">
            <v>2</v>
          </cell>
          <cell r="E375">
            <v>765.16</v>
          </cell>
          <cell r="F375">
            <v>0</v>
          </cell>
        </row>
        <row r="376">
          <cell r="B376" t="str">
            <v>Transporte de Poste Tubular de 12 m,  T-300 daN, de Almacen a Punto de Izaje, en Terreno Accidentado sin Acceso Carrozable</v>
          </cell>
          <cell r="C376" t="str">
            <v>Un.</v>
          </cell>
          <cell r="D376">
            <v>1.5</v>
          </cell>
          <cell r="E376">
            <v>1020.28</v>
          </cell>
          <cell r="F376">
            <v>0</v>
          </cell>
        </row>
        <row r="377">
          <cell r="B377" t="str">
            <v>Transporte de piedra mediana para la cimentación de las estructuras</v>
          </cell>
          <cell r="C377" t="str">
            <v>m³</v>
          </cell>
          <cell r="D377">
            <v>30</v>
          </cell>
          <cell r="E377">
            <v>58.7</v>
          </cell>
          <cell r="F377">
            <v>0</v>
          </cell>
        </row>
        <row r="378">
          <cell r="B378" t="str">
            <v>Transporte de hormigón para la cimentación de las estructuras</v>
          </cell>
          <cell r="C378" t="str">
            <v>m3</v>
          </cell>
          <cell r="D378">
            <v>32</v>
          </cell>
          <cell r="E378">
            <v>55.589999999999996</v>
          </cell>
          <cell r="F378">
            <v>0</v>
          </cell>
        </row>
        <row r="379">
          <cell r="B379" t="str">
            <v>Transporte fluvial de poste de concreto 12 m /2000 N</v>
          </cell>
          <cell r="C379" t="str">
            <v>Un.</v>
          </cell>
          <cell r="D379">
            <v>5</v>
          </cell>
          <cell r="E379">
            <v>282.83</v>
          </cell>
          <cell r="F379">
            <v>0</v>
          </cell>
        </row>
        <row r="380">
          <cell r="B380" t="str">
            <v>Transporte de Transformador Monofásico Fase - Neutro de 25 kVA; 13,2 / 0,46-0,23 kV y Tablero de Distribucion, de Almacen a Punto de Instalaciòn en Terreno con Acceso Carrozable</v>
          </cell>
          <cell r="C380" t="str">
            <v>und</v>
          </cell>
          <cell r="D380">
            <v>8</v>
          </cell>
          <cell r="E380">
            <v>135.09</v>
          </cell>
          <cell r="F380">
            <v>0</v>
          </cell>
        </row>
        <row r="381">
          <cell r="B381" t="str">
            <v>Transporte de Transformador Monofásico Fase - Neutro de 25 kVA; 13,2 / 0,46-0,23 kV y Tablero de Distribucion, de Almacen a Punto de Instalaciòn en Terreno sin Acceso Carrozable</v>
          </cell>
          <cell r="C381" t="str">
            <v>und</v>
          </cell>
          <cell r="D381">
            <v>6</v>
          </cell>
          <cell r="E381">
            <v>185.54</v>
          </cell>
          <cell r="F381">
            <v>0</v>
          </cell>
        </row>
        <row r="382">
          <cell r="B382" t="str">
            <v>Transporte de Transformador Monofásico Fase - Fase de 25 kVA; 22,9 / 0,46-0,23 kV y Tablero de Distribucion, de Almacen a Punto de Instalaciòn en Terreno con Acceso Carrozable</v>
          </cell>
          <cell r="C382" t="str">
            <v>und</v>
          </cell>
          <cell r="D382">
            <v>7</v>
          </cell>
          <cell r="E382">
            <v>154.4</v>
          </cell>
          <cell r="F382">
            <v>0</v>
          </cell>
        </row>
        <row r="383">
          <cell r="B383" t="str">
            <v>Transporte de Transformador Monofásico Fase - Fase de 25 kVA; 22,9 / 0,46-0,23 kV y Tablero de Distribucion, de Almacen a Punto de Instalaciòn en Terreno sin Acceso Carrozable</v>
          </cell>
          <cell r="C383" t="str">
            <v>und</v>
          </cell>
          <cell r="D383">
            <v>5</v>
          </cell>
          <cell r="E383">
            <v>222.56</v>
          </cell>
          <cell r="F383">
            <v>0</v>
          </cell>
        </row>
        <row r="384">
          <cell r="B384" t="str">
            <v>Transporte de Transformador Monofásico Fase - Fase de 40 kVA; 22,9 / 0,40-0,23 kV y Tablero de Distribucion, de Almacen a Punto de Instalaciòn en Terreno con Acceso Carrozable</v>
          </cell>
          <cell r="C384" t="str">
            <v>und</v>
          </cell>
          <cell r="D384">
            <v>5</v>
          </cell>
          <cell r="E384">
            <v>225.27</v>
          </cell>
          <cell r="F384">
            <v>1</v>
          </cell>
        </row>
        <row r="385">
          <cell r="B385" t="str">
            <v>Transporte de Transformador Monofásico Fase - Fase de 75 kVA; 22,9 / 0,40-0,23 kV y Tablero de Distribucion, de Almacen a Punto de Instalaciòn en Terreno con Acceso Carrozable</v>
          </cell>
          <cell r="C385" t="str">
            <v>und</v>
          </cell>
          <cell r="D385">
            <v>6</v>
          </cell>
          <cell r="E385">
            <v>187.78</v>
          </cell>
          <cell r="F385">
            <v>0</v>
          </cell>
        </row>
        <row r="386">
          <cell r="B386" t="str">
            <v>Transporte de Transformador Monofásico Fase - Fase de 100 kVA; 22,9 / 0,40-0,23 kV y Tablero de Distribucion, de Almacen a Punto de Instalaciòn en Terreno con Acceso Carrozable</v>
          </cell>
          <cell r="C386" t="str">
            <v>und</v>
          </cell>
          <cell r="D386">
            <v>4</v>
          </cell>
          <cell r="E386">
            <v>216.95999999999998</v>
          </cell>
          <cell r="F386">
            <v>0</v>
          </cell>
        </row>
        <row r="387">
          <cell r="B387" t="str">
            <v>Transporte de Transformador Monofásico Fase - Fase de 160 kVA; 22,9 / 0,40-0,23 kV y Tablero de Distribucion, de Almacen a Punto de Instalaciòn en Terreno con Acceso Carrozable</v>
          </cell>
          <cell r="C387" t="str">
            <v>und</v>
          </cell>
          <cell r="D387">
            <v>3</v>
          </cell>
          <cell r="E387">
            <v>267.52</v>
          </cell>
          <cell r="F387">
            <v>0</v>
          </cell>
        </row>
        <row r="388">
          <cell r="B388">
            <v>0</v>
          </cell>
          <cell r="C388" t="str">
            <v>dia</v>
          </cell>
          <cell r="D388">
            <v>1</v>
          </cell>
          <cell r="E388">
            <v>388.21</v>
          </cell>
          <cell r="F388">
            <v>0</v>
          </cell>
        </row>
        <row r="389">
          <cell r="B389" t="str">
            <v>Transporte de agregado desde cantera a punto de acopio</v>
          </cell>
          <cell r="C389" t="str">
            <v>m3</v>
          </cell>
          <cell r="D389">
            <v>22</v>
          </cell>
          <cell r="E389">
            <v>139.05000000000001</v>
          </cell>
          <cell r="F389">
            <v>0</v>
          </cell>
        </row>
        <row r="390">
          <cell r="B390" t="str">
            <v>Alquiler de Grupo Electrogeno ( Incluye su transporte, instalación y operación en obra y su entrega al termino del servicio)</v>
          </cell>
          <cell r="C390" t="str">
            <v>hrs</v>
          </cell>
          <cell r="D390">
            <v>8</v>
          </cell>
          <cell r="E390">
            <v>84.44</v>
          </cell>
          <cell r="F390">
            <v>0</v>
          </cell>
        </row>
        <row r="391">
          <cell r="B391" t="str">
            <v>Cortes y reposicion de Servicio de Energia Electrica</v>
          </cell>
          <cell r="C391" t="str">
            <v>Und</v>
          </cell>
          <cell r="D391">
            <v>1</v>
          </cell>
          <cell r="E391">
            <v>1788.06</v>
          </cell>
          <cell r="F391">
            <v>0</v>
          </cell>
        </row>
        <row r="392">
          <cell r="B392" t="str">
            <v>Desmontaje de aislador tipo pin y espiga (Incluye transporte hacia almacen de propietario)</v>
          </cell>
          <cell r="C392" t="str">
            <v>Und</v>
          </cell>
          <cell r="D392">
            <v>40</v>
          </cell>
          <cell r="E392">
            <v>37.380000000000003</v>
          </cell>
          <cell r="F392">
            <v>0</v>
          </cell>
        </row>
        <row r="393">
          <cell r="B393" t="str">
            <v>Transporte de Aislador de Porcelana Tipo Pin, Clase ANSI 56-4 de Almacen a Punto de Intalaciòn en Terreno con Acceso Carrozable</v>
          </cell>
          <cell r="C393" t="str">
            <v>Und</v>
          </cell>
          <cell r="D393">
            <v>70</v>
          </cell>
          <cell r="E393">
            <v>15.92</v>
          </cell>
          <cell r="F393">
            <v>0</v>
          </cell>
        </row>
        <row r="394">
          <cell r="B394" t="str">
            <v xml:space="preserve">Instalación de Seccionalizador Electrónico Unipolar  SEU-0 </v>
          </cell>
          <cell r="C394" t="str">
            <v>Jgo.</v>
          </cell>
          <cell r="D394">
            <v>19</v>
          </cell>
          <cell r="E394">
            <v>35.47</v>
          </cell>
          <cell r="F394">
            <v>0</v>
          </cell>
        </row>
        <row r="395">
          <cell r="B395" t="str">
            <v>Tendido de Conductor Seco N2XSY 18/30 kV de 50mm2 de seccion (incluye instalacion de kit de terminales), Por Fase.</v>
          </cell>
          <cell r="C395" t="str">
            <v>km</v>
          </cell>
          <cell r="D395">
            <v>2</v>
          </cell>
          <cell r="E395">
            <v>3267.96</v>
          </cell>
          <cell r="F395">
            <v>1</v>
          </cell>
        </row>
        <row r="396">
          <cell r="B396" t="str">
            <v>Construccion e Instalacion de Buzon de C.A.V. de 1,48m altura x 1,30m de ancho x 1,30m de largo de 0,15m de ancho de pared con f'c=210 kgf/cm2 y Fy=4200 kgf/cm2, Para conductor subterraneo</v>
          </cell>
          <cell r="C396" t="str">
            <v>Und</v>
          </cell>
          <cell r="D396">
            <v>1</v>
          </cell>
          <cell r="E396">
            <v>3447.75</v>
          </cell>
          <cell r="F396">
            <v>1</v>
          </cell>
        </row>
        <row r="397">
          <cell r="B397" t="str">
            <v>Solado para nivelacion del terreno</v>
          </cell>
          <cell r="C397" t="str">
            <v>m3</v>
          </cell>
          <cell r="D397">
            <v>30</v>
          </cell>
          <cell r="E397">
            <v>25.8</v>
          </cell>
          <cell r="F397">
            <v>1</v>
          </cell>
        </row>
        <row r="398">
          <cell r="B398" t="str">
            <v xml:space="preserve">Relleno, Compactación y señalizacion en Terreno Tipo I de Zanja para Red Subterranea
</v>
          </cell>
          <cell r="C398" t="str">
            <v>m³</v>
          </cell>
          <cell r="D398">
            <v>9</v>
          </cell>
          <cell r="E398">
            <v>156.30000000000001</v>
          </cell>
          <cell r="F398">
            <v>1</v>
          </cell>
        </row>
        <row r="399">
          <cell r="B399" t="str">
            <v>Armado STMVE  S.E. 3ø, Monoposte (No incluye p.a.t.)</v>
          </cell>
          <cell r="C399" t="str">
            <v>Jgo.</v>
          </cell>
          <cell r="D399">
            <v>2</v>
          </cell>
          <cell r="E399">
            <v>773.18</v>
          </cell>
        </row>
        <row r="400">
          <cell r="F400">
            <v>0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>
        <row r="5">
          <cell r="B5" t="str">
            <v>Obras Preliminares</v>
          </cell>
        </row>
        <row r="6">
          <cell r="B6" t="str">
            <v xml:space="preserve">Replanteo topográfico, ubicación de estructuras de redes secundarias. </v>
          </cell>
        </row>
        <row r="8">
          <cell r="B8" t="str">
            <v>Instalación de Postes</v>
          </cell>
        </row>
        <row r="9">
          <cell r="B9" t="str">
            <v>Excavación en Terreno Tipo I (Arcilloso y Conglomerado)</v>
          </cell>
        </row>
        <row r="10">
          <cell r="B10" t="str">
            <v>Excavación en Terreno Tipo II (Rocoso)</v>
          </cell>
        </row>
        <row r="11">
          <cell r="B11" t="str">
            <v>Transporte de Poste de 8 m/200 daN de Almacen a Punto de Izaje, en Terreno con Acceso Carrozable (Incluye transporte de punto de descraga de camion plataforma a punto de instalacion en carreta o maniobra)</v>
          </cell>
        </row>
        <row r="12">
          <cell r="B12" t="str">
            <v xml:space="preserve">Transporte de Poste de 8 m/300 daN de Almacen a Punto de Izaje, en Terreno con Acceso Carrozable </v>
          </cell>
        </row>
        <row r="13">
          <cell r="B13" t="str">
            <v xml:space="preserve">Transporte de Poste de 9 m/200 daN de Almacen a Punto de Izaje, en Terreno con Acceso Carrozable </v>
          </cell>
        </row>
        <row r="14">
          <cell r="B14" t="str">
            <v xml:space="preserve">Transporte de Poste de 9 m/300 daN de Almacen a Punto de Izaje, en Terreno con Acceso Carrozable </v>
          </cell>
        </row>
        <row r="15">
          <cell r="B15" t="str">
            <v xml:space="preserve">Transporte de Poste de 11 m/200 daN de Almacen a Punto de Izaje, en Terreno con Acceso Carrozable </v>
          </cell>
        </row>
        <row r="16">
          <cell r="B16" t="str">
            <v xml:space="preserve">Transporte de Poste de 11 m/300 daN de Almacen a Punto de Izaje, en Terreno con Acceso Carrozable </v>
          </cell>
        </row>
        <row r="17">
          <cell r="B17" t="str">
            <v>Transporte de Poste de 8 m/200 daN de Almacen a Punto de Izaje, en Terreno Llano sin Acceso Carrozable</v>
          </cell>
        </row>
        <row r="18">
          <cell r="B18" t="str">
            <v>Transporte de Poste de 8 m/300 daN de Almacen a Punto de Izaje, en Terreno Llano sin Acceso Carrozable</v>
          </cell>
        </row>
        <row r="19">
          <cell r="B19" t="str">
            <v>Transporte de Poste de 9 m/200 daN de Almacen a Punto de Izaje, en Terreno Llano sin Acceso Carrozable</v>
          </cell>
        </row>
        <row r="20">
          <cell r="B20" t="str">
            <v>Transporte de Poste de 9 m/300 daN de Almacen a Punto de Izaje, en Terreno Llano sin Acceso Carrozable</v>
          </cell>
        </row>
        <row r="21">
          <cell r="B21" t="str">
            <v>Transporte de Poste de 11 m/200 daN de Almacen a Punto de Izaje, en Terreno Llano sin Acceso Carrozable</v>
          </cell>
        </row>
        <row r="22">
          <cell r="B22" t="str">
            <v>Transporte de Poste de 11 m/300 daN de Almacen a Punto de Izaje, en Terreno Llano sin Acceso Carrozable</v>
          </cell>
        </row>
        <row r="23">
          <cell r="B23" t="str">
            <v xml:space="preserve">Transporte de Poste de 8 m/200 daN Seccionado de Almacen a Punto de Izaje, en Terreno con Acceso Carrozable </v>
          </cell>
        </row>
        <row r="24">
          <cell r="B24" t="str">
            <v xml:space="preserve">Transporte de Poste de 8 m/300 daN Seccionado de Almacen a Punto de Izaje, en Terreno con Acceso Carrozable </v>
          </cell>
        </row>
        <row r="25">
          <cell r="B25" t="str">
            <v xml:space="preserve">Transporte de Poste de 9 m/200 daN Seccionado de Almacen a Punto de Izaje, en Terreno con Acceso Carrozable </v>
          </cell>
        </row>
        <row r="26">
          <cell r="B26" t="str">
            <v xml:space="preserve">Transporte de Poste de 9 m/300 daN Seccionado de Almacen a Punto de Izaje, en Terreno con Acceso Carrozable </v>
          </cell>
        </row>
        <row r="27">
          <cell r="B27" t="str">
            <v>Transporte de Poste de 8 m/200 daN Seccionado de Almacen a Punto de Izaje, en Terreno Llano sin Acceso Carrozable</v>
          </cell>
        </row>
        <row r="28">
          <cell r="B28" t="str">
            <v>Transporte de Poste de 8 m/300 daN Seccionado de Almacen a Punto de Izaje, en Terreno Llano sin Acceso Carrozable</v>
          </cell>
        </row>
        <row r="29">
          <cell r="B29" t="str">
            <v>Transporte de Poste de 9 m/200 daN Seccionado de Almacen a Punto de Izaje, en Terreno Llano sin Acceso Carrozable</v>
          </cell>
        </row>
        <row r="30">
          <cell r="B30" t="str">
            <v>Transporte de Poste de 9 m/300 daN Seccionado de Almacen a Punto de Izaje, en Terreno Llano sin Acceso Carrozable</v>
          </cell>
        </row>
        <row r="31">
          <cell r="B31" t="str">
            <v xml:space="preserve">Transporte de Poste de madera importado de 8 m, Clase 7 de Almacen a Punto de Izaje, en Terreno con Acceso Carrozable </v>
          </cell>
        </row>
        <row r="32">
          <cell r="B32" t="str">
            <v xml:space="preserve">Transporte de Poste de madera importado de 8 m, Clase 6 de Almacen a Punto de Izaje, en Terreno con Acceso Carrozable </v>
          </cell>
        </row>
        <row r="33">
          <cell r="B33" t="str">
            <v>Transporte de Poste de madera importado de 8 m, Clase 7 de Almacen a Punto de Izaje, en Terreno Llano sin Acceso Carrozable</v>
          </cell>
        </row>
        <row r="34">
          <cell r="B34" t="str">
            <v>Transporte de Poste de madera importado de 8 m, Clase 6 de Almacen a Punto de Izaje, en Terreno Llano sin Acceso Carrozable</v>
          </cell>
        </row>
        <row r="35">
          <cell r="B35" t="str">
            <v>Transporte de Poste de madera importado de 8 m, Clase 7 de Almacen a Punto de Izaje, en Terreno Accidentado sin Acceso Carrozable</v>
          </cell>
        </row>
        <row r="36">
          <cell r="B36" t="str">
            <v>Transporte de Poste de madera importado de 8 m, Clase 6 de Almacen a Punto de Izaje, en Terreno Accidentado sin Acceso Carrozable</v>
          </cell>
        </row>
        <row r="37">
          <cell r="B37" t="str">
            <v>Izaje, Identificación y/o codificación, y Señalización de Poste de 8 m/200 daN (*)</v>
          </cell>
        </row>
        <row r="38">
          <cell r="B38" t="str">
            <v>Izaje, Identificación y/o codificación, y Señalización de Poste de 8 m/300 daN (*)</v>
          </cell>
        </row>
        <row r="39">
          <cell r="B39" t="str">
            <v>Izaje, Identificación y/o codificación, y Señalización de Poste de 9 m/200 daN (*)</v>
          </cell>
        </row>
        <row r="40">
          <cell r="B40" t="str">
            <v>Izaje, Identificación y/o codificación, y Señalización de Poste de 9 m/300 daN (*)</v>
          </cell>
        </row>
        <row r="41">
          <cell r="B41" t="str">
            <v>Izaje, Identificación y/o codificación, y Señalización de Poste de 11 m/200 daN (*)</v>
          </cell>
        </row>
        <row r="42">
          <cell r="B42" t="str">
            <v>Izaje, Identificación y/o codificación, y Señalización de Poste de madera importado de 8 m, Clase 7</v>
          </cell>
        </row>
        <row r="43">
          <cell r="B43" t="str">
            <v>Izaje, Identificación y/o codificación, y Señalización de Poste de madera importado de 8 m, Clase 6</v>
          </cell>
        </row>
        <row r="44">
          <cell r="B44" t="str">
            <v>Relleno y Compactación para cimentación de Poste 8m, en Terreno Tipo I (Arcilloso y Conglomerado)</v>
          </cell>
        </row>
        <row r="45">
          <cell r="B45" t="str">
            <v>Relleno y Compactación para cimentación de Poste 8m, en Terreno Tipo II (Rocoso)</v>
          </cell>
        </row>
        <row r="46">
          <cell r="B46" t="str">
            <v>Relleno y Compactación para cimentación de Poste 9m, en Terreno Tipo I (Arcilloso y Conglomerado)</v>
          </cell>
        </row>
        <row r="47">
          <cell r="B47" t="str">
            <v>Relleno y Compactación para cimentación de Poste 9m, en Terreno Tipo II (Rocoso)</v>
          </cell>
        </row>
        <row r="48">
          <cell r="B48" t="str">
            <v>Relleno y Compactación para cimentación de Poste 11m, en Terreno Tipo I (Arcilloso y Conglomerado)</v>
          </cell>
        </row>
        <row r="49">
          <cell r="B49" t="str">
            <v>Relleno y Compactación para cimentación de Poste 11m, en Terreno Tipo II (Rocoso)</v>
          </cell>
        </row>
        <row r="50">
          <cell r="B50" t="str">
            <v>Relleno y Compactación para cimentación de Poste 12m, en Terreno Tipo I (Arcilloso y Conglomerado)</v>
          </cell>
        </row>
        <row r="51">
          <cell r="B51" t="str">
            <v>Relleno y Compactación para cimentación de Poste 12m, en Terreno Tipo II (Rocoso)</v>
          </cell>
        </row>
        <row r="52">
          <cell r="B52" t="str">
            <v>Solado para poste de concreto</v>
          </cell>
        </row>
        <row r="53">
          <cell r="B53" t="str">
            <v>Relleno y compactación para cimentación de poste</v>
          </cell>
        </row>
        <row r="54">
          <cell r="B54" t="str">
            <v>Cimentación con Concreto Ciclópeo de Poste de 8m en Terreno Tipo I (Arcilloso y Conglomerado)</v>
          </cell>
        </row>
        <row r="55">
          <cell r="B55" t="str">
            <v>Cimentación con Concreto Ciclópeo de Poste de 8m en Terreno Tipo II (Rocoso)</v>
          </cell>
        </row>
        <row r="56">
          <cell r="B56" t="str">
            <v>Cimentación con Concreto Ciclópeo de Poste de 8m en Terreno Tipo III (Húmedo)</v>
          </cell>
        </row>
        <row r="57">
          <cell r="B57" t="str">
            <v>Cimentación con Concreto Ciclópeo de Poste de 11m en Terreno Tipo I (Arcilloso y Conglomerado)</v>
          </cell>
        </row>
        <row r="58">
          <cell r="B58" t="str">
            <v>Cimentación con Concreto Ciclópeo de Poste de 11m en Terreno Tipo II (Rocoso)</v>
          </cell>
        </row>
        <row r="59">
          <cell r="B59" t="str">
            <v>Cimentación con Concreto Ciclópeo de Poste de 12m en Terreno Tipo I (Arcilloso y Conglomerado)</v>
          </cell>
        </row>
        <row r="60">
          <cell r="B60" t="str">
            <v>Cimentación con Concreto Ciclópeo de Poste de 12 en Terreno Tipo II (Rocoso)</v>
          </cell>
        </row>
        <row r="62">
          <cell r="B62" t="str">
            <v>Instalación de Retenidas</v>
          </cell>
        </row>
        <row r="63">
          <cell r="B63" t="str">
            <v>Excavación en Terreno Tipo I (Arcilloso y Conglomerado)</v>
          </cell>
        </row>
        <row r="64">
          <cell r="B64" t="str">
            <v>Excavación en Terreno Tipo II (Rocoso)</v>
          </cell>
        </row>
        <row r="65">
          <cell r="B65" t="str">
            <v>Instalación de Retenida Inclinada</v>
          </cell>
        </row>
        <row r="66">
          <cell r="B66" t="str">
            <v>Instalación de Retenida Vertical</v>
          </cell>
        </row>
        <row r="67">
          <cell r="B67" t="str">
            <v xml:space="preserve">Relleno y Compactación en Terreno Tipo I de Retenida </v>
          </cell>
        </row>
        <row r="68">
          <cell r="B68" t="str">
            <v xml:space="preserve">Relleno y Compactación en Terreno Tipo II de Retenida </v>
          </cell>
        </row>
        <row r="69">
          <cell r="B69" t="str">
            <v xml:space="preserve">Relleno y Compactación en Terreno Tipo III de Retenida </v>
          </cell>
        </row>
        <row r="71">
          <cell r="B71" t="str">
            <v>Montaje de Armados</v>
          </cell>
        </row>
        <row r="72">
          <cell r="B72" t="str">
            <v>Armado Tipo E1, Alineamiento y Angulo - Conductor Autoportante con Caja de Derivación para Acometida</v>
          </cell>
        </row>
        <row r="73">
          <cell r="B73" t="str">
            <v>Armado Tipo E1/S, Alineamiento y Angulo - Conductor Autoportante sin Caja de Derivación para Acometida</v>
          </cell>
        </row>
        <row r="74">
          <cell r="B74" t="str">
            <v>Armado Tipo E2, Anclaje y Cambio de Sección - Conductor Autoportante con Caja de Derivación para Acometida</v>
          </cell>
        </row>
        <row r="75">
          <cell r="B75" t="str">
            <v>Armado Tipo E2/S, Anclaje y Cambio de Sección - Conductor Autoportante sin Caja de Derivación para Acometida</v>
          </cell>
        </row>
        <row r="76">
          <cell r="B76" t="str">
            <v>Armado Tipo E3, Extremo de Línea - Conductor Autoportante con Caja de Derivación para Acometida</v>
          </cell>
        </row>
        <row r="77">
          <cell r="B77" t="str">
            <v>Armado Tipo E3/S, Extremo de Línea - Conductor Autoportante sin Caja de Derivación para Acometida</v>
          </cell>
        </row>
        <row r="78">
          <cell r="B78" t="str">
            <v>Armado Tipo E4, Extremo de Línea con Derivación - Conductor Autoportante con Caja de Derivación para Acometida</v>
          </cell>
        </row>
        <row r="79">
          <cell r="B79" t="str">
            <v>Armado Tipo E4/S, Extremo de Línea con Derivación - Conductor Autoportante sin Caja de Derivación para Acometida</v>
          </cell>
        </row>
        <row r="80">
          <cell r="B80" t="str">
            <v>Armado Tipo E5, Alineamiento con Derivación - Conductor Autoportante con Caja de Derivación para Acometida</v>
          </cell>
        </row>
        <row r="81">
          <cell r="B81" t="str">
            <v>Armado Tipo E5/S, Alineamiento con Derivación - Conductor Autoportante sin Caja de Derivación para Acometida</v>
          </cell>
        </row>
        <row r="82">
          <cell r="B82" t="str">
            <v>Armado Tipo E6, Anclaje con Derivación - Conductor Autoportante con Caja de Derivación para Acometida</v>
          </cell>
        </row>
        <row r="83">
          <cell r="B83" t="str">
            <v>Armado Tipo E6/S, Anclaje con Derivación - Conductor Autoportante sin Caja de Derivación para Acometida</v>
          </cell>
        </row>
        <row r="85">
          <cell r="B85" t="str">
            <v>Montaje de Conductores Autoportantes</v>
          </cell>
        </row>
        <row r="86">
          <cell r="B86" t="str">
            <v>Tendido y Puesta en Flecha de Conductor Autoportante de Aluminio de 3x35+16/25 mm²</v>
          </cell>
        </row>
        <row r="87">
          <cell r="B87" t="str">
            <v>Tendido y Puesta en Flecha de Conductor Autoportante de Aluminio de 3x25+16/25 mm²</v>
          </cell>
        </row>
        <row r="88">
          <cell r="B88" t="str">
            <v>Tendido y Puesta en Flecha de Conductor Autoportante de Aluminio de 3x16+16/25 mm²</v>
          </cell>
        </row>
        <row r="89">
          <cell r="B89" t="str">
            <v>Tendido y Puesta en Flecha de Conductor Autoportante de Aluminio de 3x35/25 mm²</v>
          </cell>
        </row>
        <row r="90">
          <cell r="B90" t="str">
            <v>Tendido y Puesta en Flecha de Conductor Autoportante de Aluminio de 3x25/25 mm²</v>
          </cell>
        </row>
        <row r="91">
          <cell r="B91" t="str">
            <v>Tendido y Puesta en Flecha de Conductor Autoportante de Aluminio de 3x16/25 mm²</v>
          </cell>
        </row>
        <row r="92">
          <cell r="B92" t="str">
            <v>Tendido y Puesta en Flecha de Conductor Autoportante de Aluminio de 2x35+16/25 mm²</v>
          </cell>
        </row>
        <row r="93">
          <cell r="B93" t="str">
            <v>Tendido y Puesta en Flecha de Conductor Autoportante de Aluminio de 2x25+16/25 mm²</v>
          </cell>
        </row>
        <row r="94">
          <cell r="B94" t="str">
            <v>Tendido y Puesta en Flecha de Conductor Autoportante de Aluminio de 2x16+16/25 mm²</v>
          </cell>
        </row>
        <row r="95">
          <cell r="B95" t="str">
            <v>Tendido y Puesta en Flecha de Conductor Autoportante de Aluminio de 2x35/25 mm²</v>
          </cell>
        </row>
        <row r="96">
          <cell r="B96" t="str">
            <v>Tendido y Puesta en Flecha de Conductor Autoportante de Aluminio de 2x25/25 mm²</v>
          </cell>
        </row>
        <row r="97">
          <cell r="B97" t="str">
            <v>Tendido y Puesta en Flecha de Conductor Autoportante de Aluminio de 2x16/25 mm²</v>
          </cell>
        </row>
        <row r="98">
          <cell r="B98" t="str">
            <v>Tendido y Puesta en Flecha de Conductor Autoportante de Aluminio de 1x16+16/25 mm²</v>
          </cell>
        </row>
        <row r="99">
          <cell r="B99" t="str">
            <v>Tendido y Puesta en Flecha de Conductor Autoportante de Aluminio de 1x16/25 mm²</v>
          </cell>
        </row>
        <row r="101">
          <cell r="B101" t="str">
            <v>Instalación de Puestas a Tierra</v>
          </cell>
        </row>
        <row r="102">
          <cell r="B102" t="str">
            <v>Instalación de Puesta a Tierra Tipo PAT-1 con un Electrodo Vertical. Instalación en Poste de Concreto Armado Centrifugado.</v>
          </cell>
        </row>
        <row r="103">
          <cell r="B103" t="str">
            <v>Relleno y Compactación de Puesta a Tierra con Material Adecuado</v>
          </cell>
        </row>
        <row r="105">
          <cell r="B105" t="str">
            <v>Instalación de Pastorales, Luminarias y Lámparas</v>
          </cell>
        </row>
        <row r="106">
          <cell r="B106" t="str">
            <v>Instalación de Pastoral de A° G°</v>
          </cell>
        </row>
        <row r="107">
          <cell r="B107" t="str">
            <v>Instalación de Luminaria, Lámpara y Accesorios</v>
          </cell>
        </row>
        <row r="108">
          <cell r="B108" t="str">
            <v>Instalación de Celula Fotoélectrica</v>
          </cell>
        </row>
        <row r="110">
          <cell r="B110" t="str">
            <v>Instalación de Acometidas Domicilarias</v>
          </cell>
        </row>
        <row r="111">
          <cell r="B111" t="str">
            <v>Conexión de Acometidas Domiciliarias, Configuración: Corta en Murete (no incluye medidor de energía activa)</v>
          </cell>
        </row>
        <row r="112">
          <cell r="B112" t="str">
            <v>Conexión de Acometidas Domiciliarias, Configuración: Larga en Murete (no incluye medidor de energía activa)</v>
          </cell>
        </row>
        <row r="113">
          <cell r="B113" t="str">
            <v>Conexión de Acometidas Domiciliarias, Configuración: Corta (no incluye medidor de energía activa)</v>
          </cell>
        </row>
        <row r="114">
          <cell r="B114" t="str">
            <v>Conexión de Acometidas Domiciliarias, Configuración: Larga (no incluye medidor de energía activa)</v>
          </cell>
        </row>
        <row r="115">
          <cell r="B115" t="str">
            <v>Instalación de Medidor Monofásico de Energia Activa y Caja Portamedidor (incluye conexión a cable de acometida)</v>
          </cell>
        </row>
        <row r="116">
          <cell r="B116" t="str">
            <v>Contraste de Medidor Monofásico de Energía Activa - Electrónico</v>
          </cell>
        </row>
        <row r="117">
          <cell r="B117" t="str">
            <v>Murete de Concreto de 1,65m de altura libre y 0,30m de profundidad. F'c=100 kg/cm², incluye transporte</v>
          </cell>
        </row>
        <row r="119">
          <cell r="B119" t="str">
            <v>Desmontaje</v>
          </cell>
        </row>
        <row r="120">
          <cell r="B120" t="str">
            <v>Desmontaje de Postes de Madera de 8 metros (Incluye Transporte Hacia almacen de Propietario)</v>
          </cell>
        </row>
        <row r="121">
          <cell r="B121" t="str">
            <v>Desmontaje de Conductor Unifilar (Incluye Transporte Hacia almacen de Propietario)</v>
          </cell>
        </row>
        <row r="122">
          <cell r="B122" t="str">
            <v>Desmontaje de Medidor de Energia y Conexión Domiciliaria (Incluye Transporte Hacia almacen de Propietario)</v>
          </cell>
        </row>
        <row r="124">
          <cell r="B124" t="str">
            <v>Pruebas y Puesta en Servicio</v>
          </cell>
        </row>
        <row r="125">
          <cell r="B125" t="str">
            <v>Prueba y Puesta en Servicio de Redes Secundarias</v>
          </cell>
        </row>
        <row r="126">
          <cell r="B126" t="str">
            <v>Expediente Técnico Final Conforme a Obra y de Concesión Rural de Redes Secundarias (1 Original + 3 Copias), incluye la presentacion digitalizada de textos y planos en CD.</v>
          </cell>
        </row>
        <row r="128">
          <cell r="B128" t="str">
            <v xml:space="preserve">Nuevos Apus </v>
          </cell>
        </row>
        <row r="129">
          <cell r="B129" t="str">
            <v xml:space="preserve">Transporte de Poste de madera importado de 30 pies, Clase 7, de Almacen a Punto de Izaje </v>
          </cell>
        </row>
        <row r="130">
          <cell r="B130" t="str">
            <v xml:space="preserve">Transporte de Poste de madera importado de 30 pies, Clase 7, de Almacen a Punto de Izaje en Zona de Difícil Acceso </v>
          </cell>
        </row>
        <row r="131">
          <cell r="B131" t="str">
            <v>Izaje, Identificación y/o codificación, y Señalización de Poste de madera de 30 pies, Clase 7</v>
          </cell>
        </row>
        <row r="132">
          <cell r="B132" t="str">
            <v>Relleno y Compactación para cimentación de Poste 30 pies, en Terreno Tipo I (Arcilloso y Conglomerado)</v>
          </cell>
        </row>
        <row r="133">
          <cell r="B133" t="str">
            <v>Relleno y Compactación para cimentación de Poste 30 pies, en Terreno Tipo II (Rocoso)</v>
          </cell>
        </row>
        <row r="134">
          <cell r="B134" t="str">
            <v>Desmontaje de Armados (Incluye Transporte Hacia almacen de Propietario)</v>
          </cell>
        </row>
        <row r="135">
          <cell r="B135" t="str">
            <v>Desmontaje de Retenida y Accesorios (Incluye Transporte Hacia almacen de Propietario)</v>
          </cell>
        </row>
        <row r="136">
          <cell r="B136" t="str">
            <v xml:space="preserve">Transporte de Poste de 30 pies, Clase 7, de Almacen a Punto de Izaje, en Terreno con Acceso Carrozable </v>
          </cell>
        </row>
        <row r="137">
          <cell r="B137" t="str">
            <v>Transporte de Poste de 30 pies, Clase 7, de Almacen a Punto de Izaje,  en Terreno Accidentado sin Acceso Carrozable</v>
          </cell>
        </row>
        <row r="138">
          <cell r="B138" t="str">
            <v>Eliminación de Material Excedente en Terreno Tipo I (Arcilloso y Conglomerado)</v>
          </cell>
        </row>
        <row r="139">
          <cell r="B139" t="str">
            <v>Eliminación de Material Excedente en Terreno Tipo II (Rocoso)</v>
          </cell>
        </row>
        <row r="140">
          <cell r="B140" t="str">
            <v>Traslado de Tierra de Préstamo para Puesta a Tierra</v>
          </cell>
        </row>
        <row r="141">
          <cell r="B141" t="str">
            <v>Transporte de materiales para AP, acometidas, puesta a tierar, retenidas y  ferreteria y Accesorios (Para Postes , conductores, Retenidas, PAT y acometidas) de Almacen a Punto de Instalaciòn en Terreno con Acceso Carrozable</v>
          </cell>
        </row>
        <row r="142">
          <cell r="B142" t="str">
            <v>Transporte de Accesorios de Ferreteria (Para Postes , conductores, Retenidas y PAT) de Almacen a Punto de Instalaciòn en Terreno sin Acceso Carrozable</v>
          </cell>
        </row>
        <row r="143">
          <cell r="B143" t="str">
            <v>Transporte de Bloque de Concreto de 0,40 x 0,40 x 0,15 m, de Almacen a Punto de Instalaciòn en Terreno con Acceso Carrozable</v>
          </cell>
        </row>
        <row r="144">
          <cell r="B144" t="str">
            <v>Transporte de Bloque de Concreto de 0,40 x 0,40 x 0,15 m, de Almacen a Punto de Instalaciòn en Terreno sin Acceso Carrozable</v>
          </cell>
        </row>
        <row r="145">
          <cell r="B145" t="str">
            <v>Transporte de Caja Registro de Concreto para Puesta a Tierra 0,50 x 0,50 x 0,45 m, de Almacen a Punto de Instalaciòn en Terreno sin Acceso Carrozable</v>
          </cell>
        </row>
        <row r="146">
          <cell r="B146" t="str">
            <v>Transporte de Conductor Autoportante de Aluminio, de Almacen a Punto de Izaje en Terreno con Acceso Carrozable</v>
          </cell>
        </row>
        <row r="147">
          <cell r="B147" t="str">
            <v>Transporte de Conductor Autoportante de Aluminio, de Almacen a Punto de Izaje en Terreno sin Acceso Carrozable</v>
          </cell>
        </row>
        <row r="148">
          <cell r="B148" t="str">
            <v>Transporte de Poste de madera importado de 30 pies, Clase 7 de Almacen a Punto de Izaje, en Terreno Llano sin Acceso Carrozable</v>
          </cell>
        </row>
        <row r="149">
          <cell r="B149" t="str">
            <v>Tendido y Puesta en Flecha de Conductor Autoportante de Aluminio 2x25+16+ NA25 mm²</v>
          </cell>
        </row>
        <row r="150">
          <cell r="B150" t="str">
            <v>Tendido y Puesta en Flecha de Conductor Autoportante de Aluminio 2x25+ NA25 mm²</v>
          </cell>
        </row>
        <row r="151">
          <cell r="B151" t="str">
            <v>Tendido y Puesta en Flecha de Conductor Autoportante de Aluminio 2x16+16+ NA25 mm²</v>
          </cell>
        </row>
        <row r="152">
          <cell r="B152" t="str">
            <v>Tendido y Puesta en Flecha de Conductor Autoportante de Aluminio 2x16+ NA25 mm²</v>
          </cell>
        </row>
        <row r="153">
          <cell r="B153" t="str">
            <v>Tendido y Puesta en Flecha de Conductor Autoportante de Aluminio 1x16+16+ NA25 mm²</v>
          </cell>
        </row>
        <row r="154">
          <cell r="B154" t="str">
            <v>Tendido y Puesta en Flecha de Conductor Autoportante de Aluminio 1x16+ NA25 mm²</v>
          </cell>
        </row>
        <row r="155">
          <cell r="B155" t="str">
            <v xml:space="preserve">Transporte de Poste de madera importado de 11 m, Clase 6 de Almacen a Punto de Izaje, en Terreno con Acceso Carrozable </v>
          </cell>
        </row>
        <row r="156">
          <cell r="B156" t="str">
            <v>Izaje, Identificación y/o codificación, y Señalización de Poste de madera importada de 11 m, Clase 6 (*)</v>
          </cell>
        </row>
        <row r="157">
          <cell r="B157" t="str">
            <v>Excavación en Terreno Tipo III (Humedo)</v>
          </cell>
        </row>
        <row r="158">
          <cell r="B158" t="str">
            <v>Transporte de agregado desde cantera a punto de acopio</v>
          </cell>
        </row>
        <row r="159">
          <cell r="B159" t="str">
            <v>Verificacion y Replanteo de Redes Secundarias Existentes</v>
          </cell>
        </row>
        <row r="160">
          <cell r="B160" t="str">
            <v>Cimentación con Concreto Ciclópeo de Poste de 9m en Terreno Tipo I (Arcilloso y Conglomerado)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 General"/>
      <sheetName val="1A"/>
      <sheetName val="2A"/>
      <sheetName val="3A"/>
      <sheetName val="1B"/>
      <sheetName val="2B"/>
      <sheetName val="3B"/>
      <sheetName val="1C"/>
      <sheetName val="2C"/>
      <sheetName val="3C"/>
      <sheetName val="Tramos y Localidades"/>
      <sheetName val="Precios MEM Abril-2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PLANILLA_M"/>
      <sheetName val="PLANILLA_D"/>
      <sheetName val="PRESUPUESTO"/>
      <sheetName val="CU_MONTAJE"/>
      <sheetName val="FPOLI"/>
      <sheetName val="GG"/>
      <sheetName val="SUPERVISION"/>
      <sheetName val="BD-PU"/>
      <sheetName val="BASE"/>
    </sheetNames>
    <sheetDataSet>
      <sheetData sheetId="0"/>
      <sheetData sheetId="1"/>
      <sheetData sheetId="2">
        <row r="14">
          <cell r="M14">
            <v>0</v>
          </cell>
        </row>
        <row r="15">
          <cell r="A15" t="str">
            <v>RS-1</v>
          </cell>
          <cell r="B15" t="str">
            <v>MACHACMARCA 01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</row>
        <row r="16">
          <cell r="A16" t="str">
            <v>C-1</v>
          </cell>
          <cell r="H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</row>
        <row r="17">
          <cell r="A17">
            <v>40155</v>
          </cell>
          <cell r="B17" t="str">
            <v>2IN</v>
          </cell>
          <cell r="F17">
            <v>1</v>
          </cell>
          <cell r="H17">
            <v>3</v>
          </cell>
          <cell r="M17">
            <v>3</v>
          </cell>
          <cell r="P17">
            <v>2</v>
          </cell>
          <cell r="R17">
            <v>1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2</v>
          </cell>
        </row>
        <row r="18">
          <cell r="A18">
            <v>73931</v>
          </cell>
          <cell r="B18" t="str">
            <v>E1</v>
          </cell>
          <cell r="C18">
            <v>1</v>
          </cell>
          <cell r="H18">
            <v>31.1</v>
          </cell>
          <cell r="M18">
            <v>31.1</v>
          </cell>
          <cell r="P18">
            <v>2</v>
          </cell>
          <cell r="X18">
            <v>1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</row>
        <row r="19">
          <cell r="A19">
            <v>8755</v>
          </cell>
          <cell r="B19" t="str">
            <v>E6</v>
          </cell>
          <cell r="D19">
            <v>2</v>
          </cell>
          <cell r="H19">
            <v>57.1</v>
          </cell>
          <cell r="M19">
            <v>57.1</v>
          </cell>
          <cell r="P19">
            <v>5</v>
          </cell>
          <cell r="R19">
            <v>1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1</v>
          </cell>
          <cell r="AD19">
            <v>0</v>
          </cell>
          <cell r="AE19">
            <v>0</v>
          </cell>
          <cell r="AF19">
            <v>0</v>
          </cell>
        </row>
        <row r="20">
          <cell r="A20">
            <v>8767</v>
          </cell>
          <cell r="B20" t="str">
            <v>E1</v>
          </cell>
          <cell r="D20">
            <v>1</v>
          </cell>
          <cell r="H20">
            <v>52</v>
          </cell>
          <cell r="K20">
            <v>52</v>
          </cell>
          <cell r="P20">
            <v>1</v>
          </cell>
          <cell r="X20">
            <v>1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</row>
        <row r="21">
          <cell r="A21">
            <v>8756</v>
          </cell>
          <cell r="B21" t="str">
            <v>E5</v>
          </cell>
          <cell r="D21">
            <v>1</v>
          </cell>
          <cell r="H21">
            <v>68.099999999999994</v>
          </cell>
          <cell r="K21">
            <v>68.099999999999994</v>
          </cell>
          <cell r="P21">
            <v>1</v>
          </cell>
          <cell r="T21">
            <v>1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1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</row>
        <row r="22">
          <cell r="A22">
            <v>8746</v>
          </cell>
          <cell r="B22" t="str">
            <v>E3</v>
          </cell>
          <cell r="D22">
            <v>1</v>
          </cell>
          <cell r="H22">
            <v>57.2</v>
          </cell>
          <cell r="K22">
            <v>57.2</v>
          </cell>
          <cell r="P22">
            <v>1</v>
          </cell>
          <cell r="T22">
            <v>1</v>
          </cell>
          <cell r="X22">
            <v>0</v>
          </cell>
          <cell r="Y22">
            <v>0</v>
          </cell>
          <cell r="Z22">
            <v>1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</row>
        <row r="23">
          <cell r="A23">
            <v>8766</v>
          </cell>
          <cell r="B23" t="str">
            <v>E5</v>
          </cell>
          <cell r="D23">
            <v>1</v>
          </cell>
          <cell r="H23">
            <v>56</v>
          </cell>
          <cell r="K23">
            <v>56</v>
          </cell>
          <cell r="P23">
            <v>3</v>
          </cell>
          <cell r="R23">
            <v>1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1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</row>
        <row r="24">
          <cell r="A24">
            <v>8747</v>
          </cell>
          <cell r="B24" t="str">
            <v>E3</v>
          </cell>
          <cell r="D24">
            <v>1</v>
          </cell>
          <cell r="H24">
            <v>30.1</v>
          </cell>
          <cell r="K24">
            <v>30.1</v>
          </cell>
          <cell r="P24">
            <v>1</v>
          </cell>
          <cell r="T24">
            <v>1</v>
          </cell>
          <cell r="X24">
            <v>0</v>
          </cell>
          <cell r="Y24">
            <v>0</v>
          </cell>
          <cell r="Z24">
            <v>1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</row>
        <row r="25">
          <cell r="A25">
            <v>80999</v>
          </cell>
          <cell r="B25" t="str">
            <v>E2</v>
          </cell>
          <cell r="C25">
            <v>1</v>
          </cell>
          <cell r="H25">
            <v>65.599999999999994</v>
          </cell>
          <cell r="K25">
            <v>65.599999999999994</v>
          </cell>
          <cell r="P25">
            <v>1</v>
          </cell>
          <cell r="X25">
            <v>0</v>
          </cell>
          <cell r="Y25">
            <v>1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</row>
        <row r="26">
          <cell r="A26">
            <v>8769</v>
          </cell>
          <cell r="B26" t="str">
            <v>E1</v>
          </cell>
          <cell r="D26">
            <v>1</v>
          </cell>
          <cell r="H26">
            <v>63.8</v>
          </cell>
          <cell r="K26">
            <v>63.8</v>
          </cell>
          <cell r="P26">
            <v>2</v>
          </cell>
          <cell r="X26">
            <v>1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</row>
        <row r="27">
          <cell r="A27">
            <v>8770</v>
          </cell>
          <cell r="B27" t="str">
            <v>E1</v>
          </cell>
          <cell r="D27">
            <v>1</v>
          </cell>
          <cell r="H27">
            <v>58.3</v>
          </cell>
          <cell r="K27">
            <v>58.3</v>
          </cell>
          <cell r="P27">
            <v>2</v>
          </cell>
          <cell r="R27">
            <v>1</v>
          </cell>
          <cell r="X27">
            <v>1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</row>
        <row r="28">
          <cell r="A28">
            <v>8757</v>
          </cell>
          <cell r="B28" t="str">
            <v>E5</v>
          </cell>
          <cell r="D28">
            <v>1</v>
          </cell>
          <cell r="H28">
            <v>44.5</v>
          </cell>
          <cell r="K28">
            <v>44.5</v>
          </cell>
          <cell r="P28">
            <v>2</v>
          </cell>
          <cell r="T28">
            <v>1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1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</row>
        <row r="29">
          <cell r="A29">
            <v>8768</v>
          </cell>
          <cell r="B29" t="str">
            <v>E1</v>
          </cell>
          <cell r="D29">
            <v>1</v>
          </cell>
          <cell r="H29">
            <v>59.4</v>
          </cell>
          <cell r="K29">
            <v>59.4</v>
          </cell>
          <cell r="P29">
            <v>1</v>
          </cell>
          <cell r="X29">
            <v>1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</row>
        <row r="30">
          <cell r="A30">
            <v>73932</v>
          </cell>
          <cell r="B30" t="str">
            <v>E4</v>
          </cell>
          <cell r="C30">
            <v>1</v>
          </cell>
          <cell r="H30">
            <v>71.400000000000006</v>
          </cell>
          <cell r="K30">
            <v>71.400000000000006</v>
          </cell>
          <cell r="P30">
            <v>5</v>
          </cell>
          <cell r="R30">
            <v>1</v>
          </cell>
          <cell r="T30">
            <v>1</v>
          </cell>
          <cell r="X30">
            <v>0</v>
          </cell>
          <cell r="Y30">
            <v>0</v>
          </cell>
          <cell r="Z30">
            <v>0</v>
          </cell>
          <cell r="AA30">
            <v>1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</row>
        <row r="31">
          <cell r="A31">
            <v>30811</v>
          </cell>
          <cell r="B31" t="str">
            <v>E3</v>
          </cell>
          <cell r="D31">
            <v>1</v>
          </cell>
          <cell r="H31">
            <v>39.799999999999997</v>
          </cell>
          <cell r="K31">
            <v>39.799999999999997</v>
          </cell>
          <cell r="P31">
            <v>5</v>
          </cell>
          <cell r="X31">
            <v>0</v>
          </cell>
          <cell r="Y31">
            <v>0</v>
          </cell>
          <cell r="Z31">
            <v>1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</row>
        <row r="32">
          <cell r="A32">
            <v>30005</v>
          </cell>
          <cell r="B32" t="str">
            <v>E1</v>
          </cell>
          <cell r="D32">
            <v>1</v>
          </cell>
          <cell r="H32">
            <v>56.5</v>
          </cell>
          <cell r="K32">
            <v>56.5</v>
          </cell>
          <cell r="X32">
            <v>1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</row>
        <row r="33">
          <cell r="A33">
            <v>30004</v>
          </cell>
          <cell r="B33" t="str">
            <v>E1</v>
          </cell>
          <cell r="D33">
            <v>1</v>
          </cell>
          <cell r="H33">
            <v>45</v>
          </cell>
          <cell r="K33">
            <v>45</v>
          </cell>
          <cell r="P33">
            <v>1</v>
          </cell>
          <cell r="R33">
            <v>1</v>
          </cell>
          <cell r="X33">
            <v>1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</row>
        <row r="34">
          <cell r="A34">
            <v>8826</v>
          </cell>
          <cell r="B34" t="str">
            <v>E6</v>
          </cell>
          <cell r="D34">
            <v>1</v>
          </cell>
          <cell r="H34">
            <v>51</v>
          </cell>
          <cell r="K34">
            <v>51</v>
          </cell>
          <cell r="P34">
            <v>4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1</v>
          </cell>
          <cell r="AD34">
            <v>0</v>
          </cell>
          <cell r="AE34">
            <v>0</v>
          </cell>
          <cell r="AF34">
            <v>0</v>
          </cell>
        </row>
        <row r="35">
          <cell r="A35">
            <v>8820</v>
          </cell>
          <cell r="B35" t="str">
            <v>E1</v>
          </cell>
          <cell r="D35">
            <v>1</v>
          </cell>
          <cell r="H35">
            <v>37.299999999999997</v>
          </cell>
          <cell r="K35">
            <v>37.299999999999997</v>
          </cell>
          <cell r="X35">
            <v>1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</row>
        <row r="36">
          <cell r="A36">
            <v>46652</v>
          </cell>
          <cell r="B36" t="str">
            <v>E3</v>
          </cell>
          <cell r="D36">
            <v>1</v>
          </cell>
          <cell r="H36">
            <v>37.1</v>
          </cell>
          <cell r="K36">
            <v>37.1</v>
          </cell>
          <cell r="P36">
            <v>2</v>
          </cell>
          <cell r="T36">
            <v>1</v>
          </cell>
          <cell r="X36">
            <v>0</v>
          </cell>
          <cell r="Y36">
            <v>0</v>
          </cell>
          <cell r="Z36">
            <v>1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</row>
        <row r="37">
          <cell r="A37">
            <v>8827</v>
          </cell>
          <cell r="B37" t="str">
            <v>E1</v>
          </cell>
          <cell r="D37">
            <v>1</v>
          </cell>
          <cell r="H37">
            <v>39.5</v>
          </cell>
          <cell r="K37">
            <v>39.5</v>
          </cell>
          <cell r="P37">
            <v>2</v>
          </cell>
          <cell r="R37">
            <v>1</v>
          </cell>
          <cell r="X37">
            <v>1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</row>
        <row r="38">
          <cell r="A38">
            <v>8828</v>
          </cell>
          <cell r="B38" t="str">
            <v>E5</v>
          </cell>
          <cell r="D38">
            <v>1</v>
          </cell>
          <cell r="H38">
            <v>44.3</v>
          </cell>
          <cell r="K38">
            <v>44.3</v>
          </cell>
          <cell r="P38">
            <v>2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1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</row>
        <row r="39">
          <cell r="A39">
            <v>8829</v>
          </cell>
          <cell r="B39" t="str">
            <v>E3</v>
          </cell>
          <cell r="D39">
            <v>1</v>
          </cell>
          <cell r="H39">
            <v>29.8</v>
          </cell>
          <cell r="K39">
            <v>29.8</v>
          </cell>
          <cell r="P39">
            <v>2</v>
          </cell>
          <cell r="R39">
            <v>1</v>
          </cell>
          <cell r="X39">
            <v>0</v>
          </cell>
          <cell r="Y39">
            <v>0</v>
          </cell>
          <cell r="Z39">
            <v>1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</row>
        <row r="40">
          <cell r="A40">
            <v>80878</v>
          </cell>
          <cell r="B40" t="str">
            <v>E3</v>
          </cell>
          <cell r="D40">
            <v>1</v>
          </cell>
          <cell r="H40">
            <v>27.2</v>
          </cell>
          <cell r="I40">
            <v>27.2</v>
          </cell>
          <cell r="P40">
            <v>1</v>
          </cell>
          <cell r="X40">
            <v>0</v>
          </cell>
          <cell r="Y40">
            <v>0</v>
          </cell>
          <cell r="Z40">
            <v>1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</row>
        <row r="41">
          <cell r="A41">
            <v>8764</v>
          </cell>
          <cell r="B41" t="str">
            <v>E1</v>
          </cell>
          <cell r="D41">
            <v>1</v>
          </cell>
          <cell r="H41">
            <v>53.1</v>
          </cell>
          <cell r="I41">
            <v>53.1</v>
          </cell>
          <cell r="X41">
            <v>1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</row>
        <row r="42">
          <cell r="A42">
            <v>8745</v>
          </cell>
          <cell r="B42" t="str">
            <v>E3</v>
          </cell>
          <cell r="D42">
            <v>1</v>
          </cell>
          <cell r="H42">
            <v>65</v>
          </cell>
          <cell r="I42">
            <v>65</v>
          </cell>
          <cell r="P42">
            <v>1</v>
          </cell>
          <cell r="T42">
            <v>1</v>
          </cell>
          <cell r="X42">
            <v>0</v>
          </cell>
          <cell r="Y42">
            <v>0</v>
          </cell>
          <cell r="Z42">
            <v>1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</row>
        <row r="43">
          <cell r="H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</row>
        <row r="44">
          <cell r="A44" t="str">
            <v>C-2</v>
          </cell>
          <cell r="H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</row>
        <row r="45">
          <cell r="A45">
            <v>40155</v>
          </cell>
          <cell r="B45" t="str">
            <v>IN</v>
          </cell>
          <cell r="F45">
            <v>1</v>
          </cell>
          <cell r="H45">
            <v>3</v>
          </cell>
          <cell r="M45">
            <v>3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1</v>
          </cell>
        </row>
        <row r="46">
          <cell r="A46">
            <v>8754</v>
          </cell>
          <cell r="B46" t="str">
            <v>E5</v>
          </cell>
          <cell r="D46">
            <v>1</v>
          </cell>
          <cell r="H46">
            <v>59.7</v>
          </cell>
          <cell r="M46">
            <v>59.7</v>
          </cell>
          <cell r="P46">
            <v>3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1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</row>
        <row r="47">
          <cell r="A47">
            <v>8744</v>
          </cell>
          <cell r="B47" t="str">
            <v>E3</v>
          </cell>
          <cell r="D47">
            <v>1</v>
          </cell>
          <cell r="H47">
            <v>45.5</v>
          </cell>
          <cell r="M47">
            <v>45.5</v>
          </cell>
          <cell r="P47">
            <v>1</v>
          </cell>
          <cell r="T47">
            <v>1</v>
          </cell>
          <cell r="X47">
            <v>0</v>
          </cell>
          <cell r="Y47">
            <v>0</v>
          </cell>
          <cell r="Z47">
            <v>1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</row>
        <row r="48">
          <cell r="A48">
            <v>8763</v>
          </cell>
          <cell r="B48" t="str">
            <v>E1</v>
          </cell>
          <cell r="D48">
            <v>1</v>
          </cell>
          <cell r="H48">
            <v>45.1</v>
          </cell>
          <cell r="M48">
            <v>45.1</v>
          </cell>
          <cell r="P48">
            <v>5</v>
          </cell>
          <cell r="R48">
            <v>1</v>
          </cell>
          <cell r="X48">
            <v>1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</row>
        <row r="49">
          <cell r="A49">
            <v>8753</v>
          </cell>
          <cell r="B49" t="str">
            <v>E5</v>
          </cell>
          <cell r="D49">
            <v>1</v>
          </cell>
          <cell r="H49">
            <v>44.3</v>
          </cell>
          <cell r="M49">
            <v>44.3</v>
          </cell>
          <cell r="P49">
            <v>4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1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</row>
        <row r="50">
          <cell r="A50">
            <v>8743</v>
          </cell>
          <cell r="B50" t="str">
            <v>E3</v>
          </cell>
          <cell r="D50">
            <v>1</v>
          </cell>
          <cell r="H50">
            <v>54.3</v>
          </cell>
          <cell r="K50">
            <v>54.3</v>
          </cell>
          <cell r="P50">
            <v>2</v>
          </cell>
          <cell r="T50">
            <v>1</v>
          </cell>
          <cell r="X50">
            <v>0</v>
          </cell>
          <cell r="Y50">
            <v>0</v>
          </cell>
          <cell r="Z50">
            <v>1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</row>
        <row r="51">
          <cell r="A51">
            <v>8752</v>
          </cell>
          <cell r="B51" t="str">
            <v>E5</v>
          </cell>
          <cell r="D51">
            <v>1</v>
          </cell>
          <cell r="H51">
            <v>47.3</v>
          </cell>
          <cell r="M51">
            <v>47.3</v>
          </cell>
          <cell r="P51">
            <v>4</v>
          </cell>
          <cell r="R51">
            <v>1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1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</row>
        <row r="52">
          <cell r="A52">
            <v>8738</v>
          </cell>
          <cell r="B52" t="str">
            <v>E3</v>
          </cell>
          <cell r="D52">
            <v>1</v>
          </cell>
          <cell r="H52">
            <v>41.4</v>
          </cell>
          <cell r="K52">
            <v>41.4</v>
          </cell>
          <cell r="P52">
            <v>1</v>
          </cell>
          <cell r="T52">
            <v>1</v>
          </cell>
          <cell r="X52">
            <v>0</v>
          </cell>
          <cell r="Y52">
            <v>0</v>
          </cell>
          <cell r="Z52">
            <v>1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</row>
        <row r="53">
          <cell r="A53">
            <v>8762</v>
          </cell>
          <cell r="B53" t="str">
            <v>E1</v>
          </cell>
          <cell r="D53">
            <v>1</v>
          </cell>
          <cell r="H53">
            <v>46.9</v>
          </cell>
          <cell r="M53">
            <v>46.9</v>
          </cell>
          <cell r="P53">
            <v>2</v>
          </cell>
          <cell r="X53">
            <v>1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</row>
        <row r="54">
          <cell r="A54">
            <v>8750</v>
          </cell>
          <cell r="B54" t="str">
            <v>E1</v>
          </cell>
          <cell r="D54">
            <v>2</v>
          </cell>
          <cell r="H54">
            <v>50.1</v>
          </cell>
          <cell r="M54">
            <v>50.1</v>
          </cell>
          <cell r="P54">
            <v>2</v>
          </cell>
          <cell r="X54">
            <v>1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</row>
        <row r="55">
          <cell r="A55">
            <v>8751</v>
          </cell>
          <cell r="B55" t="str">
            <v>E5</v>
          </cell>
          <cell r="D55">
            <v>1</v>
          </cell>
          <cell r="H55">
            <v>6.6</v>
          </cell>
          <cell r="M55">
            <v>6.6</v>
          </cell>
          <cell r="P55">
            <v>4</v>
          </cell>
          <cell r="R55">
            <v>1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1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</row>
        <row r="56">
          <cell r="B56" t="str">
            <v>E3</v>
          </cell>
          <cell r="H56">
            <v>0</v>
          </cell>
          <cell r="X56">
            <v>0</v>
          </cell>
          <cell r="Y56">
            <v>0</v>
          </cell>
          <cell r="Z56">
            <v>1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</row>
        <row r="57">
          <cell r="A57">
            <v>8758</v>
          </cell>
          <cell r="B57" t="str">
            <v>E1</v>
          </cell>
          <cell r="D57">
            <v>1</v>
          </cell>
          <cell r="H57">
            <v>33.299999999999997</v>
          </cell>
          <cell r="K57">
            <v>33.299999999999997</v>
          </cell>
          <cell r="P57">
            <v>2</v>
          </cell>
          <cell r="R57">
            <v>1</v>
          </cell>
          <cell r="X57">
            <v>1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</row>
        <row r="58">
          <cell r="A58">
            <v>8759</v>
          </cell>
          <cell r="B58" t="str">
            <v>E1</v>
          </cell>
          <cell r="D58">
            <v>1</v>
          </cell>
          <cell r="H58">
            <v>47</v>
          </cell>
          <cell r="K58">
            <v>47</v>
          </cell>
          <cell r="P58">
            <v>5</v>
          </cell>
          <cell r="X58">
            <v>1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</row>
        <row r="59">
          <cell r="A59">
            <v>8760</v>
          </cell>
          <cell r="B59" t="str">
            <v>E1</v>
          </cell>
          <cell r="D59">
            <v>1</v>
          </cell>
          <cell r="H59">
            <v>24.5</v>
          </cell>
          <cell r="K59">
            <v>24.5</v>
          </cell>
          <cell r="P59">
            <v>1</v>
          </cell>
          <cell r="X59">
            <v>1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</row>
        <row r="60">
          <cell r="A60">
            <v>81015</v>
          </cell>
          <cell r="B60" t="str">
            <v>E3</v>
          </cell>
          <cell r="D60">
            <v>1</v>
          </cell>
          <cell r="H60">
            <v>35.799999999999997</v>
          </cell>
          <cell r="K60">
            <v>35.799999999999997</v>
          </cell>
          <cell r="P60">
            <v>3</v>
          </cell>
          <cell r="R60">
            <v>1</v>
          </cell>
          <cell r="T60">
            <v>1</v>
          </cell>
          <cell r="X60">
            <v>0</v>
          </cell>
          <cell r="Y60">
            <v>0</v>
          </cell>
          <cell r="Z60">
            <v>1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</row>
        <row r="61">
          <cell r="A61">
            <v>8741</v>
          </cell>
          <cell r="B61" t="str">
            <v>E2</v>
          </cell>
          <cell r="D61">
            <v>1</v>
          </cell>
          <cell r="H61">
            <v>37</v>
          </cell>
          <cell r="M61">
            <v>37</v>
          </cell>
          <cell r="P61">
            <v>1</v>
          </cell>
          <cell r="R61">
            <v>1</v>
          </cell>
          <cell r="T61">
            <v>1</v>
          </cell>
          <cell r="X61">
            <v>0</v>
          </cell>
          <cell r="Y61">
            <v>1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</row>
        <row r="62">
          <cell r="A62">
            <v>81000</v>
          </cell>
          <cell r="B62" t="str">
            <v>E1</v>
          </cell>
          <cell r="C62">
            <v>1</v>
          </cell>
          <cell r="H62">
            <v>31.6</v>
          </cell>
          <cell r="K62">
            <v>31.6</v>
          </cell>
          <cell r="P62">
            <v>2</v>
          </cell>
          <cell r="X62">
            <v>1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</row>
        <row r="63">
          <cell r="A63">
            <v>8761</v>
          </cell>
          <cell r="B63" t="str">
            <v>E2</v>
          </cell>
          <cell r="C63">
            <v>1</v>
          </cell>
          <cell r="H63">
            <v>38</v>
          </cell>
          <cell r="K63">
            <v>38</v>
          </cell>
          <cell r="P63">
            <v>2</v>
          </cell>
          <cell r="R63">
            <v>1</v>
          </cell>
          <cell r="X63">
            <v>0</v>
          </cell>
          <cell r="Y63">
            <v>1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</row>
        <row r="64">
          <cell r="A64">
            <v>8742</v>
          </cell>
          <cell r="B64" t="str">
            <v>E1</v>
          </cell>
          <cell r="D64">
            <v>1</v>
          </cell>
          <cell r="H64">
            <v>66.7</v>
          </cell>
          <cell r="K64">
            <v>66.7</v>
          </cell>
          <cell r="P64">
            <v>2</v>
          </cell>
          <cell r="X64">
            <v>1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</row>
        <row r="65">
          <cell r="A65" t="str">
            <v>SC1</v>
          </cell>
          <cell r="B65" t="str">
            <v>E3</v>
          </cell>
          <cell r="D65">
            <v>1</v>
          </cell>
          <cell r="H65">
            <v>46.4</v>
          </cell>
          <cell r="K65">
            <v>46.4</v>
          </cell>
          <cell r="P65">
            <v>3</v>
          </cell>
          <cell r="X65">
            <v>0</v>
          </cell>
          <cell r="Y65">
            <v>0</v>
          </cell>
          <cell r="Z65">
            <v>1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</row>
        <row r="66">
          <cell r="A66">
            <v>8749</v>
          </cell>
          <cell r="B66" t="str">
            <v>E1</v>
          </cell>
          <cell r="C66">
            <v>1</v>
          </cell>
          <cell r="H66">
            <v>46.1</v>
          </cell>
          <cell r="K66">
            <v>46.1</v>
          </cell>
          <cell r="P66">
            <v>5</v>
          </cell>
          <cell r="R66">
            <v>1</v>
          </cell>
          <cell r="X66">
            <v>1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</row>
        <row r="67">
          <cell r="B67" t="str">
            <v>E1</v>
          </cell>
          <cell r="H67">
            <v>0</v>
          </cell>
          <cell r="X67">
            <v>1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</row>
        <row r="68">
          <cell r="A68">
            <v>8740</v>
          </cell>
          <cell r="B68" t="str">
            <v>E5</v>
          </cell>
          <cell r="C68">
            <v>1</v>
          </cell>
          <cell r="F68">
            <v>1</v>
          </cell>
          <cell r="H68">
            <v>10</v>
          </cell>
          <cell r="K68">
            <v>10</v>
          </cell>
          <cell r="P68">
            <v>4</v>
          </cell>
          <cell r="R68">
            <v>1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1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</row>
        <row r="69">
          <cell r="A69">
            <v>30717</v>
          </cell>
          <cell r="B69" t="str">
            <v>E1</v>
          </cell>
          <cell r="F69">
            <v>1</v>
          </cell>
          <cell r="H69">
            <v>61.7</v>
          </cell>
          <cell r="K69">
            <v>61.7</v>
          </cell>
          <cell r="P69">
            <v>2</v>
          </cell>
          <cell r="X69">
            <v>1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</row>
        <row r="70">
          <cell r="A70">
            <v>30716</v>
          </cell>
          <cell r="B70" t="str">
            <v>E3</v>
          </cell>
          <cell r="G70">
            <v>1</v>
          </cell>
          <cell r="H70">
            <v>50.9</v>
          </cell>
          <cell r="K70">
            <v>50.9</v>
          </cell>
          <cell r="Q70">
            <v>1</v>
          </cell>
          <cell r="V70">
            <v>1</v>
          </cell>
          <cell r="X70">
            <v>0</v>
          </cell>
          <cell r="Y70">
            <v>0</v>
          </cell>
          <cell r="Z70">
            <v>1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</row>
        <row r="71">
          <cell r="A71">
            <v>30718</v>
          </cell>
          <cell r="B71" t="str">
            <v>E1</v>
          </cell>
          <cell r="C71">
            <v>1</v>
          </cell>
          <cell r="H71">
            <v>41.5</v>
          </cell>
          <cell r="K71">
            <v>41.5</v>
          </cell>
          <cell r="X71">
            <v>1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</row>
        <row r="72">
          <cell r="A72">
            <v>30719</v>
          </cell>
          <cell r="B72" t="str">
            <v>E1</v>
          </cell>
          <cell r="F72">
            <v>1</v>
          </cell>
          <cell r="H72">
            <v>31.4</v>
          </cell>
          <cell r="K72">
            <v>31.4</v>
          </cell>
          <cell r="P72">
            <v>1</v>
          </cell>
          <cell r="X72">
            <v>1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</row>
        <row r="73">
          <cell r="A73">
            <v>30720</v>
          </cell>
          <cell r="B73" t="str">
            <v>E1</v>
          </cell>
          <cell r="F73">
            <v>1</v>
          </cell>
          <cell r="H73">
            <v>79</v>
          </cell>
          <cell r="K73">
            <v>79</v>
          </cell>
          <cell r="P73">
            <v>3</v>
          </cell>
          <cell r="X73">
            <v>1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</row>
        <row r="74">
          <cell r="A74">
            <v>30726</v>
          </cell>
          <cell r="B74" t="str">
            <v>E1</v>
          </cell>
          <cell r="F74">
            <v>1</v>
          </cell>
          <cell r="H74">
            <v>92.2</v>
          </cell>
          <cell r="K74">
            <v>92.2</v>
          </cell>
          <cell r="X74">
            <v>1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</row>
        <row r="75">
          <cell r="A75">
            <v>30721</v>
          </cell>
          <cell r="B75" t="str">
            <v>E1</v>
          </cell>
          <cell r="C75">
            <v>1</v>
          </cell>
          <cell r="H75">
            <v>59</v>
          </cell>
          <cell r="K75">
            <v>59</v>
          </cell>
          <cell r="X75">
            <v>1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</row>
        <row r="76">
          <cell r="A76">
            <v>30722</v>
          </cell>
          <cell r="B76" t="str">
            <v>E5</v>
          </cell>
          <cell r="F76">
            <v>1</v>
          </cell>
          <cell r="H76">
            <v>60.7</v>
          </cell>
          <cell r="K76">
            <v>60.7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1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</row>
        <row r="77">
          <cell r="A77">
            <v>30723</v>
          </cell>
          <cell r="B77" t="str">
            <v>E3</v>
          </cell>
          <cell r="G77">
            <v>1</v>
          </cell>
          <cell r="H77">
            <v>38.9</v>
          </cell>
          <cell r="K77">
            <v>38.9</v>
          </cell>
          <cell r="Q77">
            <v>1</v>
          </cell>
          <cell r="V77">
            <v>1</v>
          </cell>
          <cell r="X77">
            <v>0</v>
          </cell>
          <cell r="Y77">
            <v>0</v>
          </cell>
          <cell r="Z77">
            <v>1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</row>
        <row r="78">
          <cell r="A78">
            <v>30724</v>
          </cell>
          <cell r="B78" t="str">
            <v>2E3</v>
          </cell>
          <cell r="C78">
            <v>1</v>
          </cell>
          <cell r="H78">
            <v>37</v>
          </cell>
          <cell r="M78">
            <v>37</v>
          </cell>
          <cell r="P78">
            <v>1</v>
          </cell>
          <cell r="U78">
            <v>1</v>
          </cell>
          <cell r="X78">
            <v>0</v>
          </cell>
          <cell r="Y78">
            <v>0</v>
          </cell>
          <cell r="Z78">
            <v>2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</row>
        <row r="79">
          <cell r="A79" t="str">
            <v>SC3</v>
          </cell>
          <cell r="B79" t="str">
            <v>E3</v>
          </cell>
          <cell r="D79">
            <v>1</v>
          </cell>
          <cell r="H79">
            <v>34.4</v>
          </cell>
          <cell r="I79">
            <v>34.4</v>
          </cell>
          <cell r="P79">
            <v>1</v>
          </cell>
          <cell r="X79">
            <v>0</v>
          </cell>
          <cell r="Y79">
            <v>0</v>
          </cell>
          <cell r="Z79">
            <v>1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</row>
        <row r="80">
          <cell r="A80">
            <v>30725</v>
          </cell>
          <cell r="B80" t="str">
            <v>E4</v>
          </cell>
          <cell r="G80">
            <v>1</v>
          </cell>
          <cell r="H80">
            <v>78.7</v>
          </cell>
          <cell r="I80">
            <v>78.7</v>
          </cell>
          <cell r="Q80">
            <v>1</v>
          </cell>
          <cell r="X80">
            <v>0</v>
          </cell>
          <cell r="Y80">
            <v>0</v>
          </cell>
          <cell r="Z80">
            <v>0</v>
          </cell>
          <cell r="AA80">
            <v>1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</row>
        <row r="81">
          <cell r="A81" t="str">
            <v>SC2</v>
          </cell>
          <cell r="G81">
            <v>1</v>
          </cell>
          <cell r="H81">
            <v>0</v>
          </cell>
          <cell r="Q81">
            <v>1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</row>
        <row r="82">
          <cell r="A82">
            <v>44784</v>
          </cell>
          <cell r="B82" t="str">
            <v>E2</v>
          </cell>
          <cell r="C82">
            <v>1</v>
          </cell>
          <cell r="H82">
            <v>55.6</v>
          </cell>
          <cell r="M82">
            <v>55.6</v>
          </cell>
          <cell r="X82">
            <v>0</v>
          </cell>
          <cell r="Y82">
            <v>1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</row>
        <row r="83">
          <cell r="A83">
            <v>44785</v>
          </cell>
          <cell r="B83" t="str">
            <v>E3</v>
          </cell>
          <cell r="D83">
            <v>1</v>
          </cell>
          <cell r="H83">
            <v>5</v>
          </cell>
          <cell r="I83">
            <v>5</v>
          </cell>
          <cell r="P83">
            <v>1</v>
          </cell>
          <cell r="X83">
            <v>0</v>
          </cell>
          <cell r="Y83">
            <v>0</v>
          </cell>
          <cell r="Z83">
            <v>1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</row>
        <row r="84">
          <cell r="H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</row>
        <row r="85">
          <cell r="H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</row>
        <row r="86">
          <cell r="H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</row>
        <row r="87">
          <cell r="H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</row>
        <row r="88">
          <cell r="A88" t="str">
            <v>SUB TOTAL-1</v>
          </cell>
          <cell r="C88">
            <v>11</v>
          </cell>
          <cell r="D88">
            <v>43</v>
          </cell>
          <cell r="E88">
            <v>0</v>
          </cell>
          <cell r="F88">
            <v>8</v>
          </cell>
          <cell r="G88">
            <v>4</v>
          </cell>
          <cell r="H88">
            <v>2829.7999999999993</v>
          </cell>
          <cell r="I88">
            <v>263.40000000000003</v>
          </cell>
          <cell r="J88">
            <v>0</v>
          </cell>
          <cell r="K88">
            <v>1997.1000000000001</v>
          </cell>
          <cell r="L88">
            <v>0</v>
          </cell>
          <cell r="M88">
            <v>569.30000000000007</v>
          </cell>
          <cell r="N88">
            <v>0</v>
          </cell>
          <cell r="O88">
            <v>0</v>
          </cell>
          <cell r="P88">
            <v>116</v>
          </cell>
          <cell r="Q88">
            <v>4</v>
          </cell>
          <cell r="R88">
            <v>17</v>
          </cell>
          <cell r="S88">
            <v>0</v>
          </cell>
          <cell r="T88">
            <v>12</v>
          </cell>
          <cell r="U88">
            <v>1</v>
          </cell>
          <cell r="V88">
            <v>2</v>
          </cell>
          <cell r="X88">
            <v>26</v>
          </cell>
          <cell r="Y88">
            <v>4</v>
          </cell>
          <cell r="Z88">
            <v>19</v>
          </cell>
          <cell r="AA88">
            <v>2</v>
          </cell>
          <cell r="AB88">
            <v>10</v>
          </cell>
          <cell r="AC88">
            <v>2</v>
          </cell>
          <cell r="AD88">
            <v>0</v>
          </cell>
          <cell r="AE88">
            <v>0</v>
          </cell>
          <cell r="AF88">
            <v>3</v>
          </cell>
        </row>
        <row r="90">
          <cell r="A90" t="str">
            <v>RS-2</v>
          </cell>
          <cell r="B90" t="str">
            <v>MACHACMARCA 02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</row>
        <row r="91">
          <cell r="A91" t="str">
            <v>C-1</v>
          </cell>
          <cell r="H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</row>
        <row r="92">
          <cell r="A92">
            <v>40156</v>
          </cell>
          <cell r="B92" t="str">
            <v>2IN</v>
          </cell>
          <cell r="F92">
            <v>1</v>
          </cell>
          <cell r="H92">
            <v>3</v>
          </cell>
          <cell r="M92">
            <v>3</v>
          </cell>
          <cell r="P92">
            <v>1</v>
          </cell>
          <cell r="R92">
            <v>1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2</v>
          </cell>
        </row>
        <row r="93">
          <cell r="A93">
            <v>8811</v>
          </cell>
          <cell r="B93" t="str">
            <v>E1</v>
          </cell>
          <cell r="D93">
            <v>1</v>
          </cell>
          <cell r="H93">
            <v>35.700000000000003</v>
          </cell>
          <cell r="M93">
            <v>35.700000000000003</v>
          </cell>
          <cell r="P93">
            <v>1</v>
          </cell>
          <cell r="X93">
            <v>1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</row>
        <row r="94">
          <cell r="A94">
            <v>8812</v>
          </cell>
          <cell r="B94" t="str">
            <v>E1</v>
          </cell>
          <cell r="D94">
            <v>1</v>
          </cell>
          <cell r="H94">
            <v>31.6</v>
          </cell>
          <cell r="M94">
            <v>31.6</v>
          </cell>
          <cell r="P94">
            <v>3</v>
          </cell>
          <cell r="X94">
            <v>1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</row>
        <row r="95">
          <cell r="A95">
            <v>8788</v>
          </cell>
          <cell r="B95" t="str">
            <v>E5</v>
          </cell>
          <cell r="D95">
            <v>1</v>
          </cell>
          <cell r="H95">
            <v>48.3</v>
          </cell>
          <cell r="M95">
            <v>48.3</v>
          </cell>
          <cell r="R95">
            <v>1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1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</row>
        <row r="96">
          <cell r="B96" t="str">
            <v>E3</v>
          </cell>
          <cell r="D96">
            <v>1</v>
          </cell>
          <cell r="H96">
            <v>0</v>
          </cell>
          <cell r="X96">
            <v>0</v>
          </cell>
          <cell r="Y96">
            <v>0</v>
          </cell>
          <cell r="Z96">
            <v>1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</row>
        <row r="97">
          <cell r="A97">
            <v>8814</v>
          </cell>
          <cell r="B97" t="str">
            <v>E1</v>
          </cell>
          <cell r="D97">
            <v>1</v>
          </cell>
          <cell r="H97">
            <v>57.4</v>
          </cell>
          <cell r="I97">
            <v>57.4</v>
          </cell>
          <cell r="P97">
            <v>1</v>
          </cell>
          <cell r="X97">
            <v>1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</row>
        <row r="98">
          <cell r="A98">
            <v>8776</v>
          </cell>
          <cell r="B98" t="str">
            <v>E3</v>
          </cell>
          <cell r="D98">
            <v>1</v>
          </cell>
          <cell r="H98">
            <v>46.9</v>
          </cell>
          <cell r="I98">
            <v>46.9</v>
          </cell>
          <cell r="P98">
            <v>1</v>
          </cell>
          <cell r="T98">
            <v>1</v>
          </cell>
          <cell r="X98">
            <v>0</v>
          </cell>
          <cell r="Y98">
            <v>0</v>
          </cell>
          <cell r="Z98">
            <v>1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</row>
        <row r="99">
          <cell r="A99">
            <v>8813</v>
          </cell>
          <cell r="B99" t="str">
            <v>E1</v>
          </cell>
          <cell r="D99">
            <v>1</v>
          </cell>
          <cell r="H99">
            <v>50.9</v>
          </cell>
          <cell r="K99">
            <v>50.9</v>
          </cell>
          <cell r="X99">
            <v>1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</row>
        <row r="100">
          <cell r="A100">
            <v>8777</v>
          </cell>
          <cell r="B100" t="str">
            <v>E3</v>
          </cell>
          <cell r="D100">
            <v>1</v>
          </cell>
          <cell r="H100">
            <v>48.9</v>
          </cell>
          <cell r="K100">
            <v>48.9</v>
          </cell>
          <cell r="P100">
            <v>1</v>
          </cell>
          <cell r="T100">
            <v>1</v>
          </cell>
          <cell r="X100">
            <v>0</v>
          </cell>
          <cell r="Y100">
            <v>0</v>
          </cell>
          <cell r="Z100">
            <v>1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</row>
        <row r="101">
          <cell r="A101">
            <v>8815</v>
          </cell>
          <cell r="B101" t="str">
            <v>E1</v>
          </cell>
          <cell r="D101">
            <v>1</v>
          </cell>
          <cell r="H101">
            <v>57.9</v>
          </cell>
          <cell r="M101">
            <v>57.9</v>
          </cell>
          <cell r="P101">
            <v>2</v>
          </cell>
          <cell r="X101">
            <v>1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</row>
        <row r="102">
          <cell r="A102">
            <v>8817</v>
          </cell>
          <cell r="B102" t="str">
            <v>E1</v>
          </cell>
          <cell r="D102">
            <v>1</v>
          </cell>
          <cell r="H102">
            <v>35.799999999999997</v>
          </cell>
          <cell r="M102">
            <v>35.799999999999997</v>
          </cell>
          <cell r="P102">
            <v>1</v>
          </cell>
          <cell r="R102">
            <v>1</v>
          </cell>
          <cell r="X102">
            <v>1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</row>
        <row r="103">
          <cell r="A103">
            <v>8816</v>
          </cell>
          <cell r="B103" t="str">
            <v>E1</v>
          </cell>
          <cell r="D103">
            <v>1</v>
          </cell>
          <cell r="H103">
            <v>36.6</v>
          </cell>
          <cell r="M103">
            <v>36.6</v>
          </cell>
          <cell r="P103">
            <v>2</v>
          </cell>
          <cell r="X103">
            <v>1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</row>
        <row r="104">
          <cell r="A104">
            <v>8818</v>
          </cell>
          <cell r="B104" t="str">
            <v>E5</v>
          </cell>
          <cell r="C104">
            <v>1</v>
          </cell>
          <cell r="H104">
            <v>66.5</v>
          </cell>
          <cell r="M104">
            <v>66.5</v>
          </cell>
          <cell r="P104">
            <v>4</v>
          </cell>
          <cell r="R104">
            <v>1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1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</row>
        <row r="105">
          <cell r="A105">
            <v>8790</v>
          </cell>
          <cell r="B105" t="str">
            <v>E1</v>
          </cell>
          <cell r="D105">
            <v>1</v>
          </cell>
          <cell r="H105">
            <v>41.1</v>
          </cell>
          <cell r="M105">
            <v>41.1</v>
          </cell>
          <cell r="P105">
            <v>5</v>
          </cell>
          <cell r="R105">
            <v>1</v>
          </cell>
          <cell r="X105">
            <v>1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</row>
        <row r="106">
          <cell r="A106">
            <v>73936</v>
          </cell>
          <cell r="B106" t="str">
            <v>E1</v>
          </cell>
          <cell r="C106">
            <v>1</v>
          </cell>
          <cell r="H106">
            <v>49.8</v>
          </cell>
          <cell r="M106">
            <v>49.8</v>
          </cell>
          <cell r="P106">
            <v>3</v>
          </cell>
          <cell r="T106">
            <v>1</v>
          </cell>
          <cell r="X106">
            <v>1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</row>
        <row r="107">
          <cell r="A107">
            <v>8781</v>
          </cell>
          <cell r="B107" t="str">
            <v>E3</v>
          </cell>
          <cell r="D107">
            <v>1</v>
          </cell>
          <cell r="H107">
            <v>56.1</v>
          </cell>
          <cell r="M107">
            <v>56.1</v>
          </cell>
          <cell r="P107">
            <v>3</v>
          </cell>
          <cell r="R107">
            <v>1</v>
          </cell>
          <cell r="T107">
            <v>1</v>
          </cell>
          <cell r="X107">
            <v>0</v>
          </cell>
          <cell r="Y107">
            <v>0</v>
          </cell>
          <cell r="Z107">
            <v>1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</row>
        <row r="108">
          <cell r="A108">
            <v>8789</v>
          </cell>
          <cell r="G108">
            <v>1</v>
          </cell>
          <cell r="H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</row>
        <row r="109">
          <cell r="A109">
            <v>8780</v>
          </cell>
          <cell r="G109">
            <v>1</v>
          </cell>
          <cell r="H109">
            <v>0</v>
          </cell>
          <cell r="P109">
            <v>3</v>
          </cell>
          <cell r="R109">
            <v>1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</row>
        <row r="110">
          <cell r="A110">
            <v>8779</v>
          </cell>
          <cell r="G110">
            <v>1</v>
          </cell>
          <cell r="H110">
            <v>0</v>
          </cell>
          <cell r="P110">
            <v>1</v>
          </cell>
          <cell r="Q110">
            <v>2</v>
          </cell>
          <cell r="R110">
            <v>1</v>
          </cell>
          <cell r="T110">
            <v>1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</row>
        <row r="111">
          <cell r="A111">
            <v>76322</v>
          </cell>
          <cell r="G111">
            <v>1</v>
          </cell>
          <cell r="H111">
            <v>0</v>
          </cell>
          <cell r="P111">
            <v>2</v>
          </cell>
          <cell r="S111">
            <v>1</v>
          </cell>
          <cell r="V111">
            <v>1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</row>
        <row r="112">
          <cell r="A112">
            <v>76323</v>
          </cell>
          <cell r="G112">
            <v>1</v>
          </cell>
          <cell r="H112">
            <v>0</v>
          </cell>
          <cell r="S112">
            <v>1</v>
          </cell>
          <cell r="V112">
            <v>1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</row>
        <row r="113">
          <cell r="A113">
            <v>76325</v>
          </cell>
          <cell r="G113">
            <v>1</v>
          </cell>
          <cell r="H113">
            <v>0</v>
          </cell>
          <cell r="S113">
            <v>1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</row>
        <row r="114">
          <cell r="A114">
            <v>8823</v>
          </cell>
          <cell r="G114">
            <v>1</v>
          </cell>
          <cell r="H114">
            <v>0</v>
          </cell>
          <cell r="S114">
            <v>1</v>
          </cell>
          <cell r="V114">
            <v>1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</row>
        <row r="115">
          <cell r="A115">
            <v>76328</v>
          </cell>
          <cell r="G115">
            <v>1</v>
          </cell>
          <cell r="H115">
            <v>0</v>
          </cell>
          <cell r="S115">
            <v>1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</row>
        <row r="116">
          <cell r="A116">
            <v>8833</v>
          </cell>
          <cell r="B116" t="str">
            <v>E5</v>
          </cell>
          <cell r="G116">
            <v>1</v>
          </cell>
          <cell r="H116">
            <v>0</v>
          </cell>
          <cell r="P116">
            <v>3</v>
          </cell>
          <cell r="S116">
            <v>1</v>
          </cell>
          <cell r="V116">
            <v>1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1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</row>
        <row r="117">
          <cell r="A117">
            <v>8832</v>
          </cell>
          <cell r="B117" t="str">
            <v>E1</v>
          </cell>
          <cell r="D117">
            <v>1</v>
          </cell>
          <cell r="H117">
            <v>46.1</v>
          </cell>
          <cell r="M117">
            <v>46.1</v>
          </cell>
          <cell r="P117">
            <v>2</v>
          </cell>
          <cell r="X117">
            <v>1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</row>
        <row r="118">
          <cell r="A118">
            <v>8831</v>
          </cell>
          <cell r="B118" t="str">
            <v>E5</v>
          </cell>
          <cell r="D118">
            <v>1</v>
          </cell>
          <cell r="H118">
            <v>39.299999999999997</v>
          </cell>
          <cell r="M118">
            <v>39.299999999999997</v>
          </cell>
          <cell r="P118">
            <v>1</v>
          </cell>
          <cell r="R118">
            <v>1</v>
          </cell>
          <cell r="T118">
            <v>1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1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</row>
        <row r="119">
          <cell r="A119">
            <v>32602</v>
          </cell>
          <cell r="B119" t="str">
            <v>E1</v>
          </cell>
          <cell r="D119">
            <v>1</v>
          </cell>
          <cell r="H119">
            <v>40.799999999999997</v>
          </cell>
          <cell r="M119">
            <v>40.799999999999997</v>
          </cell>
          <cell r="P119">
            <v>4</v>
          </cell>
          <cell r="X119">
            <v>1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</row>
        <row r="120">
          <cell r="A120">
            <v>8829</v>
          </cell>
          <cell r="B120" t="str">
            <v>E3</v>
          </cell>
          <cell r="G120">
            <v>1</v>
          </cell>
          <cell r="H120">
            <v>37.799999999999997</v>
          </cell>
          <cell r="M120">
            <v>37.799999999999997</v>
          </cell>
          <cell r="X120">
            <v>0</v>
          </cell>
          <cell r="Y120">
            <v>0</v>
          </cell>
          <cell r="Z120">
            <v>1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</row>
        <row r="121">
          <cell r="A121">
            <v>8838</v>
          </cell>
          <cell r="B121" t="str">
            <v>E1</v>
          </cell>
          <cell r="D121">
            <v>1</v>
          </cell>
          <cell r="H121">
            <v>60.7</v>
          </cell>
          <cell r="K121">
            <v>60.7</v>
          </cell>
          <cell r="X121">
            <v>1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</row>
        <row r="122">
          <cell r="A122">
            <v>8839</v>
          </cell>
          <cell r="B122" t="str">
            <v>E1</v>
          </cell>
          <cell r="D122">
            <v>1</v>
          </cell>
          <cell r="H122">
            <v>56.9</v>
          </cell>
          <cell r="K122">
            <v>56.9</v>
          </cell>
          <cell r="X122">
            <v>1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</row>
        <row r="123">
          <cell r="A123">
            <v>8822</v>
          </cell>
          <cell r="B123" t="str">
            <v>E3</v>
          </cell>
          <cell r="D123">
            <v>1</v>
          </cell>
          <cell r="H123">
            <v>59</v>
          </cell>
          <cell r="K123">
            <v>59</v>
          </cell>
          <cell r="P123">
            <v>2</v>
          </cell>
          <cell r="T123">
            <v>1</v>
          </cell>
          <cell r="X123">
            <v>0</v>
          </cell>
          <cell r="Y123">
            <v>0</v>
          </cell>
          <cell r="Z123">
            <v>1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</row>
        <row r="124">
          <cell r="A124">
            <v>76326</v>
          </cell>
          <cell r="B124" t="str">
            <v>E1</v>
          </cell>
          <cell r="G124">
            <v>1</v>
          </cell>
          <cell r="H124">
            <v>21.6</v>
          </cell>
          <cell r="M124">
            <v>21.6</v>
          </cell>
          <cell r="S124">
            <v>1</v>
          </cell>
          <cell r="X124">
            <v>1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</row>
        <row r="125">
          <cell r="A125">
            <v>8840</v>
          </cell>
          <cell r="B125" t="str">
            <v>E1</v>
          </cell>
          <cell r="G125">
            <v>1</v>
          </cell>
          <cell r="H125">
            <v>23.4</v>
          </cell>
          <cell r="M125">
            <v>23.4</v>
          </cell>
          <cell r="P125">
            <v>4</v>
          </cell>
          <cell r="S125">
            <v>1</v>
          </cell>
          <cell r="X125">
            <v>1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</row>
        <row r="126">
          <cell r="A126">
            <v>74073</v>
          </cell>
          <cell r="B126" t="str">
            <v>E1</v>
          </cell>
          <cell r="D126">
            <v>1</v>
          </cell>
          <cell r="H126">
            <v>56.1</v>
          </cell>
          <cell r="M126">
            <v>56.1</v>
          </cell>
          <cell r="P126">
            <v>2</v>
          </cell>
          <cell r="R126">
            <v>1</v>
          </cell>
          <cell r="X126">
            <v>1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</row>
        <row r="127">
          <cell r="A127">
            <v>8835</v>
          </cell>
          <cell r="B127" t="str">
            <v>E1</v>
          </cell>
          <cell r="G127">
            <v>1</v>
          </cell>
          <cell r="H127">
            <v>0</v>
          </cell>
          <cell r="P127">
            <v>1</v>
          </cell>
          <cell r="X127">
            <v>1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</row>
        <row r="128">
          <cell r="A128">
            <v>8841</v>
          </cell>
          <cell r="B128" t="str">
            <v>E1</v>
          </cell>
          <cell r="D128">
            <v>1</v>
          </cell>
          <cell r="H128">
            <v>49</v>
          </cell>
          <cell r="M128">
            <v>49</v>
          </cell>
          <cell r="P128">
            <v>2</v>
          </cell>
          <cell r="X128">
            <v>1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</row>
        <row r="129">
          <cell r="A129">
            <v>8836</v>
          </cell>
          <cell r="B129" t="str">
            <v>E4</v>
          </cell>
          <cell r="D129">
            <v>1</v>
          </cell>
          <cell r="H129">
            <v>43.2</v>
          </cell>
          <cell r="M129">
            <v>43.2</v>
          </cell>
          <cell r="T129">
            <v>1</v>
          </cell>
          <cell r="X129">
            <v>0</v>
          </cell>
          <cell r="Y129">
            <v>0</v>
          </cell>
          <cell r="Z129">
            <v>0</v>
          </cell>
          <cell r="AA129">
            <v>1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</row>
        <row r="130">
          <cell r="A130">
            <v>8837</v>
          </cell>
          <cell r="B130" t="str">
            <v>E2</v>
          </cell>
          <cell r="D130">
            <v>1</v>
          </cell>
          <cell r="H130">
            <v>51.3</v>
          </cell>
          <cell r="M130">
            <v>51.3</v>
          </cell>
          <cell r="P130">
            <v>4</v>
          </cell>
          <cell r="R130">
            <v>1</v>
          </cell>
          <cell r="X130">
            <v>0</v>
          </cell>
          <cell r="Y130">
            <v>1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</row>
        <row r="131">
          <cell r="A131">
            <v>8842</v>
          </cell>
          <cell r="B131" t="str">
            <v>E1</v>
          </cell>
          <cell r="D131">
            <v>1</v>
          </cell>
          <cell r="H131">
            <v>54.5</v>
          </cell>
          <cell r="K131">
            <v>54.5</v>
          </cell>
          <cell r="P131">
            <v>1</v>
          </cell>
          <cell r="T131">
            <v>1</v>
          </cell>
          <cell r="X131">
            <v>1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</row>
        <row r="132">
          <cell r="A132">
            <v>8843</v>
          </cell>
          <cell r="B132" t="str">
            <v>E5</v>
          </cell>
          <cell r="D132">
            <v>1</v>
          </cell>
          <cell r="H132">
            <v>49.2</v>
          </cell>
          <cell r="K132">
            <v>49.2</v>
          </cell>
          <cell r="P132">
            <v>1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1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</row>
        <row r="133">
          <cell r="A133">
            <v>8824</v>
          </cell>
          <cell r="B133" t="str">
            <v>E3</v>
          </cell>
          <cell r="D133">
            <v>1</v>
          </cell>
          <cell r="H133">
            <v>46</v>
          </cell>
          <cell r="K133">
            <v>46</v>
          </cell>
          <cell r="P133">
            <v>3</v>
          </cell>
          <cell r="R133">
            <v>1</v>
          </cell>
          <cell r="T133">
            <v>1</v>
          </cell>
          <cell r="X133">
            <v>0</v>
          </cell>
          <cell r="Y133">
            <v>0</v>
          </cell>
          <cell r="Z133">
            <v>1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</row>
        <row r="134">
          <cell r="A134" t="str">
            <v>SC1</v>
          </cell>
          <cell r="B134" t="str">
            <v>E1</v>
          </cell>
          <cell r="D134">
            <v>1</v>
          </cell>
          <cell r="H134">
            <v>43</v>
          </cell>
          <cell r="I134">
            <v>43</v>
          </cell>
          <cell r="X134">
            <v>1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</row>
        <row r="135">
          <cell r="A135" t="str">
            <v>SC2</v>
          </cell>
          <cell r="B135" t="str">
            <v>E3</v>
          </cell>
          <cell r="D135">
            <v>1</v>
          </cell>
          <cell r="H135">
            <v>33.299999999999997</v>
          </cell>
          <cell r="I135">
            <v>33.299999999999997</v>
          </cell>
          <cell r="P135">
            <v>1</v>
          </cell>
          <cell r="X135">
            <v>0</v>
          </cell>
          <cell r="Y135">
            <v>0</v>
          </cell>
          <cell r="Z135">
            <v>1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</row>
        <row r="136">
          <cell r="H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</row>
        <row r="137">
          <cell r="A137" t="str">
            <v>C-2</v>
          </cell>
          <cell r="H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</row>
        <row r="138">
          <cell r="A138">
            <v>40156</v>
          </cell>
          <cell r="B138" t="str">
            <v>2IN</v>
          </cell>
          <cell r="F138">
            <v>1</v>
          </cell>
          <cell r="H138">
            <v>3</v>
          </cell>
          <cell r="K138">
            <v>3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2</v>
          </cell>
        </row>
        <row r="139">
          <cell r="A139">
            <v>79935</v>
          </cell>
          <cell r="B139" t="str">
            <v>E1</v>
          </cell>
          <cell r="D139">
            <v>1</v>
          </cell>
          <cell r="H139">
            <v>32.1</v>
          </cell>
          <cell r="K139">
            <v>32.1</v>
          </cell>
          <cell r="P139">
            <v>1</v>
          </cell>
          <cell r="T139">
            <v>1</v>
          </cell>
          <cell r="X139">
            <v>1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</row>
        <row r="140">
          <cell r="A140">
            <v>8806</v>
          </cell>
          <cell r="B140" t="str">
            <v>E1</v>
          </cell>
          <cell r="D140">
            <v>1</v>
          </cell>
          <cell r="H140">
            <v>60.6</v>
          </cell>
          <cell r="K140">
            <v>60.6</v>
          </cell>
          <cell r="P140">
            <v>1</v>
          </cell>
          <cell r="X140">
            <v>1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</row>
        <row r="141">
          <cell r="A141">
            <v>8807</v>
          </cell>
          <cell r="B141" t="str">
            <v>E5</v>
          </cell>
          <cell r="D141">
            <v>1</v>
          </cell>
          <cell r="H141">
            <v>55.2</v>
          </cell>
          <cell r="K141">
            <v>55.2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1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</row>
        <row r="142">
          <cell r="A142">
            <v>46653</v>
          </cell>
          <cell r="B142" t="str">
            <v>E1</v>
          </cell>
          <cell r="D142">
            <v>1</v>
          </cell>
          <cell r="H142">
            <v>58.6</v>
          </cell>
          <cell r="I142">
            <v>58.6</v>
          </cell>
          <cell r="X142">
            <v>1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</row>
        <row r="143">
          <cell r="A143" t="str">
            <v>SC4</v>
          </cell>
          <cell r="B143" t="str">
            <v>E3</v>
          </cell>
          <cell r="D143">
            <v>1</v>
          </cell>
          <cell r="H143">
            <v>48.4</v>
          </cell>
          <cell r="I143">
            <v>48.4</v>
          </cell>
          <cell r="P143">
            <v>1</v>
          </cell>
          <cell r="X143">
            <v>0</v>
          </cell>
          <cell r="Y143">
            <v>0</v>
          </cell>
          <cell r="Z143">
            <v>1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</row>
        <row r="144">
          <cell r="A144">
            <v>8808</v>
          </cell>
          <cell r="B144" t="str">
            <v>E1</v>
          </cell>
          <cell r="D144">
            <v>1</v>
          </cell>
          <cell r="H144">
            <v>67.900000000000006</v>
          </cell>
          <cell r="K144">
            <v>67.900000000000006</v>
          </cell>
          <cell r="P144">
            <v>3</v>
          </cell>
          <cell r="X144">
            <v>1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</row>
        <row r="145">
          <cell r="A145">
            <v>8809</v>
          </cell>
          <cell r="B145" t="str">
            <v>E1</v>
          </cell>
          <cell r="D145">
            <v>1</v>
          </cell>
          <cell r="H145">
            <v>52.1</v>
          </cell>
          <cell r="K145">
            <v>52.1</v>
          </cell>
          <cell r="X145">
            <v>1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</row>
        <row r="146">
          <cell r="A146">
            <v>8810</v>
          </cell>
          <cell r="B146" t="str">
            <v>E1</v>
          </cell>
          <cell r="D146">
            <v>1</v>
          </cell>
          <cell r="H146">
            <v>39.4</v>
          </cell>
          <cell r="K146">
            <v>39.4</v>
          </cell>
          <cell r="P146">
            <v>1</v>
          </cell>
          <cell r="X146">
            <v>1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</row>
        <row r="147">
          <cell r="A147">
            <v>8775</v>
          </cell>
          <cell r="B147" t="str">
            <v>E3</v>
          </cell>
          <cell r="D147">
            <v>1</v>
          </cell>
          <cell r="H147">
            <v>25.6</v>
          </cell>
          <cell r="K147">
            <v>25.6</v>
          </cell>
          <cell r="P147">
            <v>2</v>
          </cell>
          <cell r="T147">
            <v>1</v>
          </cell>
          <cell r="X147">
            <v>0</v>
          </cell>
          <cell r="Y147">
            <v>0</v>
          </cell>
          <cell r="Z147">
            <v>1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</row>
        <row r="148">
          <cell r="A148">
            <v>8802</v>
          </cell>
          <cell r="B148" t="str">
            <v>E1</v>
          </cell>
          <cell r="D148">
            <v>1</v>
          </cell>
          <cell r="H148">
            <v>41.5</v>
          </cell>
          <cell r="M148">
            <v>41.5</v>
          </cell>
          <cell r="P148">
            <v>2</v>
          </cell>
          <cell r="X148">
            <v>1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</row>
        <row r="149">
          <cell r="A149">
            <v>8804</v>
          </cell>
          <cell r="B149" t="str">
            <v>E1</v>
          </cell>
          <cell r="D149">
            <v>1</v>
          </cell>
          <cell r="H149">
            <v>46.8</v>
          </cell>
          <cell r="M149">
            <v>46.8</v>
          </cell>
          <cell r="P149">
            <v>4</v>
          </cell>
          <cell r="T149">
            <v>1</v>
          </cell>
          <cell r="X149">
            <v>1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</row>
        <row r="150">
          <cell r="A150">
            <v>8803</v>
          </cell>
          <cell r="B150" t="str">
            <v>E1</v>
          </cell>
          <cell r="D150">
            <v>1</v>
          </cell>
          <cell r="H150">
            <v>37.5</v>
          </cell>
          <cell r="M150">
            <v>37.5</v>
          </cell>
          <cell r="P150">
            <v>1</v>
          </cell>
          <cell r="R150">
            <v>1</v>
          </cell>
          <cell r="X150">
            <v>1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</row>
        <row r="151">
          <cell r="A151">
            <v>46654</v>
          </cell>
          <cell r="B151" t="str">
            <v>E1</v>
          </cell>
          <cell r="D151">
            <v>1</v>
          </cell>
          <cell r="H151">
            <v>31.2</v>
          </cell>
          <cell r="M151">
            <v>31.2</v>
          </cell>
          <cell r="P151">
            <v>1</v>
          </cell>
          <cell r="X151">
            <v>1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</row>
        <row r="152">
          <cell r="A152">
            <v>8801</v>
          </cell>
          <cell r="B152" t="str">
            <v>E1</v>
          </cell>
          <cell r="C152">
            <v>1</v>
          </cell>
          <cell r="H152">
            <v>30.1</v>
          </cell>
          <cell r="M152">
            <v>30.1</v>
          </cell>
          <cell r="P152">
            <v>2</v>
          </cell>
          <cell r="R152">
            <v>1</v>
          </cell>
          <cell r="X152">
            <v>1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</row>
        <row r="153">
          <cell r="A153">
            <v>8800</v>
          </cell>
          <cell r="B153" t="str">
            <v>E1</v>
          </cell>
          <cell r="D153">
            <v>1</v>
          </cell>
          <cell r="H153">
            <v>38.5</v>
          </cell>
          <cell r="M153">
            <v>38.5</v>
          </cell>
          <cell r="P153">
            <v>4</v>
          </cell>
          <cell r="T153">
            <v>1</v>
          </cell>
          <cell r="X153">
            <v>1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</row>
        <row r="154">
          <cell r="A154">
            <v>74074</v>
          </cell>
          <cell r="B154" t="str">
            <v>E1</v>
          </cell>
          <cell r="C154">
            <v>1</v>
          </cell>
          <cell r="H154">
            <v>31.6</v>
          </cell>
          <cell r="M154">
            <v>31.6</v>
          </cell>
          <cell r="P154">
            <v>1</v>
          </cell>
          <cell r="R154">
            <v>1</v>
          </cell>
          <cell r="X154">
            <v>1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</row>
        <row r="155">
          <cell r="A155">
            <v>8785</v>
          </cell>
          <cell r="B155" t="str">
            <v>E5</v>
          </cell>
          <cell r="D155">
            <v>2</v>
          </cell>
          <cell r="H155">
            <v>41.7</v>
          </cell>
          <cell r="M155">
            <v>41.7</v>
          </cell>
          <cell r="P155">
            <v>2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1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</row>
        <row r="156">
          <cell r="A156">
            <v>8799</v>
          </cell>
          <cell r="B156" t="str">
            <v>E1</v>
          </cell>
          <cell r="D156">
            <v>1</v>
          </cell>
          <cell r="H156">
            <v>47.9</v>
          </cell>
          <cell r="K156">
            <v>47.9</v>
          </cell>
          <cell r="X156">
            <v>1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</row>
        <row r="157">
          <cell r="A157">
            <v>8774</v>
          </cell>
          <cell r="B157" t="str">
            <v>E3</v>
          </cell>
          <cell r="D157">
            <v>1</v>
          </cell>
          <cell r="H157">
            <v>31.9</v>
          </cell>
          <cell r="K157">
            <v>31.9</v>
          </cell>
          <cell r="P157">
            <v>2</v>
          </cell>
          <cell r="R157">
            <v>1</v>
          </cell>
          <cell r="X157">
            <v>0</v>
          </cell>
          <cell r="Y157">
            <v>0</v>
          </cell>
          <cell r="Z157">
            <v>1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</row>
        <row r="158">
          <cell r="A158">
            <v>8787</v>
          </cell>
          <cell r="B158" t="str">
            <v>E1</v>
          </cell>
          <cell r="D158">
            <v>1</v>
          </cell>
          <cell r="H158">
            <v>47.1</v>
          </cell>
          <cell r="M158">
            <v>47.1</v>
          </cell>
          <cell r="P158">
            <v>1</v>
          </cell>
          <cell r="R158">
            <v>1</v>
          </cell>
          <cell r="T158">
            <v>1</v>
          </cell>
          <cell r="X158">
            <v>1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</row>
        <row r="159">
          <cell r="A159">
            <v>73933</v>
          </cell>
          <cell r="B159" t="str">
            <v>E1</v>
          </cell>
          <cell r="C159">
            <v>1</v>
          </cell>
          <cell r="H159">
            <v>43.1</v>
          </cell>
          <cell r="M159">
            <v>43.1</v>
          </cell>
          <cell r="P159">
            <v>3</v>
          </cell>
          <cell r="X159">
            <v>1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</row>
        <row r="160">
          <cell r="A160">
            <v>8798</v>
          </cell>
          <cell r="B160" t="str">
            <v>E1</v>
          </cell>
          <cell r="D160">
            <v>1</v>
          </cell>
          <cell r="H160">
            <v>48.4</v>
          </cell>
          <cell r="M160">
            <v>48.4</v>
          </cell>
          <cell r="R160">
            <v>1</v>
          </cell>
          <cell r="X160">
            <v>1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</row>
        <row r="161">
          <cell r="A161">
            <v>8783</v>
          </cell>
          <cell r="B161" t="str">
            <v>E1</v>
          </cell>
          <cell r="D161">
            <v>2</v>
          </cell>
          <cell r="H161">
            <v>47.6</v>
          </cell>
          <cell r="M161">
            <v>47.6</v>
          </cell>
          <cell r="P161">
            <v>1</v>
          </cell>
          <cell r="X161">
            <v>1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</row>
        <row r="162">
          <cell r="A162">
            <v>8797</v>
          </cell>
          <cell r="B162" t="str">
            <v>E1</v>
          </cell>
          <cell r="D162">
            <v>1</v>
          </cell>
          <cell r="H162">
            <v>60.9</v>
          </cell>
          <cell r="M162">
            <v>60.9</v>
          </cell>
          <cell r="P162">
            <v>1</v>
          </cell>
          <cell r="R162">
            <v>1</v>
          </cell>
          <cell r="X162">
            <v>1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</row>
        <row r="163">
          <cell r="A163">
            <v>8796</v>
          </cell>
          <cell r="B163" t="str">
            <v>E1</v>
          </cell>
          <cell r="D163">
            <v>1</v>
          </cell>
          <cell r="H163">
            <v>53.1</v>
          </cell>
          <cell r="M163">
            <v>53.1</v>
          </cell>
          <cell r="P163">
            <v>1</v>
          </cell>
          <cell r="X163">
            <v>1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</row>
        <row r="164">
          <cell r="A164">
            <v>8782</v>
          </cell>
          <cell r="B164" t="str">
            <v>E1</v>
          </cell>
          <cell r="D164">
            <v>1</v>
          </cell>
          <cell r="H164">
            <v>66.5</v>
          </cell>
          <cell r="M164">
            <v>66.5</v>
          </cell>
          <cell r="R164">
            <v>1</v>
          </cell>
          <cell r="X164">
            <v>1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</row>
        <row r="165">
          <cell r="B165" t="str">
            <v>E1</v>
          </cell>
          <cell r="H165">
            <v>0</v>
          </cell>
          <cell r="X165">
            <v>1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</row>
        <row r="166">
          <cell r="A166">
            <v>8791</v>
          </cell>
          <cell r="B166" t="str">
            <v>E3</v>
          </cell>
          <cell r="D166">
            <v>1</v>
          </cell>
          <cell r="H166">
            <v>17.2</v>
          </cell>
          <cell r="M166">
            <v>17.2</v>
          </cell>
          <cell r="P166">
            <v>1</v>
          </cell>
          <cell r="T166">
            <v>1</v>
          </cell>
          <cell r="X166">
            <v>0</v>
          </cell>
          <cell r="Y166">
            <v>0</v>
          </cell>
          <cell r="Z166">
            <v>1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</row>
        <row r="167">
          <cell r="A167">
            <v>8773</v>
          </cell>
          <cell r="B167" t="str">
            <v>E3</v>
          </cell>
          <cell r="D167">
            <v>1</v>
          </cell>
          <cell r="H167">
            <v>48.5</v>
          </cell>
          <cell r="K167">
            <v>48.5</v>
          </cell>
          <cell r="P167">
            <v>2</v>
          </cell>
          <cell r="T167">
            <v>1</v>
          </cell>
          <cell r="X167">
            <v>0</v>
          </cell>
          <cell r="Y167">
            <v>0</v>
          </cell>
          <cell r="Z167">
            <v>1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</row>
        <row r="168">
          <cell r="A168">
            <v>73934</v>
          </cell>
          <cell r="B168" t="str">
            <v>E1</v>
          </cell>
          <cell r="C168">
            <v>1</v>
          </cell>
          <cell r="H168">
            <v>41.5</v>
          </cell>
          <cell r="K168">
            <v>41.5</v>
          </cell>
          <cell r="P168">
            <v>1</v>
          </cell>
          <cell r="X168">
            <v>1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</row>
        <row r="169">
          <cell r="A169">
            <v>8793</v>
          </cell>
          <cell r="B169" t="str">
            <v>E1</v>
          </cell>
          <cell r="D169">
            <v>1</v>
          </cell>
          <cell r="H169">
            <v>54.8</v>
          </cell>
          <cell r="K169">
            <v>54.8</v>
          </cell>
          <cell r="P169">
            <v>1</v>
          </cell>
          <cell r="X169">
            <v>1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</row>
        <row r="170">
          <cell r="A170">
            <v>8794</v>
          </cell>
          <cell r="B170" t="str">
            <v>E1</v>
          </cell>
          <cell r="D170">
            <v>1</v>
          </cell>
          <cell r="H170">
            <v>56.3</v>
          </cell>
          <cell r="K170">
            <v>56.3</v>
          </cell>
          <cell r="X170">
            <v>1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</row>
        <row r="171">
          <cell r="A171">
            <v>8795</v>
          </cell>
          <cell r="B171" t="str">
            <v>E1</v>
          </cell>
          <cell r="D171">
            <v>1</v>
          </cell>
          <cell r="H171">
            <v>40.700000000000003</v>
          </cell>
          <cell r="K171">
            <v>40.700000000000003</v>
          </cell>
          <cell r="P171">
            <v>1</v>
          </cell>
          <cell r="X171">
            <v>1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</row>
        <row r="172">
          <cell r="A172">
            <v>46655</v>
          </cell>
          <cell r="B172" t="str">
            <v>E3</v>
          </cell>
          <cell r="D172">
            <v>1</v>
          </cell>
          <cell r="H172">
            <v>51.3</v>
          </cell>
          <cell r="K172">
            <v>51.3</v>
          </cell>
          <cell r="P172">
            <v>3</v>
          </cell>
          <cell r="T172">
            <v>1</v>
          </cell>
          <cell r="X172">
            <v>0</v>
          </cell>
          <cell r="Y172">
            <v>0</v>
          </cell>
          <cell r="Z172">
            <v>1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</row>
        <row r="173">
          <cell r="H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</row>
        <row r="174">
          <cell r="H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</row>
        <row r="175">
          <cell r="H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</row>
        <row r="176">
          <cell r="A176" t="str">
            <v>SUB TOTAL-2</v>
          </cell>
          <cell r="C176">
            <v>6</v>
          </cell>
          <cell r="D176">
            <v>59</v>
          </cell>
          <cell r="E176">
            <v>0</v>
          </cell>
          <cell r="F176">
            <v>2</v>
          </cell>
          <cell r="G176">
            <v>13</v>
          </cell>
          <cell r="H176">
            <v>2976.2999999999993</v>
          </cell>
          <cell r="I176">
            <v>287.60000000000002</v>
          </cell>
          <cell r="J176">
            <v>0</v>
          </cell>
          <cell r="K176">
            <v>1134.8999999999999</v>
          </cell>
          <cell r="L176">
            <v>0</v>
          </cell>
          <cell r="M176">
            <v>1553.7999999999997</v>
          </cell>
          <cell r="N176">
            <v>0</v>
          </cell>
          <cell r="O176">
            <v>0</v>
          </cell>
          <cell r="P176">
            <v>109</v>
          </cell>
          <cell r="Q176">
            <v>2</v>
          </cell>
          <cell r="R176">
            <v>20</v>
          </cell>
          <cell r="S176">
            <v>8</v>
          </cell>
          <cell r="T176">
            <v>18</v>
          </cell>
          <cell r="U176">
            <v>0</v>
          </cell>
          <cell r="V176">
            <v>4</v>
          </cell>
          <cell r="X176">
            <v>46</v>
          </cell>
          <cell r="Y176">
            <v>1</v>
          </cell>
          <cell r="Z176">
            <v>14</v>
          </cell>
          <cell r="AA176">
            <v>1</v>
          </cell>
          <cell r="AB176">
            <v>7</v>
          </cell>
          <cell r="AC176">
            <v>0</v>
          </cell>
          <cell r="AD176">
            <v>0</v>
          </cell>
          <cell r="AE176">
            <v>0</v>
          </cell>
          <cell r="AF176">
            <v>4</v>
          </cell>
        </row>
        <row r="178">
          <cell r="A178" t="str">
            <v>RS-3</v>
          </cell>
          <cell r="B178" t="str">
            <v>PICHURA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</row>
        <row r="179">
          <cell r="A179" t="str">
            <v>C-1</v>
          </cell>
          <cell r="H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</row>
        <row r="180">
          <cell r="A180">
            <v>40163</v>
          </cell>
          <cell r="B180" t="str">
            <v>IN</v>
          </cell>
          <cell r="F180">
            <v>1</v>
          </cell>
          <cell r="H180">
            <v>3</v>
          </cell>
          <cell r="M180">
            <v>3</v>
          </cell>
          <cell r="P180">
            <v>2</v>
          </cell>
          <cell r="R180">
            <v>1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1</v>
          </cell>
        </row>
        <row r="181">
          <cell r="A181">
            <v>9142</v>
          </cell>
          <cell r="B181" t="str">
            <v>E6</v>
          </cell>
          <cell r="H181">
            <v>30.3</v>
          </cell>
          <cell r="M181">
            <v>30.3</v>
          </cell>
          <cell r="R181">
            <v>1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1</v>
          </cell>
          <cell r="AD181">
            <v>0</v>
          </cell>
          <cell r="AE181">
            <v>0</v>
          </cell>
          <cell r="AF181">
            <v>0</v>
          </cell>
        </row>
        <row r="182">
          <cell r="B182" t="str">
            <v>E3</v>
          </cell>
          <cell r="C182">
            <v>1</v>
          </cell>
          <cell r="H182">
            <v>0</v>
          </cell>
          <cell r="X182">
            <v>0</v>
          </cell>
          <cell r="Y182">
            <v>0</v>
          </cell>
          <cell r="Z182">
            <v>1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</row>
        <row r="183">
          <cell r="A183">
            <v>9156</v>
          </cell>
          <cell r="B183" t="str">
            <v>E1</v>
          </cell>
          <cell r="D183">
            <v>1</v>
          </cell>
          <cell r="H183">
            <v>21</v>
          </cell>
          <cell r="K183">
            <v>21</v>
          </cell>
          <cell r="P183">
            <v>2</v>
          </cell>
          <cell r="R183">
            <v>1</v>
          </cell>
          <cell r="X183">
            <v>1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</row>
        <row r="184">
          <cell r="A184">
            <v>9130</v>
          </cell>
          <cell r="B184" t="str">
            <v>E3</v>
          </cell>
          <cell r="D184">
            <v>1</v>
          </cell>
          <cell r="H184">
            <v>31.2</v>
          </cell>
          <cell r="K184">
            <v>31.2</v>
          </cell>
          <cell r="P184">
            <v>1</v>
          </cell>
          <cell r="X184">
            <v>0</v>
          </cell>
          <cell r="Y184">
            <v>0</v>
          </cell>
          <cell r="Z184">
            <v>1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</row>
        <row r="185">
          <cell r="A185">
            <v>9120</v>
          </cell>
          <cell r="B185" t="str">
            <v>E5</v>
          </cell>
          <cell r="D185">
            <v>2</v>
          </cell>
          <cell r="H185">
            <v>48</v>
          </cell>
          <cell r="K185">
            <v>48</v>
          </cell>
          <cell r="P185">
            <v>3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1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</row>
        <row r="186">
          <cell r="A186">
            <v>9140</v>
          </cell>
          <cell r="B186" t="str">
            <v>E1</v>
          </cell>
          <cell r="D186">
            <v>1</v>
          </cell>
          <cell r="H186">
            <v>35.1</v>
          </cell>
          <cell r="K186">
            <v>35.1</v>
          </cell>
          <cell r="T186">
            <v>1</v>
          </cell>
          <cell r="X186">
            <v>1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</row>
        <row r="187">
          <cell r="A187">
            <v>9133</v>
          </cell>
          <cell r="B187" t="str">
            <v>E3</v>
          </cell>
          <cell r="D187">
            <v>1</v>
          </cell>
          <cell r="H187">
            <v>62.3</v>
          </cell>
          <cell r="K187">
            <v>62.3</v>
          </cell>
          <cell r="P187">
            <v>1</v>
          </cell>
          <cell r="T187">
            <v>1</v>
          </cell>
          <cell r="X187">
            <v>0</v>
          </cell>
          <cell r="Y187">
            <v>0</v>
          </cell>
          <cell r="Z187">
            <v>1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</row>
        <row r="188">
          <cell r="A188">
            <v>9141</v>
          </cell>
          <cell r="B188" t="str">
            <v>E1</v>
          </cell>
          <cell r="D188">
            <v>1</v>
          </cell>
          <cell r="H188">
            <v>37.700000000000003</v>
          </cell>
          <cell r="K188">
            <v>37.700000000000003</v>
          </cell>
          <cell r="P188">
            <v>1</v>
          </cell>
          <cell r="T188">
            <v>1</v>
          </cell>
          <cell r="X188">
            <v>1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</row>
        <row r="189">
          <cell r="A189">
            <v>9132</v>
          </cell>
          <cell r="B189" t="str">
            <v>E3</v>
          </cell>
          <cell r="D189">
            <v>1</v>
          </cell>
          <cell r="H189">
            <v>18.899999999999999</v>
          </cell>
          <cell r="K189">
            <v>18.899999999999999</v>
          </cell>
          <cell r="P189">
            <v>1</v>
          </cell>
          <cell r="T189">
            <v>1</v>
          </cell>
          <cell r="X189">
            <v>0</v>
          </cell>
          <cell r="Y189">
            <v>0</v>
          </cell>
          <cell r="Z189">
            <v>1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</row>
        <row r="190">
          <cell r="A190">
            <v>9157</v>
          </cell>
          <cell r="B190" t="str">
            <v>E1</v>
          </cell>
          <cell r="D190">
            <v>1</v>
          </cell>
          <cell r="H190">
            <v>28.9</v>
          </cell>
          <cell r="K190">
            <v>28.9</v>
          </cell>
          <cell r="P190">
            <v>2</v>
          </cell>
          <cell r="X190">
            <v>1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</row>
        <row r="191">
          <cell r="A191">
            <v>9139</v>
          </cell>
          <cell r="B191" t="str">
            <v>E1</v>
          </cell>
          <cell r="D191">
            <v>1</v>
          </cell>
          <cell r="H191">
            <v>35.6</v>
          </cell>
          <cell r="K191">
            <v>35.6</v>
          </cell>
          <cell r="P191">
            <v>2</v>
          </cell>
          <cell r="T191">
            <v>1</v>
          </cell>
          <cell r="X191">
            <v>1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</row>
        <row r="192">
          <cell r="A192">
            <v>9121</v>
          </cell>
          <cell r="B192" t="str">
            <v>E1</v>
          </cell>
          <cell r="D192">
            <v>1</v>
          </cell>
          <cell r="H192">
            <v>47.7</v>
          </cell>
          <cell r="K192">
            <v>47.7</v>
          </cell>
          <cell r="P192">
            <v>1</v>
          </cell>
          <cell r="X192">
            <v>1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</row>
        <row r="193">
          <cell r="A193">
            <v>9138</v>
          </cell>
          <cell r="B193" t="str">
            <v>E5</v>
          </cell>
          <cell r="D193">
            <v>1</v>
          </cell>
          <cell r="H193">
            <v>31</v>
          </cell>
          <cell r="K193">
            <v>31</v>
          </cell>
          <cell r="P193">
            <v>1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1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</row>
        <row r="194">
          <cell r="A194">
            <v>9158</v>
          </cell>
          <cell r="B194" t="str">
            <v>E1</v>
          </cell>
          <cell r="D194">
            <v>1</v>
          </cell>
          <cell r="H194">
            <v>50.1</v>
          </cell>
          <cell r="K194">
            <v>50.1</v>
          </cell>
          <cell r="X194">
            <v>1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</row>
        <row r="195">
          <cell r="A195">
            <v>9134</v>
          </cell>
          <cell r="B195" t="str">
            <v>E3</v>
          </cell>
          <cell r="D195">
            <v>1</v>
          </cell>
          <cell r="H195">
            <v>51.5</v>
          </cell>
          <cell r="K195">
            <v>51.5</v>
          </cell>
          <cell r="P195">
            <v>3</v>
          </cell>
          <cell r="X195">
            <v>0</v>
          </cell>
          <cell r="Y195">
            <v>0</v>
          </cell>
          <cell r="Z195">
            <v>1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</row>
        <row r="196">
          <cell r="A196">
            <v>9159</v>
          </cell>
          <cell r="B196" t="str">
            <v>E1</v>
          </cell>
          <cell r="D196">
            <v>1</v>
          </cell>
          <cell r="H196">
            <v>68.2</v>
          </cell>
          <cell r="K196">
            <v>68.2</v>
          </cell>
          <cell r="R196">
            <v>1</v>
          </cell>
          <cell r="X196">
            <v>1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</row>
        <row r="197">
          <cell r="A197">
            <v>9162</v>
          </cell>
          <cell r="B197" t="str">
            <v>E1</v>
          </cell>
          <cell r="D197">
            <v>1</v>
          </cell>
          <cell r="H197">
            <v>61.9</v>
          </cell>
          <cell r="K197">
            <v>61.9</v>
          </cell>
          <cell r="X197">
            <v>1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</row>
        <row r="198">
          <cell r="A198">
            <v>9161</v>
          </cell>
          <cell r="B198" t="str">
            <v>E1</v>
          </cell>
          <cell r="D198">
            <v>1</v>
          </cell>
          <cell r="H198">
            <v>46.8</v>
          </cell>
          <cell r="K198">
            <v>46.8</v>
          </cell>
          <cell r="P198">
            <v>2</v>
          </cell>
          <cell r="X198">
            <v>1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</row>
        <row r="199">
          <cell r="A199">
            <v>9163</v>
          </cell>
          <cell r="B199" t="str">
            <v>E1</v>
          </cell>
          <cell r="D199">
            <v>1</v>
          </cell>
          <cell r="H199">
            <v>47.4</v>
          </cell>
          <cell r="K199">
            <v>47.4</v>
          </cell>
          <cell r="P199">
            <v>1</v>
          </cell>
          <cell r="R199">
            <v>1</v>
          </cell>
          <cell r="X199">
            <v>1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</row>
        <row r="200">
          <cell r="A200">
            <v>9160</v>
          </cell>
          <cell r="B200" t="str">
            <v>E1</v>
          </cell>
          <cell r="D200">
            <v>1</v>
          </cell>
          <cell r="H200">
            <v>58.2</v>
          </cell>
          <cell r="K200">
            <v>58.2</v>
          </cell>
          <cell r="P200">
            <v>7</v>
          </cell>
          <cell r="R200">
            <v>1</v>
          </cell>
          <cell r="X200">
            <v>1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</row>
        <row r="201">
          <cell r="A201">
            <v>9164</v>
          </cell>
          <cell r="B201" t="str">
            <v>E1</v>
          </cell>
          <cell r="D201">
            <v>1</v>
          </cell>
          <cell r="H201">
            <v>50.5</v>
          </cell>
          <cell r="K201">
            <v>50.5</v>
          </cell>
          <cell r="P201">
            <v>1</v>
          </cell>
          <cell r="X201">
            <v>1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</row>
        <row r="202">
          <cell r="A202">
            <v>9137</v>
          </cell>
          <cell r="B202" t="str">
            <v>E6</v>
          </cell>
          <cell r="D202">
            <v>1</v>
          </cell>
          <cell r="H202">
            <v>57</v>
          </cell>
          <cell r="K202">
            <v>57</v>
          </cell>
          <cell r="P202">
            <v>2</v>
          </cell>
          <cell r="R202">
            <v>1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1</v>
          </cell>
          <cell r="AD202">
            <v>0</v>
          </cell>
          <cell r="AE202">
            <v>0</v>
          </cell>
          <cell r="AF202">
            <v>0</v>
          </cell>
        </row>
        <row r="203">
          <cell r="A203">
            <v>9165</v>
          </cell>
          <cell r="B203" t="str">
            <v>E1</v>
          </cell>
          <cell r="D203">
            <v>1</v>
          </cell>
          <cell r="H203">
            <v>52.3</v>
          </cell>
          <cell r="K203">
            <v>52.3</v>
          </cell>
          <cell r="P203">
            <v>2</v>
          </cell>
          <cell r="X203">
            <v>1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</row>
        <row r="204">
          <cell r="A204">
            <v>9135</v>
          </cell>
          <cell r="B204" t="str">
            <v>E3</v>
          </cell>
          <cell r="D204">
            <v>1</v>
          </cell>
          <cell r="H204">
            <v>33.9</v>
          </cell>
          <cell r="K204">
            <v>33.9</v>
          </cell>
          <cell r="P204">
            <v>2</v>
          </cell>
          <cell r="T204">
            <v>1</v>
          </cell>
          <cell r="X204">
            <v>0</v>
          </cell>
          <cell r="Y204">
            <v>0</v>
          </cell>
          <cell r="Z204">
            <v>1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</row>
        <row r="205">
          <cell r="A205">
            <v>9167</v>
          </cell>
          <cell r="B205" t="str">
            <v>E1</v>
          </cell>
          <cell r="D205">
            <v>1</v>
          </cell>
          <cell r="H205">
            <v>58</v>
          </cell>
          <cell r="K205">
            <v>58</v>
          </cell>
          <cell r="P205">
            <v>2</v>
          </cell>
          <cell r="X205">
            <v>1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</row>
        <row r="206">
          <cell r="A206">
            <v>9166</v>
          </cell>
          <cell r="B206" t="str">
            <v>E1</v>
          </cell>
          <cell r="D206">
            <v>1</v>
          </cell>
          <cell r="H206">
            <v>59.4</v>
          </cell>
          <cell r="K206">
            <v>59.4</v>
          </cell>
          <cell r="X206">
            <v>1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</row>
        <row r="207">
          <cell r="A207">
            <v>9168</v>
          </cell>
          <cell r="B207" t="str">
            <v>E1</v>
          </cell>
          <cell r="D207">
            <v>1</v>
          </cell>
          <cell r="H207">
            <v>63.5</v>
          </cell>
          <cell r="K207">
            <v>63.5</v>
          </cell>
          <cell r="X207">
            <v>1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</row>
        <row r="208">
          <cell r="A208">
            <v>9136</v>
          </cell>
          <cell r="B208" t="str">
            <v>E3</v>
          </cell>
          <cell r="D208">
            <v>1</v>
          </cell>
          <cell r="H208">
            <v>49.6</v>
          </cell>
          <cell r="K208">
            <v>49.6</v>
          </cell>
          <cell r="P208">
            <v>2</v>
          </cell>
          <cell r="R208">
            <v>1</v>
          </cell>
          <cell r="T208">
            <v>1</v>
          </cell>
          <cell r="X208">
            <v>0</v>
          </cell>
          <cell r="Y208">
            <v>0</v>
          </cell>
          <cell r="Z208">
            <v>1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</row>
        <row r="209">
          <cell r="B209" t="str">
            <v>P3</v>
          </cell>
          <cell r="H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1</v>
          </cell>
          <cell r="AF209">
            <v>0</v>
          </cell>
        </row>
        <row r="210">
          <cell r="A210">
            <v>9115</v>
          </cell>
          <cell r="B210" t="str">
            <v>P3</v>
          </cell>
          <cell r="D210">
            <v>1</v>
          </cell>
          <cell r="H210">
            <v>60.4</v>
          </cell>
          <cell r="O210">
            <v>60.4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1</v>
          </cell>
          <cell r="AF210">
            <v>0</v>
          </cell>
        </row>
        <row r="211">
          <cell r="A211">
            <v>9114</v>
          </cell>
          <cell r="B211" t="str">
            <v>P3</v>
          </cell>
          <cell r="D211">
            <v>1</v>
          </cell>
          <cell r="H211">
            <v>61.2</v>
          </cell>
          <cell r="O211">
            <v>61.2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1</v>
          </cell>
          <cell r="AF211">
            <v>0</v>
          </cell>
        </row>
        <row r="212">
          <cell r="A212">
            <v>9113</v>
          </cell>
          <cell r="B212" t="str">
            <v>P3</v>
          </cell>
          <cell r="D212">
            <v>1</v>
          </cell>
          <cell r="H212">
            <v>60.8</v>
          </cell>
          <cell r="O212">
            <v>60.8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1</v>
          </cell>
          <cell r="AF212">
            <v>0</v>
          </cell>
        </row>
        <row r="213">
          <cell r="A213">
            <v>9112</v>
          </cell>
          <cell r="B213" t="str">
            <v>P3</v>
          </cell>
          <cell r="D213">
            <v>1</v>
          </cell>
          <cell r="H213">
            <v>56.4</v>
          </cell>
          <cell r="O213">
            <v>56.4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1</v>
          </cell>
          <cell r="AF213">
            <v>0</v>
          </cell>
        </row>
        <row r="214">
          <cell r="A214">
            <v>9111</v>
          </cell>
          <cell r="B214" t="str">
            <v>P3</v>
          </cell>
          <cell r="D214">
            <v>1</v>
          </cell>
          <cell r="H214">
            <v>59.3</v>
          </cell>
          <cell r="O214">
            <v>59.3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1</v>
          </cell>
          <cell r="AF214">
            <v>0</v>
          </cell>
        </row>
        <row r="215">
          <cell r="A215">
            <v>9110</v>
          </cell>
          <cell r="B215" t="str">
            <v>P3</v>
          </cell>
          <cell r="D215">
            <v>1</v>
          </cell>
          <cell r="H215">
            <v>60.4</v>
          </cell>
          <cell r="O215">
            <v>60.4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1</v>
          </cell>
          <cell r="AF215">
            <v>0</v>
          </cell>
        </row>
        <row r="216">
          <cell r="A216">
            <v>9109</v>
          </cell>
          <cell r="B216" t="str">
            <v>P2</v>
          </cell>
          <cell r="D216">
            <v>1</v>
          </cell>
          <cell r="H216">
            <v>59.2</v>
          </cell>
          <cell r="N216">
            <v>59.2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1</v>
          </cell>
          <cell r="AE216">
            <v>0</v>
          </cell>
          <cell r="AF216">
            <v>0</v>
          </cell>
        </row>
        <row r="217">
          <cell r="A217">
            <v>9108</v>
          </cell>
          <cell r="B217" t="str">
            <v>P2</v>
          </cell>
          <cell r="D217">
            <v>1</v>
          </cell>
          <cell r="H217">
            <v>59.2</v>
          </cell>
          <cell r="N217">
            <v>59.2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1</v>
          </cell>
          <cell r="AE217">
            <v>0</v>
          </cell>
          <cell r="AF217">
            <v>0</v>
          </cell>
        </row>
        <row r="218">
          <cell r="A218">
            <v>9107</v>
          </cell>
          <cell r="B218" t="str">
            <v>P2</v>
          </cell>
          <cell r="D218">
            <v>1</v>
          </cell>
          <cell r="H218">
            <v>62.4</v>
          </cell>
          <cell r="N218">
            <v>62.4</v>
          </cell>
          <cell r="P218">
            <v>1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1</v>
          </cell>
          <cell r="AE218">
            <v>0</v>
          </cell>
          <cell r="AF218">
            <v>0</v>
          </cell>
        </row>
        <row r="219">
          <cell r="A219">
            <v>9106</v>
          </cell>
          <cell r="B219" t="str">
            <v>P2</v>
          </cell>
          <cell r="D219">
            <v>1</v>
          </cell>
          <cell r="H219">
            <v>58.2</v>
          </cell>
          <cell r="N219">
            <v>58.2</v>
          </cell>
          <cell r="P219">
            <v>1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1</v>
          </cell>
          <cell r="AE219">
            <v>0</v>
          </cell>
          <cell r="AF219">
            <v>0</v>
          </cell>
        </row>
        <row r="220">
          <cell r="A220">
            <v>9104</v>
          </cell>
          <cell r="B220" t="str">
            <v>P2</v>
          </cell>
          <cell r="D220">
            <v>1</v>
          </cell>
          <cell r="H220">
            <v>59.8</v>
          </cell>
          <cell r="N220">
            <v>59.8</v>
          </cell>
          <cell r="P220">
            <v>1</v>
          </cell>
          <cell r="T220">
            <v>1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1</v>
          </cell>
          <cell r="AE220">
            <v>0</v>
          </cell>
          <cell r="AF220">
            <v>0</v>
          </cell>
        </row>
        <row r="221">
          <cell r="A221">
            <v>9105</v>
          </cell>
          <cell r="B221" t="str">
            <v>P2</v>
          </cell>
          <cell r="D221">
            <v>1</v>
          </cell>
          <cell r="H221">
            <v>48.1</v>
          </cell>
          <cell r="N221">
            <v>48.1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1</v>
          </cell>
          <cell r="AE221">
            <v>0</v>
          </cell>
          <cell r="AF221">
            <v>0</v>
          </cell>
        </row>
        <row r="222">
          <cell r="A222">
            <v>9103</v>
          </cell>
          <cell r="B222" t="str">
            <v>P2</v>
          </cell>
          <cell r="D222">
            <v>1</v>
          </cell>
          <cell r="H222">
            <v>60.8</v>
          </cell>
          <cell r="N222">
            <v>60.8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1</v>
          </cell>
          <cell r="AE222">
            <v>0</v>
          </cell>
          <cell r="AF222">
            <v>0</v>
          </cell>
        </row>
        <row r="223">
          <cell r="A223">
            <v>45091</v>
          </cell>
          <cell r="B223" t="str">
            <v>P2</v>
          </cell>
          <cell r="G223">
            <v>1</v>
          </cell>
          <cell r="H223">
            <v>41.6</v>
          </cell>
          <cell r="N223">
            <v>41.6</v>
          </cell>
          <cell r="P223">
            <v>1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1</v>
          </cell>
          <cell r="AE223">
            <v>0</v>
          </cell>
          <cell r="AF223">
            <v>0</v>
          </cell>
        </row>
        <row r="224">
          <cell r="H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</row>
        <row r="225">
          <cell r="A225" t="str">
            <v>C-2</v>
          </cell>
          <cell r="H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</row>
        <row r="226">
          <cell r="A226">
            <v>40163</v>
          </cell>
          <cell r="B226" t="str">
            <v>IN</v>
          </cell>
          <cell r="F226">
            <v>1</v>
          </cell>
          <cell r="H226">
            <v>3</v>
          </cell>
          <cell r="K226">
            <v>3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1</v>
          </cell>
        </row>
        <row r="227">
          <cell r="A227">
            <v>9129</v>
          </cell>
          <cell r="B227" t="str">
            <v>E3</v>
          </cell>
          <cell r="G227">
            <v>1</v>
          </cell>
          <cell r="H227">
            <v>13.5</v>
          </cell>
          <cell r="K227">
            <v>13.5</v>
          </cell>
          <cell r="P227">
            <v>2</v>
          </cell>
          <cell r="R227">
            <v>1</v>
          </cell>
          <cell r="X227">
            <v>0</v>
          </cell>
          <cell r="Y227">
            <v>0</v>
          </cell>
          <cell r="Z227">
            <v>1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</row>
        <row r="228">
          <cell r="A228">
            <v>9155</v>
          </cell>
          <cell r="B228" t="str">
            <v>E1</v>
          </cell>
          <cell r="D228">
            <v>1</v>
          </cell>
          <cell r="H228">
            <v>80.7</v>
          </cell>
          <cell r="K228">
            <v>80.7</v>
          </cell>
          <cell r="R228">
            <v>1</v>
          </cell>
          <cell r="X228">
            <v>1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</row>
        <row r="229">
          <cell r="A229">
            <v>9143</v>
          </cell>
          <cell r="B229" t="str">
            <v>E1</v>
          </cell>
          <cell r="D229">
            <v>1</v>
          </cell>
          <cell r="H229">
            <v>53.8</v>
          </cell>
          <cell r="K229">
            <v>53.8</v>
          </cell>
          <cell r="P229">
            <v>2</v>
          </cell>
          <cell r="R229">
            <v>1</v>
          </cell>
          <cell r="T229">
            <v>1</v>
          </cell>
          <cell r="X229">
            <v>1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</row>
        <row r="230">
          <cell r="A230">
            <v>9144</v>
          </cell>
          <cell r="B230" t="str">
            <v>E5</v>
          </cell>
          <cell r="D230">
            <v>1</v>
          </cell>
          <cell r="H230">
            <v>40.5</v>
          </cell>
          <cell r="K230">
            <v>40.5</v>
          </cell>
          <cell r="P230">
            <v>1</v>
          </cell>
          <cell r="T230">
            <v>1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1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</row>
        <row r="231">
          <cell r="A231">
            <v>9122</v>
          </cell>
          <cell r="B231" t="str">
            <v>E1</v>
          </cell>
          <cell r="D231">
            <v>1</v>
          </cell>
          <cell r="H231">
            <v>43</v>
          </cell>
          <cell r="K231">
            <v>43</v>
          </cell>
          <cell r="P231">
            <v>1</v>
          </cell>
          <cell r="R231">
            <v>1</v>
          </cell>
          <cell r="X231">
            <v>1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</row>
        <row r="232">
          <cell r="A232">
            <v>9127</v>
          </cell>
          <cell r="B232" t="str">
            <v>E3</v>
          </cell>
          <cell r="D232">
            <v>1</v>
          </cell>
          <cell r="H232">
            <v>54.8</v>
          </cell>
          <cell r="K232">
            <v>54.8</v>
          </cell>
          <cell r="P232">
            <v>1</v>
          </cell>
          <cell r="T232">
            <v>1</v>
          </cell>
          <cell r="X232">
            <v>0</v>
          </cell>
          <cell r="Y232">
            <v>0</v>
          </cell>
          <cell r="Z232">
            <v>1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</row>
        <row r="233">
          <cell r="A233">
            <v>9153</v>
          </cell>
          <cell r="B233" t="str">
            <v>E1</v>
          </cell>
          <cell r="D233">
            <v>1</v>
          </cell>
          <cell r="H233">
            <v>45.6</v>
          </cell>
          <cell r="K233">
            <v>45.6</v>
          </cell>
          <cell r="X233">
            <v>1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</row>
        <row r="234">
          <cell r="A234">
            <v>9154</v>
          </cell>
          <cell r="B234" t="str">
            <v>E1</v>
          </cell>
          <cell r="D234">
            <v>1</v>
          </cell>
          <cell r="H234">
            <v>43.9</v>
          </cell>
          <cell r="K234">
            <v>43.9</v>
          </cell>
          <cell r="P234">
            <v>1</v>
          </cell>
          <cell r="X234">
            <v>1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</row>
        <row r="235">
          <cell r="A235">
            <v>9146</v>
          </cell>
          <cell r="B235" t="str">
            <v>E6</v>
          </cell>
          <cell r="D235">
            <v>1</v>
          </cell>
          <cell r="H235">
            <v>45.9</v>
          </cell>
          <cell r="K235">
            <v>45.9</v>
          </cell>
          <cell r="P235">
            <v>1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1</v>
          </cell>
          <cell r="AD235">
            <v>0</v>
          </cell>
          <cell r="AE235">
            <v>0</v>
          </cell>
          <cell r="AF235">
            <v>0</v>
          </cell>
        </row>
        <row r="236">
          <cell r="B236" t="str">
            <v>E3</v>
          </cell>
          <cell r="H236">
            <v>0</v>
          </cell>
          <cell r="X236">
            <v>0</v>
          </cell>
          <cell r="Y236">
            <v>0</v>
          </cell>
          <cell r="Z236">
            <v>1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</row>
        <row r="237">
          <cell r="A237">
            <v>9152</v>
          </cell>
          <cell r="B237" t="str">
            <v>E1</v>
          </cell>
          <cell r="D237">
            <v>1</v>
          </cell>
          <cell r="H237">
            <v>42.4</v>
          </cell>
          <cell r="K237">
            <v>42.4</v>
          </cell>
          <cell r="X237">
            <v>1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</row>
        <row r="238">
          <cell r="A238">
            <v>9147</v>
          </cell>
          <cell r="B238" t="str">
            <v>E1</v>
          </cell>
          <cell r="D238">
            <v>1</v>
          </cell>
          <cell r="H238">
            <v>36.9</v>
          </cell>
          <cell r="K238">
            <v>36.9</v>
          </cell>
          <cell r="P238">
            <v>3</v>
          </cell>
          <cell r="T238">
            <v>1</v>
          </cell>
          <cell r="X238">
            <v>1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</row>
        <row r="239">
          <cell r="A239">
            <v>9123</v>
          </cell>
          <cell r="B239" t="str">
            <v>E3</v>
          </cell>
          <cell r="D239">
            <v>1</v>
          </cell>
          <cell r="H239">
            <v>25.6</v>
          </cell>
          <cell r="K239">
            <v>25.6</v>
          </cell>
          <cell r="P239">
            <v>1</v>
          </cell>
          <cell r="X239">
            <v>0</v>
          </cell>
          <cell r="Y239">
            <v>0</v>
          </cell>
          <cell r="Z239">
            <v>1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</row>
        <row r="240">
          <cell r="A240">
            <v>9151</v>
          </cell>
          <cell r="B240" t="str">
            <v>E1</v>
          </cell>
          <cell r="D240">
            <v>1</v>
          </cell>
          <cell r="H240">
            <v>41</v>
          </cell>
          <cell r="K240">
            <v>41</v>
          </cell>
          <cell r="X240">
            <v>1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</row>
        <row r="241">
          <cell r="A241">
            <v>9145</v>
          </cell>
          <cell r="B241" t="str">
            <v>E1</v>
          </cell>
          <cell r="D241">
            <v>1</v>
          </cell>
          <cell r="H241">
            <v>41.3</v>
          </cell>
          <cell r="K241">
            <v>41.3</v>
          </cell>
          <cell r="P241">
            <v>1</v>
          </cell>
          <cell r="T241">
            <v>1</v>
          </cell>
          <cell r="X241">
            <v>1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</row>
        <row r="242">
          <cell r="A242">
            <v>9150</v>
          </cell>
          <cell r="B242" t="str">
            <v>E1</v>
          </cell>
          <cell r="D242">
            <v>1</v>
          </cell>
          <cell r="H242">
            <v>47.9</v>
          </cell>
          <cell r="K242">
            <v>47.9</v>
          </cell>
          <cell r="X242">
            <v>1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</row>
        <row r="243">
          <cell r="A243">
            <v>9126</v>
          </cell>
          <cell r="B243" t="str">
            <v>E3</v>
          </cell>
          <cell r="D243">
            <v>1</v>
          </cell>
          <cell r="H243">
            <v>45.2</v>
          </cell>
          <cell r="K243">
            <v>45.2</v>
          </cell>
          <cell r="P243">
            <v>3</v>
          </cell>
          <cell r="T243">
            <v>1</v>
          </cell>
          <cell r="X243">
            <v>0</v>
          </cell>
          <cell r="Y243">
            <v>0</v>
          </cell>
          <cell r="Z243">
            <v>1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</row>
        <row r="244">
          <cell r="A244">
            <v>9149</v>
          </cell>
          <cell r="B244" t="str">
            <v>E1</v>
          </cell>
          <cell r="F244">
            <v>1</v>
          </cell>
          <cell r="H244">
            <v>70.900000000000006</v>
          </cell>
          <cell r="K244">
            <v>70.900000000000006</v>
          </cell>
          <cell r="P244">
            <v>2</v>
          </cell>
          <cell r="X244">
            <v>1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</row>
        <row r="245">
          <cell r="A245">
            <v>9148</v>
          </cell>
          <cell r="B245" t="str">
            <v>E5</v>
          </cell>
          <cell r="D245">
            <v>1</v>
          </cell>
          <cell r="H245">
            <v>37.9</v>
          </cell>
          <cell r="K245">
            <v>37.9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1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</row>
        <row r="246">
          <cell r="A246">
            <v>9125</v>
          </cell>
          <cell r="B246" t="str">
            <v>E3</v>
          </cell>
          <cell r="D246">
            <v>1</v>
          </cell>
          <cell r="H246">
            <v>35.9</v>
          </cell>
          <cell r="K246">
            <v>35.9</v>
          </cell>
          <cell r="P246">
            <v>1</v>
          </cell>
          <cell r="X246">
            <v>0</v>
          </cell>
          <cell r="Y246">
            <v>0</v>
          </cell>
          <cell r="Z246">
            <v>1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</row>
        <row r="247">
          <cell r="A247" t="str">
            <v>SC1</v>
          </cell>
          <cell r="B247" t="str">
            <v>E1</v>
          </cell>
          <cell r="D247">
            <v>1</v>
          </cell>
          <cell r="H247">
            <v>20.9</v>
          </cell>
          <cell r="K247">
            <v>20.9</v>
          </cell>
          <cell r="X247">
            <v>1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</row>
        <row r="248">
          <cell r="A248">
            <v>9124</v>
          </cell>
          <cell r="B248" t="str">
            <v>E3</v>
          </cell>
          <cell r="D248">
            <v>1</v>
          </cell>
          <cell r="H248">
            <v>11.5</v>
          </cell>
          <cell r="K248">
            <v>11.5</v>
          </cell>
          <cell r="P248">
            <v>1</v>
          </cell>
          <cell r="R248">
            <v>1</v>
          </cell>
          <cell r="X248">
            <v>0</v>
          </cell>
          <cell r="Y248">
            <v>0</v>
          </cell>
          <cell r="Z248">
            <v>1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</row>
        <row r="249">
          <cell r="H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</row>
        <row r="250">
          <cell r="H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</row>
        <row r="251">
          <cell r="H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</row>
        <row r="252">
          <cell r="H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</row>
        <row r="253">
          <cell r="A253" t="str">
            <v>SUB TOTAL-3</v>
          </cell>
          <cell r="C253">
            <v>1</v>
          </cell>
          <cell r="D253">
            <v>59</v>
          </cell>
          <cell r="E253">
            <v>0</v>
          </cell>
          <cell r="F253">
            <v>3</v>
          </cell>
          <cell r="G253">
            <v>2</v>
          </cell>
          <cell r="H253">
            <v>2928.900000000001</v>
          </cell>
          <cell r="I253">
            <v>0</v>
          </cell>
          <cell r="J253">
            <v>0</v>
          </cell>
          <cell r="K253">
            <v>2087.8000000000002</v>
          </cell>
          <cell r="L253">
            <v>0</v>
          </cell>
          <cell r="M253">
            <v>33.299999999999997</v>
          </cell>
          <cell r="N253">
            <v>449.30000000000007</v>
          </cell>
          <cell r="O253">
            <v>358.49999999999994</v>
          </cell>
          <cell r="P253">
            <v>66</v>
          </cell>
          <cell r="Q253">
            <v>0</v>
          </cell>
          <cell r="R253">
            <v>13</v>
          </cell>
          <cell r="S253">
            <v>0</v>
          </cell>
          <cell r="T253">
            <v>14</v>
          </cell>
          <cell r="U253">
            <v>0</v>
          </cell>
          <cell r="V253">
            <v>0</v>
          </cell>
          <cell r="X253">
            <v>29</v>
          </cell>
          <cell r="Y253">
            <v>0</v>
          </cell>
          <cell r="Z253">
            <v>14</v>
          </cell>
          <cell r="AA253">
            <v>0</v>
          </cell>
          <cell r="AB253">
            <v>4</v>
          </cell>
          <cell r="AC253">
            <v>3</v>
          </cell>
          <cell r="AD253">
            <v>8</v>
          </cell>
          <cell r="AE253">
            <v>7</v>
          </cell>
          <cell r="AF253">
            <v>2</v>
          </cell>
        </row>
        <row r="255">
          <cell r="A255" t="str">
            <v>RS-4</v>
          </cell>
          <cell r="B255" t="str">
            <v>QQUEA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</row>
        <row r="256">
          <cell r="A256" t="str">
            <v>C-1</v>
          </cell>
          <cell r="H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</row>
        <row r="257">
          <cell r="A257">
            <v>40164</v>
          </cell>
          <cell r="B257" t="str">
            <v>IN</v>
          </cell>
          <cell r="F257">
            <v>1</v>
          </cell>
          <cell r="H257">
            <v>3</v>
          </cell>
          <cell r="M257">
            <v>3</v>
          </cell>
          <cell r="P257">
            <v>4</v>
          </cell>
          <cell r="R257">
            <v>1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1</v>
          </cell>
        </row>
        <row r="258">
          <cell r="A258">
            <v>91196</v>
          </cell>
          <cell r="B258" t="str">
            <v>E1</v>
          </cell>
          <cell r="D258">
            <v>1</v>
          </cell>
          <cell r="H258">
            <v>45.4</v>
          </cell>
          <cell r="M258">
            <v>45.4</v>
          </cell>
          <cell r="P258">
            <v>2</v>
          </cell>
          <cell r="X258">
            <v>1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</row>
        <row r="259">
          <cell r="A259">
            <v>9172</v>
          </cell>
          <cell r="B259" t="str">
            <v>E5</v>
          </cell>
          <cell r="C259">
            <v>1</v>
          </cell>
          <cell r="H259">
            <v>18.899999999999999</v>
          </cell>
          <cell r="M259">
            <v>18.899999999999999</v>
          </cell>
          <cell r="R259">
            <v>1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1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</row>
        <row r="260">
          <cell r="A260">
            <v>9197</v>
          </cell>
          <cell r="B260" t="str">
            <v>E1</v>
          </cell>
          <cell r="C260">
            <v>1</v>
          </cell>
          <cell r="H260">
            <v>19</v>
          </cell>
          <cell r="K260">
            <v>19</v>
          </cell>
          <cell r="R260">
            <v>1</v>
          </cell>
          <cell r="X260">
            <v>1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</row>
        <row r="261">
          <cell r="A261">
            <v>91198</v>
          </cell>
          <cell r="B261" t="str">
            <v>E1</v>
          </cell>
          <cell r="D261">
            <v>1</v>
          </cell>
          <cell r="H261">
            <v>33</v>
          </cell>
          <cell r="K261">
            <v>33</v>
          </cell>
          <cell r="P261">
            <v>3</v>
          </cell>
          <cell r="R261">
            <v>1</v>
          </cell>
          <cell r="X261">
            <v>1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</row>
        <row r="262">
          <cell r="A262">
            <v>9223</v>
          </cell>
          <cell r="B262" t="str">
            <v>E5</v>
          </cell>
          <cell r="D262">
            <v>2</v>
          </cell>
          <cell r="H262">
            <v>55.6</v>
          </cell>
          <cell r="K262">
            <v>55.6</v>
          </cell>
          <cell r="P262">
            <v>1</v>
          </cell>
          <cell r="R262">
            <v>1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1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</row>
        <row r="263">
          <cell r="A263">
            <v>9215</v>
          </cell>
          <cell r="B263" t="str">
            <v>E1</v>
          </cell>
          <cell r="D263">
            <v>1</v>
          </cell>
          <cell r="H263">
            <v>27.7</v>
          </cell>
          <cell r="K263">
            <v>27.7</v>
          </cell>
          <cell r="X263">
            <v>1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</row>
        <row r="264">
          <cell r="A264">
            <v>9182</v>
          </cell>
          <cell r="B264" t="str">
            <v>E3</v>
          </cell>
          <cell r="D264">
            <v>1</v>
          </cell>
          <cell r="H264">
            <v>41.4</v>
          </cell>
          <cell r="K264">
            <v>41.4</v>
          </cell>
          <cell r="P264">
            <v>2</v>
          </cell>
          <cell r="R264">
            <v>1</v>
          </cell>
          <cell r="T264">
            <v>1</v>
          </cell>
          <cell r="X264">
            <v>0</v>
          </cell>
          <cell r="Y264">
            <v>0</v>
          </cell>
          <cell r="Z264">
            <v>1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</row>
        <row r="265">
          <cell r="A265">
            <v>9199</v>
          </cell>
          <cell r="B265" t="str">
            <v>E5</v>
          </cell>
          <cell r="D265">
            <v>1</v>
          </cell>
          <cell r="H265">
            <v>38.799999999999997</v>
          </cell>
          <cell r="K265">
            <v>38.799999999999997</v>
          </cell>
          <cell r="P265">
            <v>3</v>
          </cell>
          <cell r="R265">
            <v>1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1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</row>
        <row r="266">
          <cell r="A266">
            <v>9183</v>
          </cell>
          <cell r="B266" t="str">
            <v>E3</v>
          </cell>
          <cell r="D266">
            <v>1</v>
          </cell>
          <cell r="H266">
            <v>27</v>
          </cell>
          <cell r="I266">
            <v>27</v>
          </cell>
          <cell r="P266">
            <v>1</v>
          </cell>
          <cell r="T266">
            <v>1</v>
          </cell>
          <cell r="X266">
            <v>0</v>
          </cell>
          <cell r="Y266">
            <v>0</v>
          </cell>
          <cell r="Z266">
            <v>1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</row>
        <row r="267">
          <cell r="A267">
            <v>9214</v>
          </cell>
          <cell r="B267" t="str">
            <v>E1</v>
          </cell>
          <cell r="D267">
            <v>1</v>
          </cell>
          <cell r="H267">
            <v>39.1</v>
          </cell>
          <cell r="K267">
            <v>39.1</v>
          </cell>
          <cell r="P267">
            <v>3</v>
          </cell>
          <cell r="R267">
            <v>1</v>
          </cell>
          <cell r="X267">
            <v>1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</row>
        <row r="268">
          <cell r="A268">
            <v>9184</v>
          </cell>
          <cell r="B268" t="str">
            <v>E3</v>
          </cell>
          <cell r="D268">
            <v>1</v>
          </cell>
          <cell r="H268">
            <v>45.8</v>
          </cell>
          <cell r="K268">
            <v>45.8</v>
          </cell>
          <cell r="P268">
            <v>2</v>
          </cell>
          <cell r="T268">
            <v>1</v>
          </cell>
          <cell r="X268">
            <v>0</v>
          </cell>
          <cell r="Y268">
            <v>0</v>
          </cell>
          <cell r="Z268">
            <v>1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</row>
        <row r="269">
          <cell r="A269">
            <v>9225</v>
          </cell>
          <cell r="B269" t="str">
            <v>E5</v>
          </cell>
          <cell r="D269">
            <v>1</v>
          </cell>
          <cell r="H269">
            <v>33.5</v>
          </cell>
          <cell r="M269">
            <v>33.5</v>
          </cell>
          <cell r="P269">
            <v>6</v>
          </cell>
          <cell r="R269">
            <v>1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1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</row>
        <row r="270">
          <cell r="A270">
            <v>46538</v>
          </cell>
          <cell r="B270" t="str">
            <v>E1</v>
          </cell>
          <cell r="D270">
            <v>1</v>
          </cell>
          <cell r="H270">
            <v>21.3</v>
          </cell>
          <cell r="K270">
            <v>21.3</v>
          </cell>
          <cell r="P270">
            <v>2</v>
          </cell>
          <cell r="X270">
            <v>1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</row>
        <row r="271">
          <cell r="A271">
            <v>46539</v>
          </cell>
          <cell r="B271" t="str">
            <v>E3</v>
          </cell>
          <cell r="D271">
            <v>1</v>
          </cell>
          <cell r="H271">
            <v>18.899999999999999</v>
          </cell>
          <cell r="K271">
            <v>18.899999999999999</v>
          </cell>
          <cell r="P271">
            <v>1</v>
          </cell>
          <cell r="X271">
            <v>0</v>
          </cell>
          <cell r="Y271">
            <v>0</v>
          </cell>
          <cell r="Z271">
            <v>1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</row>
        <row r="272">
          <cell r="A272">
            <v>9224</v>
          </cell>
          <cell r="B272" t="str">
            <v>E1</v>
          </cell>
          <cell r="D272">
            <v>1</v>
          </cell>
          <cell r="H272">
            <v>19</v>
          </cell>
          <cell r="M272">
            <v>19</v>
          </cell>
          <cell r="P272">
            <v>5</v>
          </cell>
          <cell r="R272">
            <v>1</v>
          </cell>
          <cell r="X272">
            <v>1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</row>
        <row r="273">
          <cell r="A273">
            <v>9195</v>
          </cell>
          <cell r="B273" t="str">
            <v>E5</v>
          </cell>
          <cell r="C273">
            <v>1</v>
          </cell>
          <cell r="H273">
            <v>42.9</v>
          </cell>
          <cell r="M273">
            <v>42.9</v>
          </cell>
          <cell r="P273">
            <v>3</v>
          </cell>
          <cell r="R273">
            <v>1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1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</row>
        <row r="274">
          <cell r="A274">
            <v>9169</v>
          </cell>
          <cell r="B274" t="str">
            <v>E3</v>
          </cell>
          <cell r="G274">
            <v>1</v>
          </cell>
          <cell r="H274">
            <v>31.4</v>
          </cell>
          <cell r="I274">
            <v>31.4</v>
          </cell>
          <cell r="P274">
            <v>1</v>
          </cell>
          <cell r="R274">
            <v>1</v>
          </cell>
          <cell r="X274">
            <v>0</v>
          </cell>
          <cell r="Y274">
            <v>0</v>
          </cell>
          <cell r="Z274">
            <v>1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</row>
        <row r="275">
          <cell r="A275">
            <v>9210</v>
          </cell>
          <cell r="B275" t="str">
            <v>E5</v>
          </cell>
          <cell r="D275">
            <v>1</v>
          </cell>
          <cell r="H275">
            <v>37.299999999999997</v>
          </cell>
          <cell r="M275">
            <v>37.299999999999997</v>
          </cell>
          <cell r="P275">
            <v>2</v>
          </cell>
          <cell r="R275">
            <v>1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1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</row>
        <row r="276">
          <cell r="A276" t="str">
            <v>N1</v>
          </cell>
          <cell r="H276">
            <v>18.2</v>
          </cell>
          <cell r="K276">
            <v>18.2</v>
          </cell>
          <cell r="P276">
            <v>1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</row>
        <row r="277">
          <cell r="A277" t="str">
            <v>N2</v>
          </cell>
          <cell r="H277">
            <v>19.7</v>
          </cell>
          <cell r="K277">
            <v>19.7</v>
          </cell>
          <cell r="P277">
            <v>1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</row>
        <row r="278">
          <cell r="A278">
            <v>9211</v>
          </cell>
          <cell r="B278" t="str">
            <v>E1</v>
          </cell>
          <cell r="D278">
            <v>1</v>
          </cell>
          <cell r="H278">
            <v>39.6</v>
          </cell>
          <cell r="M278">
            <v>39.6</v>
          </cell>
          <cell r="P278">
            <v>6</v>
          </cell>
          <cell r="R278">
            <v>1</v>
          </cell>
          <cell r="X278">
            <v>1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</row>
        <row r="279">
          <cell r="A279">
            <v>9194</v>
          </cell>
          <cell r="B279" t="str">
            <v>E1</v>
          </cell>
          <cell r="D279">
            <v>1</v>
          </cell>
          <cell r="H279">
            <v>42.8</v>
          </cell>
          <cell r="M279">
            <v>42.8</v>
          </cell>
          <cell r="P279">
            <v>1</v>
          </cell>
          <cell r="R279">
            <v>1</v>
          </cell>
          <cell r="T279">
            <v>1</v>
          </cell>
          <cell r="X279">
            <v>1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</row>
        <row r="280">
          <cell r="B280" t="str">
            <v>E3</v>
          </cell>
          <cell r="H280">
            <v>0</v>
          </cell>
          <cell r="X280">
            <v>0</v>
          </cell>
          <cell r="Y280">
            <v>0</v>
          </cell>
          <cell r="Z280">
            <v>1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</row>
        <row r="281">
          <cell r="A281">
            <v>9176</v>
          </cell>
          <cell r="B281" t="str">
            <v>E3</v>
          </cell>
          <cell r="D281">
            <v>1</v>
          </cell>
          <cell r="H281">
            <v>34</v>
          </cell>
          <cell r="I281">
            <v>34</v>
          </cell>
          <cell r="P281">
            <v>1</v>
          </cell>
          <cell r="X281">
            <v>0</v>
          </cell>
          <cell r="Y281">
            <v>0</v>
          </cell>
          <cell r="Z281">
            <v>1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</row>
        <row r="282">
          <cell r="A282">
            <v>9208</v>
          </cell>
          <cell r="B282" t="str">
            <v>E1</v>
          </cell>
          <cell r="D282">
            <v>1</v>
          </cell>
          <cell r="H282">
            <v>49.6</v>
          </cell>
          <cell r="M282">
            <v>49.6</v>
          </cell>
          <cell r="P282">
            <v>1</v>
          </cell>
          <cell r="R282">
            <v>1</v>
          </cell>
          <cell r="X282">
            <v>1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</row>
        <row r="283">
          <cell r="A283">
            <v>9209</v>
          </cell>
          <cell r="B283" t="str">
            <v>E1</v>
          </cell>
          <cell r="D283">
            <v>1</v>
          </cell>
          <cell r="H283">
            <v>53.6</v>
          </cell>
          <cell r="M283">
            <v>53.6</v>
          </cell>
          <cell r="P283">
            <v>3</v>
          </cell>
          <cell r="R283">
            <v>1</v>
          </cell>
          <cell r="X283">
            <v>1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</row>
        <row r="284">
          <cell r="A284">
            <v>9207</v>
          </cell>
          <cell r="B284" t="str">
            <v>E1</v>
          </cell>
          <cell r="D284">
            <v>1</v>
          </cell>
          <cell r="H284">
            <v>40.1</v>
          </cell>
          <cell r="M284">
            <v>40.1</v>
          </cell>
          <cell r="P284">
            <v>1</v>
          </cell>
          <cell r="X284">
            <v>1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</row>
        <row r="285">
          <cell r="A285">
            <v>9192</v>
          </cell>
          <cell r="B285" t="str">
            <v>E5</v>
          </cell>
          <cell r="C285">
            <v>1</v>
          </cell>
          <cell r="H285">
            <v>31.8</v>
          </cell>
          <cell r="M285">
            <v>31.8</v>
          </cell>
          <cell r="R285">
            <v>1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1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</row>
        <row r="286">
          <cell r="A286">
            <v>9193</v>
          </cell>
          <cell r="B286" t="str">
            <v>E1</v>
          </cell>
          <cell r="D286">
            <v>1</v>
          </cell>
          <cell r="H286">
            <v>31.9</v>
          </cell>
          <cell r="K286">
            <v>31.9</v>
          </cell>
          <cell r="P286">
            <v>3</v>
          </cell>
          <cell r="R286">
            <v>1</v>
          </cell>
          <cell r="T286">
            <v>1</v>
          </cell>
          <cell r="X286">
            <v>1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</row>
        <row r="287">
          <cell r="A287">
            <v>9206</v>
          </cell>
          <cell r="B287" t="str">
            <v>E1</v>
          </cell>
          <cell r="D287">
            <v>1</v>
          </cell>
          <cell r="H287">
            <v>37.700000000000003</v>
          </cell>
          <cell r="K287">
            <v>37.700000000000003</v>
          </cell>
          <cell r="P287">
            <v>1</v>
          </cell>
          <cell r="R287">
            <v>1</v>
          </cell>
          <cell r="X287">
            <v>1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</row>
        <row r="288">
          <cell r="A288">
            <v>9177</v>
          </cell>
          <cell r="B288" t="str">
            <v>E3</v>
          </cell>
          <cell r="D288">
            <v>1</v>
          </cell>
          <cell r="H288">
            <v>32.299999999999997</v>
          </cell>
          <cell r="K288">
            <v>32.299999999999997</v>
          </cell>
          <cell r="P288">
            <v>2</v>
          </cell>
          <cell r="R288">
            <v>1</v>
          </cell>
          <cell r="T288">
            <v>1</v>
          </cell>
          <cell r="X288">
            <v>0</v>
          </cell>
          <cell r="Y288">
            <v>0</v>
          </cell>
          <cell r="Z288">
            <v>1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</row>
        <row r="289">
          <cell r="A289">
            <v>9205</v>
          </cell>
          <cell r="B289" t="str">
            <v>E1</v>
          </cell>
          <cell r="D289">
            <v>1</v>
          </cell>
          <cell r="H289">
            <v>47.6</v>
          </cell>
          <cell r="M289">
            <v>47.6</v>
          </cell>
          <cell r="P289">
            <v>2</v>
          </cell>
          <cell r="X289">
            <v>1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</row>
        <row r="290">
          <cell r="A290">
            <v>9191</v>
          </cell>
          <cell r="B290" t="str">
            <v>E1</v>
          </cell>
          <cell r="C290">
            <v>1</v>
          </cell>
          <cell r="H290">
            <v>42.3</v>
          </cell>
          <cell r="M290">
            <v>42.3</v>
          </cell>
          <cell r="P290">
            <v>1</v>
          </cell>
          <cell r="R290">
            <v>1</v>
          </cell>
          <cell r="X290">
            <v>1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</row>
        <row r="291">
          <cell r="A291">
            <v>9204</v>
          </cell>
          <cell r="B291" t="str">
            <v>E1</v>
          </cell>
          <cell r="D291">
            <v>1</v>
          </cell>
          <cell r="H291">
            <v>49.4</v>
          </cell>
          <cell r="M291">
            <v>49.4</v>
          </cell>
          <cell r="P291">
            <v>1</v>
          </cell>
          <cell r="X291">
            <v>1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</row>
        <row r="292">
          <cell r="A292">
            <v>9175</v>
          </cell>
          <cell r="B292" t="str">
            <v>E2</v>
          </cell>
          <cell r="D292">
            <v>1</v>
          </cell>
          <cell r="H292">
            <v>30</v>
          </cell>
          <cell r="M292">
            <v>30</v>
          </cell>
          <cell r="P292">
            <v>1</v>
          </cell>
          <cell r="R292">
            <v>1</v>
          </cell>
          <cell r="X292">
            <v>0</v>
          </cell>
          <cell r="Y292">
            <v>1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</row>
        <row r="293">
          <cell r="A293">
            <v>80891</v>
          </cell>
          <cell r="B293" t="str">
            <v>E1</v>
          </cell>
          <cell r="C293">
            <v>1</v>
          </cell>
          <cell r="H293">
            <v>44.9</v>
          </cell>
          <cell r="I293">
            <v>44.9</v>
          </cell>
          <cell r="X293">
            <v>1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</row>
        <row r="294">
          <cell r="A294">
            <v>80892</v>
          </cell>
          <cell r="B294" t="str">
            <v>E1</v>
          </cell>
          <cell r="C294">
            <v>1</v>
          </cell>
          <cell r="H294">
            <v>32.799999999999997</v>
          </cell>
          <cell r="I294">
            <v>32.799999999999997</v>
          </cell>
          <cell r="R294">
            <v>1</v>
          </cell>
          <cell r="X294">
            <v>1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</row>
        <row r="295">
          <cell r="A295">
            <v>80893</v>
          </cell>
          <cell r="B295" t="str">
            <v>E1</v>
          </cell>
          <cell r="C295">
            <v>1</v>
          </cell>
          <cell r="H295">
            <v>37.799999999999997</v>
          </cell>
          <cell r="I295">
            <v>37.799999999999997</v>
          </cell>
          <cell r="R295">
            <v>1</v>
          </cell>
          <cell r="X295">
            <v>1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</row>
        <row r="296">
          <cell r="A296">
            <v>80894</v>
          </cell>
          <cell r="B296" t="str">
            <v>E3</v>
          </cell>
          <cell r="C296">
            <v>1</v>
          </cell>
          <cell r="H296">
            <v>30</v>
          </cell>
          <cell r="I296">
            <v>30</v>
          </cell>
          <cell r="R296">
            <v>1</v>
          </cell>
          <cell r="X296">
            <v>0</v>
          </cell>
          <cell r="Y296">
            <v>0</v>
          </cell>
          <cell r="Z296">
            <v>1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</row>
        <row r="297">
          <cell r="A297">
            <v>40164</v>
          </cell>
          <cell r="B297" t="str">
            <v>IN</v>
          </cell>
          <cell r="H297">
            <v>3</v>
          </cell>
          <cell r="M297">
            <v>3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1</v>
          </cell>
        </row>
        <row r="298">
          <cell r="A298" t="str">
            <v>SC1</v>
          </cell>
          <cell r="C298">
            <v>1</v>
          </cell>
          <cell r="H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</row>
        <row r="299">
          <cell r="A299">
            <v>9178</v>
          </cell>
          <cell r="B299" t="str">
            <v>E2</v>
          </cell>
          <cell r="D299">
            <v>1</v>
          </cell>
          <cell r="H299">
            <v>33.9</v>
          </cell>
          <cell r="M299">
            <v>33.9</v>
          </cell>
          <cell r="P299">
            <v>1</v>
          </cell>
          <cell r="R299">
            <v>1</v>
          </cell>
          <cell r="X299">
            <v>0</v>
          </cell>
          <cell r="Y299">
            <v>1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</row>
        <row r="300">
          <cell r="A300" t="str">
            <v>MT1</v>
          </cell>
          <cell r="B300" t="str">
            <v>E3</v>
          </cell>
          <cell r="F300">
            <v>1</v>
          </cell>
          <cell r="H300">
            <v>28.2</v>
          </cell>
          <cell r="I300">
            <v>28.2</v>
          </cell>
          <cell r="X300">
            <v>0</v>
          </cell>
          <cell r="Y300">
            <v>0</v>
          </cell>
          <cell r="Z300">
            <v>1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</row>
        <row r="301">
          <cell r="H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</row>
        <row r="302">
          <cell r="A302" t="str">
            <v>C-2</v>
          </cell>
          <cell r="H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</row>
        <row r="303">
          <cell r="A303">
            <v>40164</v>
          </cell>
          <cell r="B303" t="str">
            <v>IN</v>
          </cell>
          <cell r="F303">
            <v>1</v>
          </cell>
          <cell r="H303">
            <v>3</v>
          </cell>
          <cell r="M303">
            <v>3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1</v>
          </cell>
        </row>
        <row r="304">
          <cell r="A304">
            <v>9196</v>
          </cell>
          <cell r="B304" t="str">
            <v>E1</v>
          </cell>
          <cell r="H304">
            <v>45.4</v>
          </cell>
          <cell r="M304">
            <v>45.4</v>
          </cell>
          <cell r="X304">
            <v>1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</row>
        <row r="305">
          <cell r="A305">
            <v>9226</v>
          </cell>
          <cell r="B305" t="str">
            <v>E5</v>
          </cell>
          <cell r="D305">
            <v>1</v>
          </cell>
          <cell r="H305">
            <v>20.8</v>
          </cell>
          <cell r="M305">
            <v>20.8</v>
          </cell>
          <cell r="P305">
            <v>2</v>
          </cell>
          <cell r="R305">
            <v>1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1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</row>
        <row r="306">
          <cell r="A306">
            <v>9171</v>
          </cell>
          <cell r="B306" t="str">
            <v>E2</v>
          </cell>
          <cell r="D306">
            <v>1</v>
          </cell>
          <cell r="H306">
            <v>21.2</v>
          </cell>
          <cell r="K306">
            <v>21.2</v>
          </cell>
          <cell r="P306">
            <v>3</v>
          </cell>
          <cell r="R306">
            <v>1</v>
          </cell>
          <cell r="X306">
            <v>0</v>
          </cell>
          <cell r="Y306">
            <v>1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</row>
        <row r="307">
          <cell r="A307" t="str">
            <v>SC</v>
          </cell>
          <cell r="B307" t="str">
            <v>E3</v>
          </cell>
          <cell r="E307">
            <v>1</v>
          </cell>
          <cell r="H307">
            <v>17.899999999999999</v>
          </cell>
          <cell r="I307">
            <v>17.899999999999999</v>
          </cell>
          <cell r="R307">
            <v>2</v>
          </cell>
          <cell r="X307">
            <v>0</v>
          </cell>
          <cell r="Y307">
            <v>0</v>
          </cell>
          <cell r="Z307">
            <v>1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</row>
        <row r="308">
          <cell r="A308">
            <v>9173</v>
          </cell>
          <cell r="B308" t="str">
            <v>E1</v>
          </cell>
          <cell r="D308">
            <v>1</v>
          </cell>
          <cell r="H308">
            <v>33</v>
          </cell>
          <cell r="M308">
            <v>33</v>
          </cell>
          <cell r="P308">
            <v>2</v>
          </cell>
          <cell r="R308">
            <v>1</v>
          </cell>
          <cell r="X308">
            <v>1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</row>
        <row r="309">
          <cell r="A309">
            <v>9227</v>
          </cell>
          <cell r="B309" t="str">
            <v>E5</v>
          </cell>
          <cell r="C309">
            <v>1</v>
          </cell>
          <cell r="H309">
            <v>38.6</v>
          </cell>
          <cell r="M309">
            <v>38.6</v>
          </cell>
          <cell r="P309">
            <v>4</v>
          </cell>
          <cell r="R309">
            <v>1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1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</row>
        <row r="310">
          <cell r="A310">
            <v>9217</v>
          </cell>
          <cell r="B310" t="str">
            <v>E1</v>
          </cell>
          <cell r="D310">
            <v>1</v>
          </cell>
          <cell r="H310">
            <v>33.799999999999997</v>
          </cell>
          <cell r="K310">
            <v>33.799999999999997</v>
          </cell>
          <cell r="P310">
            <v>2</v>
          </cell>
          <cell r="X310">
            <v>1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</row>
        <row r="311">
          <cell r="A311">
            <v>9180</v>
          </cell>
          <cell r="B311" t="str">
            <v>E1</v>
          </cell>
          <cell r="D311">
            <v>1</v>
          </cell>
          <cell r="H311">
            <v>38.700000000000003</v>
          </cell>
          <cell r="K311">
            <v>38.700000000000003</v>
          </cell>
          <cell r="P311">
            <v>3</v>
          </cell>
          <cell r="R311">
            <v>1</v>
          </cell>
          <cell r="X311">
            <v>1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</row>
        <row r="312">
          <cell r="A312">
            <v>9185</v>
          </cell>
          <cell r="B312" t="str">
            <v>E3</v>
          </cell>
          <cell r="D312">
            <v>1</v>
          </cell>
          <cell r="H312">
            <v>34.299999999999997</v>
          </cell>
          <cell r="K312">
            <v>34.299999999999997</v>
          </cell>
          <cell r="P312">
            <v>3</v>
          </cell>
          <cell r="R312">
            <v>1</v>
          </cell>
          <cell r="X312">
            <v>0</v>
          </cell>
          <cell r="Y312">
            <v>0</v>
          </cell>
          <cell r="Z312">
            <v>1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</row>
        <row r="313">
          <cell r="A313">
            <v>70022</v>
          </cell>
          <cell r="B313" t="str">
            <v>E1</v>
          </cell>
          <cell r="C313">
            <v>1</v>
          </cell>
          <cell r="H313">
            <v>28.9</v>
          </cell>
          <cell r="M313">
            <v>28.9</v>
          </cell>
          <cell r="P313">
            <v>2</v>
          </cell>
          <cell r="R313">
            <v>1</v>
          </cell>
          <cell r="X313">
            <v>1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</row>
        <row r="314">
          <cell r="A314">
            <v>70021</v>
          </cell>
          <cell r="B314" t="str">
            <v>E5</v>
          </cell>
          <cell r="C314">
            <v>1</v>
          </cell>
          <cell r="H314">
            <v>30.2</v>
          </cell>
          <cell r="M314">
            <v>30.2</v>
          </cell>
          <cell r="P314">
            <v>7</v>
          </cell>
          <cell r="R314">
            <v>1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1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</row>
        <row r="315">
          <cell r="A315">
            <v>9218</v>
          </cell>
          <cell r="B315" t="str">
            <v>E1</v>
          </cell>
          <cell r="D315">
            <v>1</v>
          </cell>
          <cell r="H315">
            <v>32.700000000000003</v>
          </cell>
          <cell r="K315">
            <v>32.700000000000003</v>
          </cell>
          <cell r="P315">
            <v>1</v>
          </cell>
          <cell r="X315">
            <v>1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</row>
        <row r="316">
          <cell r="A316">
            <v>9229</v>
          </cell>
          <cell r="B316" t="str">
            <v>E1</v>
          </cell>
          <cell r="D316">
            <v>2</v>
          </cell>
          <cell r="H316">
            <v>23.9</v>
          </cell>
          <cell r="K316">
            <v>23.9</v>
          </cell>
          <cell r="P316">
            <v>2</v>
          </cell>
          <cell r="R316">
            <v>1</v>
          </cell>
          <cell r="X316">
            <v>1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</row>
        <row r="317">
          <cell r="A317">
            <v>9186</v>
          </cell>
          <cell r="B317" t="str">
            <v>E3</v>
          </cell>
          <cell r="D317">
            <v>1</v>
          </cell>
          <cell r="H317">
            <v>35.799999999999997</v>
          </cell>
          <cell r="K317">
            <v>35.799999999999997</v>
          </cell>
          <cell r="P317">
            <v>1</v>
          </cell>
          <cell r="T317">
            <v>1</v>
          </cell>
          <cell r="X317">
            <v>0</v>
          </cell>
          <cell r="Y317">
            <v>0</v>
          </cell>
          <cell r="Z317">
            <v>1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</row>
        <row r="318">
          <cell r="A318">
            <v>9219</v>
          </cell>
          <cell r="B318" t="str">
            <v>E1</v>
          </cell>
          <cell r="D318">
            <v>1</v>
          </cell>
          <cell r="H318">
            <v>28</v>
          </cell>
          <cell r="M318">
            <v>28</v>
          </cell>
          <cell r="P318">
            <v>1</v>
          </cell>
          <cell r="X318">
            <v>1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</row>
        <row r="319">
          <cell r="A319">
            <v>9201</v>
          </cell>
          <cell r="B319" t="str">
            <v>E1</v>
          </cell>
          <cell r="C319">
            <v>1</v>
          </cell>
          <cell r="H319">
            <v>31.7</v>
          </cell>
          <cell r="M319">
            <v>31.7</v>
          </cell>
          <cell r="P319">
            <v>3</v>
          </cell>
          <cell r="R319">
            <v>1</v>
          </cell>
          <cell r="X319">
            <v>1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</row>
        <row r="320">
          <cell r="A320">
            <v>9200</v>
          </cell>
          <cell r="B320" t="str">
            <v>E1</v>
          </cell>
          <cell r="D320">
            <v>1</v>
          </cell>
          <cell r="H320">
            <v>30</v>
          </cell>
          <cell r="M320">
            <v>30</v>
          </cell>
          <cell r="P320">
            <v>1</v>
          </cell>
          <cell r="R320">
            <v>1</v>
          </cell>
          <cell r="T320">
            <v>1</v>
          </cell>
          <cell r="X320">
            <v>1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</row>
        <row r="321">
          <cell r="A321">
            <v>9202</v>
          </cell>
          <cell r="B321" t="str">
            <v>E4</v>
          </cell>
          <cell r="D321">
            <v>1</v>
          </cell>
          <cell r="H321">
            <v>33.1</v>
          </cell>
          <cell r="M321">
            <v>33.1</v>
          </cell>
          <cell r="P321">
            <v>2</v>
          </cell>
          <cell r="R321">
            <v>1</v>
          </cell>
          <cell r="X321">
            <v>0</v>
          </cell>
          <cell r="Y321">
            <v>0</v>
          </cell>
          <cell r="Z321">
            <v>0</v>
          </cell>
          <cell r="AA321">
            <v>1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</row>
        <row r="322">
          <cell r="B322" t="str">
            <v>E1</v>
          </cell>
          <cell r="H322">
            <v>0</v>
          </cell>
          <cell r="X322">
            <v>1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</row>
        <row r="323">
          <cell r="A323">
            <v>9187</v>
          </cell>
          <cell r="B323" t="str">
            <v>E3</v>
          </cell>
          <cell r="D323">
            <v>1</v>
          </cell>
          <cell r="H323">
            <v>33.9</v>
          </cell>
          <cell r="K323">
            <v>33.9</v>
          </cell>
          <cell r="P323">
            <v>2</v>
          </cell>
          <cell r="T323">
            <v>1</v>
          </cell>
          <cell r="X323">
            <v>0</v>
          </cell>
          <cell r="Y323">
            <v>0</v>
          </cell>
          <cell r="Z323">
            <v>1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</row>
        <row r="324">
          <cell r="A324">
            <v>9188</v>
          </cell>
          <cell r="B324" t="str">
            <v>E3</v>
          </cell>
          <cell r="D324">
            <v>1</v>
          </cell>
          <cell r="H324">
            <v>32.5</v>
          </cell>
          <cell r="K324">
            <v>32.5</v>
          </cell>
          <cell r="P324">
            <v>1</v>
          </cell>
          <cell r="T324">
            <v>1</v>
          </cell>
          <cell r="X324">
            <v>0</v>
          </cell>
          <cell r="Y324">
            <v>0</v>
          </cell>
          <cell r="Z324">
            <v>1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</row>
        <row r="325">
          <cell r="A325">
            <v>9222</v>
          </cell>
          <cell r="B325" t="str">
            <v>E1</v>
          </cell>
          <cell r="D325">
            <v>1</v>
          </cell>
          <cell r="H325">
            <v>49.8</v>
          </cell>
          <cell r="K325">
            <v>49.8</v>
          </cell>
          <cell r="P325">
            <v>1</v>
          </cell>
          <cell r="X325">
            <v>1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</row>
        <row r="326">
          <cell r="A326">
            <v>9221</v>
          </cell>
          <cell r="B326" t="str">
            <v>E1</v>
          </cell>
          <cell r="D326">
            <v>1</v>
          </cell>
          <cell r="H326">
            <v>53.2</v>
          </cell>
          <cell r="K326">
            <v>53.2</v>
          </cell>
          <cell r="X326">
            <v>1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</row>
        <row r="327">
          <cell r="A327">
            <v>9220</v>
          </cell>
          <cell r="B327" t="str">
            <v>E1</v>
          </cell>
          <cell r="D327">
            <v>1</v>
          </cell>
          <cell r="H327">
            <v>49.3</v>
          </cell>
          <cell r="K327">
            <v>49.3</v>
          </cell>
          <cell r="X327">
            <v>1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</row>
        <row r="328">
          <cell r="A328">
            <v>9203</v>
          </cell>
          <cell r="B328" t="str">
            <v>E5</v>
          </cell>
          <cell r="D328">
            <v>1</v>
          </cell>
          <cell r="H328">
            <v>28.1</v>
          </cell>
          <cell r="K328">
            <v>28.1</v>
          </cell>
          <cell r="P328">
            <v>2</v>
          </cell>
          <cell r="R328">
            <v>1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1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</row>
        <row r="329">
          <cell r="A329">
            <v>9190</v>
          </cell>
          <cell r="B329" t="str">
            <v>E3</v>
          </cell>
          <cell r="D329">
            <v>1</v>
          </cell>
          <cell r="H329">
            <v>26</v>
          </cell>
          <cell r="K329">
            <v>26</v>
          </cell>
          <cell r="P329">
            <v>1</v>
          </cell>
          <cell r="T329">
            <v>1</v>
          </cell>
          <cell r="X329">
            <v>0</v>
          </cell>
          <cell r="Y329">
            <v>0</v>
          </cell>
          <cell r="Z329">
            <v>1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</row>
        <row r="330">
          <cell r="A330">
            <v>9189</v>
          </cell>
          <cell r="B330" t="str">
            <v>E3</v>
          </cell>
          <cell r="D330">
            <v>1</v>
          </cell>
          <cell r="H330">
            <v>33.700000000000003</v>
          </cell>
          <cell r="K330">
            <v>33.700000000000003</v>
          </cell>
          <cell r="P330">
            <v>1</v>
          </cell>
          <cell r="T330">
            <v>1</v>
          </cell>
          <cell r="X330">
            <v>0</v>
          </cell>
          <cell r="Y330">
            <v>0</v>
          </cell>
          <cell r="Z330">
            <v>1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</row>
        <row r="331">
          <cell r="H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</row>
        <row r="332">
          <cell r="H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</row>
        <row r="333">
          <cell r="H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</row>
        <row r="334">
          <cell r="H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</row>
        <row r="335">
          <cell r="A335" t="str">
            <v>SUB TOTAL-4</v>
          </cell>
          <cell r="C335">
            <v>14</v>
          </cell>
          <cell r="D335">
            <v>49</v>
          </cell>
          <cell r="E335">
            <v>1</v>
          </cell>
          <cell r="F335">
            <v>3</v>
          </cell>
          <cell r="G335">
            <v>1</v>
          </cell>
          <cell r="H335">
            <v>2277.7000000000003</v>
          </cell>
          <cell r="I335">
            <v>284</v>
          </cell>
          <cell r="J335">
            <v>0</v>
          </cell>
          <cell r="K335">
            <v>1007.2999999999998</v>
          </cell>
          <cell r="L335">
            <v>0</v>
          </cell>
          <cell r="M335">
            <v>986.40000000000009</v>
          </cell>
          <cell r="N335">
            <v>0</v>
          </cell>
          <cell r="O335">
            <v>0</v>
          </cell>
          <cell r="P335">
            <v>115</v>
          </cell>
          <cell r="Q335">
            <v>0</v>
          </cell>
          <cell r="R335">
            <v>42</v>
          </cell>
          <cell r="S335">
            <v>0</v>
          </cell>
          <cell r="T335">
            <v>12</v>
          </cell>
          <cell r="U335">
            <v>0</v>
          </cell>
          <cell r="V335">
            <v>0</v>
          </cell>
          <cell r="X335">
            <v>34</v>
          </cell>
          <cell r="Y335">
            <v>3</v>
          </cell>
          <cell r="Z335">
            <v>17</v>
          </cell>
          <cell r="AA335">
            <v>1</v>
          </cell>
          <cell r="AB335">
            <v>11</v>
          </cell>
          <cell r="AC335">
            <v>0</v>
          </cell>
          <cell r="AD335">
            <v>0</v>
          </cell>
          <cell r="AE335">
            <v>0</v>
          </cell>
          <cell r="AF335">
            <v>3</v>
          </cell>
        </row>
        <row r="337">
          <cell r="A337" t="str">
            <v>RS-5</v>
          </cell>
          <cell r="B337" t="str">
            <v>QUEROMARCA 01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</row>
        <row r="338">
          <cell r="A338" t="str">
            <v>C-1</v>
          </cell>
          <cell r="H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</row>
        <row r="339">
          <cell r="A339">
            <v>40159</v>
          </cell>
          <cell r="B339" t="str">
            <v>IN</v>
          </cell>
          <cell r="F339">
            <v>1</v>
          </cell>
          <cell r="H339">
            <v>3</v>
          </cell>
          <cell r="K339">
            <v>3</v>
          </cell>
          <cell r="P339">
            <v>2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1</v>
          </cell>
        </row>
        <row r="340">
          <cell r="A340">
            <v>8912</v>
          </cell>
          <cell r="B340" t="str">
            <v>E1</v>
          </cell>
          <cell r="D340">
            <v>1</v>
          </cell>
          <cell r="H340">
            <v>61.8</v>
          </cell>
          <cell r="K340">
            <v>61.8</v>
          </cell>
          <cell r="X340">
            <v>1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</row>
        <row r="341">
          <cell r="A341">
            <v>8913</v>
          </cell>
          <cell r="B341" t="str">
            <v>E1</v>
          </cell>
          <cell r="F341">
            <v>1</v>
          </cell>
          <cell r="H341">
            <v>68.099999999999994</v>
          </cell>
          <cell r="K341">
            <v>68.099999999999994</v>
          </cell>
          <cell r="P341">
            <v>1</v>
          </cell>
          <cell r="X341">
            <v>1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</row>
        <row r="342">
          <cell r="A342">
            <v>8914</v>
          </cell>
          <cell r="B342" t="str">
            <v>E1</v>
          </cell>
          <cell r="D342">
            <v>1</v>
          </cell>
          <cell r="H342">
            <v>49.7</v>
          </cell>
          <cell r="K342">
            <v>49.7</v>
          </cell>
          <cell r="X342">
            <v>1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</row>
        <row r="343">
          <cell r="A343" t="str">
            <v>SC17</v>
          </cell>
          <cell r="B343" t="str">
            <v>E1</v>
          </cell>
          <cell r="D343">
            <v>1</v>
          </cell>
          <cell r="H343">
            <v>32.4</v>
          </cell>
          <cell r="K343">
            <v>32.4</v>
          </cell>
          <cell r="P343">
            <v>1</v>
          </cell>
          <cell r="X343">
            <v>1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</row>
        <row r="344">
          <cell r="A344">
            <v>8919</v>
          </cell>
          <cell r="B344" t="str">
            <v>E5</v>
          </cell>
          <cell r="D344">
            <v>1</v>
          </cell>
          <cell r="H344">
            <v>32.4</v>
          </cell>
          <cell r="K344">
            <v>32.4</v>
          </cell>
          <cell r="P344">
            <v>2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1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</row>
        <row r="345">
          <cell r="B345" t="str">
            <v>E3</v>
          </cell>
          <cell r="H345">
            <v>0</v>
          </cell>
          <cell r="X345">
            <v>0</v>
          </cell>
          <cell r="Y345">
            <v>0</v>
          </cell>
          <cell r="Z345">
            <v>1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</row>
        <row r="346">
          <cell r="A346">
            <v>8917</v>
          </cell>
          <cell r="B346" t="str">
            <v>E1</v>
          </cell>
          <cell r="F346">
            <v>1</v>
          </cell>
          <cell r="H346">
            <v>29</v>
          </cell>
          <cell r="K346">
            <v>29</v>
          </cell>
          <cell r="X346">
            <v>1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</row>
        <row r="347">
          <cell r="A347">
            <v>8918</v>
          </cell>
          <cell r="B347" t="str">
            <v>E1</v>
          </cell>
          <cell r="D347">
            <v>1</v>
          </cell>
          <cell r="H347">
            <v>52.7</v>
          </cell>
          <cell r="K347">
            <v>52.7</v>
          </cell>
          <cell r="P347">
            <v>1</v>
          </cell>
          <cell r="T347">
            <v>1</v>
          </cell>
          <cell r="X347">
            <v>1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</row>
        <row r="348">
          <cell r="A348">
            <v>8928</v>
          </cell>
          <cell r="B348" t="str">
            <v>E3</v>
          </cell>
          <cell r="D348">
            <v>1</v>
          </cell>
          <cell r="H348">
            <v>68.5</v>
          </cell>
          <cell r="K348">
            <v>68.5</v>
          </cell>
          <cell r="P348">
            <v>3</v>
          </cell>
          <cell r="T348">
            <v>1</v>
          </cell>
          <cell r="X348">
            <v>0</v>
          </cell>
          <cell r="Y348">
            <v>0</v>
          </cell>
          <cell r="Z348">
            <v>1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</row>
        <row r="349">
          <cell r="A349">
            <v>45092</v>
          </cell>
          <cell r="B349" t="str">
            <v>E1</v>
          </cell>
          <cell r="D349">
            <v>1</v>
          </cell>
          <cell r="H349">
            <v>61.2</v>
          </cell>
          <cell r="I349">
            <v>61.2</v>
          </cell>
          <cell r="X349">
            <v>1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</row>
        <row r="350">
          <cell r="A350">
            <v>45093</v>
          </cell>
          <cell r="D350">
            <v>1</v>
          </cell>
          <cell r="H350">
            <v>59.7</v>
          </cell>
          <cell r="I350">
            <v>59.7</v>
          </cell>
          <cell r="P350">
            <v>3</v>
          </cell>
          <cell r="T350">
            <v>1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</row>
        <row r="351">
          <cell r="A351">
            <v>8916</v>
          </cell>
          <cell r="B351" t="str">
            <v>E1</v>
          </cell>
          <cell r="D351">
            <v>1</v>
          </cell>
          <cell r="H351">
            <v>51.5</v>
          </cell>
          <cell r="K351">
            <v>51.5</v>
          </cell>
          <cell r="P351">
            <v>1</v>
          </cell>
          <cell r="X351">
            <v>1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</row>
        <row r="352">
          <cell r="A352">
            <v>8915</v>
          </cell>
          <cell r="B352" t="str">
            <v>E1</v>
          </cell>
          <cell r="D352">
            <v>1</v>
          </cell>
          <cell r="H352">
            <v>60.4</v>
          </cell>
          <cell r="K352">
            <v>60.4</v>
          </cell>
          <cell r="P352">
            <v>2</v>
          </cell>
          <cell r="X352">
            <v>1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</row>
        <row r="353">
          <cell r="A353">
            <v>8911</v>
          </cell>
          <cell r="B353" t="str">
            <v>E5</v>
          </cell>
          <cell r="D353">
            <v>1</v>
          </cell>
          <cell r="H353">
            <v>72</v>
          </cell>
          <cell r="K353">
            <v>72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1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</row>
        <row r="354">
          <cell r="A354" t="str">
            <v>SC19</v>
          </cell>
          <cell r="B354" t="str">
            <v>E3</v>
          </cell>
          <cell r="D354">
            <v>1</v>
          </cell>
          <cell r="H354">
            <v>35.1</v>
          </cell>
          <cell r="I354">
            <v>35.1</v>
          </cell>
          <cell r="P354">
            <v>1</v>
          </cell>
          <cell r="X354">
            <v>0</v>
          </cell>
          <cell r="Y354">
            <v>0</v>
          </cell>
          <cell r="Z354">
            <v>1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</row>
        <row r="355">
          <cell r="A355" t="str">
            <v>SC18</v>
          </cell>
          <cell r="B355" t="str">
            <v>E3</v>
          </cell>
          <cell r="D355">
            <v>1</v>
          </cell>
          <cell r="H355">
            <v>48.3</v>
          </cell>
          <cell r="I355">
            <v>48.3</v>
          </cell>
          <cell r="P355">
            <v>1</v>
          </cell>
          <cell r="X355">
            <v>0</v>
          </cell>
          <cell r="Y355">
            <v>0</v>
          </cell>
          <cell r="Z355">
            <v>1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</row>
        <row r="356">
          <cell r="A356" t="str">
            <v>AUX</v>
          </cell>
          <cell r="B356" t="str">
            <v>P2</v>
          </cell>
          <cell r="D356">
            <v>1</v>
          </cell>
          <cell r="H356">
            <v>66</v>
          </cell>
          <cell r="N356">
            <v>66</v>
          </cell>
          <cell r="P356">
            <v>1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1</v>
          </cell>
          <cell r="AE356">
            <v>0</v>
          </cell>
          <cell r="AF356">
            <v>0</v>
          </cell>
        </row>
        <row r="357">
          <cell r="A357">
            <v>8929</v>
          </cell>
          <cell r="B357" t="str">
            <v>E3</v>
          </cell>
          <cell r="D357">
            <v>1</v>
          </cell>
          <cell r="H357">
            <v>62.8</v>
          </cell>
          <cell r="K357">
            <v>62.8</v>
          </cell>
          <cell r="P357">
            <v>2</v>
          </cell>
          <cell r="T357">
            <v>1</v>
          </cell>
          <cell r="X357">
            <v>0</v>
          </cell>
          <cell r="Y357">
            <v>0</v>
          </cell>
          <cell r="Z357">
            <v>1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</row>
        <row r="358">
          <cell r="A358">
            <v>40159</v>
          </cell>
          <cell r="B358" t="str">
            <v>IN</v>
          </cell>
          <cell r="H358">
            <v>3</v>
          </cell>
          <cell r="K358">
            <v>3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1</v>
          </cell>
        </row>
        <row r="359">
          <cell r="A359">
            <v>8905</v>
          </cell>
          <cell r="B359" t="str">
            <v>E1</v>
          </cell>
          <cell r="D359">
            <v>1</v>
          </cell>
          <cell r="H359">
            <v>65.5</v>
          </cell>
          <cell r="K359">
            <v>65.5</v>
          </cell>
          <cell r="X359">
            <v>1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</row>
        <row r="360">
          <cell r="A360">
            <v>8920</v>
          </cell>
          <cell r="B360" t="str">
            <v>E1</v>
          </cell>
          <cell r="D360">
            <v>1</v>
          </cell>
          <cell r="H360">
            <v>64.2</v>
          </cell>
          <cell r="K360">
            <v>64.2</v>
          </cell>
          <cell r="P360">
            <v>2</v>
          </cell>
          <cell r="T360">
            <v>1</v>
          </cell>
          <cell r="X360">
            <v>1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</row>
        <row r="361">
          <cell r="A361">
            <v>8910</v>
          </cell>
          <cell r="B361" t="str">
            <v>E1</v>
          </cell>
          <cell r="D361">
            <v>1</v>
          </cell>
          <cell r="H361">
            <v>53.7</v>
          </cell>
          <cell r="K361">
            <v>53.7</v>
          </cell>
          <cell r="X361">
            <v>1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</row>
        <row r="362">
          <cell r="A362">
            <v>8909</v>
          </cell>
          <cell r="B362" t="str">
            <v>E1</v>
          </cell>
          <cell r="D362">
            <v>1</v>
          </cell>
          <cell r="H362">
            <v>58.1</v>
          </cell>
          <cell r="K362">
            <v>58.1</v>
          </cell>
          <cell r="P362">
            <v>1</v>
          </cell>
          <cell r="X362">
            <v>1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</row>
        <row r="363">
          <cell r="A363">
            <v>8924</v>
          </cell>
          <cell r="B363" t="str">
            <v>E3</v>
          </cell>
          <cell r="D363">
            <v>1</v>
          </cell>
          <cell r="H363">
            <v>53.5</v>
          </cell>
          <cell r="K363">
            <v>53.5</v>
          </cell>
          <cell r="P363">
            <v>1</v>
          </cell>
          <cell r="T363">
            <v>1</v>
          </cell>
          <cell r="X363">
            <v>0</v>
          </cell>
          <cell r="Y363">
            <v>0</v>
          </cell>
          <cell r="Z363">
            <v>1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</row>
        <row r="364">
          <cell r="H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</row>
        <row r="365">
          <cell r="A365" t="str">
            <v>C-2</v>
          </cell>
          <cell r="H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</row>
        <row r="366">
          <cell r="A366">
            <v>40159</v>
          </cell>
          <cell r="B366" t="str">
            <v>IN</v>
          </cell>
          <cell r="F366">
            <v>1</v>
          </cell>
          <cell r="H366">
            <v>3</v>
          </cell>
          <cell r="K366">
            <v>3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1</v>
          </cell>
        </row>
        <row r="367">
          <cell r="A367">
            <v>8904</v>
          </cell>
          <cell r="B367" t="str">
            <v>E1</v>
          </cell>
          <cell r="C367">
            <v>1</v>
          </cell>
          <cell r="H367">
            <v>61.1</v>
          </cell>
          <cell r="K367">
            <v>61.1</v>
          </cell>
          <cell r="X367">
            <v>1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</row>
        <row r="368">
          <cell r="A368" t="str">
            <v>SC1</v>
          </cell>
          <cell r="B368" t="str">
            <v>E5</v>
          </cell>
          <cell r="G368">
            <v>1</v>
          </cell>
          <cell r="H368">
            <v>43.3</v>
          </cell>
          <cell r="K368">
            <v>43.3</v>
          </cell>
          <cell r="V368">
            <v>1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1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</row>
        <row r="369">
          <cell r="A369">
            <v>8903</v>
          </cell>
          <cell r="B369" t="str">
            <v>E1</v>
          </cell>
          <cell r="D369">
            <v>1</v>
          </cell>
          <cell r="H369">
            <v>15.9</v>
          </cell>
          <cell r="K369">
            <v>15.9</v>
          </cell>
          <cell r="X369">
            <v>1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</row>
        <row r="370">
          <cell r="A370">
            <v>8921</v>
          </cell>
          <cell r="B370" t="str">
            <v>E5</v>
          </cell>
          <cell r="D370">
            <v>1</v>
          </cell>
          <cell r="H370">
            <v>55.7</v>
          </cell>
          <cell r="K370">
            <v>55.7</v>
          </cell>
          <cell r="P370">
            <v>1</v>
          </cell>
          <cell r="T370">
            <v>1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1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</row>
        <row r="371">
          <cell r="A371">
            <v>8902</v>
          </cell>
          <cell r="B371" t="str">
            <v>E1</v>
          </cell>
          <cell r="D371">
            <v>1</v>
          </cell>
          <cell r="H371">
            <v>55.6</v>
          </cell>
          <cell r="K371">
            <v>55.6</v>
          </cell>
          <cell r="X371">
            <v>1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</row>
        <row r="372">
          <cell r="A372">
            <v>8901</v>
          </cell>
          <cell r="B372" t="str">
            <v>E5</v>
          </cell>
          <cell r="D372">
            <v>1</v>
          </cell>
          <cell r="H372">
            <v>62</v>
          </cell>
          <cell r="K372">
            <v>62</v>
          </cell>
          <cell r="P372">
            <v>1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1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</row>
        <row r="373">
          <cell r="A373" t="str">
            <v>SC16</v>
          </cell>
          <cell r="B373" t="str">
            <v>E1</v>
          </cell>
          <cell r="D373">
            <v>1</v>
          </cell>
          <cell r="H373">
            <v>30.2</v>
          </cell>
          <cell r="I373">
            <v>30.2</v>
          </cell>
          <cell r="P373">
            <v>1</v>
          </cell>
          <cell r="X373">
            <v>1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</row>
        <row r="374">
          <cell r="A374">
            <v>8908</v>
          </cell>
          <cell r="B374" t="str">
            <v>E1</v>
          </cell>
          <cell r="D374">
            <v>1</v>
          </cell>
          <cell r="H374">
            <v>54.2</v>
          </cell>
          <cell r="K374">
            <v>54.2</v>
          </cell>
          <cell r="X374">
            <v>1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</row>
        <row r="375">
          <cell r="A375">
            <v>8927</v>
          </cell>
          <cell r="B375" t="str">
            <v>E3</v>
          </cell>
          <cell r="D375">
            <v>1</v>
          </cell>
          <cell r="H375">
            <v>62.1</v>
          </cell>
          <cell r="K375">
            <v>62.1</v>
          </cell>
          <cell r="P375">
            <v>1</v>
          </cell>
          <cell r="T375">
            <v>1</v>
          </cell>
          <cell r="X375">
            <v>0</v>
          </cell>
          <cell r="Y375">
            <v>0</v>
          </cell>
          <cell r="Z375">
            <v>1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</row>
        <row r="376">
          <cell r="A376">
            <v>8900</v>
          </cell>
          <cell r="B376" t="str">
            <v>E1</v>
          </cell>
          <cell r="D376">
            <v>1</v>
          </cell>
          <cell r="H376">
            <v>63.2</v>
          </cell>
          <cell r="K376">
            <v>63.2</v>
          </cell>
          <cell r="P376">
            <v>1</v>
          </cell>
          <cell r="X376">
            <v>1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</row>
        <row r="377">
          <cell r="A377">
            <v>8922</v>
          </cell>
          <cell r="B377" t="str">
            <v>E5</v>
          </cell>
          <cell r="D377">
            <v>1</v>
          </cell>
          <cell r="H377">
            <v>63.2</v>
          </cell>
          <cell r="K377">
            <v>63.2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1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</row>
        <row r="378">
          <cell r="A378">
            <v>8897</v>
          </cell>
          <cell r="B378" t="str">
            <v>E1</v>
          </cell>
          <cell r="D378">
            <v>1</v>
          </cell>
          <cell r="H378">
            <v>49.5</v>
          </cell>
          <cell r="K378">
            <v>49.5</v>
          </cell>
          <cell r="X378">
            <v>1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</row>
        <row r="379">
          <cell r="A379">
            <v>8926</v>
          </cell>
          <cell r="B379" t="str">
            <v>E3</v>
          </cell>
          <cell r="D379">
            <v>1</v>
          </cell>
          <cell r="H379">
            <v>49.9</v>
          </cell>
          <cell r="K379">
            <v>49.9</v>
          </cell>
          <cell r="P379">
            <v>3</v>
          </cell>
          <cell r="T379">
            <v>1</v>
          </cell>
          <cell r="X379">
            <v>0</v>
          </cell>
          <cell r="Y379">
            <v>0</v>
          </cell>
          <cell r="Z379">
            <v>1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</row>
        <row r="380">
          <cell r="A380">
            <v>8898</v>
          </cell>
          <cell r="B380" t="str">
            <v>E1</v>
          </cell>
          <cell r="D380">
            <v>1</v>
          </cell>
          <cell r="H380">
            <v>52.6</v>
          </cell>
          <cell r="K380">
            <v>52.6</v>
          </cell>
          <cell r="P380">
            <v>2</v>
          </cell>
          <cell r="X380">
            <v>1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</row>
        <row r="381">
          <cell r="A381">
            <v>8899</v>
          </cell>
          <cell r="B381" t="str">
            <v>E1</v>
          </cell>
          <cell r="D381">
            <v>1</v>
          </cell>
          <cell r="H381">
            <v>58.5</v>
          </cell>
          <cell r="K381">
            <v>58.5</v>
          </cell>
          <cell r="P381">
            <v>1</v>
          </cell>
          <cell r="X381">
            <v>1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</row>
        <row r="382">
          <cell r="A382">
            <v>8923</v>
          </cell>
          <cell r="B382" t="str">
            <v>E1</v>
          </cell>
          <cell r="D382">
            <v>1</v>
          </cell>
          <cell r="H382">
            <v>50</v>
          </cell>
          <cell r="K382">
            <v>50</v>
          </cell>
          <cell r="X382">
            <v>1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</row>
        <row r="383">
          <cell r="A383">
            <v>8906</v>
          </cell>
          <cell r="B383" t="str">
            <v>E1</v>
          </cell>
          <cell r="D383">
            <v>1</v>
          </cell>
          <cell r="H383">
            <v>48.3</v>
          </cell>
          <cell r="K383">
            <v>48.3</v>
          </cell>
          <cell r="P383">
            <v>1</v>
          </cell>
          <cell r="X383">
            <v>1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</row>
        <row r="384">
          <cell r="A384">
            <v>8907</v>
          </cell>
          <cell r="B384" t="str">
            <v>E1</v>
          </cell>
          <cell r="D384">
            <v>1</v>
          </cell>
          <cell r="H384">
            <v>49.3</v>
          </cell>
          <cell r="K384">
            <v>49.3</v>
          </cell>
          <cell r="P384">
            <v>2</v>
          </cell>
          <cell r="X384">
            <v>1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</row>
        <row r="385">
          <cell r="A385">
            <v>8925</v>
          </cell>
          <cell r="B385" t="str">
            <v>E3</v>
          </cell>
          <cell r="D385">
            <v>1</v>
          </cell>
          <cell r="H385">
            <v>48.1</v>
          </cell>
          <cell r="K385">
            <v>48.1</v>
          </cell>
          <cell r="P385">
            <v>1</v>
          </cell>
          <cell r="T385">
            <v>1</v>
          </cell>
          <cell r="X385">
            <v>0</v>
          </cell>
          <cell r="Y385">
            <v>0</v>
          </cell>
          <cell r="Z385">
            <v>1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</row>
        <row r="386">
          <cell r="A386" t="str">
            <v>SC5</v>
          </cell>
          <cell r="B386" t="str">
            <v>E3</v>
          </cell>
          <cell r="G386">
            <v>1</v>
          </cell>
          <cell r="H386">
            <v>3</v>
          </cell>
          <cell r="I386">
            <v>3</v>
          </cell>
          <cell r="X386">
            <v>0</v>
          </cell>
          <cell r="Y386">
            <v>0</v>
          </cell>
          <cell r="Z386">
            <v>1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</row>
        <row r="387">
          <cell r="A387" t="str">
            <v>SC6</v>
          </cell>
          <cell r="B387" t="str">
            <v>E1</v>
          </cell>
          <cell r="D387">
            <v>1</v>
          </cell>
          <cell r="H387">
            <v>48.2</v>
          </cell>
          <cell r="I387">
            <v>48.2</v>
          </cell>
          <cell r="X387">
            <v>1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</row>
        <row r="388">
          <cell r="A388" t="str">
            <v>SC7</v>
          </cell>
          <cell r="B388" t="str">
            <v>E3</v>
          </cell>
          <cell r="D388">
            <v>1</v>
          </cell>
          <cell r="H388">
            <v>59</v>
          </cell>
          <cell r="I388">
            <v>59</v>
          </cell>
          <cell r="P388">
            <v>1</v>
          </cell>
          <cell r="X388">
            <v>0</v>
          </cell>
          <cell r="Y388">
            <v>0</v>
          </cell>
          <cell r="Z388">
            <v>1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</row>
        <row r="389">
          <cell r="A389" t="str">
            <v>SC9</v>
          </cell>
          <cell r="B389" t="str">
            <v>E3</v>
          </cell>
          <cell r="G389">
            <v>1</v>
          </cell>
          <cell r="H389">
            <v>3</v>
          </cell>
          <cell r="I389">
            <v>3</v>
          </cell>
          <cell r="P389">
            <v>1</v>
          </cell>
          <cell r="X389">
            <v>0</v>
          </cell>
          <cell r="Y389">
            <v>0</v>
          </cell>
          <cell r="Z389">
            <v>1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</row>
        <row r="390">
          <cell r="A390" t="str">
            <v>SC13</v>
          </cell>
          <cell r="B390" t="str">
            <v>E1</v>
          </cell>
          <cell r="D390">
            <v>1</v>
          </cell>
          <cell r="H390">
            <v>49.7</v>
          </cell>
          <cell r="I390">
            <v>49.7</v>
          </cell>
          <cell r="X390">
            <v>1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</row>
        <row r="391">
          <cell r="A391" t="str">
            <v>SC14</v>
          </cell>
          <cell r="B391" t="str">
            <v>E3</v>
          </cell>
          <cell r="D391">
            <v>1</v>
          </cell>
          <cell r="H391">
            <v>36.799999999999997</v>
          </cell>
          <cell r="I391">
            <v>36.799999999999997</v>
          </cell>
          <cell r="T391">
            <v>1</v>
          </cell>
          <cell r="X391">
            <v>0</v>
          </cell>
          <cell r="Y391">
            <v>0</v>
          </cell>
          <cell r="Z391">
            <v>1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</row>
        <row r="392">
          <cell r="A392" t="str">
            <v>SC15</v>
          </cell>
          <cell r="B392" t="str">
            <v>P2</v>
          </cell>
          <cell r="D392">
            <v>1</v>
          </cell>
          <cell r="H392">
            <v>47</v>
          </cell>
          <cell r="N392">
            <v>47</v>
          </cell>
          <cell r="P392">
            <v>2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1</v>
          </cell>
          <cell r="AE392">
            <v>0</v>
          </cell>
          <cell r="AF392">
            <v>0</v>
          </cell>
        </row>
        <row r="393">
          <cell r="A393" t="str">
            <v>SC10</v>
          </cell>
          <cell r="G393">
            <v>1</v>
          </cell>
          <cell r="H393">
            <v>0</v>
          </cell>
          <cell r="P393">
            <v>1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</row>
        <row r="394">
          <cell r="A394" t="str">
            <v>SC11</v>
          </cell>
          <cell r="B394" t="str">
            <v>E3</v>
          </cell>
          <cell r="G394">
            <v>1</v>
          </cell>
          <cell r="H394">
            <v>0</v>
          </cell>
          <cell r="V394">
            <v>1</v>
          </cell>
          <cell r="X394">
            <v>0</v>
          </cell>
          <cell r="Y394">
            <v>0</v>
          </cell>
          <cell r="Z394">
            <v>1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</row>
        <row r="395">
          <cell r="A395" t="str">
            <v>SC12</v>
          </cell>
          <cell r="B395" t="str">
            <v>E1</v>
          </cell>
          <cell r="D395">
            <v>1</v>
          </cell>
          <cell r="H395">
            <v>39.9</v>
          </cell>
          <cell r="I395">
            <v>39.9</v>
          </cell>
          <cell r="P395">
            <v>1</v>
          </cell>
          <cell r="X395">
            <v>1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</row>
        <row r="396">
          <cell r="H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</row>
        <row r="397">
          <cell r="H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</row>
        <row r="398">
          <cell r="H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</row>
        <row r="399">
          <cell r="H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</row>
        <row r="400">
          <cell r="H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</row>
        <row r="401">
          <cell r="H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</row>
        <row r="402">
          <cell r="H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</row>
        <row r="403">
          <cell r="A403" t="str">
            <v>SUB TOTAL-5</v>
          </cell>
          <cell r="C403">
            <v>1</v>
          </cell>
          <cell r="D403">
            <v>43</v>
          </cell>
          <cell r="E403">
            <v>0</v>
          </cell>
          <cell r="F403">
            <v>4</v>
          </cell>
          <cell r="G403">
            <v>5</v>
          </cell>
          <cell r="H403">
            <v>2474.9</v>
          </cell>
          <cell r="I403">
            <v>474.09999999999997</v>
          </cell>
          <cell r="J403">
            <v>0</v>
          </cell>
          <cell r="K403">
            <v>1887.8</v>
          </cell>
          <cell r="L403">
            <v>0</v>
          </cell>
          <cell r="M403">
            <v>0</v>
          </cell>
          <cell r="N403">
            <v>113</v>
          </cell>
          <cell r="O403">
            <v>0</v>
          </cell>
          <cell r="P403">
            <v>46</v>
          </cell>
          <cell r="Q403">
            <v>0</v>
          </cell>
          <cell r="R403">
            <v>0</v>
          </cell>
          <cell r="S403">
            <v>0</v>
          </cell>
          <cell r="T403">
            <v>11</v>
          </cell>
          <cell r="U403">
            <v>0</v>
          </cell>
          <cell r="V403">
            <v>2</v>
          </cell>
          <cell r="X403">
            <v>28</v>
          </cell>
          <cell r="Y403">
            <v>0</v>
          </cell>
          <cell r="Z403">
            <v>14</v>
          </cell>
          <cell r="AA403">
            <v>0</v>
          </cell>
          <cell r="AB403">
            <v>6</v>
          </cell>
          <cell r="AC403">
            <v>0</v>
          </cell>
          <cell r="AD403">
            <v>2</v>
          </cell>
          <cell r="AE403">
            <v>0</v>
          </cell>
          <cell r="AF403">
            <v>3</v>
          </cell>
        </row>
        <row r="405">
          <cell r="A405" t="str">
            <v>RS-6</v>
          </cell>
          <cell r="B405" t="str">
            <v>QUEROMARCA 02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</row>
        <row r="406">
          <cell r="A406" t="str">
            <v>C-1</v>
          </cell>
          <cell r="H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</row>
        <row r="407">
          <cell r="A407">
            <v>40160</v>
          </cell>
          <cell r="B407" t="str">
            <v>IN</v>
          </cell>
          <cell r="F407">
            <v>1</v>
          </cell>
          <cell r="H407">
            <v>3</v>
          </cell>
          <cell r="K407">
            <v>3</v>
          </cell>
          <cell r="P407">
            <v>2</v>
          </cell>
          <cell r="R407">
            <v>1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1</v>
          </cell>
        </row>
        <row r="408">
          <cell r="A408">
            <v>80161</v>
          </cell>
          <cell r="B408" t="str">
            <v>E1</v>
          </cell>
          <cell r="E408">
            <v>1</v>
          </cell>
          <cell r="H408">
            <v>55.8</v>
          </cell>
          <cell r="K408">
            <v>55.8</v>
          </cell>
          <cell r="P408">
            <v>5</v>
          </cell>
          <cell r="R408">
            <v>1</v>
          </cell>
          <cell r="X408">
            <v>1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</row>
        <row r="409">
          <cell r="A409">
            <v>8959</v>
          </cell>
          <cell r="B409" t="str">
            <v>E1</v>
          </cell>
          <cell r="F409">
            <v>1</v>
          </cell>
          <cell r="H409">
            <v>68.099999999999994</v>
          </cell>
          <cell r="K409">
            <v>68.099999999999994</v>
          </cell>
          <cell r="P409">
            <v>6</v>
          </cell>
          <cell r="R409">
            <v>1</v>
          </cell>
          <cell r="X409">
            <v>1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</row>
        <row r="410">
          <cell r="A410">
            <v>8958</v>
          </cell>
          <cell r="B410" t="str">
            <v>E1</v>
          </cell>
          <cell r="D410">
            <v>1</v>
          </cell>
          <cell r="H410">
            <v>35.9</v>
          </cell>
          <cell r="K410">
            <v>35.9</v>
          </cell>
          <cell r="X410">
            <v>1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</row>
        <row r="411">
          <cell r="A411">
            <v>8957</v>
          </cell>
          <cell r="B411" t="str">
            <v>2E3</v>
          </cell>
          <cell r="F411">
            <v>1</v>
          </cell>
          <cell r="H411">
            <v>40.6</v>
          </cell>
          <cell r="K411">
            <v>40.6</v>
          </cell>
          <cell r="P411">
            <v>4</v>
          </cell>
          <cell r="R411">
            <v>1</v>
          </cell>
          <cell r="X411">
            <v>0</v>
          </cell>
          <cell r="Y411">
            <v>0</v>
          </cell>
          <cell r="Z411">
            <v>2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</row>
        <row r="412">
          <cell r="A412">
            <v>45095</v>
          </cell>
          <cell r="B412" t="str">
            <v>E1</v>
          </cell>
          <cell r="D412">
            <v>1</v>
          </cell>
          <cell r="H412">
            <v>61.4</v>
          </cell>
          <cell r="I412">
            <v>61.4</v>
          </cell>
          <cell r="R412">
            <v>1</v>
          </cell>
          <cell r="X412">
            <v>1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</row>
        <row r="413">
          <cell r="A413">
            <v>45096</v>
          </cell>
          <cell r="B413" t="str">
            <v>E3</v>
          </cell>
          <cell r="G413">
            <v>1</v>
          </cell>
          <cell r="H413">
            <v>61.4</v>
          </cell>
          <cell r="I413">
            <v>61.4</v>
          </cell>
          <cell r="R413">
            <v>1</v>
          </cell>
          <cell r="X413">
            <v>0</v>
          </cell>
          <cell r="Y413">
            <v>0</v>
          </cell>
          <cell r="Z413">
            <v>1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</row>
        <row r="414">
          <cell r="A414">
            <v>40160</v>
          </cell>
          <cell r="B414" t="str">
            <v>IN</v>
          </cell>
          <cell r="H414">
            <v>3</v>
          </cell>
          <cell r="K414">
            <v>3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1</v>
          </cell>
        </row>
        <row r="415">
          <cell r="A415">
            <v>8955</v>
          </cell>
          <cell r="B415" t="str">
            <v>E1</v>
          </cell>
          <cell r="D415">
            <v>1</v>
          </cell>
          <cell r="H415">
            <v>39</v>
          </cell>
          <cell r="K415">
            <v>39</v>
          </cell>
          <cell r="P415">
            <v>1</v>
          </cell>
          <cell r="X415">
            <v>1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</row>
        <row r="416">
          <cell r="A416">
            <v>8954</v>
          </cell>
          <cell r="B416" t="str">
            <v>E1</v>
          </cell>
          <cell r="D416">
            <v>1</v>
          </cell>
          <cell r="H416">
            <v>68.7</v>
          </cell>
          <cell r="K416">
            <v>68.7</v>
          </cell>
          <cell r="X416">
            <v>1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</row>
        <row r="417">
          <cell r="A417">
            <v>8952</v>
          </cell>
          <cell r="B417" t="str">
            <v>E1</v>
          </cell>
          <cell r="D417">
            <v>1</v>
          </cell>
          <cell r="H417">
            <v>73.5</v>
          </cell>
          <cell r="K417">
            <v>73.5</v>
          </cell>
          <cell r="P417">
            <v>1</v>
          </cell>
          <cell r="X417">
            <v>1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</row>
        <row r="418">
          <cell r="A418">
            <v>8953</v>
          </cell>
          <cell r="B418" t="str">
            <v>E1</v>
          </cell>
          <cell r="D418">
            <v>1</v>
          </cell>
          <cell r="H418">
            <v>61</v>
          </cell>
          <cell r="K418">
            <v>61</v>
          </cell>
          <cell r="P418">
            <v>1</v>
          </cell>
          <cell r="X418">
            <v>1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</row>
        <row r="419">
          <cell r="A419">
            <v>8941</v>
          </cell>
          <cell r="B419" t="str">
            <v>E1</v>
          </cell>
          <cell r="D419">
            <v>1</v>
          </cell>
          <cell r="H419">
            <v>54.2</v>
          </cell>
          <cell r="K419">
            <v>54.2</v>
          </cell>
          <cell r="P419">
            <v>1</v>
          </cell>
          <cell r="X419">
            <v>1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</row>
        <row r="420">
          <cell r="B420" t="str">
            <v>E1</v>
          </cell>
          <cell r="H420">
            <v>0</v>
          </cell>
          <cell r="X420">
            <v>1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</row>
        <row r="421">
          <cell r="A421">
            <v>8950</v>
          </cell>
          <cell r="B421" t="str">
            <v>E1</v>
          </cell>
          <cell r="D421">
            <v>1</v>
          </cell>
          <cell r="H421">
            <v>58.8</v>
          </cell>
          <cell r="K421">
            <v>58.8</v>
          </cell>
          <cell r="P421">
            <v>3</v>
          </cell>
          <cell r="X421">
            <v>1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</row>
        <row r="422">
          <cell r="A422">
            <v>8931</v>
          </cell>
          <cell r="B422" t="str">
            <v>E3</v>
          </cell>
          <cell r="D422">
            <v>1</v>
          </cell>
          <cell r="H422">
            <v>50.7</v>
          </cell>
          <cell r="K422">
            <v>50.7</v>
          </cell>
          <cell r="P422">
            <v>1</v>
          </cell>
          <cell r="T422">
            <v>1</v>
          </cell>
          <cell r="X422">
            <v>0</v>
          </cell>
          <cell r="Y422">
            <v>0</v>
          </cell>
          <cell r="Z422">
            <v>1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</row>
        <row r="423">
          <cell r="A423">
            <v>8949</v>
          </cell>
          <cell r="B423" t="str">
            <v>E1</v>
          </cell>
          <cell r="D423">
            <v>1</v>
          </cell>
          <cell r="H423">
            <v>50.4</v>
          </cell>
          <cell r="K423">
            <v>50.4</v>
          </cell>
          <cell r="X423">
            <v>1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</row>
        <row r="424">
          <cell r="A424">
            <v>8950</v>
          </cell>
          <cell r="B424" t="str">
            <v>E5</v>
          </cell>
          <cell r="D424">
            <v>1</v>
          </cell>
          <cell r="H424">
            <v>50.4</v>
          </cell>
          <cell r="K424">
            <v>50.4</v>
          </cell>
          <cell r="P424">
            <v>1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1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</row>
        <row r="425">
          <cell r="A425">
            <v>8933</v>
          </cell>
          <cell r="B425" t="str">
            <v>E3</v>
          </cell>
          <cell r="D425">
            <v>1</v>
          </cell>
          <cell r="H425">
            <v>43.1</v>
          </cell>
          <cell r="K425">
            <v>43.1</v>
          </cell>
          <cell r="T425">
            <v>1</v>
          </cell>
          <cell r="X425">
            <v>0</v>
          </cell>
          <cell r="Y425">
            <v>0</v>
          </cell>
          <cell r="Z425">
            <v>1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</row>
        <row r="426">
          <cell r="A426">
            <v>8948</v>
          </cell>
          <cell r="B426" t="str">
            <v>E1</v>
          </cell>
          <cell r="D426">
            <v>1</v>
          </cell>
          <cell r="H426">
            <v>62.4</v>
          </cell>
          <cell r="K426">
            <v>62.4</v>
          </cell>
          <cell r="X426">
            <v>1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</row>
        <row r="427">
          <cell r="A427">
            <v>8947</v>
          </cell>
          <cell r="B427" t="str">
            <v>E1</v>
          </cell>
          <cell r="D427">
            <v>1</v>
          </cell>
          <cell r="H427">
            <v>60.5</v>
          </cell>
          <cell r="K427">
            <v>60.5</v>
          </cell>
          <cell r="X427">
            <v>1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</row>
        <row r="428">
          <cell r="A428">
            <v>8932</v>
          </cell>
          <cell r="B428" t="str">
            <v>E3</v>
          </cell>
          <cell r="D428">
            <v>1</v>
          </cell>
          <cell r="H428">
            <v>59.9</v>
          </cell>
          <cell r="K428">
            <v>59.9</v>
          </cell>
          <cell r="P428">
            <v>2</v>
          </cell>
          <cell r="T428">
            <v>1</v>
          </cell>
          <cell r="X428">
            <v>0</v>
          </cell>
          <cell r="Y428">
            <v>0</v>
          </cell>
          <cell r="Z428">
            <v>1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</row>
        <row r="429">
          <cell r="A429">
            <v>8951</v>
          </cell>
          <cell r="B429" t="str">
            <v>E1</v>
          </cell>
          <cell r="D429">
            <v>1</v>
          </cell>
          <cell r="H429">
            <v>59.1</v>
          </cell>
          <cell r="K429">
            <v>59.1</v>
          </cell>
          <cell r="X429">
            <v>1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</row>
        <row r="430">
          <cell r="A430">
            <v>8934</v>
          </cell>
          <cell r="B430" t="str">
            <v>E3</v>
          </cell>
          <cell r="D430">
            <v>1</v>
          </cell>
          <cell r="H430">
            <v>59.1</v>
          </cell>
          <cell r="K430">
            <v>59.1</v>
          </cell>
          <cell r="P430">
            <v>1</v>
          </cell>
          <cell r="T430">
            <v>1</v>
          </cell>
          <cell r="X430">
            <v>0</v>
          </cell>
          <cell r="Y430">
            <v>0</v>
          </cell>
          <cell r="Z430">
            <v>1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</row>
        <row r="431">
          <cell r="H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</row>
        <row r="432">
          <cell r="A432" t="str">
            <v>C-2</v>
          </cell>
          <cell r="H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</row>
        <row r="433">
          <cell r="A433">
            <v>40160</v>
          </cell>
          <cell r="B433" t="str">
            <v>IN</v>
          </cell>
          <cell r="F433">
            <v>1</v>
          </cell>
          <cell r="H433">
            <v>3</v>
          </cell>
          <cell r="K433">
            <v>3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1</v>
          </cell>
        </row>
        <row r="434">
          <cell r="A434">
            <v>8956</v>
          </cell>
          <cell r="B434" t="str">
            <v>E1</v>
          </cell>
          <cell r="D434">
            <v>1</v>
          </cell>
          <cell r="H434">
            <v>58.3</v>
          </cell>
          <cell r="K434">
            <v>58.3</v>
          </cell>
          <cell r="P434">
            <v>1</v>
          </cell>
          <cell r="R434">
            <v>1</v>
          </cell>
          <cell r="X434">
            <v>1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</row>
        <row r="435">
          <cell r="A435">
            <v>8935</v>
          </cell>
          <cell r="B435" t="str">
            <v>E3</v>
          </cell>
          <cell r="F435">
            <v>1</v>
          </cell>
          <cell r="H435">
            <v>62.1</v>
          </cell>
          <cell r="K435">
            <v>62.1</v>
          </cell>
          <cell r="P435">
            <v>1</v>
          </cell>
          <cell r="R435">
            <v>1</v>
          </cell>
          <cell r="X435">
            <v>0</v>
          </cell>
          <cell r="Y435">
            <v>0</v>
          </cell>
          <cell r="Z435">
            <v>1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</row>
        <row r="436">
          <cell r="A436">
            <v>40160</v>
          </cell>
          <cell r="B436" t="str">
            <v>IN</v>
          </cell>
          <cell r="H436">
            <v>3</v>
          </cell>
          <cell r="K436">
            <v>3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1</v>
          </cell>
        </row>
        <row r="437">
          <cell r="A437">
            <v>8961</v>
          </cell>
          <cell r="B437" t="str">
            <v>E1</v>
          </cell>
          <cell r="D437">
            <v>1</v>
          </cell>
          <cell r="H437">
            <v>48.4</v>
          </cell>
          <cell r="K437">
            <v>48.4</v>
          </cell>
          <cell r="T437">
            <v>1</v>
          </cell>
          <cell r="X437">
            <v>1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</row>
        <row r="438">
          <cell r="A438">
            <v>8944</v>
          </cell>
          <cell r="B438" t="str">
            <v>E5</v>
          </cell>
          <cell r="D438">
            <v>1</v>
          </cell>
          <cell r="H438">
            <v>53.6</v>
          </cell>
          <cell r="K438">
            <v>53.6</v>
          </cell>
          <cell r="T438">
            <v>1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1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</row>
        <row r="439">
          <cell r="A439">
            <v>8930</v>
          </cell>
          <cell r="B439" t="str">
            <v>E2</v>
          </cell>
          <cell r="D439">
            <v>1</v>
          </cell>
          <cell r="H439">
            <v>58.4</v>
          </cell>
          <cell r="K439">
            <v>58.4</v>
          </cell>
          <cell r="P439">
            <v>2</v>
          </cell>
          <cell r="T439">
            <v>1</v>
          </cell>
          <cell r="X439">
            <v>0</v>
          </cell>
          <cell r="Y439">
            <v>1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</row>
        <row r="440">
          <cell r="A440">
            <v>80947</v>
          </cell>
          <cell r="B440" t="str">
            <v>E3</v>
          </cell>
          <cell r="D440">
            <v>1</v>
          </cell>
          <cell r="H440">
            <v>38.1</v>
          </cell>
          <cell r="I440">
            <v>38.1</v>
          </cell>
          <cell r="P440">
            <v>2</v>
          </cell>
          <cell r="X440">
            <v>0</v>
          </cell>
          <cell r="Y440">
            <v>0</v>
          </cell>
          <cell r="Z440">
            <v>1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</row>
        <row r="441">
          <cell r="A441">
            <v>8962</v>
          </cell>
          <cell r="B441" t="str">
            <v>E1</v>
          </cell>
          <cell r="D441">
            <v>1</v>
          </cell>
          <cell r="H441">
            <v>60.9</v>
          </cell>
          <cell r="K441">
            <v>60.9</v>
          </cell>
          <cell r="P441">
            <v>2</v>
          </cell>
          <cell r="X441">
            <v>1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</row>
        <row r="442">
          <cell r="A442">
            <v>8963</v>
          </cell>
          <cell r="B442" t="str">
            <v>E1</v>
          </cell>
          <cell r="D442">
            <v>1</v>
          </cell>
          <cell r="H442">
            <v>68.099999999999994</v>
          </cell>
          <cell r="K442">
            <v>68.099999999999994</v>
          </cell>
          <cell r="P442">
            <v>4</v>
          </cell>
          <cell r="X442">
            <v>1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</row>
        <row r="443">
          <cell r="A443">
            <v>8945</v>
          </cell>
          <cell r="B443" t="str">
            <v>E5</v>
          </cell>
          <cell r="D443">
            <v>1</v>
          </cell>
          <cell r="H443">
            <v>53.5</v>
          </cell>
          <cell r="K443">
            <v>53.5</v>
          </cell>
          <cell r="P443">
            <v>1</v>
          </cell>
          <cell r="T443">
            <v>1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1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</row>
        <row r="444">
          <cell r="A444">
            <v>8965</v>
          </cell>
          <cell r="B444" t="str">
            <v>E1</v>
          </cell>
          <cell r="D444">
            <v>1</v>
          </cell>
          <cell r="H444">
            <v>65.3</v>
          </cell>
          <cell r="K444">
            <v>65.3</v>
          </cell>
          <cell r="X444">
            <v>1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</row>
        <row r="445">
          <cell r="A445">
            <v>8946</v>
          </cell>
          <cell r="B445" t="str">
            <v>E5</v>
          </cell>
          <cell r="D445">
            <v>1</v>
          </cell>
          <cell r="H445">
            <v>65.3</v>
          </cell>
          <cell r="K445">
            <v>65.3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1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</row>
        <row r="446">
          <cell r="A446">
            <v>8938</v>
          </cell>
          <cell r="B446" t="str">
            <v>E3</v>
          </cell>
          <cell r="D446">
            <v>1</v>
          </cell>
          <cell r="H446">
            <v>58.4</v>
          </cell>
          <cell r="K446">
            <v>58.4</v>
          </cell>
          <cell r="P446">
            <v>1</v>
          </cell>
          <cell r="T446">
            <v>1</v>
          </cell>
          <cell r="X446">
            <v>0</v>
          </cell>
          <cell r="Y446">
            <v>0</v>
          </cell>
          <cell r="Z446">
            <v>1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</row>
        <row r="447">
          <cell r="A447">
            <v>8964</v>
          </cell>
          <cell r="B447" t="str">
            <v>E1</v>
          </cell>
          <cell r="D447">
            <v>1</v>
          </cell>
          <cell r="H447">
            <v>65.7</v>
          </cell>
          <cell r="K447">
            <v>65.7</v>
          </cell>
          <cell r="P447">
            <v>1</v>
          </cell>
          <cell r="X447">
            <v>1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</row>
        <row r="448">
          <cell r="A448">
            <v>8939</v>
          </cell>
          <cell r="B448" t="str">
            <v>E1</v>
          </cell>
          <cell r="D448">
            <v>1</v>
          </cell>
          <cell r="H448">
            <v>65.7</v>
          </cell>
          <cell r="K448">
            <v>65.7</v>
          </cell>
          <cell r="P448">
            <v>3</v>
          </cell>
          <cell r="T448">
            <v>1</v>
          </cell>
          <cell r="X448">
            <v>1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</row>
        <row r="449">
          <cell r="A449">
            <v>45097</v>
          </cell>
          <cell r="B449" t="str">
            <v>E1</v>
          </cell>
          <cell r="D449">
            <v>1</v>
          </cell>
          <cell r="H449">
            <v>32.5</v>
          </cell>
          <cell r="K449">
            <v>32.5</v>
          </cell>
          <cell r="X449">
            <v>1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</row>
        <row r="450">
          <cell r="A450">
            <v>45098</v>
          </cell>
          <cell r="B450" t="str">
            <v>E1</v>
          </cell>
          <cell r="D450">
            <v>1</v>
          </cell>
          <cell r="H450">
            <v>32.5</v>
          </cell>
          <cell r="K450">
            <v>32.5</v>
          </cell>
          <cell r="P450">
            <v>1</v>
          </cell>
          <cell r="X450">
            <v>1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</row>
        <row r="451">
          <cell r="A451">
            <v>45099</v>
          </cell>
          <cell r="B451" t="str">
            <v>E3</v>
          </cell>
          <cell r="D451">
            <v>1</v>
          </cell>
          <cell r="H451">
            <v>19.8</v>
          </cell>
          <cell r="K451">
            <v>19.8</v>
          </cell>
          <cell r="P451">
            <v>1</v>
          </cell>
          <cell r="X451">
            <v>0</v>
          </cell>
          <cell r="Y451">
            <v>0</v>
          </cell>
          <cell r="Z451">
            <v>1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</row>
        <row r="452">
          <cell r="A452">
            <v>8966</v>
          </cell>
          <cell r="B452" t="str">
            <v>E1</v>
          </cell>
          <cell r="D452">
            <v>1</v>
          </cell>
          <cell r="H452">
            <v>52.4</v>
          </cell>
          <cell r="K452">
            <v>52.4</v>
          </cell>
          <cell r="P452">
            <v>1</v>
          </cell>
          <cell r="X452">
            <v>1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</row>
        <row r="453">
          <cell r="A453">
            <v>8967</v>
          </cell>
          <cell r="B453" t="str">
            <v>E1</v>
          </cell>
          <cell r="D453">
            <v>1</v>
          </cell>
          <cell r="H453">
            <v>52.4</v>
          </cell>
          <cell r="K453">
            <v>52.4</v>
          </cell>
          <cell r="P453">
            <v>2</v>
          </cell>
          <cell r="X453">
            <v>1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</row>
        <row r="454">
          <cell r="A454">
            <v>80160</v>
          </cell>
          <cell r="B454" t="str">
            <v>E2</v>
          </cell>
          <cell r="E454">
            <v>1</v>
          </cell>
          <cell r="H454">
            <v>48.5</v>
          </cell>
          <cell r="K454">
            <v>48.5</v>
          </cell>
          <cell r="P454">
            <v>1</v>
          </cell>
          <cell r="T454">
            <v>1</v>
          </cell>
          <cell r="X454">
            <v>0</v>
          </cell>
          <cell r="Y454">
            <v>1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</row>
        <row r="455">
          <cell r="A455">
            <v>80948</v>
          </cell>
          <cell r="B455" t="str">
            <v>E1</v>
          </cell>
          <cell r="D455">
            <v>1</v>
          </cell>
          <cell r="H455">
            <v>53.6</v>
          </cell>
          <cell r="I455">
            <v>53.6</v>
          </cell>
          <cell r="X455">
            <v>1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</row>
        <row r="456">
          <cell r="A456">
            <v>80949</v>
          </cell>
          <cell r="B456" t="str">
            <v>E3</v>
          </cell>
          <cell r="D456">
            <v>1</v>
          </cell>
          <cell r="H456">
            <v>50.6</v>
          </cell>
          <cell r="I456">
            <v>50.6</v>
          </cell>
          <cell r="P456">
            <v>1</v>
          </cell>
          <cell r="X456">
            <v>0</v>
          </cell>
          <cell r="Y456">
            <v>0</v>
          </cell>
          <cell r="Z456">
            <v>1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</row>
        <row r="457">
          <cell r="H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</row>
        <row r="458">
          <cell r="H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</row>
        <row r="459">
          <cell r="H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</row>
        <row r="460">
          <cell r="H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</row>
        <row r="461">
          <cell r="A461" t="str">
            <v>SUB TOTAL-6</v>
          </cell>
          <cell r="C461">
            <v>0</v>
          </cell>
          <cell r="D461">
            <v>37</v>
          </cell>
          <cell r="E461">
            <v>2</v>
          </cell>
          <cell r="F461">
            <v>5</v>
          </cell>
          <cell r="G461">
            <v>1</v>
          </cell>
          <cell r="H461">
            <v>2350.1</v>
          </cell>
          <cell r="I461">
            <v>265.10000000000002</v>
          </cell>
          <cell r="J461">
            <v>0</v>
          </cell>
          <cell r="K461">
            <v>2085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54</v>
          </cell>
          <cell r="Q461">
            <v>0</v>
          </cell>
          <cell r="R461">
            <v>8</v>
          </cell>
          <cell r="S461">
            <v>0</v>
          </cell>
          <cell r="T461">
            <v>11</v>
          </cell>
          <cell r="U461">
            <v>0</v>
          </cell>
          <cell r="V461">
            <v>0</v>
          </cell>
          <cell r="X461">
            <v>27</v>
          </cell>
          <cell r="Y461">
            <v>2</v>
          </cell>
          <cell r="Z461">
            <v>12</v>
          </cell>
          <cell r="AA461">
            <v>0</v>
          </cell>
          <cell r="AB461">
            <v>4</v>
          </cell>
          <cell r="AC461">
            <v>0</v>
          </cell>
          <cell r="AD461">
            <v>0</v>
          </cell>
          <cell r="AE461">
            <v>0</v>
          </cell>
          <cell r="AF461">
            <v>4</v>
          </cell>
        </row>
        <row r="463">
          <cell r="A463" t="str">
            <v>RS-7</v>
          </cell>
          <cell r="B463" t="str">
            <v>QUEROMARCA 03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</row>
        <row r="464">
          <cell r="A464" t="str">
            <v>C-1</v>
          </cell>
          <cell r="H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</row>
        <row r="465">
          <cell r="A465">
            <v>40161</v>
          </cell>
          <cell r="B465" t="str">
            <v>IN</v>
          </cell>
          <cell r="F465">
            <v>1</v>
          </cell>
          <cell r="H465">
            <v>3</v>
          </cell>
          <cell r="K465">
            <v>3</v>
          </cell>
          <cell r="P465">
            <v>4</v>
          </cell>
          <cell r="R465">
            <v>1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1</v>
          </cell>
        </row>
        <row r="466">
          <cell r="A466">
            <v>8980</v>
          </cell>
          <cell r="B466" t="str">
            <v>E1</v>
          </cell>
          <cell r="D466">
            <v>1</v>
          </cell>
          <cell r="H466">
            <v>42.5</v>
          </cell>
          <cell r="K466">
            <v>42.5</v>
          </cell>
          <cell r="P466">
            <v>1</v>
          </cell>
          <cell r="X466">
            <v>1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</row>
        <row r="467">
          <cell r="B467" t="str">
            <v>E1</v>
          </cell>
          <cell r="H467">
            <v>0</v>
          </cell>
          <cell r="X467">
            <v>1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</row>
        <row r="468">
          <cell r="A468" t="str">
            <v>SC1</v>
          </cell>
          <cell r="B468" t="str">
            <v>E3</v>
          </cell>
          <cell r="D468">
            <v>1</v>
          </cell>
          <cell r="H468">
            <v>51.3</v>
          </cell>
          <cell r="I468">
            <v>51.3</v>
          </cell>
          <cell r="R468">
            <v>1</v>
          </cell>
          <cell r="X468">
            <v>0</v>
          </cell>
          <cell r="Y468">
            <v>0</v>
          </cell>
          <cell r="Z468">
            <v>1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</row>
        <row r="469">
          <cell r="A469">
            <v>9003</v>
          </cell>
          <cell r="B469" t="str">
            <v>E1</v>
          </cell>
          <cell r="F469">
            <v>1</v>
          </cell>
          <cell r="H469">
            <v>40.6</v>
          </cell>
          <cell r="K469">
            <v>40.6</v>
          </cell>
          <cell r="P469">
            <v>3</v>
          </cell>
          <cell r="R469">
            <v>1</v>
          </cell>
          <cell r="X469">
            <v>1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</row>
        <row r="470">
          <cell r="A470">
            <v>8981</v>
          </cell>
          <cell r="B470" t="str">
            <v>E1</v>
          </cell>
          <cell r="D470">
            <v>1</v>
          </cell>
          <cell r="H470">
            <v>60.4</v>
          </cell>
          <cell r="K470">
            <v>60.4</v>
          </cell>
          <cell r="P470">
            <v>2</v>
          </cell>
          <cell r="X470">
            <v>1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</row>
        <row r="471">
          <cell r="A471">
            <v>9004</v>
          </cell>
          <cell r="B471" t="str">
            <v>E3</v>
          </cell>
          <cell r="F471">
            <v>1</v>
          </cell>
          <cell r="H471">
            <v>64</v>
          </cell>
          <cell r="K471">
            <v>64</v>
          </cell>
          <cell r="P471">
            <v>4</v>
          </cell>
          <cell r="R471">
            <v>1</v>
          </cell>
          <cell r="X471">
            <v>0</v>
          </cell>
          <cell r="Y471">
            <v>0</v>
          </cell>
          <cell r="Z471">
            <v>1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</row>
        <row r="472">
          <cell r="A472">
            <v>40161</v>
          </cell>
          <cell r="B472" t="str">
            <v>IN</v>
          </cell>
          <cell r="H472">
            <v>3</v>
          </cell>
          <cell r="K472">
            <v>3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1</v>
          </cell>
        </row>
        <row r="473">
          <cell r="A473">
            <v>8991</v>
          </cell>
          <cell r="B473" t="str">
            <v>E1</v>
          </cell>
          <cell r="D473">
            <v>1</v>
          </cell>
          <cell r="H473">
            <v>63.5</v>
          </cell>
          <cell r="K473">
            <v>63.5</v>
          </cell>
          <cell r="X473">
            <v>1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</row>
        <row r="474">
          <cell r="A474">
            <v>8992</v>
          </cell>
          <cell r="B474" t="str">
            <v>E1</v>
          </cell>
          <cell r="F474">
            <v>1</v>
          </cell>
          <cell r="H474">
            <v>58.5</v>
          </cell>
          <cell r="K474">
            <v>58.5</v>
          </cell>
          <cell r="P474">
            <v>2</v>
          </cell>
          <cell r="R474">
            <v>1</v>
          </cell>
          <cell r="X474">
            <v>1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</row>
        <row r="475">
          <cell r="A475">
            <v>8990</v>
          </cell>
          <cell r="B475" t="str">
            <v>E1</v>
          </cell>
          <cell r="D475">
            <v>1</v>
          </cell>
          <cell r="H475">
            <v>67.400000000000006</v>
          </cell>
          <cell r="K475">
            <v>67.400000000000006</v>
          </cell>
          <cell r="X475">
            <v>1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</row>
        <row r="476">
          <cell r="A476">
            <v>8989</v>
          </cell>
          <cell r="B476" t="str">
            <v>E1</v>
          </cell>
          <cell r="F476">
            <v>1</v>
          </cell>
          <cell r="H476">
            <v>53.5</v>
          </cell>
          <cell r="K476">
            <v>53.5</v>
          </cell>
          <cell r="R476">
            <v>1</v>
          </cell>
          <cell r="X476">
            <v>1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</row>
        <row r="477">
          <cell r="A477">
            <v>8988</v>
          </cell>
          <cell r="B477" t="str">
            <v>E1</v>
          </cell>
          <cell r="D477">
            <v>1</v>
          </cell>
          <cell r="H477">
            <v>62.5</v>
          </cell>
          <cell r="K477">
            <v>62.5</v>
          </cell>
          <cell r="X477">
            <v>1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</row>
        <row r="478">
          <cell r="A478">
            <v>8987</v>
          </cell>
          <cell r="B478" t="str">
            <v>E1</v>
          </cell>
          <cell r="F478">
            <v>1</v>
          </cell>
          <cell r="H478">
            <v>58.7</v>
          </cell>
          <cell r="K478">
            <v>58.7</v>
          </cell>
          <cell r="P478">
            <v>1</v>
          </cell>
          <cell r="R478">
            <v>1</v>
          </cell>
          <cell r="X478">
            <v>1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</row>
        <row r="479">
          <cell r="A479">
            <v>8968</v>
          </cell>
          <cell r="B479" t="str">
            <v>E1</v>
          </cell>
          <cell r="D479">
            <v>1</v>
          </cell>
          <cell r="H479">
            <v>60.8</v>
          </cell>
          <cell r="K479">
            <v>60.8</v>
          </cell>
          <cell r="P479">
            <v>1</v>
          </cell>
          <cell r="X479">
            <v>1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</row>
        <row r="480">
          <cell r="A480">
            <v>31141</v>
          </cell>
          <cell r="B480" t="str">
            <v>E2</v>
          </cell>
          <cell r="F480">
            <v>1</v>
          </cell>
          <cell r="H480">
            <v>61.3</v>
          </cell>
          <cell r="K480">
            <v>61.3</v>
          </cell>
          <cell r="P480">
            <v>2</v>
          </cell>
          <cell r="X480">
            <v>0</v>
          </cell>
          <cell r="Y480">
            <v>1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</row>
        <row r="481">
          <cell r="A481">
            <v>49180</v>
          </cell>
          <cell r="B481" t="str">
            <v>E3</v>
          </cell>
          <cell r="C481">
            <v>1</v>
          </cell>
          <cell r="H481">
            <v>23.2</v>
          </cell>
          <cell r="I481">
            <v>23.2</v>
          </cell>
          <cell r="P481">
            <v>2</v>
          </cell>
          <cell r="R481">
            <v>1</v>
          </cell>
          <cell r="X481">
            <v>0</v>
          </cell>
          <cell r="Y481">
            <v>0</v>
          </cell>
          <cell r="Z481">
            <v>1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</row>
        <row r="482">
          <cell r="H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</row>
        <row r="483">
          <cell r="A483" t="str">
            <v>C-2</v>
          </cell>
          <cell r="H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</row>
        <row r="484">
          <cell r="A484">
            <v>40161</v>
          </cell>
          <cell r="B484" t="str">
            <v>IN</v>
          </cell>
          <cell r="F484">
            <v>1</v>
          </cell>
          <cell r="H484">
            <v>3</v>
          </cell>
          <cell r="M484">
            <v>3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1</v>
          </cell>
        </row>
        <row r="485">
          <cell r="A485">
            <v>8993</v>
          </cell>
          <cell r="B485" t="str">
            <v>E1</v>
          </cell>
          <cell r="D485">
            <v>1</v>
          </cell>
          <cell r="H485">
            <v>53.6</v>
          </cell>
          <cell r="M485">
            <v>53.6</v>
          </cell>
          <cell r="P485">
            <v>1</v>
          </cell>
          <cell r="X485">
            <v>1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</row>
        <row r="486">
          <cell r="A486">
            <v>8994</v>
          </cell>
          <cell r="B486" t="str">
            <v>E1</v>
          </cell>
          <cell r="D486">
            <v>1</v>
          </cell>
          <cell r="H486">
            <v>54.2</v>
          </cell>
          <cell r="M486">
            <v>54.2</v>
          </cell>
          <cell r="P486">
            <v>1</v>
          </cell>
          <cell r="R486">
            <v>1</v>
          </cell>
          <cell r="X486">
            <v>1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</row>
        <row r="487">
          <cell r="A487">
            <v>8996</v>
          </cell>
          <cell r="B487" t="str">
            <v>E1</v>
          </cell>
          <cell r="D487">
            <v>1</v>
          </cell>
          <cell r="H487">
            <v>62.9</v>
          </cell>
          <cell r="M487">
            <v>62.9</v>
          </cell>
          <cell r="P487">
            <v>4</v>
          </cell>
          <cell r="R487">
            <v>1</v>
          </cell>
          <cell r="X487">
            <v>1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</row>
        <row r="488">
          <cell r="A488">
            <v>8995</v>
          </cell>
          <cell r="B488" t="str">
            <v>E1</v>
          </cell>
          <cell r="D488">
            <v>1</v>
          </cell>
          <cell r="H488">
            <v>63.1</v>
          </cell>
          <cell r="M488">
            <v>63.1</v>
          </cell>
          <cell r="P488">
            <v>1</v>
          </cell>
          <cell r="R488">
            <v>1</v>
          </cell>
          <cell r="X488">
            <v>1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</row>
        <row r="489">
          <cell r="A489">
            <v>8978</v>
          </cell>
          <cell r="B489" t="str">
            <v>E5</v>
          </cell>
          <cell r="D489">
            <v>1</v>
          </cell>
          <cell r="H489">
            <v>46.4</v>
          </cell>
          <cell r="M489">
            <v>46.4</v>
          </cell>
          <cell r="P489">
            <v>2</v>
          </cell>
          <cell r="T489">
            <v>1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1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</row>
        <row r="490">
          <cell r="A490">
            <v>8997</v>
          </cell>
          <cell r="B490" t="str">
            <v>E1</v>
          </cell>
          <cell r="D490">
            <v>1</v>
          </cell>
          <cell r="H490">
            <v>58.4</v>
          </cell>
          <cell r="K490">
            <v>58.4</v>
          </cell>
          <cell r="P490">
            <v>1</v>
          </cell>
          <cell r="X490">
            <v>1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</row>
        <row r="491">
          <cell r="A491">
            <v>8998</v>
          </cell>
          <cell r="B491" t="str">
            <v>E1</v>
          </cell>
          <cell r="D491">
            <v>1</v>
          </cell>
          <cell r="H491">
            <v>59.1</v>
          </cell>
          <cell r="K491">
            <v>59.1</v>
          </cell>
          <cell r="P491">
            <v>1</v>
          </cell>
          <cell r="X491">
            <v>1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</row>
        <row r="492">
          <cell r="A492">
            <v>8999</v>
          </cell>
          <cell r="B492" t="str">
            <v>E1</v>
          </cell>
          <cell r="D492">
            <v>1</v>
          </cell>
          <cell r="H492">
            <v>64.2</v>
          </cell>
          <cell r="K492">
            <v>64.2</v>
          </cell>
          <cell r="X492">
            <v>1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</row>
        <row r="493">
          <cell r="A493">
            <v>8973</v>
          </cell>
          <cell r="B493" t="str">
            <v>E3</v>
          </cell>
          <cell r="D493">
            <v>1</v>
          </cell>
          <cell r="H493">
            <v>56.6</v>
          </cell>
          <cell r="K493">
            <v>56.6</v>
          </cell>
          <cell r="P493">
            <v>1</v>
          </cell>
          <cell r="T493">
            <v>1</v>
          </cell>
          <cell r="X493">
            <v>0</v>
          </cell>
          <cell r="Y493">
            <v>0</v>
          </cell>
          <cell r="Z493">
            <v>1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</row>
        <row r="494">
          <cell r="A494">
            <v>9000</v>
          </cell>
          <cell r="B494" t="str">
            <v>E1</v>
          </cell>
          <cell r="D494">
            <v>1</v>
          </cell>
          <cell r="H494">
            <v>52.6</v>
          </cell>
          <cell r="K494">
            <v>52.6</v>
          </cell>
          <cell r="P494">
            <v>1</v>
          </cell>
          <cell r="X494">
            <v>1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</row>
        <row r="495">
          <cell r="A495">
            <v>9001</v>
          </cell>
          <cell r="B495" t="str">
            <v>E1</v>
          </cell>
          <cell r="D495">
            <v>1</v>
          </cell>
          <cell r="H495">
            <v>71.900000000000006</v>
          </cell>
          <cell r="K495">
            <v>71.900000000000006</v>
          </cell>
          <cell r="P495">
            <v>1</v>
          </cell>
          <cell r="X495">
            <v>1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</row>
        <row r="496">
          <cell r="A496">
            <v>9002</v>
          </cell>
          <cell r="B496" t="str">
            <v>E1</v>
          </cell>
          <cell r="D496">
            <v>1</v>
          </cell>
          <cell r="H496">
            <v>40</v>
          </cell>
          <cell r="K496">
            <v>40</v>
          </cell>
          <cell r="X496">
            <v>1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</row>
        <row r="497">
          <cell r="A497">
            <v>8979</v>
          </cell>
          <cell r="B497" t="str">
            <v>E1</v>
          </cell>
          <cell r="D497">
            <v>1</v>
          </cell>
          <cell r="H497">
            <v>64.599999999999994</v>
          </cell>
          <cell r="K497">
            <v>64.599999999999994</v>
          </cell>
          <cell r="P497">
            <v>2</v>
          </cell>
          <cell r="T497">
            <v>1</v>
          </cell>
          <cell r="X497">
            <v>1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</row>
        <row r="498">
          <cell r="A498">
            <v>8974</v>
          </cell>
          <cell r="B498" t="str">
            <v>E3</v>
          </cell>
          <cell r="D498">
            <v>1</v>
          </cell>
          <cell r="H498">
            <v>55.5</v>
          </cell>
          <cell r="K498">
            <v>55.5</v>
          </cell>
          <cell r="P498">
            <v>2</v>
          </cell>
          <cell r="T498">
            <v>1</v>
          </cell>
          <cell r="X498">
            <v>0</v>
          </cell>
          <cell r="Y498">
            <v>0</v>
          </cell>
          <cell r="Z498">
            <v>1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</row>
        <row r="499">
          <cell r="A499">
            <v>40191</v>
          </cell>
          <cell r="B499" t="str">
            <v>IN</v>
          </cell>
          <cell r="H499">
            <v>3</v>
          </cell>
          <cell r="M499">
            <v>3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1</v>
          </cell>
        </row>
        <row r="500">
          <cell r="A500">
            <v>8984</v>
          </cell>
          <cell r="B500" t="str">
            <v>E1</v>
          </cell>
          <cell r="D500">
            <v>1</v>
          </cell>
          <cell r="H500">
            <v>69.099999999999994</v>
          </cell>
          <cell r="M500">
            <v>69.099999999999994</v>
          </cell>
          <cell r="P500">
            <v>1</v>
          </cell>
          <cell r="X500">
            <v>1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</row>
        <row r="501">
          <cell r="A501">
            <v>8983</v>
          </cell>
          <cell r="B501" t="str">
            <v>E1</v>
          </cell>
          <cell r="D501">
            <v>1</v>
          </cell>
          <cell r="H501">
            <v>57.2</v>
          </cell>
          <cell r="M501">
            <v>57.2</v>
          </cell>
          <cell r="P501">
            <v>1</v>
          </cell>
          <cell r="R501">
            <v>1</v>
          </cell>
          <cell r="X501">
            <v>1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</row>
        <row r="502">
          <cell r="A502">
            <v>8975</v>
          </cell>
          <cell r="B502" t="str">
            <v>E5</v>
          </cell>
          <cell r="D502">
            <v>2</v>
          </cell>
          <cell r="H502">
            <v>49.4</v>
          </cell>
          <cell r="M502">
            <v>49.4</v>
          </cell>
          <cell r="P502">
            <v>1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1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</row>
        <row r="503">
          <cell r="A503">
            <v>8985</v>
          </cell>
          <cell r="B503" t="str">
            <v>E1</v>
          </cell>
          <cell r="D503">
            <v>1</v>
          </cell>
          <cell r="H503">
            <v>65.7</v>
          </cell>
          <cell r="K503">
            <v>65.7</v>
          </cell>
          <cell r="X503">
            <v>1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</row>
        <row r="504">
          <cell r="A504">
            <v>8976</v>
          </cell>
          <cell r="B504" t="str">
            <v>E1</v>
          </cell>
          <cell r="D504">
            <v>1</v>
          </cell>
          <cell r="H504">
            <v>68.7</v>
          </cell>
          <cell r="K504">
            <v>68.7</v>
          </cell>
          <cell r="P504">
            <v>1</v>
          </cell>
          <cell r="X504">
            <v>1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</row>
        <row r="505">
          <cell r="A505">
            <v>8986</v>
          </cell>
          <cell r="B505" t="str">
            <v>E1</v>
          </cell>
          <cell r="D505">
            <v>1</v>
          </cell>
          <cell r="H505">
            <v>50.3</v>
          </cell>
          <cell r="K505">
            <v>50.3</v>
          </cell>
          <cell r="X505">
            <v>1</v>
          </cell>
          <cell r="Y505">
            <v>0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</row>
        <row r="506">
          <cell r="A506">
            <v>8971</v>
          </cell>
          <cell r="B506" t="str">
            <v>E2</v>
          </cell>
          <cell r="D506">
            <v>1</v>
          </cell>
          <cell r="H506">
            <v>66.900000000000006</v>
          </cell>
          <cell r="K506">
            <v>66.900000000000006</v>
          </cell>
          <cell r="P506">
            <v>2</v>
          </cell>
          <cell r="T506">
            <v>1</v>
          </cell>
          <cell r="X506">
            <v>0</v>
          </cell>
          <cell r="Y506">
            <v>1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</row>
        <row r="507">
          <cell r="A507">
            <v>49150</v>
          </cell>
          <cell r="B507" t="str">
            <v>E1</v>
          </cell>
          <cell r="D507">
            <v>1</v>
          </cell>
          <cell r="H507">
            <v>62.6</v>
          </cell>
          <cell r="I507">
            <v>62.6</v>
          </cell>
          <cell r="X507">
            <v>1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</row>
        <row r="508">
          <cell r="A508">
            <v>49151</v>
          </cell>
          <cell r="B508" t="str">
            <v>E4</v>
          </cell>
          <cell r="D508">
            <v>1</v>
          </cell>
          <cell r="H508">
            <v>41.2</v>
          </cell>
          <cell r="I508">
            <v>41.2</v>
          </cell>
          <cell r="P508">
            <v>1</v>
          </cell>
          <cell r="X508">
            <v>0</v>
          </cell>
          <cell r="Y508">
            <v>0</v>
          </cell>
          <cell r="Z508">
            <v>0</v>
          </cell>
          <cell r="AA508">
            <v>1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</row>
        <row r="509">
          <cell r="A509">
            <v>49178</v>
          </cell>
          <cell r="B509" t="str">
            <v>E1</v>
          </cell>
          <cell r="D509">
            <v>1</v>
          </cell>
          <cell r="H509">
            <v>89.8</v>
          </cell>
          <cell r="I509">
            <v>89.8</v>
          </cell>
          <cell r="X509">
            <v>1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</row>
        <row r="510">
          <cell r="A510">
            <v>80923</v>
          </cell>
          <cell r="B510" t="str">
            <v>E3</v>
          </cell>
          <cell r="D510">
            <v>1</v>
          </cell>
          <cell r="H510">
            <v>36.4</v>
          </cell>
          <cell r="I510">
            <v>36.4</v>
          </cell>
          <cell r="P510">
            <v>1</v>
          </cell>
          <cell r="X510">
            <v>0</v>
          </cell>
          <cell r="Y510">
            <v>0</v>
          </cell>
          <cell r="Z510">
            <v>1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</row>
        <row r="511">
          <cell r="A511">
            <v>8982</v>
          </cell>
          <cell r="B511" t="str">
            <v>E1</v>
          </cell>
          <cell r="D511">
            <v>1</v>
          </cell>
          <cell r="H511">
            <v>44.4</v>
          </cell>
          <cell r="M511">
            <v>44.4</v>
          </cell>
          <cell r="P511">
            <v>2</v>
          </cell>
          <cell r="R511">
            <v>1</v>
          </cell>
          <cell r="X511">
            <v>1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</row>
        <row r="512">
          <cell r="A512">
            <v>8977</v>
          </cell>
          <cell r="B512" t="str">
            <v>E1</v>
          </cell>
          <cell r="D512">
            <v>1</v>
          </cell>
          <cell r="H512">
            <v>46.2</v>
          </cell>
          <cell r="M512">
            <v>46.2</v>
          </cell>
          <cell r="P512">
            <v>2</v>
          </cell>
          <cell r="R512">
            <v>1</v>
          </cell>
          <cell r="T512">
            <v>1</v>
          </cell>
          <cell r="X512">
            <v>1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</row>
        <row r="513">
          <cell r="A513">
            <v>8972</v>
          </cell>
          <cell r="B513" t="str">
            <v>E3</v>
          </cell>
          <cell r="D513">
            <v>1</v>
          </cell>
          <cell r="H513">
            <v>47</v>
          </cell>
          <cell r="M513">
            <v>47</v>
          </cell>
          <cell r="P513">
            <v>2</v>
          </cell>
          <cell r="R513">
            <v>1</v>
          </cell>
          <cell r="T513">
            <v>1</v>
          </cell>
          <cell r="X513">
            <v>0</v>
          </cell>
          <cell r="Y513">
            <v>0</v>
          </cell>
          <cell r="Z513">
            <v>1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</row>
        <row r="514">
          <cell r="H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</row>
        <row r="515">
          <cell r="H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</row>
        <row r="516">
          <cell r="H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</row>
        <row r="517">
          <cell r="H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</row>
        <row r="518">
          <cell r="A518" t="str">
            <v>SUB TOTAL-7</v>
          </cell>
          <cell r="C518">
            <v>1</v>
          </cell>
          <cell r="D518">
            <v>36</v>
          </cell>
          <cell r="E518">
            <v>0</v>
          </cell>
          <cell r="F518">
            <v>8</v>
          </cell>
          <cell r="G518">
            <v>0</v>
          </cell>
          <cell r="H518">
            <v>2378.2000000000003</v>
          </cell>
          <cell r="I518">
            <v>304.5</v>
          </cell>
          <cell r="J518">
            <v>0</v>
          </cell>
          <cell r="K518">
            <v>1474.2</v>
          </cell>
          <cell r="L518">
            <v>0</v>
          </cell>
          <cell r="M518">
            <v>599.49999999999989</v>
          </cell>
          <cell r="N518">
            <v>0</v>
          </cell>
          <cell r="O518">
            <v>0</v>
          </cell>
          <cell r="P518">
            <v>54</v>
          </cell>
          <cell r="Q518">
            <v>0</v>
          </cell>
          <cell r="R518">
            <v>15</v>
          </cell>
          <cell r="S518">
            <v>0</v>
          </cell>
          <cell r="T518">
            <v>7</v>
          </cell>
          <cell r="U518">
            <v>0</v>
          </cell>
          <cell r="V518">
            <v>0</v>
          </cell>
          <cell r="X518">
            <v>31</v>
          </cell>
          <cell r="Y518">
            <v>2</v>
          </cell>
          <cell r="Z518">
            <v>7</v>
          </cell>
          <cell r="AA518">
            <v>1</v>
          </cell>
          <cell r="AB518">
            <v>2</v>
          </cell>
          <cell r="AC518">
            <v>0</v>
          </cell>
          <cell r="AD518">
            <v>0</v>
          </cell>
          <cell r="AE518">
            <v>0</v>
          </cell>
          <cell r="AF518">
            <v>4</v>
          </cell>
        </row>
        <row r="520">
          <cell r="A520" t="str">
            <v>RS-8</v>
          </cell>
          <cell r="B520" t="str">
            <v>QUEROMARCA 04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</row>
        <row r="521">
          <cell r="A521" t="str">
            <v>C-1</v>
          </cell>
          <cell r="H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</row>
        <row r="522">
          <cell r="A522">
            <v>40162</v>
          </cell>
          <cell r="B522" t="str">
            <v>IN</v>
          </cell>
          <cell r="F522">
            <v>1</v>
          </cell>
          <cell r="H522">
            <v>3</v>
          </cell>
          <cell r="L522">
            <v>3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1</v>
          </cell>
        </row>
        <row r="523">
          <cell r="A523">
            <v>9075</v>
          </cell>
          <cell r="B523" t="str">
            <v>E1</v>
          </cell>
          <cell r="D523">
            <v>1</v>
          </cell>
          <cell r="H523">
            <v>61.1</v>
          </cell>
          <cell r="L523">
            <v>61.1</v>
          </cell>
          <cell r="P523">
            <v>2</v>
          </cell>
          <cell r="X523">
            <v>1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</row>
        <row r="524">
          <cell r="A524">
            <v>9077</v>
          </cell>
          <cell r="B524" t="str">
            <v>E5</v>
          </cell>
          <cell r="D524">
            <v>1</v>
          </cell>
          <cell r="H524">
            <v>67.599999999999994</v>
          </cell>
          <cell r="L524">
            <v>67.599999999999994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1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</row>
        <row r="525">
          <cell r="A525">
            <v>81033</v>
          </cell>
          <cell r="B525" t="str">
            <v>E1</v>
          </cell>
          <cell r="D525">
            <v>1</v>
          </cell>
          <cell r="H525">
            <v>37.9</v>
          </cell>
          <cell r="I525">
            <v>37.9</v>
          </cell>
          <cell r="P525">
            <v>1</v>
          </cell>
          <cell r="X525">
            <v>1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</row>
        <row r="526">
          <cell r="A526">
            <v>81034</v>
          </cell>
          <cell r="B526" t="str">
            <v>E3</v>
          </cell>
          <cell r="D526">
            <v>1</v>
          </cell>
          <cell r="H526">
            <v>35.6</v>
          </cell>
          <cell r="I526">
            <v>35.6</v>
          </cell>
          <cell r="P526">
            <v>2</v>
          </cell>
          <cell r="X526">
            <v>0</v>
          </cell>
          <cell r="Y526">
            <v>0</v>
          </cell>
          <cell r="Z526">
            <v>1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</row>
        <row r="527">
          <cell r="A527">
            <v>9076</v>
          </cell>
          <cell r="B527" t="str">
            <v>E1</v>
          </cell>
          <cell r="D527">
            <v>1</v>
          </cell>
          <cell r="H527">
            <v>55.5</v>
          </cell>
          <cell r="L527">
            <v>55.5</v>
          </cell>
          <cell r="X527">
            <v>1</v>
          </cell>
          <cell r="Y527">
            <v>0</v>
          </cell>
          <cell r="Z527">
            <v>0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</row>
        <row r="528">
          <cell r="A528">
            <v>9078</v>
          </cell>
          <cell r="B528" t="str">
            <v>E5</v>
          </cell>
          <cell r="D528">
            <v>1</v>
          </cell>
          <cell r="H528">
            <v>59.9</v>
          </cell>
          <cell r="L528">
            <v>59.9</v>
          </cell>
          <cell r="P528">
            <v>1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1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</row>
        <row r="529">
          <cell r="A529">
            <v>81031</v>
          </cell>
          <cell r="B529" t="str">
            <v>E1</v>
          </cell>
          <cell r="D529">
            <v>1</v>
          </cell>
          <cell r="H529">
            <v>86.2</v>
          </cell>
          <cell r="I529">
            <v>86.2</v>
          </cell>
          <cell r="X529">
            <v>1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</row>
        <row r="530">
          <cell r="A530">
            <v>81032</v>
          </cell>
          <cell r="B530" t="str">
            <v>E3</v>
          </cell>
          <cell r="D530">
            <v>1</v>
          </cell>
          <cell r="H530">
            <v>77</v>
          </cell>
          <cell r="I530">
            <v>77</v>
          </cell>
          <cell r="P530">
            <v>2</v>
          </cell>
          <cell r="X530">
            <v>0</v>
          </cell>
          <cell r="Y530">
            <v>0</v>
          </cell>
          <cell r="Z530">
            <v>1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</row>
        <row r="531">
          <cell r="A531" t="str">
            <v>AUX</v>
          </cell>
          <cell r="D531">
            <v>1</v>
          </cell>
          <cell r="H531">
            <v>35.1</v>
          </cell>
          <cell r="I531">
            <v>35.1</v>
          </cell>
          <cell r="P531">
            <v>1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</row>
        <row r="532">
          <cell r="A532">
            <v>9044</v>
          </cell>
          <cell r="B532" t="str">
            <v>E1</v>
          </cell>
          <cell r="D532">
            <v>1</v>
          </cell>
          <cell r="H532">
            <v>57.7</v>
          </cell>
          <cell r="L532">
            <v>57.7</v>
          </cell>
          <cell r="P532">
            <v>1</v>
          </cell>
          <cell r="T532">
            <v>1</v>
          </cell>
          <cell r="X532">
            <v>1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</row>
        <row r="533">
          <cell r="A533">
            <v>9079</v>
          </cell>
          <cell r="B533" t="str">
            <v>E1</v>
          </cell>
          <cell r="D533">
            <v>1</v>
          </cell>
          <cell r="H533">
            <v>59.6</v>
          </cell>
          <cell r="L533">
            <v>59.6</v>
          </cell>
          <cell r="X533">
            <v>1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</row>
        <row r="534">
          <cell r="A534">
            <v>9045</v>
          </cell>
          <cell r="B534" t="str">
            <v>E5</v>
          </cell>
          <cell r="D534">
            <v>1</v>
          </cell>
          <cell r="H534">
            <v>61.6</v>
          </cell>
          <cell r="L534">
            <v>61.6</v>
          </cell>
          <cell r="T534">
            <v>1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1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</row>
        <row r="535">
          <cell r="A535">
            <v>9032</v>
          </cell>
          <cell r="B535" t="str">
            <v>E1</v>
          </cell>
          <cell r="D535">
            <v>1</v>
          </cell>
          <cell r="H535">
            <v>66</v>
          </cell>
          <cell r="L535">
            <v>66</v>
          </cell>
          <cell r="X535">
            <v>1</v>
          </cell>
          <cell r="Y535">
            <v>0</v>
          </cell>
          <cell r="Z535">
            <v>0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</row>
        <row r="536">
          <cell r="A536">
            <v>9031</v>
          </cell>
          <cell r="B536" t="str">
            <v>E1</v>
          </cell>
          <cell r="D536">
            <v>1</v>
          </cell>
          <cell r="H536">
            <v>66</v>
          </cell>
          <cell r="L536">
            <v>66</v>
          </cell>
          <cell r="P536">
            <v>1</v>
          </cell>
          <cell r="X536">
            <v>1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</row>
        <row r="537">
          <cell r="A537">
            <v>9043</v>
          </cell>
          <cell r="B537" t="str">
            <v>E5</v>
          </cell>
          <cell r="D537">
            <v>1</v>
          </cell>
          <cell r="H537">
            <v>56.1</v>
          </cell>
          <cell r="L537">
            <v>56.1</v>
          </cell>
          <cell r="P537">
            <v>1</v>
          </cell>
          <cell r="T537">
            <v>1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1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</row>
        <row r="538">
          <cell r="A538">
            <v>9088</v>
          </cell>
          <cell r="B538" t="str">
            <v>E1</v>
          </cell>
          <cell r="D538">
            <v>1</v>
          </cell>
          <cell r="H538">
            <v>53.6</v>
          </cell>
          <cell r="L538">
            <v>53.6</v>
          </cell>
          <cell r="X538">
            <v>1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</row>
        <row r="539">
          <cell r="A539">
            <v>9087</v>
          </cell>
          <cell r="B539" t="str">
            <v>E1</v>
          </cell>
          <cell r="D539">
            <v>1</v>
          </cell>
          <cell r="H539">
            <v>61.3</v>
          </cell>
          <cell r="L539">
            <v>61.3</v>
          </cell>
          <cell r="P539">
            <v>1</v>
          </cell>
          <cell r="X539">
            <v>1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</row>
        <row r="540">
          <cell r="A540">
            <v>9042</v>
          </cell>
          <cell r="B540" t="str">
            <v>E1</v>
          </cell>
          <cell r="D540">
            <v>1</v>
          </cell>
          <cell r="H540">
            <v>70.900000000000006</v>
          </cell>
          <cell r="L540">
            <v>70.900000000000006</v>
          </cell>
          <cell r="P540">
            <v>1</v>
          </cell>
          <cell r="T540">
            <v>1</v>
          </cell>
          <cell r="X540">
            <v>1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</row>
        <row r="541">
          <cell r="A541">
            <v>9086</v>
          </cell>
          <cell r="B541" t="str">
            <v>E1</v>
          </cell>
          <cell r="D541">
            <v>1</v>
          </cell>
          <cell r="H541">
            <v>62.9</v>
          </cell>
          <cell r="L541">
            <v>62.9</v>
          </cell>
          <cell r="P541">
            <v>1</v>
          </cell>
          <cell r="X541">
            <v>1</v>
          </cell>
          <cell r="Y541">
            <v>0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</row>
        <row r="542">
          <cell r="A542">
            <v>9085</v>
          </cell>
          <cell r="B542" t="str">
            <v>E1</v>
          </cell>
          <cell r="D542">
            <v>1</v>
          </cell>
          <cell r="H542">
            <v>67.3</v>
          </cell>
          <cell r="L542">
            <v>67.3</v>
          </cell>
          <cell r="X542">
            <v>1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</row>
        <row r="543">
          <cell r="A543">
            <v>9084</v>
          </cell>
          <cell r="B543" t="str">
            <v>E1</v>
          </cell>
          <cell r="D543">
            <v>1</v>
          </cell>
          <cell r="H543">
            <v>48.6</v>
          </cell>
          <cell r="L543">
            <v>48.6</v>
          </cell>
          <cell r="X543">
            <v>1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</row>
        <row r="544">
          <cell r="A544">
            <v>9027</v>
          </cell>
          <cell r="B544" t="str">
            <v>E3</v>
          </cell>
          <cell r="D544">
            <v>1</v>
          </cell>
          <cell r="H544">
            <v>54.5</v>
          </cell>
          <cell r="L544">
            <v>54.5</v>
          </cell>
          <cell r="P544">
            <v>1</v>
          </cell>
          <cell r="T544">
            <v>1</v>
          </cell>
          <cell r="X544">
            <v>0</v>
          </cell>
          <cell r="Y544">
            <v>0</v>
          </cell>
          <cell r="Z544">
            <v>1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</row>
        <row r="545">
          <cell r="A545">
            <v>9089</v>
          </cell>
          <cell r="B545" t="str">
            <v>E1</v>
          </cell>
          <cell r="D545">
            <v>1</v>
          </cell>
          <cell r="H545">
            <v>72.3</v>
          </cell>
          <cell r="J545">
            <v>72.3</v>
          </cell>
          <cell r="X545">
            <v>1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</row>
        <row r="546">
          <cell r="A546">
            <v>9090</v>
          </cell>
          <cell r="B546" t="str">
            <v>E1</v>
          </cell>
          <cell r="D546">
            <v>1</v>
          </cell>
          <cell r="H546">
            <v>62.8</v>
          </cell>
          <cell r="J546">
            <v>62.8</v>
          </cell>
          <cell r="X546">
            <v>1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</row>
        <row r="547">
          <cell r="A547">
            <v>9091</v>
          </cell>
          <cell r="B547" t="str">
            <v>E1</v>
          </cell>
          <cell r="D547">
            <v>1</v>
          </cell>
          <cell r="H547">
            <v>66.8</v>
          </cell>
          <cell r="J547">
            <v>66.8</v>
          </cell>
          <cell r="X547">
            <v>1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</row>
        <row r="548">
          <cell r="A548">
            <v>9026</v>
          </cell>
          <cell r="B548" t="str">
            <v>E3</v>
          </cell>
          <cell r="D548">
            <v>1</v>
          </cell>
          <cell r="H548">
            <v>51.3</v>
          </cell>
          <cell r="J548">
            <v>51.3</v>
          </cell>
          <cell r="P548">
            <v>1</v>
          </cell>
          <cell r="T548">
            <v>1</v>
          </cell>
          <cell r="X548">
            <v>0</v>
          </cell>
          <cell r="Y548">
            <v>0</v>
          </cell>
          <cell r="Z548">
            <v>1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</row>
        <row r="549">
          <cell r="A549">
            <v>9080</v>
          </cell>
          <cell r="B549" t="str">
            <v>E1</v>
          </cell>
          <cell r="D549">
            <v>1</v>
          </cell>
          <cell r="H549">
            <v>44.2</v>
          </cell>
          <cell r="L549">
            <v>44.2</v>
          </cell>
          <cell r="P549">
            <v>2</v>
          </cell>
          <cell r="X549">
            <v>1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</row>
        <row r="550">
          <cell r="A550">
            <v>81037</v>
          </cell>
          <cell r="B550" t="str">
            <v>E1</v>
          </cell>
          <cell r="D550">
            <v>1</v>
          </cell>
          <cell r="H550">
            <v>52.7</v>
          </cell>
          <cell r="L550">
            <v>52.7</v>
          </cell>
          <cell r="X550">
            <v>1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</row>
        <row r="551">
          <cell r="A551">
            <v>9081</v>
          </cell>
          <cell r="B551" t="str">
            <v>E1</v>
          </cell>
          <cell r="D551">
            <v>1</v>
          </cell>
          <cell r="H551">
            <v>27.7</v>
          </cell>
          <cell r="L551">
            <v>27.7</v>
          </cell>
          <cell r="X551">
            <v>1</v>
          </cell>
          <cell r="Y551">
            <v>0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</row>
        <row r="552">
          <cell r="A552">
            <v>9046</v>
          </cell>
          <cell r="B552" t="str">
            <v>E1</v>
          </cell>
          <cell r="D552">
            <v>1</v>
          </cell>
          <cell r="H552">
            <v>36</v>
          </cell>
          <cell r="L552">
            <v>36</v>
          </cell>
          <cell r="T552">
            <v>1</v>
          </cell>
          <cell r="X552">
            <v>1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</row>
        <row r="553">
          <cell r="A553">
            <v>9083</v>
          </cell>
          <cell r="B553" t="str">
            <v>E1</v>
          </cell>
          <cell r="D553">
            <v>1</v>
          </cell>
          <cell r="H553">
            <v>64.2</v>
          </cell>
          <cell r="L553">
            <v>64.2</v>
          </cell>
          <cell r="X553">
            <v>1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</row>
        <row r="554">
          <cell r="A554">
            <v>9082</v>
          </cell>
          <cell r="B554" t="str">
            <v>E1</v>
          </cell>
          <cell r="D554">
            <v>1</v>
          </cell>
          <cell r="H554">
            <v>68.099999999999994</v>
          </cell>
          <cell r="L554">
            <v>68.099999999999994</v>
          </cell>
          <cell r="P554">
            <v>1</v>
          </cell>
          <cell r="X554">
            <v>1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</row>
        <row r="555">
          <cell r="A555">
            <v>9047</v>
          </cell>
          <cell r="B555" t="str">
            <v>E1</v>
          </cell>
          <cell r="D555">
            <v>1</v>
          </cell>
          <cell r="H555">
            <v>65</v>
          </cell>
          <cell r="L555">
            <v>65</v>
          </cell>
          <cell r="P555">
            <v>1</v>
          </cell>
          <cell r="T555">
            <v>1</v>
          </cell>
          <cell r="X555">
            <v>1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</row>
        <row r="556">
          <cell r="A556">
            <v>9092</v>
          </cell>
          <cell r="B556" t="str">
            <v>E1</v>
          </cell>
          <cell r="D556">
            <v>1</v>
          </cell>
          <cell r="H556">
            <v>65.3</v>
          </cell>
          <cell r="L556">
            <v>65.3</v>
          </cell>
          <cell r="X556">
            <v>1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</row>
        <row r="557">
          <cell r="A557">
            <v>9093</v>
          </cell>
          <cell r="B557" t="str">
            <v>E1</v>
          </cell>
          <cell r="D557">
            <v>1</v>
          </cell>
          <cell r="H557">
            <v>65.5</v>
          </cell>
          <cell r="L557">
            <v>65.5</v>
          </cell>
          <cell r="P557">
            <v>1</v>
          </cell>
          <cell r="X557">
            <v>1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</row>
        <row r="558">
          <cell r="A558">
            <v>9048</v>
          </cell>
          <cell r="B558" t="str">
            <v>E1</v>
          </cell>
          <cell r="D558">
            <v>1</v>
          </cell>
          <cell r="H558">
            <v>72.900000000000006</v>
          </cell>
          <cell r="L558">
            <v>72.900000000000006</v>
          </cell>
          <cell r="P558">
            <v>4</v>
          </cell>
          <cell r="T558">
            <v>1</v>
          </cell>
          <cell r="X558">
            <v>1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</row>
        <row r="559">
          <cell r="A559">
            <v>9049</v>
          </cell>
          <cell r="B559" t="str">
            <v>E5</v>
          </cell>
          <cell r="D559">
            <v>1</v>
          </cell>
          <cell r="H559">
            <v>54</v>
          </cell>
          <cell r="L559">
            <v>54</v>
          </cell>
          <cell r="T559">
            <v>1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1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</row>
        <row r="560">
          <cell r="A560">
            <v>9096</v>
          </cell>
          <cell r="B560" t="str">
            <v>E1</v>
          </cell>
          <cell r="D560">
            <v>1</v>
          </cell>
          <cell r="H560">
            <v>61.3</v>
          </cell>
          <cell r="J560">
            <v>61.3</v>
          </cell>
          <cell r="X560">
            <v>1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</row>
        <row r="561">
          <cell r="A561">
            <v>9095</v>
          </cell>
          <cell r="B561" t="str">
            <v>E1</v>
          </cell>
          <cell r="D561">
            <v>1</v>
          </cell>
          <cell r="H561">
            <v>62</v>
          </cell>
          <cell r="J561">
            <v>62</v>
          </cell>
          <cell r="X561">
            <v>1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</row>
        <row r="562">
          <cell r="A562">
            <v>9094</v>
          </cell>
          <cell r="B562" t="str">
            <v>E1</v>
          </cell>
          <cell r="D562">
            <v>1</v>
          </cell>
          <cell r="H562">
            <v>62</v>
          </cell>
          <cell r="J562">
            <v>62</v>
          </cell>
          <cell r="P562">
            <v>1</v>
          </cell>
          <cell r="X562">
            <v>1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</row>
        <row r="563">
          <cell r="A563">
            <v>9028</v>
          </cell>
          <cell r="B563" t="str">
            <v>E2</v>
          </cell>
          <cell r="D563">
            <v>1</v>
          </cell>
          <cell r="H563">
            <v>62.2</v>
          </cell>
          <cell r="J563">
            <v>62.2</v>
          </cell>
          <cell r="P563">
            <v>2</v>
          </cell>
          <cell r="T563">
            <v>1</v>
          </cell>
          <cell r="W563" t="str">
            <v>Inicio Red Provisional Medidor reubicado</v>
          </cell>
          <cell r="X563">
            <v>0</v>
          </cell>
          <cell r="Y563">
            <v>1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</row>
        <row r="564">
          <cell r="A564" t="str">
            <v>SC1_C3</v>
          </cell>
          <cell r="B564" t="str">
            <v>E1</v>
          </cell>
          <cell r="D564">
            <v>1</v>
          </cell>
          <cell r="H564">
            <v>57.9</v>
          </cell>
          <cell r="I564">
            <v>57.9</v>
          </cell>
          <cell r="X564">
            <v>1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</row>
        <row r="565">
          <cell r="A565" t="str">
            <v>SC2_C3</v>
          </cell>
          <cell r="B565" t="str">
            <v>E3</v>
          </cell>
          <cell r="D565">
            <v>1</v>
          </cell>
          <cell r="H565">
            <v>50.6</v>
          </cell>
          <cell r="I565">
            <v>50.6</v>
          </cell>
          <cell r="P565">
            <v>1</v>
          </cell>
          <cell r="W565" t="str">
            <v>Inicio Red Provisional</v>
          </cell>
          <cell r="X565">
            <v>0</v>
          </cell>
          <cell r="Y565">
            <v>0</v>
          </cell>
          <cell r="Z565">
            <v>1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</row>
        <row r="566">
          <cell r="A566">
            <v>9097</v>
          </cell>
          <cell r="B566" t="str">
            <v>E1</v>
          </cell>
          <cell r="D566">
            <v>1</v>
          </cell>
          <cell r="H566">
            <v>54.3</v>
          </cell>
          <cell r="L566">
            <v>54.3</v>
          </cell>
          <cell r="X566">
            <v>1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</row>
        <row r="567">
          <cell r="A567">
            <v>70458</v>
          </cell>
          <cell r="B567" t="str">
            <v>E2</v>
          </cell>
          <cell r="G567">
            <v>1</v>
          </cell>
          <cell r="H567">
            <v>50.8</v>
          </cell>
          <cell r="L567">
            <v>50.8</v>
          </cell>
          <cell r="P567">
            <v>1</v>
          </cell>
          <cell r="X567">
            <v>0</v>
          </cell>
          <cell r="Y567">
            <v>1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</row>
        <row r="568">
          <cell r="A568">
            <v>70459</v>
          </cell>
          <cell r="B568" t="str">
            <v>E1</v>
          </cell>
          <cell r="G568">
            <v>1</v>
          </cell>
          <cell r="H568">
            <v>86.1</v>
          </cell>
          <cell r="J568">
            <v>86.1</v>
          </cell>
          <cell r="P568">
            <v>1</v>
          </cell>
          <cell r="X568">
            <v>1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</row>
        <row r="569">
          <cell r="A569">
            <v>70460</v>
          </cell>
          <cell r="B569" t="str">
            <v>E1</v>
          </cell>
          <cell r="G569">
            <v>1</v>
          </cell>
          <cell r="H569">
            <v>67.8</v>
          </cell>
          <cell r="J569">
            <v>67.8</v>
          </cell>
          <cell r="X569">
            <v>1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</row>
        <row r="570">
          <cell r="A570">
            <v>9101</v>
          </cell>
          <cell r="B570" t="str">
            <v>E1</v>
          </cell>
          <cell r="D570">
            <v>1</v>
          </cell>
          <cell r="H570">
            <v>72.400000000000006</v>
          </cell>
          <cell r="J570">
            <v>72.400000000000006</v>
          </cell>
          <cell r="X570">
            <v>1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</row>
        <row r="571">
          <cell r="A571">
            <v>9102</v>
          </cell>
          <cell r="B571" t="str">
            <v>E1</v>
          </cell>
          <cell r="G571">
            <v>1</v>
          </cell>
          <cell r="H571">
            <v>75.8</v>
          </cell>
          <cell r="J571">
            <v>75.8</v>
          </cell>
          <cell r="P571">
            <v>1</v>
          </cell>
          <cell r="T571">
            <v>1</v>
          </cell>
          <cell r="X571">
            <v>1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</row>
        <row r="572">
          <cell r="A572" t="str">
            <v>AUX</v>
          </cell>
          <cell r="B572" t="str">
            <v>P2</v>
          </cell>
          <cell r="D572">
            <v>1</v>
          </cell>
          <cell r="H572">
            <v>42.2</v>
          </cell>
          <cell r="N572">
            <v>42.2</v>
          </cell>
          <cell r="P572">
            <v>1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1</v>
          </cell>
          <cell r="AE572">
            <v>0</v>
          </cell>
          <cell r="AF572">
            <v>0</v>
          </cell>
        </row>
        <row r="573">
          <cell r="A573">
            <v>9029</v>
          </cell>
          <cell r="B573" t="str">
            <v>E1</v>
          </cell>
          <cell r="G573">
            <v>1</v>
          </cell>
          <cell r="H573">
            <v>95.3</v>
          </cell>
          <cell r="J573">
            <v>95.3</v>
          </cell>
          <cell r="P573">
            <v>2</v>
          </cell>
          <cell r="X573">
            <v>1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</row>
        <row r="574">
          <cell r="A574">
            <v>9009</v>
          </cell>
          <cell r="B574" t="str">
            <v>E3</v>
          </cell>
          <cell r="G574">
            <v>1</v>
          </cell>
          <cell r="H574">
            <v>95.3</v>
          </cell>
          <cell r="J574">
            <v>95.3</v>
          </cell>
          <cell r="P574">
            <v>2</v>
          </cell>
          <cell r="V574">
            <v>1</v>
          </cell>
          <cell r="X574">
            <v>0</v>
          </cell>
          <cell r="Y574">
            <v>0</v>
          </cell>
          <cell r="Z574">
            <v>1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</row>
        <row r="575">
          <cell r="H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</row>
        <row r="576">
          <cell r="A576" t="str">
            <v>C-2</v>
          </cell>
          <cell r="H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</row>
        <row r="577">
          <cell r="A577">
            <v>40162</v>
          </cell>
          <cell r="B577" t="str">
            <v>IN</v>
          </cell>
          <cell r="F577">
            <v>1</v>
          </cell>
          <cell r="H577">
            <v>3</v>
          </cell>
          <cell r="L577">
            <v>3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1</v>
          </cell>
        </row>
        <row r="578">
          <cell r="A578">
            <v>9056</v>
          </cell>
          <cell r="B578" t="str">
            <v>E1</v>
          </cell>
          <cell r="D578">
            <v>1</v>
          </cell>
          <cell r="H578">
            <v>61.3</v>
          </cell>
          <cell r="L578">
            <v>61.3</v>
          </cell>
          <cell r="X578">
            <v>1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</row>
        <row r="579">
          <cell r="A579">
            <v>9057</v>
          </cell>
          <cell r="B579" t="str">
            <v>E1</v>
          </cell>
          <cell r="D579">
            <v>1</v>
          </cell>
          <cell r="H579">
            <v>61.5</v>
          </cell>
          <cell r="L579">
            <v>61.5</v>
          </cell>
          <cell r="P579">
            <v>1</v>
          </cell>
          <cell r="X579">
            <v>1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</row>
        <row r="580">
          <cell r="A580">
            <v>9058</v>
          </cell>
          <cell r="B580" t="str">
            <v>E1</v>
          </cell>
          <cell r="D580">
            <v>1</v>
          </cell>
          <cell r="H580">
            <v>50.7</v>
          </cell>
          <cell r="L580">
            <v>50.7</v>
          </cell>
          <cell r="X580">
            <v>1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</row>
        <row r="581">
          <cell r="A581">
            <v>9059</v>
          </cell>
          <cell r="B581" t="str">
            <v>E1</v>
          </cell>
          <cell r="D581">
            <v>1</v>
          </cell>
          <cell r="H581">
            <v>58.9</v>
          </cell>
          <cell r="L581">
            <v>58.9</v>
          </cell>
          <cell r="P581">
            <v>1</v>
          </cell>
          <cell r="X581">
            <v>1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</row>
        <row r="582">
          <cell r="A582">
            <v>9060</v>
          </cell>
          <cell r="B582" t="str">
            <v>E5</v>
          </cell>
          <cell r="D582">
            <v>1</v>
          </cell>
          <cell r="H582">
            <v>57.1</v>
          </cell>
          <cell r="L582">
            <v>57.1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1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</row>
        <row r="583">
          <cell r="A583" t="str">
            <v>SC2</v>
          </cell>
          <cell r="B583" t="str">
            <v>E3</v>
          </cell>
          <cell r="D583">
            <v>1</v>
          </cell>
          <cell r="H583">
            <v>68.3</v>
          </cell>
          <cell r="I583">
            <v>68.3</v>
          </cell>
          <cell r="P583">
            <v>1</v>
          </cell>
          <cell r="X583">
            <v>0</v>
          </cell>
          <cell r="Y583">
            <v>0</v>
          </cell>
          <cell r="Z583">
            <v>1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</row>
        <row r="584">
          <cell r="A584">
            <v>9037</v>
          </cell>
          <cell r="B584" t="str">
            <v>E5</v>
          </cell>
          <cell r="D584">
            <v>1</v>
          </cell>
          <cell r="H584">
            <v>60.7</v>
          </cell>
          <cell r="L584">
            <v>60.7</v>
          </cell>
          <cell r="T584">
            <v>1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1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</row>
        <row r="585">
          <cell r="A585">
            <v>80820</v>
          </cell>
          <cell r="B585" t="str">
            <v>E3</v>
          </cell>
          <cell r="D585">
            <v>1</v>
          </cell>
          <cell r="H585">
            <v>26.2</v>
          </cell>
          <cell r="I585">
            <v>26.2</v>
          </cell>
          <cell r="P585">
            <v>1</v>
          </cell>
          <cell r="X585">
            <v>0</v>
          </cell>
          <cell r="Y585">
            <v>0</v>
          </cell>
          <cell r="Z585">
            <v>1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</row>
        <row r="586">
          <cell r="A586">
            <v>9054</v>
          </cell>
          <cell r="B586" t="str">
            <v>E1</v>
          </cell>
          <cell r="D586">
            <v>1</v>
          </cell>
          <cell r="H586">
            <v>68.900000000000006</v>
          </cell>
          <cell r="L586">
            <v>68.900000000000006</v>
          </cell>
          <cell r="X586">
            <v>1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</row>
        <row r="587">
          <cell r="A587">
            <v>9055</v>
          </cell>
          <cell r="B587" t="str">
            <v>E5</v>
          </cell>
          <cell r="D587">
            <v>1</v>
          </cell>
          <cell r="H587">
            <v>59</v>
          </cell>
          <cell r="L587">
            <v>59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B587">
            <v>1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</row>
        <row r="588">
          <cell r="A588" t="str">
            <v>SC2</v>
          </cell>
          <cell r="B588" t="str">
            <v>E1</v>
          </cell>
          <cell r="D588">
            <v>1</v>
          </cell>
          <cell r="H588">
            <v>33.200000000000003</v>
          </cell>
          <cell r="I588">
            <v>33.200000000000003</v>
          </cell>
          <cell r="P588">
            <v>1</v>
          </cell>
          <cell r="X588">
            <v>1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</row>
        <row r="589">
          <cell r="A589">
            <v>9053</v>
          </cell>
          <cell r="B589" t="str">
            <v>E5</v>
          </cell>
          <cell r="D589">
            <v>1</v>
          </cell>
          <cell r="H589">
            <v>65.099999999999994</v>
          </cell>
          <cell r="L589">
            <v>65.099999999999994</v>
          </cell>
          <cell r="P589">
            <v>2</v>
          </cell>
          <cell r="T589">
            <v>1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1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</row>
        <row r="590">
          <cell r="A590">
            <v>49382</v>
          </cell>
          <cell r="B590" t="str">
            <v>E3</v>
          </cell>
          <cell r="D590">
            <v>1</v>
          </cell>
          <cell r="H590">
            <v>59.8</v>
          </cell>
          <cell r="I590">
            <v>59.8</v>
          </cell>
          <cell r="P590">
            <v>1</v>
          </cell>
          <cell r="X590">
            <v>0</v>
          </cell>
          <cell r="Y590">
            <v>0</v>
          </cell>
          <cell r="Z590">
            <v>1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</row>
        <row r="591">
          <cell r="A591">
            <v>9036</v>
          </cell>
          <cell r="B591" t="str">
            <v>E5</v>
          </cell>
          <cell r="D591">
            <v>1</v>
          </cell>
          <cell r="H591">
            <v>57.9</v>
          </cell>
          <cell r="L591">
            <v>57.9</v>
          </cell>
          <cell r="P591">
            <v>1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1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</row>
        <row r="592">
          <cell r="A592">
            <v>9052</v>
          </cell>
          <cell r="B592" t="str">
            <v>E1</v>
          </cell>
          <cell r="D592">
            <v>1</v>
          </cell>
          <cell r="H592">
            <v>27.5</v>
          </cell>
          <cell r="J592">
            <v>27.5</v>
          </cell>
          <cell r="P592">
            <v>1</v>
          </cell>
          <cell r="X592">
            <v>1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</row>
        <row r="593">
          <cell r="A593">
            <v>9019</v>
          </cell>
          <cell r="B593" t="str">
            <v>E2</v>
          </cell>
          <cell r="D593">
            <v>1</v>
          </cell>
          <cell r="H593">
            <v>12</v>
          </cell>
          <cell r="J593">
            <v>12</v>
          </cell>
          <cell r="X593">
            <v>0</v>
          </cell>
          <cell r="Y593">
            <v>1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</row>
        <row r="594">
          <cell r="A594">
            <v>49380</v>
          </cell>
          <cell r="B594" t="str">
            <v>E1</v>
          </cell>
          <cell r="D594">
            <v>1</v>
          </cell>
          <cell r="H594">
            <v>48.2</v>
          </cell>
          <cell r="I594">
            <v>48.2</v>
          </cell>
          <cell r="X594">
            <v>1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</row>
        <row r="595">
          <cell r="A595">
            <v>49381</v>
          </cell>
          <cell r="B595" t="str">
            <v>E3</v>
          </cell>
          <cell r="D595">
            <v>1</v>
          </cell>
          <cell r="H595">
            <v>46.9</v>
          </cell>
          <cell r="I595">
            <v>46.9</v>
          </cell>
          <cell r="P595">
            <v>1</v>
          </cell>
          <cell r="X595">
            <v>0</v>
          </cell>
          <cell r="Y595">
            <v>0</v>
          </cell>
          <cell r="Z595">
            <v>1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</row>
        <row r="596">
          <cell r="A596">
            <v>9035</v>
          </cell>
          <cell r="B596" t="str">
            <v>E1</v>
          </cell>
          <cell r="D596">
            <v>1</v>
          </cell>
          <cell r="H596">
            <v>57.3</v>
          </cell>
          <cell r="L596">
            <v>57.3</v>
          </cell>
          <cell r="T596">
            <v>1</v>
          </cell>
          <cell r="X596">
            <v>1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</row>
        <row r="597">
          <cell r="A597">
            <v>9034</v>
          </cell>
          <cell r="B597" t="str">
            <v>E1</v>
          </cell>
          <cell r="D597">
            <v>1</v>
          </cell>
          <cell r="H597">
            <v>48.8</v>
          </cell>
          <cell r="L597">
            <v>48.8</v>
          </cell>
          <cell r="P597">
            <v>3</v>
          </cell>
          <cell r="X597">
            <v>1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</row>
        <row r="598">
          <cell r="A598">
            <v>9051</v>
          </cell>
          <cell r="B598" t="str">
            <v>E1</v>
          </cell>
          <cell r="D598">
            <v>1</v>
          </cell>
          <cell r="H598">
            <v>49.8</v>
          </cell>
          <cell r="L598">
            <v>49.8</v>
          </cell>
          <cell r="P598">
            <v>1</v>
          </cell>
          <cell r="X598">
            <v>1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</row>
        <row r="599">
          <cell r="A599">
            <v>9050</v>
          </cell>
          <cell r="B599" t="str">
            <v>E1</v>
          </cell>
          <cell r="D599">
            <v>1</v>
          </cell>
          <cell r="H599">
            <v>52.4</v>
          </cell>
          <cell r="L599">
            <v>52.4</v>
          </cell>
          <cell r="P599">
            <v>1</v>
          </cell>
          <cell r="X599">
            <v>1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</row>
        <row r="600">
          <cell r="A600">
            <v>9020</v>
          </cell>
          <cell r="B600" t="str">
            <v>E2</v>
          </cell>
          <cell r="D600">
            <v>1</v>
          </cell>
          <cell r="H600">
            <v>47.1</v>
          </cell>
          <cell r="L600">
            <v>47.1</v>
          </cell>
          <cell r="P600">
            <v>1</v>
          </cell>
          <cell r="T600">
            <v>1</v>
          </cell>
          <cell r="X600">
            <v>0</v>
          </cell>
          <cell r="Y600">
            <v>1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</row>
        <row r="601">
          <cell r="A601">
            <v>9018</v>
          </cell>
          <cell r="B601" t="str">
            <v>E4</v>
          </cell>
          <cell r="D601">
            <v>1</v>
          </cell>
          <cell r="H601">
            <v>13.2</v>
          </cell>
          <cell r="I601">
            <v>13.2</v>
          </cell>
          <cell r="X601">
            <v>0</v>
          </cell>
          <cell r="Y601">
            <v>0</v>
          </cell>
          <cell r="Z601">
            <v>0</v>
          </cell>
          <cell r="AA601">
            <v>1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</row>
        <row r="602">
          <cell r="B602" t="str">
            <v>E3</v>
          </cell>
          <cell r="H602">
            <v>0</v>
          </cell>
          <cell r="X602">
            <v>0</v>
          </cell>
          <cell r="Y602">
            <v>0</v>
          </cell>
          <cell r="Z602">
            <v>1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</row>
        <row r="603">
          <cell r="A603">
            <v>49270</v>
          </cell>
          <cell r="B603" t="str">
            <v>E1</v>
          </cell>
          <cell r="D603">
            <v>1</v>
          </cell>
          <cell r="H603">
            <v>11.6</v>
          </cell>
          <cell r="I603">
            <v>11.6</v>
          </cell>
          <cell r="P603">
            <v>1</v>
          </cell>
          <cell r="X603">
            <v>1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</row>
        <row r="604">
          <cell r="A604">
            <v>49378</v>
          </cell>
          <cell r="B604" t="str">
            <v>E1</v>
          </cell>
          <cell r="D604">
            <v>1</v>
          </cell>
          <cell r="H604">
            <v>38.9</v>
          </cell>
          <cell r="I604">
            <v>38.9</v>
          </cell>
          <cell r="P604">
            <v>1</v>
          </cell>
          <cell r="X604">
            <v>1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</row>
        <row r="605">
          <cell r="A605">
            <v>30027</v>
          </cell>
          <cell r="B605" t="str">
            <v>E1</v>
          </cell>
          <cell r="D605">
            <v>1</v>
          </cell>
          <cell r="H605">
            <v>39.5</v>
          </cell>
          <cell r="I605">
            <v>39.5</v>
          </cell>
          <cell r="X605">
            <v>1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</row>
        <row r="606">
          <cell r="A606">
            <v>30028</v>
          </cell>
          <cell r="B606" t="str">
            <v>E1</v>
          </cell>
          <cell r="D606">
            <v>1</v>
          </cell>
          <cell r="H606">
            <v>47.8</v>
          </cell>
          <cell r="I606">
            <v>47.8</v>
          </cell>
          <cell r="P606">
            <v>2</v>
          </cell>
          <cell r="X606">
            <v>1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</row>
        <row r="607">
          <cell r="A607">
            <v>30029</v>
          </cell>
          <cell r="B607" t="str">
            <v>E4</v>
          </cell>
          <cell r="D607">
            <v>1</v>
          </cell>
          <cell r="H607">
            <v>74.099999999999994</v>
          </cell>
          <cell r="I607">
            <v>74.099999999999994</v>
          </cell>
          <cell r="X607">
            <v>0</v>
          </cell>
          <cell r="Y607">
            <v>0</v>
          </cell>
          <cell r="Z607">
            <v>0</v>
          </cell>
          <cell r="AA607">
            <v>1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</row>
        <row r="608">
          <cell r="A608">
            <v>49166</v>
          </cell>
          <cell r="B608" t="str">
            <v>E3</v>
          </cell>
          <cell r="D608">
            <v>1</v>
          </cell>
          <cell r="H608">
            <v>43.3</v>
          </cell>
          <cell r="I608">
            <v>43.3</v>
          </cell>
          <cell r="P608">
            <v>2</v>
          </cell>
          <cell r="X608">
            <v>0</v>
          </cell>
          <cell r="Y608">
            <v>0</v>
          </cell>
          <cell r="Z608">
            <v>1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</row>
        <row r="609">
          <cell r="H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</row>
        <row r="610">
          <cell r="A610" t="str">
            <v>C-3</v>
          </cell>
          <cell r="H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</row>
        <row r="611">
          <cell r="A611">
            <v>40162</v>
          </cell>
          <cell r="B611" t="str">
            <v>IN</v>
          </cell>
          <cell r="H611">
            <v>3</v>
          </cell>
          <cell r="L611">
            <v>3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1</v>
          </cell>
        </row>
        <row r="612">
          <cell r="A612">
            <v>81030</v>
          </cell>
          <cell r="B612" t="str">
            <v>E1</v>
          </cell>
          <cell r="D612">
            <v>1</v>
          </cell>
          <cell r="H612">
            <v>53.6</v>
          </cell>
          <cell r="L612">
            <v>53.6</v>
          </cell>
          <cell r="P612">
            <v>2</v>
          </cell>
          <cell r="X612">
            <v>1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</row>
        <row r="613">
          <cell r="A613">
            <v>9074</v>
          </cell>
          <cell r="B613" t="str">
            <v>E1</v>
          </cell>
          <cell r="F613">
            <v>1</v>
          </cell>
          <cell r="H613">
            <v>55.9</v>
          </cell>
          <cell r="L613">
            <v>55.9</v>
          </cell>
          <cell r="X613">
            <v>1</v>
          </cell>
          <cell r="Y613">
            <v>0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</row>
        <row r="614">
          <cell r="A614">
            <v>9072</v>
          </cell>
          <cell r="B614" t="str">
            <v>E1</v>
          </cell>
          <cell r="D614">
            <v>1</v>
          </cell>
          <cell r="H614">
            <v>60.3</v>
          </cell>
          <cell r="L614">
            <v>60.3</v>
          </cell>
          <cell r="X614">
            <v>1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</row>
        <row r="615">
          <cell r="A615">
            <v>9071</v>
          </cell>
          <cell r="B615" t="str">
            <v>E5</v>
          </cell>
          <cell r="F615">
            <v>1</v>
          </cell>
          <cell r="H615">
            <v>51.6</v>
          </cell>
          <cell r="L615">
            <v>51.6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1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</row>
        <row r="616">
          <cell r="A616">
            <v>49385</v>
          </cell>
          <cell r="B616" t="str">
            <v>E1</v>
          </cell>
          <cell r="D616">
            <v>1</v>
          </cell>
          <cell r="H616">
            <v>57.4</v>
          </cell>
          <cell r="I616">
            <v>57.4</v>
          </cell>
          <cell r="X616">
            <v>1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</row>
        <row r="617">
          <cell r="A617">
            <v>49386</v>
          </cell>
          <cell r="B617" t="str">
            <v>E1</v>
          </cell>
          <cell r="D617">
            <v>1</v>
          </cell>
          <cell r="H617">
            <v>59.8</v>
          </cell>
          <cell r="I617">
            <v>59.8</v>
          </cell>
          <cell r="X617">
            <v>1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</row>
        <row r="618">
          <cell r="A618">
            <v>49387</v>
          </cell>
          <cell r="B618" t="str">
            <v>E1</v>
          </cell>
          <cell r="D618">
            <v>1</v>
          </cell>
          <cell r="H618">
            <v>42.8</v>
          </cell>
          <cell r="I618">
            <v>42.8</v>
          </cell>
          <cell r="P618">
            <v>2</v>
          </cell>
          <cell r="X618">
            <v>1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</row>
        <row r="619">
          <cell r="A619">
            <v>49388</v>
          </cell>
          <cell r="B619" t="str">
            <v>E3</v>
          </cell>
          <cell r="D619">
            <v>1</v>
          </cell>
          <cell r="H619">
            <v>59.9</v>
          </cell>
          <cell r="I619">
            <v>59.9</v>
          </cell>
          <cell r="P619">
            <v>1</v>
          </cell>
          <cell r="X619">
            <v>0</v>
          </cell>
          <cell r="Y619">
            <v>0</v>
          </cell>
          <cell r="Z619">
            <v>1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</row>
        <row r="620">
          <cell r="A620">
            <v>9070</v>
          </cell>
          <cell r="B620" t="str">
            <v>E1</v>
          </cell>
          <cell r="D620">
            <v>1</v>
          </cell>
          <cell r="H620">
            <v>41.1</v>
          </cell>
          <cell r="L620">
            <v>41.1</v>
          </cell>
          <cell r="X620">
            <v>1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</row>
        <row r="621">
          <cell r="A621">
            <v>9039</v>
          </cell>
          <cell r="B621" t="str">
            <v>E5</v>
          </cell>
          <cell r="D621">
            <v>1</v>
          </cell>
          <cell r="H621">
            <v>69.900000000000006</v>
          </cell>
          <cell r="L621">
            <v>69.900000000000006</v>
          </cell>
          <cell r="T621">
            <v>1</v>
          </cell>
          <cell r="X621">
            <v>0</v>
          </cell>
          <cell r="Y621">
            <v>0</v>
          </cell>
          <cell r="Z621">
            <v>0</v>
          </cell>
          <cell r="AA621">
            <v>0</v>
          </cell>
          <cell r="AB621">
            <v>1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</row>
        <row r="622">
          <cell r="A622">
            <v>9068</v>
          </cell>
          <cell r="B622" t="str">
            <v>E1</v>
          </cell>
          <cell r="D622">
            <v>1</v>
          </cell>
          <cell r="H622">
            <v>52.8</v>
          </cell>
          <cell r="J622">
            <v>52.8</v>
          </cell>
          <cell r="P622">
            <v>1</v>
          </cell>
          <cell r="X622">
            <v>1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</row>
        <row r="623">
          <cell r="A623">
            <v>9069</v>
          </cell>
          <cell r="B623" t="str">
            <v>E1</v>
          </cell>
          <cell r="D623">
            <v>1</v>
          </cell>
          <cell r="H623">
            <v>64</v>
          </cell>
          <cell r="J623">
            <v>64</v>
          </cell>
          <cell r="X623">
            <v>1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</row>
        <row r="624">
          <cell r="A624">
            <v>9067</v>
          </cell>
          <cell r="B624" t="str">
            <v>E3</v>
          </cell>
          <cell r="D624">
            <v>1</v>
          </cell>
          <cell r="H624">
            <v>41.3</v>
          </cell>
          <cell r="J624">
            <v>41.3</v>
          </cell>
          <cell r="P624">
            <v>1</v>
          </cell>
          <cell r="X624">
            <v>0</v>
          </cell>
          <cell r="Y624">
            <v>0</v>
          </cell>
          <cell r="Z624">
            <v>1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</row>
        <row r="625">
          <cell r="A625">
            <v>9038</v>
          </cell>
          <cell r="B625" t="str">
            <v>E5</v>
          </cell>
          <cell r="D625">
            <v>1</v>
          </cell>
          <cell r="H625">
            <v>68.8</v>
          </cell>
          <cell r="L625">
            <v>68.8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1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</row>
        <row r="626">
          <cell r="A626">
            <v>9066</v>
          </cell>
          <cell r="B626" t="str">
            <v>E1</v>
          </cell>
          <cell r="D626">
            <v>1</v>
          </cell>
          <cell r="H626">
            <v>47.7</v>
          </cell>
          <cell r="J626">
            <v>47.7</v>
          </cell>
          <cell r="P626">
            <v>1</v>
          </cell>
          <cell r="X626">
            <v>1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</row>
        <row r="627">
          <cell r="A627">
            <v>9022</v>
          </cell>
          <cell r="B627" t="str">
            <v>E3</v>
          </cell>
          <cell r="D627">
            <v>1</v>
          </cell>
          <cell r="H627">
            <v>37.799999999999997</v>
          </cell>
          <cell r="J627">
            <v>37.799999999999997</v>
          </cell>
          <cell r="P627">
            <v>2</v>
          </cell>
          <cell r="T627">
            <v>1</v>
          </cell>
          <cell r="X627">
            <v>0</v>
          </cell>
          <cell r="Y627">
            <v>0</v>
          </cell>
          <cell r="Z627">
            <v>1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</row>
        <row r="628">
          <cell r="A628">
            <v>9065</v>
          </cell>
          <cell r="B628" t="str">
            <v>E1</v>
          </cell>
          <cell r="D628">
            <v>1</v>
          </cell>
          <cell r="H628">
            <v>66</v>
          </cell>
          <cell r="L628">
            <v>66</v>
          </cell>
          <cell r="P628">
            <v>1</v>
          </cell>
          <cell r="X628">
            <v>1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</row>
        <row r="629">
          <cell r="A629">
            <v>9033</v>
          </cell>
          <cell r="B629" t="str">
            <v>E1</v>
          </cell>
          <cell r="D629">
            <v>1</v>
          </cell>
          <cell r="H629">
            <v>66</v>
          </cell>
          <cell r="L629">
            <v>66</v>
          </cell>
          <cell r="P629">
            <v>1</v>
          </cell>
          <cell r="T629">
            <v>1</v>
          </cell>
          <cell r="X629">
            <v>1</v>
          </cell>
          <cell r="Y629">
            <v>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</row>
        <row r="630">
          <cell r="A630">
            <v>9061</v>
          </cell>
          <cell r="B630" t="str">
            <v>E1</v>
          </cell>
          <cell r="D630">
            <v>1</v>
          </cell>
          <cell r="H630">
            <v>53.8</v>
          </cell>
          <cell r="L630">
            <v>53.8</v>
          </cell>
          <cell r="P630">
            <v>1</v>
          </cell>
          <cell r="X630">
            <v>1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</row>
        <row r="631">
          <cell r="A631">
            <v>9062</v>
          </cell>
          <cell r="B631" t="str">
            <v>E1</v>
          </cell>
          <cell r="F631">
            <v>1</v>
          </cell>
          <cell r="H631">
            <v>72</v>
          </cell>
          <cell r="L631">
            <v>72</v>
          </cell>
          <cell r="P631">
            <v>1</v>
          </cell>
          <cell r="X631">
            <v>1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</row>
        <row r="632">
          <cell r="A632">
            <v>9063</v>
          </cell>
          <cell r="B632" t="str">
            <v>E1</v>
          </cell>
          <cell r="D632">
            <v>1</v>
          </cell>
          <cell r="H632">
            <v>69</v>
          </cell>
          <cell r="L632">
            <v>69</v>
          </cell>
          <cell r="P632">
            <v>1</v>
          </cell>
          <cell r="X632">
            <v>1</v>
          </cell>
          <cell r="Y632">
            <v>0</v>
          </cell>
          <cell r="Z632">
            <v>0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</row>
        <row r="633">
          <cell r="A633">
            <v>9064</v>
          </cell>
          <cell r="B633" t="str">
            <v>E4</v>
          </cell>
          <cell r="D633">
            <v>1</v>
          </cell>
          <cell r="H633">
            <v>56.5</v>
          </cell>
          <cell r="L633">
            <v>56.5</v>
          </cell>
          <cell r="P633">
            <v>2</v>
          </cell>
          <cell r="X633">
            <v>0</v>
          </cell>
          <cell r="Y633">
            <v>0</v>
          </cell>
          <cell r="Z633">
            <v>0</v>
          </cell>
          <cell r="AA633">
            <v>1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</row>
        <row r="634">
          <cell r="A634">
            <v>9021</v>
          </cell>
          <cell r="B634" t="str">
            <v>E3</v>
          </cell>
          <cell r="G634">
            <v>1</v>
          </cell>
          <cell r="H634">
            <v>51.3</v>
          </cell>
          <cell r="L634">
            <v>51.3</v>
          </cell>
          <cell r="P634">
            <v>2</v>
          </cell>
          <cell r="X634">
            <v>0</v>
          </cell>
          <cell r="Y634">
            <v>0</v>
          </cell>
          <cell r="Z634">
            <v>1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</row>
        <row r="635">
          <cell r="H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</row>
        <row r="636">
          <cell r="H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</row>
        <row r="637">
          <cell r="H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</row>
        <row r="638">
          <cell r="H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</row>
        <row r="639">
          <cell r="A639" t="str">
            <v>SUB TOTAL-8</v>
          </cell>
          <cell r="C639">
            <v>0</v>
          </cell>
          <cell r="D639">
            <v>95</v>
          </cell>
          <cell r="E639">
            <v>0</v>
          </cell>
          <cell r="F639">
            <v>5</v>
          </cell>
          <cell r="G639">
            <v>7</v>
          </cell>
          <cell r="H639">
            <v>5922.1000000000022</v>
          </cell>
          <cell r="I639">
            <v>1151.2</v>
          </cell>
          <cell r="J639">
            <v>1276.4999999999995</v>
          </cell>
          <cell r="K639">
            <v>0</v>
          </cell>
          <cell r="L639">
            <v>3452.2000000000012</v>
          </cell>
          <cell r="M639">
            <v>0</v>
          </cell>
          <cell r="N639">
            <v>42.2</v>
          </cell>
          <cell r="O639">
            <v>0</v>
          </cell>
          <cell r="P639">
            <v>80</v>
          </cell>
          <cell r="Q639">
            <v>0</v>
          </cell>
          <cell r="R639">
            <v>0</v>
          </cell>
          <cell r="S639">
            <v>0</v>
          </cell>
          <cell r="T639">
            <v>19</v>
          </cell>
          <cell r="U639">
            <v>0</v>
          </cell>
          <cell r="V639">
            <v>1</v>
          </cell>
          <cell r="X639">
            <v>68</v>
          </cell>
          <cell r="Y639">
            <v>4</v>
          </cell>
          <cell r="Z639">
            <v>16</v>
          </cell>
          <cell r="AA639">
            <v>3</v>
          </cell>
          <cell r="AB639">
            <v>13</v>
          </cell>
          <cell r="AC639">
            <v>0</v>
          </cell>
          <cell r="AD639">
            <v>1</v>
          </cell>
          <cell r="AE639">
            <v>0</v>
          </cell>
          <cell r="AF639">
            <v>3</v>
          </cell>
        </row>
        <row r="642">
          <cell r="A642" t="str">
            <v>TOTAL</v>
          </cell>
          <cell r="C642">
            <v>34</v>
          </cell>
          <cell r="D642">
            <v>421</v>
          </cell>
          <cell r="E642">
            <v>3</v>
          </cell>
          <cell r="F642">
            <v>38</v>
          </cell>
          <cell r="G642">
            <v>33</v>
          </cell>
          <cell r="H642">
            <v>24138.000000000015</v>
          </cell>
          <cell r="I642">
            <v>3029.8999999999996</v>
          </cell>
          <cell r="J642">
            <v>1276.4999999999995</v>
          </cell>
          <cell r="K642">
            <v>11674.100000000002</v>
          </cell>
          <cell r="L642">
            <v>3452.2000000000012</v>
          </cell>
          <cell r="M642">
            <v>3742.2999999999997</v>
          </cell>
          <cell r="N642">
            <v>604.50000000000011</v>
          </cell>
          <cell r="O642">
            <v>358.49999999999994</v>
          </cell>
          <cell r="P642">
            <v>640</v>
          </cell>
          <cell r="Q642">
            <v>6</v>
          </cell>
          <cell r="R642">
            <v>115</v>
          </cell>
          <cell r="S642">
            <v>8</v>
          </cell>
          <cell r="T642">
            <v>104</v>
          </cell>
          <cell r="U642">
            <v>1</v>
          </cell>
          <cell r="V642">
            <v>9</v>
          </cell>
          <cell r="X642">
            <v>289</v>
          </cell>
          <cell r="Y642">
            <v>16</v>
          </cell>
          <cell r="Z642">
            <v>113</v>
          </cell>
          <cell r="AA642">
            <v>8</v>
          </cell>
          <cell r="AB642">
            <v>57</v>
          </cell>
          <cell r="AC642">
            <v>5</v>
          </cell>
          <cell r="AD642">
            <v>11</v>
          </cell>
          <cell r="AE642">
            <v>7</v>
          </cell>
          <cell r="AF642">
            <v>26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2"/>
      <sheetName val="Hoja3"/>
      <sheetName val="HIDRANDINA"/>
      <sheetName val="RESUMEN OOCC"/>
      <sheetName val="30.100"/>
      <sheetName val="30.210"/>
      <sheetName val="30.220"/>
      <sheetName val="30.310"/>
      <sheetName val="30.320"/>
      <sheetName val="30.330"/>
      <sheetName val="30.340"/>
      <sheetName val="30.410"/>
      <sheetName val="30.420"/>
      <sheetName val="30.511"/>
      <sheetName val="30.512"/>
      <sheetName val="30.520"/>
      <sheetName val="30.531"/>
      <sheetName val="30.541"/>
      <sheetName val="OOCCLINEA"/>
      <sheetName val="FUNDAC"/>
      <sheetName val="8.12"/>
      <sheetName val="9.12"/>
      <sheetName val="9.22"/>
      <sheetName val="9.32"/>
      <sheetName val="Base"/>
      <sheetName val="MONTAJE LLTT 60KV"/>
      <sheetName val="Cotizaciones"/>
      <sheetName val="#¡REF"/>
      <sheetName val="RESUMEN_OOCC"/>
      <sheetName val="30_100"/>
      <sheetName val="30_210"/>
      <sheetName val="30_220"/>
      <sheetName val="30_310"/>
      <sheetName val="30_320"/>
      <sheetName val="30_330"/>
      <sheetName val="30_340"/>
      <sheetName val="30_410"/>
      <sheetName val="30_420"/>
      <sheetName val="30_511"/>
      <sheetName val="30_512"/>
      <sheetName val="30_520"/>
      <sheetName val="30_531"/>
      <sheetName val="30_541"/>
      <sheetName val="8_12"/>
      <sheetName val="9_12"/>
      <sheetName val="9_22"/>
      <sheetName val="9_32"/>
      <sheetName val="MONTAJE_LLTT_60K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OS DE CAMPO  LP"/>
      <sheetName val="DATOS DE CAMPO  RS"/>
      <sheetName val="DATOS DE CAMPO  RP"/>
      <sheetName val="POBLAC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O"/>
      <sheetName val="DATOS"/>
      <sheetName val="TABLA"/>
      <sheetName val="TABLA (2)"/>
      <sheetName val="ARMADOS"/>
      <sheetName val="Hoja1 (2)"/>
      <sheetName val="PLANILLA"/>
      <sheetName val="PLANILLA_A"/>
      <sheetName val="PLAN-PAMPAROMAS"/>
      <sheetName val="Módulo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_Proyectos"/>
      <sheetName val="Datos Generales"/>
      <sheetName val="Datos_Líneas"/>
      <sheetName val="Datos_Redes"/>
      <sheetName val="Macro LP"/>
      <sheetName val="Macro RP"/>
      <sheetName val="Macro RS"/>
      <sheetName val="Conteo Postes y Accesorios"/>
      <sheetName val="Resúmenes"/>
      <sheetName val="SUMI LP"/>
      <sheetName val="MONT LP"/>
      <sheetName val="TRAN LP"/>
      <sheetName val="SUMI RP"/>
      <sheetName val="MONT RP"/>
      <sheetName val="TRAN RP"/>
      <sheetName val="SUMI RS"/>
      <sheetName val="MONT RS"/>
      <sheetName val="TRAN 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-95mm2 "/>
      <sheetName val="CAP-120mm2"/>
      <sheetName val="pheasant"/>
      <sheetName val="CAP_120mm2"/>
      <sheetName val="Impuestos"/>
      <sheetName val="PTTOREDES"/>
      <sheetName val="Montaje."/>
      <sheetName val="MALLA DE TIERRA"/>
      <sheetName val="BASE"/>
      <sheetName val="CTGART"/>
      <sheetName val="Analisis de la T.C. - 2.2"/>
      <sheetName val="Aux. Disgregados"/>
      <sheetName val="FORMA-RL1"/>
      <sheetName val="FORMA-SE2"/>
      <sheetName val="DATOS DE CAMPO"/>
      <sheetName val="MDV"/>
      <sheetName val="Res"/>
      <sheetName val="MDV_1"/>
      <sheetName val="MDV_2"/>
      <sheetName val="MDV_3"/>
      <sheetName val="Eje_1"/>
      <sheetName val="Eje_2"/>
      <sheetName val="Eje_3"/>
      <sheetName val="IFV_1"/>
      <sheetName val="Rpr_C-1"/>
      <sheetName val="Rpr_A-1"/>
      <sheetName val="IU"/>
      <sheetName val="Date"/>
      <sheetName val="Res_Presup"/>
      <sheetName val="AD"/>
      <sheetName val="CAOV"/>
      <sheetName val="FlujoTJ"/>
      <sheetName val="LP"/>
      <sheetName val="RP"/>
      <sheetName val="RS"/>
      <sheetName val="AM1"/>
      <sheetName val="AM2"/>
      <sheetName val="E-4"/>
      <sheetName val="E-4 (2)"/>
      <sheetName val="Res_VC"/>
      <sheetName val="VC_lp"/>
      <sheetName val="VC_rp"/>
      <sheetName val="VC_rs"/>
      <sheetName val="PE_LP"/>
      <sheetName val="Res_VA"/>
      <sheetName val="VA_lp"/>
      <sheetName val="VA_rp"/>
      <sheetName val="VA_rs"/>
      <sheetName val="CMR-LP"/>
      <sheetName val="Tipo de Cambio"/>
      <sheetName val="CAP-95mm2_"/>
      <sheetName val="MALLA_DE_TIERRA"/>
      <sheetName val="Analisis_de_la_T_C__-_2_2"/>
      <sheetName val="Aux__Disgregados"/>
      <sheetName val="DATOS_DE_CAMPO"/>
      <sheetName val="E-4_(2)"/>
      <sheetName val="CAP-95mm2_1"/>
      <sheetName val="MALLA_DE_TIERRA1"/>
      <sheetName val="Analisis_de_la_T_C__-_2_21"/>
      <sheetName val="Aux__Disgregados1"/>
      <sheetName val="DATOS_DE_CAMPO1"/>
      <sheetName val="E-4_(2)1"/>
      <sheetName val="RES,MET,ADI1"/>
      <sheetName val="FORMA-LS3"/>
      <sheetName val="FORMA-LS1-LS2"/>
      <sheetName val="FORMA- RE1"/>
      <sheetName val="FORMA-ST1"/>
      <sheetName val="A2"/>
      <sheetName val="A3"/>
      <sheetName val="AMC Margin Setting v.2.0.0"/>
      <sheetName val="Vers C"/>
      <sheetName val="C-WATT"/>
      <sheetName val="Presupuesto"/>
      <sheetName val="QURR"/>
    </sheetNames>
    <sheetDataSet>
      <sheetData sheetId="0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U MONT MT"/>
      <sheetName val="APU MONT BT"/>
      <sheetName val="APU TRAN MT"/>
      <sheetName val="APU TRAN BT"/>
      <sheetName val="HH  HM"/>
      <sheetName val="Estudio Suministros MEM"/>
    </sheetNames>
    <sheetDataSet>
      <sheetData sheetId="0"/>
      <sheetData sheetId="1"/>
      <sheetData sheetId="2"/>
      <sheetData sheetId="3"/>
      <sheetData sheetId="4">
        <row r="1">
          <cell r="D1" t="str">
            <v xml:space="preserve"> </v>
          </cell>
        </row>
        <row r="5">
          <cell r="B5" t="str">
            <v>Ingeniero Especialista en Diseño de SS. EE.</v>
          </cell>
          <cell r="C5" t="str">
            <v>h-h</v>
          </cell>
          <cell r="D5">
            <v>37.619999999999997</v>
          </cell>
        </row>
        <row r="6">
          <cell r="B6" t="str">
            <v>Ingeniero Especialista en Obras Civiles</v>
          </cell>
          <cell r="C6" t="str">
            <v>h-h</v>
          </cell>
          <cell r="D6">
            <v>37.619999999999997</v>
          </cell>
        </row>
        <row r="7">
          <cell r="B7" t="str">
            <v>Jefe de Estudio</v>
          </cell>
          <cell r="C7" t="str">
            <v>h-h</v>
          </cell>
          <cell r="D7">
            <v>37.619999999999997</v>
          </cell>
        </row>
        <row r="8">
          <cell r="B8" t="str">
            <v>Ingeniero Especialista en Análisis y Diseño de Líneas Primarias</v>
          </cell>
          <cell r="C8" t="str">
            <v>h-h</v>
          </cell>
          <cell r="D8">
            <v>37.619999999999997</v>
          </cell>
        </row>
        <row r="9">
          <cell r="B9" t="str">
            <v>Ingeniero Especialista en software para diseño de Líneas</v>
          </cell>
          <cell r="C9" t="str">
            <v>h-h</v>
          </cell>
          <cell r="D9">
            <v>37.619999999999997</v>
          </cell>
        </row>
        <row r="10">
          <cell r="B10" t="str">
            <v>Ingeniero Especialista en Líneas Primarias</v>
          </cell>
          <cell r="C10" t="str">
            <v>h-h</v>
          </cell>
          <cell r="D10">
            <v>37.619999999999997</v>
          </cell>
        </row>
        <row r="11">
          <cell r="B11" t="str">
            <v xml:space="preserve">Ingeniero Especialista en Redes Primarias </v>
          </cell>
          <cell r="C11" t="str">
            <v>h-h</v>
          </cell>
          <cell r="D11">
            <v>37.619999999999997</v>
          </cell>
        </row>
        <row r="12">
          <cell r="B12" t="str">
            <v>Ingeniero Especialista en Redes Secundarias</v>
          </cell>
          <cell r="C12" t="str">
            <v>h-h</v>
          </cell>
          <cell r="D12">
            <v>37.619999999999997</v>
          </cell>
        </row>
        <row r="13">
          <cell r="B13" t="str">
            <v>Asistente de Ingeniería</v>
          </cell>
          <cell r="C13" t="str">
            <v>h-h</v>
          </cell>
          <cell r="D13">
            <v>26.22</v>
          </cell>
        </row>
        <row r="14">
          <cell r="B14" t="str">
            <v>Ing. Asistente, experiencia en LP</v>
          </cell>
          <cell r="C14" t="str">
            <v>h-h</v>
          </cell>
          <cell r="D14">
            <v>26.22</v>
          </cell>
        </row>
        <row r="15">
          <cell r="B15" t="str">
            <v>Ing. Asistente, experiencia en RP</v>
          </cell>
          <cell r="C15" t="str">
            <v>h-h</v>
          </cell>
          <cell r="D15">
            <v>26.22</v>
          </cell>
        </row>
        <row r="16">
          <cell r="B16" t="str">
            <v>Ing. Asistente, experiencia en RS</v>
          </cell>
          <cell r="C16" t="str">
            <v>h-h</v>
          </cell>
          <cell r="D16">
            <v>26.22</v>
          </cell>
        </row>
        <row r="17">
          <cell r="B17" t="str">
            <v>Especialista en Coordinación de la Protección</v>
          </cell>
          <cell r="C17" t="str">
            <v>h-h</v>
          </cell>
          <cell r="D17">
            <v>37.619999999999997</v>
          </cell>
        </row>
        <row r="18">
          <cell r="B18" t="str">
            <v>Especialista en Cimentaciones y Cálculos de Estructuras</v>
          </cell>
          <cell r="C18" t="str">
            <v>h-h</v>
          </cell>
          <cell r="D18">
            <v>37.619999999999997</v>
          </cell>
        </row>
        <row r="19">
          <cell r="B19" t="str">
            <v>Ingeniero Residente de la Obra</v>
          </cell>
          <cell r="C19" t="str">
            <v>h-h</v>
          </cell>
          <cell r="D19">
            <v>40.42</v>
          </cell>
        </row>
        <row r="20">
          <cell r="B20" t="str">
            <v>Ingeniero Especialista en Costos y Presupuestos Líneas Primarias</v>
          </cell>
          <cell r="C20" t="str">
            <v>h-h</v>
          </cell>
          <cell r="D20">
            <v>37.619999999999997</v>
          </cell>
        </row>
        <row r="21">
          <cell r="B21" t="str">
            <v>Especialista en Estudios de Impacto Ambiental</v>
          </cell>
          <cell r="C21" t="str">
            <v>h-h</v>
          </cell>
          <cell r="D21">
            <v>37.619999999999997</v>
          </cell>
        </row>
        <row r="22">
          <cell r="B22" t="str">
            <v>Ing Asistente en Estudios Ambientales</v>
          </cell>
          <cell r="C22" t="str">
            <v>h-h</v>
          </cell>
          <cell r="D22">
            <v>26.22</v>
          </cell>
        </row>
        <row r="23">
          <cell r="B23" t="str">
            <v>Arqueólogo</v>
          </cell>
          <cell r="C23" t="str">
            <v>h-h</v>
          </cell>
          <cell r="D23">
            <v>37.619999999999997</v>
          </cell>
        </row>
        <row r="24">
          <cell r="B24" t="str">
            <v>Asistente de Arqueología</v>
          </cell>
          <cell r="C24" t="str">
            <v>h-h</v>
          </cell>
          <cell r="D24">
            <v>26.22</v>
          </cell>
        </row>
        <row r="25">
          <cell r="B25" t="str">
            <v>Especialista en Geotécnica</v>
          </cell>
          <cell r="C25" t="str">
            <v>h-h</v>
          </cell>
          <cell r="D25">
            <v>37.619999999999997</v>
          </cell>
        </row>
        <row r="26">
          <cell r="B26" t="str">
            <v>Especialista en Geologia y Geotecnia</v>
          </cell>
          <cell r="C26" t="str">
            <v>h-h</v>
          </cell>
          <cell r="D26">
            <v>37.619999999999997</v>
          </cell>
        </row>
        <row r="27">
          <cell r="B27" t="str">
            <v>Administrador</v>
          </cell>
          <cell r="C27" t="str">
            <v>h-h</v>
          </cell>
          <cell r="D27">
            <v>26.22</v>
          </cell>
        </row>
        <row r="28">
          <cell r="B28" t="str">
            <v>Asistente de Administrador</v>
          </cell>
          <cell r="C28" t="str">
            <v>h-h</v>
          </cell>
          <cell r="D28">
            <v>22.94</v>
          </cell>
        </row>
        <row r="29">
          <cell r="B29" t="str">
            <v>Técnico Electricista</v>
          </cell>
          <cell r="C29" t="str">
            <v>h-h</v>
          </cell>
          <cell r="D29">
            <v>16.7</v>
          </cell>
        </row>
        <row r="30">
          <cell r="B30" t="str">
            <v>Técnico Electricista (Personal autorizado para realizar maniobras)</v>
          </cell>
          <cell r="C30" t="str">
            <v>h-h</v>
          </cell>
          <cell r="D30">
            <v>17.670000000000002</v>
          </cell>
        </row>
        <row r="31">
          <cell r="B31" t="str">
            <v>Técnico Mecánico</v>
          </cell>
          <cell r="C31" t="str">
            <v>h-h</v>
          </cell>
          <cell r="D31">
            <v>16.7</v>
          </cell>
        </row>
        <row r="32">
          <cell r="B32" t="str">
            <v>Técnico Geólogo</v>
          </cell>
          <cell r="C32" t="str">
            <v>h-h</v>
          </cell>
          <cell r="D32">
            <v>18.760000000000002</v>
          </cell>
        </row>
        <row r="33">
          <cell r="B33" t="str">
            <v>Técnico Especialista en Dibujo por Computadora</v>
          </cell>
          <cell r="C33" t="str">
            <v>h-h</v>
          </cell>
          <cell r="D33">
            <v>16.48</v>
          </cell>
        </row>
        <row r="34">
          <cell r="B34" t="str">
            <v>Dibujante en Autocad</v>
          </cell>
          <cell r="C34" t="str">
            <v>h-h</v>
          </cell>
          <cell r="D34">
            <v>16.48</v>
          </cell>
        </row>
        <row r="35">
          <cell r="B35" t="str">
            <v>Secretaria</v>
          </cell>
          <cell r="C35" t="str">
            <v>h-h</v>
          </cell>
          <cell r="D35">
            <v>13.13</v>
          </cell>
        </row>
        <row r="36">
          <cell r="B36" t="str">
            <v>Gestor</v>
          </cell>
          <cell r="C36" t="str">
            <v>h-h</v>
          </cell>
          <cell r="D36">
            <v>13.13</v>
          </cell>
        </row>
        <row r="37">
          <cell r="B37" t="str">
            <v>Perforista</v>
          </cell>
          <cell r="C37" t="str">
            <v>h-h</v>
          </cell>
          <cell r="D37">
            <v>14.83</v>
          </cell>
        </row>
        <row r="38">
          <cell r="B38" t="str">
            <v>Ayudante</v>
          </cell>
          <cell r="C38" t="str">
            <v>h-h</v>
          </cell>
          <cell r="D38">
            <v>11.87</v>
          </cell>
        </row>
        <row r="39">
          <cell r="B39" t="str">
            <v>Supervisor</v>
          </cell>
          <cell r="C39" t="str">
            <v>h-h</v>
          </cell>
          <cell r="D39">
            <v>22.94</v>
          </cell>
        </row>
        <row r="40">
          <cell r="B40" t="str">
            <v>Operador de Equipo Liviano</v>
          </cell>
          <cell r="C40" t="str">
            <v>h-h</v>
          </cell>
          <cell r="D40">
            <v>14.83</v>
          </cell>
        </row>
        <row r="41">
          <cell r="B41" t="str">
            <v>Vigilante</v>
          </cell>
          <cell r="C41" t="str">
            <v>h-h</v>
          </cell>
          <cell r="D41">
            <v>11.87</v>
          </cell>
        </row>
        <row r="42">
          <cell r="B42" t="str">
            <v>Topógrafo Operador de Estación Total</v>
          </cell>
          <cell r="C42" t="str">
            <v>h-h</v>
          </cell>
          <cell r="D42">
            <v>20.5</v>
          </cell>
        </row>
        <row r="43">
          <cell r="B43" t="str">
            <v>Topógrafo Operador de Teodolito</v>
          </cell>
          <cell r="C43" t="str">
            <v>h-h</v>
          </cell>
          <cell r="D43">
            <v>15.35</v>
          </cell>
        </row>
        <row r="44">
          <cell r="B44" t="str">
            <v>Topógrafo Operador de Estación Total y Teodolito</v>
          </cell>
          <cell r="C44" t="str">
            <v>h-h</v>
          </cell>
          <cell r="D44">
            <v>19.87</v>
          </cell>
        </row>
        <row r="45">
          <cell r="B45" t="str">
            <v>Almacenero</v>
          </cell>
          <cell r="C45" t="str">
            <v>h-h</v>
          </cell>
          <cell r="D45">
            <v>14.83</v>
          </cell>
        </row>
        <row r="46">
          <cell r="B46" t="str">
            <v>Asistente de Almacén</v>
          </cell>
          <cell r="C46" t="str">
            <v>h-h</v>
          </cell>
          <cell r="D46">
            <v>11.87</v>
          </cell>
        </row>
        <row r="47">
          <cell r="B47" t="str">
            <v>Asistente</v>
          </cell>
          <cell r="C47" t="str">
            <v>h-h</v>
          </cell>
          <cell r="D47">
            <v>14.83</v>
          </cell>
        </row>
        <row r="48">
          <cell r="B48" t="str">
            <v>Chofer</v>
          </cell>
          <cell r="C48" t="str">
            <v>h-h</v>
          </cell>
          <cell r="D48">
            <v>14.83</v>
          </cell>
        </row>
        <row r="49">
          <cell r="B49" t="str">
            <v>Soldador</v>
          </cell>
          <cell r="C49" t="str">
            <v>h-h</v>
          </cell>
          <cell r="D49">
            <v>17.27</v>
          </cell>
        </row>
        <row r="50">
          <cell r="B50" t="str">
            <v>Capataz</v>
          </cell>
          <cell r="C50" t="str">
            <v>h-h</v>
          </cell>
          <cell r="D50">
            <v>22.45</v>
          </cell>
        </row>
        <row r="51">
          <cell r="B51" t="str">
            <v>Oficial</v>
          </cell>
          <cell r="C51" t="str">
            <v>h-h</v>
          </cell>
          <cell r="D51">
            <v>14.65</v>
          </cell>
        </row>
        <row r="52">
          <cell r="B52" t="str">
            <v>Operario</v>
          </cell>
          <cell r="C52" t="str">
            <v>h-h</v>
          </cell>
          <cell r="D52">
            <v>17.27</v>
          </cell>
        </row>
        <row r="53">
          <cell r="B53" t="str">
            <v>Peón</v>
          </cell>
          <cell r="C53" t="str">
            <v>h-h</v>
          </cell>
          <cell r="D53">
            <v>13.19</v>
          </cell>
        </row>
        <row r="54">
          <cell r="D54" t="str">
            <v/>
          </cell>
        </row>
        <row r="55">
          <cell r="B55" t="str">
            <v>MATERIALES</v>
          </cell>
          <cell r="D55" t="str">
            <v/>
          </cell>
        </row>
        <row r="56">
          <cell r="B56" t="str">
            <v>Aceite</v>
          </cell>
          <cell r="C56" t="str">
            <v>gl</v>
          </cell>
          <cell r="D56">
            <v>48.11</v>
          </cell>
        </row>
        <row r="57">
          <cell r="B57" t="str">
            <v>Acero Corrugado</v>
          </cell>
          <cell r="C57" t="str">
            <v>kg</v>
          </cell>
          <cell r="D57">
            <v>2.98</v>
          </cell>
        </row>
        <row r="58">
          <cell r="B58" t="str">
            <v>Agua</v>
          </cell>
          <cell r="C58" t="str">
            <v>m3</v>
          </cell>
          <cell r="D58">
            <v>9.4499999999999993</v>
          </cell>
        </row>
        <row r="59">
          <cell r="B59" t="str">
            <v>Alambre Negro Nacional Nº 16</v>
          </cell>
          <cell r="C59" t="str">
            <v>kg</v>
          </cell>
          <cell r="D59">
            <v>5.12</v>
          </cell>
        </row>
        <row r="60">
          <cell r="B60" t="str">
            <v>Alambre Negro Nacional Nº 8</v>
          </cell>
          <cell r="C60" t="str">
            <v>kg</v>
          </cell>
          <cell r="D60">
            <v>5.12</v>
          </cell>
        </row>
        <row r="61">
          <cell r="B61" t="str">
            <v>Alquiler de casa</v>
          </cell>
          <cell r="C61" t="str">
            <v>glb.</v>
          </cell>
          <cell r="D61">
            <v>250</v>
          </cell>
        </row>
        <row r="62">
          <cell r="B62" t="str">
            <v>Alquiler de terreno</v>
          </cell>
          <cell r="C62" t="str">
            <v>glb.</v>
          </cell>
          <cell r="D62">
            <v>500</v>
          </cell>
        </row>
        <row r="63">
          <cell r="B63" t="str">
            <v>Arena Fina</v>
          </cell>
          <cell r="C63" t="str">
            <v>m3</v>
          </cell>
          <cell r="D63">
            <v>42.86</v>
          </cell>
        </row>
        <row r="64">
          <cell r="B64" t="str">
            <v>Arena Gruesa</v>
          </cell>
          <cell r="C64" t="str">
            <v>m3</v>
          </cell>
          <cell r="D64">
            <v>45.5</v>
          </cell>
        </row>
        <row r="65">
          <cell r="B65" t="str">
            <v>Cemento Portland tipo 1PM en bolsa de 42,5 kg.</v>
          </cell>
          <cell r="C65" t="str">
            <v>bls</v>
          </cell>
          <cell r="D65">
            <v>14.18</v>
          </cell>
        </row>
        <row r="66">
          <cell r="B66" t="str">
            <v>Cemento Portland tipo I en bolsa de 42,5 kg.</v>
          </cell>
          <cell r="C66" t="str">
            <v>bls</v>
          </cell>
          <cell r="D66">
            <v>16.89</v>
          </cell>
        </row>
        <row r="67">
          <cell r="B67" t="str">
            <v>Cimentación de concreto f'c =171,6dN/cm2 (175kg/cm2)</v>
          </cell>
          <cell r="C67" t="str">
            <v>m3</v>
          </cell>
          <cell r="D67">
            <v>228.67</v>
          </cell>
        </row>
        <row r="68">
          <cell r="B68" t="str">
            <v xml:space="preserve">Clavos c/c de 3" </v>
          </cell>
          <cell r="C68" t="str">
            <v>kg</v>
          </cell>
          <cell r="D68">
            <v>4.83</v>
          </cell>
        </row>
        <row r="69">
          <cell r="B69" t="str">
            <v xml:space="preserve">Clavos c/c de 4" </v>
          </cell>
          <cell r="C69" t="str">
            <v>kg</v>
          </cell>
          <cell r="D69">
            <v>4.83</v>
          </cell>
        </row>
        <row r="70">
          <cell r="B70" t="str">
            <v xml:space="preserve">Clavos c/c de 2 1/2" </v>
          </cell>
          <cell r="C70" t="str">
            <v>kg</v>
          </cell>
          <cell r="D70">
            <v>4.83</v>
          </cell>
        </row>
        <row r="71">
          <cell r="B71" t="str">
            <v xml:space="preserve">Clavos c/c de 2" </v>
          </cell>
          <cell r="C71" t="str">
            <v>kg</v>
          </cell>
          <cell r="D71">
            <v>4.83</v>
          </cell>
        </row>
        <row r="72">
          <cell r="B72" t="str">
            <v>Concreto ciclópeo 1:8 C,H+30% P.G.</v>
          </cell>
          <cell r="C72" t="str">
            <v>m³</v>
          </cell>
          <cell r="D72">
            <v>149.27000000000001</v>
          </cell>
        </row>
        <row r="73">
          <cell r="B73" t="str">
            <v>Concreto para falso piso</v>
          </cell>
          <cell r="C73" t="str">
            <v>m3</v>
          </cell>
          <cell r="D73">
            <v>10.3</v>
          </cell>
        </row>
        <row r="74">
          <cell r="B74" t="str">
            <v>Encofrado</v>
          </cell>
          <cell r="C74" t="str">
            <v>m2</v>
          </cell>
          <cell r="D74">
            <v>75.25</v>
          </cell>
        </row>
        <row r="75">
          <cell r="B75" t="str">
            <v>Enrocado para protección de cimentación</v>
          </cell>
          <cell r="C75" t="str">
            <v>m3</v>
          </cell>
          <cell r="D75">
            <v>45.26</v>
          </cell>
        </row>
        <row r="76">
          <cell r="B76" t="str">
            <v>Gasolina</v>
          </cell>
          <cell r="C76" t="str">
            <v>Gl</v>
          </cell>
          <cell r="D76">
            <v>11.65</v>
          </cell>
        </row>
        <row r="77">
          <cell r="B77" t="str">
            <v>Hormigón</v>
          </cell>
          <cell r="C77" t="str">
            <v>m3</v>
          </cell>
          <cell r="D77">
            <v>15.94</v>
          </cell>
        </row>
        <row r="78">
          <cell r="B78" t="str">
            <v>Madera tornillo cepillado</v>
          </cell>
          <cell r="C78" t="str">
            <v>p2</v>
          </cell>
          <cell r="D78">
            <v>5.67</v>
          </cell>
        </row>
        <row r="79">
          <cell r="B79" t="str">
            <v>Piedra Chancada de 1/2"</v>
          </cell>
          <cell r="C79" t="str">
            <v>m3</v>
          </cell>
          <cell r="D79">
            <v>60.47</v>
          </cell>
        </row>
        <row r="80">
          <cell r="B80" t="str">
            <v>Piedra Chancada de 1/4"</v>
          </cell>
          <cell r="C80" t="str">
            <v>m3</v>
          </cell>
          <cell r="D80">
            <v>38.29</v>
          </cell>
        </row>
        <row r="81">
          <cell r="B81" t="str">
            <v>Piedra Chancada de 3/4"</v>
          </cell>
          <cell r="C81" t="str">
            <v>m3</v>
          </cell>
          <cell r="D81">
            <v>52.06</v>
          </cell>
        </row>
        <row r="82">
          <cell r="B82" t="str">
            <v>Piedra Grande</v>
          </cell>
          <cell r="C82" t="str">
            <v>m³</v>
          </cell>
          <cell r="D82">
            <v>31.5</v>
          </cell>
        </row>
        <row r="83">
          <cell r="B83" t="str">
            <v>Piedra Grande  de Cantera</v>
          </cell>
          <cell r="C83" t="str">
            <v>m³</v>
          </cell>
          <cell r="D83">
            <v>33.090000000000003</v>
          </cell>
        </row>
        <row r="84">
          <cell r="B84" t="str">
            <v>Piedra Mediana</v>
          </cell>
          <cell r="C84" t="str">
            <v>m³</v>
          </cell>
          <cell r="D84">
            <v>31.5</v>
          </cell>
        </row>
        <row r="85">
          <cell r="B85" t="str">
            <v xml:space="preserve">Piedra Mediana de Cantera </v>
          </cell>
          <cell r="C85" t="str">
            <v>m³</v>
          </cell>
          <cell r="D85">
            <v>41.39</v>
          </cell>
        </row>
        <row r="86">
          <cell r="B86" t="str">
            <v xml:space="preserve">Pintura esmalte sintético </v>
          </cell>
          <cell r="C86" t="str">
            <v>gln</v>
          </cell>
          <cell r="D86">
            <v>44.91</v>
          </cell>
        </row>
        <row r="87">
          <cell r="B87" t="str">
            <v>Soga de manila</v>
          </cell>
          <cell r="C87" t="str">
            <v>kg</v>
          </cell>
          <cell r="D87">
            <v>17.59</v>
          </cell>
        </row>
        <row r="88">
          <cell r="B88" t="str">
            <v>Soga de nylon</v>
          </cell>
          <cell r="C88" t="str">
            <v>kg</v>
          </cell>
          <cell r="D88">
            <v>40.99</v>
          </cell>
        </row>
        <row r="89">
          <cell r="B89" t="str">
            <v>Solado de concreto e=0,10 m de 0,80 x 0,80 m</v>
          </cell>
          <cell r="C89" t="str">
            <v>m3</v>
          </cell>
          <cell r="D89">
            <v>27.43</v>
          </cell>
        </row>
        <row r="90">
          <cell r="B90" t="str">
            <v>Tierra Cernida para Puesta a Tierra</v>
          </cell>
          <cell r="C90" t="str">
            <v>m3</v>
          </cell>
          <cell r="D90">
            <v>13.05</v>
          </cell>
        </row>
        <row r="91">
          <cell r="B91" t="str">
            <v>Triplay de 10mm espesor pl</v>
          </cell>
          <cell r="C91" t="str">
            <v>pl</v>
          </cell>
          <cell r="D91">
            <v>45</v>
          </cell>
        </row>
        <row r="92">
          <cell r="B92" t="str">
            <v>Triplay Lupuna 4' x 8' x 9 mm</v>
          </cell>
          <cell r="C92" t="str">
            <v>pl</v>
          </cell>
          <cell r="D92">
            <v>44.15</v>
          </cell>
        </row>
        <row r="94">
          <cell r="B94" t="str">
            <v>EQUIPOS Y HERRAMIENTAS</v>
          </cell>
        </row>
        <row r="95">
          <cell r="B95" t="str">
            <v>Caballete Alzabobina</v>
          </cell>
          <cell r="C95" t="str">
            <v>h-m</v>
          </cell>
          <cell r="D95">
            <v>16.059999999999999</v>
          </cell>
        </row>
        <row r="96">
          <cell r="B96" t="str">
            <v>Cable Guía</v>
          </cell>
          <cell r="C96" t="str">
            <v>h-m</v>
          </cell>
          <cell r="D96">
            <v>30.1</v>
          </cell>
        </row>
        <row r="97">
          <cell r="B97" t="str">
            <v xml:space="preserve">Caja de herramientas </v>
          </cell>
          <cell r="C97" t="str">
            <v>h-m</v>
          </cell>
          <cell r="D97">
            <v>1.51</v>
          </cell>
        </row>
        <row r="98">
          <cell r="B98" t="str">
            <v>Contraste de Medidor Monofásico de Energía Activa</v>
          </cell>
          <cell r="C98" t="str">
            <v>h-m</v>
          </cell>
          <cell r="D98">
            <v>22.37</v>
          </cell>
        </row>
        <row r="99">
          <cell r="B99" t="str">
            <v>Equipo de comunicación</v>
          </cell>
          <cell r="C99" t="str">
            <v>h-m</v>
          </cell>
          <cell r="D99">
            <v>2.5299999999999998</v>
          </cell>
        </row>
        <row r="100">
          <cell r="B100" t="str">
            <v>Equipo de Estación Total y Accesorios (incluye GPS)</v>
          </cell>
          <cell r="C100" t="str">
            <v>h-m</v>
          </cell>
          <cell r="D100">
            <v>14.52</v>
          </cell>
        </row>
        <row r="101">
          <cell r="B101" t="str">
            <v>Equipo probador de relés y operador</v>
          </cell>
          <cell r="C101" t="str">
            <v>h-m</v>
          </cell>
          <cell r="D101">
            <v>144.22</v>
          </cell>
        </row>
        <row r="102">
          <cell r="B102" t="str">
            <v>Equipo Teodolito y accesorios (incluye GPS)</v>
          </cell>
          <cell r="C102" t="str">
            <v>h-m</v>
          </cell>
          <cell r="D102">
            <v>22.29</v>
          </cell>
        </row>
        <row r="103">
          <cell r="B103" t="str">
            <v xml:space="preserve">Escalera </v>
          </cell>
          <cell r="C103" t="str">
            <v>h-m</v>
          </cell>
          <cell r="D103">
            <v>1.51</v>
          </cell>
        </row>
        <row r="104">
          <cell r="B104" t="str">
            <v>Freno hidráulico 3 Tn.</v>
          </cell>
          <cell r="C104" t="str">
            <v>h-m</v>
          </cell>
          <cell r="D104">
            <v>25.37</v>
          </cell>
        </row>
        <row r="105">
          <cell r="B105" t="str">
            <v>Medidor de aislamiento eléctrico</v>
          </cell>
          <cell r="C105" t="str">
            <v>h-m</v>
          </cell>
          <cell r="D105">
            <v>6.08</v>
          </cell>
        </row>
        <row r="106">
          <cell r="B106" t="str">
            <v>Medidor de resistencia de puesta a tierra</v>
          </cell>
          <cell r="C106" t="str">
            <v>h-m</v>
          </cell>
          <cell r="D106">
            <v>6.08</v>
          </cell>
        </row>
        <row r="107">
          <cell r="B107" t="str">
            <v xml:space="preserve">Motosierra </v>
          </cell>
          <cell r="C107" t="str">
            <v>h-m</v>
          </cell>
          <cell r="D107">
            <v>5.59</v>
          </cell>
        </row>
        <row r="108">
          <cell r="B108" t="str">
            <v>Poleas</v>
          </cell>
          <cell r="C108" t="str">
            <v>h-m</v>
          </cell>
          <cell r="D108">
            <v>2.5099999999999998</v>
          </cell>
        </row>
        <row r="109">
          <cell r="B109" t="str">
            <v>Teodolito</v>
          </cell>
          <cell r="C109" t="str">
            <v>h-m</v>
          </cell>
          <cell r="D109">
            <v>11.1</v>
          </cell>
        </row>
        <row r="110">
          <cell r="B110" t="str">
            <v>Termometro de línea</v>
          </cell>
          <cell r="C110" t="str">
            <v>h-m</v>
          </cell>
          <cell r="D110">
            <v>3.05</v>
          </cell>
        </row>
        <row r="111">
          <cell r="B111" t="str">
            <v xml:space="preserve">Tirfor 3 Tn. </v>
          </cell>
          <cell r="C111" t="str">
            <v>h-m</v>
          </cell>
          <cell r="D111">
            <v>3.05</v>
          </cell>
        </row>
        <row r="112">
          <cell r="B112" t="str">
            <v>Winche de 3 Tn.</v>
          </cell>
          <cell r="C112" t="str">
            <v>h-m</v>
          </cell>
          <cell r="D112">
            <v>27.19</v>
          </cell>
        </row>
        <row r="114">
          <cell r="B114" t="str">
            <v>MAQUINARIAS</v>
          </cell>
        </row>
        <row r="115">
          <cell r="B115" t="str">
            <v>Camión 4,5 Tn</v>
          </cell>
          <cell r="C115" t="str">
            <v>h-m</v>
          </cell>
          <cell r="D115">
            <v>80.569999999999993</v>
          </cell>
        </row>
        <row r="116">
          <cell r="B116" t="str">
            <v>Camión 9 Tn</v>
          </cell>
          <cell r="C116" t="str">
            <v>h-m</v>
          </cell>
          <cell r="D116">
            <v>136.94999999999999</v>
          </cell>
        </row>
        <row r="117">
          <cell r="B117" t="str">
            <v>Camión Cisterna de 2000 gl</v>
          </cell>
          <cell r="C117" t="str">
            <v>h-m</v>
          </cell>
          <cell r="D117">
            <v>166.46</v>
          </cell>
        </row>
        <row r="118">
          <cell r="B118" t="str">
            <v>Camión Grúa de 5 Tn</v>
          </cell>
          <cell r="C118" t="str">
            <v>h-m</v>
          </cell>
          <cell r="D118">
            <v>124.26</v>
          </cell>
        </row>
        <row r="119">
          <cell r="B119" t="str">
            <v>Camión plataforma 4 x 2 de 8 Tn (4 Tn )</v>
          </cell>
          <cell r="C119" t="str">
            <v>h-m</v>
          </cell>
          <cell r="D119">
            <v>145.43</v>
          </cell>
        </row>
        <row r="120">
          <cell r="B120" t="str">
            <v>Camión plataforma 4 x 2, 122 HP, 8 Tn.</v>
          </cell>
          <cell r="C120" t="str">
            <v>h-m</v>
          </cell>
          <cell r="D120">
            <v>147.38999999999999</v>
          </cell>
        </row>
        <row r="121">
          <cell r="B121" t="str">
            <v>Camión semitrayler 6x4 330 HP 35 Tn</v>
          </cell>
          <cell r="C121" t="str">
            <v>h-m</v>
          </cell>
          <cell r="D121">
            <v>256.7</v>
          </cell>
        </row>
        <row r="122">
          <cell r="B122" t="str">
            <v>Camión Volquete 4m3</v>
          </cell>
          <cell r="C122" t="str">
            <v>h-m</v>
          </cell>
          <cell r="D122">
            <v>172.81</v>
          </cell>
        </row>
        <row r="123">
          <cell r="B123" t="str">
            <v xml:space="preserve">Camión Volquete 4x2 140-210 HP, 6m3  </v>
          </cell>
          <cell r="C123" t="str">
            <v>h-m</v>
          </cell>
          <cell r="D123">
            <v>149.78</v>
          </cell>
        </row>
        <row r="124">
          <cell r="B124" t="str">
            <v>Camioneta Pick Up 1 Tn.</v>
          </cell>
          <cell r="C124" t="str">
            <v>h-m</v>
          </cell>
          <cell r="D124">
            <v>62.27</v>
          </cell>
        </row>
        <row r="125">
          <cell r="B125" t="str">
            <v xml:space="preserve">Camioneta Rural 4x4 de 135 HP </v>
          </cell>
          <cell r="C125" t="str">
            <v>h-m</v>
          </cell>
          <cell r="D125">
            <v>97.27</v>
          </cell>
        </row>
        <row r="126">
          <cell r="B126" t="str">
            <v>Camioneta Rural 4x4 de 135 HP (incluye chofer)</v>
          </cell>
          <cell r="C126" t="str">
            <v>h-m</v>
          </cell>
          <cell r="D126">
            <v>75.94</v>
          </cell>
        </row>
        <row r="127">
          <cell r="B127" t="str">
            <v xml:space="preserve">Camioneta Rural 4x4 de 148 HP </v>
          </cell>
          <cell r="C127" t="str">
            <v>h-m</v>
          </cell>
          <cell r="D127">
            <v>96.18</v>
          </cell>
        </row>
        <row r="128">
          <cell r="B128" t="str">
            <v>Cargador frontal 125-155 HP</v>
          </cell>
          <cell r="C128" t="str">
            <v>h-m</v>
          </cell>
          <cell r="D128">
            <v>185.54</v>
          </cell>
        </row>
        <row r="129">
          <cell r="B129" t="str">
            <v xml:space="preserve">Cargador frontal sobre llantas 80-95 HP  </v>
          </cell>
          <cell r="C129" t="str">
            <v>h-m</v>
          </cell>
          <cell r="D129">
            <v>147.86000000000001</v>
          </cell>
        </row>
        <row r="130">
          <cell r="B130" t="str">
            <v>Compresor Neumático, perforador y barrenos</v>
          </cell>
          <cell r="C130" t="str">
            <v>h-m</v>
          </cell>
          <cell r="D130">
            <v>114.58</v>
          </cell>
        </row>
        <row r="131">
          <cell r="B131" t="str">
            <v>Grúa 127HP 18Tn-9 MT</v>
          </cell>
          <cell r="C131" t="str">
            <v>h-m</v>
          </cell>
          <cell r="D131">
            <v>124.26</v>
          </cell>
        </row>
        <row r="132">
          <cell r="B132" t="str">
            <v>Grúa 20 Tn</v>
          </cell>
          <cell r="C132" t="str">
            <v>h-m</v>
          </cell>
          <cell r="D132">
            <v>124.26</v>
          </cell>
        </row>
        <row r="133">
          <cell r="B133" t="str">
            <v>Grúa 5 Tn</v>
          </cell>
          <cell r="C133" t="str">
            <v>h-m</v>
          </cell>
          <cell r="D133">
            <v>124.26</v>
          </cell>
        </row>
        <row r="134">
          <cell r="B134" t="str">
            <v>Grúa 8 Tn</v>
          </cell>
          <cell r="C134" t="str">
            <v>h-m</v>
          </cell>
          <cell r="D134">
            <v>124.26</v>
          </cell>
        </row>
        <row r="135">
          <cell r="B135" t="str">
            <v xml:space="preserve">Grúa hidráulica c/camión 5 Tn </v>
          </cell>
          <cell r="C135" t="str">
            <v>h-m</v>
          </cell>
          <cell r="D135">
            <v>124.26</v>
          </cell>
        </row>
        <row r="136">
          <cell r="B136" t="str">
            <v>Mezcladora de Concreto Tambor 18HP, 11 P3</v>
          </cell>
          <cell r="C136" t="str">
            <v>h-m</v>
          </cell>
          <cell r="D136">
            <v>11.51</v>
          </cell>
        </row>
        <row r="137">
          <cell r="B137" t="str">
            <v>Mezcladora de Concreto Tambor 18HP, 7 P3</v>
          </cell>
          <cell r="C137" t="str">
            <v>h-m</v>
          </cell>
          <cell r="D137">
            <v>9.16</v>
          </cell>
        </row>
        <row r="138">
          <cell r="B138" t="str">
            <v>Motobomba 10 HP 4"</v>
          </cell>
          <cell r="C138" t="str">
            <v>h-m</v>
          </cell>
          <cell r="D138">
            <v>5.99</v>
          </cell>
        </row>
        <row r="139">
          <cell r="B139" t="str">
            <v>Motobomba 17 HP, incluye combustible</v>
          </cell>
          <cell r="C139" t="str">
            <v>h-m</v>
          </cell>
          <cell r="D139">
            <v>32.049999999999997</v>
          </cell>
        </row>
        <row r="140">
          <cell r="B140" t="str">
            <v xml:space="preserve">Pluma de Izaje  </v>
          </cell>
          <cell r="C140" t="str">
            <v>h-m</v>
          </cell>
          <cell r="D140">
            <v>18.63</v>
          </cell>
        </row>
      </sheetData>
      <sheetData sheetId="5">
        <row r="7">
          <cell r="O7">
            <v>2</v>
          </cell>
        </row>
        <row r="8">
          <cell r="O8">
            <v>6</v>
          </cell>
        </row>
        <row r="9">
          <cell r="L9">
            <v>1</v>
          </cell>
          <cell r="M9">
            <v>5.59</v>
          </cell>
          <cell r="O9">
            <v>8</v>
          </cell>
        </row>
        <row r="10">
          <cell r="L10">
            <v>1</v>
          </cell>
          <cell r="M10">
            <v>6.99</v>
          </cell>
          <cell r="O10">
            <v>11</v>
          </cell>
        </row>
        <row r="11">
          <cell r="L11">
            <v>1</v>
          </cell>
          <cell r="M11">
            <v>9.32</v>
          </cell>
          <cell r="O11">
            <v>19</v>
          </cell>
        </row>
        <row r="12">
          <cell r="L12">
            <v>1</v>
          </cell>
          <cell r="M12">
            <v>11.18</v>
          </cell>
          <cell r="O12">
            <v>22</v>
          </cell>
        </row>
        <row r="13">
          <cell r="L13">
            <v>1</v>
          </cell>
          <cell r="M13">
            <v>13.97</v>
          </cell>
          <cell r="O13">
            <v>30</v>
          </cell>
        </row>
        <row r="14">
          <cell r="L14">
            <v>1</v>
          </cell>
          <cell r="M14">
            <v>24.69</v>
          </cell>
          <cell r="O14">
            <v>31</v>
          </cell>
        </row>
        <row r="15">
          <cell r="L15">
            <v>1</v>
          </cell>
          <cell r="M15">
            <v>13.99</v>
          </cell>
          <cell r="O15">
            <v>42</v>
          </cell>
        </row>
        <row r="16">
          <cell r="L16">
            <v>1</v>
          </cell>
          <cell r="M16">
            <v>25.07</v>
          </cell>
          <cell r="O16">
            <v>43</v>
          </cell>
        </row>
        <row r="17">
          <cell r="L17">
            <v>1</v>
          </cell>
          <cell r="M17">
            <v>31.21</v>
          </cell>
          <cell r="O17">
            <v>48</v>
          </cell>
        </row>
        <row r="18">
          <cell r="L18">
            <v>1</v>
          </cell>
          <cell r="M18">
            <v>1.0125124901412592</v>
          </cell>
          <cell r="O18">
            <v>49</v>
          </cell>
        </row>
        <row r="19">
          <cell r="L19">
            <v>1</v>
          </cell>
          <cell r="M19">
            <v>3</v>
          </cell>
          <cell r="O19">
            <v>61</v>
          </cell>
        </row>
        <row r="20">
          <cell r="O20">
            <v>62</v>
          </cell>
        </row>
        <row r="21">
          <cell r="O21">
            <v>65</v>
          </cell>
        </row>
        <row r="22">
          <cell r="L22">
            <v>2</v>
          </cell>
          <cell r="M22">
            <v>315</v>
          </cell>
          <cell r="O22">
            <v>72</v>
          </cell>
        </row>
      </sheetData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io Líneas"/>
      <sheetName val="Ratio Redes"/>
      <sheetName val="Resumen General"/>
      <sheetName val="GG"/>
      <sheetName val="LP RESUMEN"/>
      <sheetName val="Previo LP"/>
      <sheetName val="LP SUMINISTRO"/>
      <sheetName val="LP MONTAJE"/>
      <sheetName val="LP POLINÓMICA"/>
      <sheetName val="RP RESUMEN"/>
      <sheetName val="Previo RP"/>
      <sheetName val="RP SUMINISTRO"/>
      <sheetName val="RP MONTAJE"/>
      <sheetName val="RP POLINÓMICA"/>
      <sheetName val="RS RESUMEN"/>
      <sheetName val="Previo RS"/>
      <sheetName val="RS SUMINISTRO"/>
      <sheetName val="RS MONTAJE"/>
      <sheetName val="RS POLINÓMICA"/>
      <sheetName val="Montaje BT"/>
      <sheetName val="Montaje MT"/>
      <sheetName val="Suministros - MEM"/>
      <sheetName val="Insumos"/>
      <sheetName val="ESTIMACIONES"/>
      <sheetName val="CRONOGRAMA"/>
      <sheetName val="IMPRESIONES"/>
    </sheetNames>
    <sheetDataSet>
      <sheetData sheetId="0" refreshError="1"/>
      <sheetData sheetId="1" refreshError="1">
        <row r="1">
          <cell r="T1">
            <v>4</v>
          </cell>
        </row>
        <row r="3">
          <cell r="T3">
            <v>0.1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>
        <row r="1">
          <cell r="K1">
            <v>40118</v>
          </cell>
        </row>
      </sheetData>
      <sheetData sheetId="23" refreshError="1"/>
      <sheetData sheetId="24" refreshError="1"/>
      <sheetData sheetId="25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Generalidades"/>
      <sheetName val="INST.MODULOS"/>
      <sheetName val="K"/>
      <sheetName val="valoriz"/>
      <sheetName val="Cal.Reint"/>
      <sheetName val="AMORT-AD.EF"/>
      <sheetName val="Ded.Re-Adef"/>
      <sheetName val="AMORT.MAT"/>
      <sheetName val="Penalidad"/>
      <sheetName val="liquidacion de obra"/>
      <sheetName val="Ded-Ad.efect"/>
      <sheetName val="Hoja12"/>
      <sheetName val="Hoja13"/>
      <sheetName val="Hoja14"/>
      <sheetName val="Hoja15"/>
    </sheetNames>
    <sheetDataSet>
      <sheetData sheetId="0" refreshError="1">
        <row r="23">
          <cell r="C23">
            <v>0.85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i Materiales"/>
      <sheetName val="Desc"/>
      <sheetName val="Intereses"/>
      <sheetName val="Pagos"/>
      <sheetName val="Resumen"/>
      <sheetName val="Res"/>
      <sheetName val="Deductivo"/>
      <sheetName val="Exceso"/>
      <sheetName val="AD"/>
      <sheetName val="FP"/>
      <sheetName val="AM"/>
      <sheetName val="IFV"/>
      <sheetName val="IF"/>
      <sheetName val="Repr PP"/>
      <sheetName val="MEM"/>
      <sheetName val="Repr PA MM"/>
      <sheetName val="MemMM"/>
      <sheetName val="Repr PA OC"/>
      <sheetName val="MemO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Mont 02"/>
      <sheetName val="OC 02."/>
      <sheetName val="impuesTos"/>
      <sheetName val="CAP_120mm2"/>
      <sheetName val="DATOS DE CAMPO"/>
      <sheetName val="steel"/>
      <sheetName val="Datos"/>
      <sheetName val="CONFIGURACIÓN"/>
      <sheetName val="ING. DATOS"/>
      <sheetName val="Fundacion"/>
      <sheetName val="cantidades"/>
      <sheetName val="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. Disgregados"/>
      <sheetName val="Anexo 7.1-Res Gen"/>
      <sheetName val="Anexo 8.1-Est de Preinv"/>
      <sheetName val="Anexo 8.2-Est de Ingeniería"/>
      <sheetName val="Anexo 8.6-Exp. Gest Serv"/>
      <sheetName val="Anexo 8.4-SupervEstudio Prein"/>
      <sheetName val="Anexo 8.5-Plan Educ_Capac"/>
      <sheetName val="Anexo 9.1Res Activ"/>
      <sheetName val="Anexo 9.3 Gastos Generales"/>
      <sheetName val="Anexo  11.1 Res Pre"/>
      <sheetName val="Anexo 11.2-Superv de Obra"/>
      <sheetName val="Anexo 11.3-Comp Serv"/>
      <sheetName val="No Va Capital de Trabajo"/>
      <sheetName val="EVOLUCION EN EL TIEMPO"/>
      <sheetName val="#¡REF"/>
    </sheetNames>
    <sheetDataSet>
      <sheetData sheetId="0">
        <row r="46">
          <cell r="D46" t="str">
            <v>PEQUEÑO SISTEMA ELÉCTRICO LONYA GRANDE II ETAPA</v>
          </cell>
          <cell r="E46">
            <v>10</v>
          </cell>
          <cell r="H46">
            <v>1</v>
          </cell>
          <cell r="I46">
            <v>3</v>
          </cell>
          <cell r="J46">
            <v>3</v>
          </cell>
          <cell r="K46">
            <v>2</v>
          </cell>
          <cell r="L46">
            <v>4</v>
          </cell>
          <cell r="O46">
            <v>2</v>
          </cell>
          <cell r="P46">
            <v>1.5</v>
          </cell>
          <cell r="Z46" t="str">
            <v>060401-20-012 - Chota-Cochabamba-Conchan-Otros/Prov. Chota/ Dep. Cajamarca</v>
          </cell>
          <cell r="AA46">
            <v>12</v>
          </cell>
          <cell r="AB46">
            <v>20.43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6">
          <cell r="D16" t="str">
            <v>Jefe de Estudios</v>
          </cell>
        </row>
      </sheetData>
      <sheetData sheetId="14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Entrada"/>
      <sheetName val="Inversiones"/>
      <sheetName val="F-01"/>
      <sheetName val="F-02"/>
      <sheetName val="F-03"/>
      <sheetName val="F-04"/>
      <sheetName val="F-05 PRIVADOS"/>
      <sheetName val="F-05 SOCIALES"/>
      <sheetName val="F-06 PRIVADOS"/>
      <sheetName val="F-06 SOCIALES"/>
      <sheetName val="F-07-08-09"/>
      <sheetName val="F-10"/>
      <sheetName val="Analisis de Costos"/>
      <sheetName val="Anualización de la Inversión"/>
      <sheetName val="Anualización de la Depreciación"/>
      <sheetName val="Tarifas GyT"/>
      <sheetName val="Tarifas D"/>
      <sheetName val="Conexion"/>
      <sheetName val="Aux. Disgregados"/>
      <sheetName val="#¡REF"/>
    </sheetNames>
    <sheetDataSet>
      <sheetData sheetId="0" refreshError="1">
        <row r="4">
          <cell r="D4" t="str">
            <v>SER CAJABAMBA III ETAPA</v>
          </cell>
        </row>
        <row r="45">
          <cell r="D4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 UNIT AN OP SE SANTUARIO (2)"/>
      <sheetName val="Recursos"/>
      <sheetName val="COSTOS TOTALES OYM"/>
      <sheetName val="DATOS TECNICOS LT"/>
      <sheetName val="PROC MANT LT 1"/>
      <sheetName val="PROC MANT LT 2"/>
      <sheetName val="COS UNIT ACT PROC LT"/>
      <sheetName val="ACT1 PROC1 LT"/>
      <sheetName val="ACT2 PROC1 LT"/>
      <sheetName val="ACT2 PROC2 LT"/>
      <sheetName val="ACT3 PROC1 LT"/>
      <sheetName val="ACT3 PROC2 LT"/>
      <sheetName val="ACT4 PROC1 LT"/>
      <sheetName val="ACT4 PROC2 LT"/>
      <sheetName val="ACT4 PROC3 LT"/>
      <sheetName val="ACT4 PROC4 LT"/>
      <sheetName val="ACT5 PROC1 LT"/>
      <sheetName val="ACT5 PROC2 LT"/>
      <sheetName val="ACT5 PROC3 LT"/>
      <sheetName val="ACT6 PROC1 LT"/>
      <sheetName val="ACT6 PROC2 LT"/>
      <sheetName val="ACT6 PROC3 LT"/>
      <sheetName val="RENDIMIENTO LT"/>
      <sheetName val="RES MANT ANUAL LT"/>
      <sheetName val="DIAG UNI SE SANTUARIO"/>
      <sheetName val="DIAG UNI SE CHILINA"/>
      <sheetName val="DATOS TECNICOS SE SANTUARIO"/>
      <sheetName val="DATOS TECNICOS SE CHILINA"/>
      <sheetName val="PROC MANT SE SANTUARIO 1"/>
      <sheetName val="PROC MANT SE CHILINA 1"/>
      <sheetName val="PROC MANT SE SANTUARIO 2"/>
      <sheetName val="PROC MANT SE CHILINA 2"/>
      <sheetName val="COST UNIT ACT PROC SE SANTUARIO"/>
      <sheetName val="COST UNIT ACT PROC SE CHILINA"/>
      <sheetName val="ACT1 PROC1 SE"/>
      <sheetName val="ACT2 PROC1 SE"/>
      <sheetName val="ACT2 PROC2 SE"/>
      <sheetName val="ACT2 PROC3 SE"/>
      <sheetName val="ACT2 PROC4 SE"/>
      <sheetName val="ACT2 PROC5 SE"/>
      <sheetName val="ACT2 PROC6 SE"/>
      <sheetName val="ACT3 PROC1 SE"/>
      <sheetName val="ACT3 PROC2 SE"/>
      <sheetName val="ACT3 PROC3 SE"/>
      <sheetName val="ACT3 PROC4 SE"/>
      <sheetName val="ACT3 PROC5 SE"/>
      <sheetName val="ACT3 PROC6 SE"/>
      <sheetName val="ACT4 PROC1 SE"/>
      <sheetName val="ACT4 PROC2 SE"/>
      <sheetName val="ACT4 PROC3 SE"/>
      <sheetName val="ACT4 PROC4 SE"/>
      <sheetName val="ACT4 PROC5 SE"/>
      <sheetName val="ACT4 PROC6 SE"/>
      <sheetName val="ACT5 PROC1 SE"/>
      <sheetName val="ACT6 PROC1 SE"/>
      <sheetName val="ACT6 PROC2 SE"/>
      <sheetName val="ACT6 PROC3 SE"/>
      <sheetName val="ACT6 PROC4 SE"/>
      <sheetName val="ACT6 PROC5 SE"/>
      <sheetName val="ACT7 PROC1 SE"/>
      <sheetName val="ACT8 PROC1 SE"/>
      <sheetName val="ACT9 PROC1 SE"/>
      <sheetName val="ACT9 PROC2 SE"/>
      <sheetName val="REND SE SANTUARIO"/>
      <sheetName val="REND SE CHILINA"/>
      <sheetName val="RES MANT ANUAL SE"/>
      <sheetName val="COS UNIT AN OP SE SANTUARIO"/>
      <sheetName val="COS UNIT AN OP SE CHILINA"/>
      <sheetName val="DETALLE COS PER SE SANTUARIO"/>
      <sheetName val="DETALLE COS PER SE CHILINA"/>
      <sheetName val="COS ANUALES TOT SE"/>
      <sheetName val="ORG"/>
      <sheetName val="TAREAS"/>
      <sheetName val="COS PER G GENERAL"/>
      <sheetName val="COS PER G OPERACIONES"/>
      <sheetName val="COS PER U OPERACIONES"/>
      <sheetName val="COS PER U MANTENIMIENTO"/>
      <sheetName val="COS PER U NEGOCIOS"/>
      <sheetName val="COS PER C CONTROL"/>
      <sheetName val="COS PER GESTION GENERAL"/>
      <sheetName val="COSTOS GESTION"/>
      <sheetName val="SEGURIDAD LT"/>
      <sheetName val="SEGURIDAD SE"/>
      <sheetName val="PROC MANT S_x0002__x0000__x0000__x0000__x0000__x0000__x0000__x0000_%_x0000__x0000__x0000__x0012_"/>
      <sheetName val="Datos de Entrada"/>
      <sheetName val="__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 MANT LT 1"/>
      <sheetName val="DATOS TECNICOS SE SANTUARIO"/>
      <sheetName val="COS UNIT AN OP SE SANTUARIO (2)"/>
      <sheetName val="Recursos"/>
      <sheetName val="COSTOS TOTALES OYM"/>
      <sheetName val="DATOS TECNICOS LT"/>
      <sheetName val="PROC MANT LT 2"/>
      <sheetName val="COS UNIT ACT PROC LT"/>
      <sheetName val="ACT1 PROC1 LT"/>
      <sheetName val="ACT2 PROC1 LT"/>
      <sheetName val="ACT2 PROC2 LT"/>
      <sheetName val="ACT3 PROC1 LT"/>
      <sheetName val="ACT3 PROC2 LT"/>
      <sheetName val="ACT4 PROC1 LT"/>
      <sheetName val="ACT4 PROC2 LT"/>
      <sheetName val="ACT4 PROC3 LT"/>
      <sheetName val="ACT4 PROC4 LT"/>
      <sheetName val="ACT5 PROC1 LT"/>
      <sheetName val="ACT5 PROC2 LT"/>
      <sheetName val="ACT5 PROC3 LT"/>
      <sheetName val="ACT6 PROC1 LT"/>
      <sheetName val="ACT6 PROC2 LT"/>
      <sheetName val="ACT6 PROC3 LT"/>
      <sheetName val="RENDIMIENTO LT"/>
      <sheetName val="RES MANT ANUAL LT"/>
      <sheetName val="DIAG UNI SE SANTUARIO"/>
      <sheetName val="DIAG UNI SE CHILINA"/>
      <sheetName val="DATOS TECNICOS SE CHILINA"/>
      <sheetName val="PROC MANT SE SANTUARIO 1"/>
      <sheetName val="PROC MANT SE CHILINA 1"/>
      <sheetName val="PROC MANT SE SANTUARIO 2"/>
      <sheetName val="PROC MANT SE CHILINA 2"/>
      <sheetName val="COST UNIT ACT PROC SE SANTUARIO"/>
      <sheetName val="COST UNIT ACT PROC SE CHILINA"/>
      <sheetName val="ACT1 PROC1 SE"/>
      <sheetName val="ACT2 PROC1 SE"/>
      <sheetName val="ACT2 PROC2 SE"/>
      <sheetName val="ACT2 PROC3 SE"/>
      <sheetName val="ACT2 PROC4 SE"/>
      <sheetName val="ACT2 PROC5 SE"/>
      <sheetName val="ACT2 PROC6 SE"/>
      <sheetName val="ACT3 PROC1 SE"/>
      <sheetName val="ACT3 PROC2 SE"/>
      <sheetName val="ACT3 PROC3 SE"/>
      <sheetName val="ACT3 PROC4 SE"/>
      <sheetName val="ACT3 PROC5 SE"/>
      <sheetName val="ACT3 PROC6 SE"/>
      <sheetName val="ACT4 PROC1 SE"/>
      <sheetName val="ACT4 PROC2 SE"/>
      <sheetName val="ACT4 PROC3 SE"/>
      <sheetName val="ACT4 PROC4 SE"/>
      <sheetName val="ACT4 PROC5 SE"/>
      <sheetName val="ACT4 PROC6 SE"/>
      <sheetName val="ACT5 PROC1 SE"/>
      <sheetName val="ACT6 PROC1 SE"/>
      <sheetName val="ACT6 PROC2 SE"/>
      <sheetName val="ACT6 PROC3 SE"/>
      <sheetName val="ACT6 PROC4 SE"/>
      <sheetName val="ACT6 PROC5 SE"/>
      <sheetName val="ACT7 PROC1 SE"/>
      <sheetName val="ACT8 PROC1 SE"/>
      <sheetName val="ACT9 PROC1 SE"/>
      <sheetName val="ACT9 PROC2 SE"/>
      <sheetName val="REND SE SANTUARIO"/>
      <sheetName val="REND SE CHILINA"/>
      <sheetName val="RES MANT ANUAL SE"/>
      <sheetName val="COS UNIT AN OP SE SANTUARIO"/>
      <sheetName val="COS UNIT AN OP SE CHILINA"/>
      <sheetName val="DETALLE COS PER SE SANTUARIO"/>
      <sheetName val="DETALLE COS PER SE CHILINA"/>
      <sheetName val="COS ANUALES TOT SE"/>
      <sheetName val="ORG"/>
      <sheetName val="TAREAS"/>
      <sheetName val="COS PER G GENERAL"/>
      <sheetName val="COS PER G OPERACIONES"/>
      <sheetName val="COS PER U OPERACIONES"/>
      <sheetName val="COS PER U MANTENIMIENTO"/>
      <sheetName val="COS PER U NEGOCIOS"/>
      <sheetName val="COS PER C CONTROL"/>
      <sheetName val="COS PER GESTION GENERAL"/>
      <sheetName val="COSTOS GESTION"/>
      <sheetName val="SEGURIDAD LT"/>
      <sheetName val="SEGURIDAD SE"/>
      <sheetName val="Datos de Entrada"/>
      <sheetName val="Impuesto"/>
      <sheetName val="Analisis de Cimentacion"/>
      <sheetName val="CALCULO"/>
      <sheetName val="BASE"/>
      <sheetName val="PROC MANT S_x0002__x0000__x0000__x0000__x0000__x0000__x0000__x0000_%_x0000__x0000__x0000__x0012_"/>
      <sheetName val="#¡REF"/>
      <sheetName val="DATOS DE CAMPO"/>
      <sheetName val="CuadroIyII"/>
      <sheetName val="Hoja1"/>
      <sheetName val="Costos Alt2"/>
      <sheetName val="AnexoVI"/>
      <sheetName val="PROC_MANT_LT_1"/>
      <sheetName val="DATOS_TECNICOS_SE_SANTUARIO"/>
      <sheetName val="COS_UNIT_AN_OP_SE_SANTUARIO_(2)"/>
      <sheetName val="COSTOS_TOTALES_OYM"/>
      <sheetName val="DATOS_TECNICOS_LT"/>
      <sheetName val="PROC_MANT_LT_2"/>
      <sheetName val="COS_UNIT_ACT_PROC_LT"/>
      <sheetName val="ACT1_PROC1_LT"/>
      <sheetName val="ACT2_PROC1_LT"/>
      <sheetName val="ACT2_PROC2_LT"/>
      <sheetName val="ACT3_PROC1_LT"/>
      <sheetName val="ACT3_PROC2_LT"/>
      <sheetName val="ACT4_PROC1_LT"/>
      <sheetName val="ACT4_PROC2_LT"/>
      <sheetName val="ACT4_PROC3_LT"/>
      <sheetName val="ACT4_PROC4_LT"/>
      <sheetName val="ACT5_PROC1_LT"/>
      <sheetName val="ACT5_PROC2_LT"/>
      <sheetName val="ACT5_PROC3_LT"/>
      <sheetName val="ACT6_PROC1_LT"/>
      <sheetName val="ACT6_PROC2_LT"/>
      <sheetName val="ACT6_PROC3_LT"/>
      <sheetName val="RENDIMIENTO_LT"/>
      <sheetName val="RES_MANT_ANUAL_LT"/>
      <sheetName val="DIAG_UNI_SE_SANTUARIO"/>
      <sheetName val="DIAG_UNI_SE_CHILINA"/>
      <sheetName val="DATOS_TECNICOS_SE_CHILINA"/>
      <sheetName val="PROC_MANT_SE_SANTUARIO_1"/>
      <sheetName val="PROC_MANT_SE_CHILINA_1"/>
      <sheetName val="PROC_MANT_SE_SANTUARIO_2"/>
      <sheetName val="PROC_MANT_SE_CHILINA_2"/>
      <sheetName val="COST_UNIT_ACT_PROC_SE_SANTUARIO"/>
      <sheetName val="COST_UNIT_ACT_PROC_SE_CHILINA"/>
      <sheetName val="ACT1_PROC1_SE"/>
      <sheetName val="ACT2_PROC1_SE"/>
      <sheetName val="ACT2_PROC2_SE"/>
      <sheetName val="ACT2_PROC3_SE"/>
      <sheetName val="ACT2_PROC4_SE"/>
      <sheetName val="ACT2_PROC5_SE"/>
      <sheetName val="ACT2_PROC6_SE"/>
      <sheetName val="ACT3_PROC1_SE"/>
      <sheetName val="ACT3_PROC2_SE"/>
      <sheetName val="ACT3_PROC3_SE"/>
      <sheetName val="ACT3_PROC4_SE"/>
      <sheetName val="ACT3_PROC5_SE"/>
      <sheetName val="ACT3_PROC6_SE"/>
      <sheetName val="ACT4_PROC1_SE"/>
      <sheetName val="ACT4_PROC2_SE"/>
      <sheetName val="ACT4_PROC3_SE"/>
      <sheetName val="ACT4_PROC4_SE"/>
      <sheetName val="ACT4_PROC5_SE"/>
      <sheetName val="ACT4_PROC6_SE"/>
      <sheetName val="ACT5_PROC1_SE"/>
      <sheetName val="ACT6_PROC1_SE"/>
      <sheetName val="ACT6_PROC2_SE"/>
      <sheetName val="ACT6_PROC3_SE"/>
      <sheetName val="ACT6_PROC4_SE"/>
      <sheetName val="ACT6_PROC5_SE"/>
      <sheetName val="ACT7_PROC1_SE"/>
      <sheetName val="ACT8_PROC1_SE"/>
      <sheetName val="ACT9_PROC1_SE"/>
      <sheetName val="ACT9_PROC2_SE"/>
      <sheetName val="REND_SE_SANTUARIO"/>
      <sheetName val="REND_SE_CHILINA"/>
      <sheetName val="RES_MANT_ANUAL_SE"/>
      <sheetName val="COS_UNIT_AN_OP_SE_SANTUARIO"/>
      <sheetName val="COS_UNIT_AN_OP_SE_CHILINA"/>
      <sheetName val="DETALLE_COS_PER_SE_SANTUARIO"/>
      <sheetName val="DETALLE_COS_PER_SE_CHILINA"/>
      <sheetName val="COS_ANUALES_TOT_SE"/>
      <sheetName val="COS_PER_G_GENERAL"/>
      <sheetName val="COS_PER_G_OPERACIONES"/>
      <sheetName val="COS_PER_U_OPERACIONES"/>
      <sheetName val="COS_PER_U_MANTENIMIENTO"/>
      <sheetName val="COS_PER_U_NEGOCIOS"/>
      <sheetName val="COS_PER_C_CONTROL"/>
      <sheetName val="COS_PER_GESTION_GENERAL"/>
      <sheetName val="COSTOS_GESTION"/>
      <sheetName val="SEGURIDAD_LT"/>
      <sheetName val="SEGURIDAD_SE"/>
      <sheetName val="Datos_de_Entrada"/>
      <sheetName val="Analisis_de_Cimentacion"/>
      <sheetName val="PROC_MANT_S%"/>
      <sheetName val="INVOICE"/>
      <sheetName val="Others"/>
      <sheetName val="CAP_120mm2"/>
      <sheetName val="PROC MANT S_x0002_"/>
      <sheetName val="PROC MANT S _x0000__x0000__x0000__x0000__x0000__x0000__x0000_%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IZ PARAMETROS"/>
      <sheetName val="MATRIZ INDICADORES"/>
      <sheetName val="MATRIZ PUNTUACIONES"/>
      <sheetName val="ESTADÍSTICAS"/>
      <sheetName val="projectdata"/>
      <sheetName val="simpleModel"/>
    </sheetNames>
    <sheetDataSet>
      <sheetData sheetId="0"/>
      <sheetData sheetId="1"/>
      <sheetData sheetId="2"/>
      <sheetData sheetId="3"/>
      <sheetData sheetId="4" refreshError="1">
        <row r="8">
          <cell r="H8">
            <v>49</v>
          </cell>
        </row>
      </sheetData>
      <sheetData sheetId="5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RADO"/>
      <sheetName val="PLANILLA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TOTAL"/>
      <sheetName val="DATOS"/>
      <sheetName val="BD"/>
      <sheetName val="CONECTORES"/>
    </sheetNames>
    <sheetDataSet>
      <sheetData sheetId="0">
        <row r="3">
          <cell r="AUM3" t="str">
            <v>A:</v>
          </cell>
        </row>
        <row r="4">
          <cell r="AUM4" t="str">
            <v>B:</v>
          </cell>
        </row>
        <row r="5">
          <cell r="AUM5" t="str">
            <v>D: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MxFP"/>
      <sheetName val="Hoja1"/>
      <sheetName val="Resumen"/>
      <sheetName val="Planilla"/>
      <sheetName val="Reajuste"/>
      <sheetName val="AE"/>
      <sheetName val="AM"/>
      <sheetName val="FP"/>
      <sheetName val="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34">
          <cell r="I34">
            <v>39052</v>
          </cell>
          <cell r="J34">
            <v>39083</v>
          </cell>
          <cell r="K34">
            <v>39114</v>
          </cell>
          <cell r="L34">
            <v>39142</v>
          </cell>
          <cell r="M34">
            <v>39173</v>
          </cell>
          <cell r="N34">
            <v>39203</v>
          </cell>
          <cell r="O34">
            <v>39234</v>
          </cell>
          <cell r="P34">
            <v>39264</v>
          </cell>
          <cell r="Q34">
            <v>39264</v>
          </cell>
          <cell r="R34">
            <v>39295</v>
          </cell>
        </row>
        <row r="35">
          <cell r="I35">
            <v>0.996</v>
          </cell>
          <cell r="J35">
            <v>0.99500000000000011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</sheetData>
      <sheetData sheetId="8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UPUESTO RESUMEN"/>
      <sheetName val="PRESUPUESTO TOTAL resumen"/>
      <sheetName val="PRESUPUESTO"/>
      <sheetName val="OBRAS CIVILES"/>
      <sheetName val="MONTAJE"/>
      <sheetName val="EQUIPOS"/>
      <sheetName val="TERRENO"/>
      <sheetName val="ACUs-CIVILES"/>
      <sheetName val="ACUs-MONTAJE"/>
      <sheetName val="RECURSOS"/>
      <sheetName val="PRECIOS ELECTR"/>
      <sheetName val="SE CIVIL-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A3" t="str">
            <v>Transformador de Potencia Trifásico, 220/60/10 kV, 100/100/30 MVA, con transformadores de corriente en los "bushings" y  con regulación de tensión bajo carga automático, conexión YN/Yn0/d05</v>
          </cell>
        </row>
        <row r="4">
          <cell r="A4" t="str">
            <v>Transformador de Potencia monofasico, 220/60kV, 3x 35/35/10 MVA, con transformadores de corriente en los "bushings" y  con regulación de tensión bajo carga automático, conexión YN/YN/D</v>
          </cell>
        </row>
        <row r="5">
          <cell r="A5" t="str">
            <v>Transformador de Potencia monofasico, 138/22,9kV, 3x 30/30/10 MVA, con transformadores de corriente en los "bushings" y  con regulación de tensión bajo carga automático, conexión YN/YN/D</v>
          </cell>
        </row>
        <row r="6">
          <cell r="A6" t="str">
            <v>TRANSFORMADOR ZIG-ZAG 10kV</v>
          </cell>
        </row>
        <row r="7">
          <cell r="A7" t="str">
            <v>Transformador de potencia trifásico de 15/15/5 MVA, relación de transformación 138/24/10.5 kV, frecuencia de 60 Hz, Grupo de conexión YN/yn0/Δ5. Incluidos gabinetes de control local y remoto. Los transformadores de corriente de los lados de 138, 24 y 10,5</v>
          </cell>
        </row>
        <row r="8">
          <cell r="A8" t="str">
            <v>Línea de distribución a 15 kV (Valor instalado)</v>
          </cell>
        </row>
        <row r="9">
          <cell r="A9" t="str">
            <v>Bahía reactor 220 kV, 20 MVAR</v>
          </cell>
        </row>
        <row r="10">
          <cell r="A10" t="str">
            <v>Planta diesel 150 kW</v>
          </cell>
        </row>
        <row r="11">
          <cell r="A11" t="str">
            <v>Transformador trifásico 15/0.380-0.220 kV, 300 kVA</v>
          </cell>
        </row>
        <row r="12">
          <cell r="A12" t="str">
            <v>EQUIPAMIENTO EN 245 KV</v>
          </cell>
        </row>
        <row r="13">
          <cell r="A13" t="str">
            <v xml:space="preserve">Interruptor automático 245 kV de apertura unitripolar </v>
          </cell>
        </row>
        <row r="14">
          <cell r="A14" t="str">
            <v>Interruptor automático 245 kV de apertura tripolar</v>
          </cell>
        </row>
        <row r="15">
          <cell r="A15" t="str">
            <v>Seccionador tripolar tipo pantógrafo/semipantógrafo 245/460/1050 kV. Accionamiento monopolar.</v>
          </cell>
        </row>
        <row r="16">
          <cell r="A16" t="str">
            <v>Seccionador tripolar de rotación central en 245 kV</v>
          </cell>
        </row>
        <row r="17">
          <cell r="A17" t="str">
            <v>Seccionador tripolar de apertura central en 245 kV</v>
          </cell>
        </row>
        <row r="18">
          <cell r="A18" t="str">
            <v>Seccionador tripolar con cuchilla de puesta a tierra de rotación central 245 kV</v>
          </cell>
        </row>
        <row r="19">
          <cell r="A19" t="str">
            <v>Seccionador tripolar con cuchilla de puesta a tierra de apertura central 245 kV</v>
          </cell>
        </row>
        <row r="20">
          <cell r="A20" t="str">
            <v>Transformador de corriente 245 kV</v>
          </cell>
        </row>
        <row r="21">
          <cell r="A21" t="str">
            <v>Transformador de tensión en 245 kV</v>
          </cell>
        </row>
        <row r="22">
          <cell r="A22" t="str">
            <v>Pararrayos para sistema 245 kV</v>
          </cell>
        </row>
        <row r="23">
          <cell r="A23" t="str">
            <v>Material de conexión 245 kV, conectores</v>
          </cell>
        </row>
        <row r="24">
          <cell r="A24" t="str">
            <v>Material de conexión 245 kV, conductor</v>
          </cell>
        </row>
        <row r="25">
          <cell r="A25" t="str">
            <v>Cadena de aisladores 245 kV</v>
          </cell>
        </row>
        <row r="26">
          <cell r="A26" t="str">
            <v>Aisladores tipo poste de porcelana 245 kV</v>
          </cell>
        </row>
        <row r="27">
          <cell r="A27" t="str">
            <v>Trampa de onda 245 kV</v>
          </cell>
        </row>
        <row r="28">
          <cell r="A28" t="str">
            <v>Material de conexión 245 kV, barraje rígido</v>
          </cell>
        </row>
        <row r="29">
          <cell r="A29" t="str">
            <v>Equipo PLP</v>
          </cell>
        </row>
        <row r="30">
          <cell r="A30" t="str">
            <v>EQUIPAMIENTO EN 138 KV</v>
          </cell>
        </row>
        <row r="31">
          <cell r="A31" t="str">
            <v xml:space="preserve">Interruptor automático 138 kV apertura tripolar </v>
          </cell>
        </row>
        <row r="33">
          <cell r="A33" t="str">
            <v>Seccionador de apertura central 138 kV</v>
          </cell>
        </row>
        <row r="34">
          <cell r="A34" t="str">
            <v>Transformador de corriente 138 kV</v>
          </cell>
        </row>
        <row r="35">
          <cell r="A35" t="str">
            <v>Transformador de tensión 138 kV</v>
          </cell>
        </row>
        <row r="36">
          <cell r="A36" t="str">
            <v>Pararrayos para sistema 138 kV</v>
          </cell>
        </row>
        <row r="37">
          <cell r="A37" t="str">
            <v>Material de conexión 138 kV Conectores</v>
          </cell>
        </row>
        <row r="38">
          <cell r="A38" t="str">
            <v>Material de conexión 138 kV, conductor</v>
          </cell>
        </row>
        <row r="39">
          <cell r="A39" t="str">
            <v>Cadena de aisladores 138 kV</v>
          </cell>
        </row>
        <row r="40">
          <cell r="A40" t="str">
            <v>Aisladores tipo poste 138 kV</v>
          </cell>
        </row>
        <row r="41">
          <cell r="A41" t="str">
            <v>EQUIPAMIENTO EN 72,5 KV</v>
          </cell>
        </row>
        <row r="42">
          <cell r="A42" t="str">
            <v>Interruptor automático 72,5 kV</v>
          </cell>
        </row>
        <row r="43">
          <cell r="A43" t="str">
            <v>Seccionador de barras apertura central en 72,5 kV montaje horizontal</v>
          </cell>
        </row>
        <row r="44">
          <cell r="A44" t="str">
            <v>Seccionador con cuchilla de puesta a tierra de apertura central 72,5 kV</v>
          </cell>
        </row>
        <row r="45">
          <cell r="A45" t="str">
            <v>Transformador de corriente (4 núcleos) 72,5 kV</v>
          </cell>
        </row>
        <row r="46">
          <cell r="A46" t="str">
            <v>Transformador de tensión 72,5 kV</v>
          </cell>
        </row>
        <row r="47">
          <cell r="A47" t="str">
            <v>Pararrayos para sistema 72,5 kV</v>
          </cell>
        </row>
        <row r="49">
          <cell r="A49" t="str">
            <v>SISTEMA DE BARRAS 72,5 kV</v>
          </cell>
        </row>
        <row r="50">
          <cell r="A50" t="str">
            <v>Material de conexión 72,5 kV Conectores</v>
          </cell>
        </row>
        <row r="51">
          <cell r="A51" t="str">
            <v>Material de conexión 72,5 kV, conductor</v>
          </cell>
        </row>
        <row r="52">
          <cell r="A52" t="str">
            <v xml:space="preserve">Cadena de aisladores 72,5 kV </v>
          </cell>
        </row>
        <row r="53">
          <cell r="A53" t="str">
            <v>EQUIPOS EN 34,5 kV</v>
          </cell>
        </row>
        <row r="54">
          <cell r="A54" t="str">
            <v>Interruptor automático 34,5 kV</v>
          </cell>
        </row>
        <row r="55">
          <cell r="A55" t="str">
            <v>Seccionador de apertura central 34,5 kV</v>
          </cell>
        </row>
        <row r="56">
          <cell r="A56" t="str">
            <v>Seccionador con cuchilla de puesta a tierra de apertura central 34,5 kV</v>
          </cell>
        </row>
        <row r="57">
          <cell r="A57" t="str">
            <v>Transformador de corriente (4 núcleos) 34,5 kV</v>
          </cell>
        </row>
        <row r="58">
          <cell r="A58" t="str">
            <v>Transformador de tensión 34,5 kV</v>
          </cell>
        </row>
        <row r="59">
          <cell r="A59" t="str">
            <v>Pararrayos para sistema 34,5 kV</v>
          </cell>
        </row>
        <row r="60">
          <cell r="A60" t="str">
            <v>Material de conexión 34,5 kV Conectores</v>
          </cell>
        </row>
        <row r="61">
          <cell r="A61" t="str">
            <v>Material de conexión 34,5 kV, conductor</v>
          </cell>
        </row>
        <row r="62">
          <cell r="A62" t="str">
            <v>Cadena de aisladores 34,5 kV</v>
          </cell>
        </row>
        <row r="63">
          <cell r="A63" t="str">
            <v>Sistema de protección y registro celda de línea 34,5 kV</v>
          </cell>
        </row>
        <row r="64">
          <cell r="A64" t="str">
            <v>EQUIPOS EN 24 kV</v>
          </cell>
        </row>
        <row r="65">
          <cell r="A65" t="str">
            <v>Reconectador 24 kV</v>
          </cell>
        </row>
        <row r="66">
          <cell r="A66" t="str">
            <v>Seccionador 24 kV</v>
          </cell>
        </row>
        <row r="67">
          <cell r="A67" t="str">
            <v>Transformador de corriente (4 núcleos) 24 kV</v>
          </cell>
        </row>
        <row r="68">
          <cell r="A68" t="str">
            <v>Transformador de tensión 24 kV</v>
          </cell>
        </row>
        <row r="69">
          <cell r="A69" t="str">
            <v>Pararrayos para sistema 24 kV</v>
          </cell>
        </row>
        <row r="70">
          <cell r="A70" t="str">
            <v>Material de conexión 24 kV Conectores</v>
          </cell>
        </row>
        <row r="71">
          <cell r="A71" t="str">
            <v>Material de conexión 24 kV, conductor</v>
          </cell>
        </row>
        <row r="72">
          <cell r="A72" t="str">
            <v>Aisladores tipo poste 24 kV</v>
          </cell>
        </row>
        <row r="73">
          <cell r="A73" t="str">
            <v>Cadena de aisladores 24 kV</v>
          </cell>
        </row>
        <row r="74">
          <cell r="A74" t="str">
            <v>EQUIPOS EN 12 kV</v>
          </cell>
        </row>
        <row r="75">
          <cell r="A75" t="str">
            <v>Pararrayos para sistema 12 kV</v>
          </cell>
        </row>
        <row r="76">
          <cell r="A76" t="str">
            <v>Celda de llegada 12 kV Transformador (incluye interruptor, TC´s, PT´s, pararrayos seccionador a tierra y terminal de cables)</v>
          </cell>
        </row>
        <row r="77">
          <cell r="A77" t="str">
            <v>Celda metal clad 12 kV (incluye interruptor 1250 A extraible y 3 ct´s)</v>
          </cell>
        </row>
        <row r="78">
          <cell r="A78" t="str">
            <v>Celda metal clad 12 kV (incluye interruptor 630 A extraible, 3 pararrayos, cuchilla de puesta a tierra tripolar y 3 ct´s)</v>
          </cell>
        </row>
        <row r="79">
          <cell r="A79" t="str">
            <v>Celda metal clad 12,5 kV (incluye seccionador bajo carga y 3 descargadores)</v>
          </cell>
        </row>
        <row r="80">
          <cell r="A80" t="str">
            <v>Celda de acople 12 kV (incluye sistema de barras, accesorios y transformadores de tensión)</v>
          </cell>
        </row>
        <row r="81">
          <cell r="A81" t="str">
            <v>Cable de Energía en Media Tensión XLPE 1 x 500 mm2 N2XSY-12/20 kV</v>
          </cell>
        </row>
        <row r="82">
          <cell r="A82" t="str">
            <v>Cable de Energía en Media Tensión XLPE 1 x 240 mm2 N2XSY-18/30 kV</v>
          </cell>
        </row>
        <row r="83">
          <cell r="A83" t="str">
            <v xml:space="preserve">Terminal unipolar </v>
          </cell>
        </row>
        <row r="84">
          <cell r="A84" t="str">
            <v>Transformador de corriente (2 núcleos) 12,5 kV kV</v>
          </cell>
        </row>
        <row r="85">
          <cell r="A85" t="str">
            <v>SISTEMA DE CONTROL Y PROTECCION</v>
          </cell>
        </row>
        <row r="86">
          <cell r="A86" t="str">
            <v>Sistema de control SAS para el control de toda la subestación 245 kV, los servicios auxiliares y sistemas comunes de la subestación</v>
          </cell>
        </row>
        <row r="87">
          <cell r="A87" t="str">
            <v xml:space="preserve">Sistema de control SAS para el control de las celdas del nuevo transformador en 138/ 60/ 22,9 kV </v>
          </cell>
        </row>
        <row r="88">
          <cell r="A88" t="str">
            <v>Sistema de control SAS de nivel 1 para celdas de transformacion (un controlador para cada nivel de tension)</v>
          </cell>
        </row>
        <row r="89">
          <cell r="A89" t="str">
            <v>Sistema de control SAS de nivel 1 para  celdas de linea 245 kV</v>
          </cell>
        </row>
        <row r="90">
          <cell r="A90" t="str">
            <v>Sistema de control SAS de nivel 1 para celdas de linea 138 kV</v>
          </cell>
        </row>
        <row r="91">
          <cell r="A91" t="str">
            <v>Sistema de control SAS de nivel 1 para celda de acople 138 kV</v>
          </cell>
        </row>
        <row r="92">
          <cell r="A92" t="str">
            <v>Sistema de control SAS de nivel 1 para celda de linea  72,5 kV</v>
          </cell>
        </row>
        <row r="93">
          <cell r="A93" t="str">
            <v>Sistema de control SAS de nivel 1 para celdas de linea 34,5 kV</v>
          </cell>
        </row>
        <row r="94">
          <cell r="A94" t="str">
            <v>Sistema de control SAS de nivel 1 para celdas de linea 12,5 kV</v>
          </cell>
        </row>
        <row r="95">
          <cell r="A95" t="str">
            <v>Sistema de control SAS de nivel 1 para celda de acople 12,5 kV</v>
          </cell>
        </row>
        <row r="96">
          <cell r="A96" t="str">
            <v xml:space="preserve">Sistema de control SAS de nivel 1 para equipos servicios auxiliares y señales comunes de la subestación </v>
          </cell>
        </row>
        <row r="97">
          <cell r="A97" t="str">
            <v>Software e ingeniería de Nivel 2 del SAS</v>
          </cell>
        </row>
        <row r="98">
          <cell r="A98" t="str">
            <v>Nivel 2 y Nivel 3 del SAS</v>
          </cell>
        </row>
        <row r="99">
          <cell r="A99" t="str">
            <v>Sistema de protección diferencial de barras dos zonas 245 kV (14 celdas)</v>
          </cell>
        </row>
        <row r="100">
          <cell r="A100" t="str">
            <v>Sistema de protección diferencial de barras dos zonas 72,5 kV (16 celdas)</v>
          </cell>
        </row>
        <row r="101">
          <cell r="A101" t="str">
            <v>Sistema de protección celda de acople y diferencial de barras 138 kV</v>
          </cell>
        </row>
        <row r="102">
          <cell r="A102" t="str">
            <v>Sistema de protección y registro celda de reactor</v>
          </cell>
        </row>
        <row r="103">
          <cell r="A103" t="str">
            <v>Sistema de protección y registro celda de línea 245 kV</v>
          </cell>
        </row>
        <row r="104">
          <cell r="A104" t="str">
            <v>Sistema de protección y registro celda de acople 245 kV</v>
          </cell>
        </row>
        <row r="105">
          <cell r="A105" t="str">
            <v xml:space="preserve">Sistema de protección y registro celda de línea 138 kV (incluye suministro de una proteccion principal para cada celda de linea y todos sus accesorios) </v>
          </cell>
        </row>
        <row r="106">
          <cell r="A106" t="str">
            <v>Sistema de protección y registro celda de acople 72,5 kV</v>
          </cell>
        </row>
        <row r="107">
          <cell r="A107" t="str">
            <v xml:space="preserve">Sistema de protección y registro celda de línea 34,5 kV (incluye suministro de proteccion principal y respaldo para cada celda de linea y todos sus accesorios) </v>
          </cell>
        </row>
        <row r="108">
          <cell r="A108" t="str">
            <v>Sistema de gestión de los relés de protección y registro de fallas</v>
          </cell>
        </row>
        <row r="109">
          <cell r="A109" t="str">
            <v>Integracion al sistema de protección diferencial de barras</v>
          </cell>
        </row>
        <row r="110">
          <cell r="A110" t="str">
            <v>Sistema de Medida celda de transformador 245 kV</v>
          </cell>
        </row>
        <row r="111">
          <cell r="A111" t="str">
            <v>Sistema de Medida celda de transformador 138 kV</v>
          </cell>
        </row>
        <row r="112">
          <cell r="A112" t="str">
            <v>Sistema de Medida celda de transformador 34,5 kV</v>
          </cell>
        </row>
        <row r="113">
          <cell r="A113" t="str">
            <v>Sistema de Medida celda de transformador 24 kV</v>
          </cell>
        </row>
        <row r="114">
          <cell r="A114" t="str">
            <v>Sistema de Medida celda de transformador 12 kV</v>
          </cell>
        </row>
        <row r="115">
          <cell r="A115" t="str">
            <v>Sistema de Medida celda de línea 72,5 kV</v>
          </cell>
        </row>
        <row r="118">
          <cell r="A118" t="str">
            <v>Gabinetes de agrupamiento celda transformador</v>
          </cell>
        </row>
        <row r="119">
          <cell r="A119" t="str">
            <v>Red de medición de energia</v>
          </cell>
        </row>
        <row r="120">
          <cell r="A120" t="str">
            <v>SISTEMA DE SERVICIOS AUXILIARES</v>
          </cell>
        </row>
        <row r="121">
          <cell r="A121" t="str">
            <v>Sistema de servicios auxiliares para los nuevos celdas, incluye integracion a los servicios auxiliares existentes y gabinetes de distribucion de AC y CC</v>
          </cell>
        </row>
        <row r="122">
          <cell r="A122" t="str">
            <v>Tablero de distribución para servicios auxiliares 380-245 Vca / 125 Vcc.  Incluye dos MCB generales (01 en ca y 01 en cc), 12 salidas en CA y 12 salidas en CC.</v>
          </cell>
        </row>
        <row r="123">
          <cell r="A123" t="str">
            <v>Gabinetes de agrupamiento celdas de 245 kV</v>
          </cell>
        </row>
        <row r="124">
          <cell r="A124" t="str">
            <v>Gabinetes de agrupamiento celdas 72,5 kV</v>
          </cell>
        </row>
        <row r="125">
          <cell r="A125" t="str">
            <v>Gabinetes de agrupamiento celdas 72,5 kV, transformador y acople</v>
          </cell>
        </row>
        <row r="126">
          <cell r="A126" t="str">
            <v>Cable NYY 0.6/1 kV, 1x185 mm2 - 350 MCM (SS.AA.)</v>
          </cell>
        </row>
        <row r="127">
          <cell r="A127" t="str">
            <v>Cable NYY 0.6/1 kV, 1x95 mm2 - 3/0 AWG (SS.AA.)</v>
          </cell>
        </row>
        <row r="128">
          <cell r="A128" t="str">
            <v>CABLES DE CONTROL</v>
          </cell>
        </row>
        <row r="129">
          <cell r="A129" t="str">
            <v>Cable N2XSY 0,6/1 kV, 12x2,5 mm2 - 16 AWG</v>
          </cell>
        </row>
        <row r="130">
          <cell r="A130" t="str">
            <v>Cable N2XSY 0,6/1 kV, 4x2,5 mm2 - 14 AWG</v>
          </cell>
        </row>
        <row r="131">
          <cell r="A131" t="str">
            <v>Cable N2XSY 0,6/1 kV, 4x4,0 mm2 - 12 AWG</v>
          </cell>
        </row>
        <row r="132">
          <cell r="A132" t="str">
            <v>Cable N2XSY 0,6/1 kV, 4x6,0 mm2 - 10 AWG</v>
          </cell>
        </row>
        <row r="133">
          <cell r="A133" t="str">
            <v>Cable NYY 0,6/1 kV, 1x150 mm2 -  300 MCM (SS.AA.)</v>
          </cell>
        </row>
        <row r="134">
          <cell r="A134" t="str">
            <v>Cable de control tipo soldador 0.6/1.0 kV, 1/0 AWG</v>
          </cell>
        </row>
        <row r="135">
          <cell r="A135" t="str">
            <v>Bandejas portacables y accesorios en edificio de control</v>
          </cell>
        </row>
        <row r="136">
          <cell r="A136" t="str">
            <v>Cable coaxial</v>
          </cell>
        </row>
        <row r="137">
          <cell r="A137" t="str">
            <v>SISTEMA DE PUESTA A TIERRA SUPERFICIAL</v>
          </cell>
        </row>
        <row r="138">
          <cell r="A138" t="str">
            <v>Conductor de cobre desnudo 4/0 AWG</v>
          </cell>
        </row>
        <row r="139">
          <cell r="A139" t="str">
            <v>Conductor de cobre forrado  107 mm2</v>
          </cell>
        </row>
        <row r="140">
          <cell r="A140" t="str">
            <v>Conector  de tierra para cuatro conductores de cobre de 107 mm2 - tipo paralelo</v>
          </cell>
        </row>
        <row r="141">
          <cell r="A141" t="str">
            <v>Terminal a compresión para un conductor de cobre de 107 mm2 - tipo ojo</v>
          </cell>
        </row>
        <row r="142">
          <cell r="A142" t="str">
            <v>Conexión con soldadura exotermica</v>
          </cell>
        </row>
        <row r="143">
          <cell r="A143" t="str">
            <v>Varillas de puesta a tierra</v>
          </cell>
        </row>
        <row r="144">
          <cell r="A144" t="str">
            <v>MISCELANEOS</v>
          </cell>
        </row>
        <row r="145">
          <cell r="A145" t="str">
            <v>Placas con nomenclatura operativa e identificación de fases</v>
          </cell>
        </row>
        <row r="146">
          <cell r="A146" t="str">
            <v>Conductor de aluminio</v>
          </cell>
        </row>
        <row r="147">
          <cell r="A147" t="str">
            <v>Puntas Franklin</v>
          </cell>
        </row>
        <row r="148">
          <cell r="A148" t="str">
            <v>Material de conexión</v>
          </cell>
        </row>
        <row r="149">
          <cell r="A149" t="str">
            <v>Iluminación</v>
          </cell>
        </row>
        <row r="150">
          <cell r="A150" t="str">
            <v xml:space="preserve">CANTIDADES DE MONTAJE Y PRUEBAS </v>
          </cell>
        </row>
        <row r="151">
          <cell r="A151" t="str">
            <v>EQUIPAMIENTO EN 245 KV</v>
          </cell>
        </row>
        <row r="152">
          <cell r="A152" t="str">
            <v>Montaje bahía reactor 20 MVAR, 245 kV</v>
          </cell>
        </row>
        <row r="153">
          <cell r="A153" t="str">
            <v>Desmonte y traslado reactor 20 MVAR, 245 kV</v>
          </cell>
        </row>
        <row r="154">
          <cell r="A154" t="str">
            <v>Desmonte y traslado de interruptor automático 245 kV</v>
          </cell>
        </row>
        <row r="155">
          <cell r="A155" t="str">
            <v xml:space="preserve">Montaje de Interruptor unitripolar 245 kV </v>
          </cell>
        </row>
        <row r="156">
          <cell r="A156" t="str">
            <v>Montaje de seccionador pantógrafo en 245 kV</v>
          </cell>
        </row>
        <row r="157">
          <cell r="A157" t="str">
            <v>Montaje de seccionador de barras rotación central en 245 kV</v>
          </cell>
        </row>
        <row r="158">
          <cell r="A158" t="str">
            <v>Montaje de seccionador de barras apertura central en 245 kV</v>
          </cell>
        </row>
        <row r="159">
          <cell r="A159" t="str">
            <v>Montaje de seccionador con cuchilla de puesta a tierra rotación central 245 kV</v>
          </cell>
        </row>
        <row r="160">
          <cell r="A160" t="str">
            <v>Montaje de seccionador con cuchilla de puesta a tierra de apertura central 245 kV</v>
          </cell>
        </row>
        <row r="161">
          <cell r="A161" t="str">
            <v>Montaje de Transformador de corriente (4 núcleos) 245 kV</v>
          </cell>
        </row>
        <row r="162">
          <cell r="A162" t="str">
            <v>Montaje de Transformador de tensión capacitivo en 245 kV</v>
          </cell>
        </row>
        <row r="163">
          <cell r="A163" t="str">
            <v>Montaje de Pararrayos para sistema 245 kV</v>
          </cell>
        </row>
        <row r="164">
          <cell r="A164" t="str">
            <v>Montaje de Material de conexión 245 kV, Conectores</v>
          </cell>
        </row>
        <row r="165">
          <cell r="A165" t="str">
            <v>Montaje de Material de conexión 245 kV, Conductor</v>
          </cell>
        </row>
        <row r="166">
          <cell r="A166" t="str">
            <v>Montaje de Cadena de aisladores 245 kV</v>
          </cell>
        </row>
        <row r="167">
          <cell r="A167" t="str">
            <v>Montaje de Cadena de suspensión en 245 kV</v>
          </cell>
        </row>
        <row r="168">
          <cell r="A168" t="str">
            <v>Montaje de Aisladores tipo poste de porcelana 245 kV</v>
          </cell>
        </row>
        <row r="169">
          <cell r="A169" t="str">
            <v>Montaje trampa de onda 245 kV</v>
          </cell>
        </row>
        <row r="170">
          <cell r="A170" t="str">
            <v>Montaje material de conexión 245 kV, barraje rígido</v>
          </cell>
        </row>
        <row r="172">
          <cell r="A172" t="str">
            <v>EQUIPOS EN 138 kV</v>
          </cell>
        </row>
        <row r="173">
          <cell r="A173" t="str">
            <v>Montaje de interruptor tripolar 138 kV ( Incluye el montaje de las estructuras metálicas)</v>
          </cell>
        </row>
        <row r="174">
          <cell r="A174" t="str">
            <v>Montaje de seccionador 138 kV (Incluye el montaje de las estructuras metálicas)</v>
          </cell>
        </row>
        <row r="175">
          <cell r="A175" t="str">
            <v>Montaje de transformador de corriente ( Incluye el montaje de las estructuras metálicas) 138 kV</v>
          </cell>
        </row>
        <row r="176">
          <cell r="A176" t="str">
            <v>Montaje de transformador de tensión ( Incluye el montaje de las estructuras metálicas) 138 kV</v>
          </cell>
        </row>
        <row r="177">
          <cell r="A177" t="str">
            <v>Montaje de Pararrayos 138 kV ( Incluye el montaje de las estructuras metálicas)</v>
          </cell>
        </row>
        <row r="178">
          <cell r="A178" t="str">
            <v>Montaje de aisladores tipo poste 138 kV (cluye el montaje de las estructuras metálicas)</v>
          </cell>
        </row>
        <row r="179">
          <cell r="A179" t="str">
            <v>Montaje de Material de conexión 138 kV Conectores</v>
          </cell>
        </row>
        <row r="180">
          <cell r="A180" t="str">
            <v>Montaje de Material de conexión 138 kV, conductor</v>
          </cell>
        </row>
        <row r="181">
          <cell r="A181" t="str">
            <v>Montaje de Cadena de aisladores en 138 kV</v>
          </cell>
        </row>
        <row r="182">
          <cell r="A182" t="str">
            <v>EQUIPOS EN 72,5 kV</v>
          </cell>
        </row>
        <row r="183">
          <cell r="A183" t="str">
            <v>Montaje de Interruptor automático 72,5 kV</v>
          </cell>
        </row>
        <row r="184">
          <cell r="A184" t="str">
            <v>Montaje de Seccionador de barras apertura central en 72,5 kV montaje horizontal</v>
          </cell>
        </row>
        <row r="185">
          <cell r="A185" t="str">
            <v>Montaje de Seccionador con cuchilla de puesta a tierra de apertura central 72,5 kV</v>
          </cell>
        </row>
        <row r="186">
          <cell r="A186" t="str">
            <v>Montaje de Transformador de corriente (4 núcleos) 72,5 kV</v>
          </cell>
        </row>
        <row r="187">
          <cell r="A187" t="str">
            <v>Montaje de Transformador de tensión 72,5 kV</v>
          </cell>
        </row>
        <row r="188">
          <cell r="A188" t="str">
            <v>Montaje de Pararrayos para sistema 72,5 kV</v>
          </cell>
        </row>
        <row r="189">
          <cell r="A189" t="str">
            <v>Montaje de Material de conexión 72,5 kV Conectores</v>
          </cell>
        </row>
        <row r="190">
          <cell r="A190" t="str">
            <v>Montaje de Cadena de aisladores 72,5 kV (aisladores de vidrio)</v>
          </cell>
        </row>
        <row r="191">
          <cell r="A191" t="str">
            <v>Montaje de Material de conexión 72,5 kV, conductor</v>
          </cell>
        </row>
        <row r="192">
          <cell r="A192" t="str">
            <v>Montaje de Aisladores tipo poste de porcelana 72,5 kV</v>
          </cell>
        </row>
        <row r="193">
          <cell r="A193" t="str">
            <v>EQUIPOS EN 34,5 kV</v>
          </cell>
        </row>
        <row r="194">
          <cell r="A194" t="str">
            <v>Montaje de interruptor tripolar 34,5 kV ( Incluye el montaje de las estructuras metálicas)</v>
          </cell>
        </row>
        <row r="195">
          <cell r="A195" t="str">
            <v>Montaje de seccionador 34,5 kV (Incluye el montaje de las estructuras metálicas)</v>
          </cell>
        </row>
        <row r="196">
          <cell r="A196" t="str">
            <v>Montaje de seccionador 34,5 kV con cuchilla de puesta a tierra (Incluye el montaje de las estructuras metálicas)</v>
          </cell>
        </row>
        <row r="197">
          <cell r="A197" t="str">
            <v>Montaje de transformador de corriente ( Incluye el montaje de las estructuras metálicas) 34,5 kV</v>
          </cell>
        </row>
        <row r="198">
          <cell r="A198" t="str">
            <v>Montaje de transformador de tensión ( Incluye el montaje de las estructuras metálicas) 34,5 kV</v>
          </cell>
        </row>
        <row r="199">
          <cell r="A199" t="str">
            <v>Montaje de Pararrayos 34,5 kV ( Incluye el montaje de las estructuras metálicas)</v>
          </cell>
        </row>
        <row r="200">
          <cell r="A200" t="str">
            <v>Montaje de Pararrayos 34,5 kV ( Incluye el montaje sobre viga)</v>
          </cell>
        </row>
        <row r="201">
          <cell r="A201" t="str">
            <v>EQUIPOS EN 24 kV</v>
          </cell>
        </row>
        <row r="202">
          <cell r="A202" t="str">
            <v>Montaje de reconectador 24 kV</v>
          </cell>
        </row>
        <row r="203">
          <cell r="A203" t="str">
            <v>Montaje de seccionador en 24 kV</v>
          </cell>
        </row>
        <row r="204">
          <cell r="A204" t="str">
            <v>Montaje de Transformador de corriente (4 núcleos) 24 kV</v>
          </cell>
        </row>
        <row r="205">
          <cell r="A205" t="str">
            <v>Montaje de Pararrayos para sistema 24 kV</v>
          </cell>
        </row>
        <row r="206">
          <cell r="A206" t="str">
            <v>Montaje de Celda metal clad 24 kV (incluye interruptor Tripolar y 3 ct´s)</v>
          </cell>
        </row>
        <row r="207">
          <cell r="A207" t="str">
            <v>Montaje de Material de conexión 24 kV Conectores</v>
          </cell>
        </row>
        <row r="208">
          <cell r="A208" t="str">
            <v xml:space="preserve">Montaje de Cadena de aisladores 24 kV </v>
          </cell>
        </row>
        <row r="209">
          <cell r="A209" t="str">
            <v>Montaje de Material de conexión 24 kV, conductor</v>
          </cell>
        </row>
        <row r="210">
          <cell r="A210" t="str">
            <v>EQUIPOS EN 12 kV</v>
          </cell>
        </row>
        <row r="211">
          <cell r="A211" t="str">
            <v>Montaje de Pararrayos para sistema 12 kV</v>
          </cell>
        </row>
        <row r="212">
          <cell r="A212" t="str">
            <v>Montaje de Celda de llegada 12 kV Transformador (incluye interruptor, TC´s, PT´s, pararrayos seccionador a tierra y terminal de cables)</v>
          </cell>
        </row>
        <row r="213">
          <cell r="A213" t="str">
            <v>Montaje de Celda de acople 12 kV (incluye sistema de barras, accesorios y transformadores de tensión)</v>
          </cell>
        </row>
        <row r="214">
          <cell r="A214" t="str">
            <v>Montaje de celdas de 12,5 kV para distribución</v>
          </cell>
        </row>
        <row r="215">
          <cell r="A215" t="str">
            <v>Montaje de Cable de Energía en Media Tensión XLPE 1 x 300 mm2 N2XSY-12/20 kV</v>
          </cell>
        </row>
        <row r="216">
          <cell r="A216" t="str">
            <v>Montaje de Terminal unipolar para cable de 300 mm2</v>
          </cell>
        </row>
        <row r="217">
          <cell r="A217" t="str">
            <v>Montaje Transformador de puesta a tierra Zig Zag, frecuencia de 72,5 Hz. Incluye transformador de corriente residual</v>
          </cell>
        </row>
        <row r="218">
          <cell r="A218" t="str">
            <v>Montaje transformador de servicios auxiliares</v>
          </cell>
        </row>
        <row r="219">
          <cell r="A219" t="str">
            <v>SISTEMA DE CONTROL Y PROTECCION</v>
          </cell>
        </row>
        <row r="220">
          <cell r="A220" t="str">
            <v>Montaje de Sistema de control SAS para el control de todas las celdas de la subestación en 245 kV, Nivel 1, 2 y 3</v>
          </cell>
        </row>
        <row r="221">
          <cell r="A221" t="str">
            <v>Montaje de sistema de control   (incluye montaje de tableros)</v>
          </cell>
        </row>
        <row r="222">
          <cell r="A222" t="str">
            <v>Montaje de sistema de protección (incluye montaje de tableros)</v>
          </cell>
        </row>
        <row r="223">
          <cell r="A223" t="str">
            <v>SISTEMA DE SERVICIOS AUXILIARES</v>
          </cell>
        </row>
        <row r="224">
          <cell r="A224" t="str">
            <v>Montaje de Gabinetes de agrupamiento celdas de 245 kV</v>
          </cell>
        </row>
        <row r="225">
          <cell r="A225" t="str">
            <v>Montaje de Gabinetes de agrupamiento celdas 72,5 kV, transformador y acople</v>
          </cell>
        </row>
        <row r="226">
          <cell r="A226" t="str">
            <v>Montaje de Gabinetes de agrupamiento celdas 72,5 kV</v>
          </cell>
        </row>
        <row r="227">
          <cell r="A227" t="str">
            <v>Montaje y conexionado de gabinetes de agrupamiento (incluye montaje de tableros)</v>
          </cell>
        </row>
        <row r="228">
          <cell r="A228" t="str">
            <v>Montaje de equipos de servicios auxiliares  (incluye montaje de tableros)</v>
          </cell>
        </row>
        <row r="229">
          <cell r="A229" t="str">
            <v>MISCELANEOS</v>
          </cell>
        </row>
        <row r="230">
          <cell r="A230" t="str">
            <v>Montaje de Placas con nomenclatura operativa e identificación de fases</v>
          </cell>
        </row>
        <row r="231">
          <cell r="A231" t="str">
            <v>Conexión entre equipos de alta tensión</v>
          </cell>
        </row>
        <row r="232">
          <cell r="A232" t="str">
            <v>Sistema de servicios auxiliares, malla de puesta a tierra y apantallamiento</v>
          </cell>
        </row>
        <row r="233">
          <cell r="A233" t="str">
            <v>Montaje PLP´s</v>
          </cell>
        </row>
        <row r="234">
          <cell r="A234" t="str">
            <v>Montaje iluminación</v>
          </cell>
        </row>
        <row r="235">
          <cell r="A235" t="str">
            <v>Pruebas individuales</v>
          </cell>
        </row>
        <row r="236">
          <cell r="A236" t="str">
            <v>Pruebas de interruptor</v>
          </cell>
        </row>
        <row r="237">
          <cell r="A237" t="str">
            <v>Pruebas de seccionador de apertura central</v>
          </cell>
        </row>
        <row r="238">
          <cell r="A238" t="str">
            <v>Pruebas de seccionador con cuchilla de puesta a tierra</v>
          </cell>
        </row>
        <row r="239">
          <cell r="A239" t="str">
            <v>Pruebas de transformador de corriente</v>
          </cell>
        </row>
        <row r="240">
          <cell r="A240" t="str">
            <v>Pruebas de transformador de tensión</v>
          </cell>
        </row>
        <row r="241">
          <cell r="A241" t="str">
            <v>Pruebas de pararrayos</v>
          </cell>
        </row>
        <row r="242">
          <cell r="A242" t="str">
            <v>Pruebas sistemas de control y protección</v>
          </cell>
        </row>
        <row r="243">
          <cell r="A243" t="str">
            <v>Pruebas sistema de telecomunicaciones</v>
          </cell>
        </row>
        <row r="244">
          <cell r="A244" t="str">
            <v>Pruebas de la bahía de reactor</v>
          </cell>
        </row>
        <row r="245">
          <cell r="A245" t="str">
            <v>Pruebas seccionador pantógrafo</v>
          </cell>
        </row>
        <row r="246">
          <cell r="A246" t="str">
            <v>Pruebas transformador de servicios auxiliares</v>
          </cell>
        </row>
        <row r="248">
          <cell r="A248" t="str">
            <v>Apantallamiento</v>
          </cell>
        </row>
        <row r="249">
          <cell r="A249" t="str">
            <v>Montaje puntas Franklin</v>
          </cell>
        </row>
        <row r="250">
          <cell r="A250" t="str">
            <v>Montaje conductor aluminio</v>
          </cell>
        </row>
      </sheetData>
      <sheetData sheetId="1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-95mm2 "/>
      <sheetName val="CAP-120mm2"/>
      <sheetName val="pheasant"/>
      <sheetName val="CAP_120mm2"/>
    </sheetNames>
    <sheetDataSet>
      <sheetData sheetId="0"/>
      <sheetData sheetId="1" refreshError="1">
        <row r="3">
          <cell r="B3" t="str">
            <v>( ALEACION DE ALUMINIO ACCC 120 mm²)</v>
          </cell>
        </row>
        <row r="6">
          <cell r="B6" t="str">
            <v>LÍNEA DE TRANSMISIÓN DOBLE TERNA 220 kV ZORRITOS-ZARUMILLA</v>
          </cell>
        </row>
        <row r="9">
          <cell r="C9" t="str">
            <v>DATOS GENERALES</v>
          </cell>
        </row>
        <row r="10">
          <cell r="E10" t="str">
            <v>UNIDADES</v>
          </cell>
          <cell r="F10" t="str">
            <v>DIA</v>
          </cell>
          <cell r="G10" t="str">
            <v>NOCHE</v>
          </cell>
        </row>
        <row r="11">
          <cell r="B11" t="str">
            <v>(1)</v>
          </cell>
          <cell r="C11" t="str">
            <v>TIPO DE CONDUCTOR</v>
          </cell>
          <cell r="F11" t="str">
            <v>AAAC</v>
          </cell>
          <cell r="G11" t="str">
            <v>AAAC</v>
          </cell>
        </row>
        <row r="12">
          <cell r="B12" t="str">
            <v>(2)</v>
          </cell>
          <cell r="C12" t="str">
            <v xml:space="preserve">DIAMETRO DEL CONDUCTOR </v>
          </cell>
          <cell r="E12" t="str">
            <v>mm</v>
          </cell>
          <cell r="F12">
            <v>13.8</v>
          </cell>
          <cell r="G12">
            <v>13.8</v>
          </cell>
        </row>
        <row r="13">
          <cell r="B13" t="str">
            <v>(3)</v>
          </cell>
          <cell r="C13" t="str">
            <v>EMISITIVIDAD DEL CONDUCTOR</v>
          </cell>
          <cell r="F13">
            <v>0</v>
          </cell>
          <cell r="G13">
            <v>0</v>
          </cell>
        </row>
        <row r="14">
          <cell r="C14" t="str">
            <v xml:space="preserve">  0.23  CONDUCTOR NUEVO</v>
          </cell>
          <cell r="F14">
            <v>0.7</v>
          </cell>
        </row>
        <row r="15">
          <cell r="C15" t="str">
            <v xml:space="preserve">  0.91  CONDUCTOR NEGRO</v>
          </cell>
        </row>
        <row r="16">
          <cell r="B16" t="str">
            <v>(4)</v>
          </cell>
          <cell r="C16" t="str">
            <v xml:space="preserve">TEMP. INICIAL CONDUCTOR </v>
          </cell>
          <cell r="E16" t="str">
            <v>ºC</v>
          </cell>
          <cell r="F16">
            <v>35</v>
          </cell>
          <cell r="G16">
            <v>10</v>
          </cell>
        </row>
        <row r="17">
          <cell r="B17" t="str">
            <v>(5)</v>
          </cell>
          <cell r="C17" t="str">
            <v>RESIST CONDUCTOR ( 20ªC)</v>
          </cell>
          <cell r="E17" t="str">
            <v>Ohm/km</v>
          </cell>
          <cell r="F17">
            <v>0.28010000000000002</v>
          </cell>
          <cell r="G17">
            <v>0.28010000000000002</v>
          </cell>
        </row>
        <row r="18">
          <cell r="B18" t="str">
            <v>(6)</v>
          </cell>
          <cell r="C18" t="str">
            <v>COEF. ABSORCION SOLAR</v>
          </cell>
          <cell r="F18">
            <v>0.5</v>
          </cell>
          <cell r="G18">
            <v>0.5</v>
          </cell>
        </row>
        <row r="19">
          <cell r="C19" t="str">
            <v xml:space="preserve">  0.23  CONDUCTOR NUEVO</v>
          </cell>
        </row>
        <row r="20">
          <cell r="C20" t="str">
            <v xml:space="preserve">  0.95  CONDUCTOR NEGRO</v>
          </cell>
        </row>
        <row r="21">
          <cell r="B21" t="str">
            <v>(7)</v>
          </cell>
          <cell r="C21" t="str">
            <v>ALTURA SOBRE EL NIVEL DEL MAR</v>
          </cell>
          <cell r="E21" t="str">
            <v>m</v>
          </cell>
          <cell r="F21">
            <v>4000</v>
          </cell>
          <cell r="G21">
            <v>4000</v>
          </cell>
        </row>
        <row r="22">
          <cell r="B22" t="str">
            <v>(8)</v>
          </cell>
          <cell r="C22" t="str">
            <v>VELOCIDAD TRANS. DEL VIENTO</v>
          </cell>
          <cell r="E22" t="str">
            <v>km/hr</v>
          </cell>
          <cell r="F22">
            <v>2.16</v>
          </cell>
          <cell r="G22">
            <v>2.16</v>
          </cell>
        </row>
        <row r="23">
          <cell r="B23" t="str">
            <v>(9)</v>
          </cell>
          <cell r="C23" t="str">
            <v>TEMPERATURA AMBIENTE</v>
          </cell>
          <cell r="E23" t="str">
            <v>ºC</v>
          </cell>
          <cell r="F23">
            <v>25</v>
          </cell>
          <cell r="G23">
            <v>10</v>
          </cell>
        </row>
        <row r="24">
          <cell r="B24" t="str">
            <v>(10)</v>
          </cell>
          <cell r="C24" t="str">
            <v>AZIMUTH DE LA LINEA</v>
          </cell>
          <cell r="E24" t="str">
            <v>Grados</v>
          </cell>
          <cell r="F24">
            <v>330</v>
          </cell>
          <cell r="G24">
            <v>330</v>
          </cell>
        </row>
        <row r="25">
          <cell r="B25" t="str">
            <v>(11)</v>
          </cell>
          <cell r="C25" t="str">
            <v>LATITUD DE LA LINEA</v>
          </cell>
          <cell r="E25" t="str">
            <v>Grados</v>
          </cell>
          <cell r="F25">
            <v>133</v>
          </cell>
          <cell r="G25">
            <v>13</v>
          </cell>
        </row>
        <row r="26">
          <cell r="B26" t="str">
            <v>(12)</v>
          </cell>
          <cell r="C26" t="str">
            <v>HEMISFERIO    (Norte=1,Sur=0)</v>
          </cell>
          <cell r="F26">
            <v>0</v>
          </cell>
          <cell r="G26">
            <v>0</v>
          </cell>
        </row>
        <row r="27">
          <cell r="B27" t="str">
            <v>(13)</v>
          </cell>
          <cell r="C27" t="str">
            <v>FECHA</v>
          </cell>
          <cell r="E27" t="str">
            <v>Mes-Dia</v>
          </cell>
          <cell r="F27">
            <v>35991</v>
          </cell>
          <cell r="G27">
            <v>35991</v>
          </cell>
        </row>
        <row r="28">
          <cell r="B28" t="str">
            <v>(14)</v>
          </cell>
          <cell r="C28" t="str">
            <v>HORA DEL DIA          (horas)</v>
          </cell>
          <cell r="F28">
            <v>12</v>
          </cell>
          <cell r="G28">
            <v>19</v>
          </cell>
        </row>
        <row r="29">
          <cell r="B29" t="str">
            <v>(15)</v>
          </cell>
          <cell r="C29" t="str">
            <v>ALBEDO</v>
          </cell>
          <cell r="F29">
            <v>0.2</v>
          </cell>
          <cell r="G29">
            <v>0.2</v>
          </cell>
        </row>
        <row r="30">
          <cell r="C30" t="str">
            <v xml:space="preserve">   0.1 Para tierra</v>
          </cell>
        </row>
        <row r="31">
          <cell r="C31" t="str">
            <v xml:space="preserve">   0.2 Para arena y hierba</v>
          </cell>
        </row>
        <row r="32">
          <cell r="C32" t="str">
            <v xml:space="preserve">   0.8 Para hielo</v>
          </cell>
        </row>
        <row r="33">
          <cell r="B33" t="str">
            <v>(16)</v>
          </cell>
          <cell r="C33" t="str">
            <v>TIPO DE ATMOSFERA</v>
          </cell>
          <cell r="F33">
            <v>4</v>
          </cell>
          <cell r="G33">
            <v>4</v>
          </cell>
        </row>
        <row r="34">
          <cell r="C34" t="str">
            <v xml:space="preserve">1=Excepcionalmente claro y seco </v>
          </cell>
        </row>
        <row r="35">
          <cell r="C35" t="str">
            <v xml:space="preserve">2=Excepcionalmente claro </v>
          </cell>
        </row>
        <row r="36">
          <cell r="C36" t="str">
            <v>3=Muy claro</v>
          </cell>
        </row>
        <row r="37">
          <cell r="C37" t="str">
            <v>4=Claro</v>
          </cell>
        </row>
        <row r="38">
          <cell r="C38" t="str">
            <v>5=Industrial</v>
          </cell>
        </row>
        <row r="39">
          <cell r="B39" t="str">
            <v>(17)</v>
          </cell>
          <cell r="C39" t="str">
            <v>TENSION NOMINAL DEL SISTEMA</v>
          </cell>
          <cell r="E39" t="str">
            <v>kV</v>
          </cell>
          <cell r="F39">
            <v>33</v>
          </cell>
          <cell r="G39">
            <v>33</v>
          </cell>
        </row>
        <row r="41">
          <cell r="C41" t="str">
            <v>RESULTADOS PARCIALES</v>
          </cell>
          <cell r="E41" t="str">
            <v>UNIDADES</v>
          </cell>
        </row>
        <row r="42">
          <cell r="F42" t="str">
            <v>DIA</v>
          </cell>
          <cell r="G42" t="str">
            <v>NOCHE</v>
          </cell>
        </row>
        <row r="43">
          <cell r="B43" t="str">
            <v>(A)</v>
          </cell>
          <cell r="C43" t="str">
            <v>DECLINACION SOLAR</v>
          </cell>
          <cell r="E43" t="str">
            <v>Grados</v>
          </cell>
          <cell r="F43">
            <v>23.366325306186862</v>
          </cell>
        </row>
        <row r="44">
          <cell r="B44" t="str">
            <v>(B)</v>
          </cell>
          <cell r="C44" t="str">
            <v>ALTITUD SOLAR</v>
          </cell>
          <cell r="D44" t="str">
            <v>( H )</v>
          </cell>
          <cell r="E44" t="str">
            <v>Grados</v>
          </cell>
          <cell r="F44">
            <v>-18.89704861279025</v>
          </cell>
        </row>
        <row r="45">
          <cell r="B45" t="str">
            <v>(C)</v>
          </cell>
          <cell r="C45" t="str">
            <v>AZIMUTH DEL SOL</v>
          </cell>
          <cell r="E45" t="str">
            <v>Grados</v>
          </cell>
          <cell r="F45">
            <v>10.959988807099197</v>
          </cell>
        </row>
        <row r="46">
          <cell r="B46" t="str">
            <v>(D)</v>
          </cell>
          <cell r="C46" t="str">
            <v>ANGULO DE INCIDENCIA DEL SOL</v>
          </cell>
          <cell r="E46" t="str">
            <v>Grados</v>
          </cell>
          <cell r="F46">
            <v>44.400583653442318</v>
          </cell>
        </row>
        <row r="47">
          <cell r="B47" t="str">
            <v>(E)</v>
          </cell>
          <cell r="C47" t="str">
            <v>INTENSIDAD DE LA RADIACION</v>
          </cell>
        </row>
        <row r="48">
          <cell r="C48" t="str">
            <v xml:space="preserve">  Por altitud</v>
          </cell>
          <cell r="D48" t="str">
            <v>( ID )</v>
          </cell>
          <cell r="E48" t="str">
            <v>W/M</v>
          </cell>
          <cell r="F48">
            <v>900</v>
          </cell>
        </row>
        <row r="49">
          <cell r="C49" t="str">
            <v xml:space="preserve">  Por tipo de dia</v>
          </cell>
          <cell r="D49" t="str">
            <v>( Id )</v>
          </cell>
          <cell r="E49" t="str">
            <v>W/M</v>
          </cell>
          <cell r="F49">
            <v>100</v>
          </cell>
        </row>
        <row r="50">
          <cell r="B50" t="str">
            <v>(F)</v>
          </cell>
          <cell r="C50" t="str">
            <v>RESISTENCIA DEL CONDUCTOR</v>
          </cell>
          <cell r="D50" t="str">
            <v>( R )</v>
          </cell>
          <cell r="E50" t="str">
            <v>ohm/km</v>
          </cell>
          <cell r="F50">
            <v>0.29581361</v>
          </cell>
          <cell r="G50">
            <v>0.26962426</v>
          </cell>
        </row>
        <row r="51">
          <cell r="B51" t="str">
            <v>(G)</v>
          </cell>
          <cell r="C51" t="str">
            <v>NUMERO DE REINOLDS</v>
          </cell>
          <cell r="D51" t="str">
            <v>( Re )</v>
          </cell>
          <cell r="F51">
            <v>285.13254551124032</v>
          </cell>
          <cell r="G51">
            <v>321.2319636721316</v>
          </cell>
        </row>
        <row r="52">
          <cell r="B52" t="str">
            <v>(H)</v>
          </cell>
          <cell r="C52" t="str">
            <v>PERDIDAS CONVECTIVAS</v>
          </cell>
          <cell r="D52" t="str">
            <v>( Qc)</v>
          </cell>
          <cell r="E52" t="str">
            <v>W/M</v>
          </cell>
          <cell r="F52">
            <v>7.030854353277876</v>
          </cell>
        </row>
        <row r="53">
          <cell r="B53" t="str">
            <v>(I)</v>
          </cell>
          <cell r="C53" t="str">
            <v xml:space="preserve">CALOR RADIADO CONDUCTOR. </v>
          </cell>
          <cell r="D53" t="str">
            <v>( Qr )</v>
          </cell>
          <cell r="E53" t="str">
            <v>W/M</v>
          </cell>
          <cell r="F53">
            <v>0</v>
          </cell>
        </row>
        <row r="54">
          <cell r="B54" t="str">
            <v>(J)</v>
          </cell>
          <cell r="C54" t="str">
            <v>CALOR IRRADIADO P/SOL</v>
          </cell>
          <cell r="D54" t="str">
            <v>( Qs )</v>
          </cell>
          <cell r="F54">
            <v>5.9302639782436506</v>
          </cell>
        </row>
        <row r="55">
          <cell r="B55" t="str">
            <v>(K)</v>
          </cell>
          <cell r="C55" t="str">
            <v>CORRIENTE CIRCULANTE</v>
          </cell>
          <cell r="D55" t="str">
            <v>( I )</v>
          </cell>
          <cell r="E55" t="str">
            <v>AMP</v>
          </cell>
          <cell r="F55">
            <v>60.99634041440747</v>
          </cell>
          <cell r="G55">
            <v>0</v>
          </cell>
        </row>
        <row r="56">
          <cell r="B56" t="str">
            <v>(L)</v>
          </cell>
          <cell r="C56" t="str">
            <v>POTENCIA CIRCULANTE</v>
          </cell>
          <cell r="D56" t="str">
            <v>( S )</v>
          </cell>
          <cell r="E56" t="str">
            <v>MVA</v>
          </cell>
          <cell r="F56">
            <v>3.4864091022261796</v>
          </cell>
          <cell r="G56">
            <v>0</v>
          </cell>
        </row>
      </sheetData>
      <sheetData sheetId="2"/>
      <sheetData sheetId="3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. Disgregados"/>
      <sheetName val="Anexo 8.2-Est de Ingeniería"/>
      <sheetName val="Anexo 8.6-Exp. Gest Serv"/>
      <sheetName val="Anexo 8.5-Plan Educ_Capac"/>
      <sheetName val="Anexo 9.3 Gastos Generales"/>
      <sheetName val="Anexo 11.2-Superv de Obra"/>
      <sheetName val="Anexo 11.3-Comp Serv"/>
      <sheetName val="No Va Capital de Trabajo"/>
      <sheetName val="EVOLUCION EN EL TIEMPO"/>
      <sheetName val="DATOS TECNICOS SE SANTUARIO"/>
      <sheetName val="PROC MANT LT 1"/>
    </sheetNames>
    <sheetDataSet>
      <sheetData sheetId="0">
        <row r="3">
          <cell r="E3" t="str">
            <v>P1</v>
          </cell>
        </row>
        <row r="28">
          <cell r="D28">
            <v>75518.02</v>
          </cell>
        </row>
        <row r="30">
          <cell r="D30">
            <v>9062.15</v>
          </cell>
        </row>
        <row r="46">
          <cell r="D46" t="str">
            <v>INTERCONEXION PEQUEÑO SISTEMA ELÉCTRICO RURAL NUEVO SEASME AL SISTEMA ELECTRICO INTERCONECTADO</v>
          </cell>
        </row>
      </sheetData>
      <sheetData sheetId="1"/>
      <sheetData sheetId="2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-SSEE"/>
      <sheetName val="OPR-SSEE-COS-PERSO"/>
      <sheetName val="COST-OPERA-COST-ANUALES"/>
      <sheetName val="COST-OPERA-ASIGNACION -COSTOS"/>
      <sheetName val="VNR-RESUMEN POR LINEAS"/>
      <sheetName val="FORMA-LM1"/>
      <sheetName val="FORMA-LM2."/>
      <sheetName val="FORMA-(SE1)"/>
      <sheetName val="FORMA-SE2"/>
      <sheetName val="FORMA-LS1-LS2"/>
      <sheetName val="FORMA-LS3"/>
      <sheetName val="FORMA-ST1"/>
      <sheetName val="FORMA-RL1"/>
      <sheetName val="FORMA- RE1"/>
      <sheetName val="PROCMAN1"/>
      <sheetName val="ACTMAN1"/>
      <sheetName val="ACTPRO1"/>
      <sheetName val="Hoja1"/>
      <sheetName val="GESTION-DIAORG"/>
      <sheetName val="gest-perso"/>
      <sheetName val="GEST-TOT"/>
      <sheetName val="SEGLLTT"/>
      <sheetName val="SEGSSEE"/>
      <sheetName val="FORMA_SE2"/>
      <sheetName val="FORMA_LS1_LS2"/>
      <sheetName val="FORMA_LS3"/>
      <sheetName val="FORMA_ST1"/>
      <sheetName val="FORMA_RL1"/>
      <sheetName val="FORMA_ RE1"/>
      <sheetName val="Aux. Disgregados"/>
      <sheetName val="LOCALIDADES"/>
      <sheetName val="SUM RP"/>
      <sheetName val="Identificación Cargas _Anexo 4_"/>
      <sheetName val="DATOS DE CAMPO"/>
      <sheetName val="Cuadro de Precios"/>
      <sheetName val="COST-OPERA-ASIGNACION_-COSTOS"/>
      <sheetName val="VNR-RESUMEN_POR_LINEAS"/>
      <sheetName val="FORMA-LM2_"/>
      <sheetName val="FORMA-_RE1"/>
      <sheetName val="FORMA__RE1"/>
      <sheetName val="Aux__Disgregados"/>
      <sheetName val="SUM_RP"/>
      <sheetName val="Identificación_Cargas__Anexo_4_"/>
      <sheetName val="DATOS_DE_CAMPO"/>
      <sheetName val="Cuadro_de_Precios"/>
      <sheetName val="Datos de Entrada"/>
      <sheetName val="Fundacion"/>
      <sheetName val="cantidades"/>
      <sheetName val="DATOS TECNICOS SE SANTUARIO"/>
      <sheetName val="PROC MANT LT 1"/>
      <sheetName val="METRADOS"/>
      <sheetName val="CAP_120mm2"/>
      <sheetName val="CAP-120mm2"/>
      <sheetName val="EST_MOD"/>
      <sheetName val="LINEAS"/>
      <sheetName val="Analisis de la T.C. - 2.2"/>
      <sheetName val="Armados"/>
      <sheetName val="CuadroIyII"/>
      <sheetName val="Costos Alt2"/>
      <sheetName val="AnexoVI"/>
      <sheetName val="ficha"/>
      <sheetName val="FICHA..."/>
      <sheetName val="(2.3) Resumen General "/>
      <sheetName val="(2.9) Metrados"/>
      <sheetName val="(2.4) Valorización "/>
      <sheetName val="(2.10) EJECUT-Vrs-PROG"/>
      <sheetName val="2.6 CURVA &quot;S&quot;"/>
      <sheetName val="&quot;S&quot; General"/>
      <sheetName val="2.5 CRONOGRAMA DE AVC PROG VS V"/>
      <sheetName val="(6F) Factores Reajuste &quot;K&quot;"/>
      <sheetName val="(7G) Cálculo Reajuste"/>
      <sheetName val="(8H) Cálculo del Reintegro"/>
      <sheetName val="(9I) Amort. Adel. Directo"/>
      <sheetName val="(10J) D.R.Q.N.C. Adel. Directo"/>
      <sheetName val="(10K1) Amort. Adel. Mater."/>
      <sheetName val="(10K) Amort. Adel. Mater."/>
      <sheetName val="(12L) D.R.Q.N.C. Adel. Mat."/>
      <sheetName val=" Control General"/>
      <sheetName val="(15O) Formato E4 "/>
      <sheetName val="CaraINFORME SEGR"/>
      <sheetName val="CaraINFORM "/>
      <sheetName val="CaraFOLDER"/>
      <sheetName val="CaraVALORIZACION"/>
      <sheetName val="FOTOS "/>
      <sheetName val="FOTOS (1)"/>
      <sheetName val="FOTOS (2)"/>
      <sheetName val="FOTOS (3)"/>
      <sheetName val="FOTOS (4)"/>
      <sheetName val="FOTOS (5)"/>
      <sheetName val="FOTOS (6)"/>
      <sheetName val="FOTOS (7)"/>
      <sheetName val="FOTOS (8)"/>
      <sheetName val="FOTOS (9)"/>
      <sheetName val="FOTOS (10)"/>
      <sheetName val="FOTOS (12)"/>
      <sheetName val="FOTOS (13)"/>
      <sheetName val="Amort. Adel. Mat."/>
      <sheetName val="Deducción Adel. Mat."/>
      <sheetName val="presupuesto con 3 conect"/>
      <sheetName val="COST-OPERA-ASIGNACION_-COSTOS1"/>
      <sheetName val="VNR-RESUMEN_POR_LINEAS1"/>
      <sheetName val="FORMA-LM2_1"/>
      <sheetName val="FORMA-_RE11"/>
      <sheetName val="FORMA__RE11"/>
      <sheetName val="Aux__Disgregados1"/>
      <sheetName val="SUM_RP1"/>
      <sheetName val="Identificación_Cargas__Anexo_41"/>
      <sheetName val="DATOS_DE_CAMPO1"/>
      <sheetName val="Cuadro_de_Precios1"/>
      <sheetName val="Datos_de_Entrada"/>
    </sheetNames>
    <sheetDataSet>
      <sheetData sheetId="0"/>
      <sheetData sheetId="1">
        <row r="17">
          <cell r="A17" t="str">
            <v>TIPO DE ESTRUCTURAS : METALICAS DE CELOSIA</v>
          </cell>
        </row>
      </sheetData>
      <sheetData sheetId="2">
        <row r="1">
          <cell r="A1" t="str">
            <v>CTE PEAJES POR CONEXIÓN AL SPT</v>
          </cell>
        </row>
      </sheetData>
      <sheetData sheetId="3">
        <row r="3">
          <cell r="A3" t="str">
            <v>FORMULARIO VALORIZACION DE LAS INVERSIONES POR TELECOMUNICACIONES</v>
          </cell>
        </row>
      </sheetData>
      <sheetData sheetId="4">
        <row r="2">
          <cell r="B2" t="str">
            <v>CTE PEAJES POR CONEXIÓN AL SPT</v>
          </cell>
        </row>
      </sheetData>
      <sheetData sheetId="5">
        <row r="4">
          <cell r="A4" t="str">
            <v>FORMULARIO DE RESUMEN DEL VNR A NIVEL DE EMPRESA</v>
          </cell>
        </row>
      </sheetData>
      <sheetData sheetId="6"/>
      <sheetData sheetId="7"/>
      <sheetData sheetId="8"/>
      <sheetData sheetId="9" refreshError="1">
        <row r="3">
          <cell r="A3" t="str">
            <v>FORMULARIO VALORIZACION DE LAS
 INVERSIONES POR TELECOMUNICACIONES</v>
          </cell>
        </row>
        <row r="17">
          <cell r="A17" t="str">
            <v>TIPO DE ESTRUCTURAS : METALICAS DE CELOSIA</v>
          </cell>
          <cell r="C17" t="str">
            <v>:</v>
          </cell>
          <cell r="E17" t="str">
            <v>SUMINISTROS IMPORTADOS</v>
          </cell>
          <cell r="J17" t="str">
            <v>SUMINISTROS NACIONALES</v>
          </cell>
          <cell r="L17" t="str">
            <v>FLETE TERRESTRE</v>
          </cell>
          <cell r="N17" t="str">
            <v>OBRAS</v>
          </cell>
          <cell r="O17" t="str">
            <v>Hoja:</v>
          </cell>
        </row>
        <row r="18">
          <cell r="A18" t="str">
            <v>ITEM</v>
          </cell>
          <cell r="B18" t="str">
            <v>ACTIVIDAD</v>
          </cell>
          <cell r="C18" t="str">
            <v>UNID.</v>
          </cell>
          <cell r="D18" t="str">
            <v>CANT.</v>
          </cell>
          <cell r="E18" t="str">
            <v>PRECIO FOB</v>
          </cell>
          <cell r="G18" t="str">
            <v>FLETE 
Y</v>
          </cell>
          <cell r="H18" t="str">
            <v xml:space="preserve">ARANCELES 
Y GASTOS  </v>
          </cell>
          <cell r="I18" t="str">
            <v>SUB TOTAL</v>
          </cell>
          <cell r="N18" t="str">
            <v>CIVILES</v>
          </cell>
          <cell r="P18" t="str">
            <v>ELECTROMECANICAS</v>
          </cell>
        </row>
        <row r="19">
          <cell r="E19" t="str">
            <v>S U M I N I S T R O S    I M P O R T A D O S</v>
          </cell>
          <cell r="F19" t="str">
            <v>TOTAL</v>
          </cell>
          <cell r="G19" t="str">
            <v>SEGURO</v>
          </cell>
          <cell r="H19" t="str">
            <v>DE ADUANAS</v>
          </cell>
          <cell r="I19" t="str">
            <v>SUB TOTAL</v>
          </cell>
          <cell r="J19" t="str">
            <v>F L E T E</v>
          </cell>
          <cell r="K19" t="str">
            <v>SUB  
TOTAL</v>
          </cell>
          <cell r="L19" t="str">
            <v>O B R A S</v>
          </cell>
          <cell r="M19" t="str">
            <v>SUB 
TOTAL</v>
          </cell>
          <cell r="N19" t="str">
            <v>M O N T A J E</v>
          </cell>
          <cell r="O19" t="str">
            <v xml:space="preserve"> TOTAL</v>
          </cell>
          <cell r="P19" t="str">
            <v>UNITARIO</v>
          </cell>
          <cell r="Q19" t="str">
            <v xml:space="preserve"> TOTAL</v>
          </cell>
        </row>
        <row r="20">
          <cell r="A20" t="str">
            <v>I</v>
          </cell>
          <cell r="B20" t="str">
            <v>OBRAS CIVILES</v>
          </cell>
          <cell r="E20" t="str">
            <v>P R E C I O    F O B</v>
          </cell>
          <cell r="G20" t="str">
            <v>F L E T E</v>
          </cell>
          <cell r="H20" t="str">
            <v>ARANCELES</v>
          </cell>
          <cell r="J20" t="str">
            <v>T E R R E S T R E</v>
          </cell>
          <cell r="L20" t="str">
            <v>C I V I L E S</v>
          </cell>
          <cell r="N20" t="str">
            <v>E L E C T R O M E C A N I C O</v>
          </cell>
          <cell r="P20" t="str">
            <v>S U B</v>
          </cell>
        </row>
        <row r="21">
          <cell r="A21" t="str">
            <v>ITEM</v>
          </cell>
          <cell r="B21" t="str">
            <v xml:space="preserve"> A   C   T   I   V   I   D   A   D  E  S</v>
          </cell>
          <cell r="C21" t="str">
            <v>UNIDAD</v>
          </cell>
          <cell r="D21" t="str">
            <v>CANTIDAD</v>
          </cell>
          <cell r="G21" t="str">
            <v>Y</v>
          </cell>
          <cell r="H21" t="str">
            <v>Y  GASTOS</v>
          </cell>
          <cell r="I21" t="str">
            <v>SUB TOTAL</v>
          </cell>
          <cell r="P21" t="str">
            <v>T O T A L</v>
          </cell>
          <cell r="Q21" t="str">
            <v xml:space="preserve"> </v>
          </cell>
        </row>
        <row r="22">
          <cell r="A22">
            <v>1</v>
          </cell>
          <cell r="B22" t="str">
            <v>CASETAS REPETIDORAS</v>
          </cell>
          <cell r="C22" t="str">
            <v>m.</v>
          </cell>
          <cell r="E22" t="str">
            <v>UNITARIO</v>
          </cell>
          <cell r="F22" t="str">
            <v>TOTAL</v>
          </cell>
          <cell r="G22" t="str">
            <v>S E G U R O</v>
          </cell>
          <cell r="H22" t="str">
            <v>ADUANAS</v>
          </cell>
          <cell r="J22" t="str">
            <v>UNITARIO</v>
          </cell>
          <cell r="K22" t="str">
            <v>SUB 
TOTAL</v>
          </cell>
          <cell r="L22" t="str">
            <v>UNITARIO</v>
          </cell>
          <cell r="M22" t="str">
            <v>SUB 
TOTAL</v>
          </cell>
          <cell r="N22" t="str">
            <v>UNITARIO</v>
          </cell>
          <cell r="O22" t="str">
            <v>SUB 
TOTAL</v>
          </cell>
          <cell r="P22" t="str">
            <v>G  E N E R A L</v>
          </cell>
        </row>
        <row r="23">
          <cell r="A23" t="str">
            <v>I</v>
          </cell>
          <cell r="B23" t="str">
            <v xml:space="preserve">  O B R A S    C I V I L E S</v>
          </cell>
          <cell r="C23" t="str">
            <v>m.</v>
          </cell>
        </row>
        <row r="24">
          <cell r="A24" t="str">
            <v>1.0</v>
          </cell>
          <cell r="B24" t="str">
            <v xml:space="preserve">  Obras  Provisionales</v>
          </cell>
        </row>
        <row r="25">
          <cell r="A25" t="str">
            <v>1.1</v>
          </cell>
          <cell r="B25" t="str">
            <v xml:space="preserve">  Campamentos ( Instalación  y  Operación )</v>
          </cell>
          <cell r="C25" t="str">
            <v>Global</v>
          </cell>
        </row>
        <row r="26">
          <cell r="A26" t="str">
            <v>II</v>
          </cell>
          <cell r="B26" t="str">
            <v>OBRAS ELECTROMECANICAS</v>
          </cell>
        </row>
        <row r="27">
          <cell r="A27" t="str">
            <v>2.0</v>
          </cell>
          <cell r="B27" t="str">
            <v xml:space="preserve">  Trabajos  Preliminares</v>
          </cell>
          <cell r="C27" t="str">
            <v>Global</v>
          </cell>
        </row>
        <row r="28">
          <cell r="A28" t="str">
            <v>2.1</v>
          </cell>
          <cell r="B28" t="str">
            <v xml:space="preserve">  Replanteo  Topográfico  de  la  Línea</v>
          </cell>
          <cell r="C28" t="str">
            <v>km</v>
          </cell>
        </row>
        <row r="29">
          <cell r="A29" t="str">
            <v>2.2</v>
          </cell>
          <cell r="B29" t="str">
            <v xml:space="preserve">  Estudio  Geotécnico</v>
          </cell>
          <cell r="C29" t="str">
            <v>U</v>
          </cell>
        </row>
        <row r="30">
          <cell r="A30" t="str">
            <v>2.3</v>
          </cell>
          <cell r="B30" t="str">
            <v xml:space="preserve">  Limpieza  de  Faja  de Servidumbre (deforestación)</v>
          </cell>
          <cell r="C30" t="str">
            <v>Ha.</v>
          </cell>
        </row>
        <row r="31">
          <cell r="A31" t="str">
            <v>2.4</v>
          </cell>
          <cell r="B31" t="str">
            <v>Gestion de servidumbre</v>
          </cell>
          <cell r="C31" t="str">
            <v>km</v>
          </cell>
        </row>
        <row r="32">
          <cell r="A32">
            <v>1.4</v>
          </cell>
          <cell r="B32" t="str">
            <v>Cable  Telefónicos para instalación interior</v>
          </cell>
          <cell r="C32" t="str">
            <v>u</v>
          </cell>
        </row>
        <row r="33">
          <cell r="A33" t="str">
            <v>3.0</v>
          </cell>
          <cell r="B33" t="str">
            <v xml:space="preserve">  Caminos  de  Acceso</v>
          </cell>
          <cell r="C33" t="str">
            <v>u</v>
          </cell>
        </row>
        <row r="34">
          <cell r="A34" t="str">
            <v>3.1</v>
          </cell>
          <cell r="B34" t="str">
            <v xml:space="preserve">  En  terreno  plano</v>
          </cell>
          <cell r="C34" t="str">
            <v>km</v>
          </cell>
        </row>
        <row r="35">
          <cell r="A35" t="str">
            <v>3.2</v>
          </cell>
          <cell r="B35" t="str">
            <v xml:space="preserve">  En  terreno  ondulado</v>
          </cell>
          <cell r="C35" t="str">
            <v>km</v>
          </cell>
        </row>
        <row r="36">
          <cell r="A36" t="str">
            <v>3.3</v>
          </cell>
          <cell r="B36" t="str">
            <v>En terreno accidentado suelo</v>
          </cell>
          <cell r="C36" t="str">
            <v>km</v>
          </cell>
        </row>
        <row r="37">
          <cell r="A37" t="str">
            <v>3.4</v>
          </cell>
          <cell r="B37" t="str">
            <v>En terreno accidentado roca</v>
          </cell>
          <cell r="C37" t="str">
            <v>km</v>
          </cell>
        </row>
        <row r="38">
          <cell r="A38">
            <v>3</v>
          </cell>
          <cell r="B38" t="str">
            <v xml:space="preserve">COMUNICACIONES MOVILES </v>
          </cell>
          <cell r="C38" t="str">
            <v>Global</v>
          </cell>
        </row>
        <row r="39">
          <cell r="A39" t="str">
            <v>4.0</v>
          </cell>
          <cell r="B39" t="str">
            <v xml:space="preserve">  Cimentación  de  las  Estructuras</v>
          </cell>
          <cell r="C39" t="str">
            <v>Global</v>
          </cell>
        </row>
        <row r="40">
          <cell r="A40" t="str">
            <v>4.1</v>
          </cell>
          <cell r="B40" t="str">
            <v xml:space="preserve">  Excavación  en suelo  normal  </v>
          </cell>
          <cell r="C40" t="str">
            <v>m3</v>
          </cell>
        </row>
        <row r="41">
          <cell r="A41" t="str">
            <v>4.2</v>
          </cell>
          <cell r="B41" t="str">
            <v xml:space="preserve">  Excavación  en suelo  normal  para  zanja</v>
          </cell>
          <cell r="C41" t="str">
            <v>m3</v>
          </cell>
        </row>
        <row r="42">
          <cell r="A42" t="str">
            <v>4.3</v>
          </cell>
          <cell r="B42" t="str">
            <v xml:space="preserve">  Excavación  en  roca  compacta</v>
          </cell>
          <cell r="C42" t="str">
            <v>m3</v>
          </cell>
        </row>
        <row r="43">
          <cell r="A43" t="str">
            <v>4.4</v>
          </cell>
          <cell r="B43" t="str">
            <v xml:space="preserve">  Relleno  con  material  propio  compactado</v>
          </cell>
          <cell r="C43" t="str">
            <v>m3</v>
          </cell>
        </row>
        <row r="44">
          <cell r="A44" t="str">
            <v>4.5</v>
          </cell>
          <cell r="B44" t="str">
            <v xml:space="preserve">  Eliminación  de material   excedente, a 5 km, con maquinaria</v>
          </cell>
          <cell r="C44" t="str">
            <v>m3</v>
          </cell>
        </row>
        <row r="45">
          <cell r="A45" t="str">
            <v>4.6</v>
          </cell>
          <cell r="B45" t="str">
            <v xml:space="preserve">  Encofrado</v>
          </cell>
          <cell r="C45" t="str">
            <v>m²</v>
          </cell>
        </row>
        <row r="46">
          <cell r="A46" t="str">
            <v>4.7</v>
          </cell>
          <cell r="B46" t="str">
            <v xml:space="preserve">  Concreto  F'c = 210  kg / cm²</v>
          </cell>
          <cell r="C46" t="str">
            <v>m3</v>
          </cell>
        </row>
        <row r="47">
          <cell r="A47" t="str">
            <v>4.8</v>
          </cell>
          <cell r="B47" t="str">
            <v xml:space="preserve">  Acero  de  refuerzo  fy = 4 200  kg / cm²</v>
          </cell>
          <cell r="C47" t="str">
            <v>kg</v>
          </cell>
        </row>
        <row r="48">
          <cell r="A48">
            <v>4</v>
          </cell>
          <cell r="B48" t="str">
            <v>INGENIERIA DE DETALLE</v>
          </cell>
          <cell r="C48" t="str">
            <v>Global</v>
          </cell>
        </row>
        <row r="50">
          <cell r="A50">
            <v>5</v>
          </cell>
          <cell r="B50" t="str">
            <v>S U B  -  T O T A L      O B R A S   C I V I L E S</v>
          </cell>
          <cell r="C50" t="str">
            <v>Global</v>
          </cell>
          <cell r="M50">
            <v>0</v>
          </cell>
          <cell r="P50">
            <v>0</v>
          </cell>
        </row>
        <row r="52">
          <cell r="A52" t="str">
            <v>I</v>
          </cell>
          <cell r="B52" t="str">
            <v xml:space="preserve">  LINEA  DE  TRANSMISION</v>
          </cell>
        </row>
        <row r="53">
          <cell r="A53" t="str">
            <v>I A</v>
          </cell>
          <cell r="B53" t="str">
            <v xml:space="preserve">  OBRAS  ELECTROMECANICAS</v>
          </cell>
        </row>
        <row r="54">
          <cell r="A54" t="str">
            <v>IV</v>
          </cell>
          <cell r="B54" t="str">
            <v>UTILIDADES DEL CONTRATISTA</v>
          </cell>
        </row>
        <row r="55">
          <cell r="A55" t="str">
            <v>1.0</v>
          </cell>
          <cell r="B55" t="str">
            <v xml:space="preserve">  TORRES  METALICAS</v>
          </cell>
        </row>
        <row r="56">
          <cell r="A56" t="str">
            <v>1.1</v>
          </cell>
          <cell r="B56" t="str">
            <v xml:space="preserve">  Tipo  A  -  9</v>
          </cell>
          <cell r="C56" t="str">
            <v>U</v>
          </cell>
        </row>
        <row r="57">
          <cell r="B57" t="str">
            <v xml:space="preserve">  Tipo  A  -  6</v>
          </cell>
          <cell r="C57" t="str">
            <v>U</v>
          </cell>
        </row>
        <row r="58">
          <cell r="B58" t="str">
            <v xml:space="preserve">  Tipo  A  -  3</v>
          </cell>
          <cell r="C58" t="str">
            <v>U</v>
          </cell>
        </row>
        <row r="59">
          <cell r="B59" t="str">
            <v xml:space="preserve">  Tipo  A  ±  0</v>
          </cell>
          <cell r="C59" t="str">
            <v>U</v>
          </cell>
        </row>
        <row r="60">
          <cell r="B60" t="str">
            <v xml:space="preserve">  Tipo  A  +  3</v>
          </cell>
          <cell r="C60" t="str">
            <v>U</v>
          </cell>
        </row>
        <row r="61">
          <cell r="B61" t="str">
            <v xml:space="preserve">  Tipo  A  +  6</v>
          </cell>
          <cell r="C61" t="str">
            <v>U</v>
          </cell>
        </row>
        <row r="62">
          <cell r="B62" t="str">
            <v xml:space="preserve">  Tipo  A  +  9</v>
          </cell>
          <cell r="C62" t="str">
            <v>U</v>
          </cell>
        </row>
        <row r="63">
          <cell r="A63" t="str">
            <v>1.2</v>
          </cell>
          <cell r="B63" t="str">
            <v xml:space="preserve">  Tipo  E  -  9</v>
          </cell>
          <cell r="C63" t="str">
            <v>U</v>
          </cell>
        </row>
        <row r="64">
          <cell r="B64" t="str">
            <v xml:space="preserve">  Tipo  E  -  6</v>
          </cell>
          <cell r="C64" t="str">
            <v>U</v>
          </cell>
        </row>
        <row r="65">
          <cell r="B65" t="str">
            <v xml:space="preserve">  Tipo  E  -  3</v>
          </cell>
          <cell r="C65" t="str">
            <v>U</v>
          </cell>
        </row>
        <row r="66">
          <cell r="B66" t="str">
            <v xml:space="preserve">  Tipo  E  ±  0</v>
          </cell>
          <cell r="C66" t="str">
            <v>U</v>
          </cell>
        </row>
        <row r="67">
          <cell r="B67" t="str">
            <v xml:space="preserve">  Tipo  E  +  3</v>
          </cell>
          <cell r="C67" t="str">
            <v>U</v>
          </cell>
        </row>
        <row r="68">
          <cell r="B68" t="str">
            <v xml:space="preserve">  Tipo  E  +  6</v>
          </cell>
          <cell r="C68" t="str">
            <v>U</v>
          </cell>
        </row>
        <row r="69">
          <cell r="B69" t="str">
            <v xml:space="preserve">  Tipo  E  +  9</v>
          </cell>
          <cell r="C69" t="str">
            <v>U</v>
          </cell>
        </row>
        <row r="70">
          <cell r="A70" t="str">
            <v>1.3</v>
          </cell>
          <cell r="B70" t="str">
            <v xml:space="preserve">  Tipo  B  -  9</v>
          </cell>
          <cell r="C70" t="str">
            <v>U</v>
          </cell>
        </row>
        <row r="71">
          <cell r="B71" t="str">
            <v xml:space="preserve">  Tipo  B  -  6</v>
          </cell>
          <cell r="C71" t="str">
            <v>U</v>
          </cell>
        </row>
        <row r="72">
          <cell r="B72" t="str">
            <v xml:space="preserve">  Tipo  B  -  3</v>
          </cell>
          <cell r="C72" t="str">
            <v>U</v>
          </cell>
        </row>
        <row r="73">
          <cell r="B73" t="str">
            <v xml:space="preserve">  Tipo  B  ±  0</v>
          </cell>
          <cell r="C73" t="str">
            <v>U</v>
          </cell>
        </row>
        <row r="74">
          <cell r="B74" t="str">
            <v xml:space="preserve">  Tipo  B  +  3</v>
          </cell>
          <cell r="C74" t="str">
            <v>U</v>
          </cell>
        </row>
        <row r="75">
          <cell r="B75" t="str">
            <v xml:space="preserve">  Tipo  B  +  6</v>
          </cell>
          <cell r="C75" t="str">
            <v>U</v>
          </cell>
        </row>
        <row r="76">
          <cell r="B76" t="str">
            <v xml:space="preserve">  Tipo  B  +  9</v>
          </cell>
          <cell r="C76" t="str">
            <v>U</v>
          </cell>
        </row>
        <row r="77">
          <cell r="A77" t="str">
            <v>1.4</v>
          </cell>
          <cell r="B77" t="str">
            <v xml:space="preserve">  Tipo  C  -  9</v>
          </cell>
          <cell r="C77" t="str">
            <v>U</v>
          </cell>
        </row>
        <row r="78">
          <cell r="B78" t="str">
            <v xml:space="preserve">  Tipo  C  -  6</v>
          </cell>
          <cell r="C78" t="str">
            <v>U</v>
          </cell>
        </row>
        <row r="79">
          <cell r="B79" t="str">
            <v xml:space="preserve">  Tipo  C  -  3</v>
          </cell>
          <cell r="C79" t="str">
            <v>U</v>
          </cell>
        </row>
        <row r="80">
          <cell r="B80" t="str">
            <v xml:space="preserve">  Tipo  C  ±  0</v>
          </cell>
          <cell r="C80" t="str">
            <v>U</v>
          </cell>
        </row>
        <row r="81">
          <cell r="B81" t="str">
            <v xml:space="preserve">  Tipo  C  +  3</v>
          </cell>
          <cell r="C81" t="str">
            <v>U</v>
          </cell>
        </row>
        <row r="82">
          <cell r="B82" t="str">
            <v xml:space="preserve">  Tipo  C  +  6</v>
          </cell>
          <cell r="C82" t="str">
            <v>U</v>
          </cell>
        </row>
        <row r="83">
          <cell r="B83" t="str">
            <v xml:space="preserve">  Tipo  C  +  9</v>
          </cell>
          <cell r="C83" t="str">
            <v>U</v>
          </cell>
        </row>
        <row r="86">
          <cell r="A86" t="str">
            <v>CTE PEAJES POR CONEXIÓN AL SPT</v>
          </cell>
          <cell r="P86" t="str">
            <v>FORMULARIO : CTE-SPT-VNR-LS1</v>
          </cell>
        </row>
        <row r="87">
          <cell r="A87" t="str">
            <v>VALORIZACION DETALLLADA DE LAS INVERSIONES POR CADA LINEA</v>
          </cell>
        </row>
        <row r="88">
          <cell r="A88" t="str">
            <v>(PARA SOPORTES METÁLICOS)</v>
          </cell>
        </row>
        <row r="92">
          <cell r="A92" t="str">
            <v>NOMBRE DE LA EMPRESA</v>
          </cell>
          <cell r="C92" t="str">
            <v>:</v>
          </cell>
        </row>
        <row r="94">
          <cell r="A94" t="str">
            <v>NIVEL DE TENSION (kV.)</v>
          </cell>
          <cell r="C94" t="str">
            <v>:</v>
          </cell>
        </row>
        <row r="96">
          <cell r="A96" t="str">
            <v>DENOMINACION DE LA LINEA</v>
          </cell>
          <cell r="C96" t="str">
            <v>:</v>
          </cell>
          <cell r="O96" t="str">
            <v>Unidad de moneda:</v>
          </cell>
        </row>
        <row r="98">
          <cell r="A98" t="str">
            <v>NUMERO DE TERNAS</v>
          </cell>
          <cell r="C98" t="str">
            <v>:</v>
          </cell>
          <cell r="O98" t="str">
            <v>Tasa de cambio:</v>
          </cell>
        </row>
        <row r="100">
          <cell r="A100" t="str">
            <v>LONGITUD  ( Km.)</v>
          </cell>
          <cell r="C100" t="str">
            <v>:</v>
          </cell>
          <cell r="O100" t="str">
            <v>Fecha de referencia:</v>
          </cell>
        </row>
        <row r="102">
          <cell r="A102" t="str">
            <v>TIPO DE ESTRUCTURAS : METALICAS DE CELOSIA</v>
          </cell>
          <cell r="C102" t="str">
            <v>:</v>
          </cell>
          <cell r="O102" t="str">
            <v>Hoja:</v>
          </cell>
        </row>
        <row r="104">
          <cell r="E104" t="str">
            <v>S U M I N I S T R O S    I M P O R T A D O S</v>
          </cell>
          <cell r="J104" t="str">
            <v>F L E T E</v>
          </cell>
          <cell r="L104" t="str">
            <v>O B R A S</v>
          </cell>
          <cell r="N104" t="str">
            <v>M O N T A J E</v>
          </cell>
        </row>
        <row r="105">
          <cell r="E105" t="str">
            <v>P R E C I O    F O B</v>
          </cell>
          <cell r="G105" t="str">
            <v>F L E T E</v>
          </cell>
          <cell r="H105" t="str">
            <v>ARANCELES</v>
          </cell>
          <cell r="J105" t="str">
            <v>T E R R E S T R E</v>
          </cell>
          <cell r="L105" t="str">
            <v>C I V I L E S</v>
          </cell>
          <cell r="N105" t="str">
            <v>E L E C T R O M E C A N I C O</v>
          </cell>
          <cell r="P105" t="str">
            <v>S U B</v>
          </cell>
        </row>
        <row r="106">
          <cell r="A106" t="str">
            <v>ITEM</v>
          </cell>
          <cell r="B106" t="str">
            <v xml:space="preserve"> A   C   T   I   V   I   D   A   D  E  S</v>
          </cell>
          <cell r="C106" t="str">
            <v>UNIDAD</v>
          </cell>
          <cell r="D106" t="str">
            <v>CANTIDAD</v>
          </cell>
          <cell r="G106" t="str">
            <v>Y</v>
          </cell>
          <cell r="H106" t="str">
            <v>Y  GASTOS</v>
          </cell>
          <cell r="I106" t="str">
            <v>SUB</v>
          </cell>
          <cell r="P106" t="str">
            <v>T O T A L</v>
          </cell>
          <cell r="Q106" t="str">
            <v xml:space="preserve"> </v>
          </cell>
        </row>
        <row r="107">
          <cell r="E107" t="str">
            <v>UNITARIO</v>
          </cell>
          <cell r="F107" t="str">
            <v>TOTAL</v>
          </cell>
          <cell r="G107" t="str">
            <v>S E G U R O</v>
          </cell>
          <cell r="H107" t="str">
            <v>DE  ADUANAS</v>
          </cell>
          <cell r="I107" t="str">
            <v>TOTAL</v>
          </cell>
          <cell r="J107" t="str">
            <v>UNITARIO</v>
          </cell>
          <cell r="K107" t="str">
            <v>SUB 
TOTAL</v>
          </cell>
          <cell r="L107" t="str">
            <v>UNITARIO</v>
          </cell>
          <cell r="M107" t="str">
            <v>SUB 
TOTAL</v>
          </cell>
          <cell r="N107" t="str">
            <v>UNITARIO</v>
          </cell>
          <cell r="O107" t="str">
            <v>SUB 
TOTAL</v>
          </cell>
          <cell r="P107" t="str">
            <v>G  E N E R A L</v>
          </cell>
        </row>
        <row r="108">
          <cell r="A108">
            <v>1.5</v>
          </cell>
          <cell r="B108" t="str">
            <v xml:space="preserve">  Tipo  D  -  9</v>
          </cell>
          <cell r="C108" t="str">
            <v>U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O108">
            <v>0</v>
          </cell>
          <cell r="P108">
            <v>0</v>
          </cell>
        </row>
        <row r="109">
          <cell r="B109" t="str">
            <v xml:space="preserve">  Tipo  D  -  6</v>
          </cell>
          <cell r="C109" t="str">
            <v>U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O109">
            <v>0</v>
          </cell>
          <cell r="P109">
            <v>0</v>
          </cell>
        </row>
        <row r="110">
          <cell r="B110" t="str">
            <v xml:space="preserve">  Tipo  D  +  3</v>
          </cell>
          <cell r="C110" t="str">
            <v>U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O110">
            <v>0</v>
          </cell>
          <cell r="P110">
            <v>0</v>
          </cell>
        </row>
        <row r="111">
          <cell r="A111" t="str">
            <v>1.6</v>
          </cell>
          <cell r="B111" t="str">
            <v xml:space="preserve">  Tipo  F  -  9</v>
          </cell>
          <cell r="C111" t="str">
            <v>U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O111">
            <v>0</v>
          </cell>
          <cell r="P111">
            <v>0</v>
          </cell>
        </row>
        <row r="112">
          <cell r="B112" t="str">
            <v xml:space="preserve">  Tipo  F  -  6</v>
          </cell>
          <cell r="C112" t="str">
            <v>U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O112">
            <v>0</v>
          </cell>
          <cell r="P112">
            <v>0</v>
          </cell>
        </row>
        <row r="113">
          <cell r="B113" t="str">
            <v xml:space="preserve">  Tipo  F  -  3</v>
          </cell>
          <cell r="C113" t="str">
            <v>U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O113">
            <v>0</v>
          </cell>
          <cell r="P113">
            <v>0</v>
          </cell>
        </row>
        <row r="114">
          <cell r="B114" t="str">
            <v xml:space="preserve">  Tipo  F  ±  0</v>
          </cell>
          <cell r="C114" t="str">
            <v>U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O114">
            <v>0</v>
          </cell>
          <cell r="P114">
            <v>0</v>
          </cell>
        </row>
        <row r="115">
          <cell r="B115" t="str">
            <v xml:space="preserve">  Tipo  F  +  3</v>
          </cell>
          <cell r="C115" t="str">
            <v>U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O115">
            <v>0</v>
          </cell>
          <cell r="P115">
            <v>0</v>
          </cell>
        </row>
        <row r="116">
          <cell r="B116" t="str">
            <v xml:space="preserve">  Tipo  F  +  6</v>
          </cell>
          <cell r="C116" t="str">
            <v>U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O116">
            <v>0</v>
          </cell>
          <cell r="P116">
            <v>0</v>
          </cell>
        </row>
        <row r="117">
          <cell r="B117" t="str">
            <v xml:space="preserve">  Tipo  F  +  9</v>
          </cell>
          <cell r="C117" t="str">
            <v>U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O117">
            <v>0</v>
          </cell>
          <cell r="P117">
            <v>0</v>
          </cell>
        </row>
        <row r="118">
          <cell r="A118" t="str">
            <v>1.7</v>
          </cell>
          <cell r="B118" t="str">
            <v xml:space="preserve">  Tipo  G  -  9</v>
          </cell>
          <cell r="C118" t="str">
            <v>U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O118">
            <v>0</v>
          </cell>
          <cell r="P118">
            <v>0</v>
          </cell>
        </row>
        <row r="119">
          <cell r="A119" t="str">
            <v>1.8</v>
          </cell>
          <cell r="B119" t="str">
            <v xml:space="preserve">  Tipo  S S D  -  9</v>
          </cell>
          <cell r="C119" t="str">
            <v>U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O119">
            <v>0</v>
          </cell>
          <cell r="P119">
            <v>0</v>
          </cell>
        </row>
        <row r="120">
          <cell r="B120" t="str">
            <v xml:space="preserve">  Tipo  S S D  +  6</v>
          </cell>
          <cell r="C120" t="str">
            <v>U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O120">
            <v>0</v>
          </cell>
          <cell r="P120">
            <v>0</v>
          </cell>
        </row>
        <row r="121">
          <cell r="A121" t="str">
            <v>1.9</v>
          </cell>
          <cell r="B121" t="str">
            <v xml:space="preserve">  Tipo  T B  ±  0</v>
          </cell>
          <cell r="C121" t="str">
            <v>U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O121">
            <v>0</v>
          </cell>
          <cell r="P121">
            <v>0</v>
          </cell>
        </row>
        <row r="122">
          <cell r="A122" t="str">
            <v>1.10</v>
          </cell>
          <cell r="B122" t="str">
            <v xml:space="preserve">  Tipo  A H</v>
          </cell>
          <cell r="C122" t="str">
            <v>U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O122">
            <v>0</v>
          </cell>
          <cell r="P122">
            <v>0</v>
          </cell>
        </row>
        <row r="123">
          <cell r="A123" t="str">
            <v>1.11</v>
          </cell>
          <cell r="B123" t="str">
            <v xml:space="preserve">  Tipo  D H</v>
          </cell>
          <cell r="C123" t="str">
            <v>U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O123">
            <v>0</v>
          </cell>
          <cell r="P123">
            <v>0</v>
          </cell>
        </row>
        <row r="125">
          <cell r="A125" t="str">
            <v>1.12</v>
          </cell>
          <cell r="B125" t="str">
            <v>Patas desniveladas</v>
          </cell>
          <cell r="C125" t="str">
            <v>t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P125">
            <v>0</v>
          </cell>
        </row>
        <row r="126"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O126">
            <v>0</v>
          </cell>
          <cell r="P126">
            <v>0</v>
          </cell>
        </row>
        <row r="127">
          <cell r="A127" t="str">
            <v>1.13</v>
          </cell>
          <cell r="B127" t="str">
            <v>Parillas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O127">
            <v>0</v>
          </cell>
          <cell r="P127">
            <v>0</v>
          </cell>
        </row>
        <row r="128">
          <cell r="B128" t="str">
            <v>Para  suspensión  y  anclaje</v>
          </cell>
          <cell r="C128" t="str">
            <v>t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O128">
            <v>0</v>
          </cell>
          <cell r="P128">
            <v>0</v>
          </cell>
        </row>
        <row r="129">
          <cell r="O129">
            <v>0</v>
          </cell>
          <cell r="P129">
            <v>0</v>
          </cell>
        </row>
        <row r="130">
          <cell r="A130" t="str">
            <v>1.14</v>
          </cell>
          <cell r="B130" t="str">
            <v>Stubs</v>
          </cell>
          <cell r="C130" t="str">
            <v>t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O130">
            <v>0</v>
          </cell>
          <cell r="P130">
            <v>0</v>
          </cell>
        </row>
        <row r="131">
          <cell r="B131" t="str">
            <v>Para  suspensión</v>
          </cell>
          <cell r="C131" t="str">
            <v>u</v>
          </cell>
          <cell r="O131">
            <v>0</v>
          </cell>
          <cell r="P131">
            <v>0</v>
          </cell>
        </row>
        <row r="132">
          <cell r="B132" t="str">
            <v>Para  anclaje</v>
          </cell>
          <cell r="C132" t="str">
            <v>u</v>
          </cell>
          <cell r="O132">
            <v>0</v>
          </cell>
          <cell r="P132">
            <v>0</v>
          </cell>
        </row>
        <row r="133">
          <cell r="B133" t="str">
            <v>Para  terminal</v>
          </cell>
          <cell r="C133" t="str">
            <v>u</v>
          </cell>
          <cell r="O133">
            <v>0</v>
          </cell>
          <cell r="P133">
            <v>0</v>
          </cell>
        </row>
        <row r="135">
          <cell r="A135" t="str">
            <v>2.0</v>
          </cell>
          <cell r="B135" t="str">
            <v xml:space="preserve">  CADENAS  DE  AISLADORES</v>
          </cell>
        </row>
        <row r="136">
          <cell r="A136" t="str">
            <v>2.1</v>
          </cell>
          <cell r="B136" t="str">
            <v xml:space="preserve">    Tipo  Suspensión</v>
          </cell>
          <cell r="C136" t="str">
            <v>Jgo.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O136">
            <v>0</v>
          </cell>
          <cell r="P136">
            <v>0</v>
          </cell>
        </row>
        <row r="137">
          <cell r="A137" t="str">
            <v>2.2</v>
          </cell>
          <cell r="B137" t="str">
            <v xml:space="preserve">    Tipo  Anclaje</v>
          </cell>
          <cell r="C137" t="str">
            <v>Jgo.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O137">
            <v>0</v>
          </cell>
          <cell r="P137">
            <v>0</v>
          </cell>
        </row>
        <row r="139">
          <cell r="A139" t="str">
            <v>3.0</v>
          </cell>
          <cell r="B139" t="str">
            <v xml:space="preserve">  CONDUCTORES  ACTIVOS Y CABLE GUARDA</v>
          </cell>
        </row>
        <row r="140">
          <cell r="A140" t="str">
            <v>3.1</v>
          </cell>
          <cell r="B140" t="str">
            <v xml:space="preserve">  Conductor  ACAR / TW  de  400  mm²</v>
          </cell>
          <cell r="C140" t="str">
            <v>km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O140">
            <v>0</v>
          </cell>
          <cell r="P140">
            <v>0</v>
          </cell>
        </row>
        <row r="141">
          <cell r="A141" t="str">
            <v>3.2</v>
          </cell>
          <cell r="B141" t="str">
            <v xml:space="preserve">  Conductor Acero EWS  de  50  mm2</v>
          </cell>
          <cell r="C141" t="str">
            <v>km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O141">
            <v>0</v>
          </cell>
          <cell r="P141">
            <v>0</v>
          </cell>
        </row>
        <row r="143">
          <cell r="A143" t="str">
            <v>4.0</v>
          </cell>
          <cell r="B143" t="str">
            <v xml:space="preserve">  ACCESORIOS  DEL  CONDUCTOR  ACTIVO  ACAR / TW</v>
          </cell>
        </row>
        <row r="144">
          <cell r="A144" t="str">
            <v>4.1</v>
          </cell>
          <cell r="B144" t="str">
            <v xml:space="preserve">  Varillas  de  Armar</v>
          </cell>
          <cell r="C144" t="str">
            <v>U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O144">
            <v>0</v>
          </cell>
          <cell r="P144">
            <v>0</v>
          </cell>
        </row>
        <row r="145">
          <cell r="A145" t="str">
            <v>4.2</v>
          </cell>
          <cell r="B145" t="str">
            <v xml:space="preserve">  Juntas  de  Empalme</v>
          </cell>
          <cell r="C145" t="str">
            <v>U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O145">
            <v>0</v>
          </cell>
          <cell r="P145">
            <v>0</v>
          </cell>
        </row>
        <row r="146">
          <cell r="A146" t="str">
            <v>4.3</v>
          </cell>
          <cell r="B146" t="str">
            <v xml:space="preserve">  Manguitos  de  Reparación</v>
          </cell>
          <cell r="C146" t="str">
            <v>U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O146">
            <v>0</v>
          </cell>
          <cell r="P146">
            <v>0</v>
          </cell>
        </row>
        <row r="147">
          <cell r="A147" t="str">
            <v>4.4</v>
          </cell>
          <cell r="B147" t="str">
            <v xml:space="preserve">  Amortiguadores</v>
          </cell>
          <cell r="C147" t="str">
            <v>U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O147">
            <v>0</v>
          </cell>
          <cell r="P147">
            <v>0</v>
          </cell>
        </row>
        <row r="148">
          <cell r="A148" t="str">
            <v>4.5</v>
          </cell>
          <cell r="B148" t="str">
            <v xml:space="preserve">  Grapas para cable guarda</v>
          </cell>
        </row>
        <row r="150">
          <cell r="A150" t="str">
            <v>5.0</v>
          </cell>
          <cell r="B150" t="str">
            <v xml:space="preserve">  PUESTA  A  TIERRA</v>
          </cell>
        </row>
        <row r="151">
          <cell r="A151" t="str">
            <v>5.1</v>
          </cell>
          <cell r="B151" t="str">
            <v xml:space="preserve">  Medición de resistividad y resistencia de P.A.T.</v>
          </cell>
          <cell r="C151" t="str">
            <v>U</v>
          </cell>
          <cell r="O151">
            <v>0</v>
          </cell>
          <cell r="P151">
            <v>0</v>
          </cell>
        </row>
        <row r="152">
          <cell r="A152" t="str">
            <v>5.2</v>
          </cell>
          <cell r="B152" t="str">
            <v xml:space="preserve">  Conductor  de  cobre  N° 2  AWG tramo normal</v>
          </cell>
          <cell r="C152" t="str">
            <v>km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O152">
            <v>0</v>
          </cell>
          <cell r="P152">
            <v>0</v>
          </cell>
        </row>
        <row r="153">
          <cell r="A153" t="str">
            <v>5.3</v>
          </cell>
          <cell r="B153" t="str">
            <v xml:space="preserve">  Jabalinas y conectores de copperweld</v>
          </cell>
          <cell r="C153" t="str">
            <v>U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O153">
            <v>0</v>
          </cell>
          <cell r="P153">
            <v>0</v>
          </cell>
        </row>
        <row r="154">
          <cell r="A154" t="str">
            <v>5.4</v>
          </cell>
          <cell r="B154" t="str">
            <v xml:space="preserve">  Conductor de cobre N° 2 AWG de canal rocoso</v>
          </cell>
          <cell r="C154" t="str">
            <v>km</v>
          </cell>
        </row>
        <row r="155">
          <cell r="A155" t="str">
            <v>5.5</v>
          </cell>
          <cell r="B155" t="str">
            <v xml:space="preserve">  Pozo de tierra sal-bentonita</v>
          </cell>
          <cell r="C155" t="str">
            <v>U</v>
          </cell>
        </row>
        <row r="157">
          <cell r="A157" t="str">
            <v>6.0</v>
          </cell>
          <cell r="B157" t="str">
            <v xml:space="preserve">  PRUEBAS  Y  PUESTA  EN  SERVICIO</v>
          </cell>
          <cell r="C157" t="str">
            <v>Gbl.</v>
          </cell>
          <cell r="O157">
            <v>0</v>
          </cell>
          <cell r="P157">
            <v>0</v>
          </cell>
        </row>
        <row r="158">
          <cell r="A158">
            <v>7</v>
          </cell>
          <cell r="B158" t="str">
            <v xml:space="preserve">  REPUESTOS</v>
          </cell>
          <cell r="C158" t="str">
            <v>Gbl.</v>
          </cell>
        </row>
        <row r="160">
          <cell r="A160">
            <v>8</v>
          </cell>
          <cell r="B160" t="str">
            <v xml:space="preserve">  INGENIERIA  DE  DETALLE</v>
          </cell>
          <cell r="C160" t="str">
            <v>Gbl.</v>
          </cell>
        </row>
        <row r="162">
          <cell r="B162" t="str">
            <v xml:space="preserve"> S U B    T O T A L   L I N E A    I A </v>
          </cell>
        </row>
        <row r="164">
          <cell r="B164" t="str">
            <v>S U B    T O T A L    C O S T O    D I R E C T O</v>
          </cell>
          <cell r="Q164" t="str">
            <v>P137</v>
          </cell>
        </row>
        <row r="166">
          <cell r="A166" t="str">
            <v>I I</v>
          </cell>
          <cell r="B166" t="str">
            <v xml:space="preserve">  GASTOS  GENERALES</v>
          </cell>
        </row>
        <row r="167">
          <cell r="A167" t="str">
            <v>I I I</v>
          </cell>
          <cell r="B167" t="str">
            <v xml:space="preserve">  UTILIDADES</v>
          </cell>
        </row>
        <row r="168">
          <cell r="B168" t="str">
            <v>T O T A L    C O S T O    D I R E C T O</v>
          </cell>
          <cell r="P168">
            <v>0</v>
          </cell>
        </row>
      </sheetData>
      <sheetData sheetId="10" refreshError="1">
        <row r="1">
          <cell r="A1" t="str">
            <v>CTE PEAJES POR CONEXIÓN AL SPT</v>
          </cell>
          <cell r="M1" t="str">
            <v>FORMULARIO : CTE-VNR-LS3</v>
          </cell>
        </row>
        <row r="2">
          <cell r="B2" t="str">
            <v>CTE PEAJES POR CONEXIÓN AL SPT</v>
          </cell>
        </row>
        <row r="3">
          <cell r="A3" t="str">
            <v>FORMULARIO DE OBRAS CIVILES</v>
          </cell>
        </row>
        <row r="4">
          <cell r="A4" t="str">
            <v>(SOPORTES METALICOS)</v>
          </cell>
        </row>
        <row r="5">
          <cell r="B5" t="str">
            <v>FORMULARIO DE VALORIZACION TOTAL 
DE LAS INVERSIONES POR LINEA</v>
          </cell>
          <cell r="L5" t="str">
            <v>Unidad de moneda:</v>
          </cell>
        </row>
        <row r="6">
          <cell r="B6" t="str">
            <v>Miles US$</v>
          </cell>
        </row>
        <row r="7">
          <cell r="L7" t="str">
            <v>Tasa de cambio:</v>
          </cell>
        </row>
        <row r="8">
          <cell r="A8" t="str">
            <v>NOMBRE DE LA EMPRESA</v>
          </cell>
          <cell r="C8" t="str">
            <v>:</v>
          </cell>
        </row>
        <row r="9">
          <cell r="B9" t="str">
            <v>NOMBRE DE LA EMPRESA</v>
          </cell>
          <cell r="E9" t="str">
            <v>:</v>
          </cell>
          <cell r="L9" t="str">
            <v>Fecha de Referencia:</v>
          </cell>
        </row>
        <row r="10">
          <cell r="A10" t="str">
            <v>DENOMINACION</v>
          </cell>
          <cell r="C10" t="str">
            <v>:</v>
          </cell>
        </row>
        <row r="11">
          <cell r="B11" t="str">
            <v>NIVEL DE TENSION (Kv.)</v>
          </cell>
          <cell r="E11" t="str">
            <v>:</v>
          </cell>
          <cell r="L11" t="str">
            <v>Hoja:</v>
          </cell>
        </row>
        <row r="13">
          <cell r="A13" t="str">
            <v>TIPO</v>
          </cell>
          <cell r="B13" t="str">
            <v>TIPO</v>
          </cell>
          <cell r="C13" t="str">
            <v>CANT.</v>
          </cell>
          <cell r="D13" t="str">
            <v>EXCAVACION 
( m3 )</v>
          </cell>
          <cell r="E13" t="str">
            <v>:</v>
          </cell>
          <cell r="F13" t="str">
            <v>RELLENO 
( m3 )</v>
          </cell>
          <cell r="H13" t="str">
            <v>ENCOFRADO 
( m²)</v>
          </cell>
          <cell r="J13" t="str">
            <v>CONCRETO 
( m3 )</v>
          </cell>
          <cell r="L13" t="str">
            <v>ACERO 
( kg )</v>
          </cell>
        </row>
        <row r="14">
          <cell r="B14" t="str">
            <v>DE SUELO</v>
          </cell>
          <cell r="D14" t="str">
            <v>Por Pata</v>
          </cell>
          <cell r="E14" t="str">
            <v>Total</v>
          </cell>
          <cell r="F14" t="str">
            <v>Por Pata</v>
          </cell>
          <cell r="G14" t="str">
            <v>Total</v>
          </cell>
          <cell r="H14" t="str">
            <v>Por Pata</v>
          </cell>
          <cell r="I14" t="str">
            <v>Total</v>
          </cell>
          <cell r="J14" t="str">
            <v>Por Pata</v>
          </cell>
          <cell r="K14" t="str">
            <v>Total</v>
          </cell>
          <cell r="L14" t="str">
            <v>Por Pata</v>
          </cell>
          <cell r="M14" t="str">
            <v>Total</v>
          </cell>
        </row>
        <row r="15">
          <cell r="A15" t="str">
            <v>A</v>
          </cell>
          <cell r="B15" t="str">
            <v>I</v>
          </cell>
          <cell r="E15" t="str">
            <v>:</v>
          </cell>
          <cell r="L15" t="str">
            <v>Tasa de cambio:</v>
          </cell>
        </row>
        <row r="16">
          <cell r="B16" t="str">
            <v>I I</v>
          </cell>
        </row>
        <row r="17">
          <cell r="B17" t="str">
            <v>I I I</v>
          </cell>
          <cell r="E17" t="str">
            <v>:</v>
          </cell>
          <cell r="L17" t="str">
            <v>Fecha:</v>
          </cell>
        </row>
        <row r="18">
          <cell r="B18" t="str">
            <v>I V</v>
          </cell>
        </row>
        <row r="19">
          <cell r="A19" t="str">
            <v>E</v>
          </cell>
          <cell r="B19" t="str">
            <v>I</v>
          </cell>
          <cell r="E19" t="str">
            <v>:</v>
          </cell>
          <cell r="L19" t="str">
            <v>Hoja:</v>
          </cell>
        </row>
        <row r="20">
          <cell r="B20" t="str">
            <v>I I</v>
          </cell>
        </row>
        <row r="21">
          <cell r="B21" t="str">
            <v>I I I</v>
          </cell>
          <cell r="E21" t="str">
            <v>:</v>
          </cell>
        </row>
        <row r="22">
          <cell r="B22" t="str">
            <v>I V</v>
          </cell>
        </row>
        <row r="23">
          <cell r="A23" t="str">
            <v>B</v>
          </cell>
          <cell r="B23" t="str">
            <v>I</v>
          </cell>
        </row>
        <row r="24">
          <cell r="B24" t="str">
            <v>I I</v>
          </cell>
        </row>
        <row r="25">
          <cell r="B25" t="str">
            <v>I I I</v>
          </cell>
        </row>
        <row r="26">
          <cell r="B26" t="str">
            <v>I V</v>
          </cell>
          <cell r="E26" t="str">
            <v>:</v>
          </cell>
        </row>
        <row r="27">
          <cell r="A27" t="str">
            <v>C</v>
          </cell>
          <cell r="B27" t="str">
            <v>I</v>
          </cell>
        </row>
        <row r="28">
          <cell r="B28" t="str">
            <v>I I</v>
          </cell>
          <cell r="E28" t="str">
            <v>:</v>
          </cell>
        </row>
        <row r="29">
          <cell r="B29" t="str">
            <v>I I I</v>
          </cell>
        </row>
        <row r="30">
          <cell r="B30" t="str">
            <v>I V</v>
          </cell>
          <cell r="E30" t="str">
            <v>:</v>
          </cell>
        </row>
        <row r="31">
          <cell r="A31" t="str">
            <v>D</v>
          </cell>
          <cell r="B31" t="str">
            <v>I</v>
          </cell>
        </row>
        <row r="32">
          <cell r="B32" t="str">
            <v>I I</v>
          </cell>
          <cell r="E32" t="str">
            <v>:</v>
          </cell>
        </row>
        <row r="33">
          <cell r="B33" t="str">
            <v>I I I</v>
          </cell>
        </row>
        <row r="34">
          <cell r="B34" t="str">
            <v>I V</v>
          </cell>
          <cell r="E34" t="str">
            <v>:</v>
          </cell>
        </row>
        <row r="35">
          <cell r="A35" t="str">
            <v>F</v>
          </cell>
          <cell r="B35" t="str">
            <v>I</v>
          </cell>
        </row>
        <row r="36">
          <cell r="B36" t="str">
            <v>I I</v>
          </cell>
          <cell r="E36" t="str">
            <v>:</v>
          </cell>
        </row>
        <row r="37">
          <cell r="B37" t="str">
            <v>I I I</v>
          </cell>
        </row>
        <row r="38">
          <cell r="B38" t="str">
            <v>I V</v>
          </cell>
        </row>
        <row r="39">
          <cell r="A39" t="str">
            <v>G</v>
          </cell>
          <cell r="B39" t="str">
            <v>I</v>
          </cell>
          <cell r="E39" t="str">
            <v>:</v>
          </cell>
        </row>
        <row r="40">
          <cell r="B40" t="str">
            <v>I I</v>
          </cell>
        </row>
        <row r="41">
          <cell r="B41" t="str">
            <v>I I I</v>
          </cell>
          <cell r="E41" t="str">
            <v>:</v>
          </cell>
        </row>
        <row r="42">
          <cell r="B42" t="str">
            <v>I V</v>
          </cell>
        </row>
        <row r="43">
          <cell r="A43" t="str">
            <v>S S D</v>
          </cell>
          <cell r="B43" t="str">
            <v>I</v>
          </cell>
          <cell r="E43" t="str">
            <v>:</v>
          </cell>
        </row>
        <row r="44">
          <cell r="B44" t="str">
            <v>I I</v>
          </cell>
        </row>
        <row r="45">
          <cell r="B45" t="str">
            <v>I I I</v>
          </cell>
          <cell r="E45" t="str">
            <v>:</v>
          </cell>
        </row>
        <row r="46">
          <cell r="A46" t="str">
            <v>T B</v>
          </cell>
          <cell r="B46" t="str">
            <v>I</v>
          </cell>
        </row>
        <row r="47">
          <cell r="A47" t="str">
            <v>A H</v>
          </cell>
          <cell r="B47" t="str">
            <v>I</v>
          </cell>
        </row>
        <row r="48">
          <cell r="A48" t="str">
            <v>D H</v>
          </cell>
          <cell r="B48" t="str">
            <v>I</v>
          </cell>
        </row>
        <row r="50">
          <cell r="C50" t="str">
            <v xml:space="preserve">         Eliminación</v>
          </cell>
          <cell r="D50" t="str">
            <v>m3</v>
          </cell>
          <cell r="E50" t="str">
            <v>=</v>
          </cell>
          <cell r="I50" t="str">
            <v>N° DE PARRILLAS  =</v>
          </cell>
          <cell r="L50" t="str">
            <v>En suspensión  =</v>
          </cell>
        </row>
        <row r="51">
          <cell r="C51" t="str">
            <v>Relleno  Total</v>
          </cell>
          <cell r="D51" t="str">
            <v>m3</v>
          </cell>
          <cell r="E51" t="str">
            <v>=</v>
          </cell>
          <cell r="I51" t="str">
            <v>N° DE STUBS  =</v>
          </cell>
        </row>
        <row r="52">
          <cell r="C52" t="str">
            <v>(Exc. Zanja)</v>
          </cell>
          <cell r="D52" t="str">
            <v>m3</v>
          </cell>
          <cell r="E52" t="str">
            <v>=</v>
          </cell>
          <cell r="I52" t="str">
            <v>En  Angulo - Anclaje  =</v>
          </cell>
        </row>
        <row r="53">
          <cell r="C53" t="str">
            <v>Excava.en roca compacta</v>
          </cell>
          <cell r="D53" t="str">
            <v>m3</v>
          </cell>
          <cell r="E53" t="str">
            <v>=</v>
          </cell>
          <cell r="I53" t="str">
            <v>En  Terminal  =</v>
          </cell>
        </row>
      </sheetData>
      <sheetData sheetId="11" refreshError="1">
        <row r="3">
          <cell r="A3" t="str">
            <v>FORMULARIO VALORIZACION DE LAS
 INVERSIONES POR TELECOMUNICACIONES</v>
          </cell>
        </row>
        <row r="4">
          <cell r="A4" t="str">
            <v>FORMULARIO DE RESUMEN DEL VNR A 
NIVEL DE EMPRESA</v>
          </cell>
        </row>
        <row r="5">
          <cell r="A5" t="str">
            <v>Miles US$</v>
          </cell>
        </row>
        <row r="7">
          <cell r="C7" t="str">
            <v>:</v>
          </cell>
        </row>
        <row r="8">
          <cell r="A8" t="str">
            <v>NOMBRE DE LA EMPRESA</v>
          </cell>
          <cell r="D8" t="str">
            <v>:</v>
          </cell>
        </row>
        <row r="9">
          <cell r="A9" t="str">
            <v>NOMBRE DE LA EMPRESA</v>
          </cell>
          <cell r="C9" t="str">
            <v>:</v>
          </cell>
          <cell r="R9" t="str">
            <v>Unidad de moneda:</v>
          </cell>
        </row>
        <row r="10">
          <cell r="A10" t="str">
            <v xml:space="preserve">POTENCIA DE TRANSFORMACIÓN (MVA)         </v>
          </cell>
          <cell r="D10" t="str">
            <v>:</v>
          </cell>
        </row>
        <row r="11">
          <cell r="R11" t="str">
            <v>Tasa de cambio:</v>
          </cell>
        </row>
        <row r="13">
          <cell r="A13" t="str">
            <v>DENOMINACION</v>
          </cell>
          <cell r="C13" t="str">
            <v>:</v>
          </cell>
          <cell r="D13" t="str">
            <v>:</v>
          </cell>
          <cell r="R13" t="str">
            <v>Fecha:</v>
          </cell>
        </row>
        <row r="15">
          <cell r="R15" t="str">
            <v>Hoja:</v>
          </cell>
        </row>
        <row r="16">
          <cell r="H16" t="str">
            <v>Hoja:</v>
          </cell>
        </row>
        <row r="17">
          <cell r="A17" t="str">
            <v xml:space="preserve">LINEAS DE TRANSMISIÓN  </v>
          </cell>
          <cell r="E17" t="str">
            <v>SUMINISTROS IMPORTADOS</v>
          </cell>
          <cell r="J17" t="str">
            <v>SUMINISTROS NACIONALES</v>
          </cell>
          <cell r="L17" t="str">
            <v>FLETE TERRESTRE</v>
          </cell>
          <cell r="N17" t="str">
            <v>OBRAS</v>
          </cell>
          <cell r="S17" t="str">
            <v>SUB               TOTAL              GENERAL</v>
          </cell>
        </row>
        <row r="18">
          <cell r="A18" t="str">
            <v>ITEM</v>
          </cell>
          <cell r="B18" t="str">
            <v>ACTIVIDAD</v>
          </cell>
          <cell r="C18" t="str">
            <v>UNID.</v>
          </cell>
          <cell r="D18" t="str">
            <v>CANT.</v>
          </cell>
          <cell r="E18" t="str">
            <v>PRECIO FOB</v>
          </cell>
          <cell r="G18" t="str">
            <v>FLETE 
Y</v>
          </cell>
          <cell r="H18" t="str">
            <v xml:space="preserve">ARANCELES 
Y GASTOS  </v>
          </cell>
          <cell r="I18" t="str">
            <v>SUB TOTAL</v>
          </cell>
          <cell r="N18" t="str">
            <v>CIVILES</v>
          </cell>
          <cell r="P18" t="str">
            <v>ELECTROMECANICAS</v>
          </cell>
          <cell r="R18" t="str">
            <v>SUB TOTAL</v>
          </cell>
        </row>
        <row r="19">
          <cell r="E19" t="str">
            <v>UNITARIO</v>
          </cell>
          <cell r="F19" t="str">
            <v>TOTAL</v>
          </cell>
          <cell r="G19" t="str">
            <v>SEGURO</v>
          </cell>
          <cell r="H19" t="str">
            <v>DE ADUANAS</v>
          </cell>
          <cell r="I19" t="str">
            <v>SUB TOTAL</v>
          </cell>
          <cell r="J19" t="str">
            <v>UNITARIO</v>
          </cell>
          <cell r="K19" t="str">
            <v>SUB  
TOTAL</v>
          </cell>
          <cell r="L19" t="str">
            <v>UNITARIO</v>
          </cell>
          <cell r="M19" t="str">
            <v>SUB 
TOTAL</v>
          </cell>
          <cell r="N19" t="str">
            <v>UNITARIO</v>
          </cell>
          <cell r="O19" t="str">
            <v xml:space="preserve"> TOTAL</v>
          </cell>
          <cell r="P19" t="str">
            <v>UNITARIO</v>
          </cell>
          <cell r="Q19" t="str">
            <v xml:space="preserve"> TOTAL</v>
          </cell>
        </row>
        <row r="20">
          <cell r="A20" t="str">
            <v>I</v>
          </cell>
          <cell r="B20" t="str">
            <v>OBRAS CIVILES</v>
          </cell>
          <cell r="G20" t="str">
            <v>Líneas</v>
          </cell>
          <cell r="H20" t="str">
            <v>Subtotal</v>
          </cell>
        </row>
        <row r="21">
          <cell r="G21" t="str">
            <v>( Km )</v>
          </cell>
          <cell r="H21" t="str">
            <v>(mil US $)</v>
          </cell>
        </row>
        <row r="22">
          <cell r="A22">
            <v>1</v>
          </cell>
          <cell r="B22" t="str">
            <v>CASETAS REPETIDORAS</v>
          </cell>
          <cell r="C22" t="str">
            <v>m.</v>
          </cell>
        </row>
        <row r="23">
          <cell r="A23">
            <v>1.1000000000000001</v>
          </cell>
          <cell r="B23" t="str">
            <v>Caminos  de acceso a casetas repetidoras</v>
          </cell>
          <cell r="C23" t="str">
            <v>m.</v>
          </cell>
        </row>
        <row r="24">
          <cell r="A24">
            <v>3</v>
          </cell>
          <cell r="B24" t="str">
            <v>SUB - TOTAL OBRAS CIVILES</v>
          </cell>
        </row>
        <row r="25">
          <cell r="A25">
            <v>4</v>
          </cell>
        </row>
        <row r="26">
          <cell r="A26" t="str">
            <v>II</v>
          </cell>
          <cell r="B26" t="str">
            <v>OBRAS ELECTROMECANICAS</v>
          </cell>
        </row>
        <row r="27">
          <cell r="A27" t="str">
            <v>1.</v>
          </cell>
          <cell r="B27" t="str">
            <v>TELEFONIA</v>
          </cell>
          <cell r="C27" t="str">
            <v>Global</v>
          </cell>
        </row>
        <row r="28">
          <cell r="A28" t="str">
            <v>1.1</v>
          </cell>
          <cell r="B28" t="str">
            <v>Central Telefónica Digital, programable  n anexos</v>
          </cell>
        </row>
        <row r="29">
          <cell r="B29" t="str">
            <v>n troncales, una conexión a la Red Pública en armario</v>
          </cell>
        </row>
        <row r="30">
          <cell r="A30">
            <v>1.2</v>
          </cell>
          <cell r="B30" t="str">
            <v xml:space="preserve">Aparatos telefónicos mesa o pared </v>
          </cell>
          <cell r="C30" t="str">
            <v>u</v>
          </cell>
        </row>
        <row r="31">
          <cell r="A31">
            <v>1.3</v>
          </cell>
          <cell r="B31" t="str">
            <v>Aparatos Telefónicos intemperie</v>
          </cell>
          <cell r="C31" t="str">
            <v>u</v>
          </cell>
        </row>
        <row r="32">
          <cell r="A32">
            <v>1.4</v>
          </cell>
          <cell r="B32" t="str">
            <v>Cable  Telefónicos para instalación interior</v>
          </cell>
          <cell r="C32" t="str">
            <v>u</v>
          </cell>
          <cell r="G32" t="str">
            <v>Potencia</v>
          </cell>
        </row>
        <row r="33">
          <cell r="A33" t="str">
            <v>No</v>
          </cell>
          <cell r="B33" t="str">
            <v>Aparatos Telefónicos intemperie</v>
          </cell>
          <cell r="C33" t="str">
            <v>u</v>
          </cell>
          <cell r="G33" t="str">
            <v>Compensación</v>
          </cell>
        </row>
        <row r="34">
          <cell r="A34">
            <v>1.5</v>
          </cell>
          <cell r="B34" t="str">
            <v>Cable  Telefónicos instalación intemperie</v>
          </cell>
          <cell r="C34" t="str">
            <v>u</v>
          </cell>
          <cell r="G34" t="str">
            <v>( MVAR )</v>
          </cell>
        </row>
        <row r="35">
          <cell r="A35">
            <v>1.6</v>
          </cell>
          <cell r="B35" t="str">
            <v>Materiales de instalación</v>
          </cell>
          <cell r="G35" t="str">
            <v>+</v>
          </cell>
          <cell r="H35" t="str">
            <v>-</v>
          </cell>
        </row>
        <row r="36">
          <cell r="A36">
            <v>1</v>
          </cell>
        </row>
        <row r="37">
          <cell r="A37">
            <v>2</v>
          </cell>
          <cell r="B37" t="str">
            <v>ONDA PORTADORA</v>
          </cell>
          <cell r="C37" t="str">
            <v>Global</v>
          </cell>
        </row>
        <row r="38">
          <cell r="A38">
            <v>3</v>
          </cell>
          <cell r="B38" t="str">
            <v xml:space="preserve">COMUNICACIONES MOVILES </v>
          </cell>
          <cell r="C38" t="str">
            <v>Global</v>
          </cell>
        </row>
        <row r="39">
          <cell r="A39">
            <v>4</v>
          </cell>
          <cell r="B39" t="str">
            <v>RADIO DIGITAL</v>
          </cell>
          <cell r="C39" t="str">
            <v>Global</v>
          </cell>
        </row>
        <row r="40">
          <cell r="A40">
            <v>5</v>
          </cell>
          <cell r="B40" t="str">
            <v>TRANSMISOR DE DATOS</v>
          </cell>
          <cell r="C40" t="str">
            <v>Global</v>
          </cell>
        </row>
        <row r="41">
          <cell r="A41">
            <v>6</v>
          </cell>
          <cell r="B41" t="str">
            <v>TELEPROTECCION</v>
          </cell>
          <cell r="C41" t="str">
            <v>Global</v>
          </cell>
        </row>
        <row r="42">
          <cell r="A42">
            <v>6.1</v>
          </cell>
          <cell r="B42" t="str">
            <v>Equipo trnasmisor /receptor de teleproteccion</v>
          </cell>
          <cell r="C42" t="str">
            <v>Cjto</v>
          </cell>
        </row>
        <row r="44">
          <cell r="A44">
            <v>7</v>
          </cell>
          <cell r="B44" t="str">
            <v>CASETAS DE RADIO</v>
          </cell>
          <cell r="C44" t="str">
            <v>m2</v>
          </cell>
        </row>
        <row r="45">
          <cell r="A45">
            <v>8</v>
          </cell>
          <cell r="B45" t="str">
            <v>ACCESOS</v>
          </cell>
          <cell r="C45" t="str">
            <v>m</v>
          </cell>
        </row>
        <row r="46">
          <cell r="A46">
            <v>3</v>
          </cell>
          <cell r="B46" t="str">
            <v>REPUESTOS  (5%)</v>
          </cell>
        </row>
        <row r="47">
          <cell r="A47" t="str">
            <v>No</v>
          </cell>
          <cell r="B47" t="str">
            <v>Denominación</v>
          </cell>
          <cell r="F47" t="str">
            <v>VNR 
( mil US$ )</v>
          </cell>
        </row>
        <row r="48">
          <cell r="A48">
            <v>4</v>
          </cell>
          <cell r="B48" t="str">
            <v>INGENIERIA DE DETALLE</v>
          </cell>
          <cell r="C48" t="str">
            <v>Global</v>
          </cell>
        </row>
        <row r="49">
          <cell r="A49">
            <v>1</v>
          </cell>
          <cell r="B49" t="str">
            <v>LINEAS</v>
          </cell>
        </row>
        <row r="50">
          <cell r="A50">
            <v>5</v>
          </cell>
          <cell r="B50" t="str">
            <v>PRUEBAS Y PUESTAS EN SERVICIO</v>
          </cell>
          <cell r="C50" t="str">
            <v>Global</v>
          </cell>
        </row>
        <row r="51">
          <cell r="B51" t="str">
            <v>TOTAL EMPRESA</v>
          </cell>
        </row>
        <row r="52">
          <cell r="A52" t="str">
            <v>III</v>
          </cell>
          <cell r="B52" t="str">
            <v>GASTOS GENERALES DEL CONTRATISTA</v>
          </cell>
        </row>
        <row r="54">
          <cell r="A54" t="str">
            <v>IV</v>
          </cell>
          <cell r="B54" t="str">
            <v>UTILIDADES DEL CONTRATISTA</v>
          </cell>
        </row>
        <row r="55">
          <cell r="B55" t="str">
            <v>TOTAL GENERAL</v>
          </cell>
        </row>
      </sheetData>
      <sheetData sheetId="12" refreshError="1">
        <row r="2">
          <cell r="B2" t="str">
            <v>CTE PEAJES POR CONEXIÓN AL SPT</v>
          </cell>
        </row>
        <row r="5">
          <cell r="B5" t="str">
            <v>FORMULARIO DE VALORIZACION TOTAL 
DE LAS INVERSIONES POR LINEA</v>
          </cell>
        </row>
        <row r="6">
          <cell r="B6" t="str">
            <v>Miles US$</v>
          </cell>
        </row>
        <row r="9">
          <cell r="B9" t="str">
            <v>NOMBRE DE LA EMPRESA</v>
          </cell>
          <cell r="E9" t="str">
            <v>:</v>
          </cell>
        </row>
        <row r="11">
          <cell r="B11" t="str">
            <v>NIVEL DE TENSION (Kv.)</v>
          </cell>
          <cell r="E11" t="str">
            <v>:</v>
          </cell>
        </row>
        <row r="13">
          <cell r="B13" t="str">
            <v>DENOMINACION DE LA LINEA</v>
          </cell>
          <cell r="E13" t="str">
            <v>:</v>
          </cell>
          <cell r="L13" t="str">
            <v>Unidad de moneda:</v>
          </cell>
        </row>
        <row r="15">
          <cell r="B15" t="str">
            <v>NUMERO DE TERNAS</v>
          </cell>
          <cell r="E15" t="str">
            <v>:</v>
          </cell>
          <cell r="L15" t="str">
            <v>Tasa de cambio:</v>
          </cell>
        </row>
        <row r="17">
          <cell r="B17" t="str">
            <v>LONGITUD (Km.)</v>
          </cell>
          <cell r="E17" t="str">
            <v>:</v>
          </cell>
          <cell r="L17" t="str">
            <v>Fecha:</v>
          </cell>
        </row>
        <row r="19">
          <cell r="B19" t="str">
            <v>TIPO DE ESTRUCTURAS</v>
          </cell>
          <cell r="E19" t="str">
            <v>:</v>
          </cell>
          <cell r="L19" t="str">
            <v>Hoja:</v>
          </cell>
        </row>
        <row r="21">
          <cell r="B21" t="str">
            <v xml:space="preserve">POTENCIA MAXIMA A TRANSMITIR (MW) </v>
          </cell>
          <cell r="E21" t="str">
            <v>:</v>
          </cell>
        </row>
        <row r="23">
          <cell r="B23" t="str">
            <v>VALORIZACION 
Miles U. S. DÓLAR</v>
          </cell>
        </row>
        <row r="26">
          <cell r="B26" t="str">
            <v>COSTO  DE  EJECUCION  DE  OBRA</v>
          </cell>
          <cell r="E26" t="str">
            <v>:</v>
          </cell>
        </row>
        <row r="28">
          <cell r="B28" t="str">
            <v>INGENIERIA  Y  SUPERVISION</v>
          </cell>
          <cell r="E28" t="str">
            <v>:</v>
          </cell>
        </row>
        <row r="30">
          <cell r="B30" t="str">
            <v>GASTOS  FINANCIEROS</v>
          </cell>
          <cell r="E30" t="str">
            <v>:</v>
          </cell>
        </row>
        <row r="32">
          <cell r="B32" t="str">
            <v>SERVIDUMBRE</v>
          </cell>
          <cell r="E32" t="str">
            <v>:</v>
          </cell>
        </row>
        <row r="34">
          <cell r="B34" t="str">
            <v>GASTOS  ADMINISTRACION</v>
          </cell>
          <cell r="E34" t="str">
            <v>:</v>
          </cell>
        </row>
        <row r="36">
          <cell r="B36" t="str">
            <v>TOTAL  SIN  I.G.V.</v>
          </cell>
          <cell r="E36" t="str">
            <v>:</v>
          </cell>
        </row>
        <row r="39">
          <cell r="B39" t="str">
            <v>COSTO  POR  KILOMETRO  SIN  I.G.V.</v>
          </cell>
          <cell r="E39" t="str">
            <v>:</v>
          </cell>
        </row>
        <row r="41">
          <cell r="B41" t="str">
            <v>I.G.V.</v>
          </cell>
          <cell r="E41" t="str">
            <v>:</v>
          </cell>
        </row>
        <row r="43">
          <cell r="B43" t="str">
            <v>TOTAL  CON  I.G.V.</v>
          </cell>
          <cell r="E43" t="str">
            <v>:</v>
          </cell>
        </row>
        <row r="45">
          <cell r="B45" t="str">
            <v>COSTO  POR  KILOMETRO  CON  I.G.V.</v>
          </cell>
          <cell r="E45" t="str">
            <v>:</v>
          </cell>
        </row>
      </sheetData>
      <sheetData sheetId="13" refreshError="1">
        <row r="4">
          <cell r="A4" t="str">
            <v>FORMULARIO DE RESUMEN DEL VNR A 
NIVEL DE EMPRESA</v>
          </cell>
        </row>
        <row r="5">
          <cell r="A5" t="str">
            <v>Miles US$</v>
          </cell>
        </row>
        <row r="8">
          <cell r="A8" t="str">
            <v>NOMBRE DE LA EMPRESA</v>
          </cell>
          <cell r="D8" t="str">
            <v>:</v>
          </cell>
        </row>
        <row r="10">
          <cell r="A10" t="str">
            <v xml:space="preserve">POTENCIA DE TRANSFORMACIÓN (MVA)         </v>
          </cell>
          <cell r="D10" t="str">
            <v>:</v>
          </cell>
        </row>
        <row r="13">
          <cell r="A13" t="str">
            <v xml:space="preserve">POTENCIA DE COMPENSACIÓN (MVAR)                </v>
          </cell>
          <cell r="D13" t="str">
            <v>:</v>
          </cell>
        </row>
        <row r="16">
          <cell r="H16" t="str">
            <v>Hoja:</v>
          </cell>
        </row>
        <row r="17">
          <cell r="A17" t="str">
            <v xml:space="preserve">LINEAS DE TRANSMISIÓN  </v>
          </cell>
        </row>
        <row r="18">
          <cell r="A18" t="str">
            <v>VALORIZACIÓN  ( en miles de US $ )</v>
          </cell>
        </row>
        <row r="19">
          <cell r="G19" t="str">
            <v>Longitud</v>
          </cell>
        </row>
        <row r="20">
          <cell r="A20" t="str">
            <v>No</v>
          </cell>
          <cell r="B20" t="str">
            <v xml:space="preserve">Denominación </v>
          </cell>
          <cell r="G20" t="str">
            <v>Líneas</v>
          </cell>
          <cell r="H20" t="str">
            <v>Subtotal</v>
          </cell>
        </row>
        <row r="21">
          <cell r="G21" t="str">
            <v>( Km )</v>
          </cell>
          <cell r="H21" t="str">
            <v>(mil US $)</v>
          </cell>
        </row>
        <row r="22">
          <cell r="A22">
            <v>1</v>
          </cell>
        </row>
        <row r="23">
          <cell r="A23">
            <v>2</v>
          </cell>
        </row>
        <row r="24">
          <cell r="A24">
            <v>3</v>
          </cell>
        </row>
        <row r="25">
          <cell r="A25">
            <v>4</v>
          </cell>
        </row>
        <row r="26">
          <cell r="A26">
            <v>5</v>
          </cell>
        </row>
        <row r="27">
          <cell r="A27">
            <v>6</v>
          </cell>
        </row>
        <row r="28">
          <cell r="B28" t="str">
            <v>SUB-TOTAL</v>
          </cell>
        </row>
        <row r="31">
          <cell r="A31" t="str">
            <v>SUBESTACIONES
VALORIZACIÓN ( en miles de US $ )</v>
          </cell>
        </row>
        <row r="32">
          <cell r="G32" t="str">
            <v>Potencia</v>
          </cell>
        </row>
        <row r="33">
          <cell r="A33" t="str">
            <v>No</v>
          </cell>
          <cell r="B33" t="str">
            <v xml:space="preserve">Denominación </v>
          </cell>
          <cell r="G33" t="str">
            <v>Compensación</v>
          </cell>
        </row>
        <row r="34">
          <cell r="G34" t="str">
            <v>( MVAR )</v>
          </cell>
        </row>
        <row r="35">
          <cell r="G35" t="str">
            <v>+</v>
          </cell>
          <cell r="H35" t="str">
            <v>-</v>
          </cell>
        </row>
        <row r="36">
          <cell r="A36">
            <v>1</v>
          </cell>
        </row>
        <row r="37">
          <cell r="A37">
            <v>2</v>
          </cell>
        </row>
        <row r="38">
          <cell r="A38">
            <v>3</v>
          </cell>
        </row>
        <row r="39">
          <cell r="A39">
            <v>4</v>
          </cell>
        </row>
        <row r="40">
          <cell r="A40">
            <v>5</v>
          </cell>
        </row>
        <row r="41">
          <cell r="A41">
            <v>6</v>
          </cell>
        </row>
        <row r="42">
          <cell r="B42" t="str">
            <v>SUB-TOTAL</v>
          </cell>
        </row>
        <row r="45">
          <cell r="A45" t="str">
            <v>TOTAL EMPRESA
VALORIZACIÓN (en miles de US $)</v>
          </cell>
        </row>
        <row r="47">
          <cell r="A47" t="str">
            <v>No</v>
          </cell>
          <cell r="B47" t="str">
            <v>Denominación</v>
          </cell>
          <cell r="F47" t="str">
            <v>VNR 
( mil US$ )</v>
          </cell>
        </row>
        <row r="49">
          <cell r="A49">
            <v>1</v>
          </cell>
          <cell r="B49" t="str">
            <v>LINEAS</v>
          </cell>
        </row>
        <row r="50">
          <cell r="A50">
            <v>2</v>
          </cell>
          <cell r="B50" t="str">
            <v>SUBESTACIONES</v>
          </cell>
        </row>
        <row r="51">
          <cell r="B51" t="str">
            <v>TOTAL EMPRESA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>
        <row r="4">
          <cell r="A4" t="str">
            <v>FORMULARIO DE RESUMEN DEL VNR A 
NIVEL DE EMPRESA</v>
          </cell>
        </row>
      </sheetData>
      <sheetData sheetId="36">
        <row r="4">
          <cell r="A4" t="str">
            <v>FORMULARIO DE RESUMEN DEL VNR A 
NIVEL DE EMPRESA</v>
          </cell>
        </row>
      </sheetData>
      <sheetData sheetId="37">
        <row r="4">
          <cell r="A4" t="str">
            <v>FORMULARIO DE RESUMEN DEL VNR A 
NIVEL DE EMPRESA</v>
          </cell>
        </row>
      </sheetData>
      <sheetData sheetId="38">
        <row r="4">
          <cell r="A4" t="str">
            <v>FORMULARIO DE RESUMEN DEL VNR A 
NIVEL DE EMPRESA</v>
          </cell>
        </row>
      </sheetData>
      <sheetData sheetId="39">
        <row r="4">
          <cell r="A4" t="str">
            <v>FORMULARIO DE RESUMEN DEL VNR A 
NIVEL DE EMPRESA</v>
          </cell>
        </row>
      </sheetData>
      <sheetData sheetId="40">
        <row r="4">
          <cell r="A4" t="str">
            <v>FORMULARIO DE RESUMEN DEL VNR A 
NIVEL DE EMPRESA</v>
          </cell>
        </row>
      </sheetData>
      <sheetData sheetId="41">
        <row r="4">
          <cell r="A4" t="str">
            <v>FORMULARIO DE RESUMEN DEL VNR A 
NIVEL DE EMPRESA</v>
          </cell>
        </row>
      </sheetData>
      <sheetData sheetId="42">
        <row r="4">
          <cell r="A4" t="str">
            <v>FORMULARIO DE RESUMEN DEL VNR A 
NIVEL DE EMPRESA</v>
          </cell>
        </row>
      </sheetData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>
        <row r="3">
          <cell r="A3" t="str">
            <v>FORMULARIO VALORIZACION DE LAS INVERSIONES POR TELECOMUNICACIONES</v>
          </cell>
        </row>
      </sheetData>
      <sheetData sheetId="100">
        <row r="2">
          <cell r="B2" t="str">
            <v>CTE PEAJES POR CONEXIÓN AL SPT</v>
          </cell>
        </row>
      </sheetData>
      <sheetData sheetId="101">
        <row r="2">
          <cell r="B2" t="str">
            <v>CTE PEAJES POR CONEXIÓN AL SPT</v>
          </cell>
        </row>
      </sheetData>
      <sheetData sheetId="102">
        <row r="4">
          <cell r="A4" t="str">
            <v>FORMULARIO DE RESUMEN DEL VNR A 
NIVEL DE EMPRESA</v>
          </cell>
        </row>
      </sheetData>
      <sheetData sheetId="103">
        <row r="4">
          <cell r="A4" t="str">
            <v>FORMULARIO DE RESUMEN DEL VNR A 
NIVEL DE EMPRESA</v>
          </cell>
        </row>
      </sheetData>
      <sheetData sheetId="104"/>
      <sheetData sheetId="105"/>
      <sheetData sheetId="106"/>
      <sheetData sheetId="107"/>
      <sheetData sheetId="108"/>
      <sheetData sheetId="109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P.TECNICAS"/>
      <sheetName val="SECUNDARIAS"/>
      <sheetName val="RESUMEN"/>
      <sheetName val="FORMATO"/>
      <sheetName val="3.01"/>
      <sheetName val="3.02"/>
      <sheetName val="3.03"/>
      <sheetName val="3.04"/>
      <sheetName val="3.05"/>
      <sheetName val="3.06"/>
      <sheetName val="3.07"/>
      <sheetName val="3.08"/>
      <sheetName val="3.0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  <sheetName val="3.25"/>
      <sheetName val="3.26"/>
      <sheetName val="3.27"/>
      <sheetName val="3.28"/>
    </sheetNames>
    <sheetDataSet>
      <sheetData sheetId="0"/>
      <sheetData sheetId="1"/>
      <sheetData sheetId="2">
        <row r="11">
          <cell r="G11" t="str">
            <v>Capatáz</v>
          </cell>
          <cell r="H11" t="str">
            <v>H/H</v>
          </cell>
          <cell r="I11">
            <v>7.8650000000000011</v>
          </cell>
        </row>
        <row r="12">
          <cell r="G12" t="str">
            <v>Operario</v>
          </cell>
          <cell r="H12" t="str">
            <v>H/H</v>
          </cell>
          <cell r="I12">
            <v>7.15</v>
          </cell>
        </row>
        <row r="13">
          <cell r="G13" t="str">
            <v>Oficial</v>
          </cell>
          <cell r="H13" t="str">
            <v>H/H</v>
          </cell>
          <cell r="I13">
            <v>6.75</v>
          </cell>
        </row>
        <row r="14">
          <cell r="G14" t="str">
            <v>Peón</v>
          </cell>
          <cell r="H14" t="str">
            <v>H/H</v>
          </cell>
          <cell r="I14" t="str">
            <v>5.56</v>
          </cell>
        </row>
        <row r="15">
          <cell r="G15" t="str">
            <v>Topógrafo</v>
          </cell>
          <cell r="H15" t="str">
            <v>H/H</v>
          </cell>
          <cell r="I15">
            <v>7.15</v>
          </cell>
        </row>
        <row r="16">
          <cell r="G16" t="str">
            <v>Técnico Supervisor</v>
          </cell>
          <cell r="H16" t="str">
            <v>H/H</v>
          </cell>
          <cell r="I16">
            <v>7.8650000000000011</v>
          </cell>
        </row>
        <row r="17">
          <cell r="G17" t="str">
            <v>Técnico 1</v>
          </cell>
          <cell r="H17" t="str">
            <v>H/H</v>
          </cell>
          <cell r="I17">
            <v>7.15</v>
          </cell>
        </row>
        <row r="18">
          <cell r="G18" t="str">
            <v>Técnico 2</v>
          </cell>
          <cell r="H18" t="str">
            <v>H/H</v>
          </cell>
          <cell r="I18">
            <v>6.75</v>
          </cell>
        </row>
        <row r="20">
          <cell r="G20" t="str">
            <v>Camioneta</v>
          </cell>
          <cell r="H20" t="str">
            <v>H/M</v>
          </cell>
          <cell r="I20">
            <v>9.75</v>
          </cell>
          <cell r="J20">
            <v>2.7777777777777777</v>
          </cell>
        </row>
        <row r="21">
          <cell r="G21" t="str">
            <v>Compactadora</v>
          </cell>
          <cell r="H21" t="str">
            <v>H/M</v>
          </cell>
          <cell r="I21">
            <v>5</v>
          </cell>
        </row>
        <row r="22">
          <cell r="G22" t="str">
            <v>Estación total</v>
          </cell>
          <cell r="H22" t="str">
            <v>H/M</v>
          </cell>
          <cell r="I22">
            <v>6.09</v>
          </cell>
          <cell r="J22">
            <v>1.7361111111111112</v>
          </cell>
        </row>
        <row r="23">
          <cell r="G23" t="str">
            <v>Escalera</v>
          </cell>
          <cell r="H23" t="str">
            <v>H/M</v>
          </cell>
          <cell r="I23">
            <v>1.5</v>
          </cell>
        </row>
        <row r="24">
          <cell r="G24" t="str">
            <v>GPS</v>
          </cell>
          <cell r="H24" t="str">
            <v>H/M</v>
          </cell>
        </row>
        <row r="25">
          <cell r="G25" t="str">
            <v>Camion grua 6TN</v>
          </cell>
          <cell r="H25" t="str">
            <v>H/M</v>
          </cell>
          <cell r="I25">
            <v>91.65</v>
          </cell>
          <cell r="J25">
            <v>26.111111111111111</v>
          </cell>
        </row>
        <row r="26">
          <cell r="G26" t="str">
            <v>Camion Volquete</v>
          </cell>
          <cell r="H26" t="str">
            <v>H/M</v>
          </cell>
          <cell r="I26">
            <v>58.5</v>
          </cell>
          <cell r="J26">
            <v>16.666666666666668</v>
          </cell>
        </row>
        <row r="27">
          <cell r="G27" t="str">
            <v>Metrater</v>
          </cell>
          <cell r="H27" t="str">
            <v>H/M</v>
          </cell>
          <cell r="I27">
            <v>3.75</v>
          </cell>
        </row>
        <row r="28">
          <cell r="G28" t="str">
            <v>Megóhmetro</v>
          </cell>
          <cell r="H28" t="str">
            <v>H/M</v>
          </cell>
          <cell r="I28">
            <v>3.75</v>
          </cell>
        </row>
        <row r="29">
          <cell r="G29" t="str">
            <v>Portabobina</v>
          </cell>
          <cell r="H29" t="str">
            <v>H/M</v>
          </cell>
          <cell r="I29">
            <v>0.35</v>
          </cell>
          <cell r="J29">
            <v>16.666666666666668</v>
          </cell>
        </row>
        <row r="30">
          <cell r="G30" t="str">
            <v>Tiralinea</v>
          </cell>
          <cell r="H30" t="str">
            <v>H/M</v>
          </cell>
          <cell r="I30">
            <v>0.85</v>
          </cell>
          <cell r="J30">
            <v>16.666666666666668</v>
          </cell>
        </row>
        <row r="31">
          <cell r="G31" t="str">
            <v>Polea</v>
          </cell>
          <cell r="H31" t="str">
            <v>H/M</v>
          </cell>
          <cell r="I31">
            <v>2.38</v>
          </cell>
          <cell r="J31">
            <v>16.666666666666668</v>
          </cell>
        </row>
        <row r="32">
          <cell r="G32" t="str">
            <v>Cable Guia</v>
          </cell>
          <cell r="H32" t="str">
            <v>H/M</v>
          </cell>
          <cell r="I32">
            <v>28.9</v>
          </cell>
          <cell r="J32">
            <v>16.666666666666668</v>
          </cell>
        </row>
        <row r="33">
          <cell r="G33" t="str">
            <v>Herramientas (5% M. O.)</v>
          </cell>
        </row>
        <row r="35">
          <cell r="G35" t="str">
            <v>Piedra</v>
          </cell>
          <cell r="H35" t="str">
            <v>m3</v>
          </cell>
          <cell r="I35">
            <v>29.66</v>
          </cell>
        </row>
        <row r="36">
          <cell r="G36" t="str">
            <v>Hormigón</v>
          </cell>
          <cell r="H36" t="str">
            <v>m3</v>
          </cell>
          <cell r="I36">
            <v>25.42</v>
          </cell>
        </row>
        <row r="37">
          <cell r="G37" t="str">
            <v>Cemento</v>
          </cell>
          <cell r="H37" t="str">
            <v>Bl.</v>
          </cell>
          <cell r="I37">
            <v>19.7</v>
          </cell>
        </row>
        <row r="38">
          <cell r="G38" t="str">
            <v>Agua</v>
          </cell>
          <cell r="H38" t="str">
            <v>m3</v>
          </cell>
          <cell r="I38">
            <v>1</v>
          </cell>
        </row>
        <row r="39">
          <cell r="G39" t="str">
            <v>Brea</v>
          </cell>
          <cell r="H39" t="str">
            <v>Kg.</v>
          </cell>
          <cell r="I39">
            <v>2</v>
          </cell>
        </row>
        <row r="40">
          <cell r="G40" t="str">
            <v>Estacas</v>
          </cell>
          <cell r="H40" t="str">
            <v>Pza.</v>
          </cell>
          <cell r="I40">
            <v>0.5</v>
          </cell>
        </row>
        <row r="41">
          <cell r="G41" t="str">
            <v>Pintura</v>
          </cell>
          <cell r="H41" t="str">
            <v>Gl.</v>
          </cell>
          <cell r="I41">
            <v>28</v>
          </cell>
        </row>
        <row r="42">
          <cell r="G42" t="str">
            <v>Sal</v>
          </cell>
          <cell r="H42" t="str">
            <v>Kg.</v>
          </cell>
          <cell r="I42">
            <v>0.6</v>
          </cell>
        </row>
        <row r="43">
          <cell r="G43" t="str">
            <v>Gel</v>
          </cell>
          <cell r="H43" t="str">
            <v>Bl.</v>
          </cell>
          <cell r="I43">
            <v>50</v>
          </cell>
        </row>
        <row r="44">
          <cell r="G44" t="str">
            <v>Yeso</v>
          </cell>
          <cell r="H44" t="str">
            <v>Qn</v>
          </cell>
          <cell r="I44">
            <v>3</v>
          </cell>
        </row>
        <row r="45">
          <cell r="G45" t="str">
            <v>Cordel</v>
          </cell>
          <cell r="H45" t="str">
            <v>m.</v>
          </cell>
          <cell r="I45">
            <v>0.3</v>
          </cell>
        </row>
        <row r="46">
          <cell r="G46" t="str">
            <v>Tierra prepara</v>
          </cell>
          <cell r="H46" t="str">
            <v>m3</v>
          </cell>
          <cell r="I46">
            <v>3.6</v>
          </cell>
        </row>
        <row r="47">
          <cell r="G47" t="str">
            <v>Cinta Aislante</v>
          </cell>
          <cell r="H47" t="str">
            <v>Rollo</v>
          </cell>
          <cell r="I47">
            <v>1.5</v>
          </cell>
        </row>
        <row r="48">
          <cell r="G48" t="str">
            <v>Arena</v>
          </cell>
          <cell r="H48" t="str">
            <v>m3</v>
          </cell>
          <cell r="I48">
            <v>40</v>
          </cell>
        </row>
      </sheetData>
      <sheetData sheetId="3">
        <row r="62">
          <cell r="D62" t="str">
            <v>Km/Día</v>
          </cell>
          <cell r="E62" t="str">
            <v>Km</v>
          </cell>
        </row>
        <row r="63">
          <cell r="D63" t="str">
            <v>Postes/Día</v>
          </cell>
          <cell r="E63" t="str">
            <v>Poste</v>
          </cell>
        </row>
        <row r="64">
          <cell r="D64" t="str">
            <v>Armado/Día</v>
          </cell>
          <cell r="E64" t="str">
            <v>Juego</v>
          </cell>
        </row>
        <row r="65">
          <cell r="D65" t="str">
            <v>Sección/Día</v>
          </cell>
          <cell r="E65" t="str">
            <v>Juego</v>
          </cell>
        </row>
        <row r="66">
          <cell r="D66" t="str">
            <v>Retenida/Día</v>
          </cell>
          <cell r="E66" t="str">
            <v>Juego</v>
          </cell>
        </row>
        <row r="67">
          <cell r="D67" t="str">
            <v>Equipo/Día</v>
          </cell>
          <cell r="E67" t="str">
            <v>Equipo</v>
          </cell>
        </row>
        <row r="68">
          <cell r="D68" t="str">
            <v>P.A.T./Día</v>
          </cell>
          <cell r="E68" t="str">
            <v>Juego</v>
          </cell>
        </row>
        <row r="69">
          <cell r="D69" t="str">
            <v>SS.EE./Día</v>
          </cell>
          <cell r="E69" t="str">
            <v>Juego</v>
          </cell>
        </row>
        <row r="70">
          <cell r="D70" t="str">
            <v>Cruceta/Día</v>
          </cell>
          <cell r="E70" t="str">
            <v>Unidad</v>
          </cell>
        </row>
        <row r="71">
          <cell r="D71" t="str">
            <v>Juego/Día</v>
          </cell>
          <cell r="E71" t="str">
            <v>Juego</v>
          </cell>
        </row>
        <row r="72">
          <cell r="D72" t="str">
            <v>Aislador/Día</v>
          </cell>
          <cell r="E72" t="str">
            <v>Juego</v>
          </cell>
        </row>
        <row r="73">
          <cell r="D73" t="str">
            <v>Cadena/Día</v>
          </cell>
          <cell r="E73" t="str">
            <v>Juego</v>
          </cell>
        </row>
        <row r="74">
          <cell r="D74" t="str">
            <v>Tablero/Día</v>
          </cell>
          <cell r="E74" t="str">
            <v>Equipo</v>
          </cell>
        </row>
        <row r="75">
          <cell r="D75" t="str">
            <v>Mt./Día</v>
          </cell>
          <cell r="E75" t="str">
            <v>Mt.</v>
          </cell>
        </row>
        <row r="76">
          <cell r="D76" t="str">
            <v>M2/Día</v>
          </cell>
          <cell r="E76" t="str">
            <v>M2</v>
          </cell>
        </row>
        <row r="77">
          <cell r="D77" t="str">
            <v>M3/Día</v>
          </cell>
          <cell r="E77" t="str">
            <v>M3</v>
          </cell>
        </row>
        <row r="78">
          <cell r="D78" t="str">
            <v>Conexión/Día</v>
          </cell>
          <cell r="E78" t="str">
            <v>Juego</v>
          </cell>
        </row>
        <row r="79">
          <cell r="D79" t="str">
            <v>Hoyos/Día</v>
          </cell>
          <cell r="E79" t="str">
            <v>Hoyo</v>
          </cell>
        </row>
        <row r="80">
          <cell r="D80" t="str">
            <v>Circuito/Día</v>
          </cell>
          <cell r="E80" t="str">
            <v>Circuito</v>
          </cell>
        </row>
        <row r="81">
          <cell r="D81" t="str">
            <v>Empalme/Día</v>
          </cell>
          <cell r="E81" t="str">
            <v>Empalme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s Mayo I"/>
      <sheetName val="Dos Mayo II"/>
      <sheetName val="Dos Mayo III"/>
      <sheetName val="FORMA-LS3"/>
      <sheetName val="FORMA-LS1-LS2"/>
      <sheetName val="FORMA- RE1"/>
      <sheetName val="FORMA-RL1"/>
      <sheetName val="FORMA-SE2"/>
      <sheetName val="FORMA-ST1"/>
      <sheetName val="LOCALIDADES"/>
      <sheetName val="Bas_Rec"/>
      <sheetName val="Datos de Entrada"/>
      <sheetName val="Presupuesto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"/>
      <sheetName val="Abrir Reporte AutoRed"/>
      <sheetName val="DATOS DE CAMPO"/>
      <sheetName val="INGRESO DE DATOS POR LOCALIDAD"/>
      <sheetName val="METRADO-TEMPORAL"/>
      <sheetName val="SUMINISTRO-RS"/>
      <sheetName val="MONTAJE-RS"/>
      <sheetName val="TRANSPORTE"/>
      <sheetName val="RESUMEN"/>
      <sheetName val="POLINOMICA"/>
    </sheetNames>
    <sheetDataSet>
      <sheetData sheetId="0"/>
      <sheetData sheetId="1"/>
      <sheetData sheetId="2" refreshError="1">
        <row r="22">
          <cell r="U22">
            <v>1500</v>
          </cell>
        </row>
        <row r="23">
          <cell r="U23">
            <v>390</v>
          </cell>
        </row>
        <row r="24">
          <cell r="U24">
            <v>180</v>
          </cell>
        </row>
        <row r="25">
          <cell r="U25">
            <v>40.5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la - Montaje"/>
      <sheetName val="Planilla - Desmontaje"/>
      <sheetName val="C. U."/>
      <sheetName val="Metrado y Presupuesto"/>
      <sheetName val="GG"/>
      <sheetName val="F. Polinomica"/>
      <sheetName val="Calendario"/>
      <sheetName val="_"/>
      <sheetName val="__"/>
      <sheetName val="___"/>
    </sheetNames>
    <sheetDataSet>
      <sheetData sheetId="0" refreshError="1"/>
      <sheetData sheetId="1" refreshError="1"/>
      <sheetData sheetId="2" refreshError="1"/>
      <sheetData sheetId="3">
        <row r="540">
          <cell r="S540" t="str">
            <v>1.00</v>
          </cell>
          <cell r="T540">
            <v>1</v>
          </cell>
          <cell r="V540" t="str">
            <v xml:space="preserve">Replanteo topografico, Ubicación de estructuras e Ingenieria de Detalle </v>
          </cell>
          <cell r="X540" t="str">
            <v>Km.</v>
          </cell>
          <cell r="Y540">
            <v>2.6533999999999995</v>
          </cell>
          <cell r="Z540">
            <v>0.124</v>
          </cell>
          <cell r="AA540">
            <v>0.5182000000000001</v>
          </cell>
          <cell r="AB540">
            <v>0.74219999999999997</v>
          </cell>
          <cell r="AC540">
            <v>0.9274</v>
          </cell>
          <cell r="AD540">
            <v>1.9822</v>
          </cell>
          <cell r="AE540">
            <v>1.9239999999999999</v>
          </cell>
          <cell r="AF540">
            <v>1.8717999999999995</v>
          </cell>
          <cell r="AG540">
            <v>5.1293999999999995</v>
          </cell>
          <cell r="AH540">
            <v>0</v>
          </cell>
          <cell r="AI540">
            <v>0</v>
          </cell>
          <cell r="AJ540">
            <v>0</v>
          </cell>
          <cell r="AK540">
            <v>0</v>
          </cell>
          <cell r="AL540">
            <v>0</v>
          </cell>
          <cell r="AM540">
            <v>0</v>
          </cell>
          <cell r="AN540">
            <v>0</v>
          </cell>
          <cell r="AO540">
            <v>0</v>
          </cell>
          <cell r="AP540">
            <v>0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  <cell r="AU540">
            <v>0</v>
          </cell>
          <cell r="AV540">
            <v>0</v>
          </cell>
          <cell r="AW540">
            <v>0</v>
          </cell>
          <cell r="AX540">
            <v>0</v>
          </cell>
          <cell r="AY540">
            <v>0</v>
          </cell>
          <cell r="AZ540">
            <v>0</v>
          </cell>
          <cell r="BA540">
            <v>0</v>
          </cell>
          <cell r="BB540">
            <v>0</v>
          </cell>
          <cell r="BC540">
            <v>0</v>
          </cell>
          <cell r="BD540">
            <v>0</v>
          </cell>
          <cell r="BE540">
            <v>0</v>
          </cell>
          <cell r="BF540">
            <v>0</v>
          </cell>
          <cell r="BG540">
            <v>0</v>
          </cell>
          <cell r="BH540">
            <v>0</v>
          </cell>
          <cell r="BI540">
            <v>0</v>
          </cell>
          <cell r="BJ540">
            <v>0</v>
          </cell>
          <cell r="BK540">
            <v>0</v>
          </cell>
          <cell r="BL540">
            <v>0</v>
          </cell>
          <cell r="BM540">
            <v>0</v>
          </cell>
          <cell r="BN540">
            <v>0</v>
          </cell>
          <cell r="BO540">
            <v>0</v>
          </cell>
          <cell r="BP540">
            <v>0</v>
          </cell>
          <cell r="BQ540">
            <v>0</v>
          </cell>
          <cell r="BR540">
            <v>0</v>
          </cell>
          <cell r="BS540">
            <v>0</v>
          </cell>
          <cell r="BT540">
            <v>0</v>
          </cell>
          <cell r="BU540">
            <v>0</v>
          </cell>
          <cell r="BV540">
            <v>0</v>
          </cell>
          <cell r="BW540">
            <v>102.13</v>
          </cell>
          <cell r="BX540">
            <v>270.99174199999993</v>
          </cell>
          <cell r="BY540">
            <v>12.664119999999999</v>
          </cell>
          <cell r="BZ540">
            <v>52.923766000000008</v>
          </cell>
          <cell r="CA540">
            <v>75.800885999999991</v>
          </cell>
          <cell r="CB540">
            <v>94.715361999999999</v>
          </cell>
          <cell r="CC540">
            <v>202.44208599999999</v>
          </cell>
          <cell r="CD540">
            <v>196.49811999999997</v>
          </cell>
          <cell r="CE540">
            <v>191.16693399999994</v>
          </cell>
          <cell r="CF540">
            <v>523.86562199999992</v>
          </cell>
          <cell r="CG540">
            <v>0</v>
          </cell>
          <cell r="CH540">
            <v>0</v>
          </cell>
          <cell r="CI540">
            <v>0</v>
          </cell>
          <cell r="CJ540">
            <v>0</v>
          </cell>
          <cell r="CK540">
            <v>0</v>
          </cell>
          <cell r="CL540">
            <v>0</v>
          </cell>
          <cell r="CM540">
            <v>0</v>
          </cell>
          <cell r="CN540">
            <v>0</v>
          </cell>
          <cell r="CO540">
            <v>0</v>
          </cell>
          <cell r="CP540">
            <v>0</v>
          </cell>
          <cell r="CQ540">
            <v>0</v>
          </cell>
          <cell r="CR540">
            <v>0</v>
          </cell>
          <cell r="CS540">
            <v>0</v>
          </cell>
          <cell r="CT540">
            <v>0</v>
          </cell>
          <cell r="CU540">
            <v>0</v>
          </cell>
          <cell r="CV540">
            <v>0</v>
          </cell>
          <cell r="CW540">
            <v>0</v>
          </cell>
          <cell r="CX540">
            <v>0</v>
          </cell>
          <cell r="CY540">
            <v>0</v>
          </cell>
          <cell r="CZ540">
            <v>0</v>
          </cell>
          <cell r="DA540">
            <v>0</v>
          </cell>
          <cell r="DB540">
            <v>0</v>
          </cell>
          <cell r="DC540">
            <v>0</v>
          </cell>
          <cell r="DD540">
            <v>0</v>
          </cell>
          <cell r="DE540">
            <v>0</v>
          </cell>
          <cell r="DF540">
            <v>0</v>
          </cell>
          <cell r="DG540">
            <v>0</v>
          </cell>
          <cell r="DH540">
            <v>0</v>
          </cell>
          <cell r="DI540">
            <v>0</v>
          </cell>
          <cell r="DJ540">
            <v>0</v>
          </cell>
          <cell r="DK540">
            <v>0</v>
          </cell>
          <cell r="DL540">
            <v>0</v>
          </cell>
          <cell r="DM540">
            <v>0</v>
          </cell>
          <cell r="DN540">
            <v>0</v>
          </cell>
          <cell r="DO540">
            <v>0</v>
          </cell>
          <cell r="DP540">
            <v>0</v>
          </cell>
          <cell r="DQ540">
            <v>0</v>
          </cell>
          <cell r="DR540">
            <v>0</v>
          </cell>
          <cell r="DS540">
            <v>0</v>
          </cell>
          <cell r="DT540">
            <v>0</v>
          </cell>
          <cell r="DU540">
            <v>0</v>
          </cell>
          <cell r="DV540">
            <v>15.872599999999998</v>
          </cell>
          <cell r="DW540">
            <v>1621.0686379999997</v>
          </cell>
          <cell r="DX540">
            <v>15.872599999999995</v>
          </cell>
          <cell r="DY540">
            <v>1621.0686379999995</v>
          </cell>
        </row>
        <row r="541">
          <cell r="S541" t="str">
            <v>2.00</v>
          </cell>
          <cell r="T541">
            <v>2</v>
          </cell>
          <cell r="V541" t="str">
            <v xml:space="preserve">Izaje de poste de Cº Aº Cº de 8 a 9 m, incluye excavación de hoyo y vaciado con concreto ciclópeo </v>
          </cell>
          <cell r="X541" t="str">
            <v>Un</v>
          </cell>
          <cell r="Y541">
            <v>1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1</v>
          </cell>
          <cell r="AH541">
            <v>0</v>
          </cell>
          <cell r="AI541">
            <v>0</v>
          </cell>
          <cell r="AJ541">
            <v>0</v>
          </cell>
          <cell r="AK541">
            <v>0</v>
          </cell>
          <cell r="AL541">
            <v>0</v>
          </cell>
          <cell r="AM541">
            <v>0</v>
          </cell>
          <cell r="AN541">
            <v>0</v>
          </cell>
          <cell r="AO541">
            <v>0</v>
          </cell>
          <cell r="AP541">
            <v>0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  <cell r="AU541">
            <v>0</v>
          </cell>
          <cell r="AV541">
            <v>0</v>
          </cell>
          <cell r="AW541">
            <v>0</v>
          </cell>
          <cell r="AX541">
            <v>0</v>
          </cell>
          <cell r="AY541">
            <v>0</v>
          </cell>
          <cell r="AZ541">
            <v>0</v>
          </cell>
          <cell r="BA541">
            <v>0</v>
          </cell>
          <cell r="BB541">
            <v>0</v>
          </cell>
          <cell r="BC541">
            <v>0</v>
          </cell>
          <cell r="BD541">
            <v>0</v>
          </cell>
          <cell r="BE541">
            <v>0</v>
          </cell>
          <cell r="BF541">
            <v>0</v>
          </cell>
          <cell r="BG541">
            <v>0</v>
          </cell>
          <cell r="BH541">
            <v>0</v>
          </cell>
          <cell r="BI541">
            <v>0</v>
          </cell>
          <cell r="BJ541">
            <v>0</v>
          </cell>
          <cell r="BK541">
            <v>0</v>
          </cell>
          <cell r="BL541">
            <v>0</v>
          </cell>
          <cell r="BM541">
            <v>0</v>
          </cell>
          <cell r="BN541">
            <v>0</v>
          </cell>
          <cell r="BO541">
            <v>0</v>
          </cell>
          <cell r="BP541">
            <v>0</v>
          </cell>
          <cell r="BQ541">
            <v>0</v>
          </cell>
          <cell r="BR541">
            <v>0</v>
          </cell>
          <cell r="BS541">
            <v>0</v>
          </cell>
          <cell r="BT541">
            <v>0</v>
          </cell>
          <cell r="BU541">
            <v>0</v>
          </cell>
          <cell r="BV541">
            <v>0</v>
          </cell>
          <cell r="BW541">
            <v>131.76</v>
          </cell>
          <cell r="BX541">
            <v>131.76</v>
          </cell>
          <cell r="BY541">
            <v>0</v>
          </cell>
          <cell r="BZ541">
            <v>0</v>
          </cell>
          <cell r="CA541">
            <v>0</v>
          </cell>
          <cell r="CB541">
            <v>0</v>
          </cell>
          <cell r="CC541">
            <v>0</v>
          </cell>
          <cell r="CD541">
            <v>0</v>
          </cell>
          <cell r="CE541">
            <v>0</v>
          </cell>
          <cell r="CF541">
            <v>131.76</v>
          </cell>
          <cell r="CG541">
            <v>0</v>
          </cell>
          <cell r="CH541">
            <v>0</v>
          </cell>
          <cell r="CI541">
            <v>0</v>
          </cell>
          <cell r="CJ541">
            <v>0</v>
          </cell>
          <cell r="CK541">
            <v>0</v>
          </cell>
          <cell r="CL541">
            <v>0</v>
          </cell>
          <cell r="CM541">
            <v>0</v>
          </cell>
          <cell r="CN541">
            <v>0</v>
          </cell>
          <cell r="CO541">
            <v>0</v>
          </cell>
          <cell r="CP541">
            <v>0</v>
          </cell>
          <cell r="CQ541">
            <v>0</v>
          </cell>
          <cell r="CR541">
            <v>0</v>
          </cell>
          <cell r="CS541">
            <v>0</v>
          </cell>
          <cell r="CT541">
            <v>0</v>
          </cell>
          <cell r="CU541">
            <v>0</v>
          </cell>
          <cell r="CV541">
            <v>0</v>
          </cell>
          <cell r="CW541">
            <v>0</v>
          </cell>
          <cell r="CX541">
            <v>0</v>
          </cell>
          <cell r="CY541">
            <v>0</v>
          </cell>
          <cell r="CZ541">
            <v>0</v>
          </cell>
          <cell r="DA541">
            <v>0</v>
          </cell>
          <cell r="DB541">
            <v>0</v>
          </cell>
          <cell r="DC541">
            <v>0</v>
          </cell>
          <cell r="DD541">
            <v>0</v>
          </cell>
          <cell r="DE541">
            <v>0</v>
          </cell>
          <cell r="DF541">
            <v>0</v>
          </cell>
          <cell r="DG541">
            <v>0</v>
          </cell>
          <cell r="DH541">
            <v>0</v>
          </cell>
          <cell r="DI541">
            <v>0</v>
          </cell>
          <cell r="DJ541">
            <v>0</v>
          </cell>
          <cell r="DK541">
            <v>0</v>
          </cell>
          <cell r="DL541">
            <v>0</v>
          </cell>
          <cell r="DM541">
            <v>0</v>
          </cell>
          <cell r="DN541">
            <v>0</v>
          </cell>
          <cell r="DO541">
            <v>0</v>
          </cell>
          <cell r="DP541">
            <v>0</v>
          </cell>
          <cell r="DQ541">
            <v>0</v>
          </cell>
          <cell r="DR541">
            <v>0</v>
          </cell>
          <cell r="DS541">
            <v>0</v>
          </cell>
          <cell r="DT541">
            <v>0</v>
          </cell>
          <cell r="DU541">
            <v>0</v>
          </cell>
          <cell r="DV541">
            <v>2</v>
          </cell>
          <cell r="DW541">
            <v>263.52</v>
          </cell>
          <cell r="DX541">
            <v>2</v>
          </cell>
          <cell r="DY541">
            <v>263.52</v>
          </cell>
        </row>
        <row r="542">
          <cell r="S542" t="str">
            <v>3.00</v>
          </cell>
          <cell r="T542">
            <v>3</v>
          </cell>
          <cell r="V542" t="str">
            <v xml:space="preserve">Izaje de poste de Cº Aº Cº de 10 a 13 m, incluye excavación de hoyo y vaciado con concreto ciclópeo </v>
          </cell>
          <cell r="X542" t="str">
            <v>Un</v>
          </cell>
          <cell r="Y542">
            <v>20</v>
          </cell>
          <cell r="Z542">
            <v>1</v>
          </cell>
          <cell r="AA542">
            <v>2</v>
          </cell>
          <cell r="AB542">
            <v>6</v>
          </cell>
          <cell r="AC542">
            <v>6</v>
          </cell>
          <cell r="AD542">
            <v>12</v>
          </cell>
          <cell r="AE542">
            <v>13</v>
          </cell>
          <cell r="AF542">
            <v>10</v>
          </cell>
          <cell r="AG542">
            <v>31</v>
          </cell>
          <cell r="AH542">
            <v>0</v>
          </cell>
          <cell r="AI542">
            <v>0</v>
          </cell>
          <cell r="AJ542">
            <v>0</v>
          </cell>
          <cell r="AK542">
            <v>0</v>
          </cell>
          <cell r="AL542">
            <v>0</v>
          </cell>
          <cell r="AM542">
            <v>0</v>
          </cell>
          <cell r="AN542">
            <v>0</v>
          </cell>
          <cell r="AO542">
            <v>0</v>
          </cell>
          <cell r="AP542">
            <v>0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  <cell r="AU542">
            <v>0</v>
          </cell>
          <cell r="AV542">
            <v>0</v>
          </cell>
          <cell r="AW542">
            <v>0</v>
          </cell>
          <cell r="AX542">
            <v>0</v>
          </cell>
          <cell r="AY542">
            <v>0</v>
          </cell>
          <cell r="AZ542">
            <v>0</v>
          </cell>
          <cell r="BA542">
            <v>0</v>
          </cell>
          <cell r="BB542">
            <v>0</v>
          </cell>
          <cell r="BC542">
            <v>0</v>
          </cell>
          <cell r="BD542">
            <v>0</v>
          </cell>
          <cell r="BE542">
            <v>0</v>
          </cell>
          <cell r="BF542">
            <v>0</v>
          </cell>
          <cell r="BG542">
            <v>0</v>
          </cell>
          <cell r="BH542">
            <v>0</v>
          </cell>
          <cell r="BI542">
            <v>0</v>
          </cell>
          <cell r="BJ542">
            <v>0</v>
          </cell>
          <cell r="BK542">
            <v>0</v>
          </cell>
          <cell r="BL542">
            <v>0</v>
          </cell>
          <cell r="BM542">
            <v>0</v>
          </cell>
          <cell r="BN542">
            <v>0</v>
          </cell>
          <cell r="BO542">
            <v>0</v>
          </cell>
          <cell r="BP542">
            <v>0</v>
          </cell>
          <cell r="BQ542">
            <v>0</v>
          </cell>
          <cell r="BR542">
            <v>0</v>
          </cell>
          <cell r="BS542">
            <v>0</v>
          </cell>
          <cell r="BT542">
            <v>0</v>
          </cell>
          <cell r="BU542">
            <v>0</v>
          </cell>
          <cell r="BV542">
            <v>0</v>
          </cell>
          <cell r="BW542">
            <v>190.44</v>
          </cell>
          <cell r="BX542">
            <v>3808.8</v>
          </cell>
          <cell r="BY542">
            <v>190.44</v>
          </cell>
          <cell r="BZ542">
            <v>380.88</v>
          </cell>
          <cell r="CA542">
            <v>1142.6399999999999</v>
          </cell>
          <cell r="CB542">
            <v>1142.6399999999999</v>
          </cell>
          <cell r="CC542">
            <v>2285.2799999999997</v>
          </cell>
          <cell r="CD542">
            <v>2475.7199999999998</v>
          </cell>
          <cell r="CE542">
            <v>1904.4</v>
          </cell>
          <cell r="CF542">
            <v>5903.64</v>
          </cell>
          <cell r="CG542">
            <v>0</v>
          </cell>
          <cell r="CH542">
            <v>0</v>
          </cell>
          <cell r="CI542">
            <v>0</v>
          </cell>
          <cell r="CJ542">
            <v>0</v>
          </cell>
          <cell r="CK542">
            <v>0</v>
          </cell>
          <cell r="CL542">
            <v>0</v>
          </cell>
          <cell r="CM542">
            <v>0</v>
          </cell>
          <cell r="CN542">
            <v>0</v>
          </cell>
          <cell r="CO542">
            <v>0</v>
          </cell>
          <cell r="CP542">
            <v>0</v>
          </cell>
          <cell r="CQ542">
            <v>0</v>
          </cell>
          <cell r="CR542">
            <v>0</v>
          </cell>
          <cell r="CS542">
            <v>0</v>
          </cell>
          <cell r="CT542">
            <v>0</v>
          </cell>
          <cell r="CU542">
            <v>0</v>
          </cell>
          <cell r="CV542">
            <v>0</v>
          </cell>
          <cell r="CW542">
            <v>0</v>
          </cell>
          <cell r="CX542">
            <v>0</v>
          </cell>
          <cell r="CY542">
            <v>0</v>
          </cell>
          <cell r="CZ542">
            <v>0</v>
          </cell>
          <cell r="DA542">
            <v>0</v>
          </cell>
          <cell r="DB542">
            <v>0</v>
          </cell>
          <cell r="DC542">
            <v>0</v>
          </cell>
          <cell r="DD542">
            <v>0</v>
          </cell>
          <cell r="DE542">
            <v>0</v>
          </cell>
          <cell r="DF542">
            <v>0</v>
          </cell>
          <cell r="DG542">
            <v>0</v>
          </cell>
          <cell r="DH542">
            <v>0</v>
          </cell>
          <cell r="DI542">
            <v>0</v>
          </cell>
          <cell r="DJ542">
            <v>0</v>
          </cell>
          <cell r="DK542">
            <v>0</v>
          </cell>
          <cell r="DL542">
            <v>0</v>
          </cell>
          <cell r="DM542">
            <v>0</v>
          </cell>
          <cell r="DN542">
            <v>0</v>
          </cell>
          <cell r="DO542">
            <v>0</v>
          </cell>
          <cell r="DP542">
            <v>0</v>
          </cell>
          <cell r="DQ542">
            <v>0</v>
          </cell>
          <cell r="DR542">
            <v>0</v>
          </cell>
          <cell r="DS542">
            <v>0</v>
          </cell>
          <cell r="DT542">
            <v>0</v>
          </cell>
          <cell r="DU542">
            <v>0</v>
          </cell>
          <cell r="DV542">
            <v>101</v>
          </cell>
          <cell r="DW542">
            <v>19234.439999999999</v>
          </cell>
          <cell r="DX542">
            <v>101</v>
          </cell>
          <cell r="DY542">
            <v>19234.439999999999</v>
          </cell>
        </row>
        <row r="543">
          <cell r="S543" t="str">
            <v>4.00</v>
          </cell>
          <cell r="T543">
            <v>4</v>
          </cell>
          <cell r="V543" t="str">
            <v xml:space="preserve">Izaje de poste de Cº Aº Cº de 15 m, incluye excavación de hoyo y vaciado con concreto ciclópeo </v>
          </cell>
          <cell r="X543" t="str">
            <v>Un</v>
          </cell>
          <cell r="Y543">
            <v>2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0</v>
          </cell>
          <cell r="AK543">
            <v>0</v>
          </cell>
          <cell r="AL543">
            <v>0</v>
          </cell>
          <cell r="AM543">
            <v>0</v>
          </cell>
          <cell r="AN543">
            <v>0</v>
          </cell>
          <cell r="AO543">
            <v>0</v>
          </cell>
          <cell r="AP543">
            <v>0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0</v>
          </cell>
          <cell r="AY543">
            <v>0</v>
          </cell>
          <cell r="AZ543">
            <v>0</v>
          </cell>
          <cell r="BA543">
            <v>0</v>
          </cell>
          <cell r="BB543">
            <v>0</v>
          </cell>
          <cell r="BC543">
            <v>0</v>
          </cell>
          <cell r="BD543">
            <v>0</v>
          </cell>
          <cell r="BE543">
            <v>0</v>
          </cell>
          <cell r="BF543">
            <v>0</v>
          </cell>
          <cell r="BG543">
            <v>0</v>
          </cell>
          <cell r="BH543">
            <v>0</v>
          </cell>
          <cell r="BI543">
            <v>0</v>
          </cell>
          <cell r="BJ543">
            <v>0</v>
          </cell>
          <cell r="BK543">
            <v>0</v>
          </cell>
          <cell r="BL543">
            <v>0</v>
          </cell>
          <cell r="BM543">
            <v>0</v>
          </cell>
          <cell r="BN543">
            <v>0</v>
          </cell>
          <cell r="BO543">
            <v>0</v>
          </cell>
          <cell r="BP543">
            <v>0</v>
          </cell>
          <cell r="BQ543">
            <v>0</v>
          </cell>
          <cell r="BR543">
            <v>0</v>
          </cell>
          <cell r="BS543">
            <v>0</v>
          </cell>
          <cell r="BT543">
            <v>0</v>
          </cell>
          <cell r="BU543">
            <v>0</v>
          </cell>
          <cell r="BV543">
            <v>0</v>
          </cell>
          <cell r="BW543">
            <v>227.96</v>
          </cell>
          <cell r="BX543">
            <v>455.92</v>
          </cell>
          <cell r="BY543">
            <v>0</v>
          </cell>
          <cell r="BZ543">
            <v>0</v>
          </cell>
          <cell r="CA543">
            <v>0</v>
          </cell>
          <cell r="CB543">
            <v>0</v>
          </cell>
          <cell r="CC543">
            <v>0</v>
          </cell>
          <cell r="CD543">
            <v>0</v>
          </cell>
          <cell r="CE543">
            <v>0</v>
          </cell>
          <cell r="CF543">
            <v>0</v>
          </cell>
          <cell r="CG543">
            <v>0</v>
          </cell>
          <cell r="CH543">
            <v>0</v>
          </cell>
          <cell r="CI543">
            <v>0</v>
          </cell>
          <cell r="CJ543">
            <v>0</v>
          </cell>
          <cell r="CK543">
            <v>0</v>
          </cell>
          <cell r="CL543">
            <v>0</v>
          </cell>
          <cell r="CM543">
            <v>0</v>
          </cell>
          <cell r="CN543">
            <v>0</v>
          </cell>
          <cell r="CO543">
            <v>0</v>
          </cell>
          <cell r="CP543">
            <v>0</v>
          </cell>
          <cell r="CQ543">
            <v>0</v>
          </cell>
          <cell r="CR543">
            <v>0</v>
          </cell>
          <cell r="CS543">
            <v>0</v>
          </cell>
          <cell r="CT543">
            <v>0</v>
          </cell>
          <cell r="CU543">
            <v>0</v>
          </cell>
          <cell r="CV543">
            <v>0</v>
          </cell>
          <cell r="CW543">
            <v>0</v>
          </cell>
          <cell r="CX543">
            <v>0</v>
          </cell>
          <cell r="CY543">
            <v>0</v>
          </cell>
          <cell r="CZ543">
            <v>0</v>
          </cell>
          <cell r="DA543">
            <v>0</v>
          </cell>
          <cell r="DB543">
            <v>0</v>
          </cell>
          <cell r="DC543">
            <v>0</v>
          </cell>
          <cell r="DD543">
            <v>0</v>
          </cell>
          <cell r="DE543">
            <v>0</v>
          </cell>
          <cell r="DF543">
            <v>0</v>
          </cell>
          <cell r="DG543">
            <v>0</v>
          </cell>
          <cell r="DH543">
            <v>0</v>
          </cell>
          <cell r="DI543">
            <v>0</v>
          </cell>
          <cell r="DJ543">
            <v>0</v>
          </cell>
          <cell r="DK543">
            <v>0</v>
          </cell>
          <cell r="DL543">
            <v>0</v>
          </cell>
          <cell r="DM543">
            <v>0</v>
          </cell>
          <cell r="DN543">
            <v>0</v>
          </cell>
          <cell r="DO543">
            <v>0</v>
          </cell>
          <cell r="DP543">
            <v>0</v>
          </cell>
          <cell r="DQ543">
            <v>0</v>
          </cell>
          <cell r="DR543">
            <v>0</v>
          </cell>
          <cell r="DS543">
            <v>0</v>
          </cell>
          <cell r="DT543">
            <v>0</v>
          </cell>
          <cell r="DU543">
            <v>0</v>
          </cell>
          <cell r="DV543">
            <v>2</v>
          </cell>
          <cell r="DW543">
            <v>455.92</v>
          </cell>
          <cell r="DX543">
            <v>2</v>
          </cell>
          <cell r="DY543">
            <v>455.92</v>
          </cell>
        </row>
        <row r="544">
          <cell r="S544" t="str">
            <v>5.00</v>
          </cell>
          <cell r="T544">
            <v>5</v>
          </cell>
          <cell r="V544" t="str">
            <v>Montaje de Armados AT1 ,  AT1-M,  AT1-A, AB1</v>
          </cell>
          <cell r="X544" t="str">
            <v>Jgo</v>
          </cell>
          <cell r="Y544">
            <v>15</v>
          </cell>
          <cell r="Z544">
            <v>0</v>
          </cell>
          <cell r="AA544">
            <v>0</v>
          </cell>
          <cell r="AB544">
            <v>4</v>
          </cell>
          <cell r="AC544">
            <v>4</v>
          </cell>
          <cell r="AD544">
            <v>10</v>
          </cell>
          <cell r="AE544">
            <v>13</v>
          </cell>
          <cell r="AF544">
            <v>13</v>
          </cell>
          <cell r="AG544">
            <v>35</v>
          </cell>
          <cell r="AH544">
            <v>0</v>
          </cell>
          <cell r="AI544">
            <v>0</v>
          </cell>
          <cell r="AJ544">
            <v>0</v>
          </cell>
          <cell r="AK544">
            <v>0</v>
          </cell>
          <cell r="AL544">
            <v>0</v>
          </cell>
          <cell r="AM544">
            <v>0</v>
          </cell>
          <cell r="AN544">
            <v>0</v>
          </cell>
          <cell r="AO544">
            <v>0</v>
          </cell>
          <cell r="AP544">
            <v>0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0</v>
          </cell>
          <cell r="AY544">
            <v>0</v>
          </cell>
          <cell r="AZ544">
            <v>0</v>
          </cell>
          <cell r="BA544">
            <v>0</v>
          </cell>
          <cell r="BB544">
            <v>0</v>
          </cell>
          <cell r="BC544">
            <v>0</v>
          </cell>
          <cell r="BD544">
            <v>0</v>
          </cell>
          <cell r="BE544">
            <v>0</v>
          </cell>
          <cell r="BF544">
            <v>0</v>
          </cell>
          <cell r="BG544">
            <v>0</v>
          </cell>
          <cell r="BH544">
            <v>0</v>
          </cell>
          <cell r="BI544">
            <v>0</v>
          </cell>
          <cell r="BJ544">
            <v>0</v>
          </cell>
          <cell r="BK544">
            <v>0</v>
          </cell>
          <cell r="BL544">
            <v>0</v>
          </cell>
          <cell r="BM544">
            <v>0</v>
          </cell>
          <cell r="BN544">
            <v>0</v>
          </cell>
          <cell r="BO544">
            <v>0</v>
          </cell>
          <cell r="BP544">
            <v>0</v>
          </cell>
          <cell r="BQ544">
            <v>0</v>
          </cell>
          <cell r="BR544">
            <v>0</v>
          </cell>
          <cell r="BS544">
            <v>0</v>
          </cell>
          <cell r="BT544">
            <v>0</v>
          </cell>
          <cell r="BU544">
            <v>0</v>
          </cell>
          <cell r="BV544">
            <v>0</v>
          </cell>
          <cell r="BW544">
            <v>52.559999999999995</v>
          </cell>
          <cell r="BX544">
            <v>788.4</v>
          </cell>
          <cell r="BY544">
            <v>0</v>
          </cell>
          <cell r="BZ544">
            <v>0</v>
          </cell>
          <cell r="CA544">
            <v>210.23999999999998</v>
          </cell>
          <cell r="CB544">
            <v>210.23999999999998</v>
          </cell>
          <cell r="CC544">
            <v>525.59999999999991</v>
          </cell>
          <cell r="CD544">
            <v>683.28</v>
          </cell>
          <cell r="CE544">
            <v>683.28</v>
          </cell>
          <cell r="CF544">
            <v>1839.6</v>
          </cell>
          <cell r="CG544">
            <v>0</v>
          </cell>
          <cell r="CH544">
            <v>0</v>
          </cell>
          <cell r="CI544">
            <v>0</v>
          </cell>
          <cell r="CJ544">
            <v>0</v>
          </cell>
          <cell r="CK544">
            <v>0</v>
          </cell>
          <cell r="CL544">
            <v>0</v>
          </cell>
          <cell r="CM544">
            <v>0</v>
          </cell>
          <cell r="CN544">
            <v>0</v>
          </cell>
          <cell r="CO544">
            <v>0</v>
          </cell>
          <cell r="CP544">
            <v>0</v>
          </cell>
          <cell r="CQ544">
            <v>0</v>
          </cell>
          <cell r="CR544">
            <v>0</v>
          </cell>
          <cell r="CS544">
            <v>0</v>
          </cell>
          <cell r="CT544">
            <v>0</v>
          </cell>
          <cell r="CU544">
            <v>0</v>
          </cell>
          <cell r="CV544">
            <v>0</v>
          </cell>
          <cell r="CW544">
            <v>0</v>
          </cell>
          <cell r="CX544">
            <v>0</v>
          </cell>
          <cell r="CY544">
            <v>0</v>
          </cell>
          <cell r="CZ544">
            <v>0</v>
          </cell>
          <cell r="DA544">
            <v>0</v>
          </cell>
          <cell r="DB544">
            <v>0</v>
          </cell>
          <cell r="DC544">
            <v>0</v>
          </cell>
          <cell r="DD544">
            <v>0</v>
          </cell>
          <cell r="DE544">
            <v>0</v>
          </cell>
          <cell r="DF544">
            <v>0</v>
          </cell>
          <cell r="DG544">
            <v>0</v>
          </cell>
          <cell r="DH544">
            <v>0</v>
          </cell>
          <cell r="DI544">
            <v>0</v>
          </cell>
          <cell r="DJ544">
            <v>0</v>
          </cell>
          <cell r="DK544">
            <v>0</v>
          </cell>
          <cell r="DL544">
            <v>0</v>
          </cell>
          <cell r="DM544">
            <v>0</v>
          </cell>
          <cell r="DN544">
            <v>0</v>
          </cell>
          <cell r="DO544">
            <v>0</v>
          </cell>
          <cell r="DP544">
            <v>0</v>
          </cell>
          <cell r="DQ544">
            <v>0</v>
          </cell>
          <cell r="DR544">
            <v>0</v>
          </cell>
          <cell r="DS544">
            <v>0</v>
          </cell>
          <cell r="DT544">
            <v>0</v>
          </cell>
          <cell r="DU544">
            <v>0</v>
          </cell>
          <cell r="DV544">
            <v>94</v>
          </cell>
          <cell r="DW544">
            <v>4940.6399999999994</v>
          </cell>
          <cell r="DX544">
            <v>94</v>
          </cell>
          <cell r="DY544">
            <v>4940.6399999999994</v>
          </cell>
        </row>
        <row r="545">
          <cell r="S545" t="str">
            <v>6.00</v>
          </cell>
          <cell r="T545">
            <v>6</v>
          </cell>
          <cell r="V545" t="str">
            <v>Montaje de Armados AB1 ,  AB1-A</v>
          </cell>
          <cell r="X545" t="str">
            <v>Jgo</v>
          </cell>
          <cell r="Y545">
            <v>0</v>
          </cell>
          <cell r="Z545">
            <v>0</v>
          </cell>
          <cell r="AA545">
            <v>0</v>
          </cell>
          <cell r="AB545">
            <v>4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0</v>
          </cell>
          <cell r="AJ545">
            <v>0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AZ545">
            <v>0</v>
          </cell>
          <cell r="BA545">
            <v>0</v>
          </cell>
          <cell r="BB545">
            <v>0</v>
          </cell>
          <cell r="BC545">
            <v>0</v>
          </cell>
          <cell r="BD545">
            <v>0</v>
          </cell>
          <cell r="BE545">
            <v>0</v>
          </cell>
          <cell r="BF545">
            <v>0</v>
          </cell>
          <cell r="BG545">
            <v>0</v>
          </cell>
          <cell r="BH545">
            <v>0</v>
          </cell>
          <cell r="BI545">
            <v>0</v>
          </cell>
          <cell r="BJ545">
            <v>0</v>
          </cell>
          <cell r="BK545">
            <v>0</v>
          </cell>
          <cell r="BL545">
            <v>0</v>
          </cell>
          <cell r="BM545">
            <v>0</v>
          </cell>
          <cell r="BN545">
            <v>0</v>
          </cell>
          <cell r="BO545">
            <v>0</v>
          </cell>
          <cell r="BP545">
            <v>0</v>
          </cell>
          <cell r="BQ545">
            <v>0</v>
          </cell>
          <cell r="BR545">
            <v>0</v>
          </cell>
          <cell r="BS545">
            <v>0</v>
          </cell>
          <cell r="BT545">
            <v>0</v>
          </cell>
          <cell r="BU545">
            <v>0</v>
          </cell>
          <cell r="BV545">
            <v>0</v>
          </cell>
          <cell r="BW545">
            <v>45.47</v>
          </cell>
          <cell r="BX545">
            <v>0</v>
          </cell>
          <cell r="BY545">
            <v>0</v>
          </cell>
          <cell r="BZ545">
            <v>0</v>
          </cell>
          <cell r="CA545">
            <v>181.88</v>
          </cell>
          <cell r="CB545">
            <v>0</v>
          </cell>
          <cell r="CC545">
            <v>0</v>
          </cell>
          <cell r="CD545">
            <v>0</v>
          </cell>
          <cell r="CE545">
            <v>0</v>
          </cell>
          <cell r="CF545">
            <v>0</v>
          </cell>
          <cell r="CG545">
            <v>0</v>
          </cell>
          <cell r="CH545">
            <v>0</v>
          </cell>
          <cell r="CI545">
            <v>0</v>
          </cell>
          <cell r="CJ545">
            <v>0</v>
          </cell>
          <cell r="CK545">
            <v>0</v>
          </cell>
          <cell r="CL545">
            <v>0</v>
          </cell>
          <cell r="CM545">
            <v>0</v>
          </cell>
          <cell r="CN545">
            <v>0</v>
          </cell>
          <cell r="CO545">
            <v>0</v>
          </cell>
          <cell r="CP545">
            <v>0</v>
          </cell>
          <cell r="CQ545">
            <v>0</v>
          </cell>
          <cell r="CR545">
            <v>0</v>
          </cell>
          <cell r="CS545">
            <v>0</v>
          </cell>
          <cell r="CT545">
            <v>0</v>
          </cell>
          <cell r="CU545">
            <v>0</v>
          </cell>
          <cell r="CV545">
            <v>0</v>
          </cell>
          <cell r="CW545">
            <v>0</v>
          </cell>
          <cell r="CX545">
            <v>0</v>
          </cell>
          <cell r="CY545">
            <v>0</v>
          </cell>
          <cell r="CZ545">
            <v>0</v>
          </cell>
          <cell r="DA545">
            <v>0</v>
          </cell>
          <cell r="DB545">
            <v>0</v>
          </cell>
          <cell r="DC545">
            <v>0</v>
          </cell>
          <cell r="DD545">
            <v>0</v>
          </cell>
          <cell r="DE545">
            <v>0</v>
          </cell>
          <cell r="DF545">
            <v>0</v>
          </cell>
          <cell r="DG545">
            <v>0</v>
          </cell>
          <cell r="DH545">
            <v>0</v>
          </cell>
          <cell r="DI545">
            <v>0</v>
          </cell>
          <cell r="DJ545">
            <v>0</v>
          </cell>
          <cell r="DK545">
            <v>0</v>
          </cell>
          <cell r="DL545">
            <v>0</v>
          </cell>
          <cell r="DM545">
            <v>0</v>
          </cell>
          <cell r="DN545">
            <v>0</v>
          </cell>
          <cell r="DO545">
            <v>0</v>
          </cell>
          <cell r="DP545">
            <v>0</v>
          </cell>
          <cell r="DQ545">
            <v>0</v>
          </cell>
          <cell r="DR545">
            <v>0</v>
          </cell>
          <cell r="DS545">
            <v>0</v>
          </cell>
          <cell r="DT545">
            <v>0</v>
          </cell>
          <cell r="DU545">
            <v>0</v>
          </cell>
          <cell r="DV545">
            <v>4</v>
          </cell>
          <cell r="DW545">
            <v>181.88</v>
          </cell>
          <cell r="DX545">
            <v>4</v>
          </cell>
          <cell r="DY545">
            <v>181.88</v>
          </cell>
        </row>
        <row r="546">
          <cell r="S546" t="str">
            <v>7.00</v>
          </cell>
          <cell r="T546">
            <v>7</v>
          </cell>
          <cell r="V546" t="str">
            <v>Montaje de Armados AT2,  AT3, AT4,  AT5.</v>
          </cell>
          <cell r="X546" t="str">
            <v>Jgo</v>
          </cell>
          <cell r="Y546">
            <v>6</v>
          </cell>
          <cell r="Z546">
            <v>1</v>
          </cell>
          <cell r="AA546">
            <v>2</v>
          </cell>
          <cell r="AB546">
            <v>0</v>
          </cell>
          <cell r="AC546">
            <v>3</v>
          </cell>
          <cell r="AD546">
            <v>4</v>
          </cell>
          <cell r="AE546">
            <v>1</v>
          </cell>
          <cell r="AF546">
            <v>2</v>
          </cell>
          <cell r="AG546">
            <v>11</v>
          </cell>
          <cell r="AH546">
            <v>0</v>
          </cell>
          <cell r="AI546">
            <v>0</v>
          </cell>
          <cell r="AJ546">
            <v>0</v>
          </cell>
          <cell r="AK546">
            <v>0</v>
          </cell>
          <cell r="AL546">
            <v>0</v>
          </cell>
          <cell r="AM546">
            <v>0</v>
          </cell>
          <cell r="AN546">
            <v>0</v>
          </cell>
          <cell r="AO546">
            <v>0</v>
          </cell>
          <cell r="AP546">
            <v>0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  <cell r="AU546">
            <v>0</v>
          </cell>
          <cell r="AV546">
            <v>0</v>
          </cell>
          <cell r="AW546">
            <v>0</v>
          </cell>
          <cell r="AX546">
            <v>0</v>
          </cell>
          <cell r="AY546">
            <v>0</v>
          </cell>
          <cell r="AZ546">
            <v>0</v>
          </cell>
          <cell r="BA546">
            <v>0</v>
          </cell>
          <cell r="BB546">
            <v>0</v>
          </cell>
          <cell r="BC546">
            <v>0</v>
          </cell>
          <cell r="BD546">
            <v>0</v>
          </cell>
          <cell r="BE546">
            <v>0</v>
          </cell>
          <cell r="BF546">
            <v>0</v>
          </cell>
          <cell r="BG546">
            <v>0</v>
          </cell>
          <cell r="BH546">
            <v>0</v>
          </cell>
          <cell r="BI546">
            <v>0</v>
          </cell>
          <cell r="BJ546">
            <v>0</v>
          </cell>
          <cell r="BK546">
            <v>0</v>
          </cell>
          <cell r="BL546">
            <v>0</v>
          </cell>
          <cell r="BM546">
            <v>0</v>
          </cell>
          <cell r="BN546">
            <v>0</v>
          </cell>
          <cell r="BO546">
            <v>0</v>
          </cell>
          <cell r="BP546">
            <v>0</v>
          </cell>
          <cell r="BQ546">
            <v>0</v>
          </cell>
          <cell r="BR546">
            <v>0</v>
          </cell>
          <cell r="BS546">
            <v>0</v>
          </cell>
          <cell r="BT546">
            <v>0</v>
          </cell>
          <cell r="BU546">
            <v>0</v>
          </cell>
          <cell r="BV546">
            <v>0</v>
          </cell>
          <cell r="BW546">
            <v>90.45</v>
          </cell>
          <cell r="BX546">
            <v>542.70000000000005</v>
          </cell>
          <cell r="BY546">
            <v>90.45</v>
          </cell>
          <cell r="BZ546">
            <v>180.9</v>
          </cell>
          <cell r="CA546">
            <v>0</v>
          </cell>
          <cell r="CB546">
            <v>271.35000000000002</v>
          </cell>
          <cell r="CC546">
            <v>361.8</v>
          </cell>
          <cell r="CD546">
            <v>90.45</v>
          </cell>
          <cell r="CE546">
            <v>180.9</v>
          </cell>
          <cell r="CF546">
            <v>994.95</v>
          </cell>
          <cell r="CG546">
            <v>0</v>
          </cell>
          <cell r="CH546">
            <v>0</v>
          </cell>
          <cell r="CI546">
            <v>0</v>
          </cell>
          <cell r="CJ546">
            <v>0</v>
          </cell>
          <cell r="CK546">
            <v>0</v>
          </cell>
          <cell r="CL546">
            <v>0</v>
          </cell>
          <cell r="CM546">
            <v>0</v>
          </cell>
          <cell r="CN546">
            <v>0</v>
          </cell>
          <cell r="CO546">
            <v>0</v>
          </cell>
          <cell r="CP546">
            <v>0</v>
          </cell>
          <cell r="CQ546">
            <v>0</v>
          </cell>
          <cell r="CR546">
            <v>0</v>
          </cell>
          <cell r="CS546">
            <v>0</v>
          </cell>
          <cell r="CT546">
            <v>0</v>
          </cell>
          <cell r="CU546">
            <v>0</v>
          </cell>
          <cell r="CV546">
            <v>0</v>
          </cell>
          <cell r="CW546">
            <v>0</v>
          </cell>
          <cell r="CX546">
            <v>0</v>
          </cell>
          <cell r="CY546">
            <v>0</v>
          </cell>
          <cell r="CZ546">
            <v>0</v>
          </cell>
          <cell r="DA546">
            <v>0</v>
          </cell>
          <cell r="DB546">
            <v>0</v>
          </cell>
          <cell r="DC546">
            <v>0</v>
          </cell>
          <cell r="DD546">
            <v>0</v>
          </cell>
          <cell r="DE546">
            <v>0</v>
          </cell>
          <cell r="DF546">
            <v>0</v>
          </cell>
          <cell r="DG546">
            <v>0</v>
          </cell>
          <cell r="DH546">
            <v>0</v>
          </cell>
          <cell r="DI546">
            <v>0</v>
          </cell>
          <cell r="DJ546">
            <v>0</v>
          </cell>
          <cell r="DK546">
            <v>0</v>
          </cell>
          <cell r="DL546">
            <v>0</v>
          </cell>
          <cell r="DM546">
            <v>0</v>
          </cell>
          <cell r="DN546">
            <v>0</v>
          </cell>
          <cell r="DO546">
            <v>0</v>
          </cell>
          <cell r="DP546">
            <v>0</v>
          </cell>
          <cell r="DQ546">
            <v>0</v>
          </cell>
          <cell r="DR546">
            <v>0</v>
          </cell>
          <cell r="DS546">
            <v>0</v>
          </cell>
          <cell r="DT546">
            <v>0</v>
          </cell>
          <cell r="DU546">
            <v>0</v>
          </cell>
          <cell r="DV546">
            <v>30</v>
          </cell>
          <cell r="DW546">
            <v>2713.5</v>
          </cell>
          <cell r="DX546">
            <v>30</v>
          </cell>
          <cell r="DY546">
            <v>2713.5</v>
          </cell>
        </row>
        <row r="547">
          <cell r="S547" t="str">
            <v>8.00</v>
          </cell>
          <cell r="T547">
            <v>8</v>
          </cell>
          <cell r="V547" t="str">
            <v>Montaje de Armados AT2-A, AT3-A, AT5-A</v>
          </cell>
          <cell r="X547" t="str">
            <v>Jgo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  <cell r="AL547">
            <v>0</v>
          </cell>
          <cell r="AM547">
            <v>0</v>
          </cell>
          <cell r="AN547">
            <v>0</v>
          </cell>
          <cell r="AO547">
            <v>0</v>
          </cell>
          <cell r="AP547">
            <v>0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0</v>
          </cell>
          <cell r="AZ547">
            <v>0</v>
          </cell>
          <cell r="BA547">
            <v>0</v>
          </cell>
          <cell r="BB547">
            <v>0</v>
          </cell>
          <cell r="BC547">
            <v>0</v>
          </cell>
          <cell r="BD547">
            <v>0</v>
          </cell>
          <cell r="BE547">
            <v>0</v>
          </cell>
          <cell r="BF547">
            <v>0</v>
          </cell>
          <cell r="BG547">
            <v>0</v>
          </cell>
          <cell r="BH547">
            <v>0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  <cell r="BM547">
            <v>0</v>
          </cell>
          <cell r="BN547">
            <v>0</v>
          </cell>
          <cell r="BO547">
            <v>0</v>
          </cell>
          <cell r="BP547">
            <v>0</v>
          </cell>
          <cell r="BQ547">
            <v>0</v>
          </cell>
          <cell r="BR547">
            <v>0</v>
          </cell>
          <cell r="BS547">
            <v>0</v>
          </cell>
          <cell r="BT547">
            <v>0</v>
          </cell>
          <cell r="BU547">
            <v>0</v>
          </cell>
          <cell r="BV547">
            <v>0</v>
          </cell>
          <cell r="BW547">
            <v>113.05</v>
          </cell>
          <cell r="BX547">
            <v>0</v>
          </cell>
          <cell r="BY547">
            <v>0</v>
          </cell>
          <cell r="BZ547">
            <v>0</v>
          </cell>
          <cell r="CA547">
            <v>0</v>
          </cell>
          <cell r="CB547">
            <v>0</v>
          </cell>
          <cell r="CC547">
            <v>0</v>
          </cell>
          <cell r="CD547">
            <v>0</v>
          </cell>
          <cell r="CE547">
            <v>0</v>
          </cell>
          <cell r="CF547">
            <v>0</v>
          </cell>
          <cell r="CG547">
            <v>0</v>
          </cell>
          <cell r="CH547">
            <v>0</v>
          </cell>
          <cell r="CI547">
            <v>0</v>
          </cell>
          <cell r="CJ547">
            <v>0</v>
          </cell>
          <cell r="CK547">
            <v>0</v>
          </cell>
          <cell r="CL547">
            <v>0</v>
          </cell>
          <cell r="CM547">
            <v>0</v>
          </cell>
          <cell r="CN547">
            <v>0</v>
          </cell>
          <cell r="CO547">
            <v>0</v>
          </cell>
          <cell r="CP547">
            <v>0</v>
          </cell>
          <cell r="CQ547">
            <v>0</v>
          </cell>
          <cell r="CR547">
            <v>0</v>
          </cell>
          <cell r="CS547">
            <v>0</v>
          </cell>
          <cell r="CT547">
            <v>0</v>
          </cell>
          <cell r="CU547">
            <v>0</v>
          </cell>
          <cell r="CV547">
            <v>0</v>
          </cell>
          <cell r="CW547">
            <v>0</v>
          </cell>
          <cell r="CX547">
            <v>0</v>
          </cell>
          <cell r="CY547">
            <v>0</v>
          </cell>
          <cell r="CZ547">
            <v>0</v>
          </cell>
          <cell r="DA547">
            <v>0</v>
          </cell>
          <cell r="DB547">
            <v>0</v>
          </cell>
          <cell r="DC547">
            <v>0</v>
          </cell>
          <cell r="DD547">
            <v>0</v>
          </cell>
          <cell r="DE547">
            <v>0</v>
          </cell>
          <cell r="DF547">
            <v>0</v>
          </cell>
          <cell r="DG547">
            <v>0</v>
          </cell>
          <cell r="DH547">
            <v>0</v>
          </cell>
          <cell r="DI547">
            <v>0</v>
          </cell>
          <cell r="DJ547">
            <v>0</v>
          </cell>
          <cell r="DK547">
            <v>0</v>
          </cell>
          <cell r="DL547">
            <v>0</v>
          </cell>
          <cell r="DM547">
            <v>0</v>
          </cell>
          <cell r="DN547">
            <v>0</v>
          </cell>
          <cell r="DO547">
            <v>0</v>
          </cell>
          <cell r="DP547">
            <v>0</v>
          </cell>
          <cell r="DQ547">
            <v>0</v>
          </cell>
          <cell r="DR547">
            <v>0</v>
          </cell>
          <cell r="DS547">
            <v>0</v>
          </cell>
          <cell r="DT547">
            <v>0</v>
          </cell>
          <cell r="DU547">
            <v>0</v>
          </cell>
          <cell r="DV547">
            <v>0</v>
          </cell>
          <cell r="DW547">
            <v>0</v>
          </cell>
          <cell r="DX547">
            <v>0</v>
          </cell>
          <cell r="DY547">
            <v>0</v>
          </cell>
        </row>
        <row r="548">
          <cell r="S548" t="str">
            <v>9.00</v>
          </cell>
          <cell r="T548">
            <v>9</v>
          </cell>
          <cell r="V548" t="str">
            <v>Montaje de Armados AB2,  AB3, AB4,  AB5</v>
          </cell>
          <cell r="X548" t="str">
            <v>Jgo</v>
          </cell>
          <cell r="Y548">
            <v>0</v>
          </cell>
          <cell r="Z548">
            <v>0</v>
          </cell>
          <cell r="AA548">
            <v>0</v>
          </cell>
          <cell r="AB548">
            <v>1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0</v>
          </cell>
          <cell r="AJ548">
            <v>0</v>
          </cell>
          <cell r="AK548">
            <v>0</v>
          </cell>
          <cell r="AL548">
            <v>0</v>
          </cell>
          <cell r="AM548">
            <v>0</v>
          </cell>
          <cell r="AN548">
            <v>0</v>
          </cell>
          <cell r="AO548">
            <v>0</v>
          </cell>
          <cell r="AP548">
            <v>0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0</v>
          </cell>
          <cell r="AY548">
            <v>0</v>
          </cell>
          <cell r="AZ548">
            <v>0</v>
          </cell>
          <cell r="BA548">
            <v>0</v>
          </cell>
          <cell r="BB548">
            <v>0</v>
          </cell>
          <cell r="BC548">
            <v>0</v>
          </cell>
          <cell r="BD548">
            <v>0</v>
          </cell>
          <cell r="BE548">
            <v>0</v>
          </cell>
          <cell r="BF548">
            <v>0</v>
          </cell>
          <cell r="BG548">
            <v>0</v>
          </cell>
          <cell r="BH548">
            <v>0</v>
          </cell>
          <cell r="BI548">
            <v>0</v>
          </cell>
          <cell r="BJ548">
            <v>0</v>
          </cell>
          <cell r="BK548">
            <v>0</v>
          </cell>
          <cell r="BL548">
            <v>0</v>
          </cell>
          <cell r="BM548">
            <v>0</v>
          </cell>
          <cell r="BN548">
            <v>0</v>
          </cell>
          <cell r="BO548">
            <v>0</v>
          </cell>
          <cell r="BP548">
            <v>0</v>
          </cell>
          <cell r="BQ548">
            <v>0</v>
          </cell>
          <cell r="BR548">
            <v>0</v>
          </cell>
          <cell r="BS548">
            <v>0</v>
          </cell>
          <cell r="BT548">
            <v>0</v>
          </cell>
          <cell r="BU548">
            <v>0</v>
          </cell>
          <cell r="BV548">
            <v>0</v>
          </cell>
          <cell r="BW548">
            <v>79.099999999999994</v>
          </cell>
          <cell r="BX548">
            <v>0</v>
          </cell>
          <cell r="BY548">
            <v>0</v>
          </cell>
          <cell r="BZ548">
            <v>0</v>
          </cell>
          <cell r="CA548">
            <v>79.099999999999994</v>
          </cell>
          <cell r="CB548">
            <v>0</v>
          </cell>
          <cell r="CC548">
            <v>0</v>
          </cell>
          <cell r="CD548">
            <v>0</v>
          </cell>
          <cell r="CE548">
            <v>0</v>
          </cell>
          <cell r="CF548">
            <v>0</v>
          </cell>
          <cell r="CG548">
            <v>0</v>
          </cell>
          <cell r="CH548">
            <v>0</v>
          </cell>
          <cell r="CI548">
            <v>0</v>
          </cell>
          <cell r="CJ548">
            <v>0</v>
          </cell>
          <cell r="CK548">
            <v>0</v>
          </cell>
          <cell r="CL548">
            <v>0</v>
          </cell>
          <cell r="CM548">
            <v>0</v>
          </cell>
          <cell r="CN548">
            <v>0</v>
          </cell>
          <cell r="CO548">
            <v>0</v>
          </cell>
          <cell r="CP548">
            <v>0</v>
          </cell>
          <cell r="CQ548">
            <v>0</v>
          </cell>
          <cell r="CR548">
            <v>0</v>
          </cell>
          <cell r="CS548">
            <v>0</v>
          </cell>
          <cell r="CT548">
            <v>0</v>
          </cell>
          <cell r="CU548">
            <v>0</v>
          </cell>
          <cell r="CV548">
            <v>0</v>
          </cell>
          <cell r="CW548">
            <v>0</v>
          </cell>
          <cell r="CX548">
            <v>0</v>
          </cell>
          <cell r="CY548">
            <v>0</v>
          </cell>
          <cell r="CZ548">
            <v>0</v>
          </cell>
          <cell r="DA548">
            <v>0</v>
          </cell>
          <cell r="DB548">
            <v>0</v>
          </cell>
          <cell r="DC548">
            <v>0</v>
          </cell>
          <cell r="DD548">
            <v>0</v>
          </cell>
          <cell r="DE548">
            <v>0</v>
          </cell>
          <cell r="DF548">
            <v>0</v>
          </cell>
          <cell r="DG548">
            <v>0</v>
          </cell>
          <cell r="DH548">
            <v>0</v>
          </cell>
          <cell r="DI548">
            <v>0</v>
          </cell>
          <cell r="DJ548">
            <v>0</v>
          </cell>
          <cell r="DK548">
            <v>0</v>
          </cell>
          <cell r="DL548">
            <v>0</v>
          </cell>
          <cell r="DM548">
            <v>0</v>
          </cell>
          <cell r="DN548">
            <v>0</v>
          </cell>
          <cell r="DO548">
            <v>0</v>
          </cell>
          <cell r="DP548">
            <v>0</v>
          </cell>
          <cell r="DQ548">
            <v>0</v>
          </cell>
          <cell r="DR548">
            <v>0</v>
          </cell>
          <cell r="DS548">
            <v>0</v>
          </cell>
          <cell r="DT548">
            <v>0</v>
          </cell>
          <cell r="DU548">
            <v>0</v>
          </cell>
          <cell r="DV548">
            <v>1</v>
          </cell>
          <cell r="DW548">
            <v>79.099999999999994</v>
          </cell>
          <cell r="DX548">
            <v>1</v>
          </cell>
          <cell r="DY548">
            <v>79.099999999999994</v>
          </cell>
        </row>
        <row r="549">
          <cell r="S549" t="str">
            <v>10.00</v>
          </cell>
          <cell r="T549">
            <v>10</v>
          </cell>
          <cell r="V549" t="str">
            <v>Montaje de Armados ATV3, ATV4</v>
          </cell>
          <cell r="X549" t="str">
            <v>Jgo</v>
          </cell>
          <cell r="Y549">
            <v>1</v>
          </cell>
          <cell r="Z549">
            <v>0</v>
          </cell>
          <cell r="AA549">
            <v>1</v>
          </cell>
          <cell r="AB549">
            <v>0</v>
          </cell>
          <cell r="AC549">
            <v>0</v>
          </cell>
          <cell r="AD549">
            <v>0</v>
          </cell>
          <cell r="AE549">
            <v>1</v>
          </cell>
          <cell r="AF549">
            <v>0</v>
          </cell>
          <cell r="AG549">
            <v>0</v>
          </cell>
          <cell r="AH549">
            <v>0</v>
          </cell>
          <cell r="AI549">
            <v>0</v>
          </cell>
          <cell r="AJ549">
            <v>0</v>
          </cell>
          <cell r="AK549">
            <v>0</v>
          </cell>
          <cell r="AL549">
            <v>0</v>
          </cell>
          <cell r="AM549">
            <v>0</v>
          </cell>
          <cell r="AN549">
            <v>0</v>
          </cell>
          <cell r="AO549">
            <v>0</v>
          </cell>
          <cell r="AP549">
            <v>0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0</v>
          </cell>
          <cell r="AV549">
            <v>0</v>
          </cell>
          <cell r="AW549">
            <v>0</v>
          </cell>
          <cell r="AX549">
            <v>0</v>
          </cell>
          <cell r="AY549">
            <v>0</v>
          </cell>
          <cell r="AZ549">
            <v>0</v>
          </cell>
          <cell r="BA549">
            <v>0</v>
          </cell>
          <cell r="BB549">
            <v>0</v>
          </cell>
          <cell r="BC549">
            <v>0</v>
          </cell>
          <cell r="BD549">
            <v>0</v>
          </cell>
          <cell r="BE549">
            <v>0</v>
          </cell>
          <cell r="BF549">
            <v>0</v>
          </cell>
          <cell r="BG549">
            <v>0</v>
          </cell>
          <cell r="BH549">
            <v>0</v>
          </cell>
          <cell r="BI549">
            <v>0</v>
          </cell>
          <cell r="BJ549">
            <v>0</v>
          </cell>
          <cell r="BK549">
            <v>0</v>
          </cell>
          <cell r="BL549">
            <v>0</v>
          </cell>
          <cell r="BM549">
            <v>0</v>
          </cell>
          <cell r="BN549">
            <v>0</v>
          </cell>
          <cell r="BO549">
            <v>0</v>
          </cell>
          <cell r="BP549">
            <v>0</v>
          </cell>
          <cell r="BQ549">
            <v>0</v>
          </cell>
          <cell r="BR549">
            <v>0</v>
          </cell>
          <cell r="BS549">
            <v>0</v>
          </cell>
          <cell r="BT549">
            <v>0</v>
          </cell>
          <cell r="BU549">
            <v>0</v>
          </cell>
          <cell r="BV549">
            <v>0</v>
          </cell>
          <cell r="BW549">
            <v>45.22</v>
          </cell>
          <cell r="BX549">
            <v>45.22</v>
          </cell>
          <cell r="BY549">
            <v>0</v>
          </cell>
          <cell r="BZ549">
            <v>45.22</v>
          </cell>
          <cell r="CA549">
            <v>0</v>
          </cell>
          <cell r="CB549">
            <v>0</v>
          </cell>
          <cell r="CC549">
            <v>0</v>
          </cell>
          <cell r="CD549">
            <v>45.22</v>
          </cell>
          <cell r="CE549">
            <v>0</v>
          </cell>
          <cell r="CF549">
            <v>0</v>
          </cell>
          <cell r="CG549">
            <v>0</v>
          </cell>
          <cell r="CH549">
            <v>0</v>
          </cell>
          <cell r="CI549">
            <v>0</v>
          </cell>
          <cell r="CJ549">
            <v>0</v>
          </cell>
          <cell r="CK549">
            <v>0</v>
          </cell>
          <cell r="CL549">
            <v>0</v>
          </cell>
          <cell r="CM549">
            <v>0</v>
          </cell>
          <cell r="CN549">
            <v>0</v>
          </cell>
          <cell r="CO549">
            <v>0</v>
          </cell>
          <cell r="CP549">
            <v>0</v>
          </cell>
          <cell r="CQ549">
            <v>0</v>
          </cell>
          <cell r="CR549">
            <v>0</v>
          </cell>
          <cell r="CS549">
            <v>0</v>
          </cell>
          <cell r="CT549">
            <v>0</v>
          </cell>
          <cell r="CU549">
            <v>0</v>
          </cell>
          <cell r="CV549">
            <v>0</v>
          </cell>
          <cell r="CW549">
            <v>0</v>
          </cell>
          <cell r="CX549">
            <v>0</v>
          </cell>
          <cell r="CY549">
            <v>0</v>
          </cell>
          <cell r="CZ549">
            <v>0</v>
          </cell>
          <cell r="DA549">
            <v>0</v>
          </cell>
          <cell r="DB549">
            <v>0</v>
          </cell>
          <cell r="DC549">
            <v>0</v>
          </cell>
          <cell r="DD549">
            <v>0</v>
          </cell>
          <cell r="DE549">
            <v>0</v>
          </cell>
          <cell r="DF549">
            <v>0</v>
          </cell>
          <cell r="DG549">
            <v>0</v>
          </cell>
          <cell r="DH549">
            <v>0</v>
          </cell>
          <cell r="DI549">
            <v>0</v>
          </cell>
          <cell r="DJ549">
            <v>0</v>
          </cell>
          <cell r="DK549">
            <v>0</v>
          </cell>
          <cell r="DL549">
            <v>0</v>
          </cell>
          <cell r="DM549">
            <v>0</v>
          </cell>
          <cell r="DN549">
            <v>0</v>
          </cell>
          <cell r="DO549">
            <v>0</v>
          </cell>
          <cell r="DP549">
            <v>0</v>
          </cell>
          <cell r="DQ549">
            <v>0</v>
          </cell>
          <cell r="DR549">
            <v>0</v>
          </cell>
          <cell r="DS549">
            <v>0</v>
          </cell>
          <cell r="DT549">
            <v>0</v>
          </cell>
          <cell r="DU549">
            <v>0</v>
          </cell>
          <cell r="DV549">
            <v>3</v>
          </cell>
          <cell r="DW549">
            <v>135.66</v>
          </cell>
          <cell r="DX549">
            <v>3</v>
          </cell>
          <cell r="DY549">
            <v>135.66</v>
          </cell>
        </row>
        <row r="550">
          <cell r="S550" t="str">
            <v>11.00</v>
          </cell>
          <cell r="T550">
            <v>11</v>
          </cell>
          <cell r="V550" t="str">
            <v>Montaje de Armados ABV3; ABV4</v>
          </cell>
          <cell r="X550" t="str">
            <v>Jgo</v>
          </cell>
          <cell r="Y550">
            <v>0</v>
          </cell>
          <cell r="Z550">
            <v>0</v>
          </cell>
          <cell r="AA550">
            <v>0</v>
          </cell>
          <cell r="AB550">
            <v>2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  <cell r="AJ550">
            <v>0</v>
          </cell>
          <cell r="AK550">
            <v>0</v>
          </cell>
          <cell r="AL550">
            <v>0</v>
          </cell>
          <cell r="AM550">
            <v>0</v>
          </cell>
          <cell r="AN550">
            <v>0</v>
          </cell>
          <cell r="AO550">
            <v>0</v>
          </cell>
          <cell r="AP550">
            <v>0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  <cell r="AU550">
            <v>0</v>
          </cell>
          <cell r="AV550">
            <v>0</v>
          </cell>
          <cell r="AW550">
            <v>0</v>
          </cell>
          <cell r="AX550">
            <v>0</v>
          </cell>
          <cell r="AY550">
            <v>0</v>
          </cell>
          <cell r="AZ550">
            <v>0</v>
          </cell>
          <cell r="BA550">
            <v>0</v>
          </cell>
          <cell r="BB550">
            <v>0</v>
          </cell>
          <cell r="BC550">
            <v>0</v>
          </cell>
          <cell r="BD550">
            <v>0</v>
          </cell>
          <cell r="BE550">
            <v>0</v>
          </cell>
          <cell r="BF550">
            <v>0</v>
          </cell>
          <cell r="BG550">
            <v>0</v>
          </cell>
          <cell r="BH550">
            <v>0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  <cell r="BM550">
            <v>0</v>
          </cell>
          <cell r="BN550">
            <v>0</v>
          </cell>
          <cell r="BO550">
            <v>0</v>
          </cell>
          <cell r="BP550">
            <v>0</v>
          </cell>
          <cell r="BQ550">
            <v>0</v>
          </cell>
          <cell r="BR550">
            <v>0</v>
          </cell>
          <cell r="BS550">
            <v>0</v>
          </cell>
          <cell r="BT550">
            <v>0</v>
          </cell>
          <cell r="BU550">
            <v>0</v>
          </cell>
          <cell r="BV550">
            <v>0</v>
          </cell>
          <cell r="BW550">
            <v>39.549999999999997</v>
          </cell>
          <cell r="BX550">
            <v>0</v>
          </cell>
          <cell r="BY550">
            <v>0</v>
          </cell>
          <cell r="BZ550">
            <v>0</v>
          </cell>
          <cell r="CA550">
            <v>79.099999999999994</v>
          </cell>
          <cell r="CB550">
            <v>0</v>
          </cell>
          <cell r="CC550">
            <v>0</v>
          </cell>
          <cell r="CD550">
            <v>0</v>
          </cell>
          <cell r="CE550">
            <v>0</v>
          </cell>
          <cell r="CF550">
            <v>0</v>
          </cell>
          <cell r="CG550">
            <v>0</v>
          </cell>
          <cell r="CH550">
            <v>0</v>
          </cell>
          <cell r="CI550">
            <v>0</v>
          </cell>
          <cell r="CJ550">
            <v>0</v>
          </cell>
          <cell r="CK550">
            <v>0</v>
          </cell>
          <cell r="CL550">
            <v>0</v>
          </cell>
          <cell r="CM550">
            <v>0</v>
          </cell>
          <cell r="CN550">
            <v>0</v>
          </cell>
          <cell r="CO550">
            <v>0</v>
          </cell>
          <cell r="CP550">
            <v>0</v>
          </cell>
          <cell r="CQ550">
            <v>0</v>
          </cell>
          <cell r="CR550">
            <v>0</v>
          </cell>
          <cell r="CS550">
            <v>0</v>
          </cell>
          <cell r="CT550">
            <v>0</v>
          </cell>
          <cell r="CU550">
            <v>0</v>
          </cell>
          <cell r="CV550">
            <v>0</v>
          </cell>
          <cell r="CW550">
            <v>0</v>
          </cell>
          <cell r="CX550">
            <v>0</v>
          </cell>
          <cell r="CY550">
            <v>0</v>
          </cell>
          <cell r="CZ550">
            <v>0</v>
          </cell>
          <cell r="DA550">
            <v>0</v>
          </cell>
          <cell r="DB550">
            <v>0</v>
          </cell>
          <cell r="DC550">
            <v>0</v>
          </cell>
          <cell r="DD550">
            <v>0</v>
          </cell>
          <cell r="DE550">
            <v>0</v>
          </cell>
          <cell r="DF550">
            <v>0</v>
          </cell>
          <cell r="DG550">
            <v>0</v>
          </cell>
          <cell r="DH550">
            <v>0</v>
          </cell>
          <cell r="DI550">
            <v>0</v>
          </cell>
          <cell r="DJ550">
            <v>0</v>
          </cell>
          <cell r="DK550">
            <v>0</v>
          </cell>
          <cell r="DL550">
            <v>0</v>
          </cell>
          <cell r="DM550">
            <v>0</v>
          </cell>
          <cell r="DN550">
            <v>0</v>
          </cell>
          <cell r="DO550">
            <v>0</v>
          </cell>
          <cell r="DP550">
            <v>0</v>
          </cell>
          <cell r="DQ550">
            <v>0</v>
          </cell>
          <cell r="DR550">
            <v>0</v>
          </cell>
          <cell r="DS550">
            <v>0</v>
          </cell>
          <cell r="DT550">
            <v>0</v>
          </cell>
          <cell r="DU550">
            <v>0</v>
          </cell>
          <cell r="DV550">
            <v>2</v>
          </cell>
          <cell r="DW550">
            <v>79.099999999999994</v>
          </cell>
          <cell r="DX550">
            <v>2</v>
          </cell>
          <cell r="DY550">
            <v>79.099999999999994</v>
          </cell>
        </row>
        <row r="551">
          <cell r="S551" t="str">
            <v>12.00</v>
          </cell>
          <cell r="T551">
            <v>12</v>
          </cell>
          <cell r="V551" t="str">
            <v>Montaje de Armado ATXE, ATV5</v>
          </cell>
          <cell r="X551" t="str">
            <v>Jgo</v>
          </cell>
          <cell r="Y551">
            <v>5</v>
          </cell>
          <cell r="Z551">
            <v>0</v>
          </cell>
          <cell r="AA551">
            <v>0</v>
          </cell>
          <cell r="AB551">
            <v>0</v>
          </cell>
          <cell r="AC551">
            <v>4</v>
          </cell>
          <cell r="AD551">
            <v>0</v>
          </cell>
          <cell r="AE551">
            <v>0</v>
          </cell>
          <cell r="AF551">
            <v>2</v>
          </cell>
          <cell r="AG551">
            <v>8</v>
          </cell>
          <cell r="AH551">
            <v>0</v>
          </cell>
          <cell r="AI551">
            <v>0</v>
          </cell>
          <cell r="AJ551">
            <v>0</v>
          </cell>
          <cell r="AK551">
            <v>0</v>
          </cell>
          <cell r="AL551">
            <v>0</v>
          </cell>
          <cell r="AM551">
            <v>0</v>
          </cell>
          <cell r="AN551">
            <v>0</v>
          </cell>
          <cell r="AO551">
            <v>0</v>
          </cell>
          <cell r="AP551">
            <v>0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  <cell r="AU551">
            <v>0</v>
          </cell>
          <cell r="AV551">
            <v>0</v>
          </cell>
          <cell r="AW551">
            <v>0</v>
          </cell>
          <cell r="AX551">
            <v>0</v>
          </cell>
          <cell r="AY551">
            <v>0</v>
          </cell>
          <cell r="AZ551">
            <v>0</v>
          </cell>
          <cell r="BA551">
            <v>0</v>
          </cell>
          <cell r="BB551">
            <v>0</v>
          </cell>
          <cell r="BC551">
            <v>0</v>
          </cell>
          <cell r="BD551">
            <v>0</v>
          </cell>
          <cell r="BE551">
            <v>0</v>
          </cell>
          <cell r="BF551">
            <v>0</v>
          </cell>
          <cell r="BG551">
            <v>0</v>
          </cell>
          <cell r="BH551">
            <v>0</v>
          </cell>
          <cell r="BI551">
            <v>0</v>
          </cell>
          <cell r="BJ551">
            <v>0</v>
          </cell>
          <cell r="BK551">
            <v>0</v>
          </cell>
          <cell r="BL551">
            <v>0</v>
          </cell>
          <cell r="BM551">
            <v>0</v>
          </cell>
          <cell r="BN551">
            <v>0</v>
          </cell>
          <cell r="BO551">
            <v>0</v>
          </cell>
          <cell r="BP551">
            <v>0</v>
          </cell>
          <cell r="BQ551">
            <v>0</v>
          </cell>
          <cell r="BR551">
            <v>0</v>
          </cell>
          <cell r="BS551">
            <v>0</v>
          </cell>
          <cell r="BT551">
            <v>0</v>
          </cell>
          <cell r="BU551">
            <v>0</v>
          </cell>
          <cell r="BV551">
            <v>0</v>
          </cell>
          <cell r="BW551">
            <v>77.740000000000009</v>
          </cell>
          <cell r="BX551">
            <v>388.70000000000005</v>
          </cell>
          <cell r="BY551">
            <v>0</v>
          </cell>
          <cell r="BZ551">
            <v>0</v>
          </cell>
          <cell r="CA551">
            <v>0</v>
          </cell>
          <cell r="CB551">
            <v>310.96000000000004</v>
          </cell>
          <cell r="CC551">
            <v>0</v>
          </cell>
          <cell r="CD551">
            <v>0</v>
          </cell>
          <cell r="CE551">
            <v>155.48000000000002</v>
          </cell>
          <cell r="CF551">
            <v>621.92000000000007</v>
          </cell>
          <cell r="CG551">
            <v>0</v>
          </cell>
          <cell r="CH551">
            <v>0</v>
          </cell>
          <cell r="CI551">
            <v>0</v>
          </cell>
          <cell r="CJ551">
            <v>0</v>
          </cell>
          <cell r="CK551">
            <v>0</v>
          </cell>
          <cell r="CL551">
            <v>0</v>
          </cell>
          <cell r="CM551">
            <v>0</v>
          </cell>
          <cell r="CN551">
            <v>0</v>
          </cell>
          <cell r="CO551">
            <v>0</v>
          </cell>
          <cell r="CP551">
            <v>0</v>
          </cell>
          <cell r="CQ551">
            <v>0</v>
          </cell>
          <cell r="CR551">
            <v>0</v>
          </cell>
          <cell r="CS551">
            <v>0</v>
          </cell>
          <cell r="CT551">
            <v>0</v>
          </cell>
          <cell r="CU551">
            <v>0</v>
          </cell>
          <cell r="CV551">
            <v>0</v>
          </cell>
          <cell r="CW551">
            <v>0</v>
          </cell>
          <cell r="CX551">
            <v>0</v>
          </cell>
          <cell r="CY551">
            <v>0</v>
          </cell>
          <cell r="CZ551">
            <v>0</v>
          </cell>
          <cell r="DA551">
            <v>0</v>
          </cell>
          <cell r="DB551">
            <v>0</v>
          </cell>
          <cell r="DC551">
            <v>0</v>
          </cell>
          <cell r="DD551">
            <v>0</v>
          </cell>
          <cell r="DE551">
            <v>0</v>
          </cell>
          <cell r="DF551">
            <v>0</v>
          </cell>
          <cell r="DG551">
            <v>0</v>
          </cell>
          <cell r="DH551">
            <v>0</v>
          </cell>
          <cell r="DI551">
            <v>0</v>
          </cell>
          <cell r="DJ551">
            <v>0</v>
          </cell>
          <cell r="DK551">
            <v>0</v>
          </cell>
          <cell r="DL551">
            <v>0</v>
          </cell>
          <cell r="DM551">
            <v>0</v>
          </cell>
          <cell r="DN551">
            <v>0</v>
          </cell>
          <cell r="DO551">
            <v>0</v>
          </cell>
          <cell r="DP551">
            <v>0</v>
          </cell>
          <cell r="DQ551">
            <v>0</v>
          </cell>
          <cell r="DR551">
            <v>0</v>
          </cell>
          <cell r="DS551">
            <v>0</v>
          </cell>
          <cell r="DT551">
            <v>0</v>
          </cell>
          <cell r="DU551">
            <v>0</v>
          </cell>
          <cell r="DV551">
            <v>19</v>
          </cell>
          <cell r="DW551">
            <v>1477.0600000000002</v>
          </cell>
          <cell r="DX551">
            <v>19</v>
          </cell>
          <cell r="DY551">
            <v>1477.0600000000002</v>
          </cell>
        </row>
        <row r="552">
          <cell r="S552" t="str">
            <v>13.00</v>
          </cell>
          <cell r="T552">
            <v>13</v>
          </cell>
          <cell r="V552" t="str">
            <v>Montaje de Armado ATV1</v>
          </cell>
          <cell r="X552" t="str">
            <v>Jgo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  <cell r="AO552">
            <v>0</v>
          </cell>
          <cell r="AP552">
            <v>0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0</v>
          </cell>
          <cell r="AZ552">
            <v>0</v>
          </cell>
          <cell r="BA552">
            <v>0</v>
          </cell>
          <cell r="BB552">
            <v>0</v>
          </cell>
          <cell r="BC552">
            <v>0</v>
          </cell>
          <cell r="BD552">
            <v>0</v>
          </cell>
          <cell r="BE552">
            <v>0</v>
          </cell>
          <cell r="BF552">
            <v>0</v>
          </cell>
          <cell r="BG552">
            <v>0</v>
          </cell>
          <cell r="BH552">
            <v>0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  <cell r="BM552">
            <v>0</v>
          </cell>
          <cell r="BN552">
            <v>0</v>
          </cell>
          <cell r="BO552">
            <v>0</v>
          </cell>
          <cell r="BP552">
            <v>0</v>
          </cell>
          <cell r="BQ552">
            <v>0</v>
          </cell>
          <cell r="BR552">
            <v>0</v>
          </cell>
          <cell r="BS552">
            <v>0</v>
          </cell>
          <cell r="BT552">
            <v>0</v>
          </cell>
          <cell r="BU552">
            <v>0</v>
          </cell>
          <cell r="BV552">
            <v>0</v>
          </cell>
          <cell r="BW552">
            <v>55.53</v>
          </cell>
          <cell r="BX552">
            <v>0</v>
          </cell>
          <cell r="BY552">
            <v>0</v>
          </cell>
          <cell r="BZ552">
            <v>0</v>
          </cell>
          <cell r="CA552">
            <v>0</v>
          </cell>
          <cell r="CB552">
            <v>0</v>
          </cell>
          <cell r="CC552">
            <v>0</v>
          </cell>
          <cell r="CD552">
            <v>0</v>
          </cell>
          <cell r="CE552">
            <v>0</v>
          </cell>
          <cell r="CF552">
            <v>0</v>
          </cell>
          <cell r="CG552">
            <v>0</v>
          </cell>
          <cell r="CH552">
            <v>0</v>
          </cell>
          <cell r="CI552">
            <v>0</v>
          </cell>
          <cell r="CJ552">
            <v>0</v>
          </cell>
          <cell r="CK552">
            <v>0</v>
          </cell>
          <cell r="CL552">
            <v>0</v>
          </cell>
          <cell r="CM552">
            <v>0</v>
          </cell>
          <cell r="CN552">
            <v>0</v>
          </cell>
          <cell r="CO552">
            <v>0</v>
          </cell>
          <cell r="CP552">
            <v>0</v>
          </cell>
          <cell r="CQ552">
            <v>0</v>
          </cell>
          <cell r="CR552">
            <v>0</v>
          </cell>
          <cell r="CS552">
            <v>0</v>
          </cell>
          <cell r="CT552">
            <v>0</v>
          </cell>
          <cell r="CU552">
            <v>0</v>
          </cell>
          <cell r="CV552">
            <v>0</v>
          </cell>
          <cell r="CW552">
            <v>0</v>
          </cell>
          <cell r="CX552">
            <v>0</v>
          </cell>
          <cell r="CY552">
            <v>0</v>
          </cell>
          <cell r="CZ552">
            <v>0</v>
          </cell>
          <cell r="DA552">
            <v>0</v>
          </cell>
          <cell r="DB552">
            <v>0</v>
          </cell>
          <cell r="DC552">
            <v>0</v>
          </cell>
          <cell r="DD552">
            <v>0</v>
          </cell>
          <cell r="DE552">
            <v>0</v>
          </cell>
          <cell r="DF552">
            <v>0</v>
          </cell>
          <cell r="DG552">
            <v>0</v>
          </cell>
          <cell r="DH552">
            <v>0</v>
          </cell>
          <cell r="DI552">
            <v>0</v>
          </cell>
          <cell r="DJ552">
            <v>0</v>
          </cell>
          <cell r="DK552">
            <v>0</v>
          </cell>
          <cell r="DL552">
            <v>0</v>
          </cell>
          <cell r="DM552">
            <v>0</v>
          </cell>
          <cell r="DN552">
            <v>0</v>
          </cell>
          <cell r="DO552">
            <v>0</v>
          </cell>
          <cell r="DP552">
            <v>0</v>
          </cell>
          <cell r="DQ552">
            <v>0</v>
          </cell>
          <cell r="DR552">
            <v>0</v>
          </cell>
          <cell r="DS552">
            <v>0</v>
          </cell>
          <cell r="DT552">
            <v>0</v>
          </cell>
          <cell r="DU552">
            <v>0</v>
          </cell>
          <cell r="DV552">
            <v>0</v>
          </cell>
          <cell r="DW552">
            <v>0</v>
          </cell>
          <cell r="DX552">
            <v>0</v>
          </cell>
          <cell r="DY552">
            <v>0</v>
          </cell>
        </row>
        <row r="553">
          <cell r="S553" t="str">
            <v>14.00</v>
          </cell>
          <cell r="T553">
            <v>14</v>
          </cell>
          <cell r="V553" t="str">
            <v>Montaje de Armado ABV5</v>
          </cell>
          <cell r="X553" t="str">
            <v>Jgo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>
            <v>0</v>
          </cell>
          <cell r="AJ553">
            <v>0</v>
          </cell>
          <cell r="AK553">
            <v>0</v>
          </cell>
          <cell r="AL553">
            <v>0</v>
          </cell>
          <cell r="AM553">
            <v>0</v>
          </cell>
          <cell r="AN553">
            <v>0</v>
          </cell>
          <cell r="AO553">
            <v>0</v>
          </cell>
          <cell r="AP553">
            <v>0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  <cell r="AU553">
            <v>0</v>
          </cell>
          <cell r="AV553">
            <v>0</v>
          </cell>
          <cell r="AW553">
            <v>0</v>
          </cell>
          <cell r="AX553">
            <v>0</v>
          </cell>
          <cell r="AY553">
            <v>0</v>
          </cell>
          <cell r="AZ553">
            <v>0</v>
          </cell>
          <cell r="BA553">
            <v>0</v>
          </cell>
          <cell r="BB553">
            <v>0</v>
          </cell>
          <cell r="BC553">
            <v>0</v>
          </cell>
          <cell r="BD553">
            <v>0</v>
          </cell>
          <cell r="BE553">
            <v>0</v>
          </cell>
          <cell r="BF553">
            <v>0</v>
          </cell>
          <cell r="BG553">
            <v>0</v>
          </cell>
          <cell r="BH553">
            <v>0</v>
          </cell>
          <cell r="BI553">
            <v>0</v>
          </cell>
          <cell r="BJ553">
            <v>0</v>
          </cell>
          <cell r="BK553">
            <v>0</v>
          </cell>
          <cell r="BL553">
            <v>0</v>
          </cell>
          <cell r="BM553">
            <v>0</v>
          </cell>
          <cell r="BN553">
            <v>0</v>
          </cell>
          <cell r="BO553">
            <v>0</v>
          </cell>
          <cell r="BP553">
            <v>0</v>
          </cell>
          <cell r="BQ553">
            <v>0</v>
          </cell>
          <cell r="BR553">
            <v>0</v>
          </cell>
          <cell r="BS553">
            <v>0</v>
          </cell>
          <cell r="BT553">
            <v>0</v>
          </cell>
          <cell r="BU553">
            <v>0</v>
          </cell>
          <cell r="BV553">
            <v>0</v>
          </cell>
          <cell r="BW553">
            <v>72.75</v>
          </cell>
          <cell r="BX553">
            <v>0</v>
          </cell>
          <cell r="BY553">
            <v>0</v>
          </cell>
          <cell r="BZ553">
            <v>0</v>
          </cell>
          <cell r="CA553">
            <v>0</v>
          </cell>
          <cell r="CB553">
            <v>0</v>
          </cell>
          <cell r="CC553">
            <v>0</v>
          </cell>
          <cell r="CD553">
            <v>0</v>
          </cell>
          <cell r="CE553">
            <v>0</v>
          </cell>
          <cell r="CF553">
            <v>0</v>
          </cell>
          <cell r="CG553">
            <v>0</v>
          </cell>
          <cell r="CH553">
            <v>0</v>
          </cell>
          <cell r="CI553">
            <v>0</v>
          </cell>
          <cell r="CJ553">
            <v>0</v>
          </cell>
          <cell r="CK553">
            <v>0</v>
          </cell>
          <cell r="CL553">
            <v>0</v>
          </cell>
          <cell r="CM553">
            <v>0</v>
          </cell>
          <cell r="CN553">
            <v>0</v>
          </cell>
          <cell r="CO553">
            <v>0</v>
          </cell>
          <cell r="CP553">
            <v>0</v>
          </cell>
          <cell r="CQ553">
            <v>0</v>
          </cell>
          <cell r="CR553">
            <v>0</v>
          </cell>
          <cell r="CS553">
            <v>0</v>
          </cell>
          <cell r="CT553">
            <v>0</v>
          </cell>
          <cell r="CU553">
            <v>0</v>
          </cell>
          <cell r="CV553">
            <v>0</v>
          </cell>
          <cell r="CW553">
            <v>0</v>
          </cell>
          <cell r="CX553">
            <v>0</v>
          </cell>
          <cell r="CY553">
            <v>0</v>
          </cell>
          <cell r="CZ553">
            <v>0</v>
          </cell>
          <cell r="DA553">
            <v>0</v>
          </cell>
          <cell r="DB553">
            <v>0</v>
          </cell>
          <cell r="DC553">
            <v>0</v>
          </cell>
          <cell r="DD553">
            <v>0</v>
          </cell>
          <cell r="DE553">
            <v>0</v>
          </cell>
          <cell r="DF553">
            <v>0</v>
          </cell>
          <cell r="DG553">
            <v>0</v>
          </cell>
          <cell r="DH553">
            <v>0</v>
          </cell>
          <cell r="DI553">
            <v>0</v>
          </cell>
          <cell r="DJ553">
            <v>0</v>
          </cell>
          <cell r="DK553">
            <v>0</v>
          </cell>
          <cell r="DL553">
            <v>0</v>
          </cell>
          <cell r="DM553">
            <v>0</v>
          </cell>
          <cell r="DN553">
            <v>0</v>
          </cell>
          <cell r="DO553">
            <v>0</v>
          </cell>
          <cell r="DP553">
            <v>0</v>
          </cell>
          <cell r="DQ553">
            <v>0</v>
          </cell>
          <cell r="DR553">
            <v>0</v>
          </cell>
          <cell r="DS553">
            <v>0</v>
          </cell>
          <cell r="DT553">
            <v>0</v>
          </cell>
          <cell r="DU553">
            <v>0</v>
          </cell>
          <cell r="DV553">
            <v>0</v>
          </cell>
          <cell r="DW553">
            <v>0</v>
          </cell>
          <cell r="DX553">
            <v>0</v>
          </cell>
          <cell r="DY553">
            <v>0</v>
          </cell>
        </row>
        <row r="554">
          <cell r="S554" t="str">
            <v>15.00</v>
          </cell>
          <cell r="T554">
            <v>15</v>
          </cell>
          <cell r="V554" t="str">
            <v>Montaje de Armados ATV6, ATV7,  ATV8, ATV9</v>
          </cell>
          <cell r="X554" t="str">
            <v>Jgo</v>
          </cell>
          <cell r="Y554">
            <v>1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1</v>
          </cell>
          <cell r="AH554">
            <v>0</v>
          </cell>
          <cell r="AI554">
            <v>0</v>
          </cell>
          <cell r="AJ554">
            <v>0</v>
          </cell>
          <cell r="AK554">
            <v>0</v>
          </cell>
          <cell r="AL554">
            <v>0</v>
          </cell>
          <cell r="AM554">
            <v>0</v>
          </cell>
          <cell r="AN554">
            <v>0</v>
          </cell>
          <cell r="AO554">
            <v>0</v>
          </cell>
          <cell r="AP554">
            <v>0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  <cell r="AY554">
            <v>0</v>
          </cell>
          <cell r="AZ554">
            <v>0</v>
          </cell>
          <cell r="BA554">
            <v>0</v>
          </cell>
          <cell r="BB554">
            <v>0</v>
          </cell>
          <cell r="BC554">
            <v>0</v>
          </cell>
          <cell r="BD554">
            <v>0</v>
          </cell>
          <cell r="BE554">
            <v>0</v>
          </cell>
          <cell r="BF554">
            <v>0</v>
          </cell>
          <cell r="BG554">
            <v>0</v>
          </cell>
          <cell r="BH554">
            <v>0</v>
          </cell>
          <cell r="BI554">
            <v>0</v>
          </cell>
          <cell r="BJ554">
            <v>0</v>
          </cell>
          <cell r="BK554">
            <v>0</v>
          </cell>
          <cell r="BL554">
            <v>0</v>
          </cell>
          <cell r="BM554">
            <v>0</v>
          </cell>
          <cell r="BN554">
            <v>0</v>
          </cell>
          <cell r="BO554">
            <v>0</v>
          </cell>
          <cell r="BP554">
            <v>0</v>
          </cell>
          <cell r="BQ554">
            <v>0</v>
          </cell>
          <cell r="BR554">
            <v>0</v>
          </cell>
          <cell r="BS554">
            <v>0</v>
          </cell>
          <cell r="BT554">
            <v>0</v>
          </cell>
          <cell r="BU554">
            <v>0</v>
          </cell>
          <cell r="BV554">
            <v>0</v>
          </cell>
          <cell r="BW554">
            <v>159.06</v>
          </cell>
          <cell r="BX554">
            <v>159.06</v>
          </cell>
          <cell r="BY554">
            <v>0</v>
          </cell>
          <cell r="BZ554">
            <v>0</v>
          </cell>
          <cell r="CA554">
            <v>0</v>
          </cell>
          <cell r="CB554">
            <v>0</v>
          </cell>
          <cell r="CC554">
            <v>0</v>
          </cell>
          <cell r="CD554">
            <v>0</v>
          </cell>
          <cell r="CE554">
            <v>0</v>
          </cell>
          <cell r="CF554">
            <v>159.06</v>
          </cell>
          <cell r="CG554">
            <v>0</v>
          </cell>
          <cell r="CH554">
            <v>0</v>
          </cell>
          <cell r="CI554">
            <v>0</v>
          </cell>
          <cell r="CJ554">
            <v>0</v>
          </cell>
          <cell r="CK554">
            <v>0</v>
          </cell>
          <cell r="CL554">
            <v>0</v>
          </cell>
          <cell r="CM554">
            <v>0</v>
          </cell>
          <cell r="CN554">
            <v>0</v>
          </cell>
          <cell r="CO554">
            <v>0</v>
          </cell>
          <cell r="CP554">
            <v>0</v>
          </cell>
          <cell r="CQ554">
            <v>0</v>
          </cell>
          <cell r="CR554">
            <v>0</v>
          </cell>
          <cell r="CS554">
            <v>0</v>
          </cell>
          <cell r="CT554">
            <v>0</v>
          </cell>
          <cell r="CU554">
            <v>0</v>
          </cell>
          <cell r="CV554">
            <v>0</v>
          </cell>
          <cell r="CW554">
            <v>0</v>
          </cell>
          <cell r="CX554">
            <v>0</v>
          </cell>
          <cell r="CY554">
            <v>0</v>
          </cell>
          <cell r="CZ554">
            <v>0</v>
          </cell>
          <cell r="DA554">
            <v>0</v>
          </cell>
          <cell r="DB554">
            <v>0</v>
          </cell>
          <cell r="DC554">
            <v>0</v>
          </cell>
          <cell r="DD554">
            <v>0</v>
          </cell>
          <cell r="DE554">
            <v>0</v>
          </cell>
          <cell r="DF554">
            <v>0</v>
          </cell>
          <cell r="DG554">
            <v>0</v>
          </cell>
          <cell r="DH554">
            <v>0</v>
          </cell>
          <cell r="DI554">
            <v>0</v>
          </cell>
          <cell r="DJ554">
            <v>0</v>
          </cell>
          <cell r="DK554">
            <v>0</v>
          </cell>
          <cell r="DL554">
            <v>0</v>
          </cell>
          <cell r="DM554">
            <v>0</v>
          </cell>
          <cell r="DN554">
            <v>0</v>
          </cell>
          <cell r="DO554">
            <v>0</v>
          </cell>
          <cell r="DP554">
            <v>0</v>
          </cell>
          <cell r="DQ554">
            <v>0</v>
          </cell>
          <cell r="DR554">
            <v>0</v>
          </cell>
          <cell r="DS554">
            <v>0</v>
          </cell>
          <cell r="DT554">
            <v>0</v>
          </cell>
          <cell r="DU554">
            <v>0</v>
          </cell>
          <cell r="DV554">
            <v>2</v>
          </cell>
          <cell r="DW554">
            <v>318.12</v>
          </cell>
          <cell r="DX554">
            <v>2</v>
          </cell>
          <cell r="DY554">
            <v>318.12</v>
          </cell>
        </row>
        <row r="555">
          <cell r="S555" t="str">
            <v>16.00</v>
          </cell>
          <cell r="T555">
            <v>16</v>
          </cell>
          <cell r="V555" t="str">
            <v>Montaje de Armados ATP1, ATP2-A, ATP3-A</v>
          </cell>
          <cell r="X555" t="str">
            <v>Jgo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0</v>
          </cell>
          <cell r="AI555">
            <v>0</v>
          </cell>
          <cell r="AJ555">
            <v>0</v>
          </cell>
          <cell r="AK555">
            <v>0</v>
          </cell>
          <cell r="AL555">
            <v>0</v>
          </cell>
          <cell r="AM555">
            <v>0</v>
          </cell>
          <cell r="AN555">
            <v>0</v>
          </cell>
          <cell r="AO555">
            <v>0</v>
          </cell>
          <cell r="AP555">
            <v>0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  <cell r="AU555">
            <v>0</v>
          </cell>
          <cell r="AV555">
            <v>0</v>
          </cell>
          <cell r="AW555">
            <v>0</v>
          </cell>
          <cell r="AX555">
            <v>0</v>
          </cell>
          <cell r="AY555">
            <v>0</v>
          </cell>
          <cell r="AZ555">
            <v>0</v>
          </cell>
          <cell r="BA555">
            <v>0</v>
          </cell>
          <cell r="BB555">
            <v>0</v>
          </cell>
          <cell r="BC555">
            <v>0</v>
          </cell>
          <cell r="BD555">
            <v>0</v>
          </cell>
          <cell r="BE555">
            <v>0</v>
          </cell>
          <cell r="BF555">
            <v>0</v>
          </cell>
          <cell r="BG555">
            <v>0</v>
          </cell>
          <cell r="BH555">
            <v>0</v>
          </cell>
          <cell r="BI555">
            <v>0</v>
          </cell>
          <cell r="BJ555">
            <v>0</v>
          </cell>
          <cell r="BK555">
            <v>0</v>
          </cell>
          <cell r="BL555">
            <v>0</v>
          </cell>
          <cell r="BM555">
            <v>0</v>
          </cell>
          <cell r="BN555">
            <v>0</v>
          </cell>
          <cell r="BO555">
            <v>0</v>
          </cell>
          <cell r="BP555">
            <v>0</v>
          </cell>
          <cell r="BQ555">
            <v>0</v>
          </cell>
          <cell r="BR555">
            <v>0</v>
          </cell>
          <cell r="BS555">
            <v>0</v>
          </cell>
          <cell r="BT555">
            <v>0</v>
          </cell>
          <cell r="BU555">
            <v>0</v>
          </cell>
          <cell r="BV555">
            <v>0</v>
          </cell>
          <cell r="BW555">
            <v>33.200000000000003</v>
          </cell>
          <cell r="BX555">
            <v>0</v>
          </cell>
          <cell r="BY555">
            <v>0</v>
          </cell>
          <cell r="BZ555">
            <v>0</v>
          </cell>
          <cell r="CA555">
            <v>0</v>
          </cell>
          <cell r="CB555">
            <v>0</v>
          </cell>
          <cell r="CC555">
            <v>0</v>
          </cell>
          <cell r="CD555">
            <v>0</v>
          </cell>
          <cell r="CE555">
            <v>0</v>
          </cell>
          <cell r="CF555">
            <v>0</v>
          </cell>
          <cell r="CG555">
            <v>0</v>
          </cell>
          <cell r="CH555">
            <v>0</v>
          </cell>
          <cell r="CI555">
            <v>0</v>
          </cell>
          <cell r="CJ555">
            <v>0</v>
          </cell>
          <cell r="CK555">
            <v>0</v>
          </cell>
          <cell r="CL555">
            <v>0</v>
          </cell>
          <cell r="CM555">
            <v>0</v>
          </cell>
          <cell r="CN555">
            <v>0</v>
          </cell>
          <cell r="CO555">
            <v>0</v>
          </cell>
          <cell r="CP555">
            <v>0</v>
          </cell>
          <cell r="CQ555">
            <v>0</v>
          </cell>
          <cell r="CR555">
            <v>0</v>
          </cell>
          <cell r="CS555">
            <v>0</v>
          </cell>
          <cell r="CT555">
            <v>0</v>
          </cell>
          <cell r="CU555">
            <v>0</v>
          </cell>
          <cell r="CV555">
            <v>0</v>
          </cell>
          <cell r="CW555">
            <v>0</v>
          </cell>
          <cell r="CX555">
            <v>0</v>
          </cell>
          <cell r="CY555">
            <v>0</v>
          </cell>
          <cell r="CZ555">
            <v>0</v>
          </cell>
          <cell r="DA555">
            <v>0</v>
          </cell>
          <cell r="DB555">
            <v>0</v>
          </cell>
          <cell r="DC555">
            <v>0</v>
          </cell>
          <cell r="DD555">
            <v>0</v>
          </cell>
          <cell r="DE555">
            <v>0</v>
          </cell>
          <cell r="DF555">
            <v>0</v>
          </cell>
          <cell r="DG555">
            <v>0</v>
          </cell>
          <cell r="DH555">
            <v>0</v>
          </cell>
          <cell r="DI555">
            <v>0</v>
          </cell>
          <cell r="DJ555">
            <v>0</v>
          </cell>
          <cell r="DK555">
            <v>0</v>
          </cell>
          <cell r="DL555">
            <v>0</v>
          </cell>
          <cell r="DM555">
            <v>0</v>
          </cell>
          <cell r="DN555">
            <v>0</v>
          </cell>
          <cell r="DO555">
            <v>0</v>
          </cell>
          <cell r="DP555">
            <v>0</v>
          </cell>
          <cell r="DQ555">
            <v>0</v>
          </cell>
          <cell r="DR555">
            <v>0</v>
          </cell>
          <cell r="DS555">
            <v>0</v>
          </cell>
          <cell r="DT555">
            <v>0</v>
          </cell>
          <cell r="DU555">
            <v>0</v>
          </cell>
          <cell r="DV555">
            <v>0</v>
          </cell>
          <cell r="DW555">
            <v>0</v>
          </cell>
          <cell r="DX555">
            <v>0</v>
          </cell>
          <cell r="DY555">
            <v>0</v>
          </cell>
        </row>
        <row r="556">
          <cell r="S556" t="str">
            <v>17.00</v>
          </cell>
          <cell r="T556">
            <v>17</v>
          </cell>
          <cell r="V556" t="str">
            <v>Montaje de Armados ATP2</v>
          </cell>
          <cell r="X556" t="str">
            <v>Jgo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0</v>
          </cell>
          <cell r="AJ556">
            <v>0</v>
          </cell>
          <cell r="AK556">
            <v>0</v>
          </cell>
          <cell r="AL556">
            <v>0</v>
          </cell>
          <cell r="AM556">
            <v>0</v>
          </cell>
          <cell r="AN556">
            <v>0</v>
          </cell>
          <cell r="AO556">
            <v>0</v>
          </cell>
          <cell r="AP556">
            <v>0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  <cell r="AU556">
            <v>0</v>
          </cell>
          <cell r="AV556">
            <v>0</v>
          </cell>
          <cell r="AW556">
            <v>0</v>
          </cell>
          <cell r="AX556">
            <v>0</v>
          </cell>
          <cell r="AY556">
            <v>0</v>
          </cell>
          <cell r="AZ556">
            <v>0</v>
          </cell>
          <cell r="BA556">
            <v>0</v>
          </cell>
          <cell r="BB556">
            <v>0</v>
          </cell>
          <cell r="BC556">
            <v>0</v>
          </cell>
          <cell r="BD556">
            <v>0</v>
          </cell>
          <cell r="BE556">
            <v>0</v>
          </cell>
          <cell r="BF556">
            <v>0</v>
          </cell>
          <cell r="BG556">
            <v>0</v>
          </cell>
          <cell r="BH556">
            <v>0</v>
          </cell>
          <cell r="BI556">
            <v>0</v>
          </cell>
          <cell r="BJ556">
            <v>0</v>
          </cell>
          <cell r="BK556">
            <v>0</v>
          </cell>
          <cell r="BL556">
            <v>0</v>
          </cell>
          <cell r="BM556">
            <v>0</v>
          </cell>
          <cell r="BN556">
            <v>0</v>
          </cell>
          <cell r="BO556">
            <v>0</v>
          </cell>
          <cell r="BP556">
            <v>0</v>
          </cell>
          <cell r="BQ556">
            <v>0</v>
          </cell>
          <cell r="BR556">
            <v>0</v>
          </cell>
          <cell r="BS556">
            <v>0</v>
          </cell>
          <cell r="BT556">
            <v>0</v>
          </cell>
          <cell r="BU556">
            <v>0</v>
          </cell>
          <cell r="BV556">
            <v>0</v>
          </cell>
          <cell r="BW556">
            <v>27.669999999999998</v>
          </cell>
          <cell r="BX556">
            <v>0</v>
          </cell>
          <cell r="BY556">
            <v>0</v>
          </cell>
          <cell r="BZ556">
            <v>0</v>
          </cell>
          <cell r="CA556">
            <v>0</v>
          </cell>
          <cell r="CB556">
            <v>0</v>
          </cell>
          <cell r="CC556">
            <v>0</v>
          </cell>
          <cell r="CD556">
            <v>0</v>
          </cell>
          <cell r="CE556">
            <v>0</v>
          </cell>
          <cell r="CF556">
            <v>0</v>
          </cell>
          <cell r="CG556">
            <v>0</v>
          </cell>
          <cell r="CH556">
            <v>0</v>
          </cell>
          <cell r="CI556">
            <v>0</v>
          </cell>
          <cell r="CJ556">
            <v>0</v>
          </cell>
          <cell r="CK556">
            <v>0</v>
          </cell>
          <cell r="CL556">
            <v>0</v>
          </cell>
          <cell r="CM556">
            <v>0</v>
          </cell>
          <cell r="CN556">
            <v>0</v>
          </cell>
          <cell r="CO556">
            <v>0</v>
          </cell>
          <cell r="CP556">
            <v>0</v>
          </cell>
          <cell r="CQ556">
            <v>0</v>
          </cell>
          <cell r="CR556">
            <v>0</v>
          </cell>
          <cell r="CS556">
            <v>0</v>
          </cell>
          <cell r="CT556">
            <v>0</v>
          </cell>
          <cell r="CU556">
            <v>0</v>
          </cell>
          <cell r="CV556">
            <v>0</v>
          </cell>
          <cell r="CW556">
            <v>0</v>
          </cell>
          <cell r="CX556">
            <v>0</v>
          </cell>
          <cell r="CY556">
            <v>0</v>
          </cell>
          <cell r="CZ556">
            <v>0</v>
          </cell>
          <cell r="DA556">
            <v>0</v>
          </cell>
          <cell r="DB556">
            <v>0</v>
          </cell>
          <cell r="DC556">
            <v>0</v>
          </cell>
          <cell r="DD556">
            <v>0</v>
          </cell>
          <cell r="DE556">
            <v>0</v>
          </cell>
          <cell r="DF556">
            <v>0</v>
          </cell>
          <cell r="DG556">
            <v>0</v>
          </cell>
          <cell r="DH556">
            <v>0</v>
          </cell>
          <cell r="DI556">
            <v>0</v>
          </cell>
          <cell r="DJ556">
            <v>0</v>
          </cell>
          <cell r="DK556">
            <v>0</v>
          </cell>
          <cell r="DL556">
            <v>0</v>
          </cell>
          <cell r="DM556">
            <v>0</v>
          </cell>
          <cell r="DN556">
            <v>0</v>
          </cell>
          <cell r="DO556">
            <v>0</v>
          </cell>
          <cell r="DP556">
            <v>0</v>
          </cell>
          <cell r="DQ556">
            <v>0</v>
          </cell>
          <cell r="DR556">
            <v>0</v>
          </cell>
          <cell r="DS556">
            <v>0</v>
          </cell>
          <cell r="DT556">
            <v>0</v>
          </cell>
          <cell r="DU556">
            <v>0</v>
          </cell>
          <cell r="DV556">
            <v>0</v>
          </cell>
          <cell r="DW556">
            <v>0</v>
          </cell>
          <cell r="DX556">
            <v>0</v>
          </cell>
          <cell r="DY556">
            <v>0</v>
          </cell>
        </row>
        <row r="557">
          <cell r="S557" t="str">
            <v>18.00</v>
          </cell>
          <cell r="T557">
            <v>18</v>
          </cell>
          <cell r="V557" t="str">
            <v xml:space="preserve">Montaje de Armados ATP3 </v>
          </cell>
          <cell r="X557" t="str">
            <v>Jgo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  <cell r="AH557">
            <v>0</v>
          </cell>
          <cell r="AI557">
            <v>0</v>
          </cell>
          <cell r="AJ557">
            <v>0</v>
          </cell>
          <cell r="AK557">
            <v>0</v>
          </cell>
          <cell r="AL557">
            <v>0</v>
          </cell>
          <cell r="AM557">
            <v>0</v>
          </cell>
          <cell r="AN557">
            <v>0</v>
          </cell>
          <cell r="AO557">
            <v>0</v>
          </cell>
          <cell r="AP557">
            <v>0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  <cell r="AU557">
            <v>0</v>
          </cell>
          <cell r="AV557">
            <v>0</v>
          </cell>
          <cell r="AW557">
            <v>0</v>
          </cell>
          <cell r="AX557">
            <v>0</v>
          </cell>
          <cell r="AY557">
            <v>0</v>
          </cell>
          <cell r="AZ557">
            <v>0</v>
          </cell>
          <cell r="BA557">
            <v>0</v>
          </cell>
          <cell r="BB557">
            <v>0</v>
          </cell>
          <cell r="BC557">
            <v>0</v>
          </cell>
          <cell r="BD557">
            <v>0</v>
          </cell>
          <cell r="BE557">
            <v>0</v>
          </cell>
          <cell r="BF557">
            <v>0</v>
          </cell>
          <cell r="BG557">
            <v>0</v>
          </cell>
          <cell r="BH557">
            <v>0</v>
          </cell>
          <cell r="BI557">
            <v>0</v>
          </cell>
          <cell r="BJ557">
            <v>0</v>
          </cell>
          <cell r="BK557">
            <v>0</v>
          </cell>
          <cell r="BL557">
            <v>0</v>
          </cell>
          <cell r="BM557">
            <v>0</v>
          </cell>
          <cell r="BN557">
            <v>0</v>
          </cell>
          <cell r="BO557">
            <v>0</v>
          </cell>
          <cell r="BP557">
            <v>0</v>
          </cell>
          <cell r="BQ557">
            <v>0</v>
          </cell>
          <cell r="BR557">
            <v>0</v>
          </cell>
          <cell r="BS557">
            <v>0</v>
          </cell>
          <cell r="BT557">
            <v>0</v>
          </cell>
          <cell r="BU557">
            <v>0</v>
          </cell>
          <cell r="BV557">
            <v>0</v>
          </cell>
          <cell r="BW557">
            <v>20.010000000000002</v>
          </cell>
          <cell r="BX557">
            <v>0</v>
          </cell>
          <cell r="BY557">
            <v>0</v>
          </cell>
          <cell r="BZ557">
            <v>0</v>
          </cell>
          <cell r="CA557">
            <v>0</v>
          </cell>
          <cell r="CB557">
            <v>0</v>
          </cell>
          <cell r="CC557">
            <v>0</v>
          </cell>
          <cell r="CD557">
            <v>0</v>
          </cell>
          <cell r="CE557">
            <v>0</v>
          </cell>
          <cell r="CF557">
            <v>0</v>
          </cell>
          <cell r="CG557">
            <v>0</v>
          </cell>
          <cell r="CH557">
            <v>0</v>
          </cell>
          <cell r="CI557">
            <v>0</v>
          </cell>
          <cell r="CJ557">
            <v>0</v>
          </cell>
          <cell r="CK557">
            <v>0</v>
          </cell>
          <cell r="CL557">
            <v>0</v>
          </cell>
          <cell r="CM557">
            <v>0</v>
          </cell>
          <cell r="CN557">
            <v>0</v>
          </cell>
          <cell r="CO557">
            <v>0</v>
          </cell>
          <cell r="CP557">
            <v>0</v>
          </cell>
          <cell r="CQ557">
            <v>0</v>
          </cell>
          <cell r="CR557">
            <v>0</v>
          </cell>
          <cell r="CS557">
            <v>0</v>
          </cell>
          <cell r="CT557">
            <v>0</v>
          </cell>
          <cell r="CU557">
            <v>0</v>
          </cell>
          <cell r="CV557">
            <v>0</v>
          </cell>
          <cell r="CW557">
            <v>0</v>
          </cell>
          <cell r="CX557">
            <v>0</v>
          </cell>
          <cell r="CY557">
            <v>0</v>
          </cell>
          <cell r="CZ557">
            <v>0</v>
          </cell>
          <cell r="DA557">
            <v>0</v>
          </cell>
          <cell r="DB557">
            <v>0</v>
          </cell>
          <cell r="DC557">
            <v>0</v>
          </cell>
          <cell r="DD557">
            <v>0</v>
          </cell>
          <cell r="DE557">
            <v>0</v>
          </cell>
          <cell r="DF557">
            <v>0</v>
          </cell>
          <cell r="DG557">
            <v>0</v>
          </cell>
          <cell r="DH557">
            <v>0</v>
          </cell>
          <cell r="DI557">
            <v>0</v>
          </cell>
          <cell r="DJ557">
            <v>0</v>
          </cell>
          <cell r="DK557">
            <v>0</v>
          </cell>
          <cell r="DL557">
            <v>0</v>
          </cell>
          <cell r="DM557">
            <v>0</v>
          </cell>
          <cell r="DN557">
            <v>0</v>
          </cell>
          <cell r="DO557">
            <v>0</v>
          </cell>
          <cell r="DP557">
            <v>0</v>
          </cell>
          <cell r="DQ557">
            <v>0</v>
          </cell>
          <cell r="DR557">
            <v>0</v>
          </cell>
          <cell r="DS557">
            <v>0</v>
          </cell>
          <cell r="DT557">
            <v>0</v>
          </cell>
          <cell r="DU557">
            <v>0</v>
          </cell>
          <cell r="DV557">
            <v>0</v>
          </cell>
          <cell r="DW557">
            <v>0</v>
          </cell>
          <cell r="DX557">
            <v>0</v>
          </cell>
          <cell r="DY557">
            <v>0</v>
          </cell>
        </row>
        <row r="558">
          <cell r="S558" t="str">
            <v>19.00</v>
          </cell>
          <cell r="T558">
            <v>19</v>
          </cell>
          <cell r="V558" t="str">
            <v>Montaje de Armados ATH1</v>
          </cell>
          <cell r="X558" t="str">
            <v>Jgo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  <cell r="AH558">
            <v>0</v>
          </cell>
          <cell r="AI558">
            <v>0</v>
          </cell>
          <cell r="AJ558">
            <v>0</v>
          </cell>
          <cell r="AK558">
            <v>0</v>
          </cell>
          <cell r="AL558">
            <v>0</v>
          </cell>
          <cell r="AM558">
            <v>0</v>
          </cell>
          <cell r="AN558">
            <v>0</v>
          </cell>
          <cell r="AO558">
            <v>0</v>
          </cell>
          <cell r="AP558">
            <v>0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0</v>
          </cell>
          <cell r="AY558">
            <v>0</v>
          </cell>
          <cell r="AZ558">
            <v>0</v>
          </cell>
          <cell r="BA558">
            <v>0</v>
          </cell>
          <cell r="BB558">
            <v>0</v>
          </cell>
          <cell r="BC558">
            <v>0</v>
          </cell>
          <cell r="BD558">
            <v>0</v>
          </cell>
          <cell r="BE558">
            <v>0</v>
          </cell>
          <cell r="BF558">
            <v>0</v>
          </cell>
          <cell r="BG558">
            <v>0</v>
          </cell>
          <cell r="BH558">
            <v>0</v>
          </cell>
          <cell r="BI558">
            <v>0</v>
          </cell>
          <cell r="BJ558">
            <v>0</v>
          </cell>
          <cell r="BK558">
            <v>0</v>
          </cell>
          <cell r="BL558">
            <v>0</v>
          </cell>
          <cell r="BM558">
            <v>0</v>
          </cell>
          <cell r="BN558">
            <v>0</v>
          </cell>
          <cell r="BO558">
            <v>0</v>
          </cell>
          <cell r="BP558">
            <v>0</v>
          </cell>
          <cell r="BQ558">
            <v>0</v>
          </cell>
          <cell r="BR558">
            <v>0</v>
          </cell>
          <cell r="BS558">
            <v>0</v>
          </cell>
          <cell r="BT558">
            <v>0</v>
          </cell>
          <cell r="BU558">
            <v>0</v>
          </cell>
          <cell r="BV558">
            <v>0</v>
          </cell>
          <cell r="BW558">
            <v>60.07</v>
          </cell>
          <cell r="BX558">
            <v>0</v>
          </cell>
          <cell r="BY558">
            <v>0</v>
          </cell>
          <cell r="BZ558">
            <v>0</v>
          </cell>
          <cell r="CA558">
            <v>0</v>
          </cell>
          <cell r="CB558">
            <v>0</v>
          </cell>
          <cell r="CC558">
            <v>0</v>
          </cell>
          <cell r="CD558">
            <v>0</v>
          </cell>
          <cell r="CE558">
            <v>0</v>
          </cell>
          <cell r="CF558">
            <v>0</v>
          </cell>
          <cell r="CG558">
            <v>0</v>
          </cell>
          <cell r="CH558">
            <v>0</v>
          </cell>
          <cell r="CI558">
            <v>0</v>
          </cell>
          <cell r="CJ558">
            <v>0</v>
          </cell>
          <cell r="CK558">
            <v>0</v>
          </cell>
          <cell r="CL558">
            <v>0</v>
          </cell>
          <cell r="CM558">
            <v>0</v>
          </cell>
          <cell r="CN558">
            <v>0</v>
          </cell>
          <cell r="CO558">
            <v>0</v>
          </cell>
          <cell r="CP558">
            <v>0</v>
          </cell>
          <cell r="CQ558">
            <v>0</v>
          </cell>
          <cell r="CR558">
            <v>0</v>
          </cell>
          <cell r="CS558">
            <v>0</v>
          </cell>
          <cell r="CT558">
            <v>0</v>
          </cell>
          <cell r="CU558">
            <v>0</v>
          </cell>
          <cell r="CV558">
            <v>0</v>
          </cell>
          <cell r="CW558">
            <v>0</v>
          </cell>
          <cell r="CX558">
            <v>0</v>
          </cell>
          <cell r="CY558">
            <v>0</v>
          </cell>
          <cell r="CZ558">
            <v>0</v>
          </cell>
          <cell r="DA558">
            <v>0</v>
          </cell>
          <cell r="DB558">
            <v>0</v>
          </cell>
          <cell r="DC558">
            <v>0</v>
          </cell>
          <cell r="DD558">
            <v>0</v>
          </cell>
          <cell r="DE558">
            <v>0</v>
          </cell>
          <cell r="DF558">
            <v>0</v>
          </cell>
          <cell r="DG558">
            <v>0</v>
          </cell>
          <cell r="DH558">
            <v>0</v>
          </cell>
          <cell r="DI558">
            <v>0</v>
          </cell>
          <cell r="DJ558">
            <v>0</v>
          </cell>
          <cell r="DK558">
            <v>0</v>
          </cell>
          <cell r="DL558">
            <v>0</v>
          </cell>
          <cell r="DM558">
            <v>0</v>
          </cell>
          <cell r="DN558">
            <v>0</v>
          </cell>
          <cell r="DO558">
            <v>0</v>
          </cell>
          <cell r="DP558">
            <v>0</v>
          </cell>
          <cell r="DQ558">
            <v>0</v>
          </cell>
          <cell r="DR558">
            <v>0</v>
          </cell>
          <cell r="DS558">
            <v>0</v>
          </cell>
          <cell r="DT558">
            <v>0</v>
          </cell>
          <cell r="DU558">
            <v>0</v>
          </cell>
          <cell r="DV558">
            <v>0</v>
          </cell>
          <cell r="DW558">
            <v>0</v>
          </cell>
          <cell r="DX558">
            <v>0</v>
          </cell>
          <cell r="DY558">
            <v>0</v>
          </cell>
        </row>
        <row r="559">
          <cell r="S559" t="str">
            <v>20.00</v>
          </cell>
          <cell r="T559">
            <v>20</v>
          </cell>
          <cell r="V559" t="str">
            <v>Montaje de Armados ATH3</v>
          </cell>
          <cell r="X559" t="str">
            <v>Jgo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2</v>
          </cell>
          <cell r="AF559">
            <v>0</v>
          </cell>
          <cell r="AG559">
            <v>0</v>
          </cell>
          <cell r="AH559">
            <v>0</v>
          </cell>
          <cell r="AI559">
            <v>0</v>
          </cell>
          <cell r="AJ559">
            <v>0</v>
          </cell>
          <cell r="AK559">
            <v>0</v>
          </cell>
          <cell r="AL559">
            <v>0</v>
          </cell>
          <cell r="AM559">
            <v>0</v>
          </cell>
          <cell r="AN559">
            <v>0</v>
          </cell>
          <cell r="AO559">
            <v>0</v>
          </cell>
          <cell r="AP559">
            <v>0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  <cell r="AU559">
            <v>0</v>
          </cell>
          <cell r="AV559">
            <v>0</v>
          </cell>
          <cell r="AW559">
            <v>0</v>
          </cell>
          <cell r="AX559">
            <v>0</v>
          </cell>
          <cell r="AY559">
            <v>0</v>
          </cell>
          <cell r="AZ559">
            <v>0</v>
          </cell>
          <cell r="BA559">
            <v>0</v>
          </cell>
          <cell r="BB559">
            <v>0</v>
          </cell>
          <cell r="BC559">
            <v>0</v>
          </cell>
          <cell r="BD559">
            <v>0</v>
          </cell>
          <cell r="BE559">
            <v>0</v>
          </cell>
          <cell r="BF559">
            <v>0</v>
          </cell>
          <cell r="BG559">
            <v>0</v>
          </cell>
          <cell r="BH559">
            <v>0</v>
          </cell>
          <cell r="BI559">
            <v>0</v>
          </cell>
          <cell r="BJ559">
            <v>0</v>
          </cell>
          <cell r="BK559">
            <v>0</v>
          </cell>
          <cell r="BL559">
            <v>0</v>
          </cell>
          <cell r="BM559">
            <v>0</v>
          </cell>
          <cell r="BN559">
            <v>0</v>
          </cell>
          <cell r="BO559">
            <v>0</v>
          </cell>
          <cell r="BP559">
            <v>0</v>
          </cell>
          <cell r="BQ559">
            <v>0</v>
          </cell>
          <cell r="BR559">
            <v>0</v>
          </cell>
          <cell r="BS559">
            <v>0</v>
          </cell>
          <cell r="BT559">
            <v>0</v>
          </cell>
          <cell r="BU559">
            <v>0</v>
          </cell>
          <cell r="BV559">
            <v>0</v>
          </cell>
          <cell r="BW559">
            <v>105.11999999999999</v>
          </cell>
          <cell r="BX559">
            <v>0</v>
          </cell>
          <cell r="BY559">
            <v>0</v>
          </cell>
          <cell r="BZ559">
            <v>0</v>
          </cell>
          <cell r="CA559">
            <v>0</v>
          </cell>
          <cell r="CB559">
            <v>0</v>
          </cell>
          <cell r="CC559">
            <v>0</v>
          </cell>
          <cell r="CD559">
            <v>210.23999999999998</v>
          </cell>
          <cell r="CE559">
            <v>0</v>
          </cell>
          <cell r="CF559">
            <v>0</v>
          </cell>
          <cell r="CG559">
            <v>0</v>
          </cell>
          <cell r="CH559">
            <v>0</v>
          </cell>
          <cell r="CI559">
            <v>0</v>
          </cell>
          <cell r="CJ559">
            <v>0</v>
          </cell>
          <cell r="CK559">
            <v>0</v>
          </cell>
          <cell r="CL559">
            <v>0</v>
          </cell>
          <cell r="CM559">
            <v>0</v>
          </cell>
          <cell r="CN559">
            <v>0</v>
          </cell>
          <cell r="CO559">
            <v>0</v>
          </cell>
          <cell r="CP559">
            <v>0</v>
          </cell>
          <cell r="CQ559">
            <v>0</v>
          </cell>
          <cell r="CR559">
            <v>0</v>
          </cell>
          <cell r="CS559">
            <v>0</v>
          </cell>
          <cell r="CT559">
            <v>0</v>
          </cell>
          <cell r="CU559">
            <v>0</v>
          </cell>
          <cell r="CV559">
            <v>0</v>
          </cell>
          <cell r="CW559">
            <v>0</v>
          </cell>
          <cell r="CX559">
            <v>0</v>
          </cell>
          <cell r="CY559">
            <v>0</v>
          </cell>
          <cell r="CZ559">
            <v>0</v>
          </cell>
          <cell r="DA559">
            <v>0</v>
          </cell>
          <cell r="DB559">
            <v>0</v>
          </cell>
          <cell r="DC559">
            <v>0</v>
          </cell>
          <cell r="DD559">
            <v>0</v>
          </cell>
          <cell r="DE559">
            <v>0</v>
          </cell>
          <cell r="DF559">
            <v>0</v>
          </cell>
          <cell r="DG559">
            <v>0</v>
          </cell>
          <cell r="DH559">
            <v>0</v>
          </cell>
          <cell r="DI559">
            <v>0</v>
          </cell>
          <cell r="DJ559">
            <v>0</v>
          </cell>
          <cell r="DK559">
            <v>0</v>
          </cell>
          <cell r="DL559">
            <v>0</v>
          </cell>
          <cell r="DM559">
            <v>0</v>
          </cell>
          <cell r="DN559">
            <v>0</v>
          </cell>
          <cell r="DO559">
            <v>0</v>
          </cell>
          <cell r="DP559">
            <v>0</v>
          </cell>
          <cell r="DQ559">
            <v>0</v>
          </cell>
          <cell r="DR559">
            <v>0</v>
          </cell>
          <cell r="DS559">
            <v>0</v>
          </cell>
          <cell r="DT559">
            <v>0</v>
          </cell>
          <cell r="DU559">
            <v>0</v>
          </cell>
          <cell r="DV559">
            <v>2</v>
          </cell>
          <cell r="DW559">
            <v>210.23999999999998</v>
          </cell>
          <cell r="DX559">
            <v>2</v>
          </cell>
          <cell r="DY559">
            <v>210.23999999999998</v>
          </cell>
        </row>
        <row r="560">
          <cell r="S560" t="str">
            <v>21.00</v>
          </cell>
          <cell r="T560">
            <v>21</v>
          </cell>
          <cell r="V560" t="str">
            <v>Montaje de Armados A2TV1</v>
          </cell>
          <cell r="X560" t="str">
            <v>Jgo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0</v>
          </cell>
          <cell r="AJ560">
            <v>0</v>
          </cell>
          <cell r="AK560">
            <v>0</v>
          </cell>
          <cell r="AL560">
            <v>0</v>
          </cell>
          <cell r="AM560">
            <v>0</v>
          </cell>
          <cell r="AN560">
            <v>0</v>
          </cell>
          <cell r="AO560">
            <v>0</v>
          </cell>
          <cell r="AP560">
            <v>0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0</v>
          </cell>
          <cell r="AY560">
            <v>0</v>
          </cell>
          <cell r="AZ560">
            <v>0</v>
          </cell>
          <cell r="BA560">
            <v>0</v>
          </cell>
          <cell r="BB560">
            <v>0</v>
          </cell>
          <cell r="BC560">
            <v>0</v>
          </cell>
          <cell r="BD560">
            <v>0</v>
          </cell>
          <cell r="BE560">
            <v>0</v>
          </cell>
          <cell r="BF560">
            <v>0</v>
          </cell>
          <cell r="BG560">
            <v>0</v>
          </cell>
          <cell r="BH560">
            <v>0</v>
          </cell>
          <cell r="BI560">
            <v>0</v>
          </cell>
          <cell r="BJ560">
            <v>0</v>
          </cell>
          <cell r="BK560">
            <v>0</v>
          </cell>
          <cell r="BL560">
            <v>0</v>
          </cell>
          <cell r="BM560">
            <v>0</v>
          </cell>
          <cell r="BN560">
            <v>0</v>
          </cell>
          <cell r="BO560">
            <v>0</v>
          </cell>
          <cell r="BP560">
            <v>0</v>
          </cell>
          <cell r="BQ560">
            <v>0</v>
          </cell>
          <cell r="BR560">
            <v>0</v>
          </cell>
          <cell r="BS560">
            <v>0</v>
          </cell>
          <cell r="BT560">
            <v>0</v>
          </cell>
          <cell r="BU560">
            <v>0</v>
          </cell>
          <cell r="BV560">
            <v>0</v>
          </cell>
          <cell r="BW560">
            <v>119.28999999999999</v>
          </cell>
          <cell r="BX560">
            <v>0</v>
          </cell>
          <cell r="BY560">
            <v>0</v>
          </cell>
          <cell r="BZ560">
            <v>0</v>
          </cell>
          <cell r="CA560">
            <v>0</v>
          </cell>
          <cell r="CB560">
            <v>0</v>
          </cell>
          <cell r="CC560">
            <v>0</v>
          </cell>
          <cell r="CD560">
            <v>0</v>
          </cell>
          <cell r="CE560">
            <v>0</v>
          </cell>
          <cell r="CF560">
            <v>0</v>
          </cell>
          <cell r="CG560">
            <v>0</v>
          </cell>
          <cell r="CH560">
            <v>0</v>
          </cell>
          <cell r="CI560">
            <v>0</v>
          </cell>
          <cell r="CJ560">
            <v>0</v>
          </cell>
          <cell r="CK560">
            <v>0</v>
          </cell>
          <cell r="CL560">
            <v>0</v>
          </cell>
          <cell r="CM560">
            <v>0</v>
          </cell>
          <cell r="CN560">
            <v>0</v>
          </cell>
          <cell r="CO560">
            <v>0</v>
          </cell>
          <cell r="CP560">
            <v>0</v>
          </cell>
          <cell r="CQ560">
            <v>0</v>
          </cell>
          <cell r="CR560">
            <v>0</v>
          </cell>
          <cell r="CS560">
            <v>0</v>
          </cell>
          <cell r="CT560">
            <v>0</v>
          </cell>
          <cell r="CU560">
            <v>0</v>
          </cell>
          <cell r="CV560">
            <v>0</v>
          </cell>
          <cell r="CW560">
            <v>0</v>
          </cell>
          <cell r="CX560">
            <v>0</v>
          </cell>
          <cell r="CY560">
            <v>0</v>
          </cell>
          <cell r="CZ560">
            <v>0</v>
          </cell>
          <cell r="DA560">
            <v>0</v>
          </cell>
          <cell r="DB560">
            <v>0</v>
          </cell>
          <cell r="DC560">
            <v>0</v>
          </cell>
          <cell r="DD560">
            <v>0</v>
          </cell>
          <cell r="DE560">
            <v>0</v>
          </cell>
          <cell r="DF560">
            <v>0</v>
          </cell>
          <cell r="DG560">
            <v>0</v>
          </cell>
          <cell r="DH560">
            <v>0</v>
          </cell>
          <cell r="DI560">
            <v>0</v>
          </cell>
          <cell r="DJ560">
            <v>0</v>
          </cell>
          <cell r="DK560">
            <v>0</v>
          </cell>
          <cell r="DL560">
            <v>0</v>
          </cell>
          <cell r="DM560">
            <v>0</v>
          </cell>
          <cell r="DN560">
            <v>0</v>
          </cell>
          <cell r="DO560">
            <v>0</v>
          </cell>
          <cell r="DP560">
            <v>0</v>
          </cell>
          <cell r="DQ560">
            <v>0</v>
          </cell>
          <cell r="DR560">
            <v>0</v>
          </cell>
          <cell r="DS560">
            <v>0</v>
          </cell>
          <cell r="DT560">
            <v>0</v>
          </cell>
          <cell r="DU560">
            <v>0</v>
          </cell>
          <cell r="DV560">
            <v>0</v>
          </cell>
          <cell r="DW560">
            <v>0</v>
          </cell>
          <cell r="DX560">
            <v>0</v>
          </cell>
          <cell r="DY560">
            <v>0</v>
          </cell>
        </row>
        <row r="561">
          <cell r="S561" t="str">
            <v>22.00</v>
          </cell>
          <cell r="T561">
            <v>22</v>
          </cell>
          <cell r="V561" t="str">
            <v>Montaje de Armados A2TV2</v>
          </cell>
          <cell r="X561" t="str">
            <v>Jgo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I561">
            <v>0</v>
          </cell>
          <cell r="AJ561">
            <v>0</v>
          </cell>
          <cell r="AK561">
            <v>0</v>
          </cell>
          <cell r="AL561">
            <v>0</v>
          </cell>
          <cell r="AM561">
            <v>0</v>
          </cell>
          <cell r="AN561">
            <v>0</v>
          </cell>
          <cell r="AO561">
            <v>0</v>
          </cell>
          <cell r="AP561">
            <v>0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0</v>
          </cell>
          <cell r="AY561">
            <v>0</v>
          </cell>
          <cell r="AZ561">
            <v>0</v>
          </cell>
          <cell r="BA561">
            <v>0</v>
          </cell>
          <cell r="BB561">
            <v>0</v>
          </cell>
          <cell r="BC561">
            <v>0</v>
          </cell>
          <cell r="BD561">
            <v>0</v>
          </cell>
          <cell r="BE561">
            <v>0</v>
          </cell>
          <cell r="BF561">
            <v>0</v>
          </cell>
          <cell r="BG561">
            <v>0</v>
          </cell>
          <cell r="BH561">
            <v>0</v>
          </cell>
          <cell r="BI561">
            <v>0</v>
          </cell>
          <cell r="BJ561">
            <v>0</v>
          </cell>
          <cell r="BK561">
            <v>0</v>
          </cell>
          <cell r="BL561">
            <v>0</v>
          </cell>
          <cell r="BM561">
            <v>0</v>
          </cell>
          <cell r="BN561">
            <v>0</v>
          </cell>
          <cell r="BO561">
            <v>0</v>
          </cell>
          <cell r="BP561">
            <v>0</v>
          </cell>
          <cell r="BQ561">
            <v>0</v>
          </cell>
          <cell r="BR561">
            <v>0</v>
          </cell>
          <cell r="BS561">
            <v>0</v>
          </cell>
          <cell r="BT561">
            <v>0</v>
          </cell>
          <cell r="BU561">
            <v>0</v>
          </cell>
          <cell r="BV561">
            <v>0</v>
          </cell>
          <cell r="BW561">
            <v>188.54</v>
          </cell>
          <cell r="BX561">
            <v>0</v>
          </cell>
          <cell r="BY561">
            <v>0</v>
          </cell>
          <cell r="BZ561">
            <v>0</v>
          </cell>
          <cell r="CA561">
            <v>0</v>
          </cell>
          <cell r="CB561">
            <v>0</v>
          </cell>
          <cell r="CC561">
            <v>0</v>
          </cell>
          <cell r="CD561">
            <v>0</v>
          </cell>
          <cell r="CE561">
            <v>0</v>
          </cell>
          <cell r="CF561">
            <v>0</v>
          </cell>
          <cell r="CG561">
            <v>0</v>
          </cell>
          <cell r="CH561">
            <v>0</v>
          </cell>
          <cell r="CI561">
            <v>0</v>
          </cell>
          <cell r="CJ561">
            <v>0</v>
          </cell>
          <cell r="CK561">
            <v>0</v>
          </cell>
          <cell r="CL561">
            <v>0</v>
          </cell>
          <cell r="CM561">
            <v>0</v>
          </cell>
          <cell r="CN561">
            <v>0</v>
          </cell>
          <cell r="CO561">
            <v>0</v>
          </cell>
          <cell r="CP561">
            <v>0</v>
          </cell>
          <cell r="CQ561">
            <v>0</v>
          </cell>
          <cell r="CR561">
            <v>0</v>
          </cell>
          <cell r="CS561">
            <v>0</v>
          </cell>
          <cell r="CT561">
            <v>0</v>
          </cell>
          <cell r="CU561">
            <v>0</v>
          </cell>
          <cell r="CV561">
            <v>0</v>
          </cell>
          <cell r="CW561">
            <v>0</v>
          </cell>
          <cell r="CX561">
            <v>0</v>
          </cell>
          <cell r="CY561">
            <v>0</v>
          </cell>
          <cell r="CZ561">
            <v>0</v>
          </cell>
          <cell r="DA561">
            <v>0</v>
          </cell>
          <cell r="DB561">
            <v>0</v>
          </cell>
          <cell r="DC561">
            <v>0</v>
          </cell>
          <cell r="DD561">
            <v>0</v>
          </cell>
          <cell r="DE561">
            <v>0</v>
          </cell>
          <cell r="DF561">
            <v>0</v>
          </cell>
          <cell r="DG561">
            <v>0</v>
          </cell>
          <cell r="DH561">
            <v>0</v>
          </cell>
          <cell r="DI561">
            <v>0</v>
          </cell>
          <cell r="DJ561">
            <v>0</v>
          </cell>
          <cell r="DK561">
            <v>0</v>
          </cell>
          <cell r="DL561">
            <v>0</v>
          </cell>
          <cell r="DM561">
            <v>0</v>
          </cell>
          <cell r="DN561">
            <v>0</v>
          </cell>
          <cell r="DO561">
            <v>0</v>
          </cell>
          <cell r="DP561">
            <v>0</v>
          </cell>
          <cell r="DQ561">
            <v>0</v>
          </cell>
          <cell r="DR561">
            <v>0</v>
          </cell>
          <cell r="DS561">
            <v>0</v>
          </cell>
          <cell r="DT561">
            <v>0</v>
          </cell>
          <cell r="DU561">
            <v>0</v>
          </cell>
          <cell r="DV561">
            <v>0</v>
          </cell>
          <cell r="DW561">
            <v>0</v>
          </cell>
          <cell r="DX561">
            <v>0</v>
          </cell>
          <cell r="DY561">
            <v>0</v>
          </cell>
        </row>
        <row r="562">
          <cell r="S562" t="str">
            <v>23.00</v>
          </cell>
          <cell r="T562">
            <v>23</v>
          </cell>
          <cell r="V562" t="str">
            <v>Montaje de INTERRUPTOR DE ACCIONAMIENTO Y COMANDO MECANICO IACM</v>
          </cell>
          <cell r="X562" t="str">
            <v>Un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0</v>
          </cell>
          <cell r="AJ562">
            <v>0</v>
          </cell>
          <cell r="AK562">
            <v>0</v>
          </cell>
          <cell r="AL562">
            <v>0</v>
          </cell>
          <cell r="AM562">
            <v>0</v>
          </cell>
          <cell r="AN562">
            <v>0</v>
          </cell>
          <cell r="AO562">
            <v>0</v>
          </cell>
          <cell r="AP562">
            <v>0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  <cell r="AU562">
            <v>0</v>
          </cell>
          <cell r="AV562">
            <v>0</v>
          </cell>
          <cell r="AW562">
            <v>0</v>
          </cell>
          <cell r="AX562">
            <v>0</v>
          </cell>
          <cell r="AY562">
            <v>0</v>
          </cell>
          <cell r="AZ562">
            <v>0</v>
          </cell>
          <cell r="BA562">
            <v>0</v>
          </cell>
          <cell r="BB562">
            <v>0</v>
          </cell>
          <cell r="BC562">
            <v>0</v>
          </cell>
          <cell r="BD562">
            <v>0</v>
          </cell>
          <cell r="BE562">
            <v>0</v>
          </cell>
          <cell r="BF562">
            <v>0</v>
          </cell>
          <cell r="BG562">
            <v>0</v>
          </cell>
          <cell r="BH562">
            <v>0</v>
          </cell>
          <cell r="BI562">
            <v>0</v>
          </cell>
          <cell r="BJ562">
            <v>0</v>
          </cell>
          <cell r="BK562">
            <v>0</v>
          </cell>
          <cell r="BL562">
            <v>0</v>
          </cell>
          <cell r="BM562">
            <v>0</v>
          </cell>
          <cell r="BN562">
            <v>0</v>
          </cell>
          <cell r="BO562">
            <v>0</v>
          </cell>
          <cell r="BP562">
            <v>0</v>
          </cell>
          <cell r="BQ562">
            <v>0</v>
          </cell>
          <cell r="BR562">
            <v>0</v>
          </cell>
          <cell r="BS562">
            <v>0</v>
          </cell>
          <cell r="BT562">
            <v>0</v>
          </cell>
          <cell r="BU562">
            <v>0</v>
          </cell>
          <cell r="BV562">
            <v>0</v>
          </cell>
          <cell r="BW562">
            <v>454.36</v>
          </cell>
          <cell r="BX562">
            <v>0</v>
          </cell>
          <cell r="BY562">
            <v>0</v>
          </cell>
          <cell r="BZ562">
            <v>0</v>
          </cell>
          <cell r="CA562">
            <v>0</v>
          </cell>
          <cell r="CB562">
            <v>0</v>
          </cell>
          <cell r="CC562">
            <v>0</v>
          </cell>
          <cell r="CD562">
            <v>0</v>
          </cell>
          <cell r="CE562">
            <v>0</v>
          </cell>
          <cell r="CF562">
            <v>0</v>
          </cell>
          <cell r="CG562">
            <v>0</v>
          </cell>
          <cell r="CH562">
            <v>0</v>
          </cell>
          <cell r="CI562">
            <v>0</v>
          </cell>
          <cell r="CJ562">
            <v>0</v>
          </cell>
          <cell r="CK562">
            <v>0</v>
          </cell>
          <cell r="CL562">
            <v>0</v>
          </cell>
          <cell r="CM562">
            <v>0</v>
          </cell>
          <cell r="CN562">
            <v>0</v>
          </cell>
          <cell r="CO562">
            <v>0</v>
          </cell>
          <cell r="CP562">
            <v>0</v>
          </cell>
          <cell r="CQ562">
            <v>0</v>
          </cell>
          <cell r="CR562">
            <v>0</v>
          </cell>
          <cell r="CS562">
            <v>0</v>
          </cell>
          <cell r="CT562">
            <v>0</v>
          </cell>
          <cell r="CU562">
            <v>0</v>
          </cell>
          <cell r="CV562">
            <v>0</v>
          </cell>
          <cell r="CW562">
            <v>0</v>
          </cell>
          <cell r="CX562">
            <v>0</v>
          </cell>
          <cell r="CY562">
            <v>0</v>
          </cell>
          <cell r="CZ562">
            <v>0</v>
          </cell>
          <cell r="DA562">
            <v>0</v>
          </cell>
          <cell r="DB562">
            <v>0</v>
          </cell>
          <cell r="DC562">
            <v>0</v>
          </cell>
          <cell r="DD562">
            <v>0</v>
          </cell>
          <cell r="DE562">
            <v>0</v>
          </cell>
          <cell r="DF562">
            <v>0</v>
          </cell>
          <cell r="DG562">
            <v>0</v>
          </cell>
          <cell r="DH562">
            <v>0</v>
          </cell>
          <cell r="DI562">
            <v>0</v>
          </cell>
          <cell r="DJ562">
            <v>0</v>
          </cell>
          <cell r="DK562">
            <v>0</v>
          </cell>
          <cell r="DL562">
            <v>0</v>
          </cell>
          <cell r="DM562">
            <v>0</v>
          </cell>
          <cell r="DN562">
            <v>0</v>
          </cell>
          <cell r="DO562">
            <v>0</v>
          </cell>
          <cell r="DP562">
            <v>0</v>
          </cell>
          <cell r="DQ562">
            <v>0</v>
          </cell>
          <cell r="DR562">
            <v>0</v>
          </cell>
          <cell r="DS562">
            <v>0</v>
          </cell>
          <cell r="DT562">
            <v>0</v>
          </cell>
          <cell r="DU562">
            <v>0</v>
          </cell>
          <cell r="DV562">
            <v>0</v>
          </cell>
          <cell r="DW562">
            <v>0</v>
          </cell>
          <cell r="DX562">
            <v>0</v>
          </cell>
          <cell r="DY562">
            <v>0</v>
          </cell>
        </row>
        <row r="563">
          <cell r="S563" t="str">
            <v>24.00</v>
          </cell>
          <cell r="T563">
            <v>24</v>
          </cell>
          <cell r="V563" t="str">
            <v>Desmontaje y Montaje de INTERRUPTOR DE ACCIONAMIENTO Y COMANDO MECANICO IACM</v>
          </cell>
          <cell r="X563" t="str">
            <v>Un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>
            <v>0</v>
          </cell>
          <cell r="AJ563">
            <v>0</v>
          </cell>
          <cell r="AK563">
            <v>0</v>
          </cell>
          <cell r="AL563">
            <v>0</v>
          </cell>
          <cell r="AM563">
            <v>0</v>
          </cell>
          <cell r="AN563">
            <v>0</v>
          </cell>
          <cell r="AO563">
            <v>0</v>
          </cell>
          <cell r="AP563">
            <v>0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  <cell r="AU563">
            <v>0</v>
          </cell>
          <cell r="AV563">
            <v>0</v>
          </cell>
          <cell r="AW563">
            <v>0</v>
          </cell>
          <cell r="AX563">
            <v>0</v>
          </cell>
          <cell r="AY563">
            <v>0</v>
          </cell>
          <cell r="AZ563">
            <v>0</v>
          </cell>
          <cell r="BA563">
            <v>0</v>
          </cell>
          <cell r="BB563">
            <v>0</v>
          </cell>
          <cell r="BC563">
            <v>0</v>
          </cell>
          <cell r="BD563">
            <v>0</v>
          </cell>
          <cell r="BE563">
            <v>0</v>
          </cell>
          <cell r="BF563">
            <v>0</v>
          </cell>
          <cell r="BG563">
            <v>0</v>
          </cell>
          <cell r="BH563">
            <v>0</v>
          </cell>
          <cell r="BI563">
            <v>0</v>
          </cell>
          <cell r="BJ563">
            <v>0</v>
          </cell>
          <cell r="BK563">
            <v>0</v>
          </cell>
          <cell r="BL563">
            <v>0</v>
          </cell>
          <cell r="BM563">
            <v>0</v>
          </cell>
          <cell r="BN563">
            <v>0</v>
          </cell>
          <cell r="BO563">
            <v>0</v>
          </cell>
          <cell r="BP563">
            <v>0</v>
          </cell>
          <cell r="BQ563">
            <v>0</v>
          </cell>
          <cell r="BR563">
            <v>0</v>
          </cell>
          <cell r="BS563">
            <v>0</v>
          </cell>
          <cell r="BT563">
            <v>0</v>
          </cell>
          <cell r="BU563">
            <v>0</v>
          </cell>
          <cell r="BV563">
            <v>0</v>
          </cell>
          <cell r="BW563">
            <v>908.72</v>
          </cell>
          <cell r="BX563">
            <v>0</v>
          </cell>
          <cell r="BY563">
            <v>0</v>
          </cell>
          <cell r="BZ563">
            <v>0</v>
          </cell>
          <cell r="CA563">
            <v>0</v>
          </cell>
          <cell r="CB563">
            <v>0</v>
          </cell>
          <cell r="CC563">
            <v>0</v>
          </cell>
          <cell r="CD563">
            <v>0</v>
          </cell>
          <cell r="CE563">
            <v>0</v>
          </cell>
          <cell r="CF563">
            <v>0</v>
          </cell>
          <cell r="CG563">
            <v>0</v>
          </cell>
          <cell r="CH563">
            <v>0</v>
          </cell>
          <cell r="CI563">
            <v>0</v>
          </cell>
          <cell r="CJ563">
            <v>0</v>
          </cell>
          <cell r="CK563">
            <v>0</v>
          </cell>
          <cell r="CL563">
            <v>0</v>
          </cell>
          <cell r="CM563">
            <v>0</v>
          </cell>
          <cell r="CN563">
            <v>0</v>
          </cell>
          <cell r="CO563">
            <v>0</v>
          </cell>
          <cell r="CP563">
            <v>0</v>
          </cell>
          <cell r="CQ563">
            <v>0</v>
          </cell>
          <cell r="CR563">
            <v>0</v>
          </cell>
          <cell r="CS563">
            <v>0</v>
          </cell>
          <cell r="CT563">
            <v>0</v>
          </cell>
          <cell r="CU563">
            <v>0</v>
          </cell>
          <cell r="CV563">
            <v>0</v>
          </cell>
          <cell r="CW563">
            <v>0</v>
          </cell>
          <cell r="CX563">
            <v>0</v>
          </cell>
          <cell r="CY563">
            <v>0</v>
          </cell>
          <cell r="CZ563">
            <v>0</v>
          </cell>
          <cell r="DA563">
            <v>0</v>
          </cell>
          <cell r="DB563">
            <v>0</v>
          </cell>
          <cell r="DC563">
            <v>0</v>
          </cell>
          <cell r="DD563">
            <v>0</v>
          </cell>
          <cell r="DE563">
            <v>0</v>
          </cell>
          <cell r="DF563">
            <v>0</v>
          </cell>
          <cell r="DG563">
            <v>0</v>
          </cell>
          <cell r="DH563">
            <v>0</v>
          </cell>
          <cell r="DI563">
            <v>0</v>
          </cell>
          <cell r="DJ563">
            <v>0</v>
          </cell>
          <cell r="DK563">
            <v>0</v>
          </cell>
          <cell r="DL563">
            <v>0</v>
          </cell>
          <cell r="DM563">
            <v>0</v>
          </cell>
          <cell r="DN563">
            <v>0</v>
          </cell>
          <cell r="DO563">
            <v>0</v>
          </cell>
          <cell r="DP563">
            <v>0</v>
          </cell>
          <cell r="DQ563">
            <v>0</v>
          </cell>
          <cell r="DR563">
            <v>0</v>
          </cell>
          <cell r="DS563">
            <v>0</v>
          </cell>
          <cell r="DT563">
            <v>0</v>
          </cell>
          <cell r="DU563">
            <v>0</v>
          </cell>
          <cell r="DV563">
            <v>0</v>
          </cell>
          <cell r="DW563">
            <v>0</v>
          </cell>
          <cell r="DX563">
            <v>0</v>
          </cell>
          <cell r="DY563">
            <v>0</v>
          </cell>
        </row>
        <row r="564">
          <cell r="S564" t="str">
            <v>25.00</v>
          </cell>
          <cell r="T564">
            <v>25</v>
          </cell>
          <cell r="V564" t="str">
            <v>Instalación de retenida oblicua, incluye excavación de hoyo y material de relleno</v>
          </cell>
          <cell r="X564" t="str">
            <v>Un</v>
          </cell>
          <cell r="Y564">
            <v>4</v>
          </cell>
          <cell r="Z564">
            <v>0</v>
          </cell>
          <cell r="AA564">
            <v>1</v>
          </cell>
          <cell r="AB564">
            <v>3</v>
          </cell>
          <cell r="AC564">
            <v>0</v>
          </cell>
          <cell r="AD564">
            <v>1</v>
          </cell>
          <cell r="AE564">
            <v>9</v>
          </cell>
          <cell r="AF564">
            <v>0</v>
          </cell>
          <cell r="AG564">
            <v>5</v>
          </cell>
          <cell r="AH564">
            <v>0</v>
          </cell>
          <cell r="AI564">
            <v>0</v>
          </cell>
          <cell r="AJ564">
            <v>0</v>
          </cell>
          <cell r="AK564">
            <v>0</v>
          </cell>
          <cell r="AL564">
            <v>0</v>
          </cell>
          <cell r="AM564">
            <v>0</v>
          </cell>
          <cell r="AN564">
            <v>0</v>
          </cell>
          <cell r="AO564">
            <v>0</v>
          </cell>
          <cell r="AP564">
            <v>0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  <cell r="AU564">
            <v>0</v>
          </cell>
          <cell r="AV564">
            <v>0</v>
          </cell>
          <cell r="AW564">
            <v>0</v>
          </cell>
          <cell r="AX564">
            <v>0</v>
          </cell>
          <cell r="AY564">
            <v>0</v>
          </cell>
          <cell r="AZ564">
            <v>0</v>
          </cell>
          <cell r="BA564">
            <v>0</v>
          </cell>
          <cell r="BB564">
            <v>0</v>
          </cell>
          <cell r="BC564">
            <v>0</v>
          </cell>
          <cell r="BD564">
            <v>0</v>
          </cell>
          <cell r="BE564">
            <v>0</v>
          </cell>
          <cell r="BF564">
            <v>0</v>
          </cell>
          <cell r="BG564">
            <v>0</v>
          </cell>
          <cell r="BH564">
            <v>0</v>
          </cell>
          <cell r="BI564">
            <v>0</v>
          </cell>
          <cell r="BJ564">
            <v>0</v>
          </cell>
          <cell r="BK564">
            <v>0</v>
          </cell>
          <cell r="BL564">
            <v>0</v>
          </cell>
          <cell r="BM564">
            <v>0</v>
          </cell>
          <cell r="BN564">
            <v>0</v>
          </cell>
          <cell r="BO564">
            <v>0</v>
          </cell>
          <cell r="BP564">
            <v>0</v>
          </cell>
          <cell r="BQ564">
            <v>0</v>
          </cell>
          <cell r="BR564">
            <v>0</v>
          </cell>
          <cell r="BS564">
            <v>0</v>
          </cell>
          <cell r="BT564">
            <v>0</v>
          </cell>
          <cell r="BU564">
            <v>0</v>
          </cell>
          <cell r="BV564">
            <v>0</v>
          </cell>
          <cell r="BW564">
            <v>70.069999999999993</v>
          </cell>
          <cell r="BX564">
            <v>280.27999999999997</v>
          </cell>
          <cell r="BY564">
            <v>0</v>
          </cell>
          <cell r="BZ564">
            <v>70.069999999999993</v>
          </cell>
          <cell r="CA564">
            <v>210.20999999999998</v>
          </cell>
          <cell r="CB564">
            <v>0</v>
          </cell>
          <cell r="CC564">
            <v>70.069999999999993</v>
          </cell>
          <cell r="CD564">
            <v>630.62999999999988</v>
          </cell>
          <cell r="CE564">
            <v>0</v>
          </cell>
          <cell r="CF564">
            <v>350.34999999999997</v>
          </cell>
          <cell r="CG564">
            <v>0</v>
          </cell>
          <cell r="CH564">
            <v>0</v>
          </cell>
          <cell r="CI564">
            <v>0</v>
          </cell>
          <cell r="CJ564">
            <v>0</v>
          </cell>
          <cell r="CK564">
            <v>0</v>
          </cell>
          <cell r="CL564">
            <v>0</v>
          </cell>
          <cell r="CM564">
            <v>0</v>
          </cell>
          <cell r="CN564">
            <v>0</v>
          </cell>
          <cell r="CO564">
            <v>0</v>
          </cell>
          <cell r="CP564">
            <v>0</v>
          </cell>
          <cell r="CQ564">
            <v>0</v>
          </cell>
          <cell r="CR564">
            <v>0</v>
          </cell>
          <cell r="CS564">
            <v>0</v>
          </cell>
          <cell r="CT564">
            <v>0</v>
          </cell>
          <cell r="CU564">
            <v>0</v>
          </cell>
          <cell r="CV564">
            <v>0</v>
          </cell>
          <cell r="CW564">
            <v>0</v>
          </cell>
          <cell r="CX564">
            <v>0</v>
          </cell>
          <cell r="CY564">
            <v>0</v>
          </cell>
          <cell r="CZ564">
            <v>0</v>
          </cell>
          <cell r="DA564">
            <v>0</v>
          </cell>
          <cell r="DB564">
            <v>0</v>
          </cell>
          <cell r="DC564">
            <v>0</v>
          </cell>
          <cell r="DD564">
            <v>0</v>
          </cell>
          <cell r="DE564">
            <v>0</v>
          </cell>
          <cell r="DF564">
            <v>0</v>
          </cell>
          <cell r="DG564">
            <v>0</v>
          </cell>
          <cell r="DH564">
            <v>0</v>
          </cell>
          <cell r="DI564">
            <v>0</v>
          </cell>
          <cell r="DJ564">
            <v>0</v>
          </cell>
          <cell r="DK564">
            <v>0</v>
          </cell>
          <cell r="DL564">
            <v>0</v>
          </cell>
          <cell r="DM564">
            <v>0</v>
          </cell>
          <cell r="DN564">
            <v>0</v>
          </cell>
          <cell r="DO564">
            <v>0</v>
          </cell>
          <cell r="DP564">
            <v>0</v>
          </cell>
          <cell r="DQ564">
            <v>0</v>
          </cell>
          <cell r="DR564">
            <v>0</v>
          </cell>
          <cell r="DS564">
            <v>0</v>
          </cell>
          <cell r="DT564">
            <v>0</v>
          </cell>
          <cell r="DU564">
            <v>0</v>
          </cell>
          <cell r="DV564">
            <v>23</v>
          </cell>
          <cell r="DW564">
            <v>1611.6099999999997</v>
          </cell>
          <cell r="DX564">
            <v>23</v>
          </cell>
          <cell r="DY564">
            <v>1611.61</v>
          </cell>
        </row>
        <row r="565">
          <cell r="S565" t="str">
            <v>26.00</v>
          </cell>
          <cell r="T565">
            <v>26</v>
          </cell>
          <cell r="V565" t="str">
            <v>Instalación de retenida oblicua CON RIEL incluye excavación de hoyo y material de relleno</v>
          </cell>
          <cell r="X565" t="str">
            <v>Un</v>
          </cell>
          <cell r="Y565">
            <v>0</v>
          </cell>
          <cell r="Z565">
            <v>1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  <cell r="AJ565">
            <v>0</v>
          </cell>
          <cell r="AK565">
            <v>0</v>
          </cell>
          <cell r="AL565">
            <v>0</v>
          </cell>
          <cell r="AM565">
            <v>0</v>
          </cell>
          <cell r="AN565">
            <v>0</v>
          </cell>
          <cell r="AO565">
            <v>0</v>
          </cell>
          <cell r="AP565">
            <v>0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  <cell r="AU565">
            <v>0</v>
          </cell>
          <cell r="AV565">
            <v>0</v>
          </cell>
          <cell r="AW565">
            <v>0</v>
          </cell>
          <cell r="AX565">
            <v>0</v>
          </cell>
          <cell r="AY565">
            <v>0</v>
          </cell>
          <cell r="AZ565">
            <v>0</v>
          </cell>
          <cell r="BA565">
            <v>0</v>
          </cell>
          <cell r="BB565">
            <v>0</v>
          </cell>
          <cell r="BC565">
            <v>0</v>
          </cell>
          <cell r="BD565">
            <v>0</v>
          </cell>
          <cell r="BE565">
            <v>0</v>
          </cell>
          <cell r="BF565">
            <v>0</v>
          </cell>
          <cell r="BG565">
            <v>0</v>
          </cell>
          <cell r="BH565">
            <v>0</v>
          </cell>
          <cell r="BI565">
            <v>0</v>
          </cell>
          <cell r="BJ565">
            <v>0</v>
          </cell>
          <cell r="BK565">
            <v>0</v>
          </cell>
          <cell r="BL565">
            <v>0</v>
          </cell>
          <cell r="BM565">
            <v>0</v>
          </cell>
          <cell r="BN565">
            <v>0</v>
          </cell>
          <cell r="BO565">
            <v>0</v>
          </cell>
          <cell r="BP565">
            <v>0</v>
          </cell>
          <cell r="BQ565">
            <v>0</v>
          </cell>
          <cell r="BR565">
            <v>0</v>
          </cell>
          <cell r="BS565">
            <v>0</v>
          </cell>
          <cell r="BT565">
            <v>0</v>
          </cell>
          <cell r="BU565">
            <v>0</v>
          </cell>
          <cell r="BV565">
            <v>0</v>
          </cell>
          <cell r="BW565">
            <v>90.45</v>
          </cell>
          <cell r="BX565">
            <v>0</v>
          </cell>
          <cell r="BY565">
            <v>90.45</v>
          </cell>
          <cell r="BZ565">
            <v>0</v>
          </cell>
          <cell r="CA565">
            <v>0</v>
          </cell>
          <cell r="CB565">
            <v>0</v>
          </cell>
          <cell r="CC565">
            <v>0</v>
          </cell>
          <cell r="CD565">
            <v>0</v>
          </cell>
          <cell r="CE565">
            <v>0</v>
          </cell>
          <cell r="CF565">
            <v>0</v>
          </cell>
          <cell r="CG565">
            <v>0</v>
          </cell>
          <cell r="CH565">
            <v>0</v>
          </cell>
          <cell r="CI565">
            <v>0</v>
          </cell>
          <cell r="CJ565">
            <v>0</v>
          </cell>
          <cell r="CK565">
            <v>0</v>
          </cell>
          <cell r="CL565">
            <v>0</v>
          </cell>
          <cell r="CM565">
            <v>0</v>
          </cell>
          <cell r="CN565">
            <v>0</v>
          </cell>
          <cell r="CO565">
            <v>0</v>
          </cell>
          <cell r="CP565">
            <v>0</v>
          </cell>
          <cell r="CQ565">
            <v>0</v>
          </cell>
          <cell r="CR565">
            <v>0</v>
          </cell>
          <cell r="CS565">
            <v>0</v>
          </cell>
          <cell r="CT565">
            <v>0</v>
          </cell>
          <cell r="CU565">
            <v>0</v>
          </cell>
          <cell r="CV565">
            <v>0</v>
          </cell>
          <cell r="CW565">
            <v>0</v>
          </cell>
          <cell r="CX565">
            <v>0</v>
          </cell>
          <cell r="CY565">
            <v>0</v>
          </cell>
          <cell r="CZ565">
            <v>0</v>
          </cell>
          <cell r="DA565">
            <v>0</v>
          </cell>
          <cell r="DB565">
            <v>0</v>
          </cell>
          <cell r="DC565">
            <v>0</v>
          </cell>
          <cell r="DD565">
            <v>0</v>
          </cell>
          <cell r="DE565">
            <v>0</v>
          </cell>
          <cell r="DF565">
            <v>0</v>
          </cell>
          <cell r="DG565">
            <v>0</v>
          </cell>
          <cell r="DH565">
            <v>0</v>
          </cell>
          <cell r="DI565">
            <v>0</v>
          </cell>
          <cell r="DJ565">
            <v>0</v>
          </cell>
          <cell r="DK565">
            <v>0</v>
          </cell>
          <cell r="DL565">
            <v>0</v>
          </cell>
          <cell r="DM565">
            <v>0</v>
          </cell>
          <cell r="DN565">
            <v>0</v>
          </cell>
          <cell r="DO565">
            <v>0</v>
          </cell>
          <cell r="DP565">
            <v>0</v>
          </cell>
          <cell r="DQ565">
            <v>0</v>
          </cell>
          <cell r="DR565">
            <v>0</v>
          </cell>
          <cell r="DS565">
            <v>0</v>
          </cell>
          <cell r="DT565">
            <v>0</v>
          </cell>
          <cell r="DU565">
            <v>0</v>
          </cell>
          <cell r="DV565">
            <v>1</v>
          </cell>
          <cell r="DW565">
            <v>90.45</v>
          </cell>
          <cell r="DX565">
            <v>1</v>
          </cell>
          <cell r="DY565">
            <v>90.45</v>
          </cell>
        </row>
        <row r="566">
          <cell r="S566" t="str">
            <v>27.00</v>
          </cell>
          <cell r="T566">
            <v>27</v>
          </cell>
          <cell r="V566" t="str">
            <v>Instalación de Retenida Para ARMADO incluye excavación de hoyo y material de relleno</v>
          </cell>
          <cell r="X566" t="str">
            <v>Un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>
            <v>0</v>
          </cell>
          <cell r="AK566">
            <v>0</v>
          </cell>
          <cell r="AL566">
            <v>0</v>
          </cell>
          <cell r="AM566">
            <v>0</v>
          </cell>
          <cell r="AN566">
            <v>0</v>
          </cell>
          <cell r="AO566">
            <v>0</v>
          </cell>
          <cell r="AP566">
            <v>0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  <cell r="AU566">
            <v>0</v>
          </cell>
          <cell r="AV566">
            <v>0</v>
          </cell>
          <cell r="AW566">
            <v>0</v>
          </cell>
          <cell r="AX566">
            <v>0</v>
          </cell>
          <cell r="AY566">
            <v>0</v>
          </cell>
          <cell r="AZ566">
            <v>0</v>
          </cell>
          <cell r="BA566">
            <v>0</v>
          </cell>
          <cell r="BB566">
            <v>0</v>
          </cell>
          <cell r="BC566">
            <v>0</v>
          </cell>
          <cell r="BD566">
            <v>0</v>
          </cell>
          <cell r="BE566">
            <v>0</v>
          </cell>
          <cell r="BF566">
            <v>0</v>
          </cell>
          <cell r="BG566">
            <v>0</v>
          </cell>
          <cell r="BH566">
            <v>0</v>
          </cell>
          <cell r="BI566">
            <v>0</v>
          </cell>
          <cell r="BJ566">
            <v>0</v>
          </cell>
          <cell r="BK566">
            <v>0</v>
          </cell>
          <cell r="BL566">
            <v>0</v>
          </cell>
          <cell r="BM566">
            <v>0</v>
          </cell>
          <cell r="BN566">
            <v>0</v>
          </cell>
          <cell r="BO566">
            <v>0</v>
          </cell>
          <cell r="BP566">
            <v>0</v>
          </cell>
          <cell r="BQ566">
            <v>0</v>
          </cell>
          <cell r="BR566">
            <v>0</v>
          </cell>
          <cell r="BS566">
            <v>0</v>
          </cell>
          <cell r="BT566">
            <v>0</v>
          </cell>
          <cell r="BU566">
            <v>0</v>
          </cell>
          <cell r="BV566">
            <v>0</v>
          </cell>
          <cell r="BW566">
            <v>35.049999999999997</v>
          </cell>
          <cell r="BX566">
            <v>0</v>
          </cell>
          <cell r="BY566">
            <v>0</v>
          </cell>
          <cell r="BZ566">
            <v>0</v>
          </cell>
          <cell r="CA566">
            <v>0</v>
          </cell>
          <cell r="CB566">
            <v>0</v>
          </cell>
          <cell r="CC566">
            <v>0</v>
          </cell>
          <cell r="CD566">
            <v>0</v>
          </cell>
          <cell r="CE566">
            <v>0</v>
          </cell>
          <cell r="CF566">
            <v>0</v>
          </cell>
          <cell r="CG566">
            <v>0</v>
          </cell>
          <cell r="CH566">
            <v>0</v>
          </cell>
          <cell r="CI566">
            <v>0</v>
          </cell>
          <cell r="CJ566">
            <v>0</v>
          </cell>
          <cell r="CK566">
            <v>0</v>
          </cell>
          <cell r="CL566">
            <v>0</v>
          </cell>
          <cell r="CM566">
            <v>0</v>
          </cell>
          <cell r="CN566">
            <v>0</v>
          </cell>
          <cell r="CO566">
            <v>0</v>
          </cell>
          <cell r="CP566">
            <v>0</v>
          </cell>
          <cell r="CQ566">
            <v>0</v>
          </cell>
          <cell r="CR566">
            <v>0</v>
          </cell>
          <cell r="CS566">
            <v>0</v>
          </cell>
          <cell r="CT566">
            <v>0</v>
          </cell>
          <cell r="CU566">
            <v>0</v>
          </cell>
          <cell r="CV566">
            <v>0</v>
          </cell>
          <cell r="CW566">
            <v>0</v>
          </cell>
          <cell r="CX566">
            <v>0</v>
          </cell>
          <cell r="CY566">
            <v>0</v>
          </cell>
          <cell r="CZ566">
            <v>0</v>
          </cell>
          <cell r="DA566">
            <v>0</v>
          </cell>
          <cell r="DB566">
            <v>0</v>
          </cell>
          <cell r="DC566">
            <v>0</v>
          </cell>
          <cell r="DD566">
            <v>0</v>
          </cell>
          <cell r="DE566">
            <v>0</v>
          </cell>
          <cell r="DF566">
            <v>0</v>
          </cell>
          <cell r="DG566">
            <v>0</v>
          </cell>
          <cell r="DH566">
            <v>0</v>
          </cell>
          <cell r="DI566">
            <v>0</v>
          </cell>
          <cell r="DJ566">
            <v>0</v>
          </cell>
          <cell r="DK566">
            <v>0</v>
          </cell>
          <cell r="DL566">
            <v>0</v>
          </cell>
          <cell r="DM566">
            <v>0</v>
          </cell>
          <cell r="DN566">
            <v>0</v>
          </cell>
          <cell r="DO566">
            <v>0</v>
          </cell>
          <cell r="DP566">
            <v>0</v>
          </cell>
          <cell r="DQ566">
            <v>0</v>
          </cell>
          <cell r="DR566">
            <v>0</v>
          </cell>
          <cell r="DS566">
            <v>0</v>
          </cell>
          <cell r="DT566">
            <v>0</v>
          </cell>
          <cell r="DU566">
            <v>0</v>
          </cell>
          <cell r="DV566">
            <v>0</v>
          </cell>
          <cell r="DW566">
            <v>0</v>
          </cell>
          <cell r="DX566">
            <v>0</v>
          </cell>
          <cell r="DY566">
            <v>0</v>
          </cell>
        </row>
        <row r="567">
          <cell r="S567" t="str">
            <v>28.00</v>
          </cell>
          <cell r="T567">
            <v>28</v>
          </cell>
          <cell r="V567" t="str">
            <v>Instalación de retenida vertical, incluye excavación de hoyo y material de relleno</v>
          </cell>
          <cell r="X567" t="str">
            <v>Un</v>
          </cell>
          <cell r="Y567">
            <v>4</v>
          </cell>
          <cell r="Z567">
            <v>0</v>
          </cell>
          <cell r="AA567">
            <v>1</v>
          </cell>
          <cell r="AB567">
            <v>0</v>
          </cell>
          <cell r="AC567">
            <v>1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>
            <v>0</v>
          </cell>
          <cell r="AK567">
            <v>0</v>
          </cell>
          <cell r="AL567">
            <v>0</v>
          </cell>
          <cell r="AM567">
            <v>0</v>
          </cell>
          <cell r="AN567">
            <v>0</v>
          </cell>
          <cell r="AO567">
            <v>0</v>
          </cell>
          <cell r="AP567">
            <v>0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  <cell r="AU567">
            <v>0</v>
          </cell>
          <cell r="AV567">
            <v>0</v>
          </cell>
          <cell r="AW567">
            <v>0</v>
          </cell>
          <cell r="AX567">
            <v>0</v>
          </cell>
          <cell r="AY567">
            <v>0</v>
          </cell>
          <cell r="AZ567">
            <v>0</v>
          </cell>
          <cell r="BA567">
            <v>0</v>
          </cell>
          <cell r="BB567">
            <v>0</v>
          </cell>
          <cell r="BC567">
            <v>0</v>
          </cell>
          <cell r="BD567">
            <v>0</v>
          </cell>
          <cell r="BE567">
            <v>0</v>
          </cell>
          <cell r="BF567">
            <v>0</v>
          </cell>
          <cell r="BG567">
            <v>0</v>
          </cell>
          <cell r="BH567">
            <v>0</v>
          </cell>
          <cell r="BI567">
            <v>0</v>
          </cell>
          <cell r="BJ567">
            <v>0</v>
          </cell>
          <cell r="BK567">
            <v>0</v>
          </cell>
          <cell r="BL567">
            <v>0</v>
          </cell>
          <cell r="BM567">
            <v>0</v>
          </cell>
          <cell r="BN567">
            <v>0</v>
          </cell>
          <cell r="BO567">
            <v>0</v>
          </cell>
          <cell r="BP567">
            <v>0</v>
          </cell>
          <cell r="BQ567">
            <v>0</v>
          </cell>
          <cell r="BR567">
            <v>0</v>
          </cell>
          <cell r="BS567">
            <v>0</v>
          </cell>
          <cell r="BT567">
            <v>0</v>
          </cell>
          <cell r="BU567">
            <v>0</v>
          </cell>
          <cell r="BV567">
            <v>0</v>
          </cell>
          <cell r="BW567">
            <v>84.09</v>
          </cell>
          <cell r="BX567">
            <v>336.36</v>
          </cell>
          <cell r="BY567">
            <v>0</v>
          </cell>
          <cell r="BZ567">
            <v>84.09</v>
          </cell>
          <cell r="CA567">
            <v>0</v>
          </cell>
          <cell r="CB567">
            <v>84.09</v>
          </cell>
          <cell r="CC567">
            <v>0</v>
          </cell>
          <cell r="CD567">
            <v>0</v>
          </cell>
          <cell r="CE567">
            <v>0</v>
          </cell>
          <cell r="CF567">
            <v>0</v>
          </cell>
          <cell r="CG567">
            <v>0</v>
          </cell>
          <cell r="CH567">
            <v>0</v>
          </cell>
          <cell r="CI567">
            <v>0</v>
          </cell>
          <cell r="CJ567">
            <v>0</v>
          </cell>
          <cell r="CK567">
            <v>0</v>
          </cell>
          <cell r="CL567">
            <v>0</v>
          </cell>
          <cell r="CM567">
            <v>0</v>
          </cell>
          <cell r="CN567">
            <v>0</v>
          </cell>
          <cell r="CO567">
            <v>0</v>
          </cell>
          <cell r="CP567">
            <v>0</v>
          </cell>
          <cell r="CQ567">
            <v>0</v>
          </cell>
          <cell r="CR567">
            <v>0</v>
          </cell>
          <cell r="CS567">
            <v>0</v>
          </cell>
          <cell r="CT567">
            <v>0</v>
          </cell>
          <cell r="CU567">
            <v>0</v>
          </cell>
          <cell r="CV567">
            <v>0</v>
          </cell>
          <cell r="CW567">
            <v>0</v>
          </cell>
          <cell r="CX567">
            <v>0</v>
          </cell>
          <cell r="CY567">
            <v>0</v>
          </cell>
          <cell r="CZ567">
            <v>0</v>
          </cell>
          <cell r="DA567">
            <v>0</v>
          </cell>
          <cell r="DB567">
            <v>0</v>
          </cell>
          <cell r="DC567">
            <v>0</v>
          </cell>
          <cell r="DD567">
            <v>0</v>
          </cell>
          <cell r="DE567">
            <v>0</v>
          </cell>
          <cell r="DF567">
            <v>0</v>
          </cell>
          <cell r="DG567">
            <v>0</v>
          </cell>
          <cell r="DH567">
            <v>0</v>
          </cell>
          <cell r="DI567">
            <v>0</v>
          </cell>
          <cell r="DJ567">
            <v>0</v>
          </cell>
          <cell r="DK567">
            <v>0</v>
          </cell>
          <cell r="DL567">
            <v>0</v>
          </cell>
          <cell r="DM567">
            <v>0</v>
          </cell>
          <cell r="DN567">
            <v>0</v>
          </cell>
          <cell r="DO567">
            <v>0</v>
          </cell>
          <cell r="DP567">
            <v>0</v>
          </cell>
          <cell r="DQ567">
            <v>0</v>
          </cell>
          <cell r="DR567">
            <v>0</v>
          </cell>
          <cell r="DS567">
            <v>0</v>
          </cell>
          <cell r="DT567">
            <v>0</v>
          </cell>
          <cell r="DU567">
            <v>0</v>
          </cell>
          <cell r="DV567">
            <v>6</v>
          </cell>
          <cell r="DW567">
            <v>504.54000000000008</v>
          </cell>
          <cell r="DX567">
            <v>6</v>
          </cell>
          <cell r="DY567">
            <v>504.54</v>
          </cell>
        </row>
        <row r="568">
          <cell r="S568" t="str">
            <v>29.00</v>
          </cell>
          <cell r="T568">
            <v>29</v>
          </cell>
          <cell r="V568" t="str">
            <v>Instalación de retenida vertical CON RIEL , incluye excavación de hoyo y material de relleno</v>
          </cell>
          <cell r="X568" t="str">
            <v>Un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0</v>
          </cell>
          <cell r="AJ568">
            <v>0</v>
          </cell>
          <cell r="AK568">
            <v>0</v>
          </cell>
          <cell r="AL568">
            <v>0</v>
          </cell>
          <cell r="AM568">
            <v>0</v>
          </cell>
          <cell r="AN568">
            <v>0</v>
          </cell>
          <cell r="AO568">
            <v>0</v>
          </cell>
          <cell r="AP568">
            <v>0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  <cell r="AU568">
            <v>0</v>
          </cell>
          <cell r="AV568">
            <v>0</v>
          </cell>
          <cell r="AW568">
            <v>0</v>
          </cell>
          <cell r="AX568">
            <v>0</v>
          </cell>
          <cell r="AY568">
            <v>0</v>
          </cell>
          <cell r="AZ568">
            <v>0</v>
          </cell>
          <cell r="BA568">
            <v>0</v>
          </cell>
          <cell r="BB568">
            <v>0</v>
          </cell>
          <cell r="BC568">
            <v>0</v>
          </cell>
          <cell r="BD568">
            <v>0</v>
          </cell>
          <cell r="BE568">
            <v>0</v>
          </cell>
          <cell r="BF568">
            <v>0</v>
          </cell>
          <cell r="BG568">
            <v>0</v>
          </cell>
          <cell r="BH568">
            <v>0</v>
          </cell>
          <cell r="BI568">
            <v>0</v>
          </cell>
          <cell r="BJ568">
            <v>0</v>
          </cell>
          <cell r="BK568">
            <v>0</v>
          </cell>
          <cell r="BL568">
            <v>0</v>
          </cell>
          <cell r="BM568">
            <v>0</v>
          </cell>
          <cell r="BN568">
            <v>0</v>
          </cell>
          <cell r="BO568">
            <v>0</v>
          </cell>
          <cell r="BP568">
            <v>0</v>
          </cell>
          <cell r="BQ568">
            <v>0</v>
          </cell>
          <cell r="BR568">
            <v>0</v>
          </cell>
          <cell r="BS568">
            <v>0</v>
          </cell>
          <cell r="BT568">
            <v>0</v>
          </cell>
          <cell r="BU568">
            <v>0</v>
          </cell>
          <cell r="BV568">
            <v>0</v>
          </cell>
          <cell r="BW568">
            <v>90.45</v>
          </cell>
          <cell r="BX568">
            <v>0</v>
          </cell>
          <cell r="BY568">
            <v>0</v>
          </cell>
          <cell r="BZ568">
            <v>0</v>
          </cell>
          <cell r="CA568">
            <v>0</v>
          </cell>
          <cell r="CB568">
            <v>0</v>
          </cell>
          <cell r="CC568">
            <v>0</v>
          </cell>
          <cell r="CD568">
            <v>0</v>
          </cell>
          <cell r="CE568">
            <v>0</v>
          </cell>
          <cell r="CF568">
            <v>0</v>
          </cell>
          <cell r="CG568">
            <v>0</v>
          </cell>
          <cell r="CH568">
            <v>0</v>
          </cell>
          <cell r="CI568">
            <v>0</v>
          </cell>
          <cell r="CJ568">
            <v>0</v>
          </cell>
          <cell r="CK568">
            <v>0</v>
          </cell>
          <cell r="CL568">
            <v>0</v>
          </cell>
          <cell r="CM568">
            <v>0</v>
          </cell>
          <cell r="CN568">
            <v>0</v>
          </cell>
          <cell r="CO568">
            <v>0</v>
          </cell>
          <cell r="CP568">
            <v>0</v>
          </cell>
          <cell r="CQ568">
            <v>0</v>
          </cell>
          <cell r="CR568">
            <v>0</v>
          </cell>
          <cell r="CS568">
            <v>0</v>
          </cell>
          <cell r="CT568">
            <v>0</v>
          </cell>
          <cell r="CU568">
            <v>0</v>
          </cell>
          <cell r="CV568">
            <v>0</v>
          </cell>
          <cell r="CW568">
            <v>0</v>
          </cell>
          <cell r="CX568">
            <v>0</v>
          </cell>
          <cell r="CY568">
            <v>0</v>
          </cell>
          <cell r="CZ568">
            <v>0</v>
          </cell>
          <cell r="DA568">
            <v>0</v>
          </cell>
          <cell r="DB568">
            <v>0</v>
          </cell>
          <cell r="DC568">
            <v>0</v>
          </cell>
          <cell r="DD568">
            <v>0</v>
          </cell>
          <cell r="DE568">
            <v>0</v>
          </cell>
          <cell r="DF568">
            <v>0</v>
          </cell>
          <cell r="DG568">
            <v>0</v>
          </cell>
          <cell r="DH568">
            <v>0</v>
          </cell>
          <cell r="DI568">
            <v>0</v>
          </cell>
          <cell r="DJ568">
            <v>0</v>
          </cell>
          <cell r="DK568">
            <v>0</v>
          </cell>
          <cell r="DL568">
            <v>0</v>
          </cell>
          <cell r="DM568">
            <v>0</v>
          </cell>
          <cell r="DN568">
            <v>0</v>
          </cell>
          <cell r="DO568">
            <v>0</v>
          </cell>
          <cell r="DP568">
            <v>0</v>
          </cell>
          <cell r="DQ568">
            <v>0</v>
          </cell>
          <cell r="DR568">
            <v>0</v>
          </cell>
          <cell r="DS568">
            <v>0</v>
          </cell>
          <cell r="DT568">
            <v>0</v>
          </cell>
          <cell r="DU568">
            <v>0</v>
          </cell>
          <cell r="DV568">
            <v>0</v>
          </cell>
          <cell r="DW568">
            <v>0</v>
          </cell>
          <cell r="DX568">
            <v>0</v>
          </cell>
          <cell r="DY568">
            <v>0</v>
          </cell>
        </row>
        <row r="569">
          <cell r="S569" t="str">
            <v>30.00</v>
          </cell>
          <cell r="T569">
            <v>30</v>
          </cell>
          <cell r="V569" t="str">
            <v>Instalación de retenida vertical tipo violin, incluye excavación de hoyo y material de relleno</v>
          </cell>
          <cell r="X569" t="str">
            <v>Un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0</v>
          </cell>
          <cell r="AK569">
            <v>0</v>
          </cell>
          <cell r="AL569">
            <v>0</v>
          </cell>
          <cell r="AM569">
            <v>0</v>
          </cell>
          <cell r="AN569">
            <v>0</v>
          </cell>
          <cell r="AO569">
            <v>0</v>
          </cell>
          <cell r="AP569">
            <v>0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0</v>
          </cell>
          <cell r="AY569">
            <v>0</v>
          </cell>
          <cell r="AZ569">
            <v>0</v>
          </cell>
          <cell r="BA569">
            <v>0</v>
          </cell>
          <cell r="BB569">
            <v>0</v>
          </cell>
          <cell r="BC569">
            <v>0</v>
          </cell>
          <cell r="BD569">
            <v>0</v>
          </cell>
          <cell r="BE569">
            <v>0</v>
          </cell>
          <cell r="BF569">
            <v>0</v>
          </cell>
          <cell r="BG569">
            <v>0</v>
          </cell>
          <cell r="BH569">
            <v>0</v>
          </cell>
          <cell r="BI569">
            <v>0</v>
          </cell>
          <cell r="BJ569">
            <v>0</v>
          </cell>
          <cell r="BK569">
            <v>0</v>
          </cell>
          <cell r="BL569">
            <v>0</v>
          </cell>
          <cell r="BM569">
            <v>0</v>
          </cell>
          <cell r="BN569">
            <v>0</v>
          </cell>
          <cell r="BO569">
            <v>0</v>
          </cell>
          <cell r="BP569">
            <v>0</v>
          </cell>
          <cell r="BQ569">
            <v>0</v>
          </cell>
          <cell r="BR569">
            <v>0</v>
          </cell>
          <cell r="BS569">
            <v>0</v>
          </cell>
          <cell r="BT569">
            <v>0</v>
          </cell>
          <cell r="BU569">
            <v>0</v>
          </cell>
          <cell r="BV569">
            <v>0</v>
          </cell>
          <cell r="BW569">
            <v>90.45</v>
          </cell>
          <cell r="BX569">
            <v>0</v>
          </cell>
          <cell r="BY569">
            <v>0</v>
          </cell>
          <cell r="BZ569">
            <v>0</v>
          </cell>
          <cell r="CA569">
            <v>0</v>
          </cell>
          <cell r="CB569">
            <v>0</v>
          </cell>
          <cell r="CC569">
            <v>0</v>
          </cell>
          <cell r="CD569">
            <v>0</v>
          </cell>
          <cell r="CE569">
            <v>0</v>
          </cell>
          <cell r="CF569">
            <v>0</v>
          </cell>
          <cell r="CG569">
            <v>0</v>
          </cell>
          <cell r="CH569">
            <v>0</v>
          </cell>
          <cell r="CI569">
            <v>0</v>
          </cell>
          <cell r="CJ569">
            <v>0</v>
          </cell>
          <cell r="CK569">
            <v>0</v>
          </cell>
          <cell r="CL569">
            <v>0</v>
          </cell>
          <cell r="CM569">
            <v>0</v>
          </cell>
          <cell r="CN569">
            <v>0</v>
          </cell>
          <cell r="CO569">
            <v>0</v>
          </cell>
          <cell r="CP569">
            <v>0</v>
          </cell>
          <cell r="CQ569">
            <v>0</v>
          </cell>
          <cell r="CR569">
            <v>0</v>
          </cell>
          <cell r="CS569">
            <v>0</v>
          </cell>
          <cell r="CT569">
            <v>0</v>
          </cell>
          <cell r="CU569">
            <v>0</v>
          </cell>
          <cell r="CV569">
            <v>0</v>
          </cell>
          <cell r="CW569">
            <v>0</v>
          </cell>
          <cell r="CX569">
            <v>0</v>
          </cell>
          <cell r="CY569">
            <v>0</v>
          </cell>
          <cell r="CZ569">
            <v>0</v>
          </cell>
          <cell r="DA569">
            <v>0</v>
          </cell>
          <cell r="DB569">
            <v>0</v>
          </cell>
          <cell r="DC569">
            <v>0</v>
          </cell>
          <cell r="DD569">
            <v>0</v>
          </cell>
          <cell r="DE569">
            <v>0</v>
          </cell>
          <cell r="DF569">
            <v>0</v>
          </cell>
          <cell r="DG569">
            <v>0</v>
          </cell>
          <cell r="DH569">
            <v>0</v>
          </cell>
          <cell r="DI569">
            <v>0</v>
          </cell>
          <cell r="DJ569">
            <v>0</v>
          </cell>
          <cell r="DK569">
            <v>0</v>
          </cell>
          <cell r="DL569">
            <v>0</v>
          </cell>
          <cell r="DM569">
            <v>0</v>
          </cell>
          <cell r="DN569">
            <v>0</v>
          </cell>
          <cell r="DO569">
            <v>0</v>
          </cell>
          <cell r="DP569">
            <v>0</v>
          </cell>
          <cell r="DQ569">
            <v>0</v>
          </cell>
          <cell r="DR569">
            <v>0</v>
          </cell>
          <cell r="DS569">
            <v>0</v>
          </cell>
          <cell r="DT569">
            <v>0</v>
          </cell>
          <cell r="DU569">
            <v>0</v>
          </cell>
          <cell r="DV569">
            <v>0</v>
          </cell>
          <cell r="DW569">
            <v>0</v>
          </cell>
          <cell r="DX569">
            <v>0</v>
          </cell>
          <cell r="DY569">
            <v>0</v>
          </cell>
        </row>
        <row r="570">
          <cell r="S570" t="str">
            <v>31.00</v>
          </cell>
          <cell r="T570">
            <v>31</v>
          </cell>
          <cell r="V570" t="str">
            <v>Instalación de retenida aérea</v>
          </cell>
          <cell r="X570" t="str">
            <v>Un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>
            <v>0</v>
          </cell>
          <cell r="AK570">
            <v>0</v>
          </cell>
          <cell r="AL570">
            <v>0</v>
          </cell>
          <cell r="AM570">
            <v>0</v>
          </cell>
          <cell r="AN570">
            <v>0</v>
          </cell>
          <cell r="AO570">
            <v>0</v>
          </cell>
          <cell r="AP570">
            <v>0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  <cell r="AU570">
            <v>0</v>
          </cell>
          <cell r="AV570">
            <v>0</v>
          </cell>
          <cell r="AW570">
            <v>0</v>
          </cell>
          <cell r="AX570">
            <v>0</v>
          </cell>
          <cell r="AY570">
            <v>0</v>
          </cell>
          <cell r="AZ570">
            <v>0</v>
          </cell>
          <cell r="BA570">
            <v>0</v>
          </cell>
          <cell r="BB570">
            <v>0</v>
          </cell>
          <cell r="BC570">
            <v>0</v>
          </cell>
          <cell r="BD570">
            <v>0</v>
          </cell>
          <cell r="BE570">
            <v>0</v>
          </cell>
          <cell r="BF570">
            <v>0</v>
          </cell>
          <cell r="BG570">
            <v>0</v>
          </cell>
          <cell r="BH570">
            <v>0</v>
          </cell>
          <cell r="BI570">
            <v>0</v>
          </cell>
          <cell r="BJ570">
            <v>0</v>
          </cell>
          <cell r="BK570">
            <v>0</v>
          </cell>
          <cell r="BL570">
            <v>0</v>
          </cell>
          <cell r="BM570">
            <v>0</v>
          </cell>
          <cell r="BN570">
            <v>0</v>
          </cell>
          <cell r="BO570">
            <v>0</v>
          </cell>
          <cell r="BP570">
            <v>0</v>
          </cell>
          <cell r="BQ570">
            <v>0</v>
          </cell>
          <cell r="BR570">
            <v>0</v>
          </cell>
          <cell r="BS570">
            <v>0</v>
          </cell>
          <cell r="BT570">
            <v>0</v>
          </cell>
          <cell r="BU570">
            <v>0</v>
          </cell>
          <cell r="BV570">
            <v>0</v>
          </cell>
          <cell r="BW570">
            <v>59.49</v>
          </cell>
          <cell r="BX570">
            <v>0</v>
          </cell>
          <cell r="BY570">
            <v>0</v>
          </cell>
          <cell r="BZ570">
            <v>0</v>
          </cell>
          <cell r="CA570">
            <v>0</v>
          </cell>
          <cell r="CB570">
            <v>0</v>
          </cell>
          <cell r="CC570">
            <v>0</v>
          </cell>
          <cell r="CD570">
            <v>0</v>
          </cell>
          <cell r="CE570">
            <v>0</v>
          </cell>
          <cell r="CF570">
            <v>0</v>
          </cell>
          <cell r="CG570">
            <v>0</v>
          </cell>
          <cell r="CH570">
            <v>0</v>
          </cell>
          <cell r="CI570">
            <v>0</v>
          </cell>
          <cell r="CJ570">
            <v>0</v>
          </cell>
          <cell r="CK570">
            <v>0</v>
          </cell>
          <cell r="CL570">
            <v>0</v>
          </cell>
          <cell r="CM570">
            <v>0</v>
          </cell>
          <cell r="CN570">
            <v>0</v>
          </cell>
          <cell r="CO570">
            <v>0</v>
          </cell>
          <cell r="CP570">
            <v>0</v>
          </cell>
          <cell r="CQ570">
            <v>0</v>
          </cell>
          <cell r="CR570">
            <v>0</v>
          </cell>
          <cell r="CS570">
            <v>0</v>
          </cell>
          <cell r="CT570">
            <v>0</v>
          </cell>
          <cell r="CU570">
            <v>0</v>
          </cell>
          <cell r="CV570">
            <v>0</v>
          </cell>
          <cell r="CW570">
            <v>0</v>
          </cell>
          <cell r="CX570">
            <v>0</v>
          </cell>
          <cell r="CY570">
            <v>0</v>
          </cell>
          <cell r="CZ570">
            <v>0</v>
          </cell>
          <cell r="DA570">
            <v>0</v>
          </cell>
          <cell r="DB570">
            <v>0</v>
          </cell>
          <cell r="DC570">
            <v>0</v>
          </cell>
          <cell r="DD570">
            <v>0</v>
          </cell>
          <cell r="DE570">
            <v>0</v>
          </cell>
          <cell r="DF570">
            <v>0</v>
          </cell>
          <cell r="DG570">
            <v>0</v>
          </cell>
          <cell r="DH570">
            <v>0</v>
          </cell>
          <cell r="DI570">
            <v>0</v>
          </cell>
          <cell r="DJ570">
            <v>0</v>
          </cell>
          <cell r="DK570">
            <v>0</v>
          </cell>
          <cell r="DL570">
            <v>0</v>
          </cell>
          <cell r="DM570">
            <v>0</v>
          </cell>
          <cell r="DN570">
            <v>0</v>
          </cell>
          <cell r="DO570">
            <v>0</v>
          </cell>
          <cell r="DP570">
            <v>0</v>
          </cell>
          <cell r="DQ570">
            <v>0</v>
          </cell>
          <cell r="DR570">
            <v>0</v>
          </cell>
          <cell r="DS570">
            <v>0</v>
          </cell>
          <cell r="DT570">
            <v>0</v>
          </cell>
          <cell r="DU570">
            <v>0</v>
          </cell>
          <cell r="DV570">
            <v>0</v>
          </cell>
          <cell r="DW570">
            <v>0</v>
          </cell>
          <cell r="DX570">
            <v>0</v>
          </cell>
          <cell r="DY570">
            <v>0</v>
          </cell>
        </row>
        <row r="571">
          <cell r="S571" t="str">
            <v>32.00</v>
          </cell>
          <cell r="T571">
            <v>32</v>
          </cell>
          <cell r="V571" t="str">
            <v>Instalación del sistema de puesta a tierra MT incluye  material de relleno y conexionado de ferreteria al SPT.</v>
          </cell>
          <cell r="X571" t="str">
            <v>Un</v>
          </cell>
          <cell r="Y571">
            <v>2</v>
          </cell>
          <cell r="Z571">
            <v>1</v>
          </cell>
          <cell r="AA571">
            <v>1</v>
          </cell>
          <cell r="AB571">
            <v>0</v>
          </cell>
          <cell r="AC571">
            <v>0</v>
          </cell>
          <cell r="AD571">
            <v>2</v>
          </cell>
          <cell r="AE571">
            <v>0</v>
          </cell>
          <cell r="AF571">
            <v>2</v>
          </cell>
          <cell r="AG571">
            <v>1</v>
          </cell>
          <cell r="AH571">
            <v>0</v>
          </cell>
          <cell r="AI571">
            <v>0</v>
          </cell>
          <cell r="AJ571">
            <v>0</v>
          </cell>
          <cell r="AK571">
            <v>0</v>
          </cell>
          <cell r="AL571">
            <v>0</v>
          </cell>
          <cell r="AM571">
            <v>0</v>
          </cell>
          <cell r="AN571">
            <v>0</v>
          </cell>
          <cell r="AO571">
            <v>0</v>
          </cell>
          <cell r="AP571">
            <v>0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  <cell r="AU571">
            <v>0</v>
          </cell>
          <cell r="AV571">
            <v>0</v>
          </cell>
          <cell r="AW571">
            <v>0</v>
          </cell>
          <cell r="AX571">
            <v>0</v>
          </cell>
          <cell r="AY571">
            <v>0</v>
          </cell>
          <cell r="AZ571">
            <v>0</v>
          </cell>
          <cell r="BA571">
            <v>0</v>
          </cell>
          <cell r="BB571">
            <v>0</v>
          </cell>
          <cell r="BC571">
            <v>0</v>
          </cell>
          <cell r="BD571">
            <v>0</v>
          </cell>
          <cell r="BE571">
            <v>0</v>
          </cell>
          <cell r="BF571">
            <v>0</v>
          </cell>
          <cell r="BG571">
            <v>0</v>
          </cell>
          <cell r="BH571">
            <v>0</v>
          </cell>
          <cell r="BI571">
            <v>0</v>
          </cell>
          <cell r="BJ571">
            <v>0</v>
          </cell>
          <cell r="BK571">
            <v>0</v>
          </cell>
          <cell r="BL571">
            <v>0</v>
          </cell>
          <cell r="BM571">
            <v>0</v>
          </cell>
          <cell r="BN571">
            <v>0</v>
          </cell>
          <cell r="BO571">
            <v>0</v>
          </cell>
          <cell r="BP571">
            <v>0</v>
          </cell>
          <cell r="BQ571">
            <v>0</v>
          </cell>
          <cell r="BR571">
            <v>0</v>
          </cell>
          <cell r="BS571">
            <v>0</v>
          </cell>
          <cell r="BT571">
            <v>0</v>
          </cell>
          <cell r="BU571">
            <v>0</v>
          </cell>
          <cell r="BV571">
            <v>0</v>
          </cell>
          <cell r="BW571">
            <v>83.44</v>
          </cell>
          <cell r="BX571">
            <v>166.88</v>
          </cell>
          <cell r="BY571">
            <v>83.44</v>
          </cell>
          <cell r="BZ571">
            <v>83.44</v>
          </cell>
          <cell r="CA571">
            <v>0</v>
          </cell>
          <cell r="CB571">
            <v>0</v>
          </cell>
          <cell r="CC571">
            <v>166.88</v>
          </cell>
          <cell r="CD571">
            <v>0</v>
          </cell>
          <cell r="CE571">
            <v>166.88</v>
          </cell>
          <cell r="CF571">
            <v>83.44</v>
          </cell>
          <cell r="CG571">
            <v>0</v>
          </cell>
          <cell r="CH571">
            <v>0</v>
          </cell>
          <cell r="CI571">
            <v>0</v>
          </cell>
          <cell r="CJ571">
            <v>0</v>
          </cell>
          <cell r="CK571">
            <v>0</v>
          </cell>
          <cell r="CL571">
            <v>0</v>
          </cell>
          <cell r="CM571">
            <v>0</v>
          </cell>
          <cell r="CN571">
            <v>0</v>
          </cell>
          <cell r="CO571">
            <v>0</v>
          </cell>
          <cell r="CP571">
            <v>0</v>
          </cell>
          <cell r="CQ571">
            <v>0</v>
          </cell>
          <cell r="CR571">
            <v>0</v>
          </cell>
          <cell r="CS571">
            <v>0</v>
          </cell>
          <cell r="CT571">
            <v>0</v>
          </cell>
          <cell r="CU571">
            <v>0</v>
          </cell>
          <cell r="CV571">
            <v>0</v>
          </cell>
          <cell r="CW571">
            <v>0</v>
          </cell>
          <cell r="CX571">
            <v>0</v>
          </cell>
          <cell r="CY571">
            <v>0</v>
          </cell>
          <cell r="CZ571">
            <v>0</v>
          </cell>
          <cell r="DA571">
            <v>0</v>
          </cell>
          <cell r="DB571">
            <v>0</v>
          </cell>
          <cell r="DC571">
            <v>0</v>
          </cell>
          <cell r="DD571">
            <v>0</v>
          </cell>
          <cell r="DE571">
            <v>0</v>
          </cell>
          <cell r="DF571">
            <v>0</v>
          </cell>
          <cell r="DG571">
            <v>0</v>
          </cell>
          <cell r="DH571">
            <v>0</v>
          </cell>
          <cell r="DI571">
            <v>0</v>
          </cell>
          <cell r="DJ571">
            <v>0</v>
          </cell>
          <cell r="DK571">
            <v>0</v>
          </cell>
          <cell r="DL571">
            <v>0</v>
          </cell>
          <cell r="DM571">
            <v>0</v>
          </cell>
          <cell r="DN571">
            <v>0</v>
          </cell>
          <cell r="DO571">
            <v>0</v>
          </cell>
          <cell r="DP571">
            <v>0</v>
          </cell>
          <cell r="DQ571">
            <v>0</v>
          </cell>
          <cell r="DR571">
            <v>0</v>
          </cell>
          <cell r="DS571">
            <v>0</v>
          </cell>
          <cell r="DT571">
            <v>0</v>
          </cell>
          <cell r="DU571">
            <v>0</v>
          </cell>
          <cell r="DV571">
            <v>9</v>
          </cell>
          <cell r="DW571">
            <v>750.96</v>
          </cell>
          <cell r="DX571">
            <v>9</v>
          </cell>
          <cell r="DY571">
            <v>750.96</v>
          </cell>
        </row>
        <row r="572">
          <cell r="S572" t="str">
            <v>33.00</v>
          </cell>
          <cell r="T572">
            <v>33</v>
          </cell>
          <cell r="V572" t="str">
            <v>Instalación del sistema de puesta a tierra BT incluye  material de relleno y conexionado de ferreteria al SPT.</v>
          </cell>
          <cell r="X572" t="str">
            <v>Un</v>
          </cell>
          <cell r="Y572">
            <v>2</v>
          </cell>
          <cell r="Z572">
            <v>1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0</v>
          </cell>
          <cell r="AL572">
            <v>0</v>
          </cell>
          <cell r="AM572">
            <v>0</v>
          </cell>
          <cell r="AN572">
            <v>0</v>
          </cell>
          <cell r="AO572">
            <v>0</v>
          </cell>
          <cell r="AP572">
            <v>0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0</v>
          </cell>
          <cell r="AY572">
            <v>0</v>
          </cell>
          <cell r="AZ572">
            <v>0</v>
          </cell>
          <cell r="BA572">
            <v>0</v>
          </cell>
          <cell r="BB572">
            <v>0</v>
          </cell>
          <cell r="BC572">
            <v>0</v>
          </cell>
          <cell r="BD572">
            <v>0</v>
          </cell>
          <cell r="BE572">
            <v>0</v>
          </cell>
          <cell r="BF572">
            <v>0</v>
          </cell>
          <cell r="BG572">
            <v>0</v>
          </cell>
          <cell r="BH572">
            <v>0</v>
          </cell>
          <cell r="BI572">
            <v>0</v>
          </cell>
          <cell r="BJ572">
            <v>0</v>
          </cell>
          <cell r="BK572">
            <v>0</v>
          </cell>
          <cell r="BL572">
            <v>0</v>
          </cell>
          <cell r="BM572">
            <v>0</v>
          </cell>
          <cell r="BN572">
            <v>0</v>
          </cell>
          <cell r="BO572">
            <v>0</v>
          </cell>
          <cell r="BP572">
            <v>0</v>
          </cell>
          <cell r="BQ572">
            <v>0</v>
          </cell>
          <cell r="BR572">
            <v>0</v>
          </cell>
          <cell r="BS572">
            <v>0</v>
          </cell>
          <cell r="BT572">
            <v>0</v>
          </cell>
          <cell r="BU572">
            <v>0</v>
          </cell>
          <cell r="BV572">
            <v>0</v>
          </cell>
          <cell r="BW572">
            <v>81.19</v>
          </cell>
          <cell r="BX572">
            <v>162.38</v>
          </cell>
          <cell r="BY572">
            <v>81.19</v>
          </cell>
          <cell r="BZ572">
            <v>0</v>
          </cell>
          <cell r="CA572">
            <v>0</v>
          </cell>
          <cell r="CB572">
            <v>0</v>
          </cell>
          <cell r="CC572">
            <v>0</v>
          </cell>
          <cell r="CD572">
            <v>0</v>
          </cell>
          <cell r="CE572">
            <v>0</v>
          </cell>
          <cell r="CF572">
            <v>0</v>
          </cell>
          <cell r="CG572">
            <v>0</v>
          </cell>
          <cell r="CH572">
            <v>0</v>
          </cell>
          <cell r="CI572">
            <v>0</v>
          </cell>
          <cell r="CJ572">
            <v>0</v>
          </cell>
          <cell r="CK572">
            <v>0</v>
          </cell>
          <cell r="CL572">
            <v>0</v>
          </cell>
          <cell r="CM572">
            <v>0</v>
          </cell>
          <cell r="CN572">
            <v>0</v>
          </cell>
          <cell r="CO572">
            <v>0</v>
          </cell>
          <cell r="CP572">
            <v>0</v>
          </cell>
          <cell r="CQ572">
            <v>0</v>
          </cell>
          <cell r="CR572">
            <v>0</v>
          </cell>
          <cell r="CS572">
            <v>0</v>
          </cell>
          <cell r="CT572">
            <v>0</v>
          </cell>
          <cell r="CU572">
            <v>0</v>
          </cell>
          <cell r="CV572">
            <v>0</v>
          </cell>
          <cell r="CW572">
            <v>0</v>
          </cell>
          <cell r="CX572">
            <v>0</v>
          </cell>
          <cell r="CY572">
            <v>0</v>
          </cell>
          <cell r="CZ572">
            <v>0</v>
          </cell>
          <cell r="DA572">
            <v>0</v>
          </cell>
          <cell r="DB572">
            <v>0</v>
          </cell>
          <cell r="DC572">
            <v>0</v>
          </cell>
          <cell r="DD572">
            <v>0</v>
          </cell>
          <cell r="DE572">
            <v>0</v>
          </cell>
          <cell r="DF572">
            <v>0</v>
          </cell>
          <cell r="DG572">
            <v>0</v>
          </cell>
          <cell r="DH572">
            <v>0</v>
          </cell>
          <cell r="DI572">
            <v>0</v>
          </cell>
          <cell r="DJ572">
            <v>0</v>
          </cell>
          <cell r="DK572">
            <v>0</v>
          </cell>
          <cell r="DL572">
            <v>0</v>
          </cell>
          <cell r="DM572">
            <v>0</v>
          </cell>
          <cell r="DN572">
            <v>0</v>
          </cell>
          <cell r="DO572">
            <v>0</v>
          </cell>
          <cell r="DP572">
            <v>0</v>
          </cell>
          <cell r="DQ572">
            <v>0</v>
          </cell>
          <cell r="DR572">
            <v>0</v>
          </cell>
          <cell r="DS572">
            <v>0</v>
          </cell>
          <cell r="DT572">
            <v>0</v>
          </cell>
          <cell r="DU572">
            <v>0</v>
          </cell>
          <cell r="DV572">
            <v>3</v>
          </cell>
          <cell r="DW572">
            <v>243.57</v>
          </cell>
          <cell r="DX572">
            <v>3</v>
          </cell>
          <cell r="DY572">
            <v>243.57</v>
          </cell>
        </row>
        <row r="573">
          <cell r="S573" t="str">
            <v>34.00</v>
          </cell>
          <cell r="T573">
            <v>34</v>
          </cell>
          <cell r="V573" t="str">
            <v>Tendido de conductores de AAAC  16 50 mm2</v>
          </cell>
          <cell r="X573" t="str">
            <v>Km</v>
          </cell>
          <cell r="Y573">
            <v>0.8432670000000001</v>
          </cell>
          <cell r="Z573">
            <v>0</v>
          </cell>
          <cell r="AA573">
            <v>0</v>
          </cell>
          <cell r="AB573">
            <v>1.5883080000000001</v>
          </cell>
          <cell r="AC573">
            <v>2.976954000000001</v>
          </cell>
          <cell r="AD573">
            <v>6.0726779999999998</v>
          </cell>
          <cell r="AE573">
            <v>0</v>
          </cell>
          <cell r="AF573">
            <v>0</v>
          </cell>
          <cell r="AG573">
            <v>14.951859000000001</v>
          </cell>
          <cell r="AH573">
            <v>0</v>
          </cell>
          <cell r="AI573">
            <v>0</v>
          </cell>
          <cell r="AJ573">
            <v>0</v>
          </cell>
          <cell r="AK573">
            <v>0</v>
          </cell>
          <cell r="AL573">
            <v>0</v>
          </cell>
          <cell r="AM573">
            <v>0</v>
          </cell>
          <cell r="AN573">
            <v>0</v>
          </cell>
          <cell r="AO573">
            <v>0</v>
          </cell>
          <cell r="AP573">
            <v>0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>
            <v>0</v>
          </cell>
          <cell r="AX573">
            <v>0</v>
          </cell>
          <cell r="AY573">
            <v>0</v>
          </cell>
          <cell r="AZ573">
            <v>0</v>
          </cell>
          <cell r="BA573">
            <v>0</v>
          </cell>
          <cell r="BB573">
            <v>0</v>
          </cell>
          <cell r="BC573">
            <v>0</v>
          </cell>
          <cell r="BD573">
            <v>0</v>
          </cell>
          <cell r="BE573">
            <v>0</v>
          </cell>
          <cell r="BF573">
            <v>0</v>
          </cell>
          <cell r="BG573">
            <v>0</v>
          </cell>
          <cell r="BH573">
            <v>0</v>
          </cell>
          <cell r="BI573">
            <v>0</v>
          </cell>
          <cell r="BJ573">
            <v>0</v>
          </cell>
          <cell r="BK573">
            <v>0</v>
          </cell>
          <cell r="BL573">
            <v>0</v>
          </cell>
          <cell r="BM573">
            <v>0</v>
          </cell>
          <cell r="BN573">
            <v>0</v>
          </cell>
          <cell r="BO573">
            <v>0</v>
          </cell>
          <cell r="BP573">
            <v>0</v>
          </cell>
          <cell r="BQ573">
            <v>0</v>
          </cell>
          <cell r="BR573">
            <v>0</v>
          </cell>
          <cell r="BS573">
            <v>0</v>
          </cell>
          <cell r="BT573">
            <v>0</v>
          </cell>
          <cell r="BU573">
            <v>0</v>
          </cell>
          <cell r="BV573">
            <v>0</v>
          </cell>
          <cell r="BW573">
            <v>322.64999999999998</v>
          </cell>
          <cell r="BX573">
            <v>272.08009755</v>
          </cell>
          <cell r="BY573">
            <v>0</v>
          </cell>
          <cell r="BZ573">
            <v>0</v>
          </cell>
          <cell r="CA573">
            <v>512.46757619999994</v>
          </cell>
          <cell r="CB573">
            <v>960.51420810000025</v>
          </cell>
          <cell r="CC573">
            <v>1959.3495566999998</v>
          </cell>
          <cell r="CD573">
            <v>0</v>
          </cell>
          <cell r="CE573">
            <v>0</v>
          </cell>
          <cell r="CF573">
            <v>4824.2173063499995</v>
          </cell>
          <cell r="CG573">
            <v>0</v>
          </cell>
          <cell r="CH573">
            <v>0</v>
          </cell>
          <cell r="CI573">
            <v>0</v>
          </cell>
          <cell r="CJ573">
            <v>0</v>
          </cell>
          <cell r="CK573">
            <v>0</v>
          </cell>
          <cell r="CL573">
            <v>0</v>
          </cell>
          <cell r="CM573">
            <v>0</v>
          </cell>
          <cell r="CN573">
            <v>0</v>
          </cell>
          <cell r="CO573">
            <v>0</v>
          </cell>
          <cell r="CP573">
            <v>0</v>
          </cell>
          <cell r="CQ573">
            <v>0</v>
          </cell>
          <cell r="CR573">
            <v>0</v>
          </cell>
          <cell r="CS573">
            <v>0</v>
          </cell>
          <cell r="CT573">
            <v>0</v>
          </cell>
          <cell r="CU573">
            <v>0</v>
          </cell>
          <cell r="CV573">
            <v>0</v>
          </cell>
          <cell r="CW573">
            <v>0</v>
          </cell>
          <cell r="CX573">
            <v>0</v>
          </cell>
          <cell r="CY573">
            <v>0</v>
          </cell>
          <cell r="CZ573">
            <v>0</v>
          </cell>
          <cell r="DA573">
            <v>0</v>
          </cell>
          <cell r="DB573">
            <v>0</v>
          </cell>
          <cell r="DC573">
            <v>0</v>
          </cell>
          <cell r="DD573">
            <v>0</v>
          </cell>
          <cell r="DE573">
            <v>0</v>
          </cell>
          <cell r="DF573">
            <v>0</v>
          </cell>
          <cell r="DG573">
            <v>0</v>
          </cell>
          <cell r="DH573">
            <v>0</v>
          </cell>
          <cell r="DI573">
            <v>0</v>
          </cell>
          <cell r="DJ573">
            <v>0</v>
          </cell>
          <cell r="DK573">
            <v>0</v>
          </cell>
          <cell r="DL573">
            <v>0</v>
          </cell>
          <cell r="DM573">
            <v>0</v>
          </cell>
          <cell r="DN573">
            <v>0</v>
          </cell>
          <cell r="DO573">
            <v>0</v>
          </cell>
          <cell r="DP573">
            <v>0</v>
          </cell>
          <cell r="DQ573">
            <v>0</v>
          </cell>
          <cell r="DR573">
            <v>0</v>
          </cell>
          <cell r="DS573">
            <v>0</v>
          </cell>
          <cell r="DT573">
            <v>0</v>
          </cell>
          <cell r="DU573">
            <v>0</v>
          </cell>
          <cell r="DV573">
            <v>26.433066000000004</v>
          </cell>
          <cell r="DW573">
            <v>8528.6287448999992</v>
          </cell>
          <cell r="DX573">
            <v>26.433066000000007</v>
          </cell>
          <cell r="DY573">
            <v>8528.628744900001</v>
          </cell>
        </row>
        <row r="574">
          <cell r="S574" t="str">
            <v>35.00</v>
          </cell>
          <cell r="T574">
            <v>35</v>
          </cell>
          <cell r="V574" t="str">
            <v>Tendido de conductores de AAAC  70 120 mm2</v>
          </cell>
          <cell r="X574" t="str">
            <v>Km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I574">
            <v>0</v>
          </cell>
          <cell r="AJ574">
            <v>0</v>
          </cell>
          <cell r="AK574">
            <v>0</v>
          </cell>
          <cell r="AL574">
            <v>0</v>
          </cell>
          <cell r="AM574">
            <v>0</v>
          </cell>
          <cell r="AN574">
            <v>0</v>
          </cell>
          <cell r="AO574">
            <v>0</v>
          </cell>
          <cell r="AP574">
            <v>0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>
            <v>0</v>
          </cell>
          <cell r="AX574">
            <v>0</v>
          </cell>
          <cell r="AY574">
            <v>0</v>
          </cell>
          <cell r="AZ574">
            <v>0</v>
          </cell>
          <cell r="BA574">
            <v>0</v>
          </cell>
          <cell r="BB574">
            <v>0</v>
          </cell>
          <cell r="BC574">
            <v>0</v>
          </cell>
          <cell r="BD574">
            <v>0</v>
          </cell>
          <cell r="BE574">
            <v>0</v>
          </cell>
          <cell r="BF574">
            <v>0</v>
          </cell>
          <cell r="BG574">
            <v>0</v>
          </cell>
          <cell r="BH574">
            <v>0</v>
          </cell>
          <cell r="BI574">
            <v>0</v>
          </cell>
          <cell r="BJ574">
            <v>0</v>
          </cell>
          <cell r="BK574">
            <v>0</v>
          </cell>
          <cell r="BL574">
            <v>0</v>
          </cell>
          <cell r="BM574">
            <v>0</v>
          </cell>
          <cell r="BN574">
            <v>0</v>
          </cell>
          <cell r="BO574">
            <v>0</v>
          </cell>
          <cell r="BP574">
            <v>0</v>
          </cell>
          <cell r="BQ574">
            <v>0</v>
          </cell>
          <cell r="BR574">
            <v>0</v>
          </cell>
          <cell r="BS574">
            <v>0</v>
          </cell>
          <cell r="BT574">
            <v>0</v>
          </cell>
          <cell r="BU574">
            <v>0</v>
          </cell>
          <cell r="BV574">
            <v>0</v>
          </cell>
          <cell r="BW574">
            <v>725.96</v>
          </cell>
          <cell r="BX574">
            <v>0</v>
          </cell>
          <cell r="BY574">
            <v>0</v>
          </cell>
          <cell r="BZ574">
            <v>0</v>
          </cell>
          <cell r="CA574">
            <v>0</v>
          </cell>
          <cell r="CB574">
            <v>0</v>
          </cell>
          <cell r="CC574">
            <v>0</v>
          </cell>
          <cell r="CD574">
            <v>0</v>
          </cell>
          <cell r="CE574">
            <v>0</v>
          </cell>
          <cell r="CF574">
            <v>0</v>
          </cell>
          <cell r="CG574">
            <v>0</v>
          </cell>
          <cell r="CH574">
            <v>0</v>
          </cell>
          <cell r="CI574">
            <v>0</v>
          </cell>
          <cell r="CJ574">
            <v>0</v>
          </cell>
          <cell r="CK574">
            <v>0</v>
          </cell>
          <cell r="CL574">
            <v>0</v>
          </cell>
          <cell r="CM574">
            <v>0</v>
          </cell>
          <cell r="CN574">
            <v>0</v>
          </cell>
          <cell r="CO574">
            <v>0</v>
          </cell>
          <cell r="CP574">
            <v>0</v>
          </cell>
          <cell r="CQ574">
            <v>0</v>
          </cell>
          <cell r="CR574">
            <v>0</v>
          </cell>
          <cell r="CS574">
            <v>0</v>
          </cell>
          <cell r="CT574">
            <v>0</v>
          </cell>
          <cell r="CU574">
            <v>0</v>
          </cell>
          <cell r="CV574">
            <v>0</v>
          </cell>
          <cell r="CW574">
            <v>0</v>
          </cell>
          <cell r="CX574">
            <v>0</v>
          </cell>
          <cell r="CY574">
            <v>0</v>
          </cell>
          <cell r="CZ574">
            <v>0</v>
          </cell>
          <cell r="DA574">
            <v>0</v>
          </cell>
          <cell r="DB574">
            <v>0</v>
          </cell>
          <cell r="DC574">
            <v>0</v>
          </cell>
          <cell r="DD574">
            <v>0</v>
          </cell>
          <cell r="DE574">
            <v>0</v>
          </cell>
          <cell r="DF574">
            <v>0</v>
          </cell>
          <cell r="DG574">
            <v>0</v>
          </cell>
          <cell r="DH574">
            <v>0</v>
          </cell>
          <cell r="DI574">
            <v>0</v>
          </cell>
          <cell r="DJ574">
            <v>0</v>
          </cell>
          <cell r="DK574">
            <v>0</v>
          </cell>
          <cell r="DL574">
            <v>0</v>
          </cell>
          <cell r="DM574">
            <v>0</v>
          </cell>
          <cell r="DN574">
            <v>0</v>
          </cell>
          <cell r="DO574">
            <v>0</v>
          </cell>
          <cell r="DP574">
            <v>0</v>
          </cell>
          <cell r="DQ574">
            <v>0</v>
          </cell>
          <cell r="DR574">
            <v>0</v>
          </cell>
          <cell r="DS574">
            <v>0</v>
          </cell>
          <cell r="DT574">
            <v>0</v>
          </cell>
          <cell r="DU574">
            <v>0</v>
          </cell>
          <cell r="DV574">
            <v>0</v>
          </cell>
          <cell r="DW574">
            <v>0</v>
          </cell>
          <cell r="DX574">
            <v>0</v>
          </cell>
          <cell r="DY574">
            <v>0</v>
          </cell>
        </row>
        <row r="575">
          <cell r="S575" t="str">
            <v>36.00</v>
          </cell>
          <cell r="T575">
            <v>36</v>
          </cell>
          <cell r="V575" t="str">
            <v>Tendido de cable autoportante de MT tipo NA2XS2Y 3x35 mm2 15kV</v>
          </cell>
          <cell r="X575" t="str">
            <v>Km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0</v>
          </cell>
          <cell r="AJ575">
            <v>0</v>
          </cell>
          <cell r="AK575">
            <v>0</v>
          </cell>
          <cell r="AL575">
            <v>0</v>
          </cell>
          <cell r="AM575">
            <v>0</v>
          </cell>
          <cell r="AN575">
            <v>0</v>
          </cell>
          <cell r="AO575">
            <v>0</v>
          </cell>
          <cell r="AP575">
            <v>0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0</v>
          </cell>
          <cell r="AZ575">
            <v>0</v>
          </cell>
          <cell r="BA575">
            <v>0</v>
          </cell>
          <cell r="BB575">
            <v>0</v>
          </cell>
          <cell r="BC575">
            <v>0</v>
          </cell>
          <cell r="BD575">
            <v>0</v>
          </cell>
          <cell r="BE575">
            <v>0</v>
          </cell>
          <cell r="BF575">
            <v>0</v>
          </cell>
          <cell r="BG575">
            <v>0</v>
          </cell>
          <cell r="BH575">
            <v>0</v>
          </cell>
          <cell r="BI575">
            <v>0</v>
          </cell>
          <cell r="BJ575">
            <v>0</v>
          </cell>
          <cell r="BK575">
            <v>0</v>
          </cell>
          <cell r="BL575">
            <v>0</v>
          </cell>
          <cell r="BM575">
            <v>0</v>
          </cell>
          <cell r="BN575">
            <v>0</v>
          </cell>
          <cell r="BO575">
            <v>0</v>
          </cell>
          <cell r="BP575">
            <v>0</v>
          </cell>
          <cell r="BQ575">
            <v>0</v>
          </cell>
          <cell r="BR575">
            <v>0</v>
          </cell>
          <cell r="BS575">
            <v>0</v>
          </cell>
          <cell r="BT575">
            <v>0</v>
          </cell>
          <cell r="BU575">
            <v>0</v>
          </cell>
          <cell r="BV575">
            <v>0</v>
          </cell>
          <cell r="BW575">
            <v>1276.6199999999999</v>
          </cell>
          <cell r="BX575">
            <v>0</v>
          </cell>
          <cell r="BY575">
            <v>0</v>
          </cell>
          <cell r="BZ575">
            <v>0</v>
          </cell>
          <cell r="CA575">
            <v>0</v>
          </cell>
          <cell r="CB575">
            <v>0</v>
          </cell>
          <cell r="CC575">
            <v>0</v>
          </cell>
          <cell r="CD575">
            <v>0</v>
          </cell>
          <cell r="CE575">
            <v>0</v>
          </cell>
          <cell r="CF575">
            <v>0</v>
          </cell>
          <cell r="CG575">
            <v>0</v>
          </cell>
          <cell r="CH575">
            <v>0</v>
          </cell>
          <cell r="CI575">
            <v>0</v>
          </cell>
          <cell r="CJ575">
            <v>0</v>
          </cell>
          <cell r="CK575">
            <v>0</v>
          </cell>
          <cell r="CL575">
            <v>0</v>
          </cell>
          <cell r="CM575">
            <v>0</v>
          </cell>
          <cell r="CN575">
            <v>0</v>
          </cell>
          <cell r="CO575">
            <v>0</v>
          </cell>
          <cell r="CP575">
            <v>0</v>
          </cell>
          <cell r="CQ575">
            <v>0</v>
          </cell>
          <cell r="CR575">
            <v>0</v>
          </cell>
          <cell r="CS575">
            <v>0</v>
          </cell>
          <cell r="CT575">
            <v>0</v>
          </cell>
          <cell r="CU575">
            <v>0</v>
          </cell>
          <cell r="CV575">
            <v>0</v>
          </cell>
          <cell r="CW575">
            <v>0</v>
          </cell>
          <cell r="CX575">
            <v>0</v>
          </cell>
          <cell r="CY575">
            <v>0</v>
          </cell>
          <cell r="CZ575">
            <v>0</v>
          </cell>
          <cell r="DA575">
            <v>0</v>
          </cell>
          <cell r="DB575">
            <v>0</v>
          </cell>
          <cell r="DC575">
            <v>0</v>
          </cell>
          <cell r="DD575">
            <v>0</v>
          </cell>
          <cell r="DE575">
            <v>0</v>
          </cell>
          <cell r="DF575">
            <v>0</v>
          </cell>
          <cell r="DG575">
            <v>0</v>
          </cell>
          <cell r="DH575">
            <v>0</v>
          </cell>
          <cell r="DI575">
            <v>0</v>
          </cell>
          <cell r="DJ575">
            <v>0</v>
          </cell>
          <cell r="DK575">
            <v>0</v>
          </cell>
          <cell r="DL575">
            <v>0</v>
          </cell>
          <cell r="DM575">
            <v>0</v>
          </cell>
          <cell r="DN575">
            <v>0</v>
          </cell>
          <cell r="DO575">
            <v>0</v>
          </cell>
          <cell r="DP575">
            <v>0</v>
          </cell>
          <cell r="DQ575">
            <v>0</v>
          </cell>
          <cell r="DR575">
            <v>0</v>
          </cell>
          <cell r="DS575">
            <v>0</v>
          </cell>
          <cell r="DT575">
            <v>0</v>
          </cell>
          <cell r="DU575">
            <v>0</v>
          </cell>
          <cell r="DV575">
            <v>0</v>
          </cell>
          <cell r="DW575">
            <v>0</v>
          </cell>
          <cell r="DX575">
            <v>0</v>
          </cell>
          <cell r="DY575">
            <v>0</v>
          </cell>
        </row>
        <row r="576">
          <cell r="S576" t="str">
            <v>37.00</v>
          </cell>
          <cell r="T576">
            <v>37</v>
          </cell>
          <cell r="V576" t="str">
            <v>Tendido de cable autoportante de MT tipo NA2XS2Y 3x50 mm2 15kV</v>
          </cell>
          <cell r="X576" t="str">
            <v>Km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>
            <v>0</v>
          </cell>
          <cell r="AK576">
            <v>0</v>
          </cell>
          <cell r="AL576">
            <v>0</v>
          </cell>
          <cell r="AM576">
            <v>0</v>
          </cell>
          <cell r="AN576">
            <v>0</v>
          </cell>
          <cell r="AO576">
            <v>0</v>
          </cell>
          <cell r="AP576">
            <v>0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  <cell r="AU576">
            <v>0</v>
          </cell>
          <cell r="AV576">
            <v>0</v>
          </cell>
          <cell r="AW576">
            <v>0</v>
          </cell>
          <cell r="AX576">
            <v>0</v>
          </cell>
          <cell r="AY576">
            <v>0</v>
          </cell>
          <cell r="AZ576">
            <v>0</v>
          </cell>
          <cell r="BA576">
            <v>0</v>
          </cell>
          <cell r="BB576">
            <v>0</v>
          </cell>
          <cell r="BC576">
            <v>0</v>
          </cell>
          <cell r="BD576">
            <v>0</v>
          </cell>
          <cell r="BE576">
            <v>0</v>
          </cell>
          <cell r="BF576">
            <v>0</v>
          </cell>
          <cell r="BG576">
            <v>0</v>
          </cell>
          <cell r="BH576">
            <v>0</v>
          </cell>
          <cell r="BI576">
            <v>0</v>
          </cell>
          <cell r="BJ576">
            <v>0</v>
          </cell>
          <cell r="BK576">
            <v>0</v>
          </cell>
          <cell r="BL576">
            <v>0</v>
          </cell>
          <cell r="BM576">
            <v>0</v>
          </cell>
          <cell r="BN576">
            <v>0</v>
          </cell>
          <cell r="BO576">
            <v>0</v>
          </cell>
          <cell r="BP576">
            <v>0</v>
          </cell>
          <cell r="BQ576">
            <v>0</v>
          </cell>
          <cell r="BR576">
            <v>0</v>
          </cell>
          <cell r="BS576">
            <v>0</v>
          </cell>
          <cell r="BT576">
            <v>0</v>
          </cell>
          <cell r="BU576">
            <v>0</v>
          </cell>
          <cell r="BV576">
            <v>0</v>
          </cell>
          <cell r="BW576">
            <v>1702.15</v>
          </cell>
          <cell r="BX576">
            <v>0</v>
          </cell>
          <cell r="BY576">
            <v>0</v>
          </cell>
          <cell r="BZ576">
            <v>0</v>
          </cell>
          <cell r="CA576">
            <v>0</v>
          </cell>
          <cell r="CB576">
            <v>0</v>
          </cell>
          <cell r="CC576">
            <v>0</v>
          </cell>
          <cell r="CD576">
            <v>0</v>
          </cell>
          <cell r="CE576">
            <v>0</v>
          </cell>
          <cell r="CF576">
            <v>0</v>
          </cell>
          <cell r="CG576">
            <v>0</v>
          </cell>
          <cell r="CH576">
            <v>0</v>
          </cell>
          <cell r="CI576">
            <v>0</v>
          </cell>
          <cell r="CJ576">
            <v>0</v>
          </cell>
          <cell r="CK576">
            <v>0</v>
          </cell>
          <cell r="CL576">
            <v>0</v>
          </cell>
          <cell r="CM576">
            <v>0</v>
          </cell>
          <cell r="CN576">
            <v>0</v>
          </cell>
          <cell r="CO576">
            <v>0</v>
          </cell>
          <cell r="CP576">
            <v>0</v>
          </cell>
          <cell r="CQ576">
            <v>0</v>
          </cell>
          <cell r="CR576">
            <v>0</v>
          </cell>
          <cell r="CS576">
            <v>0</v>
          </cell>
          <cell r="CT576">
            <v>0</v>
          </cell>
          <cell r="CU576">
            <v>0</v>
          </cell>
          <cell r="CV576">
            <v>0</v>
          </cell>
          <cell r="CW576">
            <v>0</v>
          </cell>
          <cell r="CX576">
            <v>0</v>
          </cell>
          <cell r="CY576">
            <v>0</v>
          </cell>
          <cell r="CZ576">
            <v>0</v>
          </cell>
          <cell r="DA576">
            <v>0</v>
          </cell>
          <cell r="DB576">
            <v>0</v>
          </cell>
          <cell r="DC576">
            <v>0</v>
          </cell>
          <cell r="DD576">
            <v>0</v>
          </cell>
          <cell r="DE576">
            <v>0</v>
          </cell>
          <cell r="DF576">
            <v>0</v>
          </cell>
          <cell r="DG576">
            <v>0</v>
          </cell>
          <cell r="DH576">
            <v>0</v>
          </cell>
          <cell r="DI576">
            <v>0</v>
          </cell>
          <cell r="DJ576">
            <v>0</v>
          </cell>
          <cell r="DK576">
            <v>0</v>
          </cell>
          <cell r="DL576">
            <v>0</v>
          </cell>
          <cell r="DM576">
            <v>0</v>
          </cell>
          <cell r="DN576">
            <v>0</v>
          </cell>
          <cell r="DO576">
            <v>0</v>
          </cell>
          <cell r="DP576">
            <v>0</v>
          </cell>
          <cell r="DQ576">
            <v>0</v>
          </cell>
          <cell r="DR576">
            <v>0</v>
          </cell>
          <cell r="DS576">
            <v>0</v>
          </cell>
          <cell r="DT576">
            <v>0</v>
          </cell>
          <cell r="DU576">
            <v>0</v>
          </cell>
          <cell r="DV576">
            <v>0</v>
          </cell>
          <cell r="DW576">
            <v>0</v>
          </cell>
          <cell r="DX576">
            <v>0</v>
          </cell>
          <cell r="DY576">
            <v>0</v>
          </cell>
        </row>
        <row r="577">
          <cell r="S577" t="str">
            <v>38.00</v>
          </cell>
          <cell r="T577">
            <v>38</v>
          </cell>
          <cell r="V577" t="str">
            <v>Tendido de cable autoportante de MT tipo NA2XS2Y 3x70 mm2 15kV</v>
          </cell>
          <cell r="X577" t="str">
            <v>Km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0</v>
          </cell>
          <cell r="AL577">
            <v>0</v>
          </cell>
          <cell r="AM577">
            <v>0</v>
          </cell>
          <cell r="AN577">
            <v>0</v>
          </cell>
          <cell r="AO577">
            <v>0</v>
          </cell>
          <cell r="AP577">
            <v>0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0</v>
          </cell>
          <cell r="AX577">
            <v>0</v>
          </cell>
          <cell r="AY577">
            <v>0</v>
          </cell>
          <cell r="AZ577">
            <v>0</v>
          </cell>
          <cell r="BA577">
            <v>0</v>
          </cell>
          <cell r="BB577">
            <v>0</v>
          </cell>
          <cell r="BC577">
            <v>0</v>
          </cell>
          <cell r="BD577">
            <v>0</v>
          </cell>
          <cell r="BE577">
            <v>0</v>
          </cell>
          <cell r="BF577">
            <v>0</v>
          </cell>
          <cell r="BG577">
            <v>0</v>
          </cell>
          <cell r="BH577">
            <v>0</v>
          </cell>
          <cell r="BI577">
            <v>0</v>
          </cell>
          <cell r="BJ577">
            <v>0</v>
          </cell>
          <cell r="BK577">
            <v>0</v>
          </cell>
          <cell r="BL577">
            <v>0</v>
          </cell>
          <cell r="BM577">
            <v>0</v>
          </cell>
          <cell r="BN577">
            <v>0</v>
          </cell>
          <cell r="BO577">
            <v>0</v>
          </cell>
          <cell r="BP577">
            <v>0</v>
          </cell>
          <cell r="BQ577">
            <v>0</v>
          </cell>
          <cell r="BR577">
            <v>0</v>
          </cell>
          <cell r="BS577">
            <v>0</v>
          </cell>
          <cell r="BT577">
            <v>0</v>
          </cell>
          <cell r="BU577">
            <v>0</v>
          </cell>
          <cell r="BV577">
            <v>0</v>
          </cell>
          <cell r="BW577">
            <v>1914.92</v>
          </cell>
          <cell r="BX577">
            <v>0</v>
          </cell>
          <cell r="BY577">
            <v>0</v>
          </cell>
          <cell r="BZ577">
            <v>0</v>
          </cell>
          <cell r="CA577">
            <v>0</v>
          </cell>
          <cell r="CB577">
            <v>0</v>
          </cell>
          <cell r="CC577">
            <v>0</v>
          </cell>
          <cell r="CD577">
            <v>0</v>
          </cell>
          <cell r="CE577">
            <v>0</v>
          </cell>
          <cell r="CF577">
            <v>0</v>
          </cell>
          <cell r="CG577">
            <v>0</v>
          </cell>
          <cell r="CH577">
            <v>0</v>
          </cell>
          <cell r="CI577">
            <v>0</v>
          </cell>
          <cell r="CJ577">
            <v>0</v>
          </cell>
          <cell r="CK577">
            <v>0</v>
          </cell>
          <cell r="CL577">
            <v>0</v>
          </cell>
          <cell r="CM577">
            <v>0</v>
          </cell>
          <cell r="CN577">
            <v>0</v>
          </cell>
          <cell r="CO577">
            <v>0</v>
          </cell>
          <cell r="CP577">
            <v>0</v>
          </cell>
          <cell r="CQ577">
            <v>0</v>
          </cell>
          <cell r="CR577">
            <v>0</v>
          </cell>
          <cell r="CS577">
            <v>0</v>
          </cell>
          <cell r="CT577">
            <v>0</v>
          </cell>
          <cell r="CU577">
            <v>0</v>
          </cell>
          <cell r="CV577">
            <v>0</v>
          </cell>
          <cell r="CW577">
            <v>0</v>
          </cell>
          <cell r="CX577">
            <v>0</v>
          </cell>
          <cell r="CY577">
            <v>0</v>
          </cell>
          <cell r="CZ577">
            <v>0</v>
          </cell>
          <cell r="DA577">
            <v>0</v>
          </cell>
          <cell r="DB577">
            <v>0</v>
          </cell>
          <cell r="DC577">
            <v>0</v>
          </cell>
          <cell r="DD577">
            <v>0</v>
          </cell>
          <cell r="DE577">
            <v>0</v>
          </cell>
          <cell r="DF577">
            <v>0</v>
          </cell>
          <cell r="DG577">
            <v>0</v>
          </cell>
          <cell r="DH577">
            <v>0</v>
          </cell>
          <cell r="DI577">
            <v>0</v>
          </cell>
          <cell r="DJ577">
            <v>0</v>
          </cell>
          <cell r="DK577">
            <v>0</v>
          </cell>
          <cell r="DL577">
            <v>0</v>
          </cell>
          <cell r="DM577">
            <v>0</v>
          </cell>
          <cell r="DN577">
            <v>0</v>
          </cell>
          <cell r="DO577">
            <v>0</v>
          </cell>
          <cell r="DP577">
            <v>0</v>
          </cell>
          <cell r="DQ577">
            <v>0</v>
          </cell>
          <cell r="DR577">
            <v>0</v>
          </cell>
          <cell r="DS577">
            <v>0</v>
          </cell>
          <cell r="DT577">
            <v>0</v>
          </cell>
          <cell r="DU577">
            <v>0</v>
          </cell>
          <cell r="DV577">
            <v>0</v>
          </cell>
          <cell r="DW577">
            <v>0</v>
          </cell>
          <cell r="DX577">
            <v>0</v>
          </cell>
          <cell r="DY577">
            <v>0</v>
          </cell>
        </row>
        <row r="578">
          <cell r="S578" t="str">
            <v>39.00</v>
          </cell>
          <cell r="T578">
            <v>39</v>
          </cell>
          <cell r="V578" t="str">
            <v>Instalación de Terminación exterior unipolar para conductor de 50 mm2 Al.</v>
          </cell>
          <cell r="X578" t="str">
            <v>Km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  <cell r="AJ578">
            <v>0</v>
          </cell>
          <cell r="AK578">
            <v>0</v>
          </cell>
          <cell r="AL578">
            <v>0</v>
          </cell>
          <cell r="AM578">
            <v>0</v>
          </cell>
          <cell r="AN578">
            <v>0</v>
          </cell>
          <cell r="AO578">
            <v>0</v>
          </cell>
          <cell r="AP578">
            <v>0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  <cell r="AU578">
            <v>0</v>
          </cell>
          <cell r="AV578">
            <v>0</v>
          </cell>
          <cell r="AW578">
            <v>0</v>
          </cell>
          <cell r="AX578">
            <v>0</v>
          </cell>
          <cell r="AY578">
            <v>0</v>
          </cell>
          <cell r="AZ578">
            <v>0</v>
          </cell>
          <cell r="BA578">
            <v>0</v>
          </cell>
          <cell r="BB578">
            <v>0</v>
          </cell>
          <cell r="BC578">
            <v>0</v>
          </cell>
          <cell r="BD578">
            <v>0</v>
          </cell>
          <cell r="BE578">
            <v>0</v>
          </cell>
          <cell r="BF578">
            <v>0</v>
          </cell>
          <cell r="BG578">
            <v>0</v>
          </cell>
          <cell r="BH578">
            <v>0</v>
          </cell>
          <cell r="BI578">
            <v>0</v>
          </cell>
          <cell r="BJ578">
            <v>0</v>
          </cell>
          <cell r="BK578">
            <v>0</v>
          </cell>
          <cell r="BL578">
            <v>0</v>
          </cell>
          <cell r="BM578">
            <v>0</v>
          </cell>
          <cell r="BN578">
            <v>0</v>
          </cell>
          <cell r="BO578">
            <v>0</v>
          </cell>
          <cell r="BP578">
            <v>0</v>
          </cell>
          <cell r="BQ578">
            <v>0</v>
          </cell>
          <cell r="BR578">
            <v>0</v>
          </cell>
          <cell r="BS578">
            <v>0</v>
          </cell>
          <cell r="BT578">
            <v>0</v>
          </cell>
          <cell r="BU578">
            <v>0</v>
          </cell>
          <cell r="BV578">
            <v>0</v>
          </cell>
          <cell r="BW578">
            <v>17.920000000000002</v>
          </cell>
          <cell r="BX578">
            <v>0</v>
          </cell>
          <cell r="BY578">
            <v>0</v>
          </cell>
          <cell r="BZ578">
            <v>0</v>
          </cell>
          <cell r="CA578">
            <v>0</v>
          </cell>
          <cell r="CB578">
            <v>0</v>
          </cell>
          <cell r="CC578">
            <v>0</v>
          </cell>
          <cell r="CD578">
            <v>0</v>
          </cell>
          <cell r="CE578">
            <v>0</v>
          </cell>
          <cell r="CF578">
            <v>0</v>
          </cell>
          <cell r="CG578">
            <v>0</v>
          </cell>
          <cell r="CH578">
            <v>0</v>
          </cell>
          <cell r="CI578">
            <v>0</v>
          </cell>
          <cell r="CJ578">
            <v>0</v>
          </cell>
          <cell r="CK578">
            <v>0</v>
          </cell>
          <cell r="CL578">
            <v>0</v>
          </cell>
          <cell r="CM578">
            <v>0</v>
          </cell>
          <cell r="CN578">
            <v>0</v>
          </cell>
          <cell r="CO578">
            <v>0</v>
          </cell>
          <cell r="CP578">
            <v>0</v>
          </cell>
          <cell r="CQ578">
            <v>0</v>
          </cell>
          <cell r="CR578">
            <v>0</v>
          </cell>
          <cell r="CS578">
            <v>0</v>
          </cell>
          <cell r="CT578">
            <v>0</v>
          </cell>
          <cell r="CU578">
            <v>0</v>
          </cell>
          <cell r="CV578">
            <v>0</v>
          </cell>
          <cell r="CW578">
            <v>0</v>
          </cell>
          <cell r="CX578">
            <v>0</v>
          </cell>
          <cell r="CY578">
            <v>0</v>
          </cell>
          <cell r="CZ578">
            <v>0</v>
          </cell>
          <cell r="DA578">
            <v>0</v>
          </cell>
          <cell r="DB578">
            <v>0</v>
          </cell>
          <cell r="DC578">
            <v>0</v>
          </cell>
          <cell r="DD578">
            <v>0</v>
          </cell>
          <cell r="DE578">
            <v>0</v>
          </cell>
          <cell r="DF578">
            <v>0</v>
          </cell>
          <cell r="DG578">
            <v>0</v>
          </cell>
          <cell r="DH578">
            <v>0</v>
          </cell>
          <cell r="DI578">
            <v>0</v>
          </cell>
          <cell r="DJ578">
            <v>0</v>
          </cell>
          <cell r="DK578">
            <v>0</v>
          </cell>
          <cell r="DL578">
            <v>0</v>
          </cell>
          <cell r="DM578">
            <v>0</v>
          </cell>
          <cell r="DN578">
            <v>0</v>
          </cell>
          <cell r="DO578">
            <v>0</v>
          </cell>
          <cell r="DP578">
            <v>0</v>
          </cell>
          <cell r="DQ578">
            <v>0</v>
          </cell>
          <cell r="DR578">
            <v>0</v>
          </cell>
          <cell r="DS578">
            <v>0</v>
          </cell>
          <cell r="DT578">
            <v>0</v>
          </cell>
          <cell r="DU578">
            <v>0</v>
          </cell>
          <cell r="DV578">
            <v>0</v>
          </cell>
          <cell r="DW578">
            <v>0</v>
          </cell>
          <cell r="DX578">
            <v>0</v>
          </cell>
          <cell r="DY578">
            <v>0</v>
          </cell>
        </row>
        <row r="579">
          <cell r="S579" t="str">
            <v>40.00</v>
          </cell>
          <cell r="T579">
            <v>40</v>
          </cell>
          <cell r="V579" t="str">
            <v>Instalación de Terminación exterior unipolar para conductor de 70 mm2 Al.</v>
          </cell>
          <cell r="X579" t="str">
            <v>Km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  <cell r="AJ579">
            <v>0</v>
          </cell>
          <cell r="AK579">
            <v>0</v>
          </cell>
          <cell r="AL579">
            <v>0</v>
          </cell>
          <cell r="AM579">
            <v>0</v>
          </cell>
          <cell r="AN579">
            <v>0</v>
          </cell>
          <cell r="AO579">
            <v>0</v>
          </cell>
          <cell r="AP579">
            <v>0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0</v>
          </cell>
          <cell r="AV579">
            <v>0</v>
          </cell>
          <cell r="AW579">
            <v>0</v>
          </cell>
          <cell r="AX579">
            <v>0</v>
          </cell>
          <cell r="AY579">
            <v>0</v>
          </cell>
          <cell r="AZ579">
            <v>0</v>
          </cell>
          <cell r="BA579">
            <v>0</v>
          </cell>
          <cell r="BB579">
            <v>0</v>
          </cell>
          <cell r="BC579">
            <v>0</v>
          </cell>
          <cell r="BD579">
            <v>0</v>
          </cell>
          <cell r="BE579">
            <v>0</v>
          </cell>
          <cell r="BF579">
            <v>0</v>
          </cell>
          <cell r="BG579">
            <v>0</v>
          </cell>
          <cell r="BH579">
            <v>0</v>
          </cell>
          <cell r="BI579">
            <v>0</v>
          </cell>
          <cell r="BJ579">
            <v>0</v>
          </cell>
          <cell r="BK579">
            <v>0</v>
          </cell>
          <cell r="BL579">
            <v>0</v>
          </cell>
          <cell r="BM579">
            <v>0</v>
          </cell>
          <cell r="BN579">
            <v>0</v>
          </cell>
          <cell r="BO579">
            <v>0</v>
          </cell>
          <cell r="BP579">
            <v>0</v>
          </cell>
          <cell r="BQ579">
            <v>0</v>
          </cell>
          <cell r="BR579">
            <v>0</v>
          </cell>
          <cell r="BS579">
            <v>0</v>
          </cell>
          <cell r="BT579">
            <v>0</v>
          </cell>
          <cell r="BU579">
            <v>0</v>
          </cell>
          <cell r="BV579">
            <v>0</v>
          </cell>
          <cell r="BW579">
            <v>22.380000000000003</v>
          </cell>
          <cell r="BX579">
            <v>0</v>
          </cell>
          <cell r="BY579">
            <v>0</v>
          </cell>
          <cell r="BZ579">
            <v>0</v>
          </cell>
          <cell r="CA579">
            <v>0</v>
          </cell>
          <cell r="CB579">
            <v>0</v>
          </cell>
          <cell r="CC579">
            <v>0</v>
          </cell>
          <cell r="CD579">
            <v>0</v>
          </cell>
          <cell r="CE579">
            <v>0</v>
          </cell>
          <cell r="CF579">
            <v>0</v>
          </cell>
          <cell r="CG579">
            <v>0</v>
          </cell>
          <cell r="CH579">
            <v>0</v>
          </cell>
          <cell r="CI579">
            <v>0</v>
          </cell>
          <cell r="CJ579">
            <v>0</v>
          </cell>
          <cell r="CK579">
            <v>0</v>
          </cell>
          <cell r="CL579">
            <v>0</v>
          </cell>
          <cell r="CM579">
            <v>0</v>
          </cell>
          <cell r="CN579">
            <v>0</v>
          </cell>
          <cell r="CO579">
            <v>0</v>
          </cell>
          <cell r="CP579">
            <v>0</v>
          </cell>
          <cell r="CQ579">
            <v>0</v>
          </cell>
          <cell r="CR579">
            <v>0</v>
          </cell>
          <cell r="CS579">
            <v>0</v>
          </cell>
          <cell r="CT579">
            <v>0</v>
          </cell>
          <cell r="CU579">
            <v>0</v>
          </cell>
          <cell r="CV579">
            <v>0</v>
          </cell>
          <cell r="CW579">
            <v>0</v>
          </cell>
          <cell r="CX579">
            <v>0</v>
          </cell>
          <cell r="CY579">
            <v>0</v>
          </cell>
          <cell r="CZ579">
            <v>0</v>
          </cell>
          <cell r="DA579">
            <v>0</v>
          </cell>
          <cell r="DB579">
            <v>0</v>
          </cell>
          <cell r="DC579">
            <v>0</v>
          </cell>
          <cell r="DD579">
            <v>0</v>
          </cell>
          <cell r="DE579">
            <v>0</v>
          </cell>
          <cell r="DF579">
            <v>0</v>
          </cell>
          <cell r="DG579">
            <v>0</v>
          </cell>
          <cell r="DH579">
            <v>0</v>
          </cell>
          <cell r="DI579">
            <v>0</v>
          </cell>
          <cell r="DJ579">
            <v>0</v>
          </cell>
          <cell r="DK579">
            <v>0</v>
          </cell>
          <cell r="DL579">
            <v>0</v>
          </cell>
          <cell r="DM579">
            <v>0</v>
          </cell>
          <cell r="DN579">
            <v>0</v>
          </cell>
          <cell r="DO579">
            <v>0</v>
          </cell>
          <cell r="DP579">
            <v>0</v>
          </cell>
          <cell r="DQ579">
            <v>0</v>
          </cell>
          <cell r="DR579">
            <v>0</v>
          </cell>
          <cell r="DS579">
            <v>0</v>
          </cell>
          <cell r="DT579">
            <v>0</v>
          </cell>
          <cell r="DU579">
            <v>0</v>
          </cell>
          <cell r="DV579">
            <v>0</v>
          </cell>
          <cell r="DW579">
            <v>0</v>
          </cell>
          <cell r="DX579">
            <v>0</v>
          </cell>
          <cell r="DY579">
            <v>0</v>
          </cell>
        </row>
        <row r="580">
          <cell r="S580" t="str">
            <v>41.00</v>
          </cell>
          <cell r="T580">
            <v>41</v>
          </cell>
          <cell r="V580" t="str">
            <v>Instalación de Terminación exterior unipolar para conductor de 120 mm2 Al.</v>
          </cell>
          <cell r="X580" t="str">
            <v>Km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AL580">
            <v>0</v>
          </cell>
          <cell r="AM580">
            <v>0</v>
          </cell>
          <cell r="AN580">
            <v>0</v>
          </cell>
          <cell r="AO580">
            <v>0</v>
          </cell>
          <cell r="AP580">
            <v>0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0</v>
          </cell>
          <cell r="AY580">
            <v>0</v>
          </cell>
          <cell r="AZ580">
            <v>0</v>
          </cell>
          <cell r="BA580">
            <v>0</v>
          </cell>
          <cell r="BB580">
            <v>0</v>
          </cell>
          <cell r="BC580">
            <v>0</v>
          </cell>
          <cell r="BD580">
            <v>0</v>
          </cell>
          <cell r="BE580">
            <v>0</v>
          </cell>
          <cell r="BF580">
            <v>0</v>
          </cell>
          <cell r="BG580">
            <v>0</v>
          </cell>
          <cell r="BH580">
            <v>0</v>
          </cell>
          <cell r="BI580">
            <v>0</v>
          </cell>
          <cell r="BJ580">
            <v>0</v>
          </cell>
          <cell r="BK580">
            <v>0</v>
          </cell>
          <cell r="BL580">
            <v>0</v>
          </cell>
          <cell r="BM580">
            <v>0</v>
          </cell>
          <cell r="BN580">
            <v>0</v>
          </cell>
          <cell r="BO580">
            <v>0</v>
          </cell>
          <cell r="BP580">
            <v>0</v>
          </cell>
          <cell r="BQ580">
            <v>0</v>
          </cell>
          <cell r="BR580">
            <v>0</v>
          </cell>
          <cell r="BS580">
            <v>0</v>
          </cell>
          <cell r="BT580">
            <v>0</v>
          </cell>
          <cell r="BU580">
            <v>0</v>
          </cell>
          <cell r="BV580">
            <v>0</v>
          </cell>
          <cell r="BW580">
            <v>26.86</v>
          </cell>
          <cell r="BX580">
            <v>0</v>
          </cell>
          <cell r="BY580">
            <v>0</v>
          </cell>
          <cell r="BZ580">
            <v>0</v>
          </cell>
          <cell r="CA580">
            <v>0</v>
          </cell>
          <cell r="CB580">
            <v>0</v>
          </cell>
          <cell r="CC580">
            <v>0</v>
          </cell>
          <cell r="CD580">
            <v>0</v>
          </cell>
          <cell r="CE580">
            <v>0</v>
          </cell>
          <cell r="CF580">
            <v>0</v>
          </cell>
          <cell r="CG580">
            <v>0</v>
          </cell>
          <cell r="CH580">
            <v>0</v>
          </cell>
          <cell r="CI580">
            <v>0</v>
          </cell>
          <cell r="CJ580">
            <v>0</v>
          </cell>
          <cell r="CK580">
            <v>0</v>
          </cell>
          <cell r="CL580">
            <v>0</v>
          </cell>
          <cell r="CM580">
            <v>0</v>
          </cell>
          <cell r="CN580">
            <v>0</v>
          </cell>
          <cell r="CO580">
            <v>0</v>
          </cell>
          <cell r="CP580">
            <v>0</v>
          </cell>
          <cell r="CQ580">
            <v>0</v>
          </cell>
          <cell r="CR580">
            <v>0</v>
          </cell>
          <cell r="CS580">
            <v>0</v>
          </cell>
          <cell r="CT580">
            <v>0</v>
          </cell>
          <cell r="CU580">
            <v>0</v>
          </cell>
          <cell r="CV580">
            <v>0</v>
          </cell>
          <cell r="CW580">
            <v>0</v>
          </cell>
          <cell r="CX580">
            <v>0</v>
          </cell>
          <cell r="CY580">
            <v>0</v>
          </cell>
          <cell r="CZ580">
            <v>0</v>
          </cell>
          <cell r="DA580">
            <v>0</v>
          </cell>
          <cell r="DB580">
            <v>0</v>
          </cell>
          <cell r="DC580">
            <v>0</v>
          </cell>
          <cell r="DD580">
            <v>0</v>
          </cell>
          <cell r="DE580">
            <v>0</v>
          </cell>
          <cell r="DF580">
            <v>0</v>
          </cell>
          <cell r="DG580">
            <v>0</v>
          </cell>
          <cell r="DH580">
            <v>0</v>
          </cell>
          <cell r="DI580">
            <v>0</v>
          </cell>
          <cell r="DJ580">
            <v>0</v>
          </cell>
          <cell r="DK580">
            <v>0</v>
          </cell>
          <cell r="DL580">
            <v>0</v>
          </cell>
          <cell r="DM580">
            <v>0</v>
          </cell>
          <cell r="DN580">
            <v>0</v>
          </cell>
          <cell r="DO580">
            <v>0</v>
          </cell>
          <cell r="DP580">
            <v>0</v>
          </cell>
          <cell r="DQ580">
            <v>0</v>
          </cell>
          <cell r="DR580">
            <v>0</v>
          </cell>
          <cell r="DS580">
            <v>0</v>
          </cell>
          <cell r="DT580">
            <v>0</v>
          </cell>
          <cell r="DU580">
            <v>0</v>
          </cell>
          <cell r="DV580">
            <v>0</v>
          </cell>
          <cell r="DW580">
            <v>0</v>
          </cell>
          <cell r="DX580">
            <v>0</v>
          </cell>
          <cell r="DY580">
            <v>0</v>
          </cell>
        </row>
        <row r="581">
          <cell r="S581" t="str">
            <v>42.00</v>
          </cell>
          <cell r="T581">
            <v>42</v>
          </cell>
          <cell r="V581" t="str">
            <v>Instalacion de subestacion aerea monoposte tipo SAM. Incluye sistema de proteccion.</v>
          </cell>
          <cell r="X581" t="str">
            <v>Un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P581">
            <v>0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  <cell r="AU581">
            <v>0</v>
          </cell>
          <cell r="AV581">
            <v>0</v>
          </cell>
          <cell r="AW581">
            <v>0</v>
          </cell>
          <cell r="AX581">
            <v>0</v>
          </cell>
          <cell r="AY581">
            <v>0</v>
          </cell>
          <cell r="AZ581">
            <v>0</v>
          </cell>
          <cell r="BA581">
            <v>0</v>
          </cell>
          <cell r="BB581">
            <v>0</v>
          </cell>
          <cell r="BC581">
            <v>0</v>
          </cell>
          <cell r="BD581">
            <v>0</v>
          </cell>
          <cell r="BE581">
            <v>0</v>
          </cell>
          <cell r="BF581">
            <v>0</v>
          </cell>
          <cell r="BG581">
            <v>0</v>
          </cell>
          <cell r="BH581">
            <v>0</v>
          </cell>
          <cell r="BI581">
            <v>0</v>
          </cell>
          <cell r="BJ581">
            <v>0</v>
          </cell>
          <cell r="BK581">
            <v>0</v>
          </cell>
          <cell r="BL581">
            <v>0</v>
          </cell>
          <cell r="BM581">
            <v>0</v>
          </cell>
          <cell r="BN581">
            <v>0</v>
          </cell>
          <cell r="BO581">
            <v>0</v>
          </cell>
          <cell r="BP581">
            <v>0</v>
          </cell>
          <cell r="BQ581">
            <v>0</v>
          </cell>
          <cell r="BR581">
            <v>0</v>
          </cell>
          <cell r="BS581">
            <v>0</v>
          </cell>
          <cell r="BT581">
            <v>0</v>
          </cell>
          <cell r="BU581">
            <v>0</v>
          </cell>
          <cell r="BV581">
            <v>0</v>
          </cell>
          <cell r="BW581">
            <v>353.03999999999996</v>
          </cell>
          <cell r="BX581">
            <v>0</v>
          </cell>
          <cell r="BY581">
            <v>0</v>
          </cell>
          <cell r="BZ581">
            <v>0</v>
          </cell>
          <cell r="CA581">
            <v>0</v>
          </cell>
          <cell r="CB581">
            <v>0</v>
          </cell>
          <cell r="CC581">
            <v>0</v>
          </cell>
          <cell r="CD581">
            <v>0</v>
          </cell>
          <cell r="CE581">
            <v>0</v>
          </cell>
          <cell r="CF581">
            <v>0</v>
          </cell>
          <cell r="CG581">
            <v>0</v>
          </cell>
          <cell r="CH581">
            <v>0</v>
          </cell>
          <cell r="CI581">
            <v>0</v>
          </cell>
          <cell r="CJ581">
            <v>0</v>
          </cell>
          <cell r="CK581">
            <v>0</v>
          </cell>
          <cell r="CL581">
            <v>0</v>
          </cell>
          <cell r="CM581">
            <v>0</v>
          </cell>
          <cell r="CN581">
            <v>0</v>
          </cell>
          <cell r="CO581">
            <v>0</v>
          </cell>
          <cell r="CP581">
            <v>0</v>
          </cell>
          <cell r="CQ581">
            <v>0</v>
          </cell>
          <cell r="CR581">
            <v>0</v>
          </cell>
          <cell r="CS581">
            <v>0</v>
          </cell>
          <cell r="CT581">
            <v>0</v>
          </cell>
          <cell r="CU581">
            <v>0</v>
          </cell>
          <cell r="CV581">
            <v>0</v>
          </cell>
          <cell r="CW581">
            <v>0</v>
          </cell>
          <cell r="CX581">
            <v>0</v>
          </cell>
          <cell r="CY581">
            <v>0</v>
          </cell>
          <cell r="CZ581">
            <v>0</v>
          </cell>
          <cell r="DA581">
            <v>0</v>
          </cell>
          <cell r="DB581">
            <v>0</v>
          </cell>
          <cell r="DC581">
            <v>0</v>
          </cell>
          <cell r="DD581">
            <v>0</v>
          </cell>
          <cell r="DE581">
            <v>0</v>
          </cell>
          <cell r="DF581">
            <v>0</v>
          </cell>
          <cell r="DG581">
            <v>0</v>
          </cell>
          <cell r="DH581">
            <v>0</v>
          </cell>
          <cell r="DI581">
            <v>0</v>
          </cell>
          <cell r="DJ581">
            <v>0</v>
          </cell>
          <cell r="DK581">
            <v>0</v>
          </cell>
          <cell r="DL581">
            <v>0</v>
          </cell>
          <cell r="DM581">
            <v>0</v>
          </cell>
          <cell r="DN581">
            <v>0</v>
          </cell>
          <cell r="DO581">
            <v>0</v>
          </cell>
          <cell r="DP581">
            <v>0</v>
          </cell>
          <cell r="DQ581">
            <v>0</v>
          </cell>
          <cell r="DR581">
            <v>0</v>
          </cell>
          <cell r="DS581">
            <v>0</v>
          </cell>
          <cell r="DT581">
            <v>0</v>
          </cell>
          <cell r="DU581">
            <v>0</v>
          </cell>
          <cell r="DV581">
            <v>0</v>
          </cell>
          <cell r="DW581">
            <v>0</v>
          </cell>
          <cell r="DX581">
            <v>0</v>
          </cell>
          <cell r="DY581">
            <v>0</v>
          </cell>
        </row>
        <row r="582">
          <cell r="S582" t="str">
            <v>43.00</v>
          </cell>
          <cell r="T582">
            <v>43</v>
          </cell>
          <cell r="V582" t="str">
            <v>Instalacion de subestacion aerea monoposte tipo SAB. Incluye sistema de proteccion.</v>
          </cell>
          <cell r="X582" t="str">
            <v>Un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  <cell r="AJ582">
            <v>0</v>
          </cell>
          <cell r="AK582">
            <v>0</v>
          </cell>
          <cell r="AL582">
            <v>0</v>
          </cell>
          <cell r="AM582">
            <v>0</v>
          </cell>
          <cell r="AN582">
            <v>0</v>
          </cell>
          <cell r="AO582">
            <v>0</v>
          </cell>
          <cell r="AP582">
            <v>0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  <cell r="AU582">
            <v>0</v>
          </cell>
          <cell r="AV582">
            <v>0</v>
          </cell>
          <cell r="AW582">
            <v>0</v>
          </cell>
          <cell r="AX582">
            <v>0</v>
          </cell>
          <cell r="AY582">
            <v>0</v>
          </cell>
          <cell r="AZ582">
            <v>0</v>
          </cell>
          <cell r="BA582">
            <v>0</v>
          </cell>
          <cell r="BB582">
            <v>0</v>
          </cell>
          <cell r="BC582">
            <v>0</v>
          </cell>
          <cell r="BD582">
            <v>0</v>
          </cell>
          <cell r="BE582">
            <v>0</v>
          </cell>
          <cell r="BF582">
            <v>0</v>
          </cell>
          <cell r="BG582">
            <v>0</v>
          </cell>
          <cell r="BH582">
            <v>0</v>
          </cell>
          <cell r="BI582">
            <v>0</v>
          </cell>
          <cell r="BJ582">
            <v>0</v>
          </cell>
          <cell r="BK582">
            <v>0</v>
          </cell>
          <cell r="BL582">
            <v>0</v>
          </cell>
          <cell r="BM582">
            <v>0</v>
          </cell>
          <cell r="BN582">
            <v>0</v>
          </cell>
          <cell r="BO582">
            <v>0</v>
          </cell>
          <cell r="BP582">
            <v>0</v>
          </cell>
          <cell r="BQ582">
            <v>0</v>
          </cell>
          <cell r="BR582">
            <v>0</v>
          </cell>
          <cell r="BS582">
            <v>0</v>
          </cell>
          <cell r="BT582">
            <v>0</v>
          </cell>
          <cell r="BU582">
            <v>0</v>
          </cell>
          <cell r="BV582">
            <v>0</v>
          </cell>
          <cell r="BW582">
            <v>615.14</v>
          </cell>
          <cell r="BX582">
            <v>0</v>
          </cell>
          <cell r="BY582">
            <v>0</v>
          </cell>
          <cell r="BZ582">
            <v>0</v>
          </cell>
          <cell r="CA582">
            <v>0</v>
          </cell>
          <cell r="CB582">
            <v>0</v>
          </cell>
          <cell r="CC582">
            <v>0</v>
          </cell>
          <cell r="CD582">
            <v>0</v>
          </cell>
          <cell r="CE582">
            <v>0</v>
          </cell>
          <cell r="CF582">
            <v>0</v>
          </cell>
          <cell r="CG582">
            <v>0</v>
          </cell>
          <cell r="CH582">
            <v>0</v>
          </cell>
          <cell r="CI582">
            <v>0</v>
          </cell>
          <cell r="CJ582">
            <v>0</v>
          </cell>
          <cell r="CK582">
            <v>0</v>
          </cell>
          <cell r="CL582">
            <v>0</v>
          </cell>
          <cell r="CM582">
            <v>0</v>
          </cell>
          <cell r="CN582">
            <v>0</v>
          </cell>
          <cell r="CO582">
            <v>0</v>
          </cell>
          <cell r="CP582">
            <v>0</v>
          </cell>
          <cell r="CQ582">
            <v>0</v>
          </cell>
          <cell r="CR582">
            <v>0</v>
          </cell>
          <cell r="CS582">
            <v>0</v>
          </cell>
          <cell r="CT582">
            <v>0</v>
          </cell>
          <cell r="CU582">
            <v>0</v>
          </cell>
          <cell r="CV582">
            <v>0</v>
          </cell>
          <cell r="CW582">
            <v>0</v>
          </cell>
          <cell r="CX582">
            <v>0</v>
          </cell>
          <cell r="CY582">
            <v>0</v>
          </cell>
          <cell r="CZ582">
            <v>0</v>
          </cell>
          <cell r="DA582">
            <v>0</v>
          </cell>
          <cell r="DB582">
            <v>0</v>
          </cell>
          <cell r="DC582">
            <v>0</v>
          </cell>
          <cell r="DD582">
            <v>0</v>
          </cell>
          <cell r="DE582">
            <v>0</v>
          </cell>
          <cell r="DF582">
            <v>0</v>
          </cell>
          <cell r="DG582">
            <v>0</v>
          </cell>
          <cell r="DH582">
            <v>0</v>
          </cell>
          <cell r="DI582">
            <v>0</v>
          </cell>
          <cell r="DJ582">
            <v>0</v>
          </cell>
          <cell r="DK582">
            <v>0</v>
          </cell>
          <cell r="DL582">
            <v>0</v>
          </cell>
          <cell r="DM582">
            <v>0</v>
          </cell>
          <cell r="DN582">
            <v>0</v>
          </cell>
          <cell r="DO582">
            <v>0</v>
          </cell>
          <cell r="DP582">
            <v>0</v>
          </cell>
          <cell r="DQ582">
            <v>0</v>
          </cell>
          <cell r="DR582">
            <v>0</v>
          </cell>
          <cell r="DS582">
            <v>0</v>
          </cell>
          <cell r="DT582">
            <v>0</v>
          </cell>
          <cell r="DU582">
            <v>0</v>
          </cell>
          <cell r="DV582">
            <v>0</v>
          </cell>
          <cell r="DW582">
            <v>0</v>
          </cell>
          <cell r="DX582">
            <v>0</v>
          </cell>
          <cell r="DY582">
            <v>0</v>
          </cell>
        </row>
        <row r="583">
          <cell r="S583" t="str">
            <v>44.00</v>
          </cell>
          <cell r="T583">
            <v>44</v>
          </cell>
          <cell r="V583" t="str">
            <v>Reubicación de S.E. Biposte incluye montaje armado, trafo, tablero, cut out, pararrayos  y conexionado</v>
          </cell>
          <cell r="X583" t="str">
            <v>Gbl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1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>
            <v>0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>
            <v>0</v>
          </cell>
          <cell r="AX583">
            <v>0</v>
          </cell>
          <cell r="AY583">
            <v>0</v>
          </cell>
          <cell r="AZ583">
            <v>0</v>
          </cell>
          <cell r="BA583">
            <v>0</v>
          </cell>
          <cell r="BB583">
            <v>0</v>
          </cell>
          <cell r="BC583">
            <v>0</v>
          </cell>
          <cell r="BD583">
            <v>0</v>
          </cell>
          <cell r="BE583">
            <v>0</v>
          </cell>
          <cell r="BF583">
            <v>0</v>
          </cell>
          <cell r="BG583">
            <v>0</v>
          </cell>
          <cell r="BH583">
            <v>0</v>
          </cell>
          <cell r="BI583">
            <v>0</v>
          </cell>
          <cell r="BJ583">
            <v>0</v>
          </cell>
          <cell r="BK583">
            <v>0</v>
          </cell>
          <cell r="BL583">
            <v>0</v>
          </cell>
          <cell r="BM583">
            <v>0</v>
          </cell>
          <cell r="BN583">
            <v>0</v>
          </cell>
          <cell r="BO583">
            <v>0</v>
          </cell>
          <cell r="BP583">
            <v>0</v>
          </cell>
          <cell r="BQ583">
            <v>0</v>
          </cell>
          <cell r="BR583">
            <v>0</v>
          </cell>
          <cell r="BS583">
            <v>0</v>
          </cell>
          <cell r="BT583">
            <v>0</v>
          </cell>
          <cell r="BU583">
            <v>0</v>
          </cell>
          <cell r="BV583">
            <v>0</v>
          </cell>
          <cell r="BW583">
            <v>545.43000000000006</v>
          </cell>
          <cell r="BX583">
            <v>0</v>
          </cell>
          <cell r="BY583">
            <v>0</v>
          </cell>
          <cell r="BZ583">
            <v>0</v>
          </cell>
          <cell r="CA583">
            <v>0</v>
          </cell>
          <cell r="CB583">
            <v>0</v>
          </cell>
          <cell r="CC583">
            <v>545.43000000000006</v>
          </cell>
          <cell r="CD583">
            <v>0</v>
          </cell>
          <cell r="CE583">
            <v>0</v>
          </cell>
          <cell r="CF583">
            <v>0</v>
          </cell>
          <cell r="CG583">
            <v>0</v>
          </cell>
          <cell r="CH583">
            <v>0</v>
          </cell>
          <cell r="CI583">
            <v>0</v>
          </cell>
          <cell r="CJ583">
            <v>0</v>
          </cell>
          <cell r="CK583">
            <v>0</v>
          </cell>
          <cell r="CL583">
            <v>0</v>
          </cell>
          <cell r="CM583">
            <v>0</v>
          </cell>
          <cell r="CN583">
            <v>0</v>
          </cell>
          <cell r="CO583">
            <v>0</v>
          </cell>
          <cell r="CP583">
            <v>0</v>
          </cell>
          <cell r="CQ583">
            <v>0</v>
          </cell>
          <cell r="CR583">
            <v>0</v>
          </cell>
          <cell r="CS583">
            <v>0</v>
          </cell>
          <cell r="CT583">
            <v>0</v>
          </cell>
          <cell r="CU583">
            <v>0</v>
          </cell>
          <cell r="CV583">
            <v>0</v>
          </cell>
          <cell r="CW583">
            <v>0</v>
          </cell>
          <cell r="CX583">
            <v>0</v>
          </cell>
          <cell r="CY583">
            <v>0</v>
          </cell>
          <cell r="CZ583">
            <v>0</v>
          </cell>
          <cell r="DA583">
            <v>0</v>
          </cell>
          <cell r="DB583">
            <v>0</v>
          </cell>
          <cell r="DC583">
            <v>0</v>
          </cell>
          <cell r="DD583">
            <v>0</v>
          </cell>
          <cell r="DE583">
            <v>0</v>
          </cell>
          <cell r="DF583">
            <v>0</v>
          </cell>
          <cell r="DG583">
            <v>0</v>
          </cell>
          <cell r="DH583">
            <v>0</v>
          </cell>
          <cell r="DI583">
            <v>0</v>
          </cell>
          <cell r="DJ583">
            <v>0</v>
          </cell>
          <cell r="DK583">
            <v>0</v>
          </cell>
          <cell r="DL583">
            <v>0</v>
          </cell>
          <cell r="DM583">
            <v>0</v>
          </cell>
          <cell r="DN583">
            <v>0</v>
          </cell>
          <cell r="DO583">
            <v>0</v>
          </cell>
          <cell r="DP583">
            <v>0</v>
          </cell>
          <cell r="DQ583">
            <v>0</v>
          </cell>
          <cell r="DR583">
            <v>0</v>
          </cell>
          <cell r="DS583">
            <v>0</v>
          </cell>
          <cell r="DT583">
            <v>0</v>
          </cell>
          <cell r="DU583">
            <v>0</v>
          </cell>
          <cell r="DV583">
            <v>1</v>
          </cell>
          <cell r="DW583">
            <v>545.43000000000006</v>
          </cell>
          <cell r="DX583">
            <v>1</v>
          </cell>
          <cell r="DY583">
            <v>545.43000000000006</v>
          </cell>
        </row>
        <row r="584">
          <cell r="S584" t="str">
            <v>45.00</v>
          </cell>
          <cell r="T584">
            <v>45</v>
          </cell>
          <cell r="V584" t="str">
            <v>Reubicación de S.E. Monoposte incluye montaje armado, trafo, tablero, cut out, pararrayos  y conexionado</v>
          </cell>
          <cell r="X584" t="str">
            <v>Gbl</v>
          </cell>
          <cell r="Y584">
            <v>2</v>
          </cell>
          <cell r="Z584">
            <v>1</v>
          </cell>
          <cell r="AA584">
            <v>1</v>
          </cell>
          <cell r="AB584">
            <v>0</v>
          </cell>
          <cell r="AC584">
            <v>0</v>
          </cell>
          <cell r="AD584">
            <v>1</v>
          </cell>
          <cell r="AE584">
            <v>0</v>
          </cell>
          <cell r="AF584">
            <v>0</v>
          </cell>
          <cell r="AG584">
            <v>1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P584">
            <v>0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>
            <v>0</v>
          </cell>
          <cell r="AX584">
            <v>0</v>
          </cell>
          <cell r="AY584">
            <v>0</v>
          </cell>
          <cell r="AZ584">
            <v>0</v>
          </cell>
          <cell r="BA584">
            <v>0</v>
          </cell>
          <cell r="BB584">
            <v>0</v>
          </cell>
          <cell r="BC584">
            <v>0</v>
          </cell>
          <cell r="BD584">
            <v>0</v>
          </cell>
          <cell r="BE584">
            <v>0</v>
          </cell>
          <cell r="BF584">
            <v>0</v>
          </cell>
          <cell r="BG584">
            <v>0</v>
          </cell>
          <cell r="BH584">
            <v>0</v>
          </cell>
          <cell r="BI584">
            <v>0</v>
          </cell>
          <cell r="BJ584">
            <v>0</v>
          </cell>
          <cell r="BK584">
            <v>0</v>
          </cell>
          <cell r="BL584">
            <v>0</v>
          </cell>
          <cell r="BM584">
            <v>0</v>
          </cell>
          <cell r="BN584">
            <v>0</v>
          </cell>
          <cell r="BO584">
            <v>0</v>
          </cell>
          <cell r="BP584">
            <v>0</v>
          </cell>
          <cell r="BQ584">
            <v>0</v>
          </cell>
          <cell r="BR584">
            <v>0</v>
          </cell>
          <cell r="BS584">
            <v>0</v>
          </cell>
          <cell r="BT584">
            <v>0</v>
          </cell>
          <cell r="BU584">
            <v>0</v>
          </cell>
          <cell r="BV584">
            <v>0</v>
          </cell>
          <cell r="BW584">
            <v>363.62</v>
          </cell>
          <cell r="BX584">
            <v>727.24</v>
          </cell>
          <cell r="BY584">
            <v>363.62</v>
          </cell>
          <cell r="BZ584">
            <v>363.62</v>
          </cell>
          <cell r="CA584">
            <v>0</v>
          </cell>
          <cell r="CB584">
            <v>0</v>
          </cell>
          <cell r="CC584">
            <v>363.62</v>
          </cell>
          <cell r="CD584">
            <v>0</v>
          </cell>
          <cell r="CE584">
            <v>0</v>
          </cell>
          <cell r="CF584">
            <v>363.62</v>
          </cell>
          <cell r="CG584">
            <v>0</v>
          </cell>
          <cell r="CH584">
            <v>0</v>
          </cell>
          <cell r="CI584">
            <v>0</v>
          </cell>
          <cell r="CJ584">
            <v>0</v>
          </cell>
          <cell r="CK584">
            <v>0</v>
          </cell>
          <cell r="CL584">
            <v>0</v>
          </cell>
          <cell r="CM584">
            <v>0</v>
          </cell>
          <cell r="CN584">
            <v>0</v>
          </cell>
          <cell r="CO584">
            <v>0</v>
          </cell>
          <cell r="CP584">
            <v>0</v>
          </cell>
          <cell r="CQ584">
            <v>0</v>
          </cell>
          <cell r="CR584">
            <v>0</v>
          </cell>
          <cell r="CS584">
            <v>0</v>
          </cell>
          <cell r="CT584">
            <v>0</v>
          </cell>
          <cell r="CU584">
            <v>0</v>
          </cell>
          <cell r="CV584">
            <v>0</v>
          </cell>
          <cell r="CW584">
            <v>0</v>
          </cell>
          <cell r="CX584">
            <v>0</v>
          </cell>
          <cell r="CY584">
            <v>0</v>
          </cell>
          <cell r="CZ584">
            <v>0</v>
          </cell>
          <cell r="DA584">
            <v>0</v>
          </cell>
          <cell r="DB584">
            <v>0</v>
          </cell>
          <cell r="DC584">
            <v>0</v>
          </cell>
          <cell r="DD584">
            <v>0</v>
          </cell>
          <cell r="DE584">
            <v>0</v>
          </cell>
          <cell r="DF584">
            <v>0</v>
          </cell>
          <cell r="DG584">
            <v>0</v>
          </cell>
          <cell r="DH584">
            <v>0</v>
          </cell>
          <cell r="DI584">
            <v>0</v>
          </cell>
          <cell r="DJ584">
            <v>0</v>
          </cell>
          <cell r="DK584">
            <v>0</v>
          </cell>
          <cell r="DL584">
            <v>0</v>
          </cell>
          <cell r="DM584">
            <v>0</v>
          </cell>
          <cell r="DN584">
            <v>0</v>
          </cell>
          <cell r="DO584">
            <v>0</v>
          </cell>
          <cell r="DP584">
            <v>0</v>
          </cell>
          <cell r="DQ584">
            <v>0</v>
          </cell>
          <cell r="DR584">
            <v>0</v>
          </cell>
          <cell r="DS584">
            <v>0</v>
          </cell>
          <cell r="DT584">
            <v>0</v>
          </cell>
          <cell r="DU584">
            <v>0</v>
          </cell>
          <cell r="DV584">
            <v>6</v>
          </cell>
          <cell r="DW584">
            <v>2181.7199999999998</v>
          </cell>
          <cell r="DX584">
            <v>6</v>
          </cell>
          <cell r="DY584">
            <v>2181.7200000000003</v>
          </cell>
        </row>
        <row r="585">
          <cell r="S585" t="str">
            <v>46.00</v>
          </cell>
          <cell r="T585">
            <v>46</v>
          </cell>
          <cell r="V585" t="str">
            <v>Reubicación de Poste CAC de MT 12,13,... m</v>
          </cell>
          <cell r="X585" t="str">
            <v>Un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1</v>
          </cell>
          <cell r="AG585">
            <v>2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  <cell r="AP585">
            <v>0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0</v>
          </cell>
          <cell r="AZ585">
            <v>0</v>
          </cell>
          <cell r="BA585">
            <v>0</v>
          </cell>
          <cell r="BB585">
            <v>0</v>
          </cell>
          <cell r="BC585">
            <v>0</v>
          </cell>
          <cell r="BD585">
            <v>0</v>
          </cell>
          <cell r="BE585">
            <v>0</v>
          </cell>
          <cell r="BF585">
            <v>0</v>
          </cell>
          <cell r="BG585">
            <v>0</v>
          </cell>
          <cell r="BH585">
            <v>0</v>
          </cell>
          <cell r="BI585">
            <v>0</v>
          </cell>
          <cell r="BJ585">
            <v>0</v>
          </cell>
          <cell r="BK585">
            <v>0</v>
          </cell>
          <cell r="BL585">
            <v>0</v>
          </cell>
          <cell r="BM585">
            <v>0</v>
          </cell>
          <cell r="BN585">
            <v>0</v>
          </cell>
          <cell r="BO585">
            <v>0</v>
          </cell>
          <cell r="BP585">
            <v>0</v>
          </cell>
          <cell r="BQ585">
            <v>0</v>
          </cell>
          <cell r="BR585">
            <v>0</v>
          </cell>
          <cell r="BS585">
            <v>0</v>
          </cell>
          <cell r="BT585">
            <v>0</v>
          </cell>
          <cell r="BU585">
            <v>0</v>
          </cell>
          <cell r="BV585">
            <v>0</v>
          </cell>
          <cell r="BW585">
            <v>193.48</v>
          </cell>
          <cell r="BX585">
            <v>0</v>
          </cell>
          <cell r="BY585">
            <v>0</v>
          </cell>
          <cell r="BZ585">
            <v>0</v>
          </cell>
          <cell r="CA585">
            <v>0</v>
          </cell>
          <cell r="CB585">
            <v>0</v>
          </cell>
          <cell r="CC585">
            <v>0</v>
          </cell>
          <cell r="CD585">
            <v>0</v>
          </cell>
          <cell r="CE585">
            <v>193.48</v>
          </cell>
          <cell r="CF585">
            <v>386.96</v>
          </cell>
          <cell r="CG585">
            <v>0</v>
          </cell>
          <cell r="CH585">
            <v>0</v>
          </cell>
          <cell r="CI585">
            <v>0</v>
          </cell>
          <cell r="CJ585">
            <v>0</v>
          </cell>
          <cell r="CK585">
            <v>0</v>
          </cell>
          <cell r="CL585">
            <v>0</v>
          </cell>
          <cell r="CM585">
            <v>0</v>
          </cell>
          <cell r="CN585">
            <v>0</v>
          </cell>
          <cell r="CO585">
            <v>0</v>
          </cell>
          <cell r="CP585">
            <v>0</v>
          </cell>
          <cell r="CQ585">
            <v>0</v>
          </cell>
          <cell r="CR585">
            <v>0</v>
          </cell>
          <cell r="CS585">
            <v>0</v>
          </cell>
          <cell r="CT585">
            <v>0</v>
          </cell>
          <cell r="CU585">
            <v>0</v>
          </cell>
          <cell r="CV585">
            <v>0</v>
          </cell>
          <cell r="CW585">
            <v>0</v>
          </cell>
          <cell r="CX585">
            <v>0</v>
          </cell>
          <cell r="CY585">
            <v>0</v>
          </cell>
          <cell r="CZ585">
            <v>0</v>
          </cell>
          <cell r="DA585">
            <v>0</v>
          </cell>
          <cell r="DB585">
            <v>0</v>
          </cell>
          <cell r="DC585">
            <v>0</v>
          </cell>
          <cell r="DD585">
            <v>0</v>
          </cell>
          <cell r="DE585">
            <v>0</v>
          </cell>
          <cell r="DF585">
            <v>0</v>
          </cell>
          <cell r="DG585">
            <v>0</v>
          </cell>
          <cell r="DH585">
            <v>0</v>
          </cell>
          <cell r="DI585">
            <v>0</v>
          </cell>
          <cell r="DJ585">
            <v>0</v>
          </cell>
          <cell r="DK585">
            <v>0</v>
          </cell>
          <cell r="DL585">
            <v>0</v>
          </cell>
          <cell r="DM585">
            <v>0</v>
          </cell>
          <cell r="DN585">
            <v>0</v>
          </cell>
          <cell r="DO585">
            <v>0</v>
          </cell>
          <cell r="DP585">
            <v>0</v>
          </cell>
          <cell r="DQ585">
            <v>0</v>
          </cell>
          <cell r="DR585">
            <v>0</v>
          </cell>
          <cell r="DS585">
            <v>0</v>
          </cell>
          <cell r="DT585">
            <v>0</v>
          </cell>
          <cell r="DU585">
            <v>0</v>
          </cell>
          <cell r="DV585">
            <v>3</v>
          </cell>
          <cell r="DW585">
            <v>580.43999999999994</v>
          </cell>
          <cell r="DX585">
            <v>3</v>
          </cell>
          <cell r="DY585">
            <v>580.43999999999994</v>
          </cell>
        </row>
        <row r="586">
          <cell r="S586" t="str">
            <v>47.00</v>
          </cell>
          <cell r="T586">
            <v>47</v>
          </cell>
          <cell r="V586" t="str">
            <v>Pruebas y puesta en servicio</v>
          </cell>
          <cell r="X586" t="str">
            <v>km</v>
          </cell>
          <cell r="Y586">
            <v>2.6533999999999995</v>
          </cell>
          <cell r="Z586">
            <v>0.124</v>
          </cell>
          <cell r="AA586">
            <v>0.5182000000000001</v>
          </cell>
          <cell r="AB586">
            <v>0.74219999999999997</v>
          </cell>
          <cell r="AC586">
            <v>0.9274</v>
          </cell>
          <cell r="AD586">
            <v>1.9822</v>
          </cell>
          <cell r="AE586">
            <v>1.9239999999999999</v>
          </cell>
          <cell r="AF586">
            <v>1.8717999999999995</v>
          </cell>
          <cell r="AG586">
            <v>5.1293999999999995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>
            <v>0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0</v>
          </cell>
          <cell r="AY586">
            <v>0</v>
          </cell>
          <cell r="AZ586">
            <v>0</v>
          </cell>
          <cell r="BA586">
            <v>0</v>
          </cell>
          <cell r="BB586">
            <v>0</v>
          </cell>
          <cell r="BC586">
            <v>0</v>
          </cell>
          <cell r="BD586">
            <v>0</v>
          </cell>
          <cell r="BE586">
            <v>0</v>
          </cell>
          <cell r="BF586">
            <v>0</v>
          </cell>
          <cell r="BG586">
            <v>0</v>
          </cell>
          <cell r="BH586">
            <v>0</v>
          </cell>
          <cell r="BI586">
            <v>0</v>
          </cell>
          <cell r="BJ586">
            <v>0</v>
          </cell>
          <cell r="BK586">
            <v>0</v>
          </cell>
          <cell r="BL586">
            <v>0</v>
          </cell>
          <cell r="BM586">
            <v>0</v>
          </cell>
          <cell r="BN586">
            <v>0</v>
          </cell>
          <cell r="BO586">
            <v>0</v>
          </cell>
          <cell r="BP586">
            <v>0</v>
          </cell>
          <cell r="BQ586">
            <v>0</v>
          </cell>
          <cell r="BR586">
            <v>0</v>
          </cell>
          <cell r="BS586">
            <v>0</v>
          </cell>
          <cell r="BT586">
            <v>0</v>
          </cell>
          <cell r="BU586">
            <v>0</v>
          </cell>
          <cell r="BV586">
            <v>0</v>
          </cell>
          <cell r="BW586">
            <v>78.7</v>
          </cell>
          <cell r="BX586">
            <v>208.82257999999996</v>
          </cell>
          <cell r="BY586">
            <v>9.7588000000000008</v>
          </cell>
          <cell r="BZ586">
            <v>40.782340000000012</v>
          </cell>
          <cell r="CA586">
            <v>58.411140000000003</v>
          </cell>
          <cell r="CB586">
            <v>72.986379999999997</v>
          </cell>
          <cell r="CC586">
            <v>155.99914000000001</v>
          </cell>
          <cell r="CD586">
            <v>151.4188</v>
          </cell>
          <cell r="CE586">
            <v>147.31065999999996</v>
          </cell>
          <cell r="CF586">
            <v>403.68377999999996</v>
          </cell>
          <cell r="CG586">
            <v>0</v>
          </cell>
          <cell r="CH586">
            <v>0</v>
          </cell>
          <cell r="CI586">
            <v>0</v>
          </cell>
          <cell r="CJ586">
            <v>0</v>
          </cell>
          <cell r="CK586">
            <v>0</v>
          </cell>
          <cell r="CL586">
            <v>0</v>
          </cell>
          <cell r="CM586">
            <v>0</v>
          </cell>
          <cell r="CN586">
            <v>0</v>
          </cell>
          <cell r="CO586">
            <v>0</v>
          </cell>
          <cell r="CP586">
            <v>0</v>
          </cell>
          <cell r="CQ586">
            <v>0</v>
          </cell>
          <cell r="CR586">
            <v>0</v>
          </cell>
          <cell r="CS586">
            <v>0</v>
          </cell>
          <cell r="CT586">
            <v>0</v>
          </cell>
          <cell r="CU586">
            <v>0</v>
          </cell>
          <cell r="CV586">
            <v>0</v>
          </cell>
          <cell r="CW586">
            <v>0</v>
          </cell>
          <cell r="CX586">
            <v>0</v>
          </cell>
          <cell r="CY586">
            <v>0</v>
          </cell>
          <cell r="CZ586">
            <v>0</v>
          </cell>
          <cell r="DA586">
            <v>0</v>
          </cell>
          <cell r="DB586">
            <v>0</v>
          </cell>
          <cell r="DC586">
            <v>0</v>
          </cell>
          <cell r="DD586">
            <v>0</v>
          </cell>
          <cell r="DE586">
            <v>0</v>
          </cell>
          <cell r="DF586">
            <v>0</v>
          </cell>
          <cell r="DG586">
            <v>0</v>
          </cell>
          <cell r="DH586">
            <v>0</v>
          </cell>
          <cell r="DI586">
            <v>0</v>
          </cell>
          <cell r="DJ586">
            <v>0</v>
          </cell>
          <cell r="DK586">
            <v>0</v>
          </cell>
          <cell r="DL586">
            <v>0</v>
          </cell>
          <cell r="DM586">
            <v>0</v>
          </cell>
          <cell r="DN586">
            <v>0</v>
          </cell>
          <cell r="DO586">
            <v>0</v>
          </cell>
          <cell r="DP586">
            <v>0</v>
          </cell>
          <cell r="DQ586">
            <v>0</v>
          </cell>
          <cell r="DR586">
            <v>0</v>
          </cell>
          <cell r="DS586">
            <v>0</v>
          </cell>
          <cell r="DT586">
            <v>0</v>
          </cell>
          <cell r="DU586">
            <v>0</v>
          </cell>
          <cell r="DV586">
            <v>15.872599999999998</v>
          </cell>
          <cell r="DW586">
            <v>1249.17362</v>
          </cell>
          <cell r="DX586">
            <v>15.872599999999995</v>
          </cell>
          <cell r="DY586">
            <v>1249.1736199999996</v>
          </cell>
        </row>
        <row r="587">
          <cell r="S587" t="str">
            <v/>
          </cell>
          <cell r="T587" t="str">
            <v/>
          </cell>
          <cell r="V587" t="str">
            <v>MONTAJE RED SUBTERANEA</v>
          </cell>
        </row>
        <row r="588">
          <cell r="S588" t="str">
            <v>48.00</v>
          </cell>
          <cell r="T588">
            <v>48</v>
          </cell>
          <cell r="V588" t="str">
            <v>Empalme de Red Aérea con Red Subterranea</v>
          </cell>
          <cell r="X588" t="str">
            <v>Un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0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0</v>
          </cell>
          <cell r="AZ588">
            <v>0</v>
          </cell>
          <cell r="BA588">
            <v>0</v>
          </cell>
          <cell r="BB588">
            <v>0</v>
          </cell>
          <cell r="BC588">
            <v>0</v>
          </cell>
          <cell r="BD588">
            <v>0</v>
          </cell>
          <cell r="BE588">
            <v>0</v>
          </cell>
          <cell r="BF588">
            <v>0</v>
          </cell>
          <cell r="BG588">
            <v>0</v>
          </cell>
          <cell r="BH588">
            <v>0</v>
          </cell>
          <cell r="BI588">
            <v>0</v>
          </cell>
          <cell r="BJ588">
            <v>0</v>
          </cell>
          <cell r="BK588">
            <v>0</v>
          </cell>
          <cell r="BL588">
            <v>0</v>
          </cell>
          <cell r="BM588">
            <v>0</v>
          </cell>
          <cell r="BN588">
            <v>0</v>
          </cell>
          <cell r="BO588">
            <v>0</v>
          </cell>
          <cell r="BP588">
            <v>0</v>
          </cell>
          <cell r="BQ588">
            <v>0</v>
          </cell>
          <cell r="BR588">
            <v>0</v>
          </cell>
          <cell r="BS588">
            <v>0</v>
          </cell>
          <cell r="BT588">
            <v>0</v>
          </cell>
          <cell r="BU588">
            <v>0</v>
          </cell>
          <cell r="BV588">
            <v>0</v>
          </cell>
          <cell r="BW588">
            <v>40.909999999999997</v>
          </cell>
          <cell r="BX588">
            <v>0</v>
          </cell>
          <cell r="BY588">
            <v>0</v>
          </cell>
          <cell r="BZ588">
            <v>0</v>
          </cell>
          <cell r="CA588">
            <v>0</v>
          </cell>
          <cell r="CB588">
            <v>0</v>
          </cell>
          <cell r="CC588">
            <v>0</v>
          </cell>
          <cell r="CD588">
            <v>0</v>
          </cell>
          <cell r="CE588">
            <v>0</v>
          </cell>
          <cell r="CF588">
            <v>0</v>
          </cell>
          <cell r="CG588">
            <v>0</v>
          </cell>
          <cell r="CH588">
            <v>0</v>
          </cell>
          <cell r="CI588">
            <v>0</v>
          </cell>
          <cell r="CJ588">
            <v>0</v>
          </cell>
          <cell r="CK588">
            <v>0</v>
          </cell>
          <cell r="CL588">
            <v>0</v>
          </cell>
          <cell r="CM588">
            <v>0</v>
          </cell>
          <cell r="CN588">
            <v>0</v>
          </cell>
          <cell r="CO588">
            <v>0</v>
          </cell>
          <cell r="CP588">
            <v>0</v>
          </cell>
          <cell r="CQ588">
            <v>0</v>
          </cell>
          <cell r="CR588">
            <v>0</v>
          </cell>
          <cell r="CS588">
            <v>0</v>
          </cell>
          <cell r="CT588">
            <v>0</v>
          </cell>
          <cell r="CU588">
            <v>0</v>
          </cell>
          <cell r="CV588">
            <v>0</v>
          </cell>
          <cell r="CW588">
            <v>0</v>
          </cell>
          <cell r="CX588">
            <v>0</v>
          </cell>
          <cell r="CY588">
            <v>0</v>
          </cell>
          <cell r="CZ588">
            <v>0</v>
          </cell>
          <cell r="DA588">
            <v>0</v>
          </cell>
          <cell r="DB588">
            <v>0</v>
          </cell>
          <cell r="DC588">
            <v>0</v>
          </cell>
          <cell r="DD588">
            <v>0</v>
          </cell>
          <cell r="DE588">
            <v>0</v>
          </cell>
          <cell r="DF588">
            <v>0</v>
          </cell>
          <cell r="DG588">
            <v>0</v>
          </cell>
          <cell r="DH588">
            <v>0</v>
          </cell>
          <cell r="DI588">
            <v>0</v>
          </cell>
          <cell r="DJ588">
            <v>0</v>
          </cell>
          <cell r="DK588">
            <v>0</v>
          </cell>
          <cell r="DL588">
            <v>0</v>
          </cell>
          <cell r="DM588">
            <v>0</v>
          </cell>
          <cell r="DN588">
            <v>0</v>
          </cell>
          <cell r="DO588">
            <v>0</v>
          </cell>
          <cell r="DP588">
            <v>0</v>
          </cell>
          <cell r="DQ588">
            <v>0</v>
          </cell>
          <cell r="DR588">
            <v>0</v>
          </cell>
          <cell r="DS588">
            <v>0</v>
          </cell>
          <cell r="DT588">
            <v>0</v>
          </cell>
          <cell r="DU588">
            <v>0</v>
          </cell>
          <cell r="DV588">
            <v>0</v>
          </cell>
          <cell r="DW588">
            <v>0</v>
          </cell>
          <cell r="DX588">
            <v>0</v>
          </cell>
          <cell r="DY588">
            <v>0</v>
          </cell>
        </row>
        <row r="589">
          <cell r="S589" t="str">
            <v>49.00</v>
          </cell>
          <cell r="T589">
            <v>49</v>
          </cell>
          <cell r="V589" t="str">
            <v>Intalacion del Tubo de F°G° de (Bajada/Subida) Hacia/Desde Red Subterranea</v>
          </cell>
          <cell r="X589" t="str">
            <v>Un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0</v>
          </cell>
          <cell r="AZ589">
            <v>0</v>
          </cell>
          <cell r="BA589">
            <v>0</v>
          </cell>
          <cell r="BB589">
            <v>0</v>
          </cell>
          <cell r="BC589">
            <v>0</v>
          </cell>
          <cell r="BD589">
            <v>0</v>
          </cell>
          <cell r="BE589">
            <v>0</v>
          </cell>
          <cell r="BF589">
            <v>0</v>
          </cell>
          <cell r="BG589">
            <v>0</v>
          </cell>
          <cell r="BH589">
            <v>0</v>
          </cell>
          <cell r="BI589">
            <v>0</v>
          </cell>
          <cell r="BJ589">
            <v>0</v>
          </cell>
          <cell r="BK589">
            <v>0</v>
          </cell>
          <cell r="BL589">
            <v>0</v>
          </cell>
          <cell r="BM589">
            <v>0</v>
          </cell>
          <cell r="BN589">
            <v>0</v>
          </cell>
          <cell r="BO589">
            <v>0</v>
          </cell>
          <cell r="BP589">
            <v>0</v>
          </cell>
          <cell r="BQ589">
            <v>0</v>
          </cell>
          <cell r="BR589">
            <v>0</v>
          </cell>
          <cell r="BS589">
            <v>0</v>
          </cell>
          <cell r="BT589">
            <v>0</v>
          </cell>
          <cell r="BU589">
            <v>0</v>
          </cell>
          <cell r="BV589">
            <v>0</v>
          </cell>
          <cell r="BW589">
            <v>1876.1699999999998</v>
          </cell>
          <cell r="BX589">
            <v>0</v>
          </cell>
          <cell r="BY589">
            <v>0</v>
          </cell>
          <cell r="BZ589">
            <v>0</v>
          </cell>
          <cell r="CA589">
            <v>0</v>
          </cell>
          <cell r="CB589">
            <v>0</v>
          </cell>
          <cell r="CC589">
            <v>0</v>
          </cell>
          <cell r="CD589">
            <v>0</v>
          </cell>
          <cell r="CE589">
            <v>0</v>
          </cell>
          <cell r="CF589">
            <v>0</v>
          </cell>
          <cell r="CG589">
            <v>0</v>
          </cell>
          <cell r="CH589">
            <v>0</v>
          </cell>
          <cell r="CI589">
            <v>0</v>
          </cell>
          <cell r="CJ589">
            <v>0</v>
          </cell>
          <cell r="CK589">
            <v>0</v>
          </cell>
          <cell r="CL589">
            <v>0</v>
          </cell>
          <cell r="CM589">
            <v>0</v>
          </cell>
          <cell r="CN589">
            <v>0</v>
          </cell>
          <cell r="CO589">
            <v>0</v>
          </cell>
          <cell r="CP589">
            <v>0</v>
          </cell>
          <cell r="CQ589">
            <v>0</v>
          </cell>
          <cell r="CR589">
            <v>0</v>
          </cell>
          <cell r="CS589">
            <v>0</v>
          </cell>
          <cell r="CT589">
            <v>0</v>
          </cell>
          <cell r="CU589">
            <v>0</v>
          </cell>
          <cell r="CV589">
            <v>0</v>
          </cell>
          <cell r="CW589">
            <v>0</v>
          </cell>
          <cell r="CX589">
            <v>0</v>
          </cell>
          <cell r="CY589">
            <v>0</v>
          </cell>
          <cell r="CZ589">
            <v>0</v>
          </cell>
          <cell r="DA589">
            <v>0</v>
          </cell>
          <cell r="DB589">
            <v>0</v>
          </cell>
          <cell r="DC589">
            <v>0</v>
          </cell>
          <cell r="DD589">
            <v>0</v>
          </cell>
          <cell r="DE589">
            <v>0</v>
          </cell>
          <cell r="DF589">
            <v>0</v>
          </cell>
          <cell r="DG589">
            <v>0</v>
          </cell>
          <cell r="DH589">
            <v>0</v>
          </cell>
          <cell r="DI589">
            <v>0</v>
          </cell>
          <cell r="DJ589">
            <v>0</v>
          </cell>
          <cell r="DK589">
            <v>0</v>
          </cell>
          <cell r="DL589">
            <v>0</v>
          </cell>
          <cell r="DM589">
            <v>0</v>
          </cell>
          <cell r="DN589">
            <v>0</v>
          </cell>
          <cell r="DO589">
            <v>0</v>
          </cell>
          <cell r="DP589">
            <v>0</v>
          </cell>
          <cell r="DQ589">
            <v>0</v>
          </cell>
          <cell r="DR589">
            <v>0</v>
          </cell>
          <cell r="DS589">
            <v>0</v>
          </cell>
          <cell r="DT589">
            <v>0</v>
          </cell>
          <cell r="DU589">
            <v>0</v>
          </cell>
          <cell r="DV589">
            <v>0</v>
          </cell>
          <cell r="DW589">
            <v>0</v>
          </cell>
          <cell r="DX589">
            <v>0</v>
          </cell>
          <cell r="DY589">
            <v>0</v>
          </cell>
        </row>
        <row r="590">
          <cell r="S590" t="str">
            <v>50.00</v>
          </cell>
          <cell r="T590">
            <v>50</v>
          </cell>
          <cell r="V590" t="str">
            <v>Demolicion de pista</v>
          </cell>
          <cell r="X590" t="str">
            <v>m2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  <cell r="BA590">
            <v>0</v>
          </cell>
          <cell r="BB590">
            <v>0</v>
          </cell>
          <cell r="BC590">
            <v>0</v>
          </cell>
          <cell r="BD590">
            <v>0</v>
          </cell>
          <cell r="BE590">
            <v>0</v>
          </cell>
          <cell r="BF590">
            <v>0</v>
          </cell>
          <cell r="BG590">
            <v>0</v>
          </cell>
          <cell r="BH590">
            <v>0</v>
          </cell>
          <cell r="BI590">
            <v>0</v>
          </cell>
          <cell r="BJ590">
            <v>0</v>
          </cell>
          <cell r="BK590">
            <v>0</v>
          </cell>
          <cell r="BL590">
            <v>0</v>
          </cell>
          <cell r="BM590">
            <v>0</v>
          </cell>
          <cell r="BN590">
            <v>0</v>
          </cell>
          <cell r="BO590">
            <v>0</v>
          </cell>
          <cell r="BP590">
            <v>0</v>
          </cell>
          <cell r="BQ590">
            <v>0</v>
          </cell>
          <cell r="BR590">
            <v>0</v>
          </cell>
          <cell r="BS590">
            <v>0</v>
          </cell>
          <cell r="BT590">
            <v>0</v>
          </cell>
          <cell r="BU590">
            <v>0</v>
          </cell>
          <cell r="BV590">
            <v>0</v>
          </cell>
          <cell r="BW590">
            <v>17.700000000000003</v>
          </cell>
          <cell r="BX590">
            <v>0</v>
          </cell>
          <cell r="BY590">
            <v>0</v>
          </cell>
          <cell r="BZ590">
            <v>0</v>
          </cell>
          <cell r="CA590">
            <v>0</v>
          </cell>
          <cell r="CB590">
            <v>0</v>
          </cell>
          <cell r="CC590">
            <v>0</v>
          </cell>
          <cell r="CD590">
            <v>0</v>
          </cell>
          <cell r="CE590">
            <v>0</v>
          </cell>
          <cell r="CF590">
            <v>0</v>
          </cell>
          <cell r="CG590">
            <v>0</v>
          </cell>
          <cell r="CH590">
            <v>0</v>
          </cell>
          <cell r="CI590">
            <v>0</v>
          </cell>
          <cell r="CJ590">
            <v>0</v>
          </cell>
          <cell r="CK590">
            <v>0</v>
          </cell>
          <cell r="CL590">
            <v>0</v>
          </cell>
          <cell r="CM590">
            <v>0</v>
          </cell>
          <cell r="CN590">
            <v>0</v>
          </cell>
          <cell r="CO590">
            <v>0</v>
          </cell>
          <cell r="CP590">
            <v>0</v>
          </cell>
          <cell r="CQ590">
            <v>0</v>
          </cell>
          <cell r="CR590">
            <v>0</v>
          </cell>
          <cell r="CS590">
            <v>0</v>
          </cell>
          <cell r="CT590">
            <v>0</v>
          </cell>
          <cell r="CU590">
            <v>0</v>
          </cell>
          <cell r="CV590">
            <v>0</v>
          </cell>
          <cell r="CW590">
            <v>0</v>
          </cell>
          <cell r="CX590">
            <v>0</v>
          </cell>
          <cell r="CY590">
            <v>0</v>
          </cell>
          <cell r="CZ590">
            <v>0</v>
          </cell>
          <cell r="DA590">
            <v>0</v>
          </cell>
          <cell r="DB590">
            <v>0</v>
          </cell>
          <cell r="DC590">
            <v>0</v>
          </cell>
          <cell r="DD590">
            <v>0</v>
          </cell>
          <cell r="DE590">
            <v>0</v>
          </cell>
          <cell r="DF590">
            <v>0</v>
          </cell>
          <cell r="DG590">
            <v>0</v>
          </cell>
          <cell r="DH590">
            <v>0</v>
          </cell>
          <cell r="DI590">
            <v>0</v>
          </cell>
          <cell r="DJ590">
            <v>0</v>
          </cell>
          <cell r="DK590">
            <v>0</v>
          </cell>
          <cell r="DL590">
            <v>0</v>
          </cell>
          <cell r="DM590">
            <v>0</v>
          </cell>
          <cell r="DN590">
            <v>0</v>
          </cell>
          <cell r="DO590">
            <v>0</v>
          </cell>
          <cell r="DP590">
            <v>0</v>
          </cell>
          <cell r="DQ590">
            <v>0</v>
          </cell>
          <cell r="DR590">
            <v>0</v>
          </cell>
          <cell r="DS590">
            <v>0</v>
          </cell>
          <cell r="DT590">
            <v>0</v>
          </cell>
          <cell r="DU590">
            <v>0</v>
          </cell>
          <cell r="DV590">
            <v>0</v>
          </cell>
          <cell r="DW590">
            <v>0</v>
          </cell>
          <cell r="DX590">
            <v>0</v>
          </cell>
          <cell r="DY590">
            <v>0</v>
          </cell>
        </row>
        <row r="591">
          <cell r="S591" t="str">
            <v>51.00</v>
          </cell>
          <cell r="T591">
            <v>51</v>
          </cell>
          <cell r="V591" t="str">
            <v>Demolicion de Vereda</v>
          </cell>
          <cell r="X591" t="str">
            <v>m2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0</v>
          </cell>
          <cell r="BA591">
            <v>0</v>
          </cell>
          <cell r="BB591">
            <v>0</v>
          </cell>
          <cell r="BC591">
            <v>0</v>
          </cell>
          <cell r="BD591">
            <v>0</v>
          </cell>
          <cell r="BE591">
            <v>0</v>
          </cell>
          <cell r="BF591">
            <v>0</v>
          </cell>
          <cell r="BG591">
            <v>0</v>
          </cell>
          <cell r="BH591">
            <v>0</v>
          </cell>
          <cell r="BI591">
            <v>0</v>
          </cell>
          <cell r="BJ591">
            <v>0</v>
          </cell>
          <cell r="BK591">
            <v>0</v>
          </cell>
          <cell r="BL591">
            <v>0</v>
          </cell>
          <cell r="BM591">
            <v>0</v>
          </cell>
          <cell r="BN591">
            <v>0</v>
          </cell>
          <cell r="BO591">
            <v>0</v>
          </cell>
          <cell r="BP591">
            <v>0</v>
          </cell>
          <cell r="BQ591">
            <v>0</v>
          </cell>
          <cell r="BR591">
            <v>0</v>
          </cell>
          <cell r="BS591">
            <v>0</v>
          </cell>
          <cell r="BT591">
            <v>0</v>
          </cell>
          <cell r="BU591">
            <v>0</v>
          </cell>
          <cell r="BV591">
            <v>0</v>
          </cell>
          <cell r="BW591">
            <v>11.059999999999999</v>
          </cell>
          <cell r="BX591">
            <v>0</v>
          </cell>
          <cell r="BY591">
            <v>0</v>
          </cell>
          <cell r="BZ591">
            <v>0</v>
          </cell>
          <cell r="CA591">
            <v>0</v>
          </cell>
          <cell r="CB591">
            <v>0</v>
          </cell>
          <cell r="CC591">
            <v>0</v>
          </cell>
          <cell r="CD591">
            <v>0</v>
          </cell>
          <cell r="CE591">
            <v>0</v>
          </cell>
          <cell r="CF591">
            <v>0</v>
          </cell>
          <cell r="CG591">
            <v>0</v>
          </cell>
          <cell r="CH591">
            <v>0</v>
          </cell>
          <cell r="CI591">
            <v>0</v>
          </cell>
          <cell r="CJ591">
            <v>0</v>
          </cell>
          <cell r="CK591">
            <v>0</v>
          </cell>
          <cell r="CL591">
            <v>0</v>
          </cell>
          <cell r="CM591">
            <v>0</v>
          </cell>
          <cell r="CN591">
            <v>0</v>
          </cell>
          <cell r="CO591">
            <v>0</v>
          </cell>
          <cell r="CP591">
            <v>0</v>
          </cell>
          <cell r="CQ591">
            <v>0</v>
          </cell>
          <cell r="CR591">
            <v>0</v>
          </cell>
          <cell r="CS591">
            <v>0</v>
          </cell>
          <cell r="CT591">
            <v>0</v>
          </cell>
          <cell r="CU591">
            <v>0</v>
          </cell>
          <cell r="CV591">
            <v>0</v>
          </cell>
          <cell r="CW591">
            <v>0</v>
          </cell>
          <cell r="CX591">
            <v>0</v>
          </cell>
          <cell r="CY591">
            <v>0</v>
          </cell>
          <cell r="CZ591">
            <v>0</v>
          </cell>
          <cell r="DA591">
            <v>0</v>
          </cell>
          <cell r="DB591">
            <v>0</v>
          </cell>
          <cell r="DC591">
            <v>0</v>
          </cell>
          <cell r="DD591">
            <v>0</v>
          </cell>
          <cell r="DE591">
            <v>0</v>
          </cell>
          <cell r="DF591">
            <v>0</v>
          </cell>
          <cell r="DG591">
            <v>0</v>
          </cell>
          <cell r="DH591">
            <v>0</v>
          </cell>
          <cell r="DI591">
            <v>0</v>
          </cell>
          <cell r="DJ591">
            <v>0</v>
          </cell>
          <cell r="DK591">
            <v>0</v>
          </cell>
          <cell r="DL591">
            <v>0</v>
          </cell>
          <cell r="DM591">
            <v>0</v>
          </cell>
          <cell r="DN591">
            <v>0</v>
          </cell>
          <cell r="DO591">
            <v>0</v>
          </cell>
          <cell r="DP591">
            <v>0</v>
          </cell>
          <cell r="DQ591">
            <v>0</v>
          </cell>
          <cell r="DR591">
            <v>0</v>
          </cell>
          <cell r="DS591">
            <v>0</v>
          </cell>
          <cell r="DT591">
            <v>0</v>
          </cell>
          <cell r="DU591">
            <v>0</v>
          </cell>
          <cell r="DV591">
            <v>0</v>
          </cell>
          <cell r="DW591">
            <v>0</v>
          </cell>
          <cell r="DX591">
            <v>0</v>
          </cell>
          <cell r="DY591">
            <v>0</v>
          </cell>
        </row>
        <row r="592">
          <cell r="S592" t="str">
            <v>52.00</v>
          </cell>
          <cell r="T592">
            <v>52</v>
          </cell>
          <cell r="V592" t="str">
            <v>Retiro de Empedrado</v>
          </cell>
          <cell r="X592" t="str">
            <v>m2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  <cell r="AZ592">
            <v>0</v>
          </cell>
          <cell r="BA592">
            <v>0</v>
          </cell>
          <cell r="BB592">
            <v>0</v>
          </cell>
          <cell r="BC592">
            <v>0</v>
          </cell>
          <cell r="BD592">
            <v>0</v>
          </cell>
          <cell r="BE592">
            <v>0</v>
          </cell>
          <cell r="BF592">
            <v>0</v>
          </cell>
          <cell r="BG592">
            <v>0</v>
          </cell>
          <cell r="BH592">
            <v>0</v>
          </cell>
          <cell r="BI592">
            <v>0</v>
          </cell>
          <cell r="BJ592">
            <v>0</v>
          </cell>
          <cell r="BK592">
            <v>0</v>
          </cell>
          <cell r="BL592">
            <v>0</v>
          </cell>
          <cell r="BM592">
            <v>0</v>
          </cell>
          <cell r="BN592">
            <v>0</v>
          </cell>
          <cell r="BO592">
            <v>0</v>
          </cell>
          <cell r="BP592">
            <v>0</v>
          </cell>
          <cell r="BQ592">
            <v>0</v>
          </cell>
          <cell r="BR592">
            <v>0</v>
          </cell>
          <cell r="BS592">
            <v>0</v>
          </cell>
          <cell r="BT592">
            <v>0</v>
          </cell>
          <cell r="BU592">
            <v>0</v>
          </cell>
          <cell r="BV592">
            <v>0</v>
          </cell>
          <cell r="BW592">
            <v>8.84</v>
          </cell>
          <cell r="BX592">
            <v>0</v>
          </cell>
          <cell r="BY592">
            <v>0</v>
          </cell>
          <cell r="BZ592">
            <v>0</v>
          </cell>
          <cell r="CA592">
            <v>0</v>
          </cell>
          <cell r="CB592">
            <v>0</v>
          </cell>
          <cell r="CC592">
            <v>0</v>
          </cell>
          <cell r="CD592">
            <v>0</v>
          </cell>
          <cell r="CE592">
            <v>0</v>
          </cell>
          <cell r="CF592">
            <v>0</v>
          </cell>
          <cell r="CG592">
            <v>0</v>
          </cell>
          <cell r="CH592">
            <v>0</v>
          </cell>
          <cell r="CI592">
            <v>0</v>
          </cell>
          <cell r="CJ592">
            <v>0</v>
          </cell>
          <cell r="CK592">
            <v>0</v>
          </cell>
          <cell r="CL592">
            <v>0</v>
          </cell>
          <cell r="CM592">
            <v>0</v>
          </cell>
          <cell r="CN592">
            <v>0</v>
          </cell>
          <cell r="CO592">
            <v>0</v>
          </cell>
          <cell r="CP592">
            <v>0</v>
          </cell>
          <cell r="CQ592">
            <v>0</v>
          </cell>
          <cell r="CR592">
            <v>0</v>
          </cell>
          <cell r="CS592">
            <v>0</v>
          </cell>
          <cell r="CT592">
            <v>0</v>
          </cell>
          <cell r="CU592">
            <v>0</v>
          </cell>
          <cell r="CV592">
            <v>0</v>
          </cell>
          <cell r="CW592">
            <v>0</v>
          </cell>
          <cell r="CX592">
            <v>0</v>
          </cell>
          <cell r="CY592">
            <v>0</v>
          </cell>
          <cell r="CZ592">
            <v>0</v>
          </cell>
          <cell r="DA592">
            <v>0</v>
          </cell>
          <cell r="DB592">
            <v>0</v>
          </cell>
          <cell r="DC592">
            <v>0</v>
          </cell>
          <cell r="DD592">
            <v>0</v>
          </cell>
          <cell r="DE592">
            <v>0</v>
          </cell>
          <cell r="DF592">
            <v>0</v>
          </cell>
          <cell r="DG592">
            <v>0</v>
          </cell>
          <cell r="DH592">
            <v>0</v>
          </cell>
          <cell r="DI592">
            <v>0</v>
          </cell>
          <cell r="DJ592">
            <v>0</v>
          </cell>
          <cell r="DK592">
            <v>0</v>
          </cell>
          <cell r="DL592">
            <v>0</v>
          </cell>
          <cell r="DM592">
            <v>0</v>
          </cell>
          <cell r="DN592">
            <v>0</v>
          </cell>
          <cell r="DO592">
            <v>0</v>
          </cell>
          <cell r="DP592">
            <v>0</v>
          </cell>
          <cell r="DQ592">
            <v>0</v>
          </cell>
          <cell r="DR592">
            <v>0</v>
          </cell>
          <cell r="DS592">
            <v>0</v>
          </cell>
          <cell r="DT592">
            <v>0</v>
          </cell>
          <cell r="DU592">
            <v>0</v>
          </cell>
          <cell r="DV592">
            <v>0</v>
          </cell>
          <cell r="DW592">
            <v>0</v>
          </cell>
          <cell r="DX592">
            <v>0</v>
          </cell>
          <cell r="DY592">
            <v>0</v>
          </cell>
        </row>
        <row r="593">
          <cell r="S593" t="str">
            <v>53.00</v>
          </cell>
          <cell r="T593">
            <v>53</v>
          </cell>
          <cell r="V593" t="str">
            <v>Excavación Manual y Refine de Zanja de 0.6m. Ancho x 1.20m. Profundidad</v>
          </cell>
          <cell r="X593" t="str">
            <v>m.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AL593">
            <v>0</v>
          </cell>
          <cell r="AM593">
            <v>0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0</v>
          </cell>
          <cell r="AZ593">
            <v>0</v>
          </cell>
          <cell r="BA593">
            <v>0</v>
          </cell>
          <cell r="BB593">
            <v>0</v>
          </cell>
          <cell r="BC593">
            <v>0</v>
          </cell>
          <cell r="BD593">
            <v>0</v>
          </cell>
          <cell r="BE593">
            <v>0</v>
          </cell>
          <cell r="BF593">
            <v>0</v>
          </cell>
          <cell r="BG593">
            <v>0</v>
          </cell>
          <cell r="BH593">
            <v>0</v>
          </cell>
          <cell r="BI593">
            <v>0</v>
          </cell>
          <cell r="BJ593">
            <v>0</v>
          </cell>
          <cell r="BK593">
            <v>0</v>
          </cell>
          <cell r="BL593">
            <v>0</v>
          </cell>
          <cell r="BM593">
            <v>0</v>
          </cell>
          <cell r="BN593">
            <v>0</v>
          </cell>
          <cell r="BO593">
            <v>0</v>
          </cell>
          <cell r="BP593">
            <v>0</v>
          </cell>
          <cell r="BQ593">
            <v>0</v>
          </cell>
          <cell r="BR593">
            <v>0</v>
          </cell>
          <cell r="BS593">
            <v>0</v>
          </cell>
          <cell r="BT593">
            <v>0</v>
          </cell>
          <cell r="BU593">
            <v>0</v>
          </cell>
          <cell r="BV593">
            <v>0</v>
          </cell>
          <cell r="BW593">
            <v>15.190000000000001</v>
          </cell>
          <cell r="BX593">
            <v>0</v>
          </cell>
          <cell r="BY593">
            <v>0</v>
          </cell>
          <cell r="BZ593">
            <v>0</v>
          </cell>
          <cell r="CA593">
            <v>0</v>
          </cell>
          <cell r="CB593">
            <v>0</v>
          </cell>
          <cell r="CC593">
            <v>0</v>
          </cell>
          <cell r="CD593">
            <v>0</v>
          </cell>
          <cell r="CE593">
            <v>0</v>
          </cell>
          <cell r="CF593">
            <v>0</v>
          </cell>
          <cell r="CG593">
            <v>0</v>
          </cell>
          <cell r="CH593">
            <v>0</v>
          </cell>
          <cell r="CI593">
            <v>0</v>
          </cell>
          <cell r="CJ593">
            <v>0</v>
          </cell>
          <cell r="CK593">
            <v>0</v>
          </cell>
          <cell r="CL593">
            <v>0</v>
          </cell>
          <cell r="CM593">
            <v>0</v>
          </cell>
          <cell r="CN593">
            <v>0</v>
          </cell>
          <cell r="CO593">
            <v>0</v>
          </cell>
          <cell r="CP593">
            <v>0</v>
          </cell>
          <cell r="CQ593">
            <v>0</v>
          </cell>
          <cell r="CR593">
            <v>0</v>
          </cell>
          <cell r="CS593">
            <v>0</v>
          </cell>
          <cell r="CT593">
            <v>0</v>
          </cell>
          <cell r="CU593">
            <v>0</v>
          </cell>
          <cell r="CV593">
            <v>0</v>
          </cell>
          <cell r="CW593">
            <v>0</v>
          </cell>
          <cell r="CX593">
            <v>0</v>
          </cell>
          <cell r="CY593">
            <v>0</v>
          </cell>
          <cell r="CZ593">
            <v>0</v>
          </cell>
          <cell r="DA593">
            <v>0</v>
          </cell>
          <cell r="DB593">
            <v>0</v>
          </cell>
          <cell r="DC593">
            <v>0</v>
          </cell>
          <cell r="DD593">
            <v>0</v>
          </cell>
          <cell r="DE593">
            <v>0</v>
          </cell>
          <cell r="DF593">
            <v>0</v>
          </cell>
          <cell r="DG593">
            <v>0</v>
          </cell>
          <cell r="DH593">
            <v>0</v>
          </cell>
          <cell r="DI593">
            <v>0</v>
          </cell>
          <cell r="DJ593">
            <v>0</v>
          </cell>
          <cell r="DK593">
            <v>0</v>
          </cell>
          <cell r="DL593">
            <v>0</v>
          </cell>
          <cell r="DM593">
            <v>0</v>
          </cell>
          <cell r="DN593">
            <v>0</v>
          </cell>
          <cell r="DO593">
            <v>0</v>
          </cell>
          <cell r="DP593">
            <v>0</v>
          </cell>
          <cell r="DQ593">
            <v>0</v>
          </cell>
          <cell r="DR593">
            <v>0</v>
          </cell>
          <cell r="DS593">
            <v>0</v>
          </cell>
          <cell r="DT593">
            <v>0</v>
          </cell>
          <cell r="DU593">
            <v>0</v>
          </cell>
          <cell r="DV593">
            <v>0</v>
          </cell>
          <cell r="DW593">
            <v>0</v>
          </cell>
          <cell r="DX593">
            <v>0</v>
          </cell>
          <cell r="DY593">
            <v>0</v>
          </cell>
        </row>
        <row r="594">
          <cell r="S594" t="str">
            <v>54.00</v>
          </cell>
          <cell r="T594">
            <v>54</v>
          </cell>
          <cell r="V594" t="str">
            <v>Excavación Manual y Refine de Zanja de 0.6m. Ancho x 0.7m. Profundidad</v>
          </cell>
          <cell r="X594" t="str">
            <v>m.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  <cell r="AO594">
            <v>0</v>
          </cell>
          <cell r="AP594">
            <v>0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  <cell r="AY594">
            <v>0</v>
          </cell>
          <cell r="AZ594">
            <v>0</v>
          </cell>
          <cell r="BA594">
            <v>0</v>
          </cell>
          <cell r="BB594">
            <v>0</v>
          </cell>
          <cell r="BC594">
            <v>0</v>
          </cell>
          <cell r="BD594">
            <v>0</v>
          </cell>
          <cell r="BE594">
            <v>0</v>
          </cell>
          <cell r="BF594">
            <v>0</v>
          </cell>
          <cell r="BG594">
            <v>0</v>
          </cell>
          <cell r="BH594">
            <v>0</v>
          </cell>
          <cell r="BI594">
            <v>0</v>
          </cell>
          <cell r="BJ594">
            <v>0</v>
          </cell>
          <cell r="BK594">
            <v>0</v>
          </cell>
          <cell r="BL594">
            <v>0</v>
          </cell>
          <cell r="BM594">
            <v>0</v>
          </cell>
          <cell r="BN594">
            <v>0</v>
          </cell>
          <cell r="BO594">
            <v>0</v>
          </cell>
          <cell r="BP594">
            <v>0</v>
          </cell>
          <cell r="BQ594">
            <v>0</v>
          </cell>
          <cell r="BR594">
            <v>0</v>
          </cell>
          <cell r="BS594">
            <v>0</v>
          </cell>
          <cell r="BT594">
            <v>0</v>
          </cell>
          <cell r="BU594">
            <v>0</v>
          </cell>
          <cell r="BV594">
            <v>0</v>
          </cell>
          <cell r="BW594">
            <v>9.5</v>
          </cell>
          <cell r="BX594">
            <v>0</v>
          </cell>
          <cell r="BY594">
            <v>0</v>
          </cell>
          <cell r="BZ594">
            <v>0</v>
          </cell>
          <cell r="CA594">
            <v>0</v>
          </cell>
          <cell r="CB594">
            <v>0</v>
          </cell>
          <cell r="CC594">
            <v>0</v>
          </cell>
          <cell r="CD594">
            <v>0</v>
          </cell>
          <cell r="CE594">
            <v>0</v>
          </cell>
          <cell r="CF594">
            <v>0</v>
          </cell>
          <cell r="CG594">
            <v>0</v>
          </cell>
          <cell r="CH594">
            <v>0</v>
          </cell>
          <cell r="CI594">
            <v>0</v>
          </cell>
          <cell r="CJ594">
            <v>0</v>
          </cell>
          <cell r="CK594">
            <v>0</v>
          </cell>
          <cell r="CL594">
            <v>0</v>
          </cell>
          <cell r="CM594">
            <v>0</v>
          </cell>
          <cell r="CN594">
            <v>0</v>
          </cell>
          <cell r="CO594">
            <v>0</v>
          </cell>
          <cell r="CP594">
            <v>0</v>
          </cell>
          <cell r="CQ594">
            <v>0</v>
          </cell>
          <cell r="CR594">
            <v>0</v>
          </cell>
          <cell r="CS594">
            <v>0</v>
          </cell>
          <cell r="CT594">
            <v>0</v>
          </cell>
          <cell r="CU594">
            <v>0</v>
          </cell>
          <cell r="CV594">
            <v>0</v>
          </cell>
          <cell r="CW594">
            <v>0</v>
          </cell>
          <cell r="CX594">
            <v>0</v>
          </cell>
          <cell r="CY594">
            <v>0</v>
          </cell>
          <cell r="CZ594">
            <v>0</v>
          </cell>
          <cell r="DA594">
            <v>0</v>
          </cell>
          <cell r="DB594">
            <v>0</v>
          </cell>
          <cell r="DC594">
            <v>0</v>
          </cell>
          <cell r="DD594">
            <v>0</v>
          </cell>
          <cell r="DE594">
            <v>0</v>
          </cell>
          <cell r="DF594">
            <v>0</v>
          </cell>
          <cell r="DG594">
            <v>0</v>
          </cell>
          <cell r="DH594">
            <v>0</v>
          </cell>
          <cell r="DI594">
            <v>0</v>
          </cell>
          <cell r="DJ594">
            <v>0</v>
          </cell>
          <cell r="DK594">
            <v>0</v>
          </cell>
          <cell r="DL594">
            <v>0</v>
          </cell>
          <cell r="DM594">
            <v>0</v>
          </cell>
          <cell r="DN594">
            <v>0</v>
          </cell>
          <cell r="DO594">
            <v>0</v>
          </cell>
          <cell r="DP594">
            <v>0</v>
          </cell>
          <cell r="DQ594">
            <v>0</v>
          </cell>
          <cell r="DR594">
            <v>0</v>
          </cell>
          <cell r="DS594">
            <v>0</v>
          </cell>
          <cell r="DT594">
            <v>0</v>
          </cell>
          <cell r="DU594">
            <v>0</v>
          </cell>
          <cell r="DV594">
            <v>0</v>
          </cell>
          <cell r="DW594">
            <v>0</v>
          </cell>
          <cell r="DX594">
            <v>0</v>
          </cell>
          <cell r="DY594">
            <v>0</v>
          </cell>
        </row>
        <row r="595">
          <cell r="S595" t="str">
            <v>55.00</v>
          </cell>
          <cell r="T595">
            <v>55</v>
          </cell>
          <cell r="V595" t="str">
            <v>Colocacion de Ductos de Concreto</v>
          </cell>
          <cell r="X595" t="str">
            <v>Un.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>
            <v>0</v>
          </cell>
          <cell r="AL595">
            <v>0</v>
          </cell>
          <cell r="AM595">
            <v>0</v>
          </cell>
          <cell r="AN595">
            <v>0</v>
          </cell>
          <cell r="AO595">
            <v>0</v>
          </cell>
          <cell r="AP595">
            <v>0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0</v>
          </cell>
          <cell r="AZ595">
            <v>0</v>
          </cell>
          <cell r="BA595">
            <v>0</v>
          </cell>
          <cell r="BB595">
            <v>0</v>
          </cell>
          <cell r="BC595">
            <v>0</v>
          </cell>
          <cell r="BD595">
            <v>0</v>
          </cell>
          <cell r="BE595">
            <v>0</v>
          </cell>
          <cell r="BF595">
            <v>0</v>
          </cell>
          <cell r="BG595">
            <v>0</v>
          </cell>
          <cell r="BH595">
            <v>0</v>
          </cell>
          <cell r="BI595">
            <v>0</v>
          </cell>
          <cell r="BJ595">
            <v>0</v>
          </cell>
          <cell r="BK595">
            <v>0</v>
          </cell>
          <cell r="BL595">
            <v>0</v>
          </cell>
          <cell r="BM595">
            <v>0</v>
          </cell>
          <cell r="BN595">
            <v>0</v>
          </cell>
          <cell r="BO595">
            <v>0</v>
          </cell>
          <cell r="BP595">
            <v>0</v>
          </cell>
          <cell r="BQ595">
            <v>0</v>
          </cell>
          <cell r="BR595">
            <v>0</v>
          </cell>
          <cell r="BS595">
            <v>0</v>
          </cell>
          <cell r="BT595">
            <v>0</v>
          </cell>
          <cell r="BU595">
            <v>0</v>
          </cell>
          <cell r="BV595">
            <v>0</v>
          </cell>
          <cell r="BW595">
            <v>12.36</v>
          </cell>
          <cell r="BX595">
            <v>0</v>
          </cell>
          <cell r="BY595">
            <v>0</v>
          </cell>
          <cell r="BZ595">
            <v>0</v>
          </cell>
          <cell r="CA595">
            <v>0</v>
          </cell>
          <cell r="CB595">
            <v>0</v>
          </cell>
          <cell r="CC595">
            <v>0</v>
          </cell>
          <cell r="CD595">
            <v>0</v>
          </cell>
          <cell r="CE595">
            <v>0</v>
          </cell>
          <cell r="CF595">
            <v>0</v>
          </cell>
          <cell r="CG595">
            <v>0</v>
          </cell>
          <cell r="CH595">
            <v>0</v>
          </cell>
          <cell r="CI595">
            <v>0</v>
          </cell>
          <cell r="CJ595">
            <v>0</v>
          </cell>
          <cell r="CK595">
            <v>0</v>
          </cell>
          <cell r="CL595">
            <v>0</v>
          </cell>
          <cell r="CM595">
            <v>0</v>
          </cell>
          <cell r="CN595">
            <v>0</v>
          </cell>
          <cell r="CO595">
            <v>0</v>
          </cell>
          <cell r="CP595">
            <v>0</v>
          </cell>
          <cell r="CQ595">
            <v>0</v>
          </cell>
          <cell r="CR595">
            <v>0</v>
          </cell>
          <cell r="CS595">
            <v>0</v>
          </cell>
          <cell r="CT595">
            <v>0</v>
          </cell>
          <cell r="CU595">
            <v>0</v>
          </cell>
          <cell r="CV595">
            <v>0</v>
          </cell>
          <cell r="CW595">
            <v>0</v>
          </cell>
          <cell r="CX595">
            <v>0</v>
          </cell>
          <cell r="CY595">
            <v>0</v>
          </cell>
          <cell r="CZ595">
            <v>0</v>
          </cell>
          <cell r="DA595">
            <v>0</v>
          </cell>
          <cell r="DB595">
            <v>0</v>
          </cell>
          <cell r="DC595">
            <v>0</v>
          </cell>
          <cell r="DD595">
            <v>0</v>
          </cell>
          <cell r="DE595">
            <v>0</v>
          </cell>
          <cell r="DF595">
            <v>0</v>
          </cell>
          <cell r="DG595">
            <v>0</v>
          </cell>
          <cell r="DH595">
            <v>0</v>
          </cell>
          <cell r="DI595">
            <v>0</v>
          </cell>
          <cell r="DJ595">
            <v>0</v>
          </cell>
          <cell r="DK595">
            <v>0</v>
          </cell>
          <cell r="DL595">
            <v>0</v>
          </cell>
          <cell r="DM595">
            <v>0</v>
          </cell>
          <cell r="DN595">
            <v>0</v>
          </cell>
          <cell r="DO595">
            <v>0</v>
          </cell>
          <cell r="DP595">
            <v>0</v>
          </cell>
          <cell r="DQ595">
            <v>0</v>
          </cell>
          <cell r="DR595">
            <v>0</v>
          </cell>
          <cell r="DS595">
            <v>0</v>
          </cell>
          <cell r="DT595">
            <v>0</v>
          </cell>
          <cell r="DU595">
            <v>0</v>
          </cell>
          <cell r="DV595">
            <v>0</v>
          </cell>
          <cell r="DW595">
            <v>0</v>
          </cell>
          <cell r="DX595">
            <v>0</v>
          </cell>
          <cell r="DY595">
            <v>0</v>
          </cell>
        </row>
        <row r="596">
          <cell r="S596" t="str">
            <v>56.00</v>
          </cell>
          <cell r="T596">
            <v>56</v>
          </cell>
          <cell r="V596" t="str">
            <v>Lecho de arena Fina</v>
          </cell>
          <cell r="X596" t="str">
            <v>m3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0</v>
          </cell>
          <cell r="AL596">
            <v>0</v>
          </cell>
          <cell r="AM596">
            <v>0</v>
          </cell>
          <cell r="AN596">
            <v>0</v>
          </cell>
          <cell r="AO596">
            <v>0</v>
          </cell>
          <cell r="AP596">
            <v>0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0</v>
          </cell>
          <cell r="AZ596">
            <v>0</v>
          </cell>
          <cell r="BA596">
            <v>0</v>
          </cell>
          <cell r="BB596">
            <v>0</v>
          </cell>
          <cell r="BC596">
            <v>0</v>
          </cell>
          <cell r="BD596">
            <v>0</v>
          </cell>
          <cell r="BE596">
            <v>0</v>
          </cell>
          <cell r="BF596">
            <v>0</v>
          </cell>
          <cell r="BG596">
            <v>0</v>
          </cell>
          <cell r="BH596">
            <v>0</v>
          </cell>
          <cell r="BI596">
            <v>0</v>
          </cell>
          <cell r="BJ596">
            <v>0</v>
          </cell>
          <cell r="BK596">
            <v>0</v>
          </cell>
          <cell r="BL596">
            <v>0</v>
          </cell>
          <cell r="BM596">
            <v>0</v>
          </cell>
          <cell r="BN596">
            <v>0</v>
          </cell>
          <cell r="BO596">
            <v>0</v>
          </cell>
          <cell r="BP596">
            <v>0</v>
          </cell>
          <cell r="BQ596">
            <v>0</v>
          </cell>
          <cell r="BR596">
            <v>0</v>
          </cell>
          <cell r="BS596">
            <v>0</v>
          </cell>
          <cell r="BT596">
            <v>0</v>
          </cell>
          <cell r="BU596">
            <v>0</v>
          </cell>
          <cell r="BV596">
            <v>0</v>
          </cell>
          <cell r="BW596">
            <v>30.61</v>
          </cell>
          <cell r="BX596">
            <v>0</v>
          </cell>
          <cell r="BY596">
            <v>0</v>
          </cell>
          <cell r="BZ596">
            <v>0</v>
          </cell>
          <cell r="CA596">
            <v>0</v>
          </cell>
          <cell r="CB596">
            <v>0</v>
          </cell>
          <cell r="CC596">
            <v>0</v>
          </cell>
          <cell r="CD596">
            <v>0</v>
          </cell>
          <cell r="CE596">
            <v>0</v>
          </cell>
          <cell r="CF596">
            <v>0</v>
          </cell>
          <cell r="CG596">
            <v>0</v>
          </cell>
          <cell r="CH596">
            <v>0</v>
          </cell>
          <cell r="CI596">
            <v>0</v>
          </cell>
          <cell r="CJ596">
            <v>0</v>
          </cell>
          <cell r="CK596">
            <v>0</v>
          </cell>
          <cell r="CL596">
            <v>0</v>
          </cell>
          <cell r="CM596">
            <v>0</v>
          </cell>
          <cell r="CN596">
            <v>0</v>
          </cell>
          <cell r="CO596">
            <v>0</v>
          </cell>
          <cell r="CP596">
            <v>0</v>
          </cell>
          <cell r="CQ596">
            <v>0</v>
          </cell>
          <cell r="CR596">
            <v>0</v>
          </cell>
          <cell r="CS596">
            <v>0</v>
          </cell>
          <cell r="CT596">
            <v>0</v>
          </cell>
          <cell r="CU596">
            <v>0</v>
          </cell>
          <cell r="CV596">
            <v>0</v>
          </cell>
          <cell r="CW596">
            <v>0</v>
          </cell>
          <cell r="CX596">
            <v>0</v>
          </cell>
          <cell r="CY596">
            <v>0</v>
          </cell>
          <cell r="CZ596">
            <v>0</v>
          </cell>
          <cell r="DA596">
            <v>0</v>
          </cell>
          <cell r="DB596">
            <v>0</v>
          </cell>
          <cell r="DC596">
            <v>0</v>
          </cell>
          <cell r="DD596">
            <v>0</v>
          </cell>
          <cell r="DE596">
            <v>0</v>
          </cell>
          <cell r="DF596">
            <v>0</v>
          </cell>
          <cell r="DG596">
            <v>0</v>
          </cell>
          <cell r="DH596">
            <v>0</v>
          </cell>
          <cell r="DI596">
            <v>0</v>
          </cell>
          <cell r="DJ596">
            <v>0</v>
          </cell>
          <cell r="DK596">
            <v>0</v>
          </cell>
          <cell r="DL596">
            <v>0</v>
          </cell>
          <cell r="DM596">
            <v>0</v>
          </cell>
          <cell r="DN596">
            <v>0</v>
          </cell>
          <cell r="DO596">
            <v>0</v>
          </cell>
          <cell r="DP596">
            <v>0</v>
          </cell>
          <cell r="DQ596">
            <v>0</v>
          </cell>
          <cell r="DR596">
            <v>0</v>
          </cell>
          <cell r="DS596">
            <v>0</v>
          </cell>
          <cell r="DT596">
            <v>0</v>
          </cell>
          <cell r="DU596">
            <v>0</v>
          </cell>
          <cell r="DV596">
            <v>0</v>
          </cell>
          <cell r="DW596">
            <v>0</v>
          </cell>
          <cell r="DX596">
            <v>0</v>
          </cell>
          <cell r="DY596">
            <v>0</v>
          </cell>
        </row>
        <row r="597">
          <cell r="S597" t="str">
            <v>57.00</v>
          </cell>
          <cell r="T597">
            <v>57</v>
          </cell>
          <cell r="V597" t="str">
            <v>Tendido de Cond. Tipo N2XSY (XLPE) - Subterraneo Cobre, Unipolar de 50 mm2 ó 70 mm2</v>
          </cell>
          <cell r="X597" t="str">
            <v>m.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0</v>
          </cell>
          <cell r="AL597">
            <v>0</v>
          </cell>
          <cell r="AM597">
            <v>0</v>
          </cell>
          <cell r="AN597">
            <v>0</v>
          </cell>
          <cell r="AO597">
            <v>0</v>
          </cell>
          <cell r="AP597">
            <v>0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  <cell r="AY597">
            <v>0</v>
          </cell>
          <cell r="AZ597">
            <v>0</v>
          </cell>
          <cell r="BA597">
            <v>0</v>
          </cell>
          <cell r="BB597">
            <v>0</v>
          </cell>
          <cell r="BC597">
            <v>0</v>
          </cell>
          <cell r="BD597">
            <v>0</v>
          </cell>
          <cell r="BE597">
            <v>0</v>
          </cell>
          <cell r="BF597">
            <v>0</v>
          </cell>
          <cell r="BG597">
            <v>0</v>
          </cell>
          <cell r="BH597">
            <v>0</v>
          </cell>
          <cell r="BI597">
            <v>0</v>
          </cell>
          <cell r="BJ597">
            <v>0</v>
          </cell>
          <cell r="BK597">
            <v>0</v>
          </cell>
          <cell r="BL597">
            <v>0</v>
          </cell>
          <cell r="BM597">
            <v>0</v>
          </cell>
          <cell r="BN597">
            <v>0</v>
          </cell>
          <cell r="BO597">
            <v>0</v>
          </cell>
          <cell r="BP597">
            <v>0</v>
          </cell>
          <cell r="BQ597">
            <v>0</v>
          </cell>
          <cell r="BR597">
            <v>0</v>
          </cell>
          <cell r="BS597">
            <v>0</v>
          </cell>
          <cell r="BT597">
            <v>0</v>
          </cell>
          <cell r="BU597">
            <v>0</v>
          </cell>
          <cell r="BV597">
            <v>0</v>
          </cell>
          <cell r="BW597">
            <v>257.08000000000004</v>
          </cell>
          <cell r="BX597">
            <v>0</v>
          </cell>
          <cell r="BY597">
            <v>0</v>
          </cell>
          <cell r="BZ597">
            <v>0</v>
          </cell>
          <cell r="CA597">
            <v>0</v>
          </cell>
          <cell r="CB597">
            <v>0</v>
          </cell>
          <cell r="CC597">
            <v>0</v>
          </cell>
          <cell r="CD597">
            <v>0</v>
          </cell>
          <cell r="CE597">
            <v>0</v>
          </cell>
          <cell r="CF597">
            <v>0</v>
          </cell>
          <cell r="CG597">
            <v>0</v>
          </cell>
          <cell r="CH597">
            <v>0</v>
          </cell>
          <cell r="CI597">
            <v>0</v>
          </cell>
          <cell r="CJ597">
            <v>0</v>
          </cell>
          <cell r="CK597">
            <v>0</v>
          </cell>
          <cell r="CL597">
            <v>0</v>
          </cell>
          <cell r="CM597">
            <v>0</v>
          </cell>
          <cell r="CN597">
            <v>0</v>
          </cell>
          <cell r="CO597">
            <v>0</v>
          </cell>
          <cell r="CP597">
            <v>0</v>
          </cell>
          <cell r="CQ597">
            <v>0</v>
          </cell>
          <cell r="CR597">
            <v>0</v>
          </cell>
          <cell r="CS597">
            <v>0</v>
          </cell>
          <cell r="CT597">
            <v>0</v>
          </cell>
          <cell r="CU597">
            <v>0</v>
          </cell>
          <cell r="CV597">
            <v>0</v>
          </cell>
          <cell r="CW597">
            <v>0</v>
          </cell>
          <cell r="CX597">
            <v>0</v>
          </cell>
          <cell r="CY597">
            <v>0</v>
          </cell>
          <cell r="CZ597">
            <v>0</v>
          </cell>
          <cell r="DA597">
            <v>0</v>
          </cell>
          <cell r="DB597">
            <v>0</v>
          </cell>
          <cell r="DC597">
            <v>0</v>
          </cell>
          <cell r="DD597">
            <v>0</v>
          </cell>
          <cell r="DE597">
            <v>0</v>
          </cell>
          <cell r="DF597">
            <v>0</v>
          </cell>
          <cell r="DG597">
            <v>0</v>
          </cell>
          <cell r="DH597">
            <v>0</v>
          </cell>
          <cell r="DI597">
            <v>0</v>
          </cell>
          <cell r="DJ597">
            <v>0</v>
          </cell>
          <cell r="DK597">
            <v>0</v>
          </cell>
          <cell r="DL597">
            <v>0</v>
          </cell>
          <cell r="DM597">
            <v>0</v>
          </cell>
          <cell r="DN597">
            <v>0</v>
          </cell>
          <cell r="DO597">
            <v>0</v>
          </cell>
          <cell r="DP597">
            <v>0</v>
          </cell>
          <cell r="DQ597">
            <v>0</v>
          </cell>
          <cell r="DR597">
            <v>0</v>
          </cell>
          <cell r="DS597">
            <v>0</v>
          </cell>
          <cell r="DT597">
            <v>0</v>
          </cell>
          <cell r="DU597">
            <v>0</v>
          </cell>
          <cell r="DV597">
            <v>0</v>
          </cell>
          <cell r="DW597">
            <v>0</v>
          </cell>
          <cell r="DX597">
            <v>0</v>
          </cell>
          <cell r="DY597">
            <v>0</v>
          </cell>
        </row>
        <row r="598">
          <cell r="S598" t="str">
            <v>58.00</v>
          </cell>
          <cell r="T598">
            <v>58</v>
          </cell>
          <cell r="V598" t="str">
            <v>Tendido de Cond. Tipo N2XSY (XLPE) - Subterraneo Cobre, Unipolar de 120 mm2</v>
          </cell>
          <cell r="X598" t="str">
            <v>m.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  <cell r="AP598">
            <v>0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0</v>
          </cell>
          <cell r="AZ598">
            <v>0</v>
          </cell>
          <cell r="BA598">
            <v>0</v>
          </cell>
          <cell r="BB598">
            <v>0</v>
          </cell>
          <cell r="BC598">
            <v>0</v>
          </cell>
          <cell r="BD598">
            <v>0</v>
          </cell>
          <cell r="BE598">
            <v>0</v>
          </cell>
          <cell r="BF598">
            <v>0</v>
          </cell>
          <cell r="BG598">
            <v>0</v>
          </cell>
          <cell r="BH598">
            <v>0</v>
          </cell>
          <cell r="BI598">
            <v>0</v>
          </cell>
          <cell r="BJ598">
            <v>0</v>
          </cell>
          <cell r="BK598">
            <v>0</v>
          </cell>
          <cell r="BL598">
            <v>0</v>
          </cell>
          <cell r="BM598">
            <v>0</v>
          </cell>
          <cell r="BN598">
            <v>0</v>
          </cell>
          <cell r="BO598">
            <v>0</v>
          </cell>
          <cell r="BP598">
            <v>0</v>
          </cell>
          <cell r="BQ598">
            <v>0</v>
          </cell>
          <cell r="BR598">
            <v>0</v>
          </cell>
          <cell r="BS598">
            <v>0</v>
          </cell>
          <cell r="BT598">
            <v>0</v>
          </cell>
          <cell r="BU598">
            <v>0</v>
          </cell>
          <cell r="BV598">
            <v>0</v>
          </cell>
          <cell r="BW598">
            <v>385.61</v>
          </cell>
          <cell r="BX598">
            <v>0</v>
          </cell>
          <cell r="BY598">
            <v>0</v>
          </cell>
          <cell r="BZ598">
            <v>0</v>
          </cell>
          <cell r="CA598">
            <v>0</v>
          </cell>
          <cell r="CB598">
            <v>0</v>
          </cell>
          <cell r="CC598">
            <v>0</v>
          </cell>
          <cell r="CD598">
            <v>0</v>
          </cell>
          <cell r="CE598">
            <v>0</v>
          </cell>
          <cell r="CF598">
            <v>0</v>
          </cell>
          <cell r="CG598">
            <v>0</v>
          </cell>
          <cell r="CH598">
            <v>0</v>
          </cell>
          <cell r="CI598">
            <v>0</v>
          </cell>
          <cell r="CJ598">
            <v>0</v>
          </cell>
          <cell r="CK598">
            <v>0</v>
          </cell>
          <cell r="CL598">
            <v>0</v>
          </cell>
          <cell r="CM598">
            <v>0</v>
          </cell>
          <cell r="CN598">
            <v>0</v>
          </cell>
          <cell r="CO598">
            <v>0</v>
          </cell>
          <cell r="CP598">
            <v>0</v>
          </cell>
          <cell r="CQ598">
            <v>0</v>
          </cell>
          <cell r="CR598">
            <v>0</v>
          </cell>
          <cell r="CS598">
            <v>0</v>
          </cell>
          <cell r="CT598">
            <v>0</v>
          </cell>
          <cell r="CU598">
            <v>0</v>
          </cell>
          <cell r="CV598">
            <v>0</v>
          </cell>
          <cell r="CW598">
            <v>0</v>
          </cell>
          <cell r="CX598">
            <v>0</v>
          </cell>
          <cell r="CY598">
            <v>0</v>
          </cell>
          <cell r="CZ598">
            <v>0</v>
          </cell>
          <cell r="DA598">
            <v>0</v>
          </cell>
          <cell r="DB598">
            <v>0</v>
          </cell>
          <cell r="DC598">
            <v>0</v>
          </cell>
          <cell r="DD598">
            <v>0</v>
          </cell>
          <cell r="DE598">
            <v>0</v>
          </cell>
          <cell r="DF598">
            <v>0</v>
          </cell>
          <cell r="DG598">
            <v>0</v>
          </cell>
          <cell r="DH598">
            <v>0</v>
          </cell>
          <cell r="DI598">
            <v>0</v>
          </cell>
          <cell r="DJ598">
            <v>0</v>
          </cell>
          <cell r="DK598">
            <v>0</v>
          </cell>
          <cell r="DL598">
            <v>0</v>
          </cell>
          <cell r="DM598">
            <v>0</v>
          </cell>
          <cell r="DN598">
            <v>0</v>
          </cell>
          <cell r="DO598">
            <v>0</v>
          </cell>
          <cell r="DP598">
            <v>0</v>
          </cell>
          <cell r="DQ598">
            <v>0</v>
          </cell>
          <cell r="DR598">
            <v>0</v>
          </cell>
          <cell r="DS598">
            <v>0</v>
          </cell>
          <cell r="DT598">
            <v>0</v>
          </cell>
          <cell r="DU598">
            <v>0</v>
          </cell>
          <cell r="DV598">
            <v>0</v>
          </cell>
          <cell r="DW598">
            <v>0</v>
          </cell>
          <cell r="DX598">
            <v>0</v>
          </cell>
          <cell r="DY598">
            <v>0</v>
          </cell>
        </row>
        <row r="599">
          <cell r="S599" t="str">
            <v>59.00</v>
          </cell>
          <cell r="T599">
            <v>59</v>
          </cell>
          <cell r="V599" t="str">
            <v>Conexión de Empalme-Derivación Cond. Subt. M.T. N2XSY(Cobre) de 50 mm2. ó  70 mm2</v>
          </cell>
          <cell r="X599" t="str">
            <v>m.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0</v>
          </cell>
          <cell r="AZ599">
            <v>0</v>
          </cell>
          <cell r="BA599">
            <v>0</v>
          </cell>
          <cell r="BB599">
            <v>0</v>
          </cell>
          <cell r="BC599">
            <v>0</v>
          </cell>
          <cell r="BD599">
            <v>0</v>
          </cell>
          <cell r="BE599">
            <v>0</v>
          </cell>
          <cell r="BF599">
            <v>0</v>
          </cell>
          <cell r="BG599">
            <v>0</v>
          </cell>
          <cell r="BH599">
            <v>0</v>
          </cell>
          <cell r="BI599">
            <v>0</v>
          </cell>
          <cell r="BJ599">
            <v>0</v>
          </cell>
          <cell r="BK599">
            <v>0</v>
          </cell>
          <cell r="BL599">
            <v>0</v>
          </cell>
          <cell r="BM599">
            <v>0</v>
          </cell>
          <cell r="BN599">
            <v>0</v>
          </cell>
          <cell r="BO599">
            <v>0</v>
          </cell>
          <cell r="BP599">
            <v>0</v>
          </cell>
          <cell r="BQ599">
            <v>0</v>
          </cell>
          <cell r="BR599">
            <v>0</v>
          </cell>
          <cell r="BS599">
            <v>0</v>
          </cell>
          <cell r="BT599">
            <v>0</v>
          </cell>
          <cell r="BU599">
            <v>0</v>
          </cell>
          <cell r="BV599">
            <v>0</v>
          </cell>
          <cell r="BW599">
            <v>14.739999999999998</v>
          </cell>
          <cell r="BX599">
            <v>0</v>
          </cell>
          <cell r="BY599">
            <v>0</v>
          </cell>
          <cell r="BZ599">
            <v>0</v>
          </cell>
          <cell r="CA599">
            <v>0</v>
          </cell>
          <cell r="CB599">
            <v>0</v>
          </cell>
          <cell r="CC599">
            <v>0</v>
          </cell>
          <cell r="CD599">
            <v>0</v>
          </cell>
          <cell r="CE599">
            <v>0</v>
          </cell>
          <cell r="CF599">
            <v>0</v>
          </cell>
          <cell r="CG599">
            <v>0</v>
          </cell>
          <cell r="CH599">
            <v>0</v>
          </cell>
          <cell r="CI599">
            <v>0</v>
          </cell>
          <cell r="CJ599">
            <v>0</v>
          </cell>
          <cell r="CK599">
            <v>0</v>
          </cell>
          <cell r="CL599">
            <v>0</v>
          </cell>
          <cell r="CM599">
            <v>0</v>
          </cell>
          <cell r="CN599">
            <v>0</v>
          </cell>
          <cell r="CO599">
            <v>0</v>
          </cell>
          <cell r="CP599">
            <v>0</v>
          </cell>
          <cell r="CQ599">
            <v>0</v>
          </cell>
          <cell r="CR599">
            <v>0</v>
          </cell>
          <cell r="CS599">
            <v>0</v>
          </cell>
          <cell r="CT599">
            <v>0</v>
          </cell>
          <cell r="CU599">
            <v>0</v>
          </cell>
          <cell r="CV599">
            <v>0</v>
          </cell>
          <cell r="CW599">
            <v>0</v>
          </cell>
          <cell r="CX599">
            <v>0</v>
          </cell>
          <cell r="CY599">
            <v>0</v>
          </cell>
          <cell r="CZ599">
            <v>0</v>
          </cell>
          <cell r="DA599">
            <v>0</v>
          </cell>
          <cell r="DB599">
            <v>0</v>
          </cell>
          <cell r="DC599">
            <v>0</v>
          </cell>
          <cell r="DD599">
            <v>0</v>
          </cell>
          <cell r="DE599">
            <v>0</v>
          </cell>
          <cell r="DF599">
            <v>0</v>
          </cell>
          <cell r="DG599">
            <v>0</v>
          </cell>
          <cell r="DH599">
            <v>0</v>
          </cell>
          <cell r="DI599">
            <v>0</v>
          </cell>
          <cell r="DJ599">
            <v>0</v>
          </cell>
          <cell r="DK599">
            <v>0</v>
          </cell>
          <cell r="DL599">
            <v>0</v>
          </cell>
          <cell r="DM599">
            <v>0</v>
          </cell>
          <cell r="DN599">
            <v>0</v>
          </cell>
          <cell r="DO599">
            <v>0</v>
          </cell>
          <cell r="DP599">
            <v>0</v>
          </cell>
          <cell r="DQ599">
            <v>0</v>
          </cell>
          <cell r="DR599">
            <v>0</v>
          </cell>
          <cell r="DS599">
            <v>0</v>
          </cell>
          <cell r="DT599">
            <v>0</v>
          </cell>
          <cell r="DU599">
            <v>0</v>
          </cell>
          <cell r="DV599">
            <v>0</v>
          </cell>
          <cell r="DW599">
            <v>0</v>
          </cell>
          <cell r="DX599">
            <v>0</v>
          </cell>
          <cell r="DY599">
            <v>0</v>
          </cell>
        </row>
        <row r="600">
          <cell r="S600" t="str">
            <v>60.00</v>
          </cell>
          <cell r="T600">
            <v>60</v>
          </cell>
          <cell r="V600" t="str">
            <v>Conexión de Empalme-Derivación Cond. Subt. M.T. N2XSY(Cobre) de 120 mm2</v>
          </cell>
          <cell r="X600" t="str">
            <v>m.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0</v>
          </cell>
          <cell r="AZ600">
            <v>0</v>
          </cell>
          <cell r="BA600">
            <v>0</v>
          </cell>
          <cell r="BB600">
            <v>0</v>
          </cell>
          <cell r="BC600">
            <v>0</v>
          </cell>
          <cell r="BD600">
            <v>0</v>
          </cell>
          <cell r="BE600">
            <v>0</v>
          </cell>
          <cell r="BF600">
            <v>0</v>
          </cell>
          <cell r="BG600">
            <v>0</v>
          </cell>
          <cell r="BH600">
            <v>0</v>
          </cell>
          <cell r="BI600">
            <v>0</v>
          </cell>
          <cell r="BJ600">
            <v>0</v>
          </cell>
          <cell r="BK600">
            <v>0</v>
          </cell>
          <cell r="BL600">
            <v>0</v>
          </cell>
          <cell r="BM600">
            <v>0</v>
          </cell>
          <cell r="BN600">
            <v>0</v>
          </cell>
          <cell r="BO600">
            <v>0</v>
          </cell>
          <cell r="BP600">
            <v>0</v>
          </cell>
          <cell r="BQ600">
            <v>0</v>
          </cell>
          <cell r="BR600">
            <v>0</v>
          </cell>
          <cell r="BS600">
            <v>0</v>
          </cell>
          <cell r="BT600">
            <v>0</v>
          </cell>
          <cell r="BU600">
            <v>0</v>
          </cell>
          <cell r="BV600">
            <v>0</v>
          </cell>
          <cell r="BW600">
            <v>21.200000000000003</v>
          </cell>
          <cell r="BX600">
            <v>0</v>
          </cell>
          <cell r="BY600">
            <v>0</v>
          </cell>
          <cell r="BZ600">
            <v>0</v>
          </cell>
          <cell r="CA600">
            <v>0</v>
          </cell>
          <cell r="CB600">
            <v>0</v>
          </cell>
          <cell r="CC600">
            <v>0</v>
          </cell>
          <cell r="CD600">
            <v>0</v>
          </cell>
          <cell r="CE600">
            <v>0</v>
          </cell>
          <cell r="CF600">
            <v>0</v>
          </cell>
          <cell r="CG600">
            <v>0</v>
          </cell>
          <cell r="CH600">
            <v>0</v>
          </cell>
          <cell r="CI600">
            <v>0</v>
          </cell>
          <cell r="CJ600">
            <v>0</v>
          </cell>
          <cell r="CK600">
            <v>0</v>
          </cell>
          <cell r="CL600">
            <v>0</v>
          </cell>
          <cell r="CM600">
            <v>0</v>
          </cell>
          <cell r="CN600">
            <v>0</v>
          </cell>
          <cell r="CO600">
            <v>0</v>
          </cell>
          <cell r="CP600">
            <v>0</v>
          </cell>
          <cell r="CQ600">
            <v>0</v>
          </cell>
          <cell r="CR600">
            <v>0</v>
          </cell>
          <cell r="CS600">
            <v>0</v>
          </cell>
          <cell r="CT600">
            <v>0</v>
          </cell>
          <cell r="CU600">
            <v>0</v>
          </cell>
          <cell r="CV600">
            <v>0</v>
          </cell>
          <cell r="CW600">
            <v>0</v>
          </cell>
          <cell r="CX600">
            <v>0</v>
          </cell>
          <cell r="CY600">
            <v>0</v>
          </cell>
          <cell r="CZ600">
            <v>0</v>
          </cell>
          <cell r="DA600">
            <v>0</v>
          </cell>
          <cell r="DB600">
            <v>0</v>
          </cell>
          <cell r="DC600">
            <v>0</v>
          </cell>
          <cell r="DD600">
            <v>0</v>
          </cell>
          <cell r="DE600">
            <v>0</v>
          </cell>
          <cell r="DF600">
            <v>0</v>
          </cell>
          <cell r="DG600">
            <v>0</v>
          </cell>
          <cell r="DH600">
            <v>0</v>
          </cell>
          <cell r="DI600">
            <v>0</v>
          </cell>
          <cell r="DJ600">
            <v>0</v>
          </cell>
          <cell r="DK600">
            <v>0</v>
          </cell>
          <cell r="DL600">
            <v>0</v>
          </cell>
          <cell r="DM600">
            <v>0</v>
          </cell>
          <cell r="DN600">
            <v>0</v>
          </cell>
          <cell r="DO600">
            <v>0</v>
          </cell>
          <cell r="DP600">
            <v>0</v>
          </cell>
          <cell r="DQ600">
            <v>0</v>
          </cell>
          <cell r="DR600">
            <v>0</v>
          </cell>
          <cell r="DS600">
            <v>0</v>
          </cell>
          <cell r="DT600">
            <v>0</v>
          </cell>
          <cell r="DU600">
            <v>0</v>
          </cell>
          <cell r="DV600">
            <v>0</v>
          </cell>
          <cell r="DW600">
            <v>0</v>
          </cell>
          <cell r="DX600">
            <v>0</v>
          </cell>
          <cell r="DY600">
            <v>0</v>
          </cell>
        </row>
        <row r="601">
          <cell r="S601" t="str">
            <v>61.00</v>
          </cell>
          <cell r="T601">
            <v>61</v>
          </cell>
          <cell r="V601" t="str">
            <v>Colocacion de Cinta Plastica Señalizadora de Red Subterranea M.T.</v>
          </cell>
          <cell r="X601" t="str">
            <v>m.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P601">
            <v>0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  <cell r="AW601">
            <v>0</v>
          </cell>
          <cell r="AX601">
            <v>0</v>
          </cell>
          <cell r="AY601">
            <v>0</v>
          </cell>
          <cell r="AZ601">
            <v>0</v>
          </cell>
          <cell r="BA601">
            <v>0</v>
          </cell>
          <cell r="BB601">
            <v>0</v>
          </cell>
          <cell r="BC601">
            <v>0</v>
          </cell>
          <cell r="BD601">
            <v>0</v>
          </cell>
          <cell r="BE601">
            <v>0</v>
          </cell>
          <cell r="BF601">
            <v>0</v>
          </cell>
          <cell r="BG601">
            <v>0</v>
          </cell>
          <cell r="BH601">
            <v>0</v>
          </cell>
          <cell r="BI601">
            <v>0</v>
          </cell>
          <cell r="BJ601">
            <v>0</v>
          </cell>
          <cell r="BK601">
            <v>0</v>
          </cell>
          <cell r="BL601">
            <v>0</v>
          </cell>
          <cell r="BM601">
            <v>0</v>
          </cell>
          <cell r="BN601">
            <v>0</v>
          </cell>
          <cell r="BO601">
            <v>0</v>
          </cell>
          <cell r="BP601">
            <v>0</v>
          </cell>
          <cell r="BQ601">
            <v>0</v>
          </cell>
          <cell r="BR601">
            <v>0</v>
          </cell>
          <cell r="BS601">
            <v>0</v>
          </cell>
          <cell r="BT601">
            <v>0</v>
          </cell>
          <cell r="BU601">
            <v>0</v>
          </cell>
          <cell r="BV601">
            <v>0</v>
          </cell>
          <cell r="BW601">
            <v>0.58000000000000007</v>
          </cell>
          <cell r="BX601">
            <v>0</v>
          </cell>
          <cell r="BY601">
            <v>0</v>
          </cell>
          <cell r="BZ601">
            <v>0</v>
          </cell>
          <cell r="CA601">
            <v>0</v>
          </cell>
          <cell r="CB601">
            <v>0</v>
          </cell>
          <cell r="CC601">
            <v>0</v>
          </cell>
          <cell r="CD601">
            <v>0</v>
          </cell>
          <cell r="CE601">
            <v>0</v>
          </cell>
          <cell r="CF601">
            <v>0</v>
          </cell>
          <cell r="CG601">
            <v>0</v>
          </cell>
          <cell r="CH601">
            <v>0</v>
          </cell>
          <cell r="CI601">
            <v>0</v>
          </cell>
          <cell r="CJ601">
            <v>0</v>
          </cell>
          <cell r="CK601">
            <v>0</v>
          </cell>
          <cell r="CL601">
            <v>0</v>
          </cell>
          <cell r="CM601">
            <v>0</v>
          </cell>
          <cell r="CN601">
            <v>0</v>
          </cell>
          <cell r="CO601">
            <v>0</v>
          </cell>
          <cell r="CP601">
            <v>0</v>
          </cell>
          <cell r="CQ601">
            <v>0</v>
          </cell>
          <cell r="CR601">
            <v>0</v>
          </cell>
          <cell r="CS601">
            <v>0</v>
          </cell>
          <cell r="CT601">
            <v>0</v>
          </cell>
          <cell r="CU601">
            <v>0</v>
          </cell>
          <cell r="CV601">
            <v>0</v>
          </cell>
          <cell r="CW601">
            <v>0</v>
          </cell>
          <cell r="CX601">
            <v>0</v>
          </cell>
          <cell r="CY601">
            <v>0</v>
          </cell>
          <cell r="CZ601">
            <v>0</v>
          </cell>
          <cell r="DA601">
            <v>0</v>
          </cell>
          <cell r="DB601">
            <v>0</v>
          </cell>
          <cell r="DC601">
            <v>0</v>
          </cell>
          <cell r="DD601">
            <v>0</v>
          </cell>
          <cell r="DE601">
            <v>0</v>
          </cell>
          <cell r="DF601">
            <v>0</v>
          </cell>
          <cell r="DG601">
            <v>0</v>
          </cell>
          <cell r="DH601">
            <v>0</v>
          </cell>
          <cell r="DI601">
            <v>0</v>
          </cell>
          <cell r="DJ601">
            <v>0</v>
          </cell>
          <cell r="DK601">
            <v>0</v>
          </cell>
          <cell r="DL601">
            <v>0</v>
          </cell>
          <cell r="DM601">
            <v>0</v>
          </cell>
          <cell r="DN601">
            <v>0</v>
          </cell>
          <cell r="DO601">
            <v>0</v>
          </cell>
          <cell r="DP601">
            <v>0</v>
          </cell>
          <cell r="DQ601">
            <v>0</v>
          </cell>
          <cell r="DR601">
            <v>0</v>
          </cell>
          <cell r="DS601">
            <v>0</v>
          </cell>
          <cell r="DT601">
            <v>0</v>
          </cell>
          <cell r="DU601">
            <v>0</v>
          </cell>
          <cell r="DV601">
            <v>0</v>
          </cell>
          <cell r="DW601">
            <v>0</v>
          </cell>
          <cell r="DX601">
            <v>0</v>
          </cell>
          <cell r="DY601">
            <v>0</v>
          </cell>
        </row>
        <row r="602">
          <cell r="S602" t="str">
            <v>62.00</v>
          </cell>
          <cell r="T602">
            <v>62</v>
          </cell>
          <cell r="V602" t="str">
            <v>Colocacion de Ladrillos de Proteccion Mecánica de Red Subterranea M.T.</v>
          </cell>
          <cell r="X602" t="str">
            <v>m.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0</v>
          </cell>
          <cell r="AZ602">
            <v>0</v>
          </cell>
          <cell r="BA602">
            <v>0</v>
          </cell>
          <cell r="BB602">
            <v>0</v>
          </cell>
          <cell r="BC602">
            <v>0</v>
          </cell>
          <cell r="BD602">
            <v>0</v>
          </cell>
          <cell r="BE602">
            <v>0</v>
          </cell>
          <cell r="BF602">
            <v>0</v>
          </cell>
          <cell r="BG602">
            <v>0</v>
          </cell>
          <cell r="BH602">
            <v>0</v>
          </cell>
          <cell r="BI602">
            <v>0</v>
          </cell>
          <cell r="BJ602">
            <v>0</v>
          </cell>
          <cell r="BK602">
            <v>0</v>
          </cell>
          <cell r="BL602">
            <v>0</v>
          </cell>
          <cell r="BM602">
            <v>0</v>
          </cell>
          <cell r="BN602">
            <v>0</v>
          </cell>
          <cell r="BO602">
            <v>0</v>
          </cell>
          <cell r="BP602">
            <v>0</v>
          </cell>
          <cell r="BQ602">
            <v>0</v>
          </cell>
          <cell r="BR602">
            <v>0</v>
          </cell>
          <cell r="BS602">
            <v>0</v>
          </cell>
          <cell r="BT602">
            <v>0</v>
          </cell>
          <cell r="BU602">
            <v>0</v>
          </cell>
          <cell r="BV602">
            <v>0</v>
          </cell>
          <cell r="BW602">
            <v>0.92</v>
          </cell>
          <cell r="BX602">
            <v>0</v>
          </cell>
          <cell r="BY602">
            <v>0</v>
          </cell>
          <cell r="BZ602">
            <v>0</v>
          </cell>
          <cell r="CA602">
            <v>0</v>
          </cell>
          <cell r="CB602">
            <v>0</v>
          </cell>
          <cell r="CC602">
            <v>0</v>
          </cell>
          <cell r="CD602">
            <v>0</v>
          </cell>
          <cell r="CE602">
            <v>0</v>
          </cell>
          <cell r="CF602">
            <v>0</v>
          </cell>
          <cell r="CG602">
            <v>0</v>
          </cell>
          <cell r="CH602">
            <v>0</v>
          </cell>
          <cell r="CI602">
            <v>0</v>
          </cell>
          <cell r="CJ602">
            <v>0</v>
          </cell>
          <cell r="CK602">
            <v>0</v>
          </cell>
          <cell r="CL602">
            <v>0</v>
          </cell>
          <cell r="CM602">
            <v>0</v>
          </cell>
          <cell r="CN602">
            <v>0</v>
          </cell>
          <cell r="CO602">
            <v>0</v>
          </cell>
          <cell r="CP602">
            <v>0</v>
          </cell>
          <cell r="CQ602">
            <v>0</v>
          </cell>
          <cell r="CR602">
            <v>0</v>
          </cell>
          <cell r="CS602">
            <v>0</v>
          </cell>
          <cell r="CT602">
            <v>0</v>
          </cell>
          <cell r="CU602">
            <v>0</v>
          </cell>
          <cell r="CV602">
            <v>0</v>
          </cell>
          <cell r="CW602">
            <v>0</v>
          </cell>
          <cell r="CX602">
            <v>0</v>
          </cell>
          <cell r="CY602">
            <v>0</v>
          </cell>
          <cell r="CZ602">
            <v>0</v>
          </cell>
          <cell r="DA602">
            <v>0</v>
          </cell>
          <cell r="DB602">
            <v>0</v>
          </cell>
          <cell r="DC602">
            <v>0</v>
          </cell>
          <cell r="DD602">
            <v>0</v>
          </cell>
          <cell r="DE602">
            <v>0</v>
          </cell>
          <cell r="DF602">
            <v>0</v>
          </cell>
          <cell r="DG602">
            <v>0</v>
          </cell>
          <cell r="DH602">
            <v>0</v>
          </cell>
          <cell r="DI602">
            <v>0</v>
          </cell>
          <cell r="DJ602">
            <v>0</v>
          </cell>
          <cell r="DK602">
            <v>0</v>
          </cell>
          <cell r="DL602">
            <v>0</v>
          </cell>
          <cell r="DM602">
            <v>0</v>
          </cell>
          <cell r="DN602">
            <v>0</v>
          </cell>
          <cell r="DO602">
            <v>0</v>
          </cell>
          <cell r="DP602">
            <v>0</v>
          </cell>
          <cell r="DQ602">
            <v>0</v>
          </cell>
          <cell r="DR602">
            <v>0</v>
          </cell>
          <cell r="DS602">
            <v>0</v>
          </cell>
          <cell r="DT602">
            <v>0</v>
          </cell>
          <cell r="DU602">
            <v>0</v>
          </cell>
          <cell r="DV602">
            <v>0</v>
          </cell>
          <cell r="DW602">
            <v>0</v>
          </cell>
          <cell r="DX602">
            <v>0</v>
          </cell>
          <cell r="DY602">
            <v>0</v>
          </cell>
        </row>
        <row r="603">
          <cell r="S603" t="str">
            <v>63.00</v>
          </cell>
          <cell r="T603">
            <v>63</v>
          </cell>
          <cell r="V603" t="str">
            <v>Relleno y Compactado de Zanja</v>
          </cell>
          <cell r="X603" t="str">
            <v>m3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  <cell r="AU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0</v>
          </cell>
          <cell r="AZ603">
            <v>0</v>
          </cell>
          <cell r="BA603">
            <v>0</v>
          </cell>
          <cell r="BB603">
            <v>0</v>
          </cell>
          <cell r="BC603">
            <v>0</v>
          </cell>
          <cell r="BD603">
            <v>0</v>
          </cell>
          <cell r="BE603">
            <v>0</v>
          </cell>
          <cell r="BF603">
            <v>0</v>
          </cell>
          <cell r="BG603">
            <v>0</v>
          </cell>
          <cell r="BH603">
            <v>0</v>
          </cell>
          <cell r="BI603">
            <v>0</v>
          </cell>
          <cell r="BJ603">
            <v>0</v>
          </cell>
          <cell r="BK603">
            <v>0</v>
          </cell>
          <cell r="BL603">
            <v>0</v>
          </cell>
          <cell r="BM603">
            <v>0</v>
          </cell>
          <cell r="BN603">
            <v>0</v>
          </cell>
          <cell r="BO603">
            <v>0</v>
          </cell>
          <cell r="BP603">
            <v>0</v>
          </cell>
          <cell r="BQ603">
            <v>0</v>
          </cell>
          <cell r="BR603">
            <v>0</v>
          </cell>
          <cell r="BS603">
            <v>0</v>
          </cell>
          <cell r="BT603">
            <v>0</v>
          </cell>
          <cell r="BU603">
            <v>0</v>
          </cell>
          <cell r="BV603">
            <v>0</v>
          </cell>
          <cell r="BW603">
            <v>21.9</v>
          </cell>
          <cell r="BX603">
            <v>0</v>
          </cell>
          <cell r="BY603">
            <v>0</v>
          </cell>
          <cell r="BZ603">
            <v>0</v>
          </cell>
          <cell r="CA603">
            <v>0</v>
          </cell>
          <cell r="CB603">
            <v>0</v>
          </cell>
          <cell r="CC603">
            <v>0</v>
          </cell>
          <cell r="CD603">
            <v>0</v>
          </cell>
          <cell r="CE603">
            <v>0</v>
          </cell>
          <cell r="CF603">
            <v>0</v>
          </cell>
          <cell r="CG603">
            <v>0</v>
          </cell>
          <cell r="CH603">
            <v>0</v>
          </cell>
          <cell r="CI603">
            <v>0</v>
          </cell>
          <cell r="CJ603">
            <v>0</v>
          </cell>
          <cell r="CK603">
            <v>0</v>
          </cell>
          <cell r="CL603">
            <v>0</v>
          </cell>
          <cell r="CM603">
            <v>0</v>
          </cell>
          <cell r="CN603">
            <v>0</v>
          </cell>
          <cell r="CO603">
            <v>0</v>
          </cell>
          <cell r="CP603">
            <v>0</v>
          </cell>
          <cell r="CQ603">
            <v>0</v>
          </cell>
          <cell r="CR603">
            <v>0</v>
          </cell>
          <cell r="CS603">
            <v>0</v>
          </cell>
          <cell r="CT603">
            <v>0</v>
          </cell>
          <cell r="CU603">
            <v>0</v>
          </cell>
          <cell r="CV603">
            <v>0</v>
          </cell>
          <cell r="CW603">
            <v>0</v>
          </cell>
          <cell r="CX603">
            <v>0</v>
          </cell>
          <cell r="CY603">
            <v>0</v>
          </cell>
          <cell r="CZ603">
            <v>0</v>
          </cell>
          <cell r="DA603">
            <v>0</v>
          </cell>
          <cell r="DB603">
            <v>0</v>
          </cell>
          <cell r="DC603">
            <v>0</v>
          </cell>
          <cell r="DD603">
            <v>0</v>
          </cell>
          <cell r="DE603">
            <v>0</v>
          </cell>
          <cell r="DF603">
            <v>0</v>
          </cell>
          <cell r="DG603">
            <v>0</v>
          </cell>
          <cell r="DH603">
            <v>0</v>
          </cell>
          <cell r="DI603">
            <v>0</v>
          </cell>
          <cell r="DJ603">
            <v>0</v>
          </cell>
          <cell r="DK603">
            <v>0</v>
          </cell>
          <cell r="DL603">
            <v>0</v>
          </cell>
          <cell r="DM603">
            <v>0</v>
          </cell>
          <cell r="DN603">
            <v>0</v>
          </cell>
          <cell r="DO603">
            <v>0</v>
          </cell>
          <cell r="DP603">
            <v>0</v>
          </cell>
          <cell r="DQ603">
            <v>0</v>
          </cell>
          <cell r="DR603">
            <v>0</v>
          </cell>
          <cell r="DS603">
            <v>0</v>
          </cell>
          <cell r="DT603">
            <v>0</v>
          </cell>
          <cell r="DU603">
            <v>0</v>
          </cell>
          <cell r="DV603">
            <v>0</v>
          </cell>
          <cell r="DW603">
            <v>0</v>
          </cell>
          <cell r="DX603">
            <v>0</v>
          </cell>
          <cell r="DY603">
            <v>0</v>
          </cell>
        </row>
        <row r="604">
          <cell r="S604" t="str">
            <v>64.00</v>
          </cell>
          <cell r="T604">
            <v>64</v>
          </cell>
          <cell r="V604" t="str">
            <v>Resane de Pista</v>
          </cell>
          <cell r="X604" t="str">
            <v>m2.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  <cell r="AO604">
            <v>0</v>
          </cell>
          <cell r="AP604">
            <v>0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  <cell r="AU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0</v>
          </cell>
          <cell r="AZ604">
            <v>0</v>
          </cell>
          <cell r="BA604">
            <v>0</v>
          </cell>
          <cell r="BB604">
            <v>0</v>
          </cell>
          <cell r="BC604">
            <v>0</v>
          </cell>
          <cell r="BD604">
            <v>0</v>
          </cell>
          <cell r="BE604">
            <v>0</v>
          </cell>
          <cell r="BF604">
            <v>0</v>
          </cell>
          <cell r="BG604">
            <v>0</v>
          </cell>
          <cell r="BH604">
            <v>0</v>
          </cell>
          <cell r="BI604">
            <v>0</v>
          </cell>
          <cell r="BJ604">
            <v>0</v>
          </cell>
          <cell r="BK604">
            <v>0</v>
          </cell>
          <cell r="BL604">
            <v>0</v>
          </cell>
          <cell r="BM604">
            <v>0</v>
          </cell>
          <cell r="BN604">
            <v>0</v>
          </cell>
          <cell r="BO604">
            <v>0</v>
          </cell>
          <cell r="BP604">
            <v>0</v>
          </cell>
          <cell r="BQ604">
            <v>0</v>
          </cell>
          <cell r="BR604">
            <v>0</v>
          </cell>
          <cell r="BS604">
            <v>0</v>
          </cell>
          <cell r="BT604">
            <v>0</v>
          </cell>
          <cell r="BU604">
            <v>0</v>
          </cell>
          <cell r="BV604">
            <v>0</v>
          </cell>
          <cell r="BW604">
            <v>40.86</v>
          </cell>
          <cell r="BX604">
            <v>0</v>
          </cell>
          <cell r="BY604">
            <v>0</v>
          </cell>
          <cell r="BZ604">
            <v>0</v>
          </cell>
          <cell r="CA604">
            <v>0</v>
          </cell>
          <cell r="CB604">
            <v>0</v>
          </cell>
          <cell r="CC604">
            <v>0</v>
          </cell>
          <cell r="CD604">
            <v>0</v>
          </cell>
          <cell r="CE604">
            <v>0</v>
          </cell>
          <cell r="CF604">
            <v>0</v>
          </cell>
          <cell r="CG604">
            <v>0</v>
          </cell>
          <cell r="CH604">
            <v>0</v>
          </cell>
          <cell r="CI604">
            <v>0</v>
          </cell>
          <cell r="CJ604">
            <v>0</v>
          </cell>
          <cell r="CK604">
            <v>0</v>
          </cell>
          <cell r="CL604">
            <v>0</v>
          </cell>
          <cell r="CM604">
            <v>0</v>
          </cell>
          <cell r="CN604">
            <v>0</v>
          </cell>
          <cell r="CO604">
            <v>0</v>
          </cell>
          <cell r="CP604">
            <v>0</v>
          </cell>
          <cell r="CQ604">
            <v>0</v>
          </cell>
          <cell r="CR604">
            <v>0</v>
          </cell>
          <cell r="CS604">
            <v>0</v>
          </cell>
          <cell r="CT604">
            <v>0</v>
          </cell>
          <cell r="CU604">
            <v>0</v>
          </cell>
          <cell r="CV604">
            <v>0</v>
          </cell>
          <cell r="CW604">
            <v>0</v>
          </cell>
          <cell r="CX604">
            <v>0</v>
          </cell>
          <cell r="CY604">
            <v>0</v>
          </cell>
          <cell r="CZ604">
            <v>0</v>
          </cell>
          <cell r="DA604">
            <v>0</v>
          </cell>
          <cell r="DB604">
            <v>0</v>
          </cell>
          <cell r="DC604">
            <v>0</v>
          </cell>
          <cell r="DD604">
            <v>0</v>
          </cell>
          <cell r="DE604">
            <v>0</v>
          </cell>
          <cell r="DF604">
            <v>0</v>
          </cell>
          <cell r="DG604">
            <v>0</v>
          </cell>
          <cell r="DH604">
            <v>0</v>
          </cell>
          <cell r="DI604">
            <v>0</v>
          </cell>
          <cell r="DJ604">
            <v>0</v>
          </cell>
          <cell r="DK604">
            <v>0</v>
          </cell>
          <cell r="DL604">
            <v>0</v>
          </cell>
          <cell r="DM604">
            <v>0</v>
          </cell>
          <cell r="DN604">
            <v>0</v>
          </cell>
          <cell r="DO604">
            <v>0</v>
          </cell>
          <cell r="DP604">
            <v>0</v>
          </cell>
          <cell r="DQ604">
            <v>0</v>
          </cell>
          <cell r="DR604">
            <v>0</v>
          </cell>
          <cell r="DS604">
            <v>0</v>
          </cell>
          <cell r="DT604">
            <v>0</v>
          </cell>
          <cell r="DU604">
            <v>0</v>
          </cell>
          <cell r="DV604">
            <v>0</v>
          </cell>
          <cell r="DW604">
            <v>0</v>
          </cell>
          <cell r="DX604">
            <v>0</v>
          </cell>
          <cell r="DY604">
            <v>0</v>
          </cell>
        </row>
        <row r="605">
          <cell r="S605" t="str">
            <v>65.00</v>
          </cell>
          <cell r="T605">
            <v>65</v>
          </cell>
          <cell r="V605" t="str">
            <v>Resane de Vereda</v>
          </cell>
          <cell r="X605" t="str">
            <v>m2.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  <cell r="AP605">
            <v>0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0</v>
          </cell>
          <cell r="AZ605">
            <v>0</v>
          </cell>
          <cell r="BA605">
            <v>0</v>
          </cell>
          <cell r="BB605">
            <v>0</v>
          </cell>
          <cell r="BC605">
            <v>0</v>
          </cell>
          <cell r="BD605">
            <v>0</v>
          </cell>
          <cell r="BE605">
            <v>0</v>
          </cell>
          <cell r="BF605">
            <v>0</v>
          </cell>
          <cell r="BG605">
            <v>0</v>
          </cell>
          <cell r="BH605">
            <v>0</v>
          </cell>
          <cell r="BI605">
            <v>0</v>
          </cell>
          <cell r="BJ605">
            <v>0</v>
          </cell>
          <cell r="BK605">
            <v>0</v>
          </cell>
          <cell r="BL605">
            <v>0</v>
          </cell>
          <cell r="BM605">
            <v>0</v>
          </cell>
          <cell r="BN605">
            <v>0</v>
          </cell>
          <cell r="BO605">
            <v>0</v>
          </cell>
          <cell r="BP605">
            <v>0</v>
          </cell>
          <cell r="BQ605">
            <v>0</v>
          </cell>
          <cell r="BR605">
            <v>0</v>
          </cell>
          <cell r="BS605">
            <v>0</v>
          </cell>
          <cell r="BT605">
            <v>0</v>
          </cell>
          <cell r="BU605">
            <v>0</v>
          </cell>
          <cell r="BV605">
            <v>0</v>
          </cell>
          <cell r="BW605">
            <v>28.07</v>
          </cell>
          <cell r="BX605">
            <v>0</v>
          </cell>
          <cell r="BY605">
            <v>0</v>
          </cell>
          <cell r="BZ605">
            <v>0</v>
          </cell>
          <cell r="CA605">
            <v>0</v>
          </cell>
          <cell r="CB605">
            <v>0</v>
          </cell>
          <cell r="CC605">
            <v>0</v>
          </cell>
          <cell r="CD605">
            <v>0</v>
          </cell>
          <cell r="CE605">
            <v>0</v>
          </cell>
          <cell r="CF605">
            <v>0</v>
          </cell>
          <cell r="CG605">
            <v>0</v>
          </cell>
          <cell r="CH605">
            <v>0</v>
          </cell>
          <cell r="CI605">
            <v>0</v>
          </cell>
          <cell r="CJ605">
            <v>0</v>
          </cell>
          <cell r="CK605">
            <v>0</v>
          </cell>
          <cell r="CL605">
            <v>0</v>
          </cell>
          <cell r="CM605">
            <v>0</v>
          </cell>
          <cell r="CN605">
            <v>0</v>
          </cell>
          <cell r="CO605">
            <v>0</v>
          </cell>
          <cell r="CP605">
            <v>0</v>
          </cell>
          <cell r="CQ605">
            <v>0</v>
          </cell>
          <cell r="CR605">
            <v>0</v>
          </cell>
          <cell r="CS605">
            <v>0</v>
          </cell>
          <cell r="CT605">
            <v>0</v>
          </cell>
          <cell r="CU605">
            <v>0</v>
          </cell>
          <cell r="CV605">
            <v>0</v>
          </cell>
          <cell r="CW605">
            <v>0</v>
          </cell>
          <cell r="CX605">
            <v>0</v>
          </cell>
          <cell r="CY605">
            <v>0</v>
          </cell>
          <cell r="CZ605">
            <v>0</v>
          </cell>
          <cell r="DA605">
            <v>0</v>
          </cell>
          <cell r="DB605">
            <v>0</v>
          </cell>
          <cell r="DC605">
            <v>0</v>
          </cell>
          <cell r="DD605">
            <v>0</v>
          </cell>
          <cell r="DE605">
            <v>0</v>
          </cell>
          <cell r="DF605">
            <v>0</v>
          </cell>
          <cell r="DG605">
            <v>0</v>
          </cell>
          <cell r="DH605">
            <v>0</v>
          </cell>
          <cell r="DI605">
            <v>0</v>
          </cell>
          <cell r="DJ605">
            <v>0</v>
          </cell>
          <cell r="DK605">
            <v>0</v>
          </cell>
          <cell r="DL605">
            <v>0</v>
          </cell>
          <cell r="DM605">
            <v>0</v>
          </cell>
          <cell r="DN605">
            <v>0</v>
          </cell>
          <cell r="DO605">
            <v>0</v>
          </cell>
          <cell r="DP605">
            <v>0</v>
          </cell>
          <cell r="DQ605">
            <v>0</v>
          </cell>
          <cell r="DR605">
            <v>0</v>
          </cell>
          <cell r="DS605">
            <v>0</v>
          </cell>
          <cell r="DT605">
            <v>0</v>
          </cell>
          <cell r="DU605">
            <v>0</v>
          </cell>
          <cell r="DV605">
            <v>0</v>
          </cell>
          <cell r="DW605">
            <v>0</v>
          </cell>
          <cell r="DX605">
            <v>0</v>
          </cell>
          <cell r="DY605">
            <v>0</v>
          </cell>
        </row>
        <row r="606">
          <cell r="S606" t="str">
            <v>66.00</v>
          </cell>
          <cell r="T606">
            <v>66</v>
          </cell>
          <cell r="V606" t="str">
            <v>Eliminación de material excedente (solo trabajos red subterranea)</v>
          </cell>
          <cell r="X606" t="str">
            <v>m3.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0</v>
          </cell>
          <cell r="AK606">
            <v>0</v>
          </cell>
          <cell r="AL606">
            <v>0</v>
          </cell>
          <cell r="AM606">
            <v>0</v>
          </cell>
          <cell r="AN606">
            <v>0</v>
          </cell>
          <cell r="AO606">
            <v>0</v>
          </cell>
          <cell r="AP606">
            <v>0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  <cell r="AU606">
            <v>0</v>
          </cell>
          <cell r="AV606">
            <v>0</v>
          </cell>
          <cell r="AW606">
            <v>0</v>
          </cell>
          <cell r="AX606">
            <v>0</v>
          </cell>
          <cell r="AY606">
            <v>0</v>
          </cell>
          <cell r="AZ606">
            <v>0</v>
          </cell>
          <cell r="BA606">
            <v>0</v>
          </cell>
          <cell r="BB606">
            <v>0</v>
          </cell>
          <cell r="BC606">
            <v>0</v>
          </cell>
          <cell r="BD606">
            <v>0</v>
          </cell>
          <cell r="BE606">
            <v>0</v>
          </cell>
          <cell r="BF606">
            <v>0</v>
          </cell>
          <cell r="BG606">
            <v>0</v>
          </cell>
          <cell r="BH606">
            <v>0</v>
          </cell>
          <cell r="BI606">
            <v>0</v>
          </cell>
          <cell r="BJ606">
            <v>0</v>
          </cell>
          <cell r="BK606">
            <v>0</v>
          </cell>
          <cell r="BL606">
            <v>0</v>
          </cell>
          <cell r="BM606">
            <v>0</v>
          </cell>
          <cell r="BN606">
            <v>0</v>
          </cell>
          <cell r="BO606">
            <v>0</v>
          </cell>
          <cell r="BP606">
            <v>0</v>
          </cell>
          <cell r="BQ606">
            <v>0</v>
          </cell>
          <cell r="BR606">
            <v>0</v>
          </cell>
          <cell r="BS606">
            <v>0</v>
          </cell>
          <cell r="BT606">
            <v>0</v>
          </cell>
          <cell r="BU606">
            <v>0</v>
          </cell>
          <cell r="BV606">
            <v>0</v>
          </cell>
          <cell r="BW606">
            <v>22.35</v>
          </cell>
          <cell r="BX606">
            <v>0</v>
          </cell>
          <cell r="BY606">
            <v>0</v>
          </cell>
          <cell r="BZ606">
            <v>0</v>
          </cell>
          <cell r="CA606">
            <v>0</v>
          </cell>
          <cell r="CB606">
            <v>0</v>
          </cell>
          <cell r="CC606">
            <v>0</v>
          </cell>
          <cell r="CD606">
            <v>0</v>
          </cell>
          <cell r="CE606">
            <v>0</v>
          </cell>
          <cell r="CF606">
            <v>0</v>
          </cell>
          <cell r="CG606">
            <v>0</v>
          </cell>
          <cell r="CH606">
            <v>0</v>
          </cell>
          <cell r="CI606">
            <v>0</v>
          </cell>
          <cell r="CJ606">
            <v>0</v>
          </cell>
          <cell r="CK606">
            <v>0</v>
          </cell>
          <cell r="CL606">
            <v>0</v>
          </cell>
          <cell r="CM606">
            <v>0</v>
          </cell>
          <cell r="CN606">
            <v>0</v>
          </cell>
          <cell r="CO606">
            <v>0</v>
          </cell>
          <cell r="CP606">
            <v>0</v>
          </cell>
          <cell r="CQ606">
            <v>0</v>
          </cell>
          <cell r="CR606">
            <v>0</v>
          </cell>
          <cell r="CS606">
            <v>0</v>
          </cell>
          <cell r="CT606">
            <v>0</v>
          </cell>
          <cell r="CU606">
            <v>0</v>
          </cell>
          <cell r="CV606">
            <v>0</v>
          </cell>
          <cell r="CW606">
            <v>0</v>
          </cell>
          <cell r="CX606">
            <v>0</v>
          </cell>
          <cell r="CY606">
            <v>0</v>
          </cell>
          <cell r="CZ606">
            <v>0</v>
          </cell>
          <cell r="DA606">
            <v>0</v>
          </cell>
          <cell r="DB606">
            <v>0</v>
          </cell>
          <cell r="DC606">
            <v>0</v>
          </cell>
          <cell r="DD606">
            <v>0</v>
          </cell>
          <cell r="DE606">
            <v>0</v>
          </cell>
          <cell r="DF606">
            <v>0</v>
          </cell>
          <cell r="DG606">
            <v>0</v>
          </cell>
          <cell r="DH606">
            <v>0</v>
          </cell>
          <cell r="DI606">
            <v>0</v>
          </cell>
          <cell r="DJ606">
            <v>0</v>
          </cell>
          <cell r="DK606">
            <v>0</v>
          </cell>
          <cell r="DL606">
            <v>0</v>
          </cell>
          <cell r="DM606">
            <v>0</v>
          </cell>
          <cell r="DN606">
            <v>0</v>
          </cell>
          <cell r="DO606">
            <v>0</v>
          </cell>
          <cell r="DP606">
            <v>0</v>
          </cell>
          <cell r="DQ606">
            <v>0</v>
          </cell>
          <cell r="DR606">
            <v>0</v>
          </cell>
          <cell r="DS606">
            <v>0</v>
          </cell>
          <cell r="DT606">
            <v>0</v>
          </cell>
          <cell r="DU606">
            <v>0</v>
          </cell>
          <cell r="DV606">
            <v>0</v>
          </cell>
          <cell r="DW606">
            <v>0</v>
          </cell>
          <cell r="DX606">
            <v>0</v>
          </cell>
          <cell r="DY606">
            <v>0</v>
          </cell>
        </row>
        <row r="607">
          <cell r="S607" t="str">
            <v/>
          </cell>
          <cell r="T607" t="str">
            <v/>
          </cell>
          <cell r="V607" t="str">
            <v>DESMONTAJE.</v>
          </cell>
        </row>
        <row r="608">
          <cell r="S608" t="str">
            <v>67.00</v>
          </cell>
          <cell r="T608">
            <v>67</v>
          </cell>
          <cell r="V608" t="str">
            <v>Desmontaje de postes de CAC de 11,12,13 m, y entrega a almacen ELSE.</v>
          </cell>
          <cell r="X608" t="str">
            <v>Un</v>
          </cell>
          <cell r="Y608">
            <v>2</v>
          </cell>
          <cell r="Z608">
            <v>0</v>
          </cell>
          <cell r="AA608">
            <v>0</v>
          </cell>
          <cell r="AB608">
            <v>1</v>
          </cell>
          <cell r="AC608">
            <v>0</v>
          </cell>
          <cell r="AD608">
            <v>3</v>
          </cell>
          <cell r="AE608">
            <v>1</v>
          </cell>
          <cell r="AF608">
            <v>0</v>
          </cell>
          <cell r="AG608">
            <v>8</v>
          </cell>
          <cell r="AH608">
            <v>0</v>
          </cell>
          <cell r="AI608">
            <v>0</v>
          </cell>
          <cell r="AJ608">
            <v>0</v>
          </cell>
          <cell r="AK608">
            <v>0</v>
          </cell>
          <cell r="AL608">
            <v>0</v>
          </cell>
          <cell r="AM608">
            <v>0</v>
          </cell>
          <cell r="AN608">
            <v>0</v>
          </cell>
          <cell r="AO608">
            <v>0</v>
          </cell>
          <cell r="AP608">
            <v>0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  <cell r="AU608">
            <v>0</v>
          </cell>
          <cell r="AV608">
            <v>0</v>
          </cell>
          <cell r="AW608">
            <v>0</v>
          </cell>
          <cell r="AX608">
            <v>0</v>
          </cell>
          <cell r="AY608">
            <v>0</v>
          </cell>
          <cell r="AZ608">
            <v>0</v>
          </cell>
          <cell r="BA608">
            <v>0</v>
          </cell>
          <cell r="BB608">
            <v>0</v>
          </cell>
          <cell r="BC608">
            <v>0</v>
          </cell>
          <cell r="BD608">
            <v>0</v>
          </cell>
          <cell r="BE608">
            <v>0</v>
          </cell>
          <cell r="BF608">
            <v>0</v>
          </cell>
          <cell r="BG608">
            <v>0</v>
          </cell>
          <cell r="BH608">
            <v>0</v>
          </cell>
          <cell r="BI608">
            <v>0</v>
          </cell>
          <cell r="BJ608">
            <v>0</v>
          </cell>
          <cell r="BK608">
            <v>0</v>
          </cell>
          <cell r="BL608">
            <v>0</v>
          </cell>
          <cell r="BM608">
            <v>0</v>
          </cell>
          <cell r="BN608">
            <v>0</v>
          </cell>
          <cell r="BO608">
            <v>0</v>
          </cell>
          <cell r="BP608">
            <v>0</v>
          </cell>
          <cell r="BQ608">
            <v>0</v>
          </cell>
          <cell r="BR608">
            <v>0</v>
          </cell>
          <cell r="BS608">
            <v>0</v>
          </cell>
          <cell r="BT608">
            <v>0</v>
          </cell>
          <cell r="BU608">
            <v>0</v>
          </cell>
          <cell r="BV608">
            <v>0</v>
          </cell>
          <cell r="BW608">
            <v>78.94</v>
          </cell>
          <cell r="BX608">
            <v>157.88</v>
          </cell>
          <cell r="BY608">
            <v>0</v>
          </cell>
          <cell r="BZ608">
            <v>0</v>
          </cell>
          <cell r="CA608">
            <v>78.94</v>
          </cell>
          <cell r="CB608">
            <v>0</v>
          </cell>
          <cell r="CC608">
            <v>236.82</v>
          </cell>
          <cell r="CD608">
            <v>78.94</v>
          </cell>
          <cell r="CE608">
            <v>0</v>
          </cell>
          <cell r="CF608">
            <v>631.52</v>
          </cell>
          <cell r="CG608">
            <v>0</v>
          </cell>
          <cell r="CH608">
            <v>0</v>
          </cell>
          <cell r="CI608">
            <v>0</v>
          </cell>
          <cell r="CJ608">
            <v>0</v>
          </cell>
          <cell r="CK608">
            <v>0</v>
          </cell>
          <cell r="CL608">
            <v>0</v>
          </cell>
          <cell r="CM608">
            <v>0</v>
          </cell>
          <cell r="CN608">
            <v>0</v>
          </cell>
          <cell r="CO608">
            <v>0</v>
          </cell>
          <cell r="CP608">
            <v>0</v>
          </cell>
          <cell r="CQ608">
            <v>0</v>
          </cell>
          <cell r="CR608">
            <v>0</v>
          </cell>
          <cell r="CS608">
            <v>0</v>
          </cell>
          <cell r="CT608">
            <v>0</v>
          </cell>
          <cell r="CU608">
            <v>0</v>
          </cell>
          <cell r="CV608">
            <v>0</v>
          </cell>
          <cell r="CW608">
            <v>0</v>
          </cell>
          <cell r="CX608">
            <v>0</v>
          </cell>
          <cell r="CY608">
            <v>0</v>
          </cell>
          <cell r="CZ608">
            <v>0</v>
          </cell>
          <cell r="DA608">
            <v>0</v>
          </cell>
          <cell r="DB608">
            <v>0</v>
          </cell>
          <cell r="DC608">
            <v>0</v>
          </cell>
          <cell r="DD608">
            <v>0</v>
          </cell>
          <cell r="DE608">
            <v>0</v>
          </cell>
          <cell r="DF608">
            <v>0</v>
          </cell>
          <cell r="DG608">
            <v>0</v>
          </cell>
          <cell r="DH608">
            <v>0</v>
          </cell>
          <cell r="DI608">
            <v>0</v>
          </cell>
          <cell r="DJ608">
            <v>0</v>
          </cell>
          <cell r="DK608">
            <v>0</v>
          </cell>
          <cell r="DL608">
            <v>0</v>
          </cell>
          <cell r="DM608">
            <v>0</v>
          </cell>
          <cell r="DN608">
            <v>0</v>
          </cell>
          <cell r="DO608">
            <v>0</v>
          </cell>
          <cell r="DP608">
            <v>0</v>
          </cell>
          <cell r="DQ608">
            <v>0</v>
          </cell>
          <cell r="DR608">
            <v>0</v>
          </cell>
          <cell r="DS608">
            <v>0</v>
          </cell>
          <cell r="DT608">
            <v>0</v>
          </cell>
          <cell r="DU608">
            <v>0</v>
          </cell>
          <cell r="DV608">
            <v>15</v>
          </cell>
          <cell r="DW608">
            <v>1184.0999999999999</v>
          </cell>
          <cell r="DX608">
            <v>15</v>
          </cell>
          <cell r="DY608">
            <v>1184.0999999999999</v>
          </cell>
        </row>
        <row r="609">
          <cell r="S609" t="str">
            <v>68.00</v>
          </cell>
          <cell r="T609">
            <v>68</v>
          </cell>
          <cell r="V609" t="str">
            <v>Desmontaje de postes de Madera desde 9 hasta 12 mt. con entrega a almacen ELSE.</v>
          </cell>
          <cell r="X609" t="str">
            <v>Un</v>
          </cell>
          <cell r="Y609">
            <v>11</v>
          </cell>
          <cell r="Z609">
            <v>2</v>
          </cell>
          <cell r="AA609">
            <v>2</v>
          </cell>
          <cell r="AB609">
            <v>4</v>
          </cell>
          <cell r="AC609">
            <v>4</v>
          </cell>
          <cell r="AD609">
            <v>9</v>
          </cell>
          <cell r="AE609">
            <v>14</v>
          </cell>
          <cell r="AF609">
            <v>9</v>
          </cell>
          <cell r="AG609">
            <v>21</v>
          </cell>
          <cell r="AH609">
            <v>0</v>
          </cell>
          <cell r="AI609">
            <v>0</v>
          </cell>
          <cell r="AJ609">
            <v>0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  <cell r="AO609">
            <v>0</v>
          </cell>
          <cell r="AP609">
            <v>0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  <cell r="AU609">
            <v>0</v>
          </cell>
          <cell r="AV609">
            <v>0</v>
          </cell>
          <cell r="AW609">
            <v>0</v>
          </cell>
          <cell r="AX609">
            <v>0</v>
          </cell>
          <cell r="AY609">
            <v>0</v>
          </cell>
          <cell r="AZ609">
            <v>0</v>
          </cell>
          <cell r="BA609">
            <v>0</v>
          </cell>
          <cell r="BB609">
            <v>0</v>
          </cell>
          <cell r="BC609">
            <v>0</v>
          </cell>
          <cell r="BD609">
            <v>0</v>
          </cell>
          <cell r="BE609">
            <v>0</v>
          </cell>
          <cell r="BF609">
            <v>0</v>
          </cell>
          <cell r="BG609">
            <v>0</v>
          </cell>
          <cell r="BH609">
            <v>0</v>
          </cell>
          <cell r="BI609">
            <v>0</v>
          </cell>
          <cell r="BJ609">
            <v>0</v>
          </cell>
          <cell r="BK609">
            <v>0</v>
          </cell>
          <cell r="BL609">
            <v>0</v>
          </cell>
          <cell r="BM609">
            <v>0</v>
          </cell>
          <cell r="BN609">
            <v>0</v>
          </cell>
          <cell r="BO609">
            <v>0</v>
          </cell>
          <cell r="BP609">
            <v>0</v>
          </cell>
          <cell r="BQ609">
            <v>0</v>
          </cell>
          <cell r="BR609">
            <v>0</v>
          </cell>
          <cell r="BS609">
            <v>0</v>
          </cell>
          <cell r="BT609">
            <v>0</v>
          </cell>
          <cell r="BU609">
            <v>0</v>
          </cell>
          <cell r="BV609">
            <v>0</v>
          </cell>
          <cell r="BW609">
            <v>31.58</v>
          </cell>
          <cell r="BX609">
            <v>347.38</v>
          </cell>
          <cell r="BY609">
            <v>63.16</v>
          </cell>
          <cell r="BZ609">
            <v>63.16</v>
          </cell>
          <cell r="CA609">
            <v>126.32</v>
          </cell>
          <cell r="CB609">
            <v>126.32</v>
          </cell>
          <cell r="CC609">
            <v>284.21999999999997</v>
          </cell>
          <cell r="CD609">
            <v>442.12</v>
          </cell>
          <cell r="CE609">
            <v>284.21999999999997</v>
          </cell>
          <cell r="CF609">
            <v>663.18</v>
          </cell>
          <cell r="CG609">
            <v>0</v>
          </cell>
          <cell r="CH609">
            <v>0</v>
          </cell>
          <cell r="CI609">
            <v>0</v>
          </cell>
          <cell r="CJ609">
            <v>0</v>
          </cell>
          <cell r="CK609">
            <v>0</v>
          </cell>
          <cell r="CL609">
            <v>0</v>
          </cell>
          <cell r="CM609">
            <v>0</v>
          </cell>
          <cell r="CN609">
            <v>0</v>
          </cell>
          <cell r="CO609">
            <v>0</v>
          </cell>
          <cell r="CP609">
            <v>0</v>
          </cell>
          <cell r="CQ609">
            <v>0</v>
          </cell>
          <cell r="CR609">
            <v>0</v>
          </cell>
          <cell r="CS609">
            <v>0</v>
          </cell>
          <cell r="CT609">
            <v>0</v>
          </cell>
          <cell r="CU609">
            <v>0</v>
          </cell>
          <cell r="CV609">
            <v>0</v>
          </cell>
          <cell r="CW609">
            <v>0</v>
          </cell>
          <cell r="CX609">
            <v>0</v>
          </cell>
          <cell r="CY609">
            <v>0</v>
          </cell>
          <cell r="CZ609">
            <v>0</v>
          </cell>
          <cell r="DA609">
            <v>0</v>
          </cell>
          <cell r="DB609">
            <v>0</v>
          </cell>
          <cell r="DC609">
            <v>0</v>
          </cell>
          <cell r="DD609">
            <v>0</v>
          </cell>
          <cell r="DE609">
            <v>0</v>
          </cell>
          <cell r="DF609">
            <v>0</v>
          </cell>
          <cell r="DG609">
            <v>0</v>
          </cell>
          <cell r="DH609">
            <v>0</v>
          </cell>
          <cell r="DI609">
            <v>0</v>
          </cell>
          <cell r="DJ609">
            <v>0</v>
          </cell>
          <cell r="DK609">
            <v>0</v>
          </cell>
          <cell r="DL609">
            <v>0</v>
          </cell>
          <cell r="DM609">
            <v>0</v>
          </cell>
          <cell r="DN609">
            <v>0</v>
          </cell>
          <cell r="DO609">
            <v>0</v>
          </cell>
          <cell r="DP609">
            <v>0</v>
          </cell>
          <cell r="DQ609">
            <v>0</v>
          </cell>
          <cell r="DR609">
            <v>0</v>
          </cell>
          <cell r="DS609">
            <v>0</v>
          </cell>
          <cell r="DT609">
            <v>0</v>
          </cell>
          <cell r="DU609">
            <v>0</v>
          </cell>
          <cell r="DV609">
            <v>76</v>
          </cell>
          <cell r="DW609">
            <v>2400.08</v>
          </cell>
          <cell r="DX609">
            <v>76</v>
          </cell>
          <cell r="DY609">
            <v>2400.08</v>
          </cell>
        </row>
        <row r="610">
          <cell r="S610" t="str">
            <v>69.00</v>
          </cell>
          <cell r="T610">
            <v>69</v>
          </cell>
          <cell r="V610" t="str">
            <v>Desmontaje de postes de Fierro desde 9 hasta 12 mt. con entrega a almacen ELSE.</v>
          </cell>
          <cell r="X610" t="str">
            <v>Un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0</v>
          </cell>
          <cell r="AK610">
            <v>0</v>
          </cell>
          <cell r="AL610">
            <v>0</v>
          </cell>
          <cell r="AM610">
            <v>0</v>
          </cell>
          <cell r="AN610">
            <v>0</v>
          </cell>
          <cell r="AO610">
            <v>0</v>
          </cell>
          <cell r="AP610">
            <v>0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  <cell r="AU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0</v>
          </cell>
          <cell r="AZ610">
            <v>0</v>
          </cell>
          <cell r="BA610">
            <v>0</v>
          </cell>
          <cell r="BB610">
            <v>0</v>
          </cell>
          <cell r="BC610">
            <v>0</v>
          </cell>
          <cell r="BD610">
            <v>0</v>
          </cell>
          <cell r="BE610">
            <v>0</v>
          </cell>
          <cell r="BF610">
            <v>0</v>
          </cell>
          <cell r="BG610">
            <v>0</v>
          </cell>
          <cell r="BH610">
            <v>0</v>
          </cell>
          <cell r="BI610">
            <v>0</v>
          </cell>
          <cell r="BJ610">
            <v>0</v>
          </cell>
          <cell r="BK610">
            <v>0</v>
          </cell>
          <cell r="BL610">
            <v>0</v>
          </cell>
          <cell r="BM610">
            <v>0</v>
          </cell>
          <cell r="BN610">
            <v>0</v>
          </cell>
          <cell r="BO610">
            <v>0</v>
          </cell>
          <cell r="BP610">
            <v>0</v>
          </cell>
          <cell r="BQ610">
            <v>0</v>
          </cell>
          <cell r="BR610">
            <v>0</v>
          </cell>
          <cell r="BS610">
            <v>0</v>
          </cell>
          <cell r="BT610">
            <v>0</v>
          </cell>
          <cell r="BU610">
            <v>0</v>
          </cell>
          <cell r="BV610">
            <v>0</v>
          </cell>
          <cell r="BW610">
            <v>23.69</v>
          </cell>
          <cell r="BX610">
            <v>0</v>
          </cell>
          <cell r="BY610">
            <v>0</v>
          </cell>
          <cell r="BZ610">
            <v>0</v>
          </cell>
          <cell r="CA610">
            <v>0</v>
          </cell>
          <cell r="CB610">
            <v>0</v>
          </cell>
          <cell r="CC610">
            <v>0</v>
          </cell>
          <cell r="CD610">
            <v>0</v>
          </cell>
          <cell r="CE610">
            <v>0</v>
          </cell>
          <cell r="CF610">
            <v>0</v>
          </cell>
          <cell r="CG610">
            <v>0</v>
          </cell>
          <cell r="CH610">
            <v>0</v>
          </cell>
          <cell r="CI610">
            <v>0</v>
          </cell>
          <cell r="CJ610">
            <v>0</v>
          </cell>
          <cell r="CK610">
            <v>0</v>
          </cell>
          <cell r="CL610">
            <v>0</v>
          </cell>
          <cell r="CM610">
            <v>0</v>
          </cell>
          <cell r="CN610">
            <v>0</v>
          </cell>
          <cell r="CO610">
            <v>0</v>
          </cell>
          <cell r="CP610">
            <v>0</v>
          </cell>
          <cell r="CQ610">
            <v>0</v>
          </cell>
          <cell r="CR610">
            <v>0</v>
          </cell>
          <cell r="CS610">
            <v>0</v>
          </cell>
          <cell r="CT610">
            <v>0</v>
          </cell>
          <cell r="CU610">
            <v>0</v>
          </cell>
          <cell r="CV610">
            <v>0</v>
          </cell>
          <cell r="CW610">
            <v>0</v>
          </cell>
          <cell r="CX610">
            <v>0</v>
          </cell>
          <cell r="CY610">
            <v>0</v>
          </cell>
          <cell r="CZ610">
            <v>0</v>
          </cell>
          <cell r="DA610">
            <v>0</v>
          </cell>
          <cell r="DB610">
            <v>0</v>
          </cell>
          <cell r="DC610">
            <v>0</v>
          </cell>
          <cell r="DD610">
            <v>0</v>
          </cell>
          <cell r="DE610">
            <v>0</v>
          </cell>
          <cell r="DF610">
            <v>0</v>
          </cell>
          <cell r="DG610">
            <v>0</v>
          </cell>
          <cell r="DH610">
            <v>0</v>
          </cell>
          <cell r="DI610">
            <v>0</v>
          </cell>
          <cell r="DJ610">
            <v>0</v>
          </cell>
          <cell r="DK610">
            <v>0</v>
          </cell>
          <cell r="DL610">
            <v>0</v>
          </cell>
          <cell r="DM610">
            <v>0</v>
          </cell>
          <cell r="DN610">
            <v>0</v>
          </cell>
          <cell r="DO610">
            <v>0</v>
          </cell>
          <cell r="DP610">
            <v>0</v>
          </cell>
          <cell r="DQ610">
            <v>0</v>
          </cell>
          <cell r="DR610">
            <v>0</v>
          </cell>
          <cell r="DS610">
            <v>0</v>
          </cell>
          <cell r="DT610">
            <v>0</v>
          </cell>
          <cell r="DU610">
            <v>0</v>
          </cell>
          <cell r="DV610">
            <v>0</v>
          </cell>
          <cell r="DW610">
            <v>0</v>
          </cell>
          <cell r="DX610">
            <v>0</v>
          </cell>
          <cell r="DY610">
            <v>0</v>
          </cell>
        </row>
        <row r="611">
          <cell r="S611" t="str">
            <v>70.00</v>
          </cell>
          <cell r="T611">
            <v>70</v>
          </cell>
          <cell r="V611" t="str">
            <v>Desmontaje de armados monoposte de alineamiento, con entrega a almacen ELSE.</v>
          </cell>
          <cell r="X611" t="str">
            <v>Jgo</v>
          </cell>
          <cell r="Y611">
            <v>14</v>
          </cell>
          <cell r="Z611">
            <v>0</v>
          </cell>
          <cell r="AA611">
            <v>1</v>
          </cell>
          <cell r="AB611">
            <v>5</v>
          </cell>
          <cell r="AC611">
            <v>9</v>
          </cell>
          <cell r="AD611">
            <v>12</v>
          </cell>
          <cell r="AE611">
            <v>20</v>
          </cell>
          <cell r="AF611">
            <v>15</v>
          </cell>
          <cell r="AG611">
            <v>7</v>
          </cell>
          <cell r="AH611">
            <v>0</v>
          </cell>
          <cell r="AI611">
            <v>0</v>
          </cell>
          <cell r="AJ611">
            <v>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  <cell r="AP611">
            <v>0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0</v>
          </cell>
          <cell r="AY611">
            <v>0</v>
          </cell>
          <cell r="AZ611">
            <v>0</v>
          </cell>
          <cell r="BA611">
            <v>0</v>
          </cell>
          <cell r="BB611">
            <v>0</v>
          </cell>
          <cell r="BC611">
            <v>0</v>
          </cell>
          <cell r="BD611">
            <v>0</v>
          </cell>
          <cell r="BE611">
            <v>0</v>
          </cell>
          <cell r="BF611">
            <v>0</v>
          </cell>
          <cell r="BG611">
            <v>0</v>
          </cell>
          <cell r="BH611">
            <v>0</v>
          </cell>
          <cell r="BI611">
            <v>0</v>
          </cell>
          <cell r="BJ611">
            <v>0</v>
          </cell>
          <cell r="BK611">
            <v>0</v>
          </cell>
          <cell r="BL611">
            <v>0</v>
          </cell>
          <cell r="BM611">
            <v>0</v>
          </cell>
          <cell r="BN611">
            <v>0</v>
          </cell>
          <cell r="BO611">
            <v>0</v>
          </cell>
          <cell r="BP611">
            <v>0</v>
          </cell>
          <cell r="BQ611">
            <v>0</v>
          </cell>
          <cell r="BR611">
            <v>0</v>
          </cell>
          <cell r="BS611">
            <v>0</v>
          </cell>
          <cell r="BT611">
            <v>0</v>
          </cell>
          <cell r="BU611">
            <v>0</v>
          </cell>
          <cell r="BV611">
            <v>0</v>
          </cell>
          <cell r="BW611">
            <v>15.01</v>
          </cell>
          <cell r="BX611">
            <v>210.14</v>
          </cell>
          <cell r="BY611">
            <v>0</v>
          </cell>
          <cell r="BZ611">
            <v>15.01</v>
          </cell>
          <cell r="CA611">
            <v>75.05</v>
          </cell>
          <cell r="CB611">
            <v>135.09</v>
          </cell>
          <cell r="CC611">
            <v>180.12</v>
          </cell>
          <cell r="CD611">
            <v>300.2</v>
          </cell>
          <cell r="CE611">
            <v>225.15</v>
          </cell>
          <cell r="CF611">
            <v>105.07</v>
          </cell>
          <cell r="CG611">
            <v>0</v>
          </cell>
          <cell r="CH611">
            <v>0</v>
          </cell>
          <cell r="CI611">
            <v>0</v>
          </cell>
          <cell r="CJ611">
            <v>0</v>
          </cell>
          <cell r="CK611">
            <v>0</v>
          </cell>
          <cell r="CL611">
            <v>0</v>
          </cell>
          <cell r="CM611">
            <v>0</v>
          </cell>
          <cell r="CN611">
            <v>0</v>
          </cell>
          <cell r="CO611">
            <v>0</v>
          </cell>
          <cell r="CP611">
            <v>0</v>
          </cell>
          <cell r="CQ611">
            <v>0</v>
          </cell>
          <cell r="CR611">
            <v>0</v>
          </cell>
          <cell r="CS611">
            <v>0</v>
          </cell>
          <cell r="CT611">
            <v>0</v>
          </cell>
          <cell r="CU611">
            <v>0</v>
          </cell>
          <cell r="CV611">
            <v>0</v>
          </cell>
          <cell r="CW611">
            <v>0</v>
          </cell>
          <cell r="CX611">
            <v>0</v>
          </cell>
          <cell r="CY611">
            <v>0</v>
          </cell>
          <cell r="CZ611">
            <v>0</v>
          </cell>
          <cell r="DA611">
            <v>0</v>
          </cell>
          <cell r="DB611">
            <v>0</v>
          </cell>
          <cell r="DC611">
            <v>0</v>
          </cell>
          <cell r="DD611">
            <v>0</v>
          </cell>
          <cell r="DE611">
            <v>0</v>
          </cell>
          <cell r="DF611">
            <v>0</v>
          </cell>
          <cell r="DG611">
            <v>0</v>
          </cell>
          <cell r="DH611">
            <v>0</v>
          </cell>
          <cell r="DI611">
            <v>0</v>
          </cell>
          <cell r="DJ611">
            <v>0</v>
          </cell>
          <cell r="DK611">
            <v>0</v>
          </cell>
          <cell r="DL611">
            <v>0</v>
          </cell>
          <cell r="DM611">
            <v>0</v>
          </cell>
          <cell r="DN611">
            <v>0</v>
          </cell>
          <cell r="DO611">
            <v>0</v>
          </cell>
          <cell r="DP611">
            <v>0</v>
          </cell>
          <cell r="DQ611">
            <v>0</v>
          </cell>
          <cell r="DR611">
            <v>0</v>
          </cell>
          <cell r="DS611">
            <v>0</v>
          </cell>
          <cell r="DT611">
            <v>0</v>
          </cell>
          <cell r="DU611">
            <v>0</v>
          </cell>
          <cell r="DV611">
            <v>83</v>
          </cell>
          <cell r="DW611">
            <v>1245.83</v>
          </cell>
          <cell r="DX611">
            <v>83</v>
          </cell>
          <cell r="DY611">
            <v>1245.83</v>
          </cell>
        </row>
        <row r="612">
          <cell r="S612" t="str">
            <v>71.00</v>
          </cell>
          <cell r="T612">
            <v>71</v>
          </cell>
          <cell r="V612" t="str">
            <v>Desmontaje de armados monoposte de anclaje y/o ángulo con entrega a almacen ELSE.</v>
          </cell>
          <cell r="X612" t="str">
            <v>Jgo</v>
          </cell>
          <cell r="Y612">
            <v>3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3</v>
          </cell>
          <cell r="AE612">
            <v>1</v>
          </cell>
          <cell r="AF612">
            <v>2</v>
          </cell>
          <cell r="AG612">
            <v>4</v>
          </cell>
          <cell r="AH612">
            <v>0</v>
          </cell>
          <cell r="AI612">
            <v>0</v>
          </cell>
          <cell r="AJ612">
            <v>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AO612">
            <v>0</v>
          </cell>
          <cell r="AP612">
            <v>0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  <cell r="AU612">
            <v>0</v>
          </cell>
          <cell r="AV612">
            <v>0</v>
          </cell>
          <cell r="AW612">
            <v>0</v>
          </cell>
          <cell r="AX612">
            <v>0</v>
          </cell>
          <cell r="AY612">
            <v>0</v>
          </cell>
          <cell r="AZ612">
            <v>0</v>
          </cell>
          <cell r="BA612">
            <v>0</v>
          </cell>
          <cell r="BB612">
            <v>0</v>
          </cell>
          <cell r="BC612">
            <v>0</v>
          </cell>
          <cell r="BD612">
            <v>0</v>
          </cell>
          <cell r="BE612">
            <v>0</v>
          </cell>
          <cell r="BF612">
            <v>0</v>
          </cell>
          <cell r="BG612">
            <v>0</v>
          </cell>
          <cell r="BH612">
            <v>0</v>
          </cell>
          <cell r="BI612">
            <v>0</v>
          </cell>
          <cell r="BJ612">
            <v>0</v>
          </cell>
          <cell r="BK612">
            <v>0</v>
          </cell>
          <cell r="BL612">
            <v>0</v>
          </cell>
          <cell r="BM612">
            <v>0</v>
          </cell>
          <cell r="BN612">
            <v>0</v>
          </cell>
          <cell r="BO612">
            <v>0</v>
          </cell>
          <cell r="BP612">
            <v>0</v>
          </cell>
          <cell r="BQ612">
            <v>0</v>
          </cell>
          <cell r="BR612">
            <v>0</v>
          </cell>
          <cell r="BS612">
            <v>0</v>
          </cell>
          <cell r="BT612">
            <v>0</v>
          </cell>
          <cell r="BU612">
            <v>0</v>
          </cell>
          <cell r="BV612">
            <v>0</v>
          </cell>
          <cell r="BW612">
            <v>18.189999999999998</v>
          </cell>
          <cell r="BX612">
            <v>54.569999999999993</v>
          </cell>
          <cell r="BY612">
            <v>0</v>
          </cell>
          <cell r="BZ612">
            <v>0</v>
          </cell>
          <cell r="CA612">
            <v>0</v>
          </cell>
          <cell r="CB612">
            <v>0</v>
          </cell>
          <cell r="CC612">
            <v>54.569999999999993</v>
          </cell>
          <cell r="CD612">
            <v>18.189999999999998</v>
          </cell>
          <cell r="CE612">
            <v>36.379999999999995</v>
          </cell>
          <cell r="CF612">
            <v>72.759999999999991</v>
          </cell>
          <cell r="CG612">
            <v>0</v>
          </cell>
          <cell r="CH612">
            <v>0</v>
          </cell>
          <cell r="CI612">
            <v>0</v>
          </cell>
          <cell r="CJ612">
            <v>0</v>
          </cell>
          <cell r="CK612">
            <v>0</v>
          </cell>
          <cell r="CL612">
            <v>0</v>
          </cell>
          <cell r="CM612">
            <v>0</v>
          </cell>
          <cell r="CN612">
            <v>0</v>
          </cell>
          <cell r="CO612">
            <v>0</v>
          </cell>
          <cell r="CP612">
            <v>0</v>
          </cell>
          <cell r="CQ612">
            <v>0</v>
          </cell>
          <cell r="CR612">
            <v>0</v>
          </cell>
          <cell r="CS612">
            <v>0</v>
          </cell>
          <cell r="CT612">
            <v>0</v>
          </cell>
          <cell r="CU612">
            <v>0</v>
          </cell>
          <cell r="CV612">
            <v>0</v>
          </cell>
          <cell r="CW612">
            <v>0</v>
          </cell>
          <cell r="CX612">
            <v>0</v>
          </cell>
          <cell r="CY612">
            <v>0</v>
          </cell>
          <cell r="CZ612">
            <v>0</v>
          </cell>
          <cell r="DA612">
            <v>0</v>
          </cell>
          <cell r="DB612">
            <v>0</v>
          </cell>
          <cell r="DC612">
            <v>0</v>
          </cell>
          <cell r="DD612">
            <v>0</v>
          </cell>
          <cell r="DE612">
            <v>0</v>
          </cell>
          <cell r="DF612">
            <v>0</v>
          </cell>
          <cell r="DG612">
            <v>0</v>
          </cell>
          <cell r="DH612">
            <v>0</v>
          </cell>
          <cell r="DI612">
            <v>0</v>
          </cell>
          <cell r="DJ612">
            <v>0</v>
          </cell>
          <cell r="DK612">
            <v>0</v>
          </cell>
          <cell r="DL612">
            <v>0</v>
          </cell>
          <cell r="DM612">
            <v>0</v>
          </cell>
          <cell r="DN612">
            <v>0</v>
          </cell>
          <cell r="DO612">
            <v>0</v>
          </cell>
          <cell r="DP612">
            <v>0</v>
          </cell>
          <cell r="DQ612">
            <v>0</v>
          </cell>
          <cell r="DR612">
            <v>0</v>
          </cell>
          <cell r="DS612">
            <v>0</v>
          </cell>
          <cell r="DT612">
            <v>0</v>
          </cell>
          <cell r="DU612">
            <v>0</v>
          </cell>
          <cell r="DV612">
            <v>13</v>
          </cell>
          <cell r="DW612">
            <v>236.46999999999997</v>
          </cell>
          <cell r="DX612">
            <v>13</v>
          </cell>
          <cell r="DY612">
            <v>236.46999999999997</v>
          </cell>
        </row>
        <row r="613">
          <cell r="S613" t="str">
            <v>72.00</v>
          </cell>
          <cell r="T613">
            <v>72</v>
          </cell>
          <cell r="V613" t="str">
            <v>Desmontaje de armados SE Monoposte, incl. sistema de protección y seccionamiento con entrega a almacen ELSE.</v>
          </cell>
          <cell r="X613" t="str">
            <v>Jgo</v>
          </cell>
          <cell r="Y613">
            <v>1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0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0</v>
          </cell>
          <cell r="AZ613">
            <v>0</v>
          </cell>
          <cell r="BA613">
            <v>0</v>
          </cell>
          <cell r="BB613">
            <v>0</v>
          </cell>
          <cell r="BC613">
            <v>0</v>
          </cell>
          <cell r="BD613">
            <v>0</v>
          </cell>
          <cell r="BE613">
            <v>0</v>
          </cell>
          <cell r="BF613">
            <v>0</v>
          </cell>
          <cell r="BG613">
            <v>0</v>
          </cell>
          <cell r="BH613">
            <v>0</v>
          </cell>
          <cell r="BI613">
            <v>0</v>
          </cell>
          <cell r="BJ613">
            <v>0</v>
          </cell>
          <cell r="BK613">
            <v>0</v>
          </cell>
          <cell r="BL613">
            <v>0</v>
          </cell>
          <cell r="BM613">
            <v>0</v>
          </cell>
          <cell r="BN613">
            <v>0</v>
          </cell>
          <cell r="BO613">
            <v>0</v>
          </cell>
          <cell r="BP613">
            <v>0</v>
          </cell>
          <cell r="BQ613">
            <v>0</v>
          </cell>
          <cell r="BR613">
            <v>0</v>
          </cell>
          <cell r="BS613">
            <v>0</v>
          </cell>
          <cell r="BT613">
            <v>0</v>
          </cell>
          <cell r="BU613">
            <v>0</v>
          </cell>
          <cell r="BV613">
            <v>0</v>
          </cell>
          <cell r="BW613">
            <v>342.97</v>
          </cell>
          <cell r="BX613">
            <v>342.97</v>
          </cell>
          <cell r="BY613">
            <v>0</v>
          </cell>
          <cell r="BZ613">
            <v>0</v>
          </cell>
          <cell r="CA613">
            <v>0</v>
          </cell>
          <cell r="CB613">
            <v>0</v>
          </cell>
          <cell r="CC613">
            <v>0</v>
          </cell>
          <cell r="CD613">
            <v>0</v>
          </cell>
          <cell r="CE613">
            <v>0</v>
          </cell>
          <cell r="CF613">
            <v>0</v>
          </cell>
          <cell r="CG613">
            <v>0</v>
          </cell>
          <cell r="CH613">
            <v>0</v>
          </cell>
          <cell r="CI613">
            <v>0</v>
          </cell>
          <cell r="CJ613">
            <v>0</v>
          </cell>
          <cell r="CK613">
            <v>0</v>
          </cell>
          <cell r="CL613">
            <v>0</v>
          </cell>
          <cell r="CM613">
            <v>0</v>
          </cell>
          <cell r="CN613">
            <v>0</v>
          </cell>
          <cell r="CO613">
            <v>0</v>
          </cell>
          <cell r="CP613">
            <v>0</v>
          </cell>
          <cell r="CQ613">
            <v>0</v>
          </cell>
          <cell r="CR613">
            <v>0</v>
          </cell>
          <cell r="CS613">
            <v>0</v>
          </cell>
          <cell r="CT613">
            <v>0</v>
          </cell>
          <cell r="CU613">
            <v>0</v>
          </cell>
          <cell r="CV613">
            <v>0</v>
          </cell>
          <cell r="CW613">
            <v>0</v>
          </cell>
          <cell r="CX613">
            <v>0</v>
          </cell>
          <cell r="CY613">
            <v>0</v>
          </cell>
          <cell r="CZ613">
            <v>0</v>
          </cell>
          <cell r="DA613">
            <v>0</v>
          </cell>
          <cell r="DB613">
            <v>0</v>
          </cell>
          <cell r="DC613">
            <v>0</v>
          </cell>
          <cell r="DD613">
            <v>0</v>
          </cell>
          <cell r="DE613">
            <v>0</v>
          </cell>
          <cell r="DF613">
            <v>0</v>
          </cell>
          <cell r="DG613">
            <v>0</v>
          </cell>
          <cell r="DH613">
            <v>0</v>
          </cell>
          <cell r="DI613">
            <v>0</v>
          </cell>
          <cell r="DJ613">
            <v>0</v>
          </cell>
          <cell r="DK613">
            <v>0</v>
          </cell>
          <cell r="DL613">
            <v>0</v>
          </cell>
          <cell r="DM613">
            <v>0</v>
          </cell>
          <cell r="DN613">
            <v>0</v>
          </cell>
          <cell r="DO613">
            <v>0</v>
          </cell>
          <cell r="DP613">
            <v>0</v>
          </cell>
          <cell r="DQ613">
            <v>0</v>
          </cell>
          <cell r="DR613">
            <v>0</v>
          </cell>
          <cell r="DS613">
            <v>0</v>
          </cell>
          <cell r="DT613">
            <v>0</v>
          </cell>
          <cell r="DU613">
            <v>0</v>
          </cell>
          <cell r="DV613">
            <v>1</v>
          </cell>
          <cell r="DW613">
            <v>342.97</v>
          </cell>
          <cell r="DX613">
            <v>1</v>
          </cell>
          <cell r="DY613">
            <v>342.97</v>
          </cell>
        </row>
        <row r="614">
          <cell r="S614" t="str">
            <v>73.00</v>
          </cell>
          <cell r="T614">
            <v>73</v>
          </cell>
          <cell r="V614" t="str">
            <v>Desmontaje de armados SE Biposte, incl. sistema de protección y seccionamiento con entrega a almacen ELSE.</v>
          </cell>
          <cell r="X614" t="str">
            <v>Jgo</v>
          </cell>
          <cell r="Y614">
            <v>1</v>
          </cell>
          <cell r="Z614">
            <v>1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AO614">
            <v>0</v>
          </cell>
          <cell r="AP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0</v>
          </cell>
          <cell r="AZ614">
            <v>0</v>
          </cell>
          <cell r="BA614">
            <v>0</v>
          </cell>
          <cell r="BB614">
            <v>0</v>
          </cell>
          <cell r="BC614">
            <v>0</v>
          </cell>
          <cell r="BD614">
            <v>0</v>
          </cell>
          <cell r="BE614">
            <v>0</v>
          </cell>
          <cell r="BF614">
            <v>0</v>
          </cell>
          <cell r="BG614">
            <v>0</v>
          </cell>
          <cell r="BH614">
            <v>0</v>
          </cell>
          <cell r="BI614">
            <v>0</v>
          </cell>
          <cell r="BJ614">
            <v>0</v>
          </cell>
          <cell r="BK614">
            <v>0</v>
          </cell>
          <cell r="BL614">
            <v>0</v>
          </cell>
          <cell r="BM614">
            <v>0</v>
          </cell>
          <cell r="BN614">
            <v>0</v>
          </cell>
          <cell r="BO614">
            <v>0</v>
          </cell>
          <cell r="BP614">
            <v>0</v>
          </cell>
          <cell r="BQ614">
            <v>0</v>
          </cell>
          <cell r="BR614">
            <v>0</v>
          </cell>
          <cell r="BS614">
            <v>0</v>
          </cell>
          <cell r="BT614">
            <v>0</v>
          </cell>
          <cell r="BU614">
            <v>0</v>
          </cell>
          <cell r="BV614">
            <v>0</v>
          </cell>
          <cell r="BW614">
            <v>514.46</v>
          </cell>
          <cell r="BX614">
            <v>514.46</v>
          </cell>
          <cell r="BY614">
            <v>514.46</v>
          </cell>
          <cell r="BZ614">
            <v>0</v>
          </cell>
          <cell r="CA614">
            <v>0</v>
          </cell>
          <cell r="CB614">
            <v>0</v>
          </cell>
          <cell r="CC614">
            <v>0</v>
          </cell>
          <cell r="CD614">
            <v>0</v>
          </cell>
          <cell r="CE614">
            <v>0</v>
          </cell>
          <cell r="CF614">
            <v>0</v>
          </cell>
          <cell r="CG614">
            <v>0</v>
          </cell>
          <cell r="CH614">
            <v>0</v>
          </cell>
          <cell r="CI614">
            <v>0</v>
          </cell>
          <cell r="CJ614">
            <v>0</v>
          </cell>
          <cell r="CK614">
            <v>0</v>
          </cell>
          <cell r="CL614">
            <v>0</v>
          </cell>
          <cell r="CM614">
            <v>0</v>
          </cell>
          <cell r="CN614">
            <v>0</v>
          </cell>
          <cell r="CO614">
            <v>0</v>
          </cell>
          <cell r="CP614">
            <v>0</v>
          </cell>
          <cell r="CQ614">
            <v>0</v>
          </cell>
          <cell r="CR614">
            <v>0</v>
          </cell>
          <cell r="CS614">
            <v>0</v>
          </cell>
          <cell r="CT614">
            <v>0</v>
          </cell>
          <cell r="CU614">
            <v>0</v>
          </cell>
          <cell r="CV614">
            <v>0</v>
          </cell>
          <cell r="CW614">
            <v>0</v>
          </cell>
          <cell r="CX614">
            <v>0</v>
          </cell>
          <cell r="CY614">
            <v>0</v>
          </cell>
          <cell r="CZ614">
            <v>0</v>
          </cell>
          <cell r="DA614">
            <v>0</v>
          </cell>
          <cell r="DB614">
            <v>0</v>
          </cell>
          <cell r="DC614">
            <v>0</v>
          </cell>
          <cell r="DD614">
            <v>0</v>
          </cell>
          <cell r="DE614">
            <v>0</v>
          </cell>
          <cell r="DF614">
            <v>0</v>
          </cell>
          <cell r="DG614">
            <v>0</v>
          </cell>
          <cell r="DH614">
            <v>0</v>
          </cell>
          <cell r="DI614">
            <v>0</v>
          </cell>
          <cell r="DJ614">
            <v>0</v>
          </cell>
          <cell r="DK614">
            <v>0</v>
          </cell>
          <cell r="DL614">
            <v>0</v>
          </cell>
          <cell r="DM614">
            <v>0</v>
          </cell>
          <cell r="DN614">
            <v>0</v>
          </cell>
          <cell r="DO614">
            <v>0</v>
          </cell>
          <cell r="DP614">
            <v>0</v>
          </cell>
          <cell r="DQ614">
            <v>0</v>
          </cell>
          <cell r="DR614">
            <v>0</v>
          </cell>
          <cell r="DS614">
            <v>0</v>
          </cell>
          <cell r="DT614">
            <v>0</v>
          </cell>
          <cell r="DU614">
            <v>0</v>
          </cell>
          <cell r="DV614">
            <v>2</v>
          </cell>
          <cell r="DW614">
            <v>1028.92</v>
          </cell>
          <cell r="DX614">
            <v>2</v>
          </cell>
          <cell r="DY614">
            <v>1028.92</v>
          </cell>
        </row>
        <row r="615">
          <cell r="S615" t="str">
            <v>74.00</v>
          </cell>
          <cell r="T615">
            <v>74</v>
          </cell>
          <cell r="V615" t="str">
            <v>Desmontaje de  conductor de AL y/o Cu  16 mm² hasta 70mm2 y entrega a almacen ELSE.</v>
          </cell>
          <cell r="X615" t="str">
            <v>km</v>
          </cell>
          <cell r="Y615">
            <v>0</v>
          </cell>
          <cell r="Z615">
            <v>0</v>
          </cell>
          <cell r="AA615">
            <v>0</v>
          </cell>
          <cell r="AB615">
            <v>1.3443000000000001</v>
          </cell>
          <cell r="AC615">
            <v>2.4595500000000001</v>
          </cell>
          <cell r="AD615">
            <v>5.7584400000000002</v>
          </cell>
          <cell r="AE615">
            <v>0</v>
          </cell>
          <cell r="AF615">
            <v>0</v>
          </cell>
          <cell r="AG615">
            <v>14.024849999999997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P615">
            <v>0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0</v>
          </cell>
          <cell r="AY615">
            <v>0</v>
          </cell>
          <cell r="AZ615">
            <v>0</v>
          </cell>
          <cell r="BA615">
            <v>0</v>
          </cell>
          <cell r="BB615">
            <v>0</v>
          </cell>
          <cell r="BC615">
            <v>0</v>
          </cell>
          <cell r="BD615">
            <v>0</v>
          </cell>
          <cell r="BE615">
            <v>0</v>
          </cell>
          <cell r="BF615">
            <v>0</v>
          </cell>
          <cell r="BG615">
            <v>0</v>
          </cell>
          <cell r="BH615">
            <v>0</v>
          </cell>
          <cell r="BI615">
            <v>0</v>
          </cell>
          <cell r="BJ615">
            <v>0</v>
          </cell>
          <cell r="BK615">
            <v>0</v>
          </cell>
          <cell r="BL615">
            <v>0</v>
          </cell>
          <cell r="BM615">
            <v>0</v>
          </cell>
          <cell r="BN615">
            <v>0</v>
          </cell>
          <cell r="BO615">
            <v>0</v>
          </cell>
          <cell r="BP615">
            <v>0</v>
          </cell>
          <cell r="BQ615">
            <v>0</v>
          </cell>
          <cell r="BR615">
            <v>0</v>
          </cell>
          <cell r="BS615">
            <v>0</v>
          </cell>
          <cell r="BT615">
            <v>0</v>
          </cell>
          <cell r="BU615">
            <v>0</v>
          </cell>
          <cell r="BV615">
            <v>0</v>
          </cell>
          <cell r="BW615">
            <v>151.43</v>
          </cell>
          <cell r="BX615">
            <v>0</v>
          </cell>
          <cell r="BY615">
            <v>0</v>
          </cell>
          <cell r="BZ615">
            <v>0</v>
          </cell>
          <cell r="CA615">
            <v>203.56734900000001</v>
          </cell>
          <cell r="CB615">
            <v>372.44965650000006</v>
          </cell>
          <cell r="CC615">
            <v>872.00056920000009</v>
          </cell>
          <cell r="CD615">
            <v>0</v>
          </cell>
          <cell r="CE615">
            <v>0</v>
          </cell>
          <cell r="CF615">
            <v>2123.7830354999996</v>
          </cell>
          <cell r="CG615">
            <v>0</v>
          </cell>
          <cell r="CH615">
            <v>0</v>
          </cell>
          <cell r="CI615">
            <v>0</v>
          </cell>
          <cell r="CJ615">
            <v>0</v>
          </cell>
          <cell r="CK615">
            <v>0</v>
          </cell>
          <cell r="CL615">
            <v>0</v>
          </cell>
          <cell r="CM615">
            <v>0</v>
          </cell>
          <cell r="CN615">
            <v>0</v>
          </cell>
          <cell r="CO615">
            <v>0</v>
          </cell>
          <cell r="CP615">
            <v>0</v>
          </cell>
          <cell r="CQ615">
            <v>0</v>
          </cell>
          <cell r="CR615">
            <v>0</v>
          </cell>
          <cell r="CS615">
            <v>0</v>
          </cell>
          <cell r="CT615">
            <v>0</v>
          </cell>
          <cell r="CU615">
            <v>0</v>
          </cell>
          <cell r="CV615">
            <v>0</v>
          </cell>
          <cell r="CW615">
            <v>0</v>
          </cell>
          <cell r="CX615">
            <v>0</v>
          </cell>
          <cell r="CY615">
            <v>0</v>
          </cell>
          <cell r="CZ615">
            <v>0</v>
          </cell>
          <cell r="DA615">
            <v>0</v>
          </cell>
          <cell r="DB615">
            <v>0</v>
          </cell>
          <cell r="DC615">
            <v>0</v>
          </cell>
          <cell r="DD615">
            <v>0</v>
          </cell>
          <cell r="DE615">
            <v>0</v>
          </cell>
          <cell r="DF615">
            <v>0</v>
          </cell>
          <cell r="DG615">
            <v>0</v>
          </cell>
          <cell r="DH615">
            <v>0</v>
          </cell>
          <cell r="DI615">
            <v>0</v>
          </cell>
          <cell r="DJ615">
            <v>0</v>
          </cell>
          <cell r="DK615">
            <v>0</v>
          </cell>
          <cell r="DL615">
            <v>0</v>
          </cell>
          <cell r="DM615">
            <v>0</v>
          </cell>
          <cell r="DN615">
            <v>0</v>
          </cell>
          <cell r="DO615">
            <v>0</v>
          </cell>
          <cell r="DP615">
            <v>0</v>
          </cell>
          <cell r="DQ615">
            <v>0</v>
          </cell>
          <cell r="DR615">
            <v>0</v>
          </cell>
          <cell r="DS615">
            <v>0</v>
          </cell>
          <cell r="DT615">
            <v>0</v>
          </cell>
          <cell r="DU615">
            <v>0</v>
          </cell>
          <cell r="DV615">
            <v>23.587139999999998</v>
          </cell>
          <cell r="DW615">
            <v>3571.8006101999999</v>
          </cell>
          <cell r="DX615">
            <v>23.587140000000002</v>
          </cell>
          <cell r="DY615">
            <v>3571.8006102000004</v>
          </cell>
        </row>
        <row r="616">
          <cell r="S616" t="str">
            <v>75.00</v>
          </cell>
          <cell r="T616">
            <v>75</v>
          </cell>
          <cell r="V616" t="str">
            <v>Desmontaje de  conductor de AL y/o Cu  120mm2 y entrega a almacen ELSE.</v>
          </cell>
          <cell r="X616" t="str">
            <v>km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0</v>
          </cell>
          <cell r="AP616">
            <v>0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  <cell r="AV616">
            <v>0</v>
          </cell>
          <cell r="AW616">
            <v>0</v>
          </cell>
          <cell r="AX616">
            <v>0</v>
          </cell>
          <cell r="AY616">
            <v>0</v>
          </cell>
          <cell r="AZ616">
            <v>0</v>
          </cell>
          <cell r="BA616">
            <v>0</v>
          </cell>
          <cell r="BB616">
            <v>0</v>
          </cell>
          <cell r="BC616">
            <v>0</v>
          </cell>
          <cell r="BD616">
            <v>0</v>
          </cell>
          <cell r="BE616">
            <v>0</v>
          </cell>
          <cell r="BF616">
            <v>0</v>
          </cell>
          <cell r="BG616">
            <v>0</v>
          </cell>
          <cell r="BH616">
            <v>0</v>
          </cell>
          <cell r="BI616">
            <v>0</v>
          </cell>
          <cell r="BJ616">
            <v>0</v>
          </cell>
          <cell r="BK616">
            <v>0</v>
          </cell>
          <cell r="BL616">
            <v>0</v>
          </cell>
          <cell r="BM616">
            <v>0</v>
          </cell>
          <cell r="BN616">
            <v>0</v>
          </cell>
          <cell r="BO616">
            <v>0</v>
          </cell>
          <cell r="BP616">
            <v>0</v>
          </cell>
          <cell r="BQ616">
            <v>0</v>
          </cell>
          <cell r="BR616">
            <v>0</v>
          </cell>
          <cell r="BS616">
            <v>0</v>
          </cell>
          <cell r="BT616">
            <v>0</v>
          </cell>
          <cell r="BU616">
            <v>0</v>
          </cell>
          <cell r="BV616">
            <v>0</v>
          </cell>
          <cell r="BW616">
            <v>302.87</v>
          </cell>
          <cell r="BX616">
            <v>0</v>
          </cell>
          <cell r="BY616">
            <v>0</v>
          </cell>
          <cell r="BZ616">
            <v>0</v>
          </cell>
          <cell r="CA616">
            <v>0</v>
          </cell>
          <cell r="CB616">
            <v>0</v>
          </cell>
          <cell r="CC616">
            <v>0</v>
          </cell>
          <cell r="CD616">
            <v>0</v>
          </cell>
          <cell r="CE616">
            <v>0</v>
          </cell>
          <cell r="CF616">
            <v>0</v>
          </cell>
          <cell r="CG616">
            <v>0</v>
          </cell>
          <cell r="CH616">
            <v>0</v>
          </cell>
          <cell r="CI616">
            <v>0</v>
          </cell>
          <cell r="CJ616">
            <v>0</v>
          </cell>
          <cell r="CK616">
            <v>0</v>
          </cell>
          <cell r="CL616">
            <v>0</v>
          </cell>
          <cell r="CM616">
            <v>0</v>
          </cell>
          <cell r="CN616">
            <v>0</v>
          </cell>
          <cell r="CO616">
            <v>0</v>
          </cell>
          <cell r="CP616">
            <v>0</v>
          </cell>
          <cell r="CQ616">
            <v>0</v>
          </cell>
          <cell r="CR616">
            <v>0</v>
          </cell>
          <cell r="CS616">
            <v>0</v>
          </cell>
          <cell r="CT616">
            <v>0</v>
          </cell>
          <cell r="CU616">
            <v>0</v>
          </cell>
          <cell r="CV616">
            <v>0</v>
          </cell>
          <cell r="CW616">
            <v>0</v>
          </cell>
          <cell r="CX616">
            <v>0</v>
          </cell>
          <cell r="CY616">
            <v>0</v>
          </cell>
          <cell r="CZ616">
            <v>0</v>
          </cell>
          <cell r="DA616">
            <v>0</v>
          </cell>
          <cell r="DB616">
            <v>0</v>
          </cell>
          <cell r="DC616">
            <v>0</v>
          </cell>
          <cell r="DD616">
            <v>0</v>
          </cell>
          <cell r="DE616">
            <v>0</v>
          </cell>
          <cell r="DF616">
            <v>0</v>
          </cell>
          <cell r="DG616">
            <v>0</v>
          </cell>
          <cell r="DH616">
            <v>0</v>
          </cell>
          <cell r="DI616">
            <v>0</v>
          </cell>
          <cell r="DJ616">
            <v>0</v>
          </cell>
          <cell r="DK616">
            <v>0</v>
          </cell>
          <cell r="DL616">
            <v>0</v>
          </cell>
          <cell r="DM616">
            <v>0</v>
          </cell>
          <cell r="DN616">
            <v>0</v>
          </cell>
          <cell r="DO616">
            <v>0</v>
          </cell>
          <cell r="DP616">
            <v>0</v>
          </cell>
          <cell r="DQ616">
            <v>0</v>
          </cell>
          <cell r="DR616">
            <v>0</v>
          </cell>
          <cell r="DS616">
            <v>0</v>
          </cell>
          <cell r="DT616">
            <v>0</v>
          </cell>
          <cell r="DU616">
            <v>0</v>
          </cell>
          <cell r="DV616">
            <v>0</v>
          </cell>
          <cell r="DW616">
            <v>0</v>
          </cell>
          <cell r="DX616">
            <v>0</v>
          </cell>
          <cell r="DY616">
            <v>0</v>
          </cell>
        </row>
        <row r="617">
          <cell r="S617" t="str">
            <v>76.00</v>
          </cell>
          <cell r="T617">
            <v>76</v>
          </cell>
          <cell r="V617" t="str">
            <v>Demsontaje de conductor Autoportante MT, con entrega a almacen ELSE.</v>
          </cell>
          <cell r="X617" t="str">
            <v>km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  <cell r="AP617">
            <v>0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0</v>
          </cell>
          <cell r="AZ617">
            <v>0</v>
          </cell>
          <cell r="BA617">
            <v>0</v>
          </cell>
          <cell r="BB617">
            <v>0</v>
          </cell>
          <cell r="BC617">
            <v>0</v>
          </cell>
          <cell r="BD617">
            <v>0</v>
          </cell>
          <cell r="BE617">
            <v>0</v>
          </cell>
          <cell r="BF617">
            <v>0</v>
          </cell>
          <cell r="BG617">
            <v>0</v>
          </cell>
          <cell r="BH617">
            <v>0</v>
          </cell>
          <cell r="BI617">
            <v>0</v>
          </cell>
          <cell r="BJ617">
            <v>0</v>
          </cell>
          <cell r="BK617">
            <v>0</v>
          </cell>
          <cell r="BL617">
            <v>0</v>
          </cell>
          <cell r="BM617">
            <v>0</v>
          </cell>
          <cell r="BN617">
            <v>0</v>
          </cell>
          <cell r="BO617">
            <v>0</v>
          </cell>
          <cell r="BP617">
            <v>0</v>
          </cell>
          <cell r="BQ617">
            <v>0</v>
          </cell>
          <cell r="BR617">
            <v>0</v>
          </cell>
          <cell r="BS617">
            <v>0</v>
          </cell>
          <cell r="BT617">
            <v>0</v>
          </cell>
          <cell r="BU617">
            <v>0</v>
          </cell>
          <cell r="BV617">
            <v>0</v>
          </cell>
          <cell r="BW617">
            <v>1514.3799999999999</v>
          </cell>
          <cell r="BX617">
            <v>0</v>
          </cell>
          <cell r="BY617">
            <v>0</v>
          </cell>
          <cell r="BZ617">
            <v>0</v>
          </cell>
          <cell r="CA617">
            <v>0</v>
          </cell>
          <cell r="CB617">
            <v>0</v>
          </cell>
          <cell r="CC617">
            <v>0</v>
          </cell>
          <cell r="CD617">
            <v>0</v>
          </cell>
          <cell r="CE617">
            <v>0</v>
          </cell>
          <cell r="CF617">
            <v>0</v>
          </cell>
          <cell r="CG617">
            <v>0</v>
          </cell>
          <cell r="CH617">
            <v>0</v>
          </cell>
          <cell r="CI617">
            <v>0</v>
          </cell>
          <cell r="CJ617">
            <v>0</v>
          </cell>
          <cell r="CK617">
            <v>0</v>
          </cell>
          <cell r="CL617">
            <v>0</v>
          </cell>
          <cell r="CM617">
            <v>0</v>
          </cell>
          <cell r="CN617">
            <v>0</v>
          </cell>
          <cell r="CO617">
            <v>0</v>
          </cell>
          <cell r="CP617">
            <v>0</v>
          </cell>
          <cell r="CQ617">
            <v>0</v>
          </cell>
          <cell r="CR617">
            <v>0</v>
          </cell>
          <cell r="CS617">
            <v>0</v>
          </cell>
          <cell r="CT617">
            <v>0</v>
          </cell>
          <cell r="CU617">
            <v>0</v>
          </cell>
          <cell r="CV617">
            <v>0</v>
          </cell>
          <cell r="CW617">
            <v>0</v>
          </cell>
          <cell r="CX617">
            <v>0</v>
          </cell>
          <cell r="CY617">
            <v>0</v>
          </cell>
          <cell r="CZ617">
            <v>0</v>
          </cell>
          <cell r="DA617">
            <v>0</v>
          </cell>
          <cell r="DB617">
            <v>0</v>
          </cell>
          <cell r="DC617">
            <v>0</v>
          </cell>
          <cell r="DD617">
            <v>0</v>
          </cell>
          <cell r="DE617">
            <v>0</v>
          </cell>
          <cell r="DF617">
            <v>0</v>
          </cell>
          <cell r="DG617">
            <v>0</v>
          </cell>
          <cell r="DH617">
            <v>0</v>
          </cell>
          <cell r="DI617">
            <v>0</v>
          </cell>
          <cell r="DJ617">
            <v>0</v>
          </cell>
          <cell r="DK617">
            <v>0</v>
          </cell>
          <cell r="DL617">
            <v>0</v>
          </cell>
          <cell r="DM617">
            <v>0</v>
          </cell>
          <cell r="DN617">
            <v>0</v>
          </cell>
          <cell r="DO617">
            <v>0</v>
          </cell>
          <cell r="DP617">
            <v>0</v>
          </cell>
          <cell r="DQ617">
            <v>0</v>
          </cell>
          <cell r="DR617">
            <v>0</v>
          </cell>
          <cell r="DS617">
            <v>0</v>
          </cell>
          <cell r="DT617">
            <v>0</v>
          </cell>
          <cell r="DU617">
            <v>0</v>
          </cell>
          <cell r="DV617">
            <v>0</v>
          </cell>
          <cell r="DW617">
            <v>0</v>
          </cell>
          <cell r="DX617">
            <v>0</v>
          </cell>
          <cell r="DY617">
            <v>0</v>
          </cell>
        </row>
        <row r="618">
          <cell r="S618" t="str">
            <v>77.00</v>
          </cell>
          <cell r="T618">
            <v>77</v>
          </cell>
          <cell r="V618" t="str">
            <v>Desmontaje  conductor de BT: Convencional - CPI , por acondicionamiento y entrega a almacen ELSE.</v>
          </cell>
          <cell r="X618" t="str">
            <v>km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P618">
            <v>0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>
            <v>0</v>
          </cell>
          <cell r="AZ618">
            <v>0</v>
          </cell>
          <cell r="BA618">
            <v>0</v>
          </cell>
          <cell r="BB618">
            <v>0</v>
          </cell>
          <cell r="BC618">
            <v>0</v>
          </cell>
          <cell r="BD618">
            <v>0</v>
          </cell>
          <cell r="BE618">
            <v>0</v>
          </cell>
          <cell r="BF618">
            <v>0</v>
          </cell>
          <cell r="BG618">
            <v>0</v>
          </cell>
          <cell r="BH618">
            <v>0</v>
          </cell>
          <cell r="BI618">
            <v>0</v>
          </cell>
          <cell r="BJ618">
            <v>0</v>
          </cell>
          <cell r="BK618">
            <v>0</v>
          </cell>
          <cell r="BL618">
            <v>0</v>
          </cell>
          <cell r="BM618">
            <v>0</v>
          </cell>
          <cell r="BN618">
            <v>0</v>
          </cell>
          <cell r="BO618">
            <v>0</v>
          </cell>
          <cell r="BP618">
            <v>0</v>
          </cell>
          <cell r="BQ618">
            <v>0</v>
          </cell>
          <cell r="BR618">
            <v>0</v>
          </cell>
          <cell r="BS618">
            <v>0</v>
          </cell>
          <cell r="BT618">
            <v>0</v>
          </cell>
          <cell r="BU618">
            <v>0</v>
          </cell>
          <cell r="BV618">
            <v>0</v>
          </cell>
          <cell r="BW618">
            <v>269.22000000000003</v>
          </cell>
          <cell r="BX618">
            <v>0</v>
          </cell>
          <cell r="BY618">
            <v>0</v>
          </cell>
          <cell r="BZ618">
            <v>0</v>
          </cell>
          <cell r="CA618">
            <v>0</v>
          </cell>
          <cell r="CB618">
            <v>0</v>
          </cell>
          <cell r="CC618">
            <v>0</v>
          </cell>
          <cell r="CD618">
            <v>0</v>
          </cell>
          <cell r="CE618">
            <v>0</v>
          </cell>
          <cell r="CF618">
            <v>0</v>
          </cell>
          <cell r="CG618">
            <v>0</v>
          </cell>
          <cell r="CH618">
            <v>0</v>
          </cell>
          <cell r="CI618">
            <v>0</v>
          </cell>
          <cell r="CJ618">
            <v>0</v>
          </cell>
          <cell r="CK618">
            <v>0</v>
          </cell>
          <cell r="CL618">
            <v>0</v>
          </cell>
          <cell r="CM618">
            <v>0</v>
          </cell>
          <cell r="CN618">
            <v>0</v>
          </cell>
          <cell r="CO618">
            <v>0</v>
          </cell>
          <cell r="CP618">
            <v>0</v>
          </cell>
          <cell r="CQ618">
            <v>0</v>
          </cell>
          <cell r="CR618">
            <v>0</v>
          </cell>
          <cell r="CS618">
            <v>0</v>
          </cell>
          <cell r="CT618">
            <v>0</v>
          </cell>
          <cell r="CU618">
            <v>0</v>
          </cell>
          <cell r="CV618">
            <v>0</v>
          </cell>
          <cell r="CW618">
            <v>0</v>
          </cell>
          <cell r="CX618">
            <v>0</v>
          </cell>
          <cell r="CY618">
            <v>0</v>
          </cell>
          <cell r="CZ618">
            <v>0</v>
          </cell>
          <cell r="DA618">
            <v>0</v>
          </cell>
          <cell r="DB618">
            <v>0</v>
          </cell>
          <cell r="DC618">
            <v>0</v>
          </cell>
          <cell r="DD618">
            <v>0</v>
          </cell>
          <cell r="DE618">
            <v>0</v>
          </cell>
          <cell r="DF618">
            <v>0</v>
          </cell>
          <cell r="DG618">
            <v>0</v>
          </cell>
          <cell r="DH618">
            <v>0</v>
          </cell>
          <cell r="DI618">
            <v>0</v>
          </cell>
          <cell r="DJ618">
            <v>0</v>
          </cell>
          <cell r="DK618">
            <v>0</v>
          </cell>
          <cell r="DL618">
            <v>0</v>
          </cell>
          <cell r="DM618">
            <v>0</v>
          </cell>
          <cell r="DN618">
            <v>0</v>
          </cell>
          <cell r="DO618">
            <v>0</v>
          </cell>
          <cell r="DP618">
            <v>0</v>
          </cell>
          <cell r="DQ618">
            <v>0</v>
          </cell>
          <cell r="DR618">
            <v>0</v>
          </cell>
          <cell r="DS618">
            <v>0</v>
          </cell>
          <cell r="DT618">
            <v>0</v>
          </cell>
          <cell r="DU618">
            <v>0</v>
          </cell>
          <cell r="DV618">
            <v>0</v>
          </cell>
          <cell r="DW618">
            <v>0</v>
          </cell>
          <cell r="DX618">
            <v>0</v>
          </cell>
          <cell r="DY618">
            <v>0</v>
          </cell>
        </row>
        <row r="619">
          <cell r="S619" t="str">
            <v>78.00</v>
          </cell>
          <cell r="T619">
            <v>78</v>
          </cell>
          <cell r="V619" t="str">
            <v>Desmontaje  conductor de BT: Autoportante, por acondicionamiento y entrega a almacen ELSE.</v>
          </cell>
          <cell r="X619" t="str">
            <v>km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  <cell r="AP619">
            <v>0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0</v>
          </cell>
          <cell r="AZ619">
            <v>0</v>
          </cell>
          <cell r="BA619">
            <v>0</v>
          </cell>
          <cell r="BB619">
            <v>0</v>
          </cell>
          <cell r="BC619">
            <v>0</v>
          </cell>
          <cell r="BD619">
            <v>0</v>
          </cell>
          <cell r="BE619">
            <v>0</v>
          </cell>
          <cell r="BF619">
            <v>0</v>
          </cell>
          <cell r="BG619">
            <v>0</v>
          </cell>
          <cell r="BH619">
            <v>0</v>
          </cell>
          <cell r="BI619">
            <v>0</v>
          </cell>
          <cell r="BJ619">
            <v>0</v>
          </cell>
          <cell r="BK619">
            <v>0</v>
          </cell>
          <cell r="BL619">
            <v>0</v>
          </cell>
          <cell r="BM619">
            <v>0</v>
          </cell>
          <cell r="BN619">
            <v>0</v>
          </cell>
          <cell r="BO619">
            <v>0</v>
          </cell>
          <cell r="BP619">
            <v>0</v>
          </cell>
          <cell r="BQ619">
            <v>0</v>
          </cell>
          <cell r="BR619">
            <v>0</v>
          </cell>
          <cell r="BS619">
            <v>0</v>
          </cell>
          <cell r="BT619">
            <v>0</v>
          </cell>
          <cell r="BU619">
            <v>0</v>
          </cell>
          <cell r="BV619">
            <v>0</v>
          </cell>
          <cell r="BW619">
            <v>247.54999999999995</v>
          </cell>
          <cell r="BX619">
            <v>0</v>
          </cell>
          <cell r="BY619">
            <v>0</v>
          </cell>
          <cell r="BZ619">
            <v>0</v>
          </cell>
          <cell r="CA619">
            <v>0</v>
          </cell>
          <cell r="CB619">
            <v>0</v>
          </cell>
          <cell r="CC619">
            <v>0</v>
          </cell>
          <cell r="CD619">
            <v>0</v>
          </cell>
          <cell r="CE619">
            <v>0</v>
          </cell>
          <cell r="CF619">
            <v>0</v>
          </cell>
          <cell r="CG619">
            <v>0</v>
          </cell>
          <cell r="CH619">
            <v>0</v>
          </cell>
          <cell r="CI619">
            <v>0</v>
          </cell>
          <cell r="CJ619">
            <v>0</v>
          </cell>
          <cell r="CK619">
            <v>0</v>
          </cell>
          <cell r="CL619">
            <v>0</v>
          </cell>
          <cell r="CM619">
            <v>0</v>
          </cell>
          <cell r="CN619">
            <v>0</v>
          </cell>
          <cell r="CO619">
            <v>0</v>
          </cell>
          <cell r="CP619">
            <v>0</v>
          </cell>
          <cell r="CQ619">
            <v>0</v>
          </cell>
          <cell r="CR619">
            <v>0</v>
          </cell>
          <cell r="CS619">
            <v>0</v>
          </cell>
          <cell r="CT619">
            <v>0</v>
          </cell>
          <cell r="CU619">
            <v>0</v>
          </cell>
          <cell r="CV619">
            <v>0</v>
          </cell>
          <cell r="CW619">
            <v>0</v>
          </cell>
          <cell r="CX619">
            <v>0</v>
          </cell>
          <cell r="CY619">
            <v>0</v>
          </cell>
          <cell r="CZ619">
            <v>0</v>
          </cell>
          <cell r="DA619">
            <v>0</v>
          </cell>
          <cell r="DB619">
            <v>0</v>
          </cell>
          <cell r="DC619">
            <v>0</v>
          </cell>
          <cell r="DD619">
            <v>0</v>
          </cell>
          <cell r="DE619">
            <v>0</v>
          </cell>
          <cell r="DF619">
            <v>0</v>
          </cell>
          <cell r="DG619">
            <v>0</v>
          </cell>
          <cell r="DH619">
            <v>0</v>
          </cell>
          <cell r="DI619">
            <v>0</v>
          </cell>
          <cell r="DJ619">
            <v>0</v>
          </cell>
          <cell r="DK619">
            <v>0</v>
          </cell>
          <cell r="DL619">
            <v>0</v>
          </cell>
          <cell r="DM619">
            <v>0</v>
          </cell>
          <cell r="DN619">
            <v>0</v>
          </cell>
          <cell r="DO619">
            <v>0</v>
          </cell>
          <cell r="DP619">
            <v>0</v>
          </cell>
          <cell r="DQ619">
            <v>0</v>
          </cell>
          <cell r="DR619">
            <v>0</v>
          </cell>
          <cell r="DS619">
            <v>0</v>
          </cell>
          <cell r="DT619">
            <v>0</v>
          </cell>
          <cell r="DU619">
            <v>0</v>
          </cell>
          <cell r="DV619">
            <v>0</v>
          </cell>
          <cell r="DW619">
            <v>0</v>
          </cell>
          <cell r="DX619">
            <v>0</v>
          </cell>
          <cell r="DY619">
            <v>0</v>
          </cell>
        </row>
        <row r="620">
          <cell r="S620" t="str">
            <v>79.00</v>
          </cell>
          <cell r="T620">
            <v>79</v>
          </cell>
          <cell r="V620" t="str">
            <v>Desmontaje de  retenida Simple, contrapunta o aérea, incluye accesorios y entrega a almacen ELSE.</v>
          </cell>
          <cell r="X620" t="str">
            <v>Jgo</v>
          </cell>
          <cell r="Y620">
            <v>1</v>
          </cell>
          <cell r="Z620">
            <v>1</v>
          </cell>
          <cell r="AA620">
            <v>1</v>
          </cell>
          <cell r="AB620">
            <v>1</v>
          </cell>
          <cell r="AC620">
            <v>0</v>
          </cell>
          <cell r="AD620">
            <v>1</v>
          </cell>
          <cell r="AE620">
            <v>1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P620">
            <v>0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0</v>
          </cell>
          <cell r="AZ620">
            <v>0</v>
          </cell>
          <cell r="BA620">
            <v>0</v>
          </cell>
          <cell r="BB620">
            <v>0</v>
          </cell>
          <cell r="BC620">
            <v>0</v>
          </cell>
          <cell r="BD620">
            <v>0</v>
          </cell>
          <cell r="BE620">
            <v>0</v>
          </cell>
          <cell r="BF620">
            <v>0</v>
          </cell>
          <cell r="BG620">
            <v>0</v>
          </cell>
          <cell r="BH620">
            <v>0</v>
          </cell>
          <cell r="BI620">
            <v>0</v>
          </cell>
          <cell r="BJ620">
            <v>0</v>
          </cell>
          <cell r="BK620">
            <v>0</v>
          </cell>
          <cell r="BL620">
            <v>0</v>
          </cell>
          <cell r="BM620">
            <v>0</v>
          </cell>
          <cell r="BN620">
            <v>0</v>
          </cell>
          <cell r="BO620">
            <v>0</v>
          </cell>
          <cell r="BP620">
            <v>0</v>
          </cell>
          <cell r="BQ620">
            <v>0</v>
          </cell>
          <cell r="BR620">
            <v>0</v>
          </cell>
          <cell r="BS620">
            <v>0</v>
          </cell>
          <cell r="BT620">
            <v>0</v>
          </cell>
          <cell r="BU620">
            <v>0</v>
          </cell>
          <cell r="BV620">
            <v>0</v>
          </cell>
          <cell r="BW620">
            <v>15.21</v>
          </cell>
          <cell r="BX620">
            <v>15.21</v>
          </cell>
          <cell r="BY620">
            <v>15.21</v>
          </cell>
          <cell r="BZ620">
            <v>15.21</v>
          </cell>
          <cell r="CA620">
            <v>15.21</v>
          </cell>
          <cell r="CB620">
            <v>0</v>
          </cell>
          <cell r="CC620">
            <v>15.21</v>
          </cell>
          <cell r="CD620">
            <v>15.21</v>
          </cell>
          <cell r="CE620">
            <v>0</v>
          </cell>
          <cell r="CF620">
            <v>0</v>
          </cell>
          <cell r="CG620">
            <v>0</v>
          </cell>
          <cell r="CH620">
            <v>0</v>
          </cell>
          <cell r="CI620">
            <v>0</v>
          </cell>
          <cell r="CJ620">
            <v>0</v>
          </cell>
          <cell r="CK620">
            <v>0</v>
          </cell>
          <cell r="CL620">
            <v>0</v>
          </cell>
          <cell r="CM620">
            <v>0</v>
          </cell>
          <cell r="CN620">
            <v>0</v>
          </cell>
          <cell r="CO620">
            <v>0</v>
          </cell>
          <cell r="CP620">
            <v>0</v>
          </cell>
          <cell r="CQ620">
            <v>0</v>
          </cell>
          <cell r="CR620">
            <v>0</v>
          </cell>
          <cell r="CS620">
            <v>0</v>
          </cell>
          <cell r="CT620">
            <v>0</v>
          </cell>
          <cell r="CU620">
            <v>0</v>
          </cell>
          <cell r="CV620">
            <v>0</v>
          </cell>
          <cell r="CW620">
            <v>0</v>
          </cell>
          <cell r="CX620">
            <v>0</v>
          </cell>
          <cell r="CY620">
            <v>0</v>
          </cell>
          <cell r="CZ620">
            <v>0</v>
          </cell>
          <cell r="DA620">
            <v>0</v>
          </cell>
          <cell r="DB620">
            <v>0</v>
          </cell>
          <cell r="DC620">
            <v>0</v>
          </cell>
          <cell r="DD620">
            <v>0</v>
          </cell>
          <cell r="DE620">
            <v>0</v>
          </cell>
          <cell r="DF620">
            <v>0</v>
          </cell>
          <cell r="DG620">
            <v>0</v>
          </cell>
          <cell r="DH620">
            <v>0</v>
          </cell>
          <cell r="DI620">
            <v>0</v>
          </cell>
          <cell r="DJ620">
            <v>0</v>
          </cell>
          <cell r="DK620">
            <v>0</v>
          </cell>
          <cell r="DL620">
            <v>0</v>
          </cell>
          <cell r="DM620">
            <v>0</v>
          </cell>
          <cell r="DN620">
            <v>0</v>
          </cell>
          <cell r="DO620">
            <v>0</v>
          </cell>
          <cell r="DP620">
            <v>0</v>
          </cell>
          <cell r="DQ620">
            <v>0</v>
          </cell>
          <cell r="DR620">
            <v>0</v>
          </cell>
          <cell r="DS620">
            <v>0</v>
          </cell>
          <cell r="DT620">
            <v>0</v>
          </cell>
          <cell r="DU620">
            <v>0</v>
          </cell>
          <cell r="DV620">
            <v>6</v>
          </cell>
          <cell r="DW620">
            <v>91.260000000000019</v>
          </cell>
          <cell r="DX620">
            <v>6</v>
          </cell>
          <cell r="DY620">
            <v>91.26</v>
          </cell>
        </row>
        <row r="621">
          <cell r="S621" t="str">
            <v>80.00</v>
          </cell>
          <cell r="T621">
            <v>80</v>
          </cell>
          <cell r="V621" t="str">
            <v>Desmontaje de Nodos BT en poste y entrega a almacen ELSE.</v>
          </cell>
          <cell r="X621" t="str">
            <v>Nodo</v>
          </cell>
          <cell r="Y621">
            <v>6</v>
          </cell>
          <cell r="Z621">
            <v>3</v>
          </cell>
          <cell r="AA621">
            <v>3</v>
          </cell>
          <cell r="AB621">
            <v>0</v>
          </cell>
          <cell r="AC621">
            <v>0</v>
          </cell>
          <cell r="AD621">
            <v>6</v>
          </cell>
          <cell r="AE621">
            <v>0</v>
          </cell>
          <cell r="AF621">
            <v>0</v>
          </cell>
          <cell r="AG621">
            <v>4</v>
          </cell>
          <cell r="AH621">
            <v>0</v>
          </cell>
          <cell r="AI621">
            <v>0</v>
          </cell>
          <cell r="AJ621">
            <v>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>
            <v>0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  <cell r="AU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0</v>
          </cell>
          <cell r="AZ621">
            <v>0</v>
          </cell>
          <cell r="BA621">
            <v>0</v>
          </cell>
          <cell r="BB621">
            <v>0</v>
          </cell>
          <cell r="BC621">
            <v>0</v>
          </cell>
          <cell r="BD621">
            <v>0</v>
          </cell>
          <cell r="BE621">
            <v>0</v>
          </cell>
          <cell r="BF621">
            <v>0</v>
          </cell>
          <cell r="BG621">
            <v>0</v>
          </cell>
          <cell r="BH621">
            <v>0</v>
          </cell>
          <cell r="BI621">
            <v>0</v>
          </cell>
          <cell r="BJ621">
            <v>0</v>
          </cell>
          <cell r="BK621">
            <v>0</v>
          </cell>
          <cell r="BL621">
            <v>0</v>
          </cell>
          <cell r="BM621">
            <v>0</v>
          </cell>
          <cell r="BN621">
            <v>0</v>
          </cell>
          <cell r="BO621">
            <v>0</v>
          </cell>
          <cell r="BP621">
            <v>0</v>
          </cell>
          <cell r="BQ621">
            <v>0</v>
          </cell>
          <cell r="BR621">
            <v>0</v>
          </cell>
          <cell r="BS621">
            <v>0</v>
          </cell>
          <cell r="BT621">
            <v>0</v>
          </cell>
          <cell r="BU621">
            <v>0</v>
          </cell>
          <cell r="BV621">
            <v>0</v>
          </cell>
          <cell r="BW621">
            <v>15.01</v>
          </cell>
          <cell r="BX621">
            <v>90.06</v>
          </cell>
          <cell r="BY621">
            <v>45.03</v>
          </cell>
          <cell r="BZ621">
            <v>45.03</v>
          </cell>
          <cell r="CA621">
            <v>0</v>
          </cell>
          <cell r="CB621">
            <v>0</v>
          </cell>
          <cell r="CC621">
            <v>90.06</v>
          </cell>
          <cell r="CD621">
            <v>0</v>
          </cell>
          <cell r="CE621">
            <v>0</v>
          </cell>
          <cell r="CF621">
            <v>60.04</v>
          </cell>
          <cell r="CG621">
            <v>0</v>
          </cell>
          <cell r="CH621">
            <v>0</v>
          </cell>
          <cell r="CI621">
            <v>0</v>
          </cell>
          <cell r="CJ621">
            <v>0</v>
          </cell>
          <cell r="CK621">
            <v>0</v>
          </cell>
          <cell r="CL621">
            <v>0</v>
          </cell>
          <cell r="CM621">
            <v>0</v>
          </cell>
          <cell r="CN621">
            <v>0</v>
          </cell>
          <cell r="CO621">
            <v>0</v>
          </cell>
          <cell r="CP621">
            <v>0</v>
          </cell>
          <cell r="CQ621">
            <v>0</v>
          </cell>
          <cell r="CR621">
            <v>0</v>
          </cell>
          <cell r="CS621">
            <v>0</v>
          </cell>
          <cell r="CT621">
            <v>0</v>
          </cell>
          <cell r="CU621">
            <v>0</v>
          </cell>
          <cell r="CV621">
            <v>0</v>
          </cell>
          <cell r="CW621">
            <v>0</v>
          </cell>
          <cell r="CX621">
            <v>0</v>
          </cell>
          <cell r="CY621">
            <v>0</v>
          </cell>
          <cell r="CZ621">
            <v>0</v>
          </cell>
          <cell r="DA621">
            <v>0</v>
          </cell>
          <cell r="DB621">
            <v>0</v>
          </cell>
          <cell r="DC621">
            <v>0</v>
          </cell>
          <cell r="DD621">
            <v>0</v>
          </cell>
          <cell r="DE621">
            <v>0</v>
          </cell>
          <cell r="DF621">
            <v>0</v>
          </cell>
          <cell r="DG621">
            <v>0</v>
          </cell>
          <cell r="DH621">
            <v>0</v>
          </cell>
          <cell r="DI621">
            <v>0</v>
          </cell>
          <cell r="DJ621">
            <v>0</v>
          </cell>
          <cell r="DK621">
            <v>0</v>
          </cell>
          <cell r="DL621">
            <v>0</v>
          </cell>
          <cell r="DM621">
            <v>0</v>
          </cell>
          <cell r="DN621">
            <v>0</v>
          </cell>
          <cell r="DO621">
            <v>0</v>
          </cell>
          <cell r="DP621">
            <v>0</v>
          </cell>
          <cell r="DQ621">
            <v>0</v>
          </cell>
          <cell r="DR621">
            <v>0</v>
          </cell>
          <cell r="DS621">
            <v>0</v>
          </cell>
          <cell r="DT621">
            <v>0</v>
          </cell>
          <cell r="DU621">
            <v>0</v>
          </cell>
          <cell r="DV621">
            <v>22</v>
          </cell>
          <cell r="DW621">
            <v>330.22</v>
          </cell>
          <cell r="DX621">
            <v>22</v>
          </cell>
          <cell r="DY621">
            <v>330.21999999999997</v>
          </cell>
        </row>
        <row r="622">
          <cell r="S622" t="str">
            <v/>
          </cell>
          <cell r="T622" t="str">
            <v/>
          </cell>
          <cell r="V622" t="str">
            <v>TRABAJOS COMPLEMENTARIOS</v>
          </cell>
        </row>
        <row r="623">
          <cell r="S623" t="str">
            <v>81.00</v>
          </cell>
          <cell r="T623">
            <v>81</v>
          </cell>
          <cell r="V623" t="str">
            <v>Instalacion de tablero de distribucion trifasico</v>
          </cell>
          <cell r="X623" t="str">
            <v>Un.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>
            <v>1</v>
          </cell>
          <cell r="AG623">
            <v>0</v>
          </cell>
          <cell r="AH623">
            <v>0</v>
          </cell>
          <cell r="AI623">
            <v>0</v>
          </cell>
          <cell r="AJ623">
            <v>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  <cell r="AP623">
            <v>0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  <cell r="AU623">
            <v>0</v>
          </cell>
          <cell r="AV623">
            <v>0</v>
          </cell>
          <cell r="AW623">
            <v>0</v>
          </cell>
          <cell r="AX623">
            <v>0</v>
          </cell>
          <cell r="AY623">
            <v>0</v>
          </cell>
          <cell r="AZ623">
            <v>0</v>
          </cell>
          <cell r="BA623">
            <v>0</v>
          </cell>
          <cell r="BB623">
            <v>0</v>
          </cell>
          <cell r="BC623">
            <v>0</v>
          </cell>
          <cell r="BD623">
            <v>0</v>
          </cell>
          <cell r="BE623">
            <v>0</v>
          </cell>
          <cell r="BF623">
            <v>0</v>
          </cell>
          <cell r="BG623">
            <v>0</v>
          </cell>
          <cell r="BH623">
            <v>0</v>
          </cell>
          <cell r="BI623">
            <v>0</v>
          </cell>
          <cell r="BJ623">
            <v>0</v>
          </cell>
          <cell r="BK623">
            <v>0</v>
          </cell>
          <cell r="BL623">
            <v>0</v>
          </cell>
          <cell r="BM623">
            <v>0</v>
          </cell>
          <cell r="BN623">
            <v>0</v>
          </cell>
          <cell r="BO623">
            <v>0</v>
          </cell>
          <cell r="BP623">
            <v>0</v>
          </cell>
          <cell r="BQ623">
            <v>0</v>
          </cell>
          <cell r="BR623">
            <v>0</v>
          </cell>
          <cell r="BS623">
            <v>0</v>
          </cell>
          <cell r="BT623">
            <v>0</v>
          </cell>
          <cell r="BU623">
            <v>0</v>
          </cell>
          <cell r="BV623">
            <v>0</v>
          </cell>
          <cell r="BW623">
            <v>49.08</v>
          </cell>
          <cell r="BX623">
            <v>0</v>
          </cell>
          <cell r="BY623">
            <v>0</v>
          </cell>
          <cell r="BZ623">
            <v>0</v>
          </cell>
          <cell r="CA623">
            <v>0</v>
          </cell>
          <cell r="CB623">
            <v>0</v>
          </cell>
          <cell r="CC623">
            <v>0</v>
          </cell>
          <cell r="CD623">
            <v>0</v>
          </cell>
          <cell r="CE623">
            <v>49.08</v>
          </cell>
          <cell r="CF623">
            <v>0</v>
          </cell>
          <cell r="CG623">
            <v>0</v>
          </cell>
          <cell r="CH623">
            <v>0</v>
          </cell>
          <cell r="CI623">
            <v>0</v>
          </cell>
          <cell r="CJ623">
            <v>0</v>
          </cell>
          <cell r="CK623">
            <v>0</v>
          </cell>
          <cell r="CL623">
            <v>0</v>
          </cell>
          <cell r="CM623">
            <v>0</v>
          </cell>
          <cell r="CN623">
            <v>0</v>
          </cell>
          <cell r="CO623">
            <v>0</v>
          </cell>
          <cell r="CP623">
            <v>0</v>
          </cell>
          <cell r="CQ623">
            <v>0</v>
          </cell>
          <cell r="CR623">
            <v>0</v>
          </cell>
          <cell r="CS623">
            <v>0</v>
          </cell>
          <cell r="CT623">
            <v>0</v>
          </cell>
          <cell r="CU623">
            <v>0</v>
          </cell>
          <cell r="CV623">
            <v>0</v>
          </cell>
          <cell r="CW623">
            <v>0</v>
          </cell>
          <cell r="CX623">
            <v>0</v>
          </cell>
          <cell r="CY623">
            <v>0</v>
          </cell>
          <cell r="CZ623">
            <v>0</v>
          </cell>
          <cell r="DA623">
            <v>0</v>
          </cell>
          <cell r="DB623">
            <v>0</v>
          </cell>
          <cell r="DC623">
            <v>0</v>
          </cell>
          <cell r="DD623">
            <v>0</v>
          </cell>
          <cell r="DE623">
            <v>0</v>
          </cell>
          <cell r="DF623">
            <v>0</v>
          </cell>
          <cell r="DG623">
            <v>0</v>
          </cell>
          <cell r="DH623">
            <v>0</v>
          </cell>
          <cell r="DI623">
            <v>0</v>
          </cell>
          <cell r="DJ623">
            <v>0</v>
          </cell>
          <cell r="DK623">
            <v>0</v>
          </cell>
          <cell r="DL623">
            <v>0</v>
          </cell>
          <cell r="DM623">
            <v>0</v>
          </cell>
          <cell r="DN623">
            <v>0</v>
          </cell>
          <cell r="DO623">
            <v>0</v>
          </cell>
          <cell r="DP623">
            <v>0</v>
          </cell>
          <cell r="DQ623">
            <v>0</v>
          </cell>
          <cell r="DR623">
            <v>0</v>
          </cell>
          <cell r="DS623">
            <v>0</v>
          </cell>
          <cell r="DT623">
            <v>0</v>
          </cell>
          <cell r="DU623">
            <v>0</v>
          </cell>
          <cell r="DV623">
            <v>1</v>
          </cell>
          <cell r="DW623">
            <v>49.08</v>
          </cell>
          <cell r="DX623">
            <v>1</v>
          </cell>
          <cell r="DY623">
            <v>49.08</v>
          </cell>
        </row>
        <row r="624">
          <cell r="S624" t="str">
            <v>82.00</v>
          </cell>
          <cell r="T624">
            <v>82</v>
          </cell>
          <cell r="V624" t="str">
            <v>Señalización y pintado de: Estruct., Simbologia SPT caja de registro del electrodo y Codigo de  SED.(numer. otorgada por ELSE, señal de peligro, fases)</v>
          </cell>
          <cell r="X624" t="str">
            <v>Estr</v>
          </cell>
          <cell r="Y624">
            <v>31</v>
          </cell>
          <cell r="Z624">
            <v>5</v>
          </cell>
          <cell r="AA624">
            <v>4</v>
          </cell>
          <cell r="AB624">
            <v>6</v>
          </cell>
          <cell r="AC624">
            <v>6</v>
          </cell>
          <cell r="AD624">
            <v>16</v>
          </cell>
          <cell r="AE624">
            <v>13</v>
          </cell>
          <cell r="AF624">
            <v>16</v>
          </cell>
          <cell r="AG624">
            <v>36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P624">
            <v>0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  <cell r="AU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0</v>
          </cell>
          <cell r="AZ624">
            <v>0</v>
          </cell>
          <cell r="BA624">
            <v>0</v>
          </cell>
          <cell r="BB624">
            <v>0</v>
          </cell>
          <cell r="BC624">
            <v>0</v>
          </cell>
          <cell r="BD624">
            <v>0</v>
          </cell>
          <cell r="BE624">
            <v>0</v>
          </cell>
          <cell r="BF624">
            <v>0</v>
          </cell>
          <cell r="BG624">
            <v>0</v>
          </cell>
          <cell r="BH624">
            <v>0</v>
          </cell>
          <cell r="BI624">
            <v>0</v>
          </cell>
          <cell r="BJ624">
            <v>0</v>
          </cell>
          <cell r="BK624">
            <v>0</v>
          </cell>
          <cell r="BL624">
            <v>0</v>
          </cell>
          <cell r="BM624">
            <v>0</v>
          </cell>
          <cell r="BN624">
            <v>0</v>
          </cell>
          <cell r="BO624">
            <v>0</v>
          </cell>
          <cell r="BP624">
            <v>0</v>
          </cell>
          <cell r="BQ624">
            <v>0</v>
          </cell>
          <cell r="BR624">
            <v>0</v>
          </cell>
          <cell r="BS624">
            <v>0</v>
          </cell>
          <cell r="BT624">
            <v>0</v>
          </cell>
          <cell r="BU624">
            <v>0</v>
          </cell>
          <cell r="BV624">
            <v>0</v>
          </cell>
          <cell r="BW624">
            <v>5.09</v>
          </cell>
          <cell r="BX624">
            <v>157.79</v>
          </cell>
          <cell r="BY624">
            <v>25.45</v>
          </cell>
          <cell r="BZ624">
            <v>20.36</v>
          </cell>
          <cell r="CA624">
            <v>30.54</v>
          </cell>
          <cell r="CB624">
            <v>30.54</v>
          </cell>
          <cell r="CC624">
            <v>81.44</v>
          </cell>
          <cell r="CD624">
            <v>66.17</v>
          </cell>
          <cell r="CE624">
            <v>81.44</v>
          </cell>
          <cell r="CF624">
            <v>183.24</v>
          </cell>
          <cell r="CG624">
            <v>0</v>
          </cell>
          <cell r="CH624">
            <v>0</v>
          </cell>
          <cell r="CI624">
            <v>0</v>
          </cell>
          <cell r="CJ624">
            <v>0</v>
          </cell>
          <cell r="CK624">
            <v>0</v>
          </cell>
          <cell r="CL624">
            <v>0</v>
          </cell>
          <cell r="CM624">
            <v>0</v>
          </cell>
          <cell r="CN624">
            <v>0</v>
          </cell>
          <cell r="CO624">
            <v>0</v>
          </cell>
          <cell r="CP624">
            <v>0</v>
          </cell>
          <cell r="CQ624">
            <v>0</v>
          </cell>
          <cell r="CR624">
            <v>0</v>
          </cell>
          <cell r="CS624">
            <v>0</v>
          </cell>
          <cell r="CT624">
            <v>0</v>
          </cell>
          <cell r="CU624">
            <v>0</v>
          </cell>
          <cell r="CV624">
            <v>0</v>
          </cell>
          <cell r="CW624">
            <v>0</v>
          </cell>
          <cell r="CX624">
            <v>0</v>
          </cell>
          <cell r="CY624">
            <v>0</v>
          </cell>
          <cell r="CZ624">
            <v>0</v>
          </cell>
          <cell r="DA624">
            <v>0</v>
          </cell>
          <cell r="DB624">
            <v>0</v>
          </cell>
          <cell r="DC624">
            <v>0</v>
          </cell>
          <cell r="DD624">
            <v>0</v>
          </cell>
          <cell r="DE624">
            <v>0</v>
          </cell>
          <cell r="DF624">
            <v>0</v>
          </cell>
          <cell r="DG624">
            <v>0</v>
          </cell>
          <cell r="DH624">
            <v>0</v>
          </cell>
          <cell r="DI624">
            <v>0</v>
          </cell>
          <cell r="DJ624">
            <v>0</v>
          </cell>
          <cell r="DK624">
            <v>0</v>
          </cell>
          <cell r="DL624">
            <v>0</v>
          </cell>
          <cell r="DM624">
            <v>0</v>
          </cell>
          <cell r="DN624">
            <v>0</v>
          </cell>
          <cell r="DO624">
            <v>0</v>
          </cell>
          <cell r="DP624">
            <v>0</v>
          </cell>
          <cell r="DQ624">
            <v>0</v>
          </cell>
          <cell r="DR624">
            <v>0</v>
          </cell>
          <cell r="DS624">
            <v>0</v>
          </cell>
          <cell r="DT624">
            <v>0</v>
          </cell>
          <cell r="DU624">
            <v>0</v>
          </cell>
          <cell r="DV624">
            <v>133</v>
          </cell>
          <cell r="DW624">
            <v>676.97</v>
          </cell>
          <cell r="DX624">
            <v>133</v>
          </cell>
          <cell r="DY624">
            <v>676.97</v>
          </cell>
        </row>
        <row r="625">
          <cell r="S625" t="str">
            <v>83.00</v>
          </cell>
          <cell r="T625">
            <v>83</v>
          </cell>
          <cell r="V625" t="str">
            <v xml:space="preserve">Reflechado de  conductor de Al y/o Cu. hasta 35 mm² </v>
          </cell>
          <cell r="X625" t="str">
            <v>Km</v>
          </cell>
          <cell r="Y625">
            <v>7.6741470000000014</v>
          </cell>
          <cell r="Z625">
            <v>0.39804</v>
          </cell>
          <cell r="AA625">
            <v>0.66125999999999996</v>
          </cell>
          <cell r="AB625">
            <v>0</v>
          </cell>
          <cell r="AC625">
            <v>0</v>
          </cell>
          <cell r="AD625">
            <v>0</v>
          </cell>
          <cell r="AE625">
            <v>6.1760400000000022</v>
          </cell>
          <cell r="AF625">
            <v>0</v>
          </cell>
          <cell r="AG625">
            <v>1.1411549999999999</v>
          </cell>
          <cell r="AH625">
            <v>0</v>
          </cell>
          <cell r="AI625">
            <v>0</v>
          </cell>
          <cell r="AJ625">
            <v>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AZ625">
            <v>0</v>
          </cell>
          <cell r="BA625">
            <v>0</v>
          </cell>
          <cell r="BB625">
            <v>0</v>
          </cell>
          <cell r="BC625">
            <v>0</v>
          </cell>
          <cell r="BD625">
            <v>0</v>
          </cell>
          <cell r="BE625">
            <v>0</v>
          </cell>
          <cell r="BF625">
            <v>0</v>
          </cell>
          <cell r="BG625">
            <v>0</v>
          </cell>
          <cell r="BH625">
            <v>0</v>
          </cell>
          <cell r="BI625">
            <v>0</v>
          </cell>
          <cell r="BJ625">
            <v>0</v>
          </cell>
          <cell r="BK625">
            <v>0</v>
          </cell>
          <cell r="BL625">
            <v>0</v>
          </cell>
          <cell r="BM625">
            <v>0</v>
          </cell>
          <cell r="BN625">
            <v>0</v>
          </cell>
          <cell r="BO625">
            <v>0</v>
          </cell>
          <cell r="BP625">
            <v>0</v>
          </cell>
          <cell r="BQ625">
            <v>0</v>
          </cell>
          <cell r="BR625">
            <v>0</v>
          </cell>
          <cell r="BS625">
            <v>0</v>
          </cell>
          <cell r="BT625">
            <v>0</v>
          </cell>
          <cell r="BU625">
            <v>0</v>
          </cell>
          <cell r="BV625">
            <v>0</v>
          </cell>
          <cell r="BW625">
            <v>160.35999999999999</v>
          </cell>
          <cell r="BX625">
            <v>1230.6262129200002</v>
          </cell>
          <cell r="BY625">
            <v>63.829694399999994</v>
          </cell>
          <cell r="BZ625">
            <v>106.03965359999998</v>
          </cell>
          <cell r="CA625">
            <v>0</v>
          </cell>
          <cell r="CB625">
            <v>0</v>
          </cell>
          <cell r="CC625">
            <v>0</v>
          </cell>
          <cell r="CD625">
            <v>990.38977440000031</v>
          </cell>
          <cell r="CE625">
            <v>0</v>
          </cell>
          <cell r="CF625">
            <v>182.99561579999997</v>
          </cell>
          <cell r="CG625">
            <v>0</v>
          </cell>
          <cell r="CH625">
            <v>0</v>
          </cell>
          <cell r="CI625">
            <v>0</v>
          </cell>
          <cell r="CJ625">
            <v>0</v>
          </cell>
          <cell r="CK625">
            <v>0</v>
          </cell>
          <cell r="CL625">
            <v>0</v>
          </cell>
          <cell r="CM625">
            <v>0</v>
          </cell>
          <cell r="CN625">
            <v>0</v>
          </cell>
          <cell r="CO625">
            <v>0</v>
          </cell>
          <cell r="CP625">
            <v>0</v>
          </cell>
          <cell r="CQ625">
            <v>0</v>
          </cell>
          <cell r="CR625">
            <v>0</v>
          </cell>
          <cell r="CS625">
            <v>0</v>
          </cell>
          <cell r="CT625">
            <v>0</v>
          </cell>
          <cell r="CU625">
            <v>0</v>
          </cell>
          <cell r="CV625">
            <v>0</v>
          </cell>
          <cell r="CW625">
            <v>0</v>
          </cell>
          <cell r="CX625">
            <v>0</v>
          </cell>
          <cell r="CY625">
            <v>0</v>
          </cell>
          <cell r="CZ625">
            <v>0</v>
          </cell>
          <cell r="DA625">
            <v>0</v>
          </cell>
          <cell r="DB625">
            <v>0</v>
          </cell>
          <cell r="DC625">
            <v>0</v>
          </cell>
          <cell r="DD625">
            <v>0</v>
          </cell>
          <cell r="DE625">
            <v>0</v>
          </cell>
          <cell r="DF625">
            <v>0</v>
          </cell>
          <cell r="DG625">
            <v>0</v>
          </cell>
          <cell r="DH625">
            <v>0</v>
          </cell>
          <cell r="DI625">
            <v>0</v>
          </cell>
          <cell r="DJ625">
            <v>0</v>
          </cell>
          <cell r="DK625">
            <v>0</v>
          </cell>
          <cell r="DL625">
            <v>0</v>
          </cell>
          <cell r="DM625">
            <v>0</v>
          </cell>
          <cell r="DN625">
            <v>0</v>
          </cell>
          <cell r="DO625">
            <v>0</v>
          </cell>
          <cell r="DP625">
            <v>0</v>
          </cell>
          <cell r="DQ625">
            <v>0</v>
          </cell>
          <cell r="DR625">
            <v>0</v>
          </cell>
          <cell r="DS625">
            <v>0</v>
          </cell>
          <cell r="DT625">
            <v>0</v>
          </cell>
          <cell r="DU625">
            <v>0</v>
          </cell>
          <cell r="DV625">
            <v>16.050642000000003</v>
          </cell>
          <cell r="DW625">
            <v>2573.8809511200006</v>
          </cell>
          <cell r="DX625">
            <v>16.050642000000003</v>
          </cell>
          <cell r="DY625">
            <v>2573.8809511200002</v>
          </cell>
        </row>
        <row r="626">
          <cell r="S626" t="str">
            <v>84.00</v>
          </cell>
          <cell r="T626">
            <v>84</v>
          </cell>
          <cell r="V626" t="str">
            <v>Reflechado de conductor de Al y/o Cu de 50-120mm2</v>
          </cell>
          <cell r="X626" t="str">
            <v>Km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P626">
            <v>0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0</v>
          </cell>
          <cell r="AZ626">
            <v>0</v>
          </cell>
          <cell r="BA626">
            <v>0</v>
          </cell>
          <cell r="BB626">
            <v>0</v>
          </cell>
          <cell r="BC626">
            <v>0</v>
          </cell>
          <cell r="BD626">
            <v>0</v>
          </cell>
          <cell r="BE626">
            <v>0</v>
          </cell>
          <cell r="BF626">
            <v>0</v>
          </cell>
          <cell r="BG626">
            <v>0</v>
          </cell>
          <cell r="BH626">
            <v>0</v>
          </cell>
          <cell r="BI626">
            <v>0</v>
          </cell>
          <cell r="BJ626">
            <v>0</v>
          </cell>
          <cell r="BK626">
            <v>0</v>
          </cell>
          <cell r="BL626">
            <v>0</v>
          </cell>
          <cell r="BM626">
            <v>0</v>
          </cell>
          <cell r="BN626">
            <v>0</v>
          </cell>
          <cell r="BO626">
            <v>0</v>
          </cell>
          <cell r="BP626">
            <v>0</v>
          </cell>
          <cell r="BQ626">
            <v>0</v>
          </cell>
          <cell r="BR626">
            <v>0</v>
          </cell>
          <cell r="BS626">
            <v>0</v>
          </cell>
          <cell r="BT626">
            <v>0</v>
          </cell>
          <cell r="BU626">
            <v>0</v>
          </cell>
          <cell r="BV626">
            <v>0</v>
          </cell>
          <cell r="BW626">
            <v>227.15999999999997</v>
          </cell>
          <cell r="BX626">
            <v>0</v>
          </cell>
          <cell r="BY626">
            <v>0</v>
          </cell>
          <cell r="BZ626">
            <v>0</v>
          </cell>
          <cell r="CA626">
            <v>0</v>
          </cell>
          <cell r="CB626">
            <v>0</v>
          </cell>
          <cell r="CC626">
            <v>0</v>
          </cell>
          <cell r="CD626">
            <v>0</v>
          </cell>
          <cell r="CE626">
            <v>0</v>
          </cell>
          <cell r="CF626">
            <v>0</v>
          </cell>
          <cell r="CG626">
            <v>0</v>
          </cell>
          <cell r="CH626">
            <v>0</v>
          </cell>
          <cell r="CI626">
            <v>0</v>
          </cell>
          <cell r="CJ626">
            <v>0</v>
          </cell>
          <cell r="CK626">
            <v>0</v>
          </cell>
          <cell r="CL626">
            <v>0</v>
          </cell>
          <cell r="CM626">
            <v>0</v>
          </cell>
          <cell r="CN626">
            <v>0</v>
          </cell>
          <cell r="CO626">
            <v>0</v>
          </cell>
          <cell r="CP626">
            <v>0</v>
          </cell>
          <cell r="CQ626">
            <v>0</v>
          </cell>
          <cell r="CR626">
            <v>0</v>
          </cell>
          <cell r="CS626">
            <v>0</v>
          </cell>
          <cell r="CT626">
            <v>0</v>
          </cell>
          <cell r="CU626">
            <v>0</v>
          </cell>
          <cell r="CV626">
            <v>0</v>
          </cell>
          <cell r="CW626">
            <v>0</v>
          </cell>
          <cell r="CX626">
            <v>0</v>
          </cell>
          <cell r="CY626">
            <v>0</v>
          </cell>
          <cell r="CZ626">
            <v>0</v>
          </cell>
          <cell r="DA626">
            <v>0</v>
          </cell>
          <cell r="DB626">
            <v>0</v>
          </cell>
          <cell r="DC626">
            <v>0</v>
          </cell>
          <cell r="DD626">
            <v>0</v>
          </cell>
          <cell r="DE626">
            <v>0</v>
          </cell>
          <cell r="DF626">
            <v>0</v>
          </cell>
          <cell r="DG626">
            <v>0</v>
          </cell>
          <cell r="DH626">
            <v>0</v>
          </cell>
          <cell r="DI626">
            <v>0</v>
          </cell>
          <cell r="DJ626">
            <v>0</v>
          </cell>
          <cell r="DK626">
            <v>0</v>
          </cell>
          <cell r="DL626">
            <v>0</v>
          </cell>
          <cell r="DM626">
            <v>0</v>
          </cell>
          <cell r="DN626">
            <v>0</v>
          </cell>
          <cell r="DO626">
            <v>0</v>
          </cell>
          <cell r="DP626">
            <v>0</v>
          </cell>
          <cell r="DQ626">
            <v>0</v>
          </cell>
          <cell r="DR626">
            <v>0</v>
          </cell>
          <cell r="DS626">
            <v>0</v>
          </cell>
          <cell r="DT626">
            <v>0</v>
          </cell>
          <cell r="DU626">
            <v>0</v>
          </cell>
          <cell r="DV626">
            <v>0</v>
          </cell>
          <cell r="DW626">
            <v>0</v>
          </cell>
          <cell r="DX626">
            <v>0</v>
          </cell>
          <cell r="DY626">
            <v>0</v>
          </cell>
        </row>
        <row r="627">
          <cell r="S627" t="str">
            <v>85.00</v>
          </cell>
          <cell r="T627">
            <v>85</v>
          </cell>
          <cell r="V627" t="str">
            <v>Rotura y reposición de vereda</v>
          </cell>
          <cell r="X627" t="str">
            <v>m2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0</v>
          </cell>
          <cell r="AZ627">
            <v>0</v>
          </cell>
          <cell r="BA627">
            <v>0</v>
          </cell>
          <cell r="BB627">
            <v>0</v>
          </cell>
          <cell r="BC627">
            <v>0</v>
          </cell>
          <cell r="BD627">
            <v>0</v>
          </cell>
          <cell r="BE627">
            <v>0</v>
          </cell>
          <cell r="BF627">
            <v>0</v>
          </cell>
          <cell r="BG627">
            <v>0</v>
          </cell>
          <cell r="BH627">
            <v>0</v>
          </cell>
          <cell r="BI627">
            <v>0</v>
          </cell>
          <cell r="BJ627">
            <v>0</v>
          </cell>
          <cell r="BK627">
            <v>0</v>
          </cell>
          <cell r="BL627">
            <v>0</v>
          </cell>
          <cell r="BM627">
            <v>0</v>
          </cell>
          <cell r="BN627">
            <v>0</v>
          </cell>
          <cell r="BO627">
            <v>0</v>
          </cell>
          <cell r="BP627">
            <v>0</v>
          </cell>
          <cell r="BQ627">
            <v>0</v>
          </cell>
          <cell r="BR627">
            <v>0</v>
          </cell>
          <cell r="BS627">
            <v>0</v>
          </cell>
          <cell r="BT627">
            <v>0</v>
          </cell>
          <cell r="BU627">
            <v>0</v>
          </cell>
          <cell r="BV627">
            <v>0</v>
          </cell>
          <cell r="BW627">
            <v>40.07</v>
          </cell>
          <cell r="BX627">
            <v>0</v>
          </cell>
          <cell r="BY627">
            <v>0</v>
          </cell>
          <cell r="BZ627">
            <v>0</v>
          </cell>
          <cell r="CA627">
            <v>0</v>
          </cell>
          <cell r="CB627">
            <v>0</v>
          </cell>
          <cell r="CC627">
            <v>0</v>
          </cell>
          <cell r="CD627">
            <v>0</v>
          </cell>
          <cell r="CE627">
            <v>0</v>
          </cell>
          <cell r="CF627">
            <v>0</v>
          </cell>
          <cell r="CG627">
            <v>0</v>
          </cell>
          <cell r="CH627">
            <v>0</v>
          </cell>
          <cell r="CI627">
            <v>0</v>
          </cell>
          <cell r="CJ627">
            <v>0</v>
          </cell>
          <cell r="CK627">
            <v>0</v>
          </cell>
          <cell r="CL627">
            <v>0</v>
          </cell>
          <cell r="CM627">
            <v>0</v>
          </cell>
          <cell r="CN627">
            <v>0</v>
          </cell>
          <cell r="CO627">
            <v>0</v>
          </cell>
          <cell r="CP627">
            <v>0</v>
          </cell>
          <cell r="CQ627">
            <v>0</v>
          </cell>
          <cell r="CR627">
            <v>0</v>
          </cell>
          <cell r="CS627">
            <v>0</v>
          </cell>
          <cell r="CT627">
            <v>0</v>
          </cell>
          <cell r="CU627">
            <v>0</v>
          </cell>
          <cell r="CV627">
            <v>0</v>
          </cell>
          <cell r="CW627">
            <v>0</v>
          </cell>
          <cell r="CX627">
            <v>0</v>
          </cell>
          <cell r="CY627">
            <v>0</v>
          </cell>
          <cell r="CZ627">
            <v>0</v>
          </cell>
          <cell r="DA627">
            <v>0</v>
          </cell>
          <cell r="DB627">
            <v>0</v>
          </cell>
          <cell r="DC627">
            <v>0</v>
          </cell>
          <cell r="DD627">
            <v>0</v>
          </cell>
          <cell r="DE627">
            <v>0</v>
          </cell>
          <cell r="DF627">
            <v>0</v>
          </cell>
          <cell r="DG627">
            <v>0</v>
          </cell>
          <cell r="DH627">
            <v>0</v>
          </cell>
          <cell r="DI627">
            <v>0</v>
          </cell>
          <cell r="DJ627">
            <v>0</v>
          </cell>
          <cell r="DK627">
            <v>0</v>
          </cell>
          <cell r="DL627">
            <v>0</v>
          </cell>
          <cell r="DM627">
            <v>0</v>
          </cell>
          <cell r="DN627">
            <v>0</v>
          </cell>
          <cell r="DO627">
            <v>0</v>
          </cell>
          <cell r="DP627">
            <v>0</v>
          </cell>
          <cell r="DQ627">
            <v>0</v>
          </cell>
          <cell r="DR627">
            <v>0</v>
          </cell>
          <cell r="DS627">
            <v>0</v>
          </cell>
          <cell r="DT627">
            <v>0</v>
          </cell>
          <cell r="DU627">
            <v>0</v>
          </cell>
          <cell r="DV627">
            <v>0</v>
          </cell>
          <cell r="DW627">
            <v>0</v>
          </cell>
          <cell r="DX627">
            <v>0</v>
          </cell>
          <cell r="DY627">
            <v>0</v>
          </cell>
        </row>
        <row r="628">
          <cell r="S628" t="str">
            <v>86.00</v>
          </cell>
          <cell r="T628">
            <v>86</v>
          </cell>
          <cell r="V628" t="str">
            <v>Eliminación de material excedente</v>
          </cell>
          <cell r="X628" t="str">
            <v>m3</v>
          </cell>
          <cell r="Y628">
            <v>15.9998</v>
          </cell>
          <cell r="Z628">
            <v>1.2499</v>
          </cell>
          <cell r="AA628">
            <v>2.2499000000000002</v>
          </cell>
          <cell r="AB628">
            <v>4.5</v>
          </cell>
          <cell r="AC628">
            <v>3.5</v>
          </cell>
          <cell r="AD628">
            <v>6.9998000000000005</v>
          </cell>
          <cell r="AE628">
            <v>11</v>
          </cell>
          <cell r="AF628">
            <v>5.4998000000000005</v>
          </cell>
          <cell r="AG628">
            <v>18.7499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P628">
            <v>0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  <cell r="AU628">
            <v>0</v>
          </cell>
          <cell r="AV628">
            <v>0</v>
          </cell>
          <cell r="AW628">
            <v>0</v>
          </cell>
          <cell r="AX628">
            <v>0</v>
          </cell>
          <cell r="AY628">
            <v>0</v>
          </cell>
          <cell r="AZ628">
            <v>0</v>
          </cell>
          <cell r="BA628">
            <v>0</v>
          </cell>
          <cell r="BB628">
            <v>0</v>
          </cell>
          <cell r="BC628">
            <v>0</v>
          </cell>
          <cell r="BD628">
            <v>0</v>
          </cell>
          <cell r="BE628">
            <v>0</v>
          </cell>
          <cell r="BF628">
            <v>0</v>
          </cell>
          <cell r="BG628">
            <v>0</v>
          </cell>
          <cell r="BH628">
            <v>0</v>
          </cell>
          <cell r="BI628">
            <v>0</v>
          </cell>
          <cell r="BJ628">
            <v>0</v>
          </cell>
          <cell r="BK628">
            <v>0</v>
          </cell>
          <cell r="BL628">
            <v>0</v>
          </cell>
          <cell r="BM628">
            <v>0</v>
          </cell>
          <cell r="BN628">
            <v>0</v>
          </cell>
          <cell r="BO628">
            <v>0</v>
          </cell>
          <cell r="BP628">
            <v>0</v>
          </cell>
          <cell r="BQ628">
            <v>0</v>
          </cell>
          <cell r="BR628">
            <v>0</v>
          </cell>
          <cell r="BS628">
            <v>0</v>
          </cell>
          <cell r="BT628">
            <v>0</v>
          </cell>
          <cell r="BU628">
            <v>0</v>
          </cell>
          <cell r="BV628">
            <v>0</v>
          </cell>
          <cell r="BW628">
            <v>22.35</v>
          </cell>
          <cell r="BX628">
            <v>357.59553000000005</v>
          </cell>
          <cell r="BY628">
            <v>27.935265000000001</v>
          </cell>
          <cell r="BZ628">
            <v>50.28526500000001</v>
          </cell>
          <cell r="CA628">
            <v>100.575</v>
          </cell>
          <cell r="CB628">
            <v>78.225000000000009</v>
          </cell>
          <cell r="CC628">
            <v>156.44553000000002</v>
          </cell>
          <cell r="CD628">
            <v>245.85000000000002</v>
          </cell>
          <cell r="CE628">
            <v>122.92053000000001</v>
          </cell>
          <cell r="CF628">
            <v>419.06026500000002</v>
          </cell>
          <cell r="CG628">
            <v>0</v>
          </cell>
          <cell r="CH628">
            <v>0</v>
          </cell>
          <cell r="CI628">
            <v>0</v>
          </cell>
          <cell r="CJ628">
            <v>0</v>
          </cell>
          <cell r="CK628">
            <v>0</v>
          </cell>
          <cell r="CL628">
            <v>0</v>
          </cell>
          <cell r="CM628">
            <v>0</v>
          </cell>
          <cell r="CN628">
            <v>0</v>
          </cell>
          <cell r="CO628">
            <v>0</v>
          </cell>
          <cell r="CP628">
            <v>0</v>
          </cell>
          <cell r="CQ628">
            <v>0</v>
          </cell>
          <cell r="CR628">
            <v>0</v>
          </cell>
          <cell r="CS628">
            <v>0</v>
          </cell>
          <cell r="CT628">
            <v>0</v>
          </cell>
          <cell r="CU628">
            <v>0</v>
          </cell>
          <cell r="CV628">
            <v>0</v>
          </cell>
          <cell r="CW628">
            <v>0</v>
          </cell>
          <cell r="CX628">
            <v>0</v>
          </cell>
          <cell r="CY628">
            <v>0</v>
          </cell>
          <cell r="CZ628">
            <v>0</v>
          </cell>
          <cell r="DA628">
            <v>0</v>
          </cell>
          <cell r="DB628">
            <v>0</v>
          </cell>
          <cell r="DC628">
            <v>0</v>
          </cell>
          <cell r="DD628">
            <v>0</v>
          </cell>
          <cell r="DE628">
            <v>0</v>
          </cell>
          <cell r="DF628">
            <v>0</v>
          </cell>
          <cell r="DG628">
            <v>0</v>
          </cell>
          <cell r="DH628">
            <v>0</v>
          </cell>
          <cell r="DI628">
            <v>0</v>
          </cell>
          <cell r="DJ628">
            <v>0</v>
          </cell>
          <cell r="DK628">
            <v>0</v>
          </cell>
          <cell r="DL628">
            <v>0</v>
          </cell>
          <cell r="DM628">
            <v>0</v>
          </cell>
          <cell r="DN628">
            <v>0</v>
          </cell>
          <cell r="DO628">
            <v>0</v>
          </cell>
          <cell r="DP628">
            <v>0</v>
          </cell>
          <cell r="DQ628">
            <v>0</v>
          </cell>
          <cell r="DR628">
            <v>0</v>
          </cell>
          <cell r="DS628">
            <v>0</v>
          </cell>
          <cell r="DT628">
            <v>0</v>
          </cell>
          <cell r="DU628">
            <v>0</v>
          </cell>
          <cell r="DV628">
            <v>69.749099999999999</v>
          </cell>
          <cell r="DW628">
            <v>1558.8923850000003</v>
          </cell>
          <cell r="DX628">
            <v>69.749099999999984</v>
          </cell>
          <cell r="DY628">
            <v>1558.8923849999996</v>
          </cell>
        </row>
        <row r="629">
          <cell r="S629" t="str">
            <v>87.00</v>
          </cell>
          <cell r="T629">
            <v>87</v>
          </cell>
          <cell r="V629" t="str">
            <v>Corte y poda de arboles</v>
          </cell>
          <cell r="X629" t="str">
            <v>Un.</v>
          </cell>
          <cell r="Y629">
            <v>10</v>
          </cell>
          <cell r="Z629">
            <v>0</v>
          </cell>
          <cell r="AA629">
            <v>0</v>
          </cell>
          <cell r="AB629">
            <v>5</v>
          </cell>
          <cell r="AC629">
            <v>0</v>
          </cell>
          <cell r="AD629">
            <v>132</v>
          </cell>
          <cell r="AE629">
            <v>0</v>
          </cell>
          <cell r="AF629">
            <v>7</v>
          </cell>
          <cell r="AG629">
            <v>0</v>
          </cell>
          <cell r="AH629">
            <v>0</v>
          </cell>
          <cell r="AI629">
            <v>0</v>
          </cell>
          <cell r="AJ629">
            <v>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0</v>
          </cell>
          <cell r="AP629">
            <v>0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0</v>
          </cell>
          <cell r="AY629">
            <v>0</v>
          </cell>
          <cell r="AZ629">
            <v>0</v>
          </cell>
          <cell r="BA629">
            <v>0</v>
          </cell>
          <cell r="BB629">
            <v>0</v>
          </cell>
          <cell r="BC629">
            <v>0</v>
          </cell>
          <cell r="BD629">
            <v>0</v>
          </cell>
          <cell r="BE629">
            <v>0</v>
          </cell>
          <cell r="BF629">
            <v>0</v>
          </cell>
          <cell r="BG629">
            <v>0</v>
          </cell>
          <cell r="BH629">
            <v>0</v>
          </cell>
          <cell r="BI629">
            <v>0</v>
          </cell>
          <cell r="BJ629">
            <v>0</v>
          </cell>
          <cell r="BK629">
            <v>0</v>
          </cell>
          <cell r="BL629">
            <v>0</v>
          </cell>
          <cell r="BM629">
            <v>0</v>
          </cell>
          <cell r="BN629">
            <v>0</v>
          </cell>
          <cell r="BO629">
            <v>0</v>
          </cell>
          <cell r="BP629">
            <v>0</v>
          </cell>
          <cell r="BQ629">
            <v>0</v>
          </cell>
          <cell r="BR629">
            <v>0</v>
          </cell>
          <cell r="BS629">
            <v>0</v>
          </cell>
          <cell r="BT629">
            <v>0</v>
          </cell>
          <cell r="BU629">
            <v>0</v>
          </cell>
          <cell r="BV629">
            <v>0</v>
          </cell>
          <cell r="BW629">
            <v>77.7</v>
          </cell>
          <cell r="BX629">
            <v>777</v>
          </cell>
          <cell r="BY629">
            <v>0</v>
          </cell>
          <cell r="BZ629">
            <v>0</v>
          </cell>
          <cell r="CA629">
            <v>388.5</v>
          </cell>
          <cell r="CB629">
            <v>0</v>
          </cell>
          <cell r="CC629">
            <v>10256.4</v>
          </cell>
          <cell r="CD629">
            <v>0</v>
          </cell>
          <cell r="CE629">
            <v>543.9</v>
          </cell>
          <cell r="CF629">
            <v>0</v>
          </cell>
          <cell r="CG629">
            <v>0</v>
          </cell>
          <cell r="CH629">
            <v>0</v>
          </cell>
          <cell r="CI629">
            <v>0</v>
          </cell>
          <cell r="CJ629">
            <v>0</v>
          </cell>
          <cell r="CK629">
            <v>0</v>
          </cell>
          <cell r="CL629">
            <v>0</v>
          </cell>
          <cell r="CM629">
            <v>0</v>
          </cell>
          <cell r="CN629">
            <v>0</v>
          </cell>
          <cell r="CO629">
            <v>0</v>
          </cell>
          <cell r="CP629">
            <v>0</v>
          </cell>
          <cell r="CQ629">
            <v>0</v>
          </cell>
          <cell r="CR629">
            <v>0</v>
          </cell>
          <cell r="CS629">
            <v>0</v>
          </cell>
          <cell r="CT629">
            <v>0</v>
          </cell>
          <cell r="CU629">
            <v>0</v>
          </cell>
          <cell r="CV629">
            <v>0</v>
          </cell>
          <cell r="CW629">
            <v>0</v>
          </cell>
          <cell r="CX629">
            <v>0</v>
          </cell>
          <cell r="CY629">
            <v>0</v>
          </cell>
          <cell r="CZ629">
            <v>0</v>
          </cell>
          <cell r="DA629">
            <v>0</v>
          </cell>
          <cell r="DB629">
            <v>0</v>
          </cell>
          <cell r="DC629">
            <v>0</v>
          </cell>
          <cell r="DD629">
            <v>0</v>
          </cell>
          <cell r="DE629">
            <v>0</v>
          </cell>
          <cell r="DF629">
            <v>0</v>
          </cell>
          <cell r="DG629">
            <v>0</v>
          </cell>
          <cell r="DH629">
            <v>0</v>
          </cell>
          <cell r="DI629">
            <v>0</v>
          </cell>
          <cell r="DJ629">
            <v>0</v>
          </cell>
          <cell r="DK629">
            <v>0</v>
          </cell>
          <cell r="DL629">
            <v>0</v>
          </cell>
          <cell r="DM629">
            <v>0</v>
          </cell>
          <cell r="DN629">
            <v>0</v>
          </cell>
          <cell r="DO629">
            <v>0</v>
          </cell>
          <cell r="DP629">
            <v>0</v>
          </cell>
          <cell r="DQ629">
            <v>0</v>
          </cell>
          <cell r="DR629">
            <v>0</v>
          </cell>
          <cell r="DS629">
            <v>0</v>
          </cell>
          <cell r="DT629">
            <v>0</v>
          </cell>
          <cell r="DU629">
            <v>0</v>
          </cell>
          <cell r="DV629">
            <v>154</v>
          </cell>
          <cell r="DW629">
            <v>11965.8</v>
          </cell>
          <cell r="DX629">
            <v>154</v>
          </cell>
          <cell r="DY629">
            <v>11965.800000000001</v>
          </cell>
        </row>
        <row r="630">
          <cell r="S630" t="str">
            <v>88.00</v>
          </cell>
          <cell r="T630">
            <v>88</v>
          </cell>
          <cell r="V630" t="str">
            <v>Expediente de Replanteo de Red Primaria (4 ejemplares)</v>
          </cell>
          <cell r="X630" t="str">
            <v>Un.</v>
          </cell>
          <cell r="Y630">
            <v>1</v>
          </cell>
          <cell r="Z630">
            <v>1</v>
          </cell>
          <cell r="AA630">
            <v>1</v>
          </cell>
          <cell r="AB630">
            <v>1</v>
          </cell>
          <cell r="AC630">
            <v>1</v>
          </cell>
          <cell r="AD630">
            <v>1</v>
          </cell>
          <cell r="AE630">
            <v>1</v>
          </cell>
          <cell r="AF630">
            <v>1</v>
          </cell>
          <cell r="AG630">
            <v>1</v>
          </cell>
          <cell r="AH630">
            <v>0</v>
          </cell>
          <cell r="AI630">
            <v>0</v>
          </cell>
          <cell r="AJ630">
            <v>0</v>
          </cell>
          <cell r="AK630">
            <v>0</v>
          </cell>
          <cell r="AL630">
            <v>0</v>
          </cell>
          <cell r="AM630">
            <v>0</v>
          </cell>
          <cell r="AN630">
            <v>0</v>
          </cell>
          <cell r="AO630">
            <v>0</v>
          </cell>
          <cell r="AP630">
            <v>0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0</v>
          </cell>
          <cell r="AZ630">
            <v>0</v>
          </cell>
          <cell r="BA630">
            <v>0</v>
          </cell>
          <cell r="BB630">
            <v>0</v>
          </cell>
          <cell r="BC630">
            <v>0</v>
          </cell>
          <cell r="BD630">
            <v>0</v>
          </cell>
          <cell r="BE630">
            <v>0</v>
          </cell>
          <cell r="BF630">
            <v>0</v>
          </cell>
          <cell r="BG630">
            <v>0</v>
          </cell>
          <cell r="BH630">
            <v>0</v>
          </cell>
          <cell r="BI630">
            <v>0</v>
          </cell>
          <cell r="BJ630">
            <v>0</v>
          </cell>
          <cell r="BK630">
            <v>0</v>
          </cell>
          <cell r="BL630">
            <v>0</v>
          </cell>
          <cell r="BM630">
            <v>0</v>
          </cell>
          <cell r="BN630">
            <v>0</v>
          </cell>
          <cell r="BO630">
            <v>0</v>
          </cell>
          <cell r="BP630">
            <v>0</v>
          </cell>
          <cell r="BQ630">
            <v>0</v>
          </cell>
          <cell r="BR630">
            <v>0</v>
          </cell>
          <cell r="BS630">
            <v>0</v>
          </cell>
          <cell r="BT630">
            <v>0</v>
          </cell>
          <cell r="BU630">
            <v>0</v>
          </cell>
          <cell r="BV630">
            <v>0</v>
          </cell>
          <cell r="BW630">
            <v>332.2</v>
          </cell>
          <cell r="BX630">
            <v>332.2</v>
          </cell>
          <cell r="BY630">
            <v>332.2</v>
          </cell>
          <cell r="BZ630">
            <v>332.2</v>
          </cell>
          <cell r="CA630">
            <v>332.2</v>
          </cell>
          <cell r="CB630">
            <v>332.2</v>
          </cell>
          <cell r="CC630">
            <v>332.2</v>
          </cell>
          <cell r="CD630">
            <v>332.2</v>
          </cell>
          <cell r="CE630">
            <v>332.2</v>
          </cell>
          <cell r="CF630">
            <v>332.2</v>
          </cell>
          <cell r="CG630">
            <v>0</v>
          </cell>
          <cell r="CH630">
            <v>0</v>
          </cell>
          <cell r="CI630">
            <v>0</v>
          </cell>
          <cell r="CJ630">
            <v>0</v>
          </cell>
          <cell r="CK630">
            <v>0</v>
          </cell>
          <cell r="CL630">
            <v>0</v>
          </cell>
          <cell r="CM630">
            <v>0</v>
          </cell>
          <cell r="CN630">
            <v>0</v>
          </cell>
          <cell r="CO630">
            <v>0</v>
          </cell>
          <cell r="CP630">
            <v>0</v>
          </cell>
          <cell r="CQ630">
            <v>0</v>
          </cell>
          <cell r="CR630">
            <v>0</v>
          </cell>
          <cell r="CS630">
            <v>0</v>
          </cell>
          <cell r="CT630">
            <v>0</v>
          </cell>
          <cell r="CU630">
            <v>0</v>
          </cell>
          <cell r="CV630">
            <v>0</v>
          </cell>
          <cell r="CW630">
            <v>0</v>
          </cell>
          <cell r="CX630">
            <v>0</v>
          </cell>
          <cell r="CY630">
            <v>0</v>
          </cell>
          <cell r="CZ630">
            <v>0</v>
          </cell>
          <cell r="DA630">
            <v>0</v>
          </cell>
          <cell r="DB630">
            <v>0</v>
          </cell>
          <cell r="DC630">
            <v>0</v>
          </cell>
          <cell r="DD630">
            <v>0</v>
          </cell>
          <cell r="DE630">
            <v>0</v>
          </cell>
          <cell r="DF630">
            <v>0</v>
          </cell>
          <cell r="DG630">
            <v>0</v>
          </cell>
          <cell r="DH630">
            <v>0</v>
          </cell>
          <cell r="DI630">
            <v>0</v>
          </cell>
          <cell r="DJ630">
            <v>0</v>
          </cell>
          <cell r="DK630">
            <v>0</v>
          </cell>
          <cell r="DL630">
            <v>0</v>
          </cell>
          <cell r="DM630">
            <v>0</v>
          </cell>
          <cell r="DN630">
            <v>0</v>
          </cell>
          <cell r="DO630">
            <v>0</v>
          </cell>
          <cell r="DP630">
            <v>0</v>
          </cell>
          <cell r="DQ630">
            <v>0</v>
          </cell>
          <cell r="DR630">
            <v>0</v>
          </cell>
          <cell r="DS630">
            <v>0</v>
          </cell>
          <cell r="DT630">
            <v>0</v>
          </cell>
          <cell r="DU630">
            <v>0</v>
          </cell>
          <cell r="DV630">
            <v>9</v>
          </cell>
          <cell r="DW630">
            <v>2989.7999999999997</v>
          </cell>
          <cell r="DX630">
            <v>9</v>
          </cell>
          <cell r="DY630">
            <v>2989.7999999999997</v>
          </cell>
        </row>
        <row r="631">
          <cell r="S631" t="str">
            <v/>
          </cell>
          <cell r="T631" t="str">
            <v/>
          </cell>
          <cell r="V631" t="str">
            <v>ACONDICIONAMIENTO DE BT</v>
          </cell>
        </row>
        <row r="632">
          <cell r="S632" t="str">
            <v>89.00</v>
          </cell>
          <cell r="T632">
            <v>89</v>
          </cell>
          <cell r="V632" t="str">
            <v>Acondicionamiento de Nodos BT por circuito : Montaje de grapas, mordazas, clevis, abrazaderas, etc (NUEVOS + Demont. Y Mont.. Exist..)</v>
          </cell>
          <cell r="X632" t="str">
            <v>Un</v>
          </cell>
          <cell r="Y632">
            <v>0</v>
          </cell>
          <cell r="Z632">
            <v>0</v>
          </cell>
          <cell r="AA632">
            <v>7</v>
          </cell>
          <cell r="AB632">
            <v>0</v>
          </cell>
          <cell r="AC632">
            <v>0</v>
          </cell>
          <cell r="AD632">
            <v>4</v>
          </cell>
          <cell r="AE632">
            <v>0</v>
          </cell>
          <cell r="AF632">
            <v>0</v>
          </cell>
          <cell r="AG632">
            <v>5</v>
          </cell>
          <cell r="AH632">
            <v>0</v>
          </cell>
          <cell r="AI632">
            <v>0</v>
          </cell>
          <cell r="AJ632">
            <v>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0</v>
          </cell>
          <cell r="AZ632">
            <v>0</v>
          </cell>
          <cell r="BA632">
            <v>0</v>
          </cell>
          <cell r="BB632">
            <v>0</v>
          </cell>
          <cell r="BC632">
            <v>0</v>
          </cell>
          <cell r="BD632">
            <v>0</v>
          </cell>
          <cell r="BE632">
            <v>0</v>
          </cell>
          <cell r="BF632">
            <v>0</v>
          </cell>
          <cell r="BG632">
            <v>0</v>
          </cell>
          <cell r="BH632">
            <v>0</v>
          </cell>
          <cell r="BI632">
            <v>0</v>
          </cell>
          <cell r="BJ632">
            <v>0</v>
          </cell>
          <cell r="BK632">
            <v>0</v>
          </cell>
          <cell r="BL632">
            <v>0</v>
          </cell>
          <cell r="BM632">
            <v>0</v>
          </cell>
          <cell r="BN632">
            <v>0</v>
          </cell>
          <cell r="BO632">
            <v>0</v>
          </cell>
          <cell r="BP632">
            <v>0</v>
          </cell>
          <cell r="BQ632">
            <v>0</v>
          </cell>
          <cell r="BR632">
            <v>0</v>
          </cell>
          <cell r="BS632">
            <v>0</v>
          </cell>
          <cell r="BT632">
            <v>0</v>
          </cell>
          <cell r="BU632">
            <v>0</v>
          </cell>
          <cell r="BV632">
            <v>0</v>
          </cell>
          <cell r="BW632">
            <v>14.92</v>
          </cell>
          <cell r="BX632">
            <v>0</v>
          </cell>
          <cell r="BY632">
            <v>0</v>
          </cell>
          <cell r="BZ632">
            <v>104.44</v>
          </cell>
          <cell r="CA632">
            <v>0</v>
          </cell>
          <cell r="CB632">
            <v>0</v>
          </cell>
          <cell r="CC632">
            <v>59.68</v>
          </cell>
          <cell r="CD632">
            <v>0</v>
          </cell>
          <cell r="CE632">
            <v>0</v>
          </cell>
          <cell r="CF632">
            <v>74.599999999999994</v>
          </cell>
          <cell r="CG632">
            <v>0</v>
          </cell>
          <cell r="CH632">
            <v>0</v>
          </cell>
          <cell r="CI632">
            <v>0</v>
          </cell>
          <cell r="CJ632">
            <v>0</v>
          </cell>
          <cell r="CK632">
            <v>0</v>
          </cell>
          <cell r="CL632">
            <v>0</v>
          </cell>
          <cell r="CM632">
            <v>0</v>
          </cell>
          <cell r="CN632">
            <v>0</v>
          </cell>
          <cell r="CO632">
            <v>0</v>
          </cell>
          <cell r="CP632">
            <v>0</v>
          </cell>
          <cell r="CQ632">
            <v>0</v>
          </cell>
          <cell r="CR632">
            <v>0</v>
          </cell>
          <cell r="CS632">
            <v>0</v>
          </cell>
          <cell r="CT632">
            <v>0</v>
          </cell>
          <cell r="CU632">
            <v>0</v>
          </cell>
          <cell r="CV632">
            <v>0</v>
          </cell>
          <cell r="CW632">
            <v>0</v>
          </cell>
          <cell r="CX632">
            <v>0</v>
          </cell>
          <cell r="CY632">
            <v>0</v>
          </cell>
          <cell r="CZ632">
            <v>0</v>
          </cell>
          <cell r="DA632">
            <v>0</v>
          </cell>
          <cell r="DB632">
            <v>0</v>
          </cell>
          <cell r="DC632">
            <v>0</v>
          </cell>
          <cell r="DD632">
            <v>0</v>
          </cell>
          <cell r="DE632">
            <v>0</v>
          </cell>
          <cell r="DF632">
            <v>0</v>
          </cell>
          <cell r="DG632">
            <v>0</v>
          </cell>
          <cell r="DH632">
            <v>0</v>
          </cell>
          <cell r="DI632">
            <v>0</v>
          </cell>
          <cell r="DJ632">
            <v>0</v>
          </cell>
          <cell r="DK632">
            <v>0</v>
          </cell>
          <cell r="DL632">
            <v>0</v>
          </cell>
          <cell r="DM632">
            <v>0</v>
          </cell>
          <cell r="DN632">
            <v>0</v>
          </cell>
          <cell r="DO632">
            <v>0</v>
          </cell>
          <cell r="DP632">
            <v>0</v>
          </cell>
          <cell r="DQ632">
            <v>0</v>
          </cell>
          <cell r="DR632">
            <v>0</v>
          </cell>
          <cell r="DS632">
            <v>0</v>
          </cell>
          <cell r="DT632">
            <v>0</v>
          </cell>
          <cell r="DU632">
            <v>0</v>
          </cell>
          <cell r="DV632">
            <v>16</v>
          </cell>
          <cell r="DW632">
            <v>238.72</v>
          </cell>
          <cell r="DX632">
            <v>16</v>
          </cell>
          <cell r="DY632">
            <v>238.72</v>
          </cell>
        </row>
        <row r="633">
          <cell r="S633" t="str">
            <v>90.00</v>
          </cell>
          <cell r="T633">
            <v>90</v>
          </cell>
          <cell r="V633" t="str">
            <v>Desconexion y Conexión de Acometidas Domiciuliaras</v>
          </cell>
          <cell r="X633" t="str">
            <v>Un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  <cell r="AU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0</v>
          </cell>
          <cell r="AZ633">
            <v>0</v>
          </cell>
          <cell r="BA633">
            <v>0</v>
          </cell>
          <cell r="BB633">
            <v>0</v>
          </cell>
          <cell r="BC633">
            <v>0</v>
          </cell>
          <cell r="BD633">
            <v>0</v>
          </cell>
          <cell r="BE633">
            <v>0</v>
          </cell>
          <cell r="BF633">
            <v>0</v>
          </cell>
          <cell r="BG633">
            <v>0</v>
          </cell>
          <cell r="BH633">
            <v>0</v>
          </cell>
          <cell r="BI633">
            <v>0</v>
          </cell>
          <cell r="BJ633">
            <v>0</v>
          </cell>
          <cell r="BK633">
            <v>0</v>
          </cell>
          <cell r="BL633">
            <v>0</v>
          </cell>
          <cell r="BM633">
            <v>0</v>
          </cell>
          <cell r="BN633">
            <v>0</v>
          </cell>
          <cell r="BO633">
            <v>0</v>
          </cell>
          <cell r="BP633">
            <v>0</v>
          </cell>
          <cell r="BQ633">
            <v>0</v>
          </cell>
          <cell r="BR633">
            <v>0</v>
          </cell>
          <cell r="BS633">
            <v>0</v>
          </cell>
          <cell r="BT633">
            <v>0</v>
          </cell>
          <cell r="BU633">
            <v>0</v>
          </cell>
          <cell r="BV633">
            <v>0</v>
          </cell>
          <cell r="BW633">
            <v>17.920000000000002</v>
          </cell>
          <cell r="BX633">
            <v>0</v>
          </cell>
          <cell r="BY633">
            <v>0</v>
          </cell>
          <cell r="BZ633">
            <v>0</v>
          </cell>
          <cell r="CA633">
            <v>0</v>
          </cell>
          <cell r="CB633">
            <v>0</v>
          </cell>
          <cell r="CC633">
            <v>0</v>
          </cell>
          <cell r="CD633">
            <v>0</v>
          </cell>
          <cell r="CE633">
            <v>0</v>
          </cell>
          <cell r="CF633">
            <v>0</v>
          </cell>
          <cell r="CG633">
            <v>0</v>
          </cell>
          <cell r="CH633">
            <v>0</v>
          </cell>
          <cell r="CI633">
            <v>0</v>
          </cell>
          <cell r="CJ633">
            <v>0</v>
          </cell>
          <cell r="CK633">
            <v>0</v>
          </cell>
          <cell r="CL633">
            <v>0</v>
          </cell>
          <cell r="CM633">
            <v>0</v>
          </cell>
          <cell r="CN633">
            <v>0</v>
          </cell>
          <cell r="CO633">
            <v>0</v>
          </cell>
          <cell r="CP633">
            <v>0</v>
          </cell>
          <cell r="CQ633">
            <v>0</v>
          </cell>
          <cell r="CR633">
            <v>0</v>
          </cell>
          <cell r="CS633">
            <v>0</v>
          </cell>
          <cell r="CT633">
            <v>0</v>
          </cell>
          <cell r="CU633">
            <v>0</v>
          </cell>
          <cell r="CV633">
            <v>0</v>
          </cell>
          <cell r="CW633">
            <v>0</v>
          </cell>
          <cell r="CX633">
            <v>0</v>
          </cell>
          <cell r="CY633">
            <v>0</v>
          </cell>
          <cell r="CZ633">
            <v>0</v>
          </cell>
          <cell r="DA633">
            <v>0</v>
          </cell>
          <cell r="DB633">
            <v>0</v>
          </cell>
          <cell r="DC633">
            <v>0</v>
          </cell>
          <cell r="DD633">
            <v>0</v>
          </cell>
          <cell r="DE633">
            <v>0</v>
          </cell>
          <cell r="DF633">
            <v>0</v>
          </cell>
          <cell r="DG633">
            <v>0</v>
          </cell>
          <cell r="DH633">
            <v>0</v>
          </cell>
          <cell r="DI633">
            <v>0</v>
          </cell>
          <cell r="DJ633">
            <v>0</v>
          </cell>
          <cell r="DK633">
            <v>0</v>
          </cell>
          <cell r="DL633">
            <v>0</v>
          </cell>
          <cell r="DM633">
            <v>0</v>
          </cell>
          <cell r="DN633">
            <v>0</v>
          </cell>
          <cell r="DO633">
            <v>0</v>
          </cell>
          <cell r="DP633">
            <v>0</v>
          </cell>
          <cell r="DQ633">
            <v>0</v>
          </cell>
          <cell r="DR633">
            <v>0</v>
          </cell>
          <cell r="DS633">
            <v>0</v>
          </cell>
          <cell r="DT633">
            <v>0</v>
          </cell>
          <cell r="DU633">
            <v>0</v>
          </cell>
          <cell r="DV633">
            <v>0</v>
          </cell>
          <cell r="DW633">
            <v>0</v>
          </cell>
          <cell r="DX633">
            <v>0</v>
          </cell>
          <cell r="DY633">
            <v>0</v>
          </cell>
        </row>
        <row r="634">
          <cell r="S634" t="str">
            <v>91.00</v>
          </cell>
          <cell r="T634">
            <v>91</v>
          </cell>
          <cell r="V634" t="str">
            <v>Demontaje y montaje de equipos de Alumbrado Público</v>
          </cell>
          <cell r="X634" t="str">
            <v>Un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  <cell r="AU634">
            <v>0</v>
          </cell>
          <cell r="AV634">
            <v>0</v>
          </cell>
          <cell r="AW634">
            <v>0</v>
          </cell>
          <cell r="AX634">
            <v>0</v>
          </cell>
          <cell r="AY634">
            <v>0</v>
          </cell>
          <cell r="AZ634">
            <v>0</v>
          </cell>
          <cell r="BA634">
            <v>0</v>
          </cell>
          <cell r="BB634">
            <v>0</v>
          </cell>
          <cell r="BC634">
            <v>0</v>
          </cell>
          <cell r="BD634">
            <v>0</v>
          </cell>
          <cell r="BE634">
            <v>0</v>
          </cell>
          <cell r="BF634">
            <v>0</v>
          </cell>
          <cell r="BG634">
            <v>0</v>
          </cell>
          <cell r="BH634">
            <v>0</v>
          </cell>
          <cell r="BI634">
            <v>0</v>
          </cell>
          <cell r="BJ634">
            <v>0</v>
          </cell>
          <cell r="BK634">
            <v>0</v>
          </cell>
          <cell r="BL634">
            <v>0</v>
          </cell>
          <cell r="BM634">
            <v>0</v>
          </cell>
          <cell r="BN634">
            <v>0</v>
          </cell>
          <cell r="BO634">
            <v>0</v>
          </cell>
          <cell r="BP634">
            <v>0</v>
          </cell>
          <cell r="BQ634">
            <v>0</v>
          </cell>
          <cell r="BR634">
            <v>0</v>
          </cell>
          <cell r="BS634">
            <v>0</v>
          </cell>
          <cell r="BT634">
            <v>0</v>
          </cell>
          <cell r="BU634">
            <v>0</v>
          </cell>
          <cell r="BV634">
            <v>0</v>
          </cell>
          <cell r="BW634">
            <v>24.419999999999998</v>
          </cell>
          <cell r="BX634">
            <v>0</v>
          </cell>
          <cell r="BY634">
            <v>0</v>
          </cell>
          <cell r="BZ634">
            <v>0</v>
          </cell>
          <cell r="CA634">
            <v>0</v>
          </cell>
          <cell r="CB634">
            <v>0</v>
          </cell>
          <cell r="CC634">
            <v>0</v>
          </cell>
          <cell r="CD634">
            <v>0</v>
          </cell>
          <cell r="CE634">
            <v>0</v>
          </cell>
          <cell r="CF634">
            <v>0</v>
          </cell>
          <cell r="CG634">
            <v>0</v>
          </cell>
          <cell r="CH634">
            <v>0</v>
          </cell>
          <cell r="CI634">
            <v>0</v>
          </cell>
          <cell r="CJ634">
            <v>0</v>
          </cell>
          <cell r="CK634">
            <v>0</v>
          </cell>
          <cell r="CL634">
            <v>0</v>
          </cell>
          <cell r="CM634">
            <v>0</v>
          </cell>
          <cell r="CN634">
            <v>0</v>
          </cell>
          <cell r="CO634">
            <v>0</v>
          </cell>
          <cell r="CP634">
            <v>0</v>
          </cell>
          <cell r="CQ634">
            <v>0</v>
          </cell>
          <cell r="CR634">
            <v>0</v>
          </cell>
          <cell r="CS634">
            <v>0</v>
          </cell>
          <cell r="CT634">
            <v>0</v>
          </cell>
          <cell r="CU634">
            <v>0</v>
          </cell>
          <cell r="CV634">
            <v>0</v>
          </cell>
          <cell r="CW634">
            <v>0</v>
          </cell>
          <cell r="CX634">
            <v>0</v>
          </cell>
          <cell r="CY634">
            <v>0</v>
          </cell>
          <cell r="CZ634">
            <v>0</v>
          </cell>
          <cell r="DA634">
            <v>0</v>
          </cell>
          <cell r="DB634">
            <v>0</v>
          </cell>
          <cell r="DC634">
            <v>0</v>
          </cell>
          <cell r="DD634">
            <v>0</v>
          </cell>
          <cell r="DE634">
            <v>0</v>
          </cell>
          <cell r="DF634">
            <v>0</v>
          </cell>
          <cell r="DG634">
            <v>0</v>
          </cell>
          <cell r="DH634">
            <v>0</v>
          </cell>
          <cell r="DI634">
            <v>0</v>
          </cell>
          <cell r="DJ634">
            <v>0</v>
          </cell>
          <cell r="DK634">
            <v>0</v>
          </cell>
          <cell r="DL634">
            <v>0</v>
          </cell>
          <cell r="DM634">
            <v>0</v>
          </cell>
          <cell r="DN634">
            <v>0</v>
          </cell>
          <cell r="DO634">
            <v>0</v>
          </cell>
          <cell r="DP634">
            <v>0</v>
          </cell>
          <cell r="DQ634">
            <v>0</v>
          </cell>
          <cell r="DR634">
            <v>0</v>
          </cell>
          <cell r="DS634">
            <v>0</v>
          </cell>
          <cell r="DT634">
            <v>0</v>
          </cell>
          <cell r="DU634">
            <v>0</v>
          </cell>
          <cell r="DV634">
            <v>0</v>
          </cell>
          <cell r="DW634">
            <v>0</v>
          </cell>
          <cell r="DX634">
            <v>0</v>
          </cell>
          <cell r="DY634">
            <v>0</v>
          </cell>
        </row>
        <row r="635">
          <cell r="S635" t="str">
            <v>92.00</v>
          </cell>
          <cell r="T635">
            <v>92</v>
          </cell>
          <cell r="V635" t="str">
            <v>Tendido de conductor autoportante de BT de 3x25+ N25mm² - 3x35+ N25mm², 3x25+16+ N25 mm² - 3x35+16+ N25 mm²</v>
          </cell>
          <cell r="X635" t="str">
            <v>Km</v>
          </cell>
          <cell r="Y635">
            <v>0</v>
          </cell>
          <cell r="Z635">
            <v>0</v>
          </cell>
          <cell r="AA635">
            <v>0.32780999999999999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6.090000000000001E-2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  <cell r="AU635">
            <v>0</v>
          </cell>
          <cell r="AV635">
            <v>0</v>
          </cell>
          <cell r="AW635">
            <v>0</v>
          </cell>
          <cell r="AX635">
            <v>0</v>
          </cell>
          <cell r="AY635">
            <v>0</v>
          </cell>
          <cell r="AZ635">
            <v>0</v>
          </cell>
          <cell r="BA635">
            <v>0</v>
          </cell>
          <cell r="BB635">
            <v>0</v>
          </cell>
          <cell r="BC635">
            <v>0</v>
          </cell>
          <cell r="BD635">
            <v>0</v>
          </cell>
          <cell r="BE635">
            <v>0</v>
          </cell>
          <cell r="BF635">
            <v>0</v>
          </cell>
          <cell r="BG635">
            <v>0</v>
          </cell>
          <cell r="BH635">
            <v>0</v>
          </cell>
          <cell r="BI635">
            <v>0</v>
          </cell>
          <cell r="BJ635">
            <v>0</v>
          </cell>
          <cell r="BK635">
            <v>0</v>
          </cell>
          <cell r="BL635">
            <v>0</v>
          </cell>
          <cell r="BM635">
            <v>0</v>
          </cell>
          <cell r="BN635">
            <v>0</v>
          </cell>
          <cell r="BO635">
            <v>0</v>
          </cell>
          <cell r="BP635">
            <v>0</v>
          </cell>
          <cell r="BQ635">
            <v>0</v>
          </cell>
          <cell r="BR635">
            <v>0</v>
          </cell>
          <cell r="BS635">
            <v>0</v>
          </cell>
          <cell r="BT635">
            <v>0</v>
          </cell>
          <cell r="BU635">
            <v>0</v>
          </cell>
          <cell r="BV635">
            <v>0</v>
          </cell>
          <cell r="BW635">
            <v>362.37</v>
          </cell>
          <cell r="BX635">
            <v>0</v>
          </cell>
          <cell r="BY635">
            <v>0</v>
          </cell>
          <cell r="BZ635">
            <v>118.78850969999999</v>
          </cell>
          <cell r="CA635">
            <v>0</v>
          </cell>
          <cell r="CB635">
            <v>0</v>
          </cell>
          <cell r="CC635">
            <v>0</v>
          </cell>
          <cell r="CD635">
            <v>0</v>
          </cell>
          <cell r="CE635">
            <v>0</v>
          </cell>
          <cell r="CF635">
            <v>22.068333000000003</v>
          </cell>
          <cell r="CG635">
            <v>0</v>
          </cell>
          <cell r="CH635">
            <v>0</v>
          </cell>
          <cell r="CI635">
            <v>0</v>
          </cell>
          <cell r="CJ635">
            <v>0</v>
          </cell>
          <cell r="CK635">
            <v>0</v>
          </cell>
          <cell r="CL635">
            <v>0</v>
          </cell>
          <cell r="CM635">
            <v>0</v>
          </cell>
          <cell r="CN635">
            <v>0</v>
          </cell>
          <cell r="CO635">
            <v>0</v>
          </cell>
          <cell r="CP635">
            <v>0</v>
          </cell>
          <cell r="CQ635">
            <v>0</v>
          </cell>
          <cell r="CR635">
            <v>0</v>
          </cell>
          <cell r="CS635">
            <v>0</v>
          </cell>
          <cell r="CT635">
            <v>0</v>
          </cell>
          <cell r="CU635">
            <v>0</v>
          </cell>
          <cell r="CV635">
            <v>0</v>
          </cell>
          <cell r="CW635">
            <v>0</v>
          </cell>
          <cell r="CX635">
            <v>0</v>
          </cell>
          <cell r="CY635">
            <v>0</v>
          </cell>
          <cell r="CZ635">
            <v>0</v>
          </cell>
          <cell r="DA635">
            <v>0</v>
          </cell>
          <cell r="DB635">
            <v>0</v>
          </cell>
          <cell r="DC635">
            <v>0</v>
          </cell>
          <cell r="DD635">
            <v>0</v>
          </cell>
          <cell r="DE635">
            <v>0</v>
          </cell>
          <cell r="DF635">
            <v>0</v>
          </cell>
          <cell r="DG635">
            <v>0</v>
          </cell>
          <cell r="DH635">
            <v>0</v>
          </cell>
          <cell r="DI635">
            <v>0</v>
          </cell>
          <cell r="DJ635">
            <v>0</v>
          </cell>
          <cell r="DK635">
            <v>0</v>
          </cell>
          <cell r="DL635">
            <v>0</v>
          </cell>
          <cell r="DM635">
            <v>0</v>
          </cell>
          <cell r="DN635">
            <v>0</v>
          </cell>
          <cell r="DO635">
            <v>0</v>
          </cell>
          <cell r="DP635">
            <v>0</v>
          </cell>
          <cell r="DQ635">
            <v>0</v>
          </cell>
          <cell r="DR635">
            <v>0</v>
          </cell>
          <cell r="DS635">
            <v>0</v>
          </cell>
          <cell r="DT635">
            <v>0</v>
          </cell>
          <cell r="DU635">
            <v>0</v>
          </cell>
          <cell r="DV635">
            <v>0.38871</v>
          </cell>
          <cell r="DW635">
            <v>140.85684269999999</v>
          </cell>
          <cell r="DX635">
            <v>0.38871000000000006</v>
          </cell>
          <cell r="DY635">
            <v>140.85684270000002</v>
          </cell>
        </row>
        <row r="636">
          <cell r="S636" t="str">
            <v>93.00</v>
          </cell>
          <cell r="T636">
            <v>93</v>
          </cell>
          <cell r="V636" t="str">
            <v>Tendido de conductor autoportante de BT de 3x50+ N35 mm², 3x50+16+ N35 mm², 3x70+ N50 mm², 3x70+16+ N50 mm²</v>
          </cell>
          <cell r="X636" t="str">
            <v>Km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9.4920000000000018E-2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  <cell r="AU636">
            <v>0</v>
          </cell>
          <cell r="AV636">
            <v>0</v>
          </cell>
          <cell r="AW636">
            <v>0</v>
          </cell>
          <cell r="AX636">
            <v>0</v>
          </cell>
          <cell r="AY636">
            <v>0</v>
          </cell>
          <cell r="AZ636">
            <v>0</v>
          </cell>
          <cell r="BA636">
            <v>0</v>
          </cell>
          <cell r="BB636">
            <v>0</v>
          </cell>
          <cell r="BC636">
            <v>0</v>
          </cell>
          <cell r="BD636">
            <v>0</v>
          </cell>
          <cell r="BE636">
            <v>0</v>
          </cell>
          <cell r="BF636">
            <v>0</v>
          </cell>
          <cell r="BG636">
            <v>0</v>
          </cell>
          <cell r="BH636">
            <v>0</v>
          </cell>
          <cell r="BI636">
            <v>0</v>
          </cell>
          <cell r="BJ636">
            <v>0</v>
          </cell>
          <cell r="BK636">
            <v>0</v>
          </cell>
          <cell r="BL636">
            <v>0</v>
          </cell>
          <cell r="BM636">
            <v>0</v>
          </cell>
          <cell r="BN636">
            <v>0</v>
          </cell>
          <cell r="BO636">
            <v>0</v>
          </cell>
          <cell r="BP636">
            <v>0</v>
          </cell>
          <cell r="BQ636">
            <v>0</v>
          </cell>
          <cell r="BR636">
            <v>0</v>
          </cell>
          <cell r="BS636">
            <v>0</v>
          </cell>
          <cell r="BT636">
            <v>0</v>
          </cell>
          <cell r="BU636">
            <v>0</v>
          </cell>
          <cell r="BV636">
            <v>0</v>
          </cell>
          <cell r="BW636">
            <v>402.63</v>
          </cell>
          <cell r="BX636">
            <v>0</v>
          </cell>
          <cell r="BY636">
            <v>0</v>
          </cell>
          <cell r="BZ636">
            <v>0</v>
          </cell>
          <cell r="CA636">
            <v>0</v>
          </cell>
          <cell r="CB636">
            <v>0</v>
          </cell>
          <cell r="CC636">
            <v>38.217639600000005</v>
          </cell>
          <cell r="CD636">
            <v>0</v>
          </cell>
          <cell r="CE636">
            <v>0</v>
          </cell>
          <cell r="CF636">
            <v>0</v>
          </cell>
          <cell r="CG636">
            <v>0</v>
          </cell>
          <cell r="CH636">
            <v>0</v>
          </cell>
          <cell r="CI636">
            <v>0</v>
          </cell>
          <cell r="CJ636">
            <v>0</v>
          </cell>
          <cell r="CK636">
            <v>0</v>
          </cell>
          <cell r="CL636">
            <v>0</v>
          </cell>
          <cell r="CM636">
            <v>0</v>
          </cell>
          <cell r="CN636">
            <v>0</v>
          </cell>
          <cell r="CO636">
            <v>0</v>
          </cell>
          <cell r="CP636">
            <v>0</v>
          </cell>
          <cell r="CQ636">
            <v>0</v>
          </cell>
          <cell r="CR636">
            <v>0</v>
          </cell>
          <cell r="CS636">
            <v>0</v>
          </cell>
          <cell r="CT636">
            <v>0</v>
          </cell>
          <cell r="CU636">
            <v>0</v>
          </cell>
          <cell r="CV636">
            <v>0</v>
          </cell>
          <cell r="CW636">
            <v>0</v>
          </cell>
          <cell r="CX636">
            <v>0</v>
          </cell>
          <cell r="CY636">
            <v>0</v>
          </cell>
          <cell r="CZ636">
            <v>0</v>
          </cell>
          <cell r="DA636">
            <v>0</v>
          </cell>
          <cell r="DB636">
            <v>0</v>
          </cell>
          <cell r="DC636">
            <v>0</v>
          </cell>
          <cell r="DD636">
            <v>0</v>
          </cell>
          <cell r="DE636">
            <v>0</v>
          </cell>
          <cell r="DF636">
            <v>0</v>
          </cell>
          <cell r="DG636">
            <v>0</v>
          </cell>
          <cell r="DH636">
            <v>0</v>
          </cell>
          <cell r="DI636">
            <v>0</v>
          </cell>
          <cell r="DJ636">
            <v>0</v>
          </cell>
          <cell r="DK636">
            <v>0</v>
          </cell>
          <cell r="DL636">
            <v>0</v>
          </cell>
          <cell r="DM636">
            <v>0</v>
          </cell>
          <cell r="DN636">
            <v>0</v>
          </cell>
          <cell r="DO636">
            <v>0</v>
          </cell>
          <cell r="DP636">
            <v>0</v>
          </cell>
          <cell r="DQ636">
            <v>0</v>
          </cell>
          <cell r="DR636">
            <v>0</v>
          </cell>
          <cell r="DS636">
            <v>0</v>
          </cell>
          <cell r="DT636">
            <v>0</v>
          </cell>
          <cell r="DU636">
            <v>0</v>
          </cell>
          <cell r="DV636">
            <v>9.4920000000000018E-2</v>
          </cell>
          <cell r="DW636">
            <v>38.217639600000005</v>
          </cell>
          <cell r="DX636">
            <v>9.4920000000000018E-2</v>
          </cell>
          <cell r="DY636">
            <v>38.217639600000005</v>
          </cell>
        </row>
        <row r="637">
          <cell r="S637" t="str">
            <v>94.00</v>
          </cell>
          <cell r="T637">
            <v>94</v>
          </cell>
          <cell r="V637" t="str">
            <v>Tendido de conductor autoportante de BT de 3x120+ N70 mm², 3x120+16+ N70 mm².</v>
          </cell>
          <cell r="X637" t="str">
            <v>Km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  <cell r="AU637">
            <v>0</v>
          </cell>
          <cell r="AV637">
            <v>0</v>
          </cell>
          <cell r="AW637">
            <v>0</v>
          </cell>
          <cell r="AX637">
            <v>0</v>
          </cell>
          <cell r="AY637">
            <v>0</v>
          </cell>
          <cell r="AZ637">
            <v>0</v>
          </cell>
          <cell r="BA637">
            <v>0</v>
          </cell>
          <cell r="BB637">
            <v>0</v>
          </cell>
          <cell r="BC637">
            <v>0</v>
          </cell>
          <cell r="BD637">
            <v>0</v>
          </cell>
          <cell r="BE637">
            <v>0</v>
          </cell>
          <cell r="BF637">
            <v>0</v>
          </cell>
          <cell r="BG637">
            <v>0</v>
          </cell>
          <cell r="BH637">
            <v>0</v>
          </cell>
          <cell r="BI637">
            <v>0</v>
          </cell>
          <cell r="BJ637">
            <v>0</v>
          </cell>
          <cell r="BK637">
            <v>0</v>
          </cell>
          <cell r="BL637">
            <v>0</v>
          </cell>
          <cell r="BM637">
            <v>0</v>
          </cell>
          <cell r="BN637">
            <v>0</v>
          </cell>
          <cell r="BO637">
            <v>0</v>
          </cell>
          <cell r="BP637">
            <v>0</v>
          </cell>
          <cell r="BQ637">
            <v>0</v>
          </cell>
          <cell r="BR637">
            <v>0</v>
          </cell>
          <cell r="BS637">
            <v>0</v>
          </cell>
          <cell r="BT637">
            <v>0</v>
          </cell>
          <cell r="BU637">
            <v>0</v>
          </cell>
          <cell r="BV637">
            <v>0</v>
          </cell>
          <cell r="BW637">
            <v>575.29</v>
          </cell>
          <cell r="BX637">
            <v>0</v>
          </cell>
          <cell r="BY637">
            <v>0</v>
          </cell>
          <cell r="BZ637">
            <v>0</v>
          </cell>
          <cell r="CA637">
            <v>0</v>
          </cell>
          <cell r="CB637">
            <v>0</v>
          </cell>
          <cell r="CC637">
            <v>0</v>
          </cell>
          <cell r="CD637">
            <v>0</v>
          </cell>
          <cell r="CE637">
            <v>0</v>
          </cell>
          <cell r="CF637">
            <v>0</v>
          </cell>
          <cell r="CG637">
            <v>0</v>
          </cell>
          <cell r="CH637">
            <v>0</v>
          </cell>
          <cell r="CI637">
            <v>0</v>
          </cell>
          <cell r="CJ637">
            <v>0</v>
          </cell>
          <cell r="CK637">
            <v>0</v>
          </cell>
          <cell r="CL637">
            <v>0</v>
          </cell>
          <cell r="CM637">
            <v>0</v>
          </cell>
          <cell r="CN637">
            <v>0</v>
          </cell>
          <cell r="CO637">
            <v>0</v>
          </cell>
          <cell r="CP637">
            <v>0</v>
          </cell>
          <cell r="CQ637">
            <v>0</v>
          </cell>
          <cell r="CR637">
            <v>0</v>
          </cell>
          <cell r="CS637">
            <v>0</v>
          </cell>
          <cell r="CT637">
            <v>0</v>
          </cell>
          <cell r="CU637">
            <v>0</v>
          </cell>
          <cell r="CV637">
            <v>0</v>
          </cell>
          <cell r="CW637">
            <v>0</v>
          </cell>
          <cell r="CX637">
            <v>0</v>
          </cell>
          <cell r="CY637">
            <v>0</v>
          </cell>
          <cell r="CZ637">
            <v>0</v>
          </cell>
          <cell r="DA637">
            <v>0</v>
          </cell>
          <cell r="DB637">
            <v>0</v>
          </cell>
          <cell r="DC637">
            <v>0</v>
          </cell>
          <cell r="DD637">
            <v>0</v>
          </cell>
          <cell r="DE637">
            <v>0</v>
          </cell>
          <cell r="DF637">
            <v>0</v>
          </cell>
          <cell r="DG637">
            <v>0</v>
          </cell>
          <cell r="DH637">
            <v>0</v>
          </cell>
          <cell r="DI637">
            <v>0</v>
          </cell>
          <cell r="DJ637">
            <v>0</v>
          </cell>
          <cell r="DK637">
            <v>0</v>
          </cell>
          <cell r="DL637">
            <v>0</v>
          </cell>
          <cell r="DM637">
            <v>0</v>
          </cell>
          <cell r="DN637">
            <v>0</v>
          </cell>
          <cell r="DO637">
            <v>0</v>
          </cell>
          <cell r="DP637">
            <v>0</v>
          </cell>
          <cell r="DQ637">
            <v>0</v>
          </cell>
          <cell r="DR637">
            <v>0</v>
          </cell>
          <cell r="DS637">
            <v>0</v>
          </cell>
          <cell r="DT637">
            <v>0</v>
          </cell>
          <cell r="DU637">
            <v>0</v>
          </cell>
          <cell r="DV637">
            <v>0</v>
          </cell>
          <cell r="DW637">
            <v>0</v>
          </cell>
          <cell r="DX637">
            <v>0</v>
          </cell>
          <cell r="DY637">
            <v>0</v>
          </cell>
        </row>
        <row r="638">
          <cell r="V638" t="str">
            <v>SUB TOTAL MONTAJE ELECTROMECANICO</v>
          </cell>
          <cell r="BX638">
            <v>13333.476162469997</v>
          </cell>
          <cell r="BY638">
            <v>2009.2878794000001</v>
          </cell>
          <cell r="BZ638">
            <v>2172.4495342999999</v>
          </cell>
          <cell r="CA638">
            <v>3900.7519511999999</v>
          </cell>
          <cell r="CB638">
            <v>4222.3206066000002</v>
          </cell>
          <cell r="CC638">
            <v>19293.854521500001</v>
          </cell>
          <cell r="CD638">
            <v>6972.7266943999985</v>
          </cell>
          <cell r="CE638">
            <v>5298.1881239999993</v>
          </cell>
          <cell r="CF638">
            <v>21457.58395765</v>
          </cell>
          <cell r="CG638">
            <v>0</v>
          </cell>
          <cell r="CH638">
            <v>0</v>
          </cell>
          <cell r="CI638">
            <v>0</v>
          </cell>
          <cell r="CJ638">
            <v>0</v>
          </cell>
          <cell r="CK638">
            <v>0</v>
          </cell>
          <cell r="CL638">
            <v>0</v>
          </cell>
          <cell r="CM638">
            <v>0</v>
          </cell>
          <cell r="CN638">
            <v>0</v>
          </cell>
          <cell r="CO638">
            <v>0</v>
          </cell>
          <cell r="CP638">
            <v>0</v>
          </cell>
          <cell r="CQ638">
            <v>0</v>
          </cell>
          <cell r="CR638">
            <v>0</v>
          </cell>
          <cell r="CS638">
            <v>0</v>
          </cell>
          <cell r="CT638">
            <v>0</v>
          </cell>
          <cell r="CU638">
            <v>0</v>
          </cell>
          <cell r="CV638">
            <v>0</v>
          </cell>
          <cell r="CW638">
            <v>0</v>
          </cell>
          <cell r="CX638">
            <v>0</v>
          </cell>
          <cell r="CY638">
            <v>0</v>
          </cell>
          <cell r="CZ638">
            <v>0</v>
          </cell>
          <cell r="DA638">
            <v>0</v>
          </cell>
          <cell r="DB638">
            <v>0</v>
          </cell>
          <cell r="DC638">
            <v>0</v>
          </cell>
          <cell r="DD638">
            <v>0</v>
          </cell>
          <cell r="DE638">
            <v>0</v>
          </cell>
          <cell r="DF638">
            <v>0</v>
          </cell>
          <cell r="DG638">
            <v>0</v>
          </cell>
          <cell r="DH638">
            <v>0</v>
          </cell>
          <cell r="DI638">
            <v>0</v>
          </cell>
          <cell r="DJ638">
            <v>0</v>
          </cell>
          <cell r="DK638">
            <v>0</v>
          </cell>
          <cell r="DL638">
            <v>0</v>
          </cell>
          <cell r="DM638">
            <v>0</v>
          </cell>
          <cell r="DN638">
            <v>0</v>
          </cell>
          <cell r="DO638">
            <v>0</v>
          </cell>
          <cell r="DP638">
            <v>0</v>
          </cell>
          <cell r="DQ638">
            <v>0</v>
          </cell>
          <cell r="DR638">
            <v>0</v>
          </cell>
          <cell r="DS638">
            <v>0</v>
          </cell>
          <cell r="DT638">
            <v>0</v>
          </cell>
          <cell r="DU638">
            <v>0</v>
          </cell>
          <cell r="DW638">
            <v>78660.639431519987</v>
          </cell>
          <cell r="DY638">
            <v>78660.639431520016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ADA"/>
      <sheetName val="Prioriz por Loc-1.1-"/>
      <sheetName val="Determ. Tipo-Loc -1.2"/>
      <sheetName val=" Res Enc Campo-1.3"/>
      <sheetName val="Localidades Priorizadas - 2.1"/>
      <sheetName val="Analisis de la T.C. - 2.2"/>
      <sheetName val="Criterios-2.3"/>
      <sheetName val="Tasa Dist.- 2.4"/>
      <sheetName val="Tasa de crec. de Energ.-2.5"/>
      <sheetName val="Reg. de Cons.-2.6"/>
      <sheetName val="Factores de Carga-2.7"/>
      <sheetName val="Calc Consu Energ-2,8"/>
      <sheetName val="Justif.  Ponderados CUD - 2.10"/>
      <sheetName val="Param- A y B - 2.14"/>
      <sheetName val="%  de Cons Unit-2.15"/>
      <sheetName val="Pesos "/>
      <sheetName val="NBI- 2.16"/>
      <sheetName val="FORMA-LS3"/>
      <sheetName val="FORMA-LS1-LS2"/>
      <sheetName val="FORMA- RE1"/>
      <sheetName val="FORMA-RL1"/>
      <sheetName val="FORMA-SE2"/>
      <sheetName val="FORMA-ST1"/>
      <sheetName val="Loc.  - MEM"/>
      <sheetName val="DATOS DE CAMP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6">
          <cell r="AB6">
            <v>0.01</v>
          </cell>
          <cell r="AC6">
            <v>1.7802744927027329E-2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 GRAL"/>
      <sheetName val="GG"/>
      <sheetName val="RESUMEN-LP"/>
      <sheetName val="SUM-LP"/>
      <sheetName val="MON-LP"/>
      <sheetName val="TRAN-LP"/>
      <sheetName val="FP LP"/>
      <sheetName val="RESUMEN-RP"/>
      <sheetName val="SUM-RP"/>
      <sheetName val="MON-RP"/>
      <sheetName val="TRAN-RP"/>
      <sheetName val="FP-RP"/>
      <sheetName val="RESUMEN-RS"/>
      <sheetName val="SUM-RS"/>
      <sheetName val="MON-RS"/>
      <sheetName val="TRAN-RS"/>
      <sheetName val="FP-RS"/>
      <sheetName val="Cronograma"/>
      <sheetName val="Resúmen"/>
      <sheetName val="Resúmen_LP-RP"/>
      <sheetName val="APU_LP-RP"/>
      <sheetName val="APU_ObrasPrelim"/>
      <sheetName val="Exped. Final-LP-RP"/>
      <sheetName val="Resúmen_RS"/>
      <sheetName val="APU_RS"/>
      <sheetName val="Exped. Final-RS"/>
      <sheetName val="Costos-Insumos"/>
    </sheetNames>
    <sheetDataSet>
      <sheetData sheetId="0">
        <row r="1">
          <cell r="B1" t="str">
            <v>VALOR REFERENCIAL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Estructuras"/>
      <sheetName val="Equip. - Inst. hidráulicas"/>
      <sheetName val="Líneas agua potable"/>
      <sheetName val="Lineas alcantarillado"/>
      <sheetName val="Precios Estruc."/>
      <sheetName val="Precios Hidraulicas"/>
      <sheetName val="Precios Estruc_"/>
    </sheetNames>
    <sheetDataSet>
      <sheetData sheetId="0"/>
      <sheetData sheetId="1"/>
      <sheetData sheetId="2"/>
      <sheetData sheetId="3"/>
      <sheetData sheetId="4"/>
      <sheetData sheetId="5" refreshError="1">
        <row r="1">
          <cell r="A1" t="str">
            <v>LISTA DE PRECIOS</v>
          </cell>
        </row>
        <row r="4">
          <cell r="A4" t="str">
            <v>Código</v>
          </cell>
          <cell r="B4" t="str">
            <v>Descripción</v>
          </cell>
          <cell r="C4" t="str">
            <v>Precio S/.</v>
          </cell>
        </row>
        <row r="6">
          <cell r="A6" t="str">
            <v>011201100151-2043051-01</v>
          </cell>
          <cell r="B6" t="str">
            <v>Acabado puilido de piso con mortero 1:2 x 1,5 cm de espesor</v>
          </cell>
          <cell r="C6">
            <v>10.1</v>
          </cell>
        </row>
        <row r="7">
          <cell r="A7" t="str">
            <v>010401101101-2043051-01</v>
          </cell>
          <cell r="B7" t="str">
            <v>Acero estruc. trabajado p/anclaje ref. (costo prom. Incl. desperdicios)</v>
          </cell>
          <cell r="C7">
            <v>2.2599999999999998</v>
          </cell>
        </row>
        <row r="8">
          <cell r="A8" t="str">
            <v>010501121501-2043051-01</v>
          </cell>
          <cell r="B8" t="str">
            <v>Acero estruc. trabajado p/cúpula esférica (costo prom. Incl. desperdicios)</v>
          </cell>
          <cell r="C8">
            <v>2.29</v>
          </cell>
        </row>
        <row r="9">
          <cell r="A9" t="str">
            <v>010501111501-2043051-01</v>
          </cell>
          <cell r="B9" t="str">
            <v>Acero estruc. trabajado p/losa aligerada (costo prom. Incl. desperdicios)</v>
          </cell>
          <cell r="C9">
            <v>2.29</v>
          </cell>
        </row>
        <row r="10">
          <cell r="A10" t="str">
            <v>010501041501-2043051-01</v>
          </cell>
          <cell r="B10" t="str">
            <v>Acero estruc. trabajado p/losa de fondo - piso (costo prom. incl. desperdicios)</v>
          </cell>
          <cell r="C10">
            <v>2.2599999999999998</v>
          </cell>
        </row>
        <row r="11">
          <cell r="A11" t="str">
            <v>010501101501-2043051-01</v>
          </cell>
          <cell r="B11" t="str">
            <v>Acero estruc. trabajado p/losa removible (costo prom. Incl. desperdicios)</v>
          </cell>
          <cell r="C11">
            <v>2.29</v>
          </cell>
        </row>
        <row r="12">
          <cell r="A12" t="str">
            <v>010501091501-2043051-01</v>
          </cell>
          <cell r="B12" t="str">
            <v>Acero estruc. trabajado p/losas macizas (costo prom. Incl. desperdicios)</v>
          </cell>
          <cell r="C12">
            <v>2.29</v>
          </cell>
        </row>
        <row r="13">
          <cell r="A13" t="str">
            <v>010501061501-2043051-01</v>
          </cell>
          <cell r="B13" t="str">
            <v>Acero estruc. trabajado p/muro reforzado (costo prom. Incl. desperdicios)</v>
          </cell>
          <cell r="C13">
            <v>2.29</v>
          </cell>
        </row>
        <row r="14">
          <cell r="A14" t="str">
            <v>010501031501-2043051-01</v>
          </cell>
          <cell r="B14" t="str">
            <v>Acero estruc. Trabajado p/viga cimentac. (costo prom. Incl. desperdicios)</v>
          </cell>
          <cell r="C14">
            <v>2.2599999999999998</v>
          </cell>
        </row>
        <row r="15">
          <cell r="A15" t="str">
            <v>010501021501-2043051-01</v>
          </cell>
          <cell r="B15" t="str">
            <v>Acero estruc. Trabajado p/zapata armada (costo prom. Incl. desperdicios)</v>
          </cell>
          <cell r="C15">
            <v>2.2599999999999998</v>
          </cell>
        </row>
        <row r="16">
          <cell r="A16" t="str">
            <v>010501071501-2043051-01</v>
          </cell>
          <cell r="B16" t="str">
            <v>Acero estruc. trabajado para columnas (costo prom. Incl. desperdicios)</v>
          </cell>
          <cell r="C16">
            <v>2.29</v>
          </cell>
        </row>
        <row r="17">
          <cell r="A17" t="str">
            <v>010501151501-2043051-01</v>
          </cell>
          <cell r="B17" t="str">
            <v>Acero estruc. trabajado para escaleras (costo prom. Incl. desperdicios)</v>
          </cell>
          <cell r="C17">
            <v>2.29</v>
          </cell>
        </row>
        <row r="18">
          <cell r="A18" t="str">
            <v>010501081501-2043051-01</v>
          </cell>
          <cell r="B18" t="str">
            <v>Acero estruc. trabajado para vigas (costo prom. Incl. desperdicios)</v>
          </cell>
          <cell r="C18">
            <v>2.29</v>
          </cell>
        </row>
        <row r="19">
          <cell r="A19" t="str">
            <v>010401071101-2043051-01</v>
          </cell>
          <cell r="B19" t="str">
            <v>Acero estructural trabajado p/zapata armada (costo prom. incl. desperdicios)</v>
          </cell>
          <cell r="C19">
            <v>2.2599999999999998</v>
          </cell>
        </row>
        <row r="20">
          <cell r="A20" t="str">
            <v>010401071101-2043051-01</v>
          </cell>
          <cell r="B20" t="str">
            <v>Acero estructural trabajado para sobrecimientos</v>
          </cell>
          <cell r="C20">
            <v>2.2599999999999998</v>
          </cell>
        </row>
        <row r="21">
          <cell r="A21" t="str">
            <v>010510000110-2043051-01</v>
          </cell>
          <cell r="B21" t="str">
            <v>Aditivo desmoldeador para encofrados tipo caravista</v>
          </cell>
          <cell r="C21">
            <v>3.28</v>
          </cell>
        </row>
        <row r="22">
          <cell r="A22" t="str">
            <v>010510000121-2043051-01</v>
          </cell>
          <cell r="B22" t="str">
            <v>Aditivo plastificante para concreto f'c 210 kg/cm2 (por m3)</v>
          </cell>
          <cell r="C22">
            <v>10.78</v>
          </cell>
        </row>
        <row r="23">
          <cell r="A23" t="str">
            <v>010510000124-2043051-01</v>
          </cell>
          <cell r="B23" t="str">
            <v>Aditivo plastificante para concreto f'c 245 kg/cm2 (por m3)</v>
          </cell>
          <cell r="C23">
            <v>11.84</v>
          </cell>
        </row>
        <row r="24">
          <cell r="A24" t="str">
            <v>010510000136-2043051-01</v>
          </cell>
          <cell r="B24" t="str">
            <v>Aditivo poliepox "O" Universal pega concreto nuevo-viejo</v>
          </cell>
          <cell r="C24">
            <v>48.52</v>
          </cell>
        </row>
        <row r="25">
          <cell r="A25" t="str">
            <v>010901300108-2043051-01</v>
          </cell>
          <cell r="B25" t="str">
            <v>Alambre negro N° 8 para confinamiento de muros (incluye desperdicio)</v>
          </cell>
          <cell r="C25">
            <v>1.27</v>
          </cell>
        </row>
        <row r="26">
          <cell r="A26" t="str">
            <v>013901010101-2043051-01</v>
          </cell>
          <cell r="B26" t="str">
            <v>Antena para telemetría tipo yagui</v>
          </cell>
          <cell r="C26">
            <v>2754.37</v>
          </cell>
        </row>
        <row r="27">
          <cell r="A27" t="str">
            <v>013601200134-2043051-01</v>
          </cell>
          <cell r="B27" t="str">
            <v>Artefacto de alumbrado exterior público tipo MR O-83 V.M. de 250 W E40</v>
          </cell>
          <cell r="C27">
            <v>318.60000000000002</v>
          </cell>
        </row>
        <row r="28">
          <cell r="A28" t="str">
            <v>013601250102-2043051-01</v>
          </cell>
          <cell r="B28" t="str">
            <v>Artefacto de alumbrado interior braqueta B.F. De 1 x 40 W BE-1</v>
          </cell>
          <cell r="C28">
            <v>619.29999999999995</v>
          </cell>
        </row>
        <row r="29">
          <cell r="A29" t="str">
            <v>013601200157-2043051-01</v>
          </cell>
          <cell r="B29" t="str">
            <v>Artefacto de iluminación exterior BS-112 Josfel y lampara de 125 w</v>
          </cell>
          <cell r="C29">
            <v>293.60000000000002</v>
          </cell>
        </row>
        <row r="30">
          <cell r="A30" t="str">
            <v>011901140114-2043051-01</v>
          </cell>
          <cell r="B30" t="str">
            <v>Baranda c/tubo fo. Galv. Pasamano 1 1/2" y parante 1"x1 m en nivel 15,01 m - 20 m</v>
          </cell>
          <cell r="C30">
            <v>76.58</v>
          </cell>
        </row>
        <row r="31">
          <cell r="A31" t="str">
            <v>011901140110-2043051-01</v>
          </cell>
          <cell r="B31" t="str">
            <v>Baranda con tubo de fo. Galv. Pasamano 1 1/2" y parante de 1" x 1 m altura</v>
          </cell>
          <cell r="C31">
            <v>76.44</v>
          </cell>
        </row>
        <row r="32">
          <cell r="A32" t="str">
            <v>011901140110-2043051-01</v>
          </cell>
          <cell r="B32" t="str">
            <v>Baranda con tubo de fo. Galv. Pasamano 1 1/2" y parante de 1" x 1 m altura</v>
          </cell>
          <cell r="C32">
            <v>76.44</v>
          </cell>
        </row>
        <row r="33">
          <cell r="A33" t="str">
            <v>012001010001-2043051-01</v>
          </cell>
          <cell r="B33" t="str">
            <v>Bisagra de fierro para puerta (promedio)</v>
          </cell>
          <cell r="C33">
            <v>6.73</v>
          </cell>
        </row>
        <row r="34">
          <cell r="A34" t="str">
            <v>010510000197-2043051-01</v>
          </cell>
          <cell r="B34" t="str">
            <v>Bombeo de concreto para construcción</v>
          </cell>
          <cell r="C34">
            <v>35</v>
          </cell>
        </row>
        <row r="35">
          <cell r="A35" t="str">
            <v>013201166101-2043051-01</v>
          </cell>
          <cell r="B35" t="str">
            <v>Cable de señal apantallado 1 x 2.5 mm2</v>
          </cell>
          <cell r="C35">
            <v>2.86</v>
          </cell>
        </row>
        <row r="36">
          <cell r="A36" t="str">
            <v>013201166111-2043051-01</v>
          </cell>
          <cell r="B36" t="str">
            <v>Cable de señal tipo coaxial RG 213</v>
          </cell>
          <cell r="C36">
            <v>8.2899999999999991</v>
          </cell>
        </row>
        <row r="37">
          <cell r="A37" t="str">
            <v>013001319106-2043051-01</v>
          </cell>
          <cell r="B37" t="str">
            <v>Cable eléctrico NYY de 1 x 6 mm2</v>
          </cell>
          <cell r="C37">
            <v>1.48</v>
          </cell>
        </row>
        <row r="38">
          <cell r="A38" t="str">
            <v>013001319108-2043051-01</v>
          </cell>
          <cell r="B38" t="str">
            <v>Cable eléctrico NYY de 1x 10 mm2</v>
          </cell>
          <cell r="C38">
            <v>1.94</v>
          </cell>
        </row>
        <row r="39">
          <cell r="A39" t="str">
            <v>013201104008-2043051-01</v>
          </cell>
          <cell r="B39" t="str">
            <v>Cable eléctrico THW de 10 mm2 (7 alambres)</v>
          </cell>
          <cell r="C39">
            <v>1.32</v>
          </cell>
        </row>
        <row r="40">
          <cell r="A40" t="str">
            <v>013201104010-2043051-01</v>
          </cell>
          <cell r="B40" t="str">
            <v>Cable eléctrico THW de 16 mm2 (7 alambres)</v>
          </cell>
          <cell r="C40">
            <v>2.21</v>
          </cell>
        </row>
        <row r="41">
          <cell r="A41" t="str">
            <v>013201104038-2043051-01</v>
          </cell>
          <cell r="B41" t="str">
            <v>Cable eléctrico THW de 185 mm2 (37 alambres)</v>
          </cell>
          <cell r="C41">
            <v>27.04</v>
          </cell>
        </row>
        <row r="42">
          <cell r="A42" t="str">
            <v>013201104002-2043051-01</v>
          </cell>
          <cell r="B42" t="str">
            <v>Cable eléctrico THW de 2,5 mm2</v>
          </cell>
          <cell r="C42">
            <v>0.48</v>
          </cell>
        </row>
        <row r="43">
          <cell r="A43" t="str">
            <v>013201104044-2043051-01</v>
          </cell>
          <cell r="B43" t="str">
            <v>Cable eléctrico THW de 240 mm2 (61 alambres)</v>
          </cell>
          <cell r="C43">
            <v>31.73</v>
          </cell>
        </row>
        <row r="44">
          <cell r="A44" t="str">
            <v>013201104012-2043051-01</v>
          </cell>
          <cell r="B44" t="str">
            <v>Cable eléctrico THW de 25 mm2 (7 alambres)</v>
          </cell>
          <cell r="C44">
            <v>3.38</v>
          </cell>
        </row>
        <row r="45">
          <cell r="A45" t="str">
            <v>013201104014-2043051-01</v>
          </cell>
          <cell r="B45" t="str">
            <v>Cable eléctrico THW de 35 mm2 (7 alambres)</v>
          </cell>
          <cell r="C45">
            <v>5.34</v>
          </cell>
        </row>
        <row r="46">
          <cell r="A46" t="str">
            <v>013201104004-2043051-01</v>
          </cell>
          <cell r="B46" t="str">
            <v>Cable eléctrico THW de 4 mm2</v>
          </cell>
          <cell r="C46">
            <v>0.67</v>
          </cell>
        </row>
        <row r="47">
          <cell r="A47" t="str">
            <v>013201104021-2043051-01</v>
          </cell>
          <cell r="B47" t="str">
            <v>Cable eléctrico THW de 50 mm2 (19 alambres)</v>
          </cell>
          <cell r="C47">
            <v>8.14</v>
          </cell>
        </row>
        <row r="48">
          <cell r="A48" t="str">
            <v>013201104006-2043051-01</v>
          </cell>
          <cell r="B48" t="str">
            <v>Cable eléctrico THW de 6 mm2 (7 alambres)</v>
          </cell>
          <cell r="C48">
            <v>0.86</v>
          </cell>
        </row>
        <row r="49">
          <cell r="A49" t="str">
            <v>013201104022-2043051-01</v>
          </cell>
          <cell r="B49" t="str">
            <v>Cable eléctrico THW de 70 mm2 (19 alambres)</v>
          </cell>
          <cell r="C49">
            <v>10.65</v>
          </cell>
        </row>
        <row r="50">
          <cell r="A50" t="str">
            <v>013201104025-2043051-01</v>
          </cell>
          <cell r="B50" t="str">
            <v>Cable eléctrico THW de 95 mm2 (19 alambres)</v>
          </cell>
          <cell r="C50">
            <v>16.55</v>
          </cell>
        </row>
        <row r="51">
          <cell r="A51" t="str">
            <v>013201166004-2043051-01</v>
          </cell>
          <cell r="B51" t="str">
            <v>Cable eléctrico TW de 4 mm2 (7 alambres)</v>
          </cell>
          <cell r="C51">
            <v>0.62</v>
          </cell>
        </row>
        <row r="52">
          <cell r="A52" t="str">
            <v>013201166004-2043051-01</v>
          </cell>
          <cell r="B52" t="str">
            <v>Cable eléctrico TW de 4 mm2 (7 alambres) mm (5/8" a 3/4")</v>
          </cell>
          <cell r="C52">
            <v>0.62</v>
          </cell>
        </row>
        <row r="53">
          <cell r="A53" t="str">
            <v>013301050105-2043051-01</v>
          </cell>
          <cell r="B53" t="str">
            <v>Caja de fierro galvanizado de 100 x 100 x 50 mm incluye tapa</v>
          </cell>
          <cell r="C53">
            <v>6.9</v>
          </cell>
        </row>
        <row r="54">
          <cell r="A54" t="str">
            <v>013301050110-2043051-01</v>
          </cell>
          <cell r="B54" t="str">
            <v>Caja de fierro galvanizado de 150 x 150 x 100 mm incluye tapa</v>
          </cell>
          <cell r="C54">
            <v>9.5</v>
          </cell>
        </row>
        <row r="55">
          <cell r="A55" t="str">
            <v>013301050130-2043051-01</v>
          </cell>
          <cell r="B55" t="str">
            <v>Caja de fierro galvanizado de 200 x 200 x 100 mm incluye tapa</v>
          </cell>
          <cell r="C55">
            <v>8.4700000000000006</v>
          </cell>
        </row>
        <row r="56">
          <cell r="A56" t="str">
            <v>013301050163-2043051-01</v>
          </cell>
          <cell r="B56" t="str">
            <v>Caja de fierro galvanizado de 400 x 400 mm incluye tapa</v>
          </cell>
          <cell r="C56">
            <v>13.1</v>
          </cell>
        </row>
        <row r="57">
          <cell r="A57" t="str">
            <v>013301050190-2043051-01</v>
          </cell>
          <cell r="B57" t="str">
            <v>Caja de fierro galvanizado octogonal 4" x 2 1/8"</v>
          </cell>
          <cell r="C57">
            <v>1.2</v>
          </cell>
        </row>
        <row r="58">
          <cell r="A58" t="str">
            <v>016806070127-2043051-01</v>
          </cell>
          <cell r="B58" t="str">
            <v>Caja para medidor caudal cemento v</v>
          </cell>
          <cell r="C58">
            <v>17347.080000000002</v>
          </cell>
        </row>
        <row r="59">
          <cell r="A59" t="str">
            <v>016806070116-2043051-01</v>
          </cell>
          <cell r="B59" t="str">
            <v>Caja para válvula de altitud + cemento v</v>
          </cell>
          <cell r="C59">
            <v>5423.82</v>
          </cell>
        </row>
        <row r="60">
          <cell r="A60" t="str">
            <v>016807010127-2043051-01</v>
          </cell>
          <cell r="B60" t="str">
            <v>Caja para válvula medidor caudal - cemento V</v>
          </cell>
          <cell r="C60">
            <v>17347.080000000002</v>
          </cell>
        </row>
        <row r="61">
          <cell r="A61" t="str">
            <v>016806070106-2043051-01</v>
          </cell>
          <cell r="B61" t="str">
            <v>Caja para válvulas 1 y 2 cemento v</v>
          </cell>
          <cell r="C61">
            <v>8906.82</v>
          </cell>
        </row>
        <row r="62">
          <cell r="A62" t="str">
            <v>017801010150-2043051-01</v>
          </cell>
          <cell r="B62" t="str">
            <v>Caja rebose - limpia terreno normal eliminación desm. c/carg y volq. (C-V)</v>
          </cell>
          <cell r="C62">
            <v>1277.2</v>
          </cell>
        </row>
        <row r="63">
          <cell r="A63" t="str">
            <v>017802310150-2043051-01</v>
          </cell>
          <cell r="B63" t="str">
            <v>Caja rebose - purga terreno rocoso c/expl. Incluye eliminación desmonte (C-V)</v>
          </cell>
          <cell r="C63">
            <v>1887.91</v>
          </cell>
        </row>
        <row r="64">
          <cell r="A64" t="str">
            <v>017802350110-2043051-01</v>
          </cell>
          <cell r="B64" t="str">
            <v>Caja rebose - purga terreno rocoso sin explosivo incluye eliminación desmonte</v>
          </cell>
          <cell r="C64">
            <v>2130.34</v>
          </cell>
        </row>
        <row r="65">
          <cell r="A65" t="str">
            <v>017801350150-2043051-01</v>
          </cell>
          <cell r="B65" t="str">
            <v>Caja rebose-limpia terreno rocoso s/exp. Incluye eliminación desmonte (C-V)</v>
          </cell>
          <cell r="C65">
            <v>2188.04</v>
          </cell>
        </row>
        <row r="66">
          <cell r="A66" t="str">
            <v>016801010118-2043051-01</v>
          </cell>
          <cell r="B66" t="str">
            <v>Cámara para válvula aire terr-normal E.D. Carg + volq. p/matriz DN 450 a 600</v>
          </cell>
          <cell r="C66">
            <v>3855.47</v>
          </cell>
        </row>
        <row r="67">
          <cell r="A67" t="str">
            <v>010100001013-2043051-01</v>
          </cell>
          <cell r="B67" t="str">
            <v>Campamento provisional para la obra</v>
          </cell>
          <cell r="C67">
            <v>4010.5</v>
          </cell>
        </row>
        <row r="68">
          <cell r="A68" t="str">
            <v>012001020022-2043051-01</v>
          </cell>
          <cell r="B68" t="str">
            <v>Candado, incluyendo aldabas</v>
          </cell>
          <cell r="C68">
            <v>10.17</v>
          </cell>
        </row>
        <row r="69">
          <cell r="A69" t="str">
            <v>012681060101-2043051-01</v>
          </cell>
          <cell r="B69" t="str">
            <v>Caño de bronce estándar - llave DN 15</v>
          </cell>
          <cell r="C69">
            <v>7.63</v>
          </cell>
        </row>
        <row r="70">
          <cell r="A70" t="str">
            <v>019501011010-2043051-01</v>
          </cell>
          <cell r="B70" t="str">
            <v>Carpeta de afirmado compactada con equipo de 10 cm espesor</v>
          </cell>
          <cell r="C70">
            <v>3.31</v>
          </cell>
        </row>
        <row r="71">
          <cell r="A71" t="str">
            <v>019501011015-2043051-01</v>
          </cell>
          <cell r="B71" t="str">
            <v>Carpeta de afirmado compactada con equipo de 15 cm espesor</v>
          </cell>
          <cell r="C71">
            <v>4.97</v>
          </cell>
        </row>
        <row r="72">
          <cell r="A72" t="str">
            <v>010110030118-2040351-01</v>
          </cell>
          <cell r="B72" t="str">
            <v>Cartel de identificación de la obra de 3,60 m x 1,80m</v>
          </cell>
          <cell r="C72">
            <v>627.95000000000005</v>
          </cell>
        </row>
        <row r="73">
          <cell r="A73" t="str">
            <v>012001020001-2043051-01</v>
          </cell>
          <cell r="B73" t="str">
            <v>Cerradura para baño, con seguro interior perilla o manija</v>
          </cell>
          <cell r="C73">
            <v>16.95</v>
          </cell>
        </row>
        <row r="74">
          <cell r="A74" t="str">
            <v>012001020007-2043051-01</v>
          </cell>
          <cell r="B74" t="str">
            <v>Cerradura para exterior c/llaves inter. Y exterior de 2 golpes</v>
          </cell>
          <cell r="C74">
            <v>33.549999999999997</v>
          </cell>
        </row>
        <row r="75">
          <cell r="A75" t="str">
            <v>012001040005-2043051-01</v>
          </cell>
          <cell r="B75" t="str">
            <v>Cerrojos o pestillos</v>
          </cell>
          <cell r="C75">
            <v>3.39</v>
          </cell>
        </row>
        <row r="76">
          <cell r="A76" t="str">
            <v>011101010101-2043051-01</v>
          </cell>
          <cell r="B76" t="str">
            <v>Cielo rasos incluye vigas empotradas con mortero de 1:4 x 1,5 cm</v>
          </cell>
          <cell r="C76">
            <v>19.920000000000002</v>
          </cell>
        </row>
        <row r="77">
          <cell r="A77" t="str">
            <v>012602060101-2043051-01</v>
          </cell>
          <cell r="B77" t="str">
            <v>Codo de fo. Galvanizado unión roscada DN  15</v>
          </cell>
          <cell r="C77">
            <v>1.1399999999999999</v>
          </cell>
        </row>
        <row r="78">
          <cell r="A78" t="str">
            <v>012602260121-2043051-01</v>
          </cell>
          <cell r="B78" t="str">
            <v>Codo de P.V.C. 90° tipo unión roscada DN  15</v>
          </cell>
          <cell r="C78">
            <v>0.91</v>
          </cell>
        </row>
        <row r="79">
          <cell r="A79" t="str">
            <v>012503050411-2043051-01</v>
          </cell>
          <cell r="B79" t="str">
            <v>Codo de P.V.C. SAL 90° DN  50</v>
          </cell>
          <cell r="C79">
            <v>1.61</v>
          </cell>
        </row>
        <row r="80">
          <cell r="A80" t="str">
            <v>010501107001-2043051-01</v>
          </cell>
          <cell r="B80" t="str">
            <v>Colocación de losa removible, cámara o similar</v>
          </cell>
          <cell r="C80">
            <v>8.18</v>
          </cell>
        </row>
        <row r="81">
          <cell r="A81" t="str">
            <v>010401010105-2043051-01</v>
          </cell>
          <cell r="B81" t="str">
            <v>Concreto 1:10 + 30% piedra grande para cimiento corrido (Cemento P-V)</v>
          </cell>
          <cell r="C81">
            <v>137.19999999999999</v>
          </cell>
        </row>
        <row r="82">
          <cell r="A82" t="str">
            <v>010401070105-2043051-01</v>
          </cell>
          <cell r="B82" t="str">
            <v>Concreto 1:8 + 25% P.M. P/sobrecimientos (Cemenro P-V)</v>
          </cell>
          <cell r="C82">
            <v>159.62</v>
          </cell>
        </row>
        <row r="83">
          <cell r="A83" t="str">
            <v>010401030270-2043051-01</v>
          </cell>
          <cell r="B83" t="str">
            <v>Concreto f'c 100 kg/cm2 para soleados y/o sub bases (Cemento P-V)</v>
          </cell>
          <cell r="C83">
            <v>227.67</v>
          </cell>
        </row>
        <row r="84">
          <cell r="A84" t="str">
            <v>010401020114-2043051-01</v>
          </cell>
          <cell r="B84" t="str">
            <v>Concreto f'c 140 kg/cm2 + 25% P.G. Para falsas zapatas (Cemento P-I)</v>
          </cell>
          <cell r="C84">
            <v>157.66</v>
          </cell>
        </row>
        <row r="85">
          <cell r="A85" t="str">
            <v>010401020174-2043051-01</v>
          </cell>
          <cell r="B85" t="str">
            <v>Concreto f'c 140 kg/cm2 + 25% P.G. para falsas zapatas (Cemento P-V)</v>
          </cell>
          <cell r="C85">
            <v>202.95</v>
          </cell>
        </row>
        <row r="86">
          <cell r="A86" t="str">
            <v>010401010174-2043051-01</v>
          </cell>
          <cell r="B86" t="str">
            <v>Concreto f'c 140 kg/cm2 + 30% P.G. Para cimiento corrido (Cemento P-V)</v>
          </cell>
          <cell r="C86">
            <v>194.8</v>
          </cell>
        </row>
        <row r="87">
          <cell r="A87" t="str">
            <v>010401070174-2043051-01</v>
          </cell>
          <cell r="B87" t="str">
            <v>Concreto f'c 140 kg/cm2 + 30% P.M. para sobrescimientos (Cemento P-V)</v>
          </cell>
          <cell r="C87">
            <v>215.43</v>
          </cell>
        </row>
        <row r="88">
          <cell r="A88" t="str">
            <v>010401100174-2043051-01</v>
          </cell>
          <cell r="B88" t="str">
            <v>Concreto f'c 140 kg/cm2 para anclajes poste (cemento v)</v>
          </cell>
          <cell r="C88">
            <v>251.95</v>
          </cell>
        </row>
        <row r="89">
          <cell r="A89" t="str">
            <v>010401080174-2043051-01</v>
          </cell>
          <cell r="B89" t="str">
            <v>Concreto f'c 140 kg/cm2 para gradas y/o piso simple (Cemento P-V)</v>
          </cell>
          <cell r="C89">
            <v>277.55</v>
          </cell>
        </row>
        <row r="90">
          <cell r="A90" t="str">
            <v>010401030274-2043051-01</v>
          </cell>
          <cell r="B90" t="str">
            <v>Concreto f'c 140 kg/cm2 para solados y/o sub bases (Cemento P-V)</v>
          </cell>
          <cell r="C90">
            <v>242.72</v>
          </cell>
        </row>
        <row r="91">
          <cell r="A91" t="str">
            <v>010501030174-2043051-01</v>
          </cell>
          <cell r="B91" t="str">
            <v>Concreto f'c 140 kg/cm2 para vigas de cimentación (Cemento P-V)</v>
          </cell>
          <cell r="C91">
            <v>253.93</v>
          </cell>
        </row>
        <row r="92">
          <cell r="A92" t="str">
            <v>010501050177-2043051-01</v>
          </cell>
          <cell r="B92" t="str">
            <v>Concreto f'c 175 kg/cm2 p/sobrecimientos reforzados (Cemento P-V)</v>
          </cell>
          <cell r="C92">
            <v>275.89</v>
          </cell>
        </row>
        <row r="93">
          <cell r="A93" t="str">
            <v>010401100117-2043051-01</v>
          </cell>
          <cell r="B93" t="str">
            <v>Concreto f'c 175 kg/cm2 para anclajes y/o dados (cemento P-I)</v>
          </cell>
          <cell r="C93">
            <v>205.67</v>
          </cell>
        </row>
        <row r="94">
          <cell r="A94" t="str">
            <v>010401100177-2043051-01</v>
          </cell>
          <cell r="B94" t="str">
            <v>Concreto f'c 175 kg/cm2 para anclajes y/o dados (Cemento P-V)</v>
          </cell>
          <cell r="C94">
            <v>273.91000000000003</v>
          </cell>
        </row>
        <row r="95">
          <cell r="A95" t="str">
            <v>010501070117-2043051-01</v>
          </cell>
          <cell r="B95" t="str">
            <v>Concreto f'c 175 kg/cm2 para columnas (Cemento P-I)</v>
          </cell>
          <cell r="C95">
            <v>234.56</v>
          </cell>
        </row>
        <row r="96">
          <cell r="A96" t="str">
            <v>010401080177-2043051-01</v>
          </cell>
          <cell r="B96" t="str">
            <v>Concreto f'c 175 kg/cm2 para gradas y/o piso simple (Cemento P-V)</v>
          </cell>
          <cell r="C96">
            <v>299.51</v>
          </cell>
        </row>
        <row r="97">
          <cell r="A97" t="str">
            <v>010501110117-2043051-01</v>
          </cell>
          <cell r="B97" t="str">
            <v>Concreto f'c 175 kg/cm2 para losas aligeradas (Cemento P-I)</v>
          </cell>
          <cell r="C97">
            <v>214.41</v>
          </cell>
        </row>
        <row r="98">
          <cell r="A98" t="str">
            <v>010501040177-2043051-01</v>
          </cell>
          <cell r="B98" t="str">
            <v>Concreto f'c 175 kg/cm2 para losas de fondo-piso (Cemento P-V)</v>
          </cell>
          <cell r="C98">
            <v>282.20999999999998</v>
          </cell>
        </row>
        <row r="99">
          <cell r="A99" t="str">
            <v>010501060177-2043051-01</v>
          </cell>
          <cell r="B99" t="str">
            <v>Concreto f'c 175 kg/cm2 para muros reforzados (Cemento P-V)</v>
          </cell>
          <cell r="C99">
            <v>302.8</v>
          </cell>
        </row>
        <row r="100">
          <cell r="A100" t="str">
            <v>010501080117-2043051-01</v>
          </cell>
          <cell r="B100" t="str">
            <v>Concreto f'c 175 kg/cm2 para vigas (Cemento P-I)</v>
          </cell>
          <cell r="C100">
            <v>218.09</v>
          </cell>
        </row>
        <row r="101">
          <cell r="A101" t="str">
            <v>010501020177-2043051-01</v>
          </cell>
          <cell r="B101" t="str">
            <v>Concreto f'c 175 kg/cm2 para zapatasn (Cemento P-V)</v>
          </cell>
          <cell r="C101">
            <v>263.93</v>
          </cell>
        </row>
        <row r="102">
          <cell r="A102" t="str">
            <v>010401100181-2043051-01</v>
          </cell>
          <cell r="B102" t="str">
            <v>Concreto f'c 210 kg/cm2 para anclajes y/o dados (Cemento P-V)</v>
          </cell>
          <cell r="C102">
            <v>306.62</v>
          </cell>
        </row>
        <row r="103">
          <cell r="A103" t="str">
            <v>010501070121-2043051-01</v>
          </cell>
          <cell r="B103" t="str">
            <v>Concreto f'c 210 kg/cm2 para columnas (Cemento P-I)</v>
          </cell>
          <cell r="C103">
            <v>261.13</v>
          </cell>
        </row>
        <row r="104">
          <cell r="A104" t="str">
            <v>010501150121-2043051-01</v>
          </cell>
          <cell r="B104" t="str">
            <v>Concreto f'c 210 kg/cm2 para escalera (Cemento P-I)</v>
          </cell>
          <cell r="C104">
            <v>260.32</v>
          </cell>
        </row>
        <row r="105">
          <cell r="A105" t="str">
            <v>010501040181-2043051-01</v>
          </cell>
          <cell r="B105" t="str">
            <v>Concreto f'c 210 kg/cm2 para losas de fondo-piso (Cemento P-V)</v>
          </cell>
          <cell r="C105">
            <v>314.92</v>
          </cell>
        </row>
        <row r="106">
          <cell r="A106" t="str">
            <v>010501080121-2043051-01</v>
          </cell>
          <cell r="B106" t="str">
            <v>Concreto f'c 210 kg/cm2 para vigas (Cemento P-I)</v>
          </cell>
          <cell r="C106">
            <v>244.66</v>
          </cell>
        </row>
        <row r="107">
          <cell r="A107" t="str">
            <v>010501030121-2043051-01</v>
          </cell>
          <cell r="B107" t="str">
            <v>Concreto f'c 210 kg/cm2 para vigas de cimentación (Cemento P-I)</v>
          </cell>
          <cell r="C107">
            <v>234.22</v>
          </cell>
        </row>
        <row r="108">
          <cell r="A108" t="str">
            <v>010501020181-2043051-01</v>
          </cell>
          <cell r="B108" t="str">
            <v>Concreto f'c 210 kg/cm2 para zapatas (cemento P-V)</v>
          </cell>
          <cell r="C108">
            <v>296.64</v>
          </cell>
        </row>
        <row r="109">
          <cell r="A109" t="str">
            <v>010501110121-2043051-01</v>
          </cell>
          <cell r="B109" t="str">
            <v>Concreto f'c 210kg/cm2 para losas aligeradas (Cemento P-I)</v>
          </cell>
          <cell r="C109">
            <v>240.98</v>
          </cell>
        </row>
        <row r="110">
          <cell r="A110" t="str">
            <v>010501090121-2043051-01</v>
          </cell>
          <cell r="B110" t="str">
            <v>Concreto f'c 210kg/cm2 para losas macizas (Cemento P-I)</v>
          </cell>
          <cell r="C110">
            <v>244.66</v>
          </cell>
        </row>
        <row r="111">
          <cell r="A111" t="str">
            <v>010501100121-2043051-01</v>
          </cell>
          <cell r="B111" t="str">
            <v>Concreto f'c 210kg/cm2 para losas removibles (Cemento P-I)</v>
          </cell>
          <cell r="C111">
            <v>238.42</v>
          </cell>
        </row>
        <row r="112">
          <cell r="A112" t="str">
            <v>010501120124-2043051-01</v>
          </cell>
          <cell r="B112" t="str">
            <v>Concreto f'c 245 kg/cm2 para cúpula esférica (Cemento P-I)</v>
          </cell>
          <cell r="C112">
            <v>267.31</v>
          </cell>
        </row>
        <row r="113">
          <cell r="A113" t="str">
            <v>010501060124-2043051-01</v>
          </cell>
          <cell r="B113" t="str">
            <v>Concreto f'c 245 kg/cm2 para muros reforzados (Cemento P-I)</v>
          </cell>
          <cell r="C113">
            <v>279.32</v>
          </cell>
        </row>
        <row r="114">
          <cell r="A114" t="str">
            <v>010501060184-2043051-01</v>
          </cell>
          <cell r="B114" t="str">
            <v>Concreto f'c 245 kg/cm2 para muros reforzados (Cemento P-V)</v>
          </cell>
          <cell r="C114">
            <v>363.6</v>
          </cell>
        </row>
        <row r="115">
          <cell r="A115" t="str">
            <v>010501080124-2043051-01</v>
          </cell>
          <cell r="B115" t="str">
            <v>Concreto f'c 245 kg/cm2 para vigas (Cemento P-I)</v>
          </cell>
          <cell r="C115">
            <v>262.85000000000002</v>
          </cell>
        </row>
        <row r="116">
          <cell r="A116" t="str">
            <v>010501100535-2043051-01</v>
          </cell>
          <cell r="B116" t="str">
            <v>Concreto pre-mezclado f'c 350 kg/cm2 p/ losas removibles (Cemento P-I)</v>
          </cell>
          <cell r="C116">
            <v>350.85</v>
          </cell>
        </row>
        <row r="117">
          <cell r="A117" t="str">
            <v>013901500101-2043051-01</v>
          </cell>
          <cell r="B117" t="str">
            <v>Construcción de muro para colocación de caja para medidor eléctrico</v>
          </cell>
          <cell r="C117">
            <v>127.5</v>
          </cell>
        </row>
        <row r="118">
          <cell r="A118" t="str">
            <v>010110010104-2043051-01</v>
          </cell>
          <cell r="B118" t="str">
            <v>Construcción provisional p/oficinas de inspección y control obra (área=25,92 m2)</v>
          </cell>
          <cell r="C118">
            <v>636.5</v>
          </cell>
        </row>
        <row r="119">
          <cell r="A119" t="str">
            <v>010110010121-2043051-01</v>
          </cell>
          <cell r="B119" t="str">
            <v>Construcción provisional para guardiania (área=2,88 m2)</v>
          </cell>
          <cell r="C119">
            <v>113.69</v>
          </cell>
        </row>
        <row r="120">
          <cell r="A120" t="str">
            <v>010110010122-2043051-01</v>
          </cell>
          <cell r="B120" t="str">
            <v>Construcción provisional para guardiania (área=5,76 m2)</v>
          </cell>
          <cell r="C120">
            <v>133.9</v>
          </cell>
        </row>
        <row r="121">
          <cell r="A121" t="str">
            <v>011201010175-2043051-01</v>
          </cell>
          <cell r="B121" t="str">
            <v>Contrapiso de 25 mm c/mortero 1:5 x 15 mm en base 1:2 x 10 mm acabado</v>
          </cell>
          <cell r="C121">
            <v>13.02</v>
          </cell>
        </row>
        <row r="122">
          <cell r="A122" t="str">
            <v>011201010178-2043051-01</v>
          </cell>
          <cell r="B122" t="str">
            <v>Contrapiso de 48 mm c/mortero 1:5 x 36 mm en base 1:2 x 10 mm acabado</v>
          </cell>
          <cell r="C122">
            <v>15.95</v>
          </cell>
        </row>
        <row r="123">
          <cell r="A123" t="str">
            <v>011301031510-2043051-01</v>
          </cell>
          <cell r="B123" t="str">
            <v>Contrazócalo de cemento pulido con mortero 1:5 de 2 cm. x 0,10 m</v>
          </cell>
          <cell r="C123">
            <v>4.1900000000000004</v>
          </cell>
        </row>
        <row r="124">
          <cell r="A124" t="str">
            <v>011301031530-2043051-01</v>
          </cell>
          <cell r="B124" t="str">
            <v>Contrazócalo de cemento pulido con mortero 1:5 de 2 cm. x 0,30 m</v>
          </cell>
          <cell r="C124">
            <v>6.31</v>
          </cell>
        </row>
        <row r="125">
          <cell r="A125" t="str">
            <v>011701010110-2043051-01</v>
          </cell>
          <cell r="B125" t="str">
            <v>Cubierta ladrillo pastelero asentado de barro 3 cm. + gragua c/mortero 1:5</v>
          </cell>
          <cell r="C125">
            <v>18.170000000000002</v>
          </cell>
        </row>
        <row r="126">
          <cell r="A126" t="str">
            <v>010120043095-2043051-01</v>
          </cell>
          <cell r="B126" t="str">
            <v>Demolición de buzón en mal estado 2 m. Prof.</v>
          </cell>
          <cell r="C126">
            <v>75.930000000000007</v>
          </cell>
        </row>
        <row r="127">
          <cell r="A127" t="str">
            <v>010120043096-2043051-01</v>
          </cell>
          <cell r="B127" t="str">
            <v>Demolición de caja exit. 0.80 x 1.00 m. Prof.</v>
          </cell>
          <cell r="C127">
            <v>65.45</v>
          </cell>
        </row>
        <row r="128">
          <cell r="A128" t="str">
            <v>010120043050-2043051-01</v>
          </cell>
          <cell r="B128" t="str">
            <v>Demolición de columnas concreto armado (aisladas)</v>
          </cell>
          <cell r="C128">
            <v>118.64</v>
          </cell>
        </row>
        <row r="129">
          <cell r="A129" t="str">
            <v>010120043010-2043051-01</v>
          </cell>
          <cell r="B129" t="str">
            <v>Demolición de estructuras de concreto con compresora</v>
          </cell>
          <cell r="C129">
            <v>75.930000000000007</v>
          </cell>
        </row>
        <row r="130">
          <cell r="A130" t="str">
            <v>010120043060-2043051-01</v>
          </cell>
          <cell r="B130" t="str">
            <v>Demolición de losa de piso y/o muro simple</v>
          </cell>
          <cell r="C130">
            <v>90.95</v>
          </cell>
        </row>
        <row r="131">
          <cell r="A131" t="str">
            <v>010120043020-2043051-01</v>
          </cell>
          <cell r="B131" t="str">
            <v>Demolición de losa de techo aligerado</v>
          </cell>
          <cell r="C131">
            <v>7.58</v>
          </cell>
        </row>
        <row r="132">
          <cell r="A132" t="str">
            <v>010120043030-2043051-01</v>
          </cell>
          <cell r="B132" t="str">
            <v>Demolición de muro de ladrillo soga</v>
          </cell>
          <cell r="C132">
            <v>2.5</v>
          </cell>
        </row>
        <row r="133">
          <cell r="A133" t="str">
            <v>012401090010-2043051-01</v>
          </cell>
          <cell r="B133" t="str">
            <v>Ducha cromada de una (1) llave incl. Griferia</v>
          </cell>
          <cell r="C133">
            <v>20.309999999999999</v>
          </cell>
        </row>
        <row r="134">
          <cell r="A134" t="str">
            <v>010306071010-2043051-01</v>
          </cell>
          <cell r="B134" t="str">
            <v>Eliminación de demonte en terreno rocoso R = 10 km con maquinaria</v>
          </cell>
          <cell r="C134">
            <v>23.95</v>
          </cell>
        </row>
        <row r="135">
          <cell r="A135" t="str">
            <v>010306011010-2043051-01</v>
          </cell>
          <cell r="B135" t="str">
            <v>Eliminación de desmonte en terrenonormal R = 10 km. Con maquinaria</v>
          </cell>
          <cell r="C135">
            <v>19.97</v>
          </cell>
        </row>
        <row r="136">
          <cell r="A136" t="str">
            <v>010120010305-2043051-01</v>
          </cell>
          <cell r="B136" t="str">
            <v>Eliminación de desmonte, basura y maleza con cargador frontal y volquete</v>
          </cell>
          <cell r="C136">
            <v>7.3</v>
          </cell>
        </row>
        <row r="137">
          <cell r="A137" t="str">
            <v>010120045101-2043051-01</v>
          </cell>
          <cell r="B137" t="str">
            <v>Eliminación desmonte por demoliciones</v>
          </cell>
          <cell r="C137">
            <v>20.86</v>
          </cell>
        </row>
        <row r="138">
          <cell r="A138" t="str">
            <v>010401101001-2043051-01</v>
          </cell>
          <cell r="B138" t="str">
            <v>Encofrado (incl. habilitación de madera) para anclajes y/o dados</v>
          </cell>
          <cell r="C138">
            <v>17.690000000000001</v>
          </cell>
        </row>
        <row r="139">
          <cell r="A139" t="str">
            <v>010401011001-2043051-01</v>
          </cell>
          <cell r="B139" t="str">
            <v>Encofrado (incl. habilitación de madera) para cimiento corrido</v>
          </cell>
          <cell r="C139">
            <v>17.920000000000002</v>
          </cell>
        </row>
        <row r="140">
          <cell r="A140" t="str">
            <v>010501071001-2043051-01</v>
          </cell>
          <cell r="B140" t="str">
            <v>Encofrado (incl. habilitación de madera) para columnas</v>
          </cell>
          <cell r="C140">
            <v>26.6</v>
          </cell>
        </row>
        <row r="141">
          <cell r="A141" t="str">
            <v>010501071003-2043051-01</v>
          </cell>
          <cell r="B141" t="str">
            <v>Encofrado (incl. habilitación de madera) para columnas tipo caravista</v>
          </cell>
          <cell r="C141">
            <v>29.47</v>
          </cell>
        </row>
        <row r="142">
          <cell r="A142" t="str">
            <v>010501121001-2043051-01</v>
          </cell>
          <cell r="B142" t="str">
            <v>Encofrado (incl. habilitación de madera) para cúpula esférica</v>
          </cell>
          <cell r="C142">
            <v>36.04</v>
          </cell>
        </row>
        <row r="143">
          <cell r="A143" t="str">
            <v>010501151001-2043051-01</v>
          </cell>
          <cell r="B143" t="str">
            <v>Encofrado (incl. habilitación de madera) para escaleras</v>
          </cell>
          <cell r="C143">
            <v>33.590000000000003</v>
          </cell>
        </row>
        <row r="144">
          <cell r="A144" t="str">
            <v>010401081001-2043051-01</v>
          </cell>
          <cell r="B144" t="str">
            <v>Encofrado (incl. habilitación de madera) para gradas y/o piso simple</v>
          </cell>
          <cell r="C144">
            <v>17.920000000000002</v>
          </cell>
        </row>
        <row r="145">
          <cell r="A145" t="str">
            <v>010501111001-2043051-01</v>
          </cell>
          <cell r="B145" t="str">
            <v>Encofrado (incl. habilitación de madera) para losas aligeradas</v>
          </cell>
          <cell r="C145">
            <v>19.600000000000001</v>
          </cell>
        </row>
        <row r="146">
          <cell r="A146" t="str">
            <v>010501041001-2043051-01</v>
          </cell>
          <cell r="B146" t="str">
            <v>Encofrado (incl. habilitación de madera) para losas de fondo-piso</v>
          </cell>
          <cell r="C146">
            <v>17.920000000000002</v>
          </cell>
        </row>
        <row r="147">
          <cell r="A147" t="str">
            <v>010501091001-2043051-01</v>
          </cell>
          <cell r="B147" t="str">
            <v>Encofrado (incl. Habilitación de madera) para losas macizas</v>
          </cell>
          <cell r="C147">
            <v>24.31</v>
          </cell>
        </row>
        <row r="148">
          <cell r="A148" t="str">
            <v>010501101001-2043051-01</v>
          </cell>
          <cell r="B148" t="str">
            <v>Encofrado (incl. Habilitación de madera) para losas removibles</v>
          </cell>
          <cell r="C148">
            <v>14.04</v>
          </cell>
        </row>
        <row r="149">
          <cell r="A149" t="str">
            <v>010501061003-2043051-01</v>
          </cell>
          <cell r="B149" t="str">
            <v>Encofrado (incl. habilitación de madera) para muro cilindrico de cuba</v>
          </cell>
          <cell r="C149">
            <v>31.18</v>
          </cell>
        </row>
        <row r="150">
          <cell r="A150" t="str">
            <v>010501061002-2043051-01</v>
          </cell>
          <cell r="B150" t="str">
            <v>Encofrado (incl. habilitación de madera) para muros tipo caravista</v>
          </cell>
          <cell r="C150">
            <v>30.73</v>
          </cell>
        </row>
        <row r="151">
          <cell r="A151" t="str">
            <v>010401071001-2043051-01</v>
          </cell>
          <cell r="B151" t="str">
            <v>Encofrado (incl. habilitación de madera) para sobrecimientos</v>
          </cell>
          <cell r="C151">
            <v>19.95</v>
          </cell>
        </row>
        <row r="152">
          <cell r="A152" t="str">
            <v>010401071002-2043051-01</v>
          </cell>
          <cell r="B152" t="str">
            <v>Encofrado (incl. Habilitación de madera) para sobrecimientos tipo caravista</v>
          </cell>
          <cell r="C152">
            <v>23.96</v>
          </cell>
        </row>
        <row r="153">
          <cell r="A153" t="str">
            <v>010401031001-2043051-01</v>
          </cell>
          <cell r="B153" t="str">
            <v>Encofrado (incl. habilitación de madera) para solados y/o sub-bases</v>
          </cell>
          <cell r="C153">
            <v>17.920000000000002</v>
          </cell>
        </row>
        <row r="154">
          <cell r="A154" t="str">
            <v>010501081002-2043051-01</v>
          </cell>
          <cell r="B154" t="str">
            <v>Encofrado (incl. habilitación de madera) para vigas circulares</v>
          </cell>
          <cell r="C154">
            <v>37.97</v>
          </cell>
        </row>
        <row r="155">
          <cell r="A155" t="str">
            <v>010501031001-2043051-01</v>
          </cell>
          <cell r="B155" t="str">
            <v>Encofrado (incl. habilitación de madera) para vigas de cimentación recta</v>
          </cell>
          <cell r="C155">
            <v>24.92</v>
          </cell>
        </row>
        <row r="156">
          <cell r="A156" t="str">
            <v>010501081001-2043051-01</v>
          </cell>
          <cell r="B156" t="str">
            <v>Encofrado (incl. habilitación de madera) para vigas rectas y dinteles</v>
          </cell>
          <cell r="C156">
            <v>30.52</v>
          </cell>
        </row>
        <row r="157">
          <cell r="A157" t="str">
            <v>010501081003-2043051-01</v>
          </cell>
          <cell r="B157" t="str">
            <v>Encofrado (incl. habilitación de madera) para vigas rectas y dinteles t/caravista</v>
          </cell>
          <cell r="C157">
            <v>32.24</v>
          </cell>
        </row>
        <row r="158">
          <cell r="A158" t="str">
            <v>010501021002-2043051-01</v>
          </cell>
          <cell r="B158" t="str">
            <v>Encofrado (incl. habilitación de madera) para zapatas circulares</v>
          </cell>
          <cell r="C158">
            <v>24.31</v>
          </cell>
        </row>
        <row r="159">
          <cell r="A159" t="str">
            <v>010501021001-2043051-01</v>
          </cell>
          <cell r="B159" t="str">
            <v>Encofrado (incl. Habilitación de madera) para zapatas rectas</v>
          </cell>
          <cell r="C159">
            <v>19.989999999999998</v>
          </cell>
        </row>
        <row r="160">
          <cell r="A160" t="str">
            <v>011901170116-2043051-01</v>
          </cell>
          <cell r="B160" t="str">
            <v>Escalera de tubo fo. Galv. con parantes 1 1/2" por peldaños de 3/4"</v>
          </cell>
          <cell r="C160">
            <v>117.11</v>
          </cell>
        </row>
        <row r="161">
          <cell r="A161" t="str">
            <v>011901170132-2043051-01</v>
          </cell>
          <cell r="B161" t="str">
            <v>Escalera de tubo fo. Galv. Con parantes 2" x peldaños 3/4" de 5,01 - 10 m s.n.t.</v>
          </cell>
          <cell r="C161">
            <v>136.07</v>
          </cell>
        </row>
        <row r="162">
          <cell r="A162" t="str">
            <v>011901170118-2043051-01</v>
          </cell>
          <cell r="B162" t="str">
            <v>Escalera de tubo fo. Galvanizado con parantes de 2" por peldaños de 3/4"</v>
          </cell>
          <cell r="C162">
            <v>136</v>
          </cell>
        </row>
        <row r="163">
          <cell r="A163" t="str">
            <v>013901010151-2043051-01</v>
          </cell>
          <cell r="B163" t="str">
            <v>Estructura metálica para antena yagui</v>
          </cell>
          <cell r="C163">
            <v>1230.3699999999999</v>
          </cell>
        </row>
        <row r="164">
          <cell r="A164" t="str">
            <v>019601010310-2043051-01</v>
          </cell>
          <cell r="B164" t="str">
            <v>Evacuación del agua de prueba con empleo de la línea de salida</v>
          </cell>
          <cell r="C164">
            <v>0.45</v>
          </cell>
        </row>
        <row r="165">
          <cell r="A165" t="str">
            <v>013002020120-2043051-01</v>
          </cell>
          <cell r="B165" t="str">
            <v>Excavación con interferencia (s/exp) en t. Rocoso para instalar cable eléctrico</v>
          </cell>
          <cell r="C165">
            <v>51.95</v>
          </cell>
        </row>
        <row r="166">
          <cell r="A166" t="str">
            <v>019501010320-2043051-01</v>
          </cell>
          <cell r="B166" t="str">
            <v>Excavaciones - cortes en terreno normal a pulso a nivel de sub rasante</v>
          </cell>
          <cell r="C166">
            <v>15.79</v>
          </cell>
        </row>
        <row r="167">
          <cell r="A167" t="str">
            <v>010301011010-2043051-01</v>
          </cell>
          <cell r="B167" t="str">
            <v>Excavaciones - cortes en terreno normal con tractor</v>
          </cell>
          <cell r="C167">
            <v>2.79</v>
          </cell>
        </row>
        <row r="168">
          <cell r="A168" t="str">
            <v>010301021020-2043051-01</v>
          </cell>
          <cell r="B168" t="str">
            <v>Excavaciones - cortes en terreno normal deleznable a pulso</v>
          </cell>
          <cell r="C168">
            <v>13.34</v>
          </cell>
        </row>
        <row r="169">
          <cell r="A169" t="str">
            <v>010301072020-2043051-01</v>
          </cell>
          <cell r="B169" t="str">
            <v>Excavaciones y corte t. rocoso p/veredas zapatas vigas</v>
          </cell>
          <cell r="C169">
            <v>97.24</v>
          </cell>
        </row>
        <row r="170">
          <cell r="A170" t="str">
            <v>010301071030-2043051-01</v>
          </cell>
          <cell r="B170" t="str">
            <v>Excavaciones-cortes en terreno rocoso con compresora (sin emplear explosivos)</v>
          </cell>
          <cell r="C170">
            <v>97.24</v>
          </cell>
        </row>
        <row r="171">
          <cell r="A171" t="str">
            <v>010302011020-2043051-01</v>
          </cell>
          <cell r="B171" t="str">
            <v>Excavaciones en terreno normal a pulso hasta 1,00 m profundidad</v>
          </cell>
          <cell r="C171">
            <v>14.18</v>
          </cell>
        </row>
        <row r="172">
          <cell r="A172" t="str">
            <v>010302011022-2043051-01</v>
          </cell>
          <cell r="B172" t="str">
            <v>Excavaciones en terreno normal a pulso hasta 2,00 m profundidad</v>
          </cell>
          <cell r="C172">
            <v>18.91</v>
          </cell>
        </row>
        <row r="173">
          <cell r="A173" t="str">
            <v>010302072010-2043051-01</v>
          </cell>
          <cell r="B173" t="str">
            <v>Excavaciones terreno rocoso c/compresora hasta 1,00 m prof. (empleo de explosivos)</v>
          </cell>
          <cell r="C173">
            <v>52.53</v>
          </cell>
        </row>
        <row r="174">
          <cell r="A174" t="str">
            <v>010302072020-2043051-01</v>
          </cell>
          <cell r="B174" t="str">
            <v>Excavaciones terreno rocoso c/compresora hasta 1.00 m prof. (sin emplear explosivo)</v>
          </cell>
          <cell r="C174">
            <v>97.24</v>
          </cell>
        </row>
        <row r="175">
          <cell r="A175" t="str">
            <v>011201010104-2043051-01</v>
          </cell>
          <cell r="B175" t="str">
            <v>Falso piso de concreto 1:10 de espesor 4" (cemento P-I)</v>
          </cell>
          <cell r="C175">
            <v>13.67</v>
          </cell>
        </row>
        <row r="176">
          <cell r="A176" t="str">
            <v>013601010104-2043051-01</v>
          </cell>
          <cell r="B176" t="str">
            <v>Fluorescente circular de 22 W.</v>
          </cell>
          <cell r="C176">
            <v>24.6</v>
          </cell>
        </row>
        <row r="177">
          <cell r="A177" t="str">
            <v>013601010122-2043051-01</v>
          </cell>
          <cell r="B177" t="str">
            <v>Fluorescente recto ISPE de 2 x 40 W con equipo y pantalla</v>
          </cell>
          <cell r="C177">
            <v>70</v>
          </cell>
        </row>
        <row r="178">
          <cell r="A178" t="str">
            <v>012401140010-2043051-01</v>
          </cell>
          <cell r="B178" t="str">
            <v>Gancho de losa color blanco tipo doble</v>
          </cell>
          <cell r="C178">
            <v>3.66</v>
          </cell>
        </row>
        <row r="179">
          <cell r="A179" t="str">
            <v>012201050015-2043051-01</v>
          </cell>
          <cell r="B179" t="str">
            <v>Imprimación asfáltica</v>
          </cell>
          <cell r="C179">
            <v>4.75</v>
          </cell>
        </row>
        <row r="180">
          <cell r="A180" t="str">
            <v>012401010010-2043051-01</v>
          </cell>
          <cell r="B180" t="str">
            <v>Inodoro tanque bajo c/griferia de bronce (tornado o similar)</v>
          </cell>
          <cell r="C180">
            <v>154.84</v>
          </cell>
        </row>
        <row r="181">
          <cell r="A181" t="str">
            <v>013002150104-2043051-01</v>
          </cell>
          <cell r="B181" t="str">
            <v>Instalación cables eléctricos en ductos, formando terna (cables de 6 a 16 mm2)</v>
          </cell>
          <cell r="C181">
            <v>0.83</v>
          </cell>
        </row>
        <row r="182">
          <cell r="A182" t="str">
            <v>012401500105-2043051-01</v>
          </cell>
          <cell r="B182" t="str">
            <v>Instalación de accesorios sanitarios complementarios</v>
          </cell>
          <cell r="C182">
            <v>13.16</v>
          </cell>
        </row>
        <row r="183">
          <cell r="A183" t="str">
            <v>012401500101-2043051-01</v>
          </cell>
          <cell r="B183" t="str">
            <v>Instalación de aparatos sanitarios</v>
          </cell>
          <cell r="C183">
            <v>52.62</v>
          </cell>
        </row>
        <row r="184">
          <cell r="A184" t="str">
            <v>013601010190-2043051-01</v>
          </cell>
          <cell r="B184" t="str">
            <v>Instalación de artefactos</v>
          </cell>
          <cell r="C184">
            <v>3.29</v>
          </cell>
        </row>
        <row r="185">
          <cell r="A185" t="str">
            <v>012504080110-2043051-01</v>
          </cell>
          <cell r="B185" t="str">
            <v>Instalación de caja de concreto y colocado de tapa</v>
          </cell>
          <cell r="C185">
            <v>21.56</v>
          </cell>
        </row>
        <row r="186">
          <cell r="A186" t="str">
            <v>013101020114-2043051-01</v>
          </cell>
          <cell r="B186" t="str">
            <v>Instalación de tubería empotrada P.V.C. DN 100 mm (4")</v>
          </cell>
          <cell r="C186">
            <v>14.9</v>
          </cell>
        </row>
        <row r="187">
          <cell r="A187" t="str">
            <v>013101020116-2043051-01</v>
          </cell>
          <cell r="B187" t="str">
            <v>Instalación de tubería empotrada P.V.C. DN 150 mm (6")</v>
          </cell>
          <cell r="C187">
            <v>19.87</v>
          </cell>
        </row>
        <row r="188">
          <cell r="A188" t="str">
            <v>013101020107-2043051-01</v>
          </cell>
          <cell r="B188" t="str">
            <v>Instalación de tubería empotrada P.V.C. DN 16 mm a 20 mm (5/8" a 3/4")</v>
          </cell>
          <cell r="C188">
            <v>5.97</v>
          </cell>
        </row>
        <row r="189">
          <cell r="A189" t="str">
            <v>013101020110-2043051-01</v>
          </cell>
          <cell r="B189" t="str">
            <v>Instalación de tubería empotrada P.V.C. DN 25 mm a 40 mm (1" a 11/2")</v>
          </cell>
          <cell r="C189">
            <v>7.46</v>
          </cell>
        </row>
        <row r="190">
          <cell r="A190" t="str">
            <v>013101020113-2043051-01</v>
          </cell>
          <cell r="B190" t="str">
            <v>Instalación de tubería empotrada P.V.C. DN 50 mm a 80 mm (2" a 3")</v>
          </cell>
          <cell r="C190">
            <v>9.93</v>
          </cell>
        </row>
        <row r="191">
          <cell r="A191" t="str">
            <v>013101020147-2043051-01</v>
          </cell>
          <cell r="B191" t="str">
            <v>Instalación de tubería visible P.V.C. DN 16 mm a 20 mm (5/8" a 3/4")</v>
          </cell>
          <cell r="C191">
            <v>2</v>
          </cell>
        </row>
        <row r="192">
          <cell r="A192" t="str">
            <v>013101020150-2043051-01</v>
          </cell>
          <cell r="B192" t="str">
            <v>Instalación de tubería visible P.V.C. DN 25 mm a 40 mm (1" a 1 1/2")</v>
          </cell>
          <cell r="C192">
            <v>2.4900000000000002</v>
          </cell>
        </row>
        <row r="193">
          <cell r="A193" t="str">
            <v>013101020153-2043051-01</v>
          </cell>
          <cell r="B193" t="str">
            <v>Instalación de tubería visible P.V.C. DN 50 mm a 80 mm (2" a 3")</v>
          </cell>
          <cell r="C193">
            <v>3.32</v>
          </cell>
        </row>
        <row r="194">
          <cell r="A194" t="str">
            <v>012401110010-2043051-01</v>
          </cell>
          <cell r="B194" t="str">
            <v>Jabonera de losa color blanco</v>
          </cell>
          <cell r="C194">
            <v>5.5</v>
          </cell>
        </row>
        <row r="195">
          <cell r="A195" t="str">
            <v>012401020010-2043051-01</v>
          </cell>
          <cell r="B195" t="str">
            <v>Lavatorio de pared con griferia cromada 20x17 cm (jamaica o similar)</v>
          </cell>
          <cell r="C195">
            <v>90</v>
          </cell>
        </row>
        <row r="196">
          <cell r="A196" t="str">
            <v>019601010401-2043051-01</v>
          </cell>
          <cell r="B196" t="str">
            <v>Limpieza y detección de reservorios apoyados</v>
          </cell>
          <cell r="C196">
            <v>0.62</v>
          </cell>
        </row>
        <row r="197">
          <cell r="A197" t="str">
            <v>011901110160-2043051-01</v>
          </cell>
          <cell r="B197" t="str">
            <v>Malla metálica protectora con alambre N° 12 por cocadas de 1"</v>
          </cell>
          <cell r="C197">
            <v>46.02</v>
          </cell>
        </row>
        <row r="198">
          <cell r="A198" t="str">
            <v>011901180242-2043051-01</v>
          </cell>
          <cell r="B198" t="str">
            <v>Marco y tapa de plancha LAC 0.7 x 0.7 m con mecanismo de seguridad s/diseño</v>
          </cell>
          <cell r="C198">
            <v>208.74</v>
          </cell>
        </row>
        <row r="199">
          <cell r="A199" t="str">
            <v>011901180244-2043051-01</v>
          </cell>
          <cell r="B199" t="str">
            <v>Marco y tapa de plancha LAC 1/4" con mecanismo de seguridad según diseño</v>
          </cell>
          <cell r="C199">
            <v>208.74</v>
          </cell>
        </row>
        <row r="200">
          <cell r="A200" t="str">
            <v>011901180246-2043051-01</v>
          </cell>
          <cell r="B200" t="str">
            <v>Marco y tapa de planchas Lac estriada de 3/16" con mecanismo seguridad s/diseño</v>
          </cell>
          <cell r="C200">
            <v>649.83000000000004</v>
          </cell>
        </row>
        <row r="201">
          <cell r="A201" t="str">
            <v>010303072041-2043051-01</v>
          </cell>
          <cell r="B201" t="str">
            <v>Mejoramiento terreno para habilitacion de camino acceso</v>
          </cell>
          <cell r="C201">
            <v>8.35</v>
          </cell>
        </row>
        <row r="202">
          <cell r="A202" t="str">
            <v>012310000070-2043051-01</v>
          </cell>
          <cell r="B202" t="str">
            <v>Mortero 1:3 + impermeabilizante para juntas de construcción muros - concreto</v>
          </cell>
          <cell r="C202">
            <v>335.4</v>
          </cell>
        </row>
        <row r="203">
          <cell r="A203" t="str">
            <v>010120050140-2043051-01</v>
          </cell>
          <cell r="B203" t="str">
            <v>Movilización de campamentos, maquinarias, herramientas para la obra</v>
          </cell>
          <cell r="C203">
            <v>4330.0200000000004</v>
          </cell>
        </row>
        <row r="204">
          <cell r="A204" t="str">
            <v>010401060101-2043051-01</v>
          </cell>
          <cell r="B204" t="str">
            <v xml:space="preserve">Muro de contensón concreto f'c 140 kg/cm2 + 30% P.G. </v>
          </cell>
          <cell r="C204">
            <v>231.92</v>
          </cell>
        </row>
        <row r="205">
          <cell r="A205" t="str">
            <v>010901011402-2043051-01</v>
          </cell>
          <cell r="B205" t="str">
            <v>Muros de ladrillo king kong de arcilla de cabeza con mortero 1:4 x 1,5 cm.</v>
          </cell>
          <cell r="C205">
            <v>48.34</v>
          </cell>
        </row>
        <row r="206">
          <cell r="A206" t="str">
            <v>010901011414-2043051-01</v>
          </cell>
          <cell r="B206" t="str">
            <v>Muros de ladrillo king kong de arcilla de soga caravista c/mortero 1:4 x 1,5 cm.</v>
          </cell>
          <cell r="C206">
            <v>35.74</v>
          </cell>
        </row>
        <row r="207">
          <cell r="A207" t="str">
            <v>010901011404-2043051-01</v>
          </cell>
          <cell r="B207" t="str">
            <v>Muros de ladrillo king kong de arcilla de soga con mortero 1:4 x 1,5 cm.</v>
          </cell>
          <cell r="C207">
            <v>30.26</v>
          </cell>
        </row>
        <row r="208">
          <cell r="A208" t="str">
            <v>010901041412-2043051-01</v>
          </cell>
          <cell r="B208" t="str">
            <v>Muros de ladrillo pandereta de arcilla de cabeza con mortero 1:4 x 1,5 cm.</v>
          </cell>
          <cell r="C208">
            <v>40.47</v>
          </cell>
        </row>
        <row r="209">
          <cell r="A209" t="str">
            <v>010901041404-2043051-01</v>
          </cell>
          <cell r="B209" t="str">
            <v>Muros de ladrillo pandereta de arcilla de soga con mortero 1:4 x 1,5 cm.</v>
          </cell>
          <cell r="C209">
            <v>21.37</v>
          </cell>
        </row>
        <row r="210">
          <cell r="A210" t="str">
            <v>012401130010-2043051-01</v>
          </cell>
          <cell r="B210" t="str">
            <v>Papelera de losa y barra plástica color blanco</v>
          </cell>
          <cell r="C210">
            <v>6.41</v>
          </cell>
        </row>
        <row r="211">
          <cell r="A211" t="str">
            <v>010120045058-2043051-01</v>
          </cell>
          <cell r="B211" t="str">
            <v>Picado y resanes de muro para nuevas instalaciones hidráulicas (pases)</v>
          </cell>
          <cell r="C211">
            <v>190.92</v>
          </cell>
        </row>
        <row r="212">
          <cell r="A212" t="str">
            <v>012001040001-2043051-01</v>
          </cell>
          <cell r="B212" t="str">
            <v>Picaportes</v>
          </cell>
          <cell r="C212">
            <v>7.63</v>
          </cell>
        </row>
        <row r="213">
          <cell r="A213" t="str">
            <v>012201010105-2043051-01</v>
          </cell>
          <cell r="B213" t="str">
            <v>Pintado de cielo raso con látex vinilico (vinilatex o similar)</v>
          </cell>
          <cell r="C213">
            <v>5.9</v>
          </cell>
        </row>
        <row r="214">
          <cell r="A214" t="str">
            <v>012201010135-2043051-01</v>
          </cell>
          <cell r="B214" t="str">
            <v>Pintado de muro exterior con látex vinilico (vinilatex o similar)</v>
          </cell>
          <cell r="C214">
            <v>5.24</v>
          </cell>
        </row>
        <row r="215">
          <cell r="A215" t="str">
            <v>012201010140-2043051-01</v>
          </cell>
          <cell r="B215" t="str">
            <v>Pintado de muro exterior teknomate o supermate (similar)</v>
          </cell>
          <cell r="C215">
            <v>5.47</v>
          </cell>
        </row>
        <row r="216">
          <cell r="A216" t="str">
            <v>012201010120-2043051-01</v>
          </cell>
          <cell r="B216" t="str">
            <v>Pintado de muro interior con látex vinilico (vinilatex o similar)</v>
          </cell>
          <cell r="C216">
            <v>5.0599999999999996</v>
          </cell>
        </row>
        <row r="217">
          <cell r="A217" t="str">
            <v>012201020010-2043051-01</v>
          </cell>
          <cell r="B217" t="str">
            <v>Pintado de puertas de madera con barniz</v>
          </cell>
          <cell r="C217">
            <v>4.87</v>
          </cell>
        </row>
        <row r="218">
          <cell r="A218" t="str">
            <v>012201020045-2043051-01</v>
          </cell>
          <cell r="B218" t="str">
            <v>Pintado de puertas metálicas LAC (2 manos anticorrosiva + 2 esmalte)</v>
          </cell>
          <cell r="C218">
            <v>6.46</v>
          </cell>
        </row>
        <row r="219">
          <cell r="A219" t="str">
            <v>012201020050-2043051-01</v>
          </cell>
          <cell r="B219" t="str">
            <v>Pintado de ventanas metálicas (2 manos anticorrosiva + 2 esmalte)</v>
          </cell>
          <cell r="C219">
            <v>4.04</v>
          </cell>
        </row>
        <row r="220">
          <cell r="A220" t="str">
            <v>012201040101-2043051-01</v>
          </cell>
          <cell r="B220" t="str">
            <v>Pintado exterior c/teknomate o similar de reservorio apoyado incl. Mensaje</v>
          </cell>
          <cell r="C220">
            <v>6.31</v>
          </cell>
        </row>
        <row r="221">
          <cell r="A221" t="str">
            <v>013301070102-2043051-01</v>
          </cell>
          <cell r="B221" t="str">
            <v>Placa interruptor de bakelita doble</v>
          </cell>
          <cell r="C221">
            <v>3.6</v>
          </cell>
        </row>
        <row r="222">
          <cell r="A222" t="str">
            <v>013301070101-2043051-01</v>
          </cell>
          <cell r="B222" t="str">
            <v>Placa interruptor de bakelita simple</v>
          </cell>
          <cell r="C222">
            <v>3</v>
          </cell>
        </row>
        <row r="223">
          <cell r="A223" t="str">
            <v>013301070103-2043051-01</v>
          </cell>
          <cell r="B223" t="str">
            <v>Placa interruptor de bakelita triple</v>
          </cell>
          <cell r="C223">
            <v>7.2</v>
          </cell>
        </row>
        <row r="224">
          <cell r="A224" t="str">
            <v>013301090132-2043051-01</v>
          </cell>
          <cell r="B224" t="str">
            <v>Placa tomacorriente doble de bakelita t/universal 2 polos c/conexión a tierra</v>
          </cell>
          <cell r="C224">
            <v>6.35</v>
          </cell>
        </row>
        <row r="225">
          <cell r="A225" t="str">
            <v>013501110101-2043051-01</v>
          </cell>
          <cell r="B225" t="str">
            <v>Pozo conexión a tierra en sistema de bombeo, alumbrado y  tomacorriente</v>
          </cell>
          <cell r="C225">
            <v>355.65</v>
          </cell>
        </row>
        <row r="226">
          <cell r="A226" t="str">
            <v>019501010755-2043051-01</v>
          </cell>
          <cell r="B226" t="str">
            <v>Preparación a pulso de la sub rasante de 15 cm prof. (incluye escarificado)</v>
          </cell>
          <cell r="C226">
            <v>2.5299999999999998</v>
          </cell>
        </row>
        <row r="227">
          <cell r="A227" t="str">
            <v>019501010770-2043051-01</v>
          </cell>
          <cell r="B227" t="str">
            <v>Preparación a pulso de la sub rasante de 35 cm prof. (incluye escarificado)</v>
          </cell>
          <cell r="C227">
            <v>4.97</v>
          </cell>
        </row>
        <row r="228">
          <cell r="A228" t="str">
            <v>019501010715-2043051-01</v>
          </cell>
          <cell r="B228" t="str">
            <v>Preparación con equipo de la sub rasante de 15 cm prof. (incluye escarificado)</v>
          </cell>
          <cell r="C228">
            <v>1.54</v>
          </cell>
        </row>
        <row r="229">
          <cell r="A229" t="str">
            <v>012310000026-2043051-01</v>
          </cell>
          <cell r="B229" t="str">
            <v>Provisión y colocado de junta water stop de neoprene e=15 cm (6")</v>
          </cell>
          <cell r="C229">
            <v>30.54</v>
          </cell>
        </row>
        <row r="230">
          <cell r="A230" t="str">
            <v>010501112015-2043051-01</v>
          </cell>
          <cell r="B230" t="str">
            <v>Provisión y colocado de ladrillos de arcilla hueco de 15x30x30 cm</v>
          </cell>
          <cell r="C230">
            <v>1.17</v>
          </cell>
        </row>
        <row r="231">
          <cell r="A231" t="str">
            <v>012504060122-2043051-01</v>
          </cell>
          <cell r="B231" t="str">
            <v>Provisión y colocado de registro de bronce DN 50</v>
          </cell>
          <cell r="C231">
            <v>37.020000000000003</v>
          </cell>
        </row>
        <row r="232">
          <cell r="A232" t="str">
            <v>012310000050-2043051-01</v>
          </cell>
          <cell r="B232" t="str">
            <v>Provisión y colocado de sello vigas negro (envase por 25 kg)</v>
          </cell>
          <cell r="C232">
            <v>436.95</v>
          </cell>
        </row>
        <row r="233">
          <cell r="A233" t="str">
            <v>012504060102-2043051-01</v>
          </cell>
          <cell r="B233" t="str">
            <v>Provisión y colocado de sumidero de bronce DN 50</v>
          </cell>
          <cell r="C233">
            <v>40.75</v>
          </cell>
        </row>
        <row r="234">
          <cell r="A234" t="str">
            <v>012310000007-2043051-01</v>
          </cell>
          <cell r="B234" t="str">
            <v>Provisión y colocado de tecknoport de 1"</v>
          </cell>
          <cell r="C234">
            <v>12.44</v>
          </cell>
        </row>
        <row r="235">
          <cell r="A235" t="str">
            <v>012310000006-2043051-01</v>
          </cell>
          <cell r="B235" t="str">
            <v>Provisión y colocado de tecknoport de 3/4"</v>
          </cell>
          <cell r="C235">
            <v>10.62</v>
          </cell>
        </row>
        <row r="236">
          <cell r="A236" t="str">
            <v>012101010020-2043051-01</v>
          </cell>
          <cell r="B236" t="str">
            <v>Provisión y colocado de vidrio semidoble en ventana de fierro</v>
          </cell>
          <cell r="C236">
            <v>3.75</v>
          </cell>
        </row>
        <row r="237">
          <cell r="A237" t="str">
            <v>019601020120-2043051-01</v>
          </cell>
          <cell r="B237" t="str">
            <v>Prueba de calidad del concreto (prueba a la comprensión)</v>
          </cell>
          <cell r="C237">
            <v>20.67</v>
          </cell>
        </row>
        <row r="238">
          <cell r="A238" t="str">
            <v>019601020110-2043051-01</v>
          </cell>
          <cell r="B238" t="str">
            <v>Prueba de compactación de suelos (procto modif. Densidad campo)</v>
          </cell>
          <cell r="C238">
            <v>105.67</v>
          </cell>
        </row>
        <row r="239">
          <cell r="A239" t="str">
            <v>019601010110-2043051-01</v>
          </cell>
          <cell r="B239" t="str">
            <v>Prueba hidráulica con empleo de la línea de ingreso (captación)</v>
          </cell>
          <cell r="C239">
            <v>1.29</v>
          </cell>
        </row>
        <row r="240">
          <cell r="A240" t="str">
            <v>011901020140-2043051-01</v>
          </cell>
          <cell r="B240" t="str">
            <v>Puerta con marco de tubo fierro galv. de 2" y 4" y plancha LAC 1/16"</v>
          </cell>
          <cell r="C240">
            <v>381.95</v>
          </cell>
        </row>
        <row r="241">
          <cell r="A241" t="str">
            <v>011901020150-2043051-01</v>
          </cell>
          <cell r="B241" t="str">
            <v>Puerta con marco de tubo fierro galv. De 2" y 4" y plancha LAC 1/8"</v>
          </cell>
          <cell r="C241">
            <v>394.32</v>
          </cell>
        </row>
        <row r="242">
          <cell r="A242" t="str">
            <v>011901020145-2043051-01</v>
          </cell>
          <cell r="B242" t="str">
            <v>Puerta con marco de tubo fierro galv. De marco 2" y plancha LAC 1/8"</v>
          </cell>
          <cell r="C242">
            <v>281.3</v>
          </cell>
        </row>
        <row r="243">
          <cell r="A243" t="str">
            <v>011901020125-2043051-01</v>
          </cell>
          <cell r="B243" t="str">
            <v>Puerta con perfil 3/4" x 3/4" x 1/8" marco canal 4" x 1" x 5/8" plancha LAC 1/16"</v>
          </cell>
          <cell r="C243">
            <v>292.49</v>
          </cell>
        </row>
        <row r="244">
          <cell r="A244" t="str">
            <v>011801010110-2043051-01</v>
          </cell>
          <cell r="B244" t="str">
            <v>Puerta contraplacada de 45 mm c/triplay 4 mm +  marco de cedro 2 x 4"</v>
          </cell>
          <cell r="C244">
            <v>152.12</v>
          </cell>
        </row>
        <row r="245">
          <cell r="A245" t="str">
            <v>011901020101-2043051-01</v>
          </cell>
          <cell r="B245" t="str">
            <v>Puerta metálica LAC 1/16" con marco de 11/4"x1/8" y refuerzos</v>
          </cell>
          <cell r="C245">
            <v>504.26</v>
          </cell>
        </row>
        <row r="246">
          <cell r="A246" t="str">
            <v>011901020105-2043051-01</v>
          </cell>
          <cell r="B246" t="str">
            <v>Puerta metálica LAC 1/16" con marco de 2" x 2" x 1/4" y refuerzos</v>
          </cell>
          <cell r="C246">
            <v>551.07000000000005</v>
          </cell>
        </row>
        <row r="247">
          <cell r="A247" t="str">
            <v>011901020120-2043051-01</v>
          </cell>
          <cell r="B247" t="str">
            <v>Puerta metálica LAC 1/8" con marco de 2"x 2" x 1/4" y refuerzos</v>
          </cell>
          <cell r="C247">
            <v>564.02</v>
          </cell>
        </row>
        <row r="248">
          <cell r="A248" t="str">
            <v>012501030014-2043051-01</v>
          </cell>
          <cell r="B248" t="str">
            <v>Red de derivación P.V.C. SAL p/desague DN 100</v>
          </cell>
          <cell r="C248">
            <v>16.77</v>
          </cell>
        </row>
        <row r="249">
          <cell r="A249" t="str">
            <v>012501030016-2043051-01</v>
          </cell>
          <cell r="B249" t="str">
            <v>Red de derivación P.V.C. SAL p/desague DN 150</v>
          </cell>
          <cell r="C249">
            <v>25.77</v>
          </cell>
        </row>
        <row r="250">
          <cell r="A250" t="str">
            <v>012502030012-2043051-01</v>
          </cell>
          <cell r="B250" t="str">
            <v>Red de derivación P.V.C. SAL p/desague DN 50</v>
          </cell>
          <cell r="C250">
            <v>9.6999999999999993</v>
          </cell>
        </row>
        <row r="251">
          <cell r="A251" t="str">
            <v>012601020101-2043051-01</v>
          </cell>
          <cell r="B251" t="str">
            <v>Red de fo. Galvanizado tipo pesada C-40 DN 15 (incl. instalación accesorios)</v>
          </cell>
          <cell r="C251">
            <v>17.850000000000001</v>
          </cell>
        </row>
        <row r="252">
          <cell r="A252" t="str">
            <v>010303011020-2043051-01</v>
          </cell>
          <cell r="B252" t="str">
            <v>Refine, nivelación y compactación en terreno normal a pulso</v>
          </cell>
          <cell r="C252">
            <v>0.82</v>
          </cell>
        </row>
        <row r="253">
          <cell r="A253" t="str">
            <v>010303072010-2043051-01</v>
          </cell>
          <cell r="B253" t="str">
            <v>Refine, nivelación y compactación en terreno rocoso</v>
          </cell>
          <cell r="C253">
            <v>6.03</v>
          </cell>
        </row>
        <row r="254">
          <cell r="A254" t="str">
            <v>011901180111-2043051-01</v>
          </cell>
          <cell r="B254" t="str">
            <v>Rejilla sumidero - platina de 1" x 1/4" x 1/2 y marco "L" 1 1/4" x 1/4"</v>
          </cell>
          <cell r="C254">
            <v>131.84</v>
          </cell>
        </row>
        <row r="255">
          <cell r="A255" t="str">
            <v>013002030120-2043051-01</v>
          </cell>
          <cell r="B255" t="str">
            <v>Relleno compactado de zanja en terreno rocoso para instalar cable eléctrico</v>
          </cell>
          <cell r="C255">
            <v>10.25</v>
          </cell>
        </row>
        <row r="256">
          <cell r="A256" t="str">
            <v>010304011020-2043051-01</v>
          </cell>
          <cell r="B256" t="str">
            <v>Relleno compactado en terreno normal (zarandeado y/o escogido) a pulso</v>
          </cell>
          <cell r="C256">
            <v>10.63</v>
          </cell>
        </row>
        <row r="257">
          <cell r="A257" t="str">
            <v>010304011030-2043051-01</v>
          </cell>
          <cell r="B257" t="str">
            <v>Relleno con material propio</v>
          </cell>
          <cell r="C257">
            <v>8.58</v>
          </cell>
        </row>
        <row r="258">
          <cell r="A258" t="str">
            <v>010120070235-2043051-01</v>
          </cell>
          <cell r="B258" t="str">
            <v>Replanteo final de la obra p/ampliación y mejoramiento de caseta</v>
          </cell>
          <cell r="C258">
            <v>85.06</v>
          </cell>
        </row>
        <row r="259">
          <cell r="A259" t="str">
            <v>010120070215-2043051-01</v>
          </cell>
          <cell r="B259" t="str">
            <v>Replanteo final de la obra, p/reservorio y/o cisterna o sim com estación final</v>
          </cell>
          <cell r="C259">
            <v>638.96</v>
          </cell>
        </row>
        <row r="260">
          <cell r="A260" t="str">
            <v>010305071001-2043051-01</v>
          </cell>
          <cell r="B260" t="str">
            <v>Retiro y acomodo de desmonte en zona aledaña t. Rocoso</v>
          </cell>
          <cell r="C260">
            <v>10.29</v>
          </cell>
        </row>
        <row r="261">
          <cell r="A261" t="str">
            <v>011601020110-2043051-01</v>
          </cell>
          <cell r="B261" t="str">
            <v>Revestimiento de descanso con mortero de 1:4 x 2 cm. + pulido 1:2 x 1 cm.</v>
          </cell>
          <cell r="C261">
            <v>16.190000000000001</v>
          </cell>
        </row>
        <row r="262">
          <cell r="A262" t="str">
            <v>011601010110-2043051-01</v>
          </cell>
          <cell r="B262" t="str">
            <v>Revestimiento de gradas con mortero de 1:4 x 2 cm + pulido 1:2 x 1 cm</v>
          </cell>
          <cell r="C262">
            <v>23.2</v>
          </cell>
        </row>
        <row r="263">
          <cell r="A263" t="str">
            <v>011501010115-2043051-01</v>
          </cell>
          <cell r="B263" t="str">
            <v>Revestimiento de pisos con mayólica blanca de primera de 15 cm. X 15 cm.</v>
          </cell>
          <cell r="C263">
            <v>44.92</v>
          </cell>
        </row>
        <row r="264">
          <cell r="A264" t="str">
            <v>012901030134-2043051-01</v>
          </cell>
          <cell r="B264" t="str">
            <v>Salida de pared c/cable AWG TW 2,50 mm (14)+d PVC SEL DN 16 mm (5/8") (punto)</v>
          </cell>
          <cell r="C264">
            <v>36.950000000000003</v>
          </cell>
        </row>
        <row r="265">
          <cell r="A265" t="str">
            <v>012901030115-2043051-01</v>
          </cell>
          <cell r="B265" t="str">
            <v>Salida de pared c/cable AWG TW 4,00 mm (12)+d PVC SEL DN 20 mm (3/4") (punto)</v>
          </cell>
          <cell r="C265">
            <v>39.57</v>
          </cell>
        </row>
        <row r="266">
          <cell r="A266" t="str">
            <v>012501010102-2043051-01</v>
          </cell>
          <cell r="B266" t="str">
            <v>Salida de PVC SAL p/ventilación (punto) DN 50</v>
          </cell>
          <cell r="C266">
            <v>38.81</v>
          </cell>
        </row>
        <row r="267">
          <cell r="A267" t="str">
            <v>012501020104-2043051-01</v>
          </cell>
          <cell r="B267" t="str">
            <v>Salida de PVC SAL para desague (punto) DN 100</v>
          </cell>
          <cell r="C267">
            <v>65.81</v>
          </cell>
        </row>
        <row r="268">
          <cell r="A268" t="str">
            <v>012501020102-2043051-01</v>
          </cell>
          <cell r="B268" t="str">
            <v>Salida de PVC SAL para desague (punto) DN 50</v>
          </cell>
          <cell r="C268">
            <v>49.79</v>
          </cell>
        </row>
        <row r="269">
          <cell r="A269" t="str">
            <v>012601010121-2043051-01</v>
          </cell>
          <cell r="B269" t="str">
            <v>Salida de PVC tipo unión roscada PN 10 DN 15 (punto)</v>
          </cell>
          <cell r="C269">
            <v>40.51</v>
          </cell>
        </row>
        <row r="270">
          <cell r="A270" t="str">
            <v>012901020134-2043051-01</v>
          </cell>
          <cell r="B270" t="str">
            <v>Salida de techo c/cable AWG TW 2,50 mm (14)+d PVC SEL DN 16 mm (5/8") (punto)</v>
          </cell>
          <cell r="C270">
            <v>36.950000000000003</v>
          </cell>
        </row>
        <row r="271">
          <cell r="A271" t="str">
            <v>012901070175-2043051-01</v>
          </cell>
          <cell r="B271" t="str">
            <v>Salida tomacorr. + CT C/AWG TW 2,50 mm (14)+d PVC SAP DN 120mm (3/4") (punto)</v>
          </cell>
          <cell r="C271">
            <v>47.41</v>
          </cell>
        </row>
        <row r="272">
          <cell r="A272" t="str">
            <v>012901070134-2043051-01</v>
          </cell>
          <cell r="B272" t="str">
            <v>Salida tomacorriente C/AWG TW 2,50 mm (14)+d PVC SEL DN 16 mm (5/8") (punto)</v>
          </cell>
          <cell r="C272">
            <v>36.700000000000003</v>
          </cell>
        </row>
        <row r="273">
          <cell r="A273" t="str">
            <v>019501022117-2043051-01</v>
          </cell>
          <cell r="B273" t="str">
            <v>Sardinel concreto armado f'c 175 kg/cm2 de 15 cm x 45 cm (aislado)</v>
          </cell>
          <cell r="C273">
            <v>24.15</v>
          </cell>
        </row>
        <row r="274">
          <cell r="A274" t="str">
            <v>010901350111-2043051-01</v>
          </cell>
          <cell r="B274" t="str">
            <v>Solaqueado de muro caravista de ladrillo king kong soga con mortero 1:3</v>
          </cell>
          <cell r="C274">
            <v>13.59</v>
          </cell>
        </row>
        <row r="275">
          <cell r="A275" t="str">
            <v>012504060152-2043051-01</v>
          </cell>
          <cell r="B275" t="str">
            <v>Sombrero para ventilación de P.V.C. DN 50</v>
          </cell>
          <cell r="C275">
            <v>2.6</v>
          </cell>
        </row>
        <row r="276">
          <cell r="A276" t="str">
            <v>011901180706-2043051-01</v>
          </cell>
          <cell r="B276" t="str">
            <v>Soporte metálico tipo abrazadera para tubería DN 100 a 150</v>
          </cell>
          <cell r="C276">
            <v>14.81</v>
          </cell>
        </row>
        <row r="277">
          <cell r="A277" t="str">
            <v>011901180703-2043051-01</v>
          </cell>
          <cell r="B277" t="str">
            <v>Soporte metálico tipo abrazadera para tubería DN 150</v>
          </cell>
          <cell r="C277">
            <v>9.56</v>
          </cell>
        </row>
        <row r="278">
          <cell r="A278" t="str">
            <v>011901180710-2043051-01</v>
          </cell>
          <cell r="B278" t="str">
            <v>Soporte metálico tipo abrazadera para tubería DN 200 a 250</v>
          </cell>
          <cell r="C278">
            <v>22.74</v>
          </cell>
        </row>
        <row r="279">
          <cell r="A279" t="str">
            <v>011901180714-2043051-01</v>
          </cell>
          <cell r="B279" t="str">
            <v>Soporte metálico tipo abrazadera para tubería DN 300 a 350</v>
          </cell>
          <cell r="C279">
            <v>44.07</v>
          </cell>
        </row>
        <row r="280">
          <cell r="A280" t="str">
            <v>011901180703-2043051-01</v>
          </cell>
          <cell r="B280" t="str">
            <v>Soporte metálico tipo abrazadera para tubería DN 50 a 80</v>
          </cell>
          <cell r="C280">
            <v>9.56</v>
          </cell>
        </row>
        <row r="281">
          <cell r="A281" t="str">
            <v>011901180756-2043051-01</v>
          </cell>
          <cell r="B281" t="str">
            <v>Soporte metálico tipo tripode p/tubería DN 100 a 150</v>
          </cell>
          <cell r="C281">
            <v>106.51</v>
          </cell>
        </row>
        <row r="282">
          <cell r="A282" t="str">
            <v>011901180753-2043051-01</v>
          </cell>
          <cell r="B282" t="str">
            <v>Soporte metálico tipo tripode p/tubería DN 50 a 80</v>
          </cell>
          <cell r="C282">
            <v>75.34</v>
          </cell>
        </row>
        <row r="283">
          <cell r="A283" t="str">
            <v>012504070110-2043051-01</v>
          </cell>
          <cell r="B283" t="str">
            <v>Suministro de caja de concreto simple y tapa concreto armado de 0.30 m x 0.60 m</v>
          </cell>
          <cell r="C283">
            <v>61.09</v>
          </cell>
        </row>
        <row r="284">
          <cell r="A284" t="str">
            <v>013101010154-2043051-01</v>
          </cell>
          <cell r="B284" t="str">
            <v>Suministro de tubería P.V.C. SAP DN 100 mm (4")</v>
          </cell>
          <cell r="C284">
            <v>11.76</v>
          </cell>
        </row>
        <row r="285">
          <cell r="A285" t="str">
            <v>013101010156-2043051-01</v>
          </cell>
          <cell r="B285" t="str">
            <v>Suministro de tubería P.V.C. SAP DN 150 mm (6")</v>
          </cell>
          <cell r="C285">
            <v>19.149999999999999</v>
          </cell>
        </row>
        <row r="286">
          <cell r="A286" t="str">
            <v>013101010151-2043051-01</v>
          </cell>
          <cell r="B286" t="str">
            <v>Suministro de tubería P.V.C. SAP DN 20 mm (2")</v>
          </cell>
          <cell r="C286">
            <v>4.34</v>
          </cell>
        </row>
        <row r="287">
          <cell r="A287" t="str">
            <v>013101010147-2043051-01</v>
          </cell>
          <cell r="B287" t="str">
            <v>Suministro de tubería P.V.C. SAP DN 20 mm (3/4")</v>
          </cell>
          <cell r="C287">
            <v>1.5</v>
          </cell>
        </row>
        <row r="288">
          <cell r="A288" t="str">
            <v>013101010148-2043051-01</v>
          </cell>
          <cell r="B288" t="str">
            <v>Suministro de tubería P.V.C. SAP DN 25 mm (1")</v>
          </cell>
          <cell r="C288">
            <v>1.98</v>
          </cell>
        </row>
        <row r="289">
          <cell r="A289" t="str">
            <v>013101010150-2043051-01</v>
          </cell>
          <cell r="B289" t="str">
            <v>Suministro de tubería P.V.C. SAP DN 40 mm (1 1/2")</v>
          </cell>
          <cell r="C289">
            <v>3.08</v>
          </cell>
        </row>
        <row r="290">
          <cell r="A290" t="str">
            <v>013101010151-2043051-01</v>
          </cell>
          <cell r="B290" t="str">
            <v>Suministro de tubería P.V.C. SAP DN 50 mm (2")</v>
          </cell>
          <cell r="C290">
            <v>4.34</v>
          </cell>
        </row>
        <row r="291">
          <cell r="A291" t="str">
            <v>013101010152-2043051-01</v>
          </cell>
          <cell r="B291" t="str">
            <v>Suministro de tubería P.V.C. SAP DN 65 mm (2 1/2")</v>
          </cell>
          <cell r="C291">
            <v>6.53</v>
          </cell>
        </row>
        <row r="292">
          <cell r="A292" t="str">
            <v>013101010153-2043051-01</v>
          </cell>
          <cell r="B292" t="str">
            <v>Suministro de tubería P.V.C. SAP DN 80 mm (3")</v>
          </cell>
          <cell r="C292">
            <v>8.6300000000000008</v>
          </cell>
        </row>
        <row r="293">
          <cell r="A293" t="str">
            <v>013101010107-2043051-01</v>
          </cell>
          <cell r="B293" t="str">
            <v>Suministro de tubería P.V.C. SEL DN 20 mm (3/4")</v>
          </cell>
          <cell r="C293">
            <v>0.59</v>
          </cell>
        </row>
        <row r="294">
          <cell r="A294" t="str">
            <v>013101010111-2043051-01</v>
          </cell>
          <cell r="B294" t="str">
            <v>Suministro de tubería P.V.C. SEL DN 50 mm (2")</v>
          </cell>
          <cell r="C294">
            <v>2.4300000000000002</v>
          </cell>
        </row>
        <row r="295">
          <cell r="A295" t="str">
            <v>013002100102-2043051-01</v>
          </cell>
          <cell r="B295" t="str">
            <v>Suministro e instalación de ducto de concreto de 2 vías</v>
          </cell>
          <cell r="C295">
            <v>22.58</v>
          </cell>
        </row>
        <row r="296">
          <cell r="A296" t="str">
            <v>013502010122-2043051-01</v>
          </cell>
          <cell r="B296" t="str">
            <v>Suministro e instalación de Pastoral de C.A. 1:5/1.30/100</v>
          </cell>
          <cell r="C296">
            <v>180.52</v>
          </cell>
        </row>
        <row r="297">
          <cell r="A297" t="str">
            <v>013502010101-2043051-01</v>
          </cell>
          <cell r="B297" t="str">
            <v>Suministro e instalación de poste de C.A. 11/200/120/285</v>
          </cell>
          <cell r="C297">
            <v>590.55999999999995</v>
          </cell>
        </row>
        <row r="298">
          <cell r="A298" t="str">
            <v>013301020154-2043051-01</v>
          </cell>
          <cell r="B298" t="str">
            <v>Tablero eléct. Gabinete metálico p/distribución 4 circuitos c/interruptor horario</v>
          </cell>
          <cell r="C298">
            <v>620.07000000000005</v>
          </cell>
        </row>
        <row r="299">
          <cell r="A299" t="str">
            <v>013301020156-2043051-01</v>
          </cell>
          <cell r="B299" t="str">
            <v>Tablero eléct. Gabinete metálico p/distribución 6 circuitos c/interruptor horario</v>
          </cell>
          <cell r="C299">
            <v>620.07000000000005</v>
          </cell>
        </row>
        <row r="300">
          <cell r="A300" t="str">
            <v>013301020103-2043051-01</v>
          </cell>
          <cell r="B300" t="str">
            <v>Tablero eléctrico gabinete metálico p/distribución 3 circuitos</v>
          </cell>
          <cell r="C300">
            <v>217.32</v>
          </cell>
        </row>
        <row r="301">
          <cell r="A301" t="str">
            <v>013301020104-2043051-01</v>
          </cell>
          <cell r="B301" t="str">
            <v>Tablero eléctrico gabinete metálico para distribución 4 circuitos</v>
          </cell>
          <cell r="C301">
            <v>275.32</v>
          </cell>
        </row>
        <row r="302">
          <cell r="A302" t="str">
            <v>018701100202-2043051-01</v>
          </cell>
          <cell r="B302" t="str">
            <v>Tablero UPS de 1.5 Kva. - 220v</v>
          </cell>
          <cell r="C302">
            <v>645</v>
          </cell>
        </row>
        <row r="303">
          <cell r="A303" t="str">
            <v>011001080101-2043051-01</v>
          </cell>
          <cell r="B303" t="str">
            <v>Tarrajeo con impermeabilizante de losa de fondo-piso canales</v>
          </cell>
          <cell r="C303">
            <v>17.8</v>
          </cell>
        </row>
        <row r="304">
          <cell r="A304" t="str">
            <v>011001080105-2043051-01</v>
          </cell>
          <cell r="B304" t="str">
            <v>Tarrajeo con impermeabilizante de muros (incluye vertedero)</v>
          </cell>
          <cell r="C304">
            <v>19.55</v>
          </cell>
        </row>
        <row r="305">
          <cell r="A305" t="str">
            <v>011001080110-2043051-01</v>
          </cell>
          <cell r="B305" t="str">
            <v>Tarrajeo con impermeabilizante de muros en reservorio apoyado</v>
          </cell>
          <cell r="C305">
            <v>24.42</v>
          </cell>
        </row>
        <row r="306">
          <cell r="A306" t="str">
            <v>011001010105-2043051-01</v>
          </cell>
          <cell r="B306" t="str">
            <v>Tarrajeo de sobrecimiento de muro 1:5 x 1,5 cm. (incl. columnas empotradas</v>
          </cell>
          <cell r="C306">
            <v>9.9499999999999993</v>
          </cell>
        </row>
        <row r="307">
          <cell r="A307" t="str">
            <v>011001060102-2043051-01</v>
          </cell>
          <cell r="B307" t="str">
            <v>Tarrajeo de superficie vigas peraltadas independientes (en exteriores)</v>
          </cell>
          <cell r="C307">
            <v>23.14</v>
          </cell>
        </row>
        <row r="308">
          <cell r="A308" t="str">
            <v>011001060101-2043051-01</v>
          </cell>
          <cell r="B308" t="str">
            <v>Tarrajeo de superficie vigas peraltadas independientes (en interiores)</v>
          </cell>
          <cell r="C308">
            <v>17.88</v>
          </cell>
        </row>
        <row r="309">
          <cell r="A309" t="str">
            <v>011001010101-2043051-01</v>
          </cell>
          <cell r="B309" t="str">
            <v>Tarrajeo del tipo rayado o primerio con mortero 1:5</v>
          </cell>
          <cell r="C309">
            <v>8.84</v>
          </cell>
        </row>
        <row r="310">
          <cell r="A310" t="str">
            <v>011001030101-2043051-01</v>
          </cell>
          <cell r="B310" t="str">
            <v>Tarrajeo exterior con mortero 1:5 x 1,5 cm. (incluye columnas empotradas</v>
          </cell>
          <cell r="C310">
            <v>15.01</v>
          </cell>
        </row>
        <row r="311">
          <cell r="A311" t="str">
            <v>011001021001-2043051-01</v>
          </cell>
          <cell r="B311" t="str">
            <v>Tarrajeo interior con mortero 1:5 x 1,5 cm. (incluye columnas empotradas</v>
          </cell>
          <cell r="C311">
            <v>10.14</v>
          </cell>
        </row>
        <row r="312">
          <cell r="A312" t="str">
            <v>011001050102-2043051-01</v>
          </cell>
          <cell r="B312" t="str">
            <v>Tarrajeo superficie de columnas tipo independientes(en exteriores)</v>
          </cell>
          <cell r="C312">
            <v>19.600000000000001</v>
          </cell>
        </row>
        <row r="313">
          <cell r="A313" t="str">
            <v>011001050101-2043051-01</v>
          </cell>
          <cell r="B313" t="str">
            <v>Tarrajeo superficies de columnas tipo independientes(en interiores)</v>
          </cell>
          <cell r="C313">
            <v>14.89</v>
          </cell>
        </row>
        <row r="314">
          <cell r="A314" t="str">
            <v>012503354002-2043051-01</v>
          </cell>
          <cell r="B314" t="str">
            <v>Tee de PVC SP, ramal simple DN 50</v>
          </cell>
          <cell r="C314">
            <v>2.76</v>
          </cell>
        </row>
        <row r="315">
          <cell r="A315" t="str">
            <v>012602320101-2043051-01</v>
          </cell>
          <cell r="B315" t="str">
            <v>Tee de PVC tipo unión roscada DN 15</v>
          </cell>
          <cell r="C315">
            <v>0.79</v>
          </cell>
        </row>
        <row r="316">
          <cell r="A316" t="str">
            <v>013001031050-2043051-01</v>
          </cell>
          <cell r="B316" t="str">
            <v>Timbre zumbador</v>
          </cell>
          <cell r="C316">
            <v>44.66</v>
          </cell>
        </row>
        <row r="317">
          <cell r="A317" t="str">
            <v>012401120010-2043051-01</v>
          </cell>
          <cell r="B317" t="str">
            <v>Toallera con soportes de losa y barra plástica color blanco</v>
          </cell>
          <cell r="C317">
            <v>5.35</v>
          </cell>
        </row>
        <row r="318">
          <cell r="A318" t="str">
            <v>012503253502-2043051-01</v>
          </cell>
          <cell r="B318" t="str">
            <v>Trampa "P" de PVC SAL para desague DN 50</v>
          </cell>
          <cell r="C318">
            <v>4.88</v>
          </cell>
        </row>
        <row r="319">
          <cell r="A319" t="str">
            <v>010120080755-2043051-01</v>
          </cell>
          <cell r="B319" t="str">
            <v>Transporte a zona s/acceso: materiales equipos, desmonte reservorio etc.</v>
          </cell>
          <cell r="C319">
            <v>13720.7</v>
          </cell>
        </row>
        <row r="320">
          <cell r="A320" t="str">
            <v>010120080753-2043051-01</v>
          </cell>
          <cell r="B320" t="str">
            <v>Transporte a zona s/acceso: materiales equipos, reservorio etc.</v>
          </cell>
          <cell r="C320">
            <v>22996.32</v>
          </cell>
        </row>
        <row r="321">
          <cell r="A321" t="str">
            <v>010120080756-2043051-01</v>
          </cell>
          <cell r="B321" t="str">
            <v>Transporte a zona s/acceso: materiales, equipos, para const. cerco perimetrico</v>
          </cell>
          <cell r="C321">
            <v>1092</v>
          </cell>
        </row>
        <row r="322">
          <cell r="A322" t="str">
            <v>010120080757-2043051-01</v>
          </cell>
          <cell r="B322" t="str">
            <v>Transporte a zona s/acceso: materiales, equipos, para const. cerco perimetrico RP-7</v>
          </cell>
          <cell r="C322">
            <v>1300.77</v>
          </cell>
        </row>
        <row r="323">
          <cell r="A323" t="str">
            <v>010120070015-2043051-01</v>
          </cell>
          <cell r="B323" t="str">
            <v>Trazo y replanteo inicial del proyecto, p/resrevorio-cisterna o sim c/Est. total</v>
          </cell>
          <cell r="C323">
            <v>794.17</v>
          </cell>
        </row>
        <row r="324">
          <cell r="A324" t="str">
            <v>010120070035-2043051-01</v>
          </cell>
          <cell r="B324" t="str">
            <v>Trazo y replanteo inicial p/ampliación y mejoramiento de caseta</v>
          </cell>
          <cell r="C324">
            <v>81.45</v>
          </cell>
        </row>
        <row r="325">
          <cell r="A325" t="str">
            <v>010120070061-2043051-01</v>
          </cell>
          <cell r="B325" t="str">
            <v>Trazo y replanteo inicial para cerco perimetrico</v>
          </cell>
          <cell r="C325">
            <v>9.26</v>
          </cell>
        </row>
        <row r="326">
          <cell r="A326" t="str">
            <v>012602340101-2043051-01</v>
          </cell>
          <cell r="B326" t="str">
            <v>Unión de P.V.C. t/unión roscada DN 15</v>
          </cell>
          <cell r="C326">
            <v>0.8</v>
          </cell>
        </row>
        <row r="327">
          <cell r="A327" t="str">
            <v>012602140101-2043051-01</v>
          </cell>
          <cell r="B327" t="str">
            <v>Unión universal de fierro galvanizado DN 15</v>
          </cell>
          <cell r="C327">
            <v>3.56</v>
          </cell>
        </row>
        <row r="328">
          <cell r="A328" t="str">
            <v>012605051001-2043051-01</v>
          </cell>
          <cell r="B328" t="str">
            <v>Válvula compuerta de bronce unión roscada DN 15</v>
          </cell>
          <cell r="C328">
            <v>14.41</v>
          </cell>
        </row>
        <row r="329">
          <cell r="A329" t="str">
            <v>011901010122-2043051-01</v>
          </cell>
          <cell r="B329" t="str">
            <v>Ventana de fierro barras Co 3/4" x 0.10 y marco platina de 2" x 1/4"</v>
          </cell>
          <cell r="C329">
            <v>81.849999999999994</v>
          </cell>
        </row>
        <row r="330">
          <cell r="A330" t="str">
            <v>011901010110-2043051-01</v>
          </cell>
          <cell r="B330" t="str">
            <v>Ventana de fierro c/perfil de 1" x 1/8" + hoja bast "L" de 3/4"</v>
          </cell>
          <cell r="C330">
            <v>125.18</v>
          </cell>
        </row>
        <row r="331">
          <cell r="A331" t="str">
            <v>011901010114-2043051-01</v>
          </cell>
          <cell r="B331" t="str">
            <v>Ventana de fierro c/perfil de 1" x 1/8" fija + refuerzo "T" de 1"</v>
          </cell>
          <cell r="C331">
            <v>128.62</v>
          </cell>
        </row>
        <row r="332">
          <cell r="A332" t="str">
            <v>011901010120-2043051-01</v>
          </cell>
          <cell r="B332" t="str">
            <v>Ventana fierro barras Co. 3/8" x 0.10 ymarco platina de 2" x 1/4"</v>
          </cell>
          <cell r="C332">
            <v>81.849999999999994</v>
          </cell>
        </row>
        <row r="333">
          <cell r="A333" t="str">
            <v>011901180506-2043051-01</v>
          </cell>
          <cell r="B333" t="str">
            <v>Ventilación con tubería de acceso según diseño DN 150</v>
          </cell>
          <cell r="C333">
            <v>75.94</v>
          </cell>
        </row>
        <row r="334">
          <cell r="A334" t="str">
            <v>019501021254-2043051-01</v>
          </cell>
          <cell r="B334" t="str">
            <v>Vereda de concreto f'c 140 kg/cm2 e= 10 cm. Pasta (1:2 (P-V) c/empleo de mezcladora</v>
          </cell>
          <cell r="C334">
            <v>32.71</v>
          </cell>
        </row>
        <row r="335">
          <cell r="A335" t="str">
            <v>019501021257-2043051-01</v>
          </cell>
          <cell r="B335" t="str">
            <v>Vereda de concreto f'c 175 kg/cm2 e= 10 cm. Pasta (1:2 (P-V) c/empleo de mezcladora</v>
          </cell>
          <cell r="C335">
            <v>36.549999999999997</v>
          </cell>
        </row>
        <row r="336">
          <cell r="A336" t="str">
            <v>011101040105-2043051-01</v>
          </cell>
          <cell r="B336" t="str">
            <v>Vestidura de aristas en fondo escalera con mortero 1:4</v>
          </cell>
          <cell r="C336">
            <v>8.02</v>
          </cell>
        </row>
        <row r="337">
          <cell r="A337" t="str">
            <v>011001110110-2043051-01</v>
          </cell>
          <cell r="B337" t="str">
            <v>Vestidura de derrame en puerta, ventana y vano</v>
          </cell>
          <cell r="C337">
            <v>6.05</v>
          </cell>
        </row>
        <row r="338">
          <cell r="A338" t="str">
            <v>011101040101-2043051-01</v>
          </cell>
          <cell r="B338" t="str">
            <v>Vestidura de superficie fondo escalera con mortero 1:4 x  1,5 cm</v>
          </cell>
          <cell r="C338">
            <v>15.21</v>
          </cell>
        </row>
        <row r="339">
          <cell r="A339" t="str">
            <v>011601030320-2043051-01</v>
          </cell>
          <cell r="B339" t="str">
            <v>Vestidura de superficie lateral de escalera c/mortero 1:4 x 1,5 cm</v>
          </cell>
          <cell r="C339">
            <v>7.92</v>
          </cell>
        </row>
      </sheetData>
      <sheetData sheetId="6"/>
      <sheetData sheetId="7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TR"/>
      <sheetName val="BTR"/>
      <sheetName val="BD_LP"/>
      <sheetName val="DATOS"/>
      <sheetName val="P_0"/>
      <sheetName val="M_0"/>
      <sheetName val="Heaths"/>
    </sheetNames>
    <sheetDataSet>
      <sheetData sheetId="0" refreshError="1"/>
      <sheetData sheetId="1">
        <row r="16">
          <cell r="C16" t="str">
            <v>SUMINISTRO DE MATERIALES</v>
          </cell>
        </row>
      </sheetData>
      <sheetData sheetId="2">
        <row r="1">
          <cell r="E1" t="str">
            <v>PS1-0</v>
          </cell>
        </row>
      </sheetData>
      <sheetData sheetId="3">
        <row r="2">
          <cell r="F2">
            <v>1.0349999999999999</v>
          </cell>
        </row>
        <row r="37">
          <cell r="K37">
            <v>2</v>
          </cell>
          <cell r="L37">
            <v>3</v>
          </cell>
          <cell r="M37">
            <v>4</v>
          </cell>
          <cell r="N37">
            <v>5</v>
          </cell>
        </row>
        <row r="38">
          <cell r="K38" t="str">
            <v>1x16</v>
          </cell>
          <cell r="L38" t="str">
            <v>1x25</v>
          </cell>
          <cell r="M38" t="str">
            <v>1x35</v>
          </cell>
          <cell r="N38" t="str">
            <v>1x50</v>
          </cell>
        </row>
        <row r="39">
          <cell r="K39">
            <v>5</v>
          </cell>
          <cell r="L39">
            <v>10</v>
          </cell>
        </row>
        <row r="40">
          <cell r="K40">
            <v>5</v>
          </cell>
          <cell r="L40">
            <v>10</v>
          </cell>
        </row>
        <row r="41">
          <cell r="L41">
            <v>5</v>
          </cell>
          <cell r="M41">
            <v>10</v>
          </cell>
        </row>
        <row r="42">
          <cell r="L42">
            <v>5</v>
          </cell>
          <cell r="M42">
            <v>10</v>
          </cell>
        </row>
        <row r="43">
          <cell r="L43">
            <v>5</v>
          </cell>
          <cell r="M43">
            <v>10</v>
          </cell>
        </row>
        <row r="44">
          <cell r="M44">
            <v>5</v>
          </cell>
        </row>
        <row r="45">
          <cell r="M45">
            <v>7</v>
          </cell>
          <cell r="N45">
            <v>14</v>
          </cell>
        </row>
      </sheetData>
      <sheetData sheetId="4" refreshError="1"/>
      <sheetData sheetId="5">
        <row r="53">
          <cell r="A53">
            <v>1</v>
          </cell>
        </row>
      </sheetData>
      <sheetData sheetId="6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. por Proy."/>
      <sheetName val="Resumen General"/>
      <sheetName val="Res Gen"/>
      <sheetName val="Res CT"/>
      <sheetName val="Res LP"/>
      <sheetName val="SUMI LP"/>
      <sheetName val="MONT LP"/>
      <sheetName val="TRAN LP"/>
      <sheetName val="Res RP"/>
      <sheetName val="SUMI RP"/>
      <sheetName val="MONT RP"/>
      <sheetName val="TRAN RP"/>
      <sheetName val="Res RS"/>
      <sheetName val="SUMI RS"/>
      <sheetName val="MONT RS"/>
      <sheetName val="TRAN RS"/>
      <sheetName val="Ratio Aproxsumaproducto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4">
          <cell r="BV4">
            <v>0</v>
          </cell>
        </row>
      </sheetData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yecto"/>
      <sheetName val="Líneas"/>
      <sheetName val="Redes"/>
      <sheetName val="Resumen General"/>
      <sheetName val="SUMI LP"/>
      <sheetName val="MONT LP"/>
      <sheetName val="TRAN LP"/>
      <sheetName val="SUMI RP"/>
      <sheetName val="MONT RP"/>
      <sheetName val="TRAN RP"/>
      <sheetName val="SUMI RS"/>
      <sheetName val="MONT RS"/>
      <sheetName val="TRAN RS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 refreshError="1">
        <row r="288">
          <cell r="I288">
            <v>1</v>
          </cell>
          <cell r="J288">
            <v>1</v>
          </cell>
          <cell r="K288">
            <v>1</v>
          </cell>
          <cell r="L288">
            <v>1</v>
          </cell>
          <cell r="M288">
            <v>1</v>
          </cell>
          <cell r="N288">
            <v>1</v>
          </cell>
          <cell r="O288">
            <v>1</v>
          </cell>
          <cell r="P288">
            <v>1</v>
          </cell>
          <cell r="Q288">
            <v>1</v>
          </cell>
          <cell r="R288">
            <v>1</v>
          </cell>
          <cell r="S288">
            <v>1</v>
          </cell>
          <cell r="T288">
            <v>1</v>
          </cell>
          <cell r="U288">
            <v>1</v>
          </cell>
          <cell r="V288">
            <v>1</v>
          </cell>
          <cell r="W288">
            <v>1</v>
          </cell>
          <cell r="X288">
            <v>1</v>
          </cell>
          <cell r="Y288">
            <v>1</v>
          </cell>
          <cell r="Z288">
            <v>1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E288">
            <v>1</v>
          </cell>
          <cell r="AF288">
            <v>1</v>
          </cell>
          <cell r="AG288">
            <v>1</v>
          </cell>
          <cell r="AH288">
            <v>1</v>
          </cell>
          <cell r="AI288">
            <v>1</v>
          </cell>
          <cell r="AJ288">
            <v>1</v>
          </cell>
          <cell r="AK288">
            <v>1</v>
          </cell>
          <cell r="AL288">
            <v>1</v>
          </cell>
          <cell r="AM288">
            <v>1</v>
          </cell>
          <cell r="AN288">
            <v>1</v>
          </cell>
          <cell r="AO288">
            <v>1</v>
          </cell>
          <cell r="AP288">
            <v>1</v>
          </cell>
          <cell r="AQ288">
            <v>1</v>
          </cell>
          <cell r="AR288">
            <v>1</v>
          </cell>
          <cell r="AS288">
            <v>1</v>
          </cell>
          <cell r="AT288">
            <v>1</v>
          </cell>
          <cell r="AU288">
            <v>1</v>
          </cell>
          <cell r="AV288">
            <v>1</v>
          </cell>
          <cell r="AW288">
            <v>1</v>
          </cell>
          <cell r="AX288">
            <v>1</v>
          </cell>
          <cell r="AY288">
            <v>1</v>
          </cell>
          <cell r="AZ288">
            <v>1</v>
          </cell>
          <cell r="BA288">
            <v>1</v>
          </cell>
          <cell r="BB288">
            <v>1</v>
          </cell>
          <cell r="BC288">
            <v>1</v>
          </cell>
          <cell r="BD288">
            <v>1</v>
          </cell>
          <cell r="BE288">
            <v>1</v>
          </cell>
          <cell r="BF288">
            <v>1</v>
          </cell>
          <cell r="BG288">
            <v>1</v>
          </cell>
          <cell r="BH288">
            <v>1</v>
          </cell>
          <cell r="BI288">
            <v>1</v>
          </cell>
          <cell r="BJ288">
            <v>1</v>
          </cell>
          <cell r="BK288">
            <v>1</v>
          </cell>
          <cell r="BL288">
            <v>1</v>
          </cell>
          <cell r="BM288">
            <v>1</v>
          </cell>
          <cell r="BN288">
            <v>1</v>
          </cell>
          <cell r="BO288">
            <v>1</v>
          </cell>
          <cell r="BP288">
            <v>1</v>
          </cell>
          <cell r="BQ288">
            <v>1</v>
          </cell>
          <cell r="BR288">
            <v>0</v>
          </cell>
          <cell r="BS288">
            <v>0</v>
          </cell>
          <cell r="BT288">
            <v>0</v>
          </cell>
          <cell r="BU288">
            <v>0</v>
          </cell>
          <cell r="BV288">
            <v>0</v>
          </cell>
          <cell r="BW288">
            <v>0</v>
          </cell>
          <cell r="BX288">
            <v>0</v>
          </cell>
          <cell r="BY288">
            <v>0</v>
          </cell>
          <cell r="BZ288">
            <v>0</v>
          </cell>
          <cell r="CA288">
            <v>0</v>
          </cell>
          <cell r="CB288">
            <v>0</v>
          </cell>
          <cell r="CC288">
            <v>0</v>
          </cell>
          <cell r="CD288">
            <v>0</v>
          </cell>
          <cell r="CE288">
            <v>0</v>
          </cell>
          <cell r="CF288">
            <v>0</v>
          </cell>
          <cell r="CG288">
            <v>0</v>
          </cell>
          <cell r="CH288">
            <v>0</v>
          </cell>
          <cell r="CI288">
            <v>0</v>
          </cell>
          <cell r="CJ288">
            <v>0</v>
          </cell>
          <cell r="CK288">
            <v>0</v>
          </cell>
          <cell r="CL288">
            <v>0</v>
          </cell>
          <cell r="CM288">
            <v>0</v>
          </cell>
          <cell r="CN288">
            <v>0</v>
          </cell>
          <cell r="CO288">
            <v>0</v>
          </cell>
          <cell r="CP288">
            <v>0</v>
          </cell>
          <cell r="CQ288">
            <v>0</v>
          </cell>
          <cell r="CR288">
            <v>0</v>
          </cell>
          <cell r="CS288">
            <v>0</v>
          </cell>
          <cell r="CT288">
            <v>0</v>
          </cell>
          <cell r="CU288">
            <v>0</v>
          </cell>
          <cell r="CV288">
            <v>0</v>
          </cell>
          <cell r="CW288">
            <v>0</v>
          </cell>
          <cell r="CX288">
            <v>0</v>
          </cell>
          <cell r="CY288">
            <v>0</v>
          </cell>
          <cell r="CZ288">
            <v>0</v>
          </cell>
          <cell r="DA288">
            <v>0</v>
          </cell>
          <cell r="DB288">
            <v>0</v>
          </cell>
          <cell r="DC288">
            <v>0</v>
          </cell>
          <cell r="DD288">
            <v>0</v>
          </cell>
        </row>
        <row r="289">
          <cell r="I289">
            <v>810.81000000000006</v>
          </cell>
          <cell r="J289">
            <v>1495.7100000000003</v>
          </cell>
          <cell r="K289">
            <v>747.93000000000006</v>
          </cell>
          <cell r="L289">
            <v>1314.28</v>
          </cell>
          <cell r="M289">
            <v>672.71999999999991</v>
          </cell>
          <cell r="N289">
            <v>1545.04</v>
          </cell>
          <cell r="O289">
            <v>687.8399999999998</v>
          </cell>
          <cell r="P289">
            <v>677.8399999999998</v>
          </cell>
          <cell r="Q289">
            <v>4466.6799999999985</v>
          </cell>
          <cell r="R289">
            <v>1493.6800000000003</v>
          </cell>
          <cell r="S289">
            <v>399.08000000000004</v>
          </cell>
          <cell r="T289">
            <v>2437.0699999999997</v>
          </cell>
          <cell r="U289">
            <v>1882.3700000000001</v>
          </cell>
          <cell r="V289">
            <v>408.09000000000003</v>
          </cell>
          <cell r="W289">
            <v>1082.81</v>
          </cell>
          <cell r="X289">
            <v>2944.54</v>
          </cell>
          <cell r="Y289">
            <v>3</v>
          </cell>
          <cell r="Z289">
            <v>2452.2699999999995</v>
          </cell>
          <cell r="AA289">
            <v>3428.6400000000003</v>
          </cell>
          <cell r="AB289">
            <v>1779.19</v>
          </cell>
          <cell r="AC289">
            <v>400.09000000000003</v>
          </cell>
          <cell r="AD289">
            <v>1092.9899999999998</v>
          </cell>
          <cell r="AE289">
            <v>410.09000000000003</v>
          </cell>
          <cell r="AF289">
            <v>402.09000000000003</v>
          </cell>
          <cell r="AG289">
            <v>2206.8999999999996</v>
          </cell>
          <cell r="AH289">
            <v>956.01</v>
          </cell>
          <cell r="AI289">
            <v>420.09000000000003</v>
          </cell>
          <cell r="AJ289">
            <v>1295.33</v>
          </cell>
          <cell r="AK289">
            <v>1182.4299999999998</v>
          </cell>
          <cell r="AL289">
            <v>882.8</v>
          </cell>
          <cell r="AM289">
            <v>668.75</v>
          </cell>
          <cell r="AN289">
            <v>1562.68</v>
          </cell>
          <cell r="AO289">
            <v>1081.31</v>
          </cell>
          <cell r="AP289">
            <v>890.93999999999983</v>
          </cell>
          <cell r="AQ289">
            <v>880.73999999999978</v>
          </cell>
          <cell r="AR289">
            <v>1387.0900000000001</v>
          </cell>
          <cell r="AS289">
            <v>3336.8799999999992</v>
          </cell>
          <cell r="AT289">
            <v>832.85</v>
          </cell>
          <cell r="AU289">
            <v>884.73999999999978</v>
          </cell>
          <cell r="AV289">
            <v>2647.09</v>
          </cell>
          <cell r="AW289">
            <v>876.73999999999978</v>
          </cell>
          <cell r="AX289">
            <v>410.09000000000003</v>
          </cell>
          <cell r="AY289">
            <v>406.09000000000003</v>
          </cell>
          <cell r="AZ289">
            <v>404.09000000000003</v>
          </cell>
          <cell r="BA289">
            <v>674.78</v>
          </cell>
          <cell r="BB289">
            <v>1283.4499999999998</v>
          </cell>
          <cell r="BC289">
            <v>406.12</v>
          </cell>
          <cell r="BD289">
            <v>1568.5199999999998</v>
          </cell>
          <cell r="BE289">
            <v>1297.58</v>
          </cell>
          <cell r="BF289">
            <v>3347.57</v>
          </cell>
          <cell r="BG289">
            <v>3</v>
          </cell>
          <cell r="BH289">
            <v>1366.7399999999998</v>
          </cell>
          <cell r="BI289">
            <v>1371.77</v>
          </cell>
          <cell r="BJ289">
            <v>955.82999999999993</v>
          </cell>
          <cell r="BK289">
            <v>1301.44</v>
          </cell>
          <cell r="BL289">
            <v>3</v>
          </cell>
          <cell r="BM289">
            <v>668.65999999999985</v>
          </cell>
          <cell r="BN289">
            <v>672.75</v>
          </cell>
          <cell r="BO289">
            <v>2705.7</v>
          </cell>
          <cell r="BP289">
            <v>1088.96</v>
          </cell>
          <cell r="BQ289">
            <v>404.09000000000003</v>
          </cell>
          <cell r="BR289">
            <v>0</v>
          </cell>
          <cell r="BS289">
            <v>0</v>
          </cell>
          <cell r="BT289">
            <v>0</v>
          </cell>
          <cell r="BU289">
            <v>0</v>
          </cell>
          <cell r="BV289">
            <v>0</v>
          </cell>
          <cell r="BW289">
            <v>0</v>
          </cell>
          <cell r="BX289">
            <v>0</v>
          </cell>
          <cell r="BY289">
            <v>0</v>
          </cell>
          <cell r="BZ289">
            <v>0</v>
          </cell>
          <cell r="CA289">
            <v>0</v>
          </cell>
          <cell r="CB289">
            <v>0</v>
          </cell>
          <cell r="CC289">
            <v>0</v>
          </cell>
          <cell r="CD289">
            <v>0</v>
          </cell>
          <cell r="CE289">
            <v>0</v>
          </cell>
          <cell r="CF289">
            <v>0</v>
          </cell>
          <cell r="CG289">
            <v>0</v>
          </cell>
          <cell r="CH289">
            <v>0</v>
          </cell>
          <cell r="CI289">
            <v>0</v>
          </cell>
          <cell r="CJ289">
            <v>0</v>
          </cell>
          <cell r="CK289">
            <v>0</v>
          </cell>
          <cell r="CL289">
            <v>0</v>
          </cell>
          <cell r="CM289">
            <v>0</v>
          </cell>
          <cell r="CN289">
            <v>0</v>
          </cell>
          <cell r="CO289">
            <v>0</v>
          </cell>
          <cell r="CP289">
            <v>0</v>
          </cell>
          <cell r="CQ289">
            <v>0</v>
          </cell>
          <cell r="CR289">
            <v>0</v>
          </cell>
          <cell r="CS289">
            <v>0</v>
          </cell>
          <cell r="CT289">
            <v>0</v>
          </cell>
          <cell r="CU289">
            <v>0</v>
          </cell>
          <cell r="CV289">
            <v>0</v>
          </cell>
          <cell r="CW289">
            <v>0</v>
          </cell>
          <cell r="CX289">
            <v>0</v>
          </cell>
          <cell r="CY289">
            <v>0</v>
          </cell>
          <cell r="CZ289">
            <v>0</v>
          </cell>
          <cell r="DA289">
            <v>0</v>
          </cell>
          <cell r="DB289">
            <v>0</v>
          </cell>
          <cell r="DC289">
            <v>0</v>
          </cell>
          <cell r="DD289">
            <v>0</v>
          </cell>
        </row>
        <row r="290">
          <cell r="I290" t="str">
            <v>I</v>
          </cell>
          <cell r="J290" t="str">
            <v>J</v>
          </cell>
          <cell r="K290" t="str">
            <v>K</v>
          </cell>
          <cell r="L290" t="str">
            <v>L</v>
          </cell>
          <cell r="M290" t="str">
            <v>M</v>
          </cell>
          <cell r="N290" t="str">
            <v>N</v>
          </cell>
          <cell r="O290" t="str">
            <v>O</v>
          </cell>
          <cell r="P290" t="str">
            <v>P</v>
          </cell>
          <cell r="Q290" t="str">
            <v>Q</v>
          </cell>
          <cell r="R290" t="str">
            <v>R</v>
          </cell>
          <cell r="S290" t="str">
            <v>S</v>
          </cell>
          <cell r="T290" t="str">
            <v>T</v>
          </cell>
          <cell r="U290" t="str">
            <v>U</v>
          </cell>
          <cell r="V290" t="str">
            <v>V</v>
          </cell>
          <cell r="W290" t="str">
            <v>W</v>
          </cell>
          <cell r="X290" t="str">
            <v>X</v>
          </cell>
          <cell r="Y290" t="str">
            <v>Y</v>
          </cell>
          <cell r="Z290" t="str">
            <v>Z</v>
          </cell>
          <cell r="AA290" t="str">
            <v>AA</v>
          </cell>
          <cell r="AB290" t="str">
            <v>AB</v>
          </cell>
          <cell r="AC290" t="str">
            <v>AC</v>
          </cell>
          <cell r="AD290" t="str">
            <v>AD</v>
          </cell>
          <cell r="AE290" t="str">
            <v>AE</v>
          </cell>
          <cell r="AF290" t="str">
            <v>AF</v>
          </cell>
          <cell r="AG290" t="str">
            <v>AG</v>
          </cell>
          <cell r="AH290" t="str">
            <v>AH</v>
          </cell>
          <cell r="AI290" t="str">
            <v>AI</v>
          </cell>
          <cell r="AJ290" t="str">
            <v>AJ</v>
          </cell>
          <cell r="AK290" t="str">
            <v>AK</v>
          </cell>
          <cell r="AL290" t="str">
            <v>AL</v>
          </cell>
          <cell r="AM290" t="str">
            <v>AM</v>
          </cell>
          <cell r="AN290" t="str">
            <v>AN</v>
          </cell>
          <cell r="AO290" t="str">
            <v>AO</v>
          </cell>
          <cell r="AP290" t="str">
            <v>AP</v>
          </cell>
          <cell r="AQ290" t="str">
            <v>AQ</v>
          </cell>
          <cell r="AR290" t="str">
            <v>AR</v>
          </cell>
          <cell r="AS290" t="str">
            <v>AS</v>
          </cell>
          <cell r="AT290" t="str">
            <v>AT</v>
          </cell>
          <cell r="AU290" t="str">
            <v>AU</v>
          </cell>
          <cell r="AV290" t="str">
            <v>AV</v>
          </cell>
          <cell r="AW290" t="str">
            <v>AW</v>
          </cell>
          <cell r="AX290" t="str">
            <v>AX</v>
          </cell>
          <cell r="AY290" t="str">
            <v>AY</v>
          </cell>
          <cell r="AZ290" t="str">
            <v>AZ</v>
          </cell>
          <cell r="BA290" t="str">
            <v>BA</v>
          </cell>
          <cell r="BB290" t="str">
            <v>BB</v>
          </cell>
          <cell r="BC290" t="str">
            <v>BC</v>
          </cell>
          <cell r="BD290" t="str">
            <v>BD</v>
          </cell>
          <cell r="BE290" t="str">
            <v>BE</v>
          </cell>
          <cell r="BF290" t="str">
            <v>BF</v>
          </cell>
          <cell r="BG290" t="str">
            <v>BG</v>
          </cell>
          <cell r="BH290" t="str">
            <v>BH</v>
          </cell>
          <cell r="BI290" t="str">
            <v>BI</v>
          </cell>
          <cell r="BJ290" t="str">
            <v>BJ</v>
          </cell>
          <cell r="BK290" t="str">
            <v>BK</v>
          </cell>
          <cell r="BL290" t="str">
            <v>BL</v>
          </cell>
          <cell r="BM290" t="str">
            <v>BM</v>
          </cell>
          <cell r="BN290" t="str">
            <v>BN</v>
          </cell>
          <cell r="BO290" t="str">
            <v>BO</v>
          </cell>
          <cell r="BP290" t="str">
            <v>BP</v>
          </cell>
          <cell r="BQ290" t="str">
            <v>BQ</v>
          </cell>
          <cell r="BR290" t="str">
            <v>BR</v>
          </cell>
          <cell r="BS290" t="str">
            <v>BS</v>
          </cell>
          <cell r="BT290" t="str">
            <v>BT</v>
          </cell>
          <cell r="BU290" t="str">
            <v>BU</v>
          </cell>
          <cell r="BV290" t="str">
            <v>BV</v>
          </cell>
          <cell r="BW290" t="str">
            <v>BW</v>
          </cell>
          <cell r="BX290" t="str">
            <v>BX</v>
          </cell>
          <cell r="BY290" t="str">
            <v>BY</v>
          </cell>
          <cell r="BZ290" t="str">
            <v>BZ</v>
          </cell>
          <cell r="CA290" t="str">
            <v>CA</v>
          </cell>
          <cell r="CB290" t="str">
            <v>CB</v>
          </cell>
          <cell r="CC290" t="str">
            <v>CC</v>
          </cell>
          <cell r="CD290" t="str">
            <v>CD</v>
          </cell>
          <cell r="CE290" t="str">
            <v>CE</v>
          </cell>
          <cell r="CF290" t="str">
            <v>CF</v>
          </cell>
          <cell r="CG290" t="str">
            <v>CG</v>
          </cell>
          <cell r="CH290" t="str">
            <v>CH</v>
          </cell>
          <cell r="CI290" t="str">
            <v>CI</v>
          </cell>
          <cell r="CJ290" t="str">
            <v>CJ</v>
          </cell>
          <cell r="CK290" t="str">
            <v>CK</v>
          </cell>
          <cell r="CL290" t="str">
            <v>CL</v>
          </cell>
          <cell r="CM290" t="str">
            <v>CM</v>
          </cell>
          <cell r="CN290" t="str">
            <v>CN</v>
          </cell>
          <cell r="CO290" t="str">
            <v>CO</v>
          </cell>
          <cell r="CP290" t="str">
            <v>CP</v>
          </cell>
          <cell r="CQ290" t="str">
            <v>CQ</v>
          </cell>
          <cell r="CR290" t="str">
            <v>CR</v>
          </cell>
          <cell r="CS290" t="str">
            <v>CS</v>
          </cell>
          <cell r="CT290" t="str">
            <v>CT</v>
          </cell>
          <cell r="CU290" t="str">
            <v>CU</v>
          </cell>
          <cell r="CV290" t="str">
            <v>CV</v>
          </cell>
          <cell r="CW290" t="str">
            <v>CW</v>
          </cell>
          <cell r="CX290" t="str">
            <v>CX</v>
          </cell>
          <cell r="CY290" t="str">
            <v>CY</v>
          </cell>
          <cell r="CZ290" t="str">
            <v>CZ</v>
          </cell>
          <cell r="DA290" t="str">
            <v>DA</v>
          </cell>
          <cell r="DB290" t="str">
            <v>DB</v>
          </cell>
          <cell r="DC290" t="str">
            <v>DC</v>
          </cell>
          <cell r="DD290" t="str">
            <v>DD</v>
          </cell>
        </row>
      </sheetData>
      <sheetData sheetId="8"/>
      <sheetData sheetId="9"/>
      <sheetData sheetId="10" refreshError="1">
        <row r="139">
          <cell r="I139" t="e">
            <v>#DIV/0!</v>
          </cell>
          <cell r="J139" t="e">
            <v>#DIV/0!</v>
          </cell>
          <cell r="K139" t="e">
            <v>#DIV/0!</v>
          </cell>
          <cell r="L139" t="e">
            <v>#DIV/0!</v>
          </cell>
          <cell r="M139" t="e">
            <v>#DIV/0!</v>
          </cell>
          <cell r="N139" t="e">
            <v>#DIV/0!</v>
          </cell>
          <cell r="O139" t="e">
            <v>#DIV/0!</v>
          </cell>
          <cell r="P139" t="e">
            <v>#DIV/0!</v>
          </cell>
          <cell r="Q139" t="e">
            <v>#DIV/0!</v>
          </cell>
          <cell r="R139" t="e">
            <v>#DIV/0!</v>
          </cell>
          <cell r="S139" t="e">
            <v>#DIV/0!</v>
          </cell>
          <cell r="T139" t="e">
            <v>#DIV/0!</v>
          </cell>
          <cell r="U139" t="e">
            <v>#DIV/0!</v>
          </cell>
          <cell r="V139" t="e">
            <v>#DIV/0!</v>
          </cell>
          <cell r="W139" t="e">
            <v>#DIV/0!</v>
          </cell>
          <cell r="X139" t="e">
            <v>#DIV/0!</v>
          </cell>
          <cell r="Y139" t="e">
            <v>#DIV/0!</v>
          </cell>
          <cell r="Z139" t="e">
            <v>#DIV/0!</v>
          </cell>
          <cell r="AA139" t="e">
            <v>#DIV/0!</v>
          </cell>
          <cell r="AB139" t="e">
            <v>#DIV/0!</v>
          </cell>
          <cell r="AC139" t="e">
            <v>#DIV/0!</v>
          </cell>
          <cell r="AD139" t="e">
            <v>#DIV/0!</v>
          </cell>
          <cell r="AE139" t="e">
            <v>#DIV/0!</v>
          </cell>
          <cell r="AF139" t="e">
            <v>#DIV/0!</v>
          </cell>
          <cell r="AG139" t="e">
            <v>#DIV/0!</v>
          </cell>
          <cell r="AH139" t="e">
            <v>#DIV/0!</v>
          </cell>
          <cell r="AI139" t="e">
            <v>#DIV/0!</v>
          </cell>
          <cell r="AJ139" t="e">
            <v>#DIV/0!</v>
          </cell>
          <cell r="AK139" t="e">
            <v>#DIV/0!</v>
          </cell>
          <cell r="AL139" t="e">
            <v>#DIV/0!</v>
          </cell>
          <cell r="AM139" t="e">
            <v>#DIV/0!</v>
          </cell>
          <cell r="AN139" t="e">
            <v>#DIV/0!</v>
          </cell>
          <cell r="AO139" t="e">
            <v>#DIV/0!</v>
          </cell>
          <cell r="AP139" t="e">
            <v>#DIV/0!</v>
          </cell>
          <cell r="AQ139" t="e">
            <v>#DIV/0!</v>
          </cell>
          <cell r="AR139" t="e">
            <v>#DIV/0!</v>
          </cell>
          <cell r="AS139" t="e">
            <v>#DIV/0!</v>
          </cell>
          <cell r="AT139" t="e">
            <v>#DIV/0!</v>
          </cell>
          <cell r="AU139" t="e">
            <v>#DIV/0!</v>
          </cell>
          <cell r="AV139" t="e">
            <v>#DIV/0!</v>
          </cell>
          <cell r="AW139" t="e">
            <v>#DIV/0!</v>
          </cell>
          <cell r="AX139" t="e">
            <v>#DIV/0!</v>
          </cell>
          <cell r="AY139" t="e">
            <v>#DIV/0!</v>
          </cell>
          <cell r="AZ139" t="e">
            <v>#DIV/0!</v>
          </cell>
          <cell r="BA139" t="e">
            <v>#DIV/0!</v>
          </cell>
          <cell r="BB139" t="e">
            <v>#DIV/0!</v>
          </cell>
          <cell r="BC139" t="e">
            <v>#DIV/0!</v>
          </cell>
          <cell r="BD139" t="e">
            <v>#DIV/0!</v>
          </cell>
          <cell r="BE139" t="e">
            <v>#DIV/0!</v>
          </cell>
          <cell r="BF139" t="e">
            <v>#DIV/0!</v>
          </cell>
          <cell r="BG139" t="e">
            <v>#DIV/0!</v>
          </cell>
          <cell r="BH139" t="e">
            <v>#DIV/0!</v>
          </cell>
          <cell r="BI139" t="e">
            <v>#DIV/0!</v>
          </cell>
          <cell r="BJ139" t="e">
            <v>#DIV/0!</v>
          </cell>
          <cell r="BK139" t="e">
            <v>#DIV/0!</v>
          </cell>
          <cell r="BL139" t="e">
            <v>#DIV/0!</v>
          </cell>
          <cell r="BM139" t="e">
            <v>#REF!</v>
          </cell>
          <cell r="BN139" t="e">
            <v>#REF!</v>
          </cell>
          <cell r="BO139" t="e">
            <v>#REF!</v>
          </cell>
          <cell r="BP139" t="e">
            <v>#REF!</v>
          </cell>
          <cell r="BQ139" t="e">
            <v>#REF!</v>
          </cell>
          <cell r="BR139" t="e">
            <v>#REF!</v>
          </cell>
          <cell r="BS139" t="e">
            <v>#REF!</v>
          </cell>
          <cell r="BT139" t="e">
            <v>#REF!</v>
          </cell>
          <cell r="BU139" t="e">
            <v>#REF!</v>
          </cell>
          <cell r="BV139" t="e">
            <v>#REF!</v>
          </cell>
          <cell r="BW139" t="e">
            <v>#REF!</v>
          </cell>
          <cell r="BX139" t="e">
            <v>#REF!</v>
          </cell>
          <cell r="BY139" t="e">
            <v>#REF!</v>
          </cell>
          <cell r="BZ139" t="e">
            <v>#REF!</v>
          </cell>
          <cell r="CA139" t="e">
            <v>#REF!</v>
          </cell>
          <cell r="CB139" t="e">
            <v>#REF!</v>
          </cell>
          <cell r="CC139" t="e">
            <v>#REF!</v>
          </cell>
          <cell r="CD139" t="e">
            <v>#REF!</v>
          </cell>
          <cell r="CE139" t="e">
            <v>#REF!</v>
          </cell>
          <cell r="CF139" t="e">
            <v>#REF!</v>
          </cell>
          <cell r="CG139" t="e">
            <v>#REF!</v>
          </cell>
          <cell r="CH139" t="e">
            <v>#REF!</v>
          </cell>
          <cell r="CI139" t="e">
            <v>#REF!</v>
          </cell>
          <cell r="CJ139" t="e">
            <v>#REF!</v>
          </cell>
          <cell r="CK139" t="e">
            <v>#REF!</v>
          </cell>
          <cell r="CL139" t="e">
            <v>#REF!</v>
          </cell>
          <cell r="CM139" t="e">
            <v>#REF!</v>
          </cell>
          <cell r="CN139" t="e">
            <v>#REF!</v>
          </cell>
          <cell r="CO139" t="e">
            <v>#REF!</v>
          </cell>
          <cell r="CP139" t="e">
            <v>#REF!</v>
          </cell>
          <cell r="CQ139" t="e">
            <v>#REF!</v>
          </cell>
          <cell r="CR139" t="e">
            <v>#REF!</v>
          </cell>
          <cell r="CS139" t="e">
            <v>#REF!</v>
          </cell>
          <cell r="CT139" t="e">
            <v>#REF!</v>
          </cell>
          <cell r="CU139" t="e">
            <v>#REF!</v>
          </cell>
          <cell r="CV139" t="e">
            <v>#REF!</v>
          </cell>
          <cell r="CW139" t="e">
            <v>#REF!</v>
          </cell>
          <cell r="CX139" t="e">
            <v>#REF!</v>
          </cell>
          <cell r="CY139" t="e">
            <v>#REF!</v>
          </cell>
          <cell r="CZ139" t="e">
            <v>#REF!</v>
          </cell>
          <cell r="DA139" t="e">
            <v>#REF!</v>
          </cell>
          <cell r="DB139" t="e">
            <v>#REF!</v>
          </cell>
          <cell r="DC139" t="e">
            <v>#REF!</v>
          </cell>
          <cell r="DD139" t="e">
            <v>#REF!</v>
          </cell>
        </row>
        <row r="140">
          <cell r="I140">
            <v>6569.5</v>
          </cell>
          <cell r="J140">
            <v>9905.7900000000009</v>
          </cell>
          <cell r="K140">
            <v>11478.089999999997</v>
          </cell>
          <cell r="L140">
            <v>3505.9699999999993</v>
          </cell>
          <cell r="M140">
            <v>4097.88</v>
          </cell>
          <cell r="N140">
            <v>4992.0599999999995</v>
          </cell>
          <cell r="O140">
            <v>5023.8399999999992</v>
          </cell>
          <cell r="P140">
            <v>6769.1700000000019</v>
          </cell>
          <cell r="Q140">
            <v>12701.080000000002</v>
          </cell>
          <cell r="R140">
            <v>3473.8</v>
          </cell>
          <cell r="S140">
            <v>2887.89</v>
          </cell>
          <cell r="T140">
            <v>5320.61</v>
          </cell>
          <cell r="U140">
            <v>3855.9399999999996</v>
          </cell>
          <cell r="V140">
            <v>10968.27</v>
          </cell>
          <cell r="W140">
            <v>10767.420000000002</v>
          </cell>
          <cell r="X140">
            <v>11320.79</v>
          </cell>
          <cell r="Y140" t="e">
            <v>#DIV/0!</v>
          </cell>
          <cell r="Z140">
            <v>15100.890000000003</v>
          </cell>
          <cell r="AA140">
            <v>23068.61</v>
          </cell>
          <cell r="AB140">
            <v>10946.62</v>
          </cell>
          <cell r="AC140">
            <v>6948.0499999999993</v>
          </cell>
          <cell r="AD140">
            <v>12732.96</v>
          </cell>
          <cell r="AE140">
            <v>7908.7900000000009</v>
          </cell>
          <cell r="AF140">
            <v>6214.42</v>
          </cell>
          <cell r="AG140">
            <v>12188.150000000001</v>
          </cell>
          <cell r="AH140">
            <v>5402.7</v>
          </cell>
          <cell r="AI140">
            <v>12808.07</v>
          </cell>
          <cell r="AJ140">
            <v>20242.879999999997</v>
          </cell>
          <cell r="AK140">
            <v>6464.67</v>
          </cell>
          <cell r="AL140">
            <v>5075.58</v>
          </cell>
          <cell r="AM140">
            <v>4412.74</v>
          </cell>
          <cell r="AN140">
            <v>2518.8199999999997</v>
          </cell>
          <cell r="AO140">
            <v>8551.4800000000014</v>
          </cell>
          <cell r="AP140">
            <v>6971.0199999999995</v>
          </cell>
          <cell r="AQ140">
            <v>6325.75</v>
          </cell>
          <cell r="AR140">
            <v>10108.559999999998</v>
          </cell>
          <cell r="AS140">
            <v>10557.390000000003</v>
          </cell>
          <cell r="AT140">
            <v>8880.1099999999988</v>
          </cell>
          <cell r="AU140">
            <v>8992.7200000000012</v>
          </cell>
          <cell r="AV140">
            <v>8720.66</v>
          </cell>
          <cell r="AW140">
            <v>7156.23</v>
          </cell>
          <cell r="AX140">
            <v>6949.9500000000007</v>
          </cell>
          <cell r="AY140">
            <v>4122.91</v>
          </cell>
          <cell r="AZ140">
            <v>7229.38</v>
          </cell>
          <cell r="BA140">
            <v>4859.4000000000005</v>
          </cell>
          <cell r="BB140">
            <v>8134.19</v>
          </cell>
          <cell r="BC140">
            <v>2454.6100000000006</v>
          </cell>
          <cell r="BD140">
            <v>10902.790000000005</v>
          </cell>
          <cell r="BE140">
            <v>1905.6499999999999</v>
          </cell>
          <cell r="BF140">
            <v>13149.779999999999</v>
          </cell>
          <cell r="BG140" t="e">
            <v>#DIV/0!</v>
          </cell>
          <cell r="BH140">
            <v>3243.8900000000003</v>
          </cell>
          <cell r="BI140">
            <v>6660.4000000000005</v>
          </cell>
          <cell r="BJ140">
            <v>5193.869999999999</v>
          </cell>
          <cell r="BK140">
            <v>9500.5</v>
          </cell>
          <cell r="BL140" t="e">
            <v>#DIV/0!</v>
          </cell>
          <cell r="BM140">
            <v>7673.6900000000005</v>
          </cell>
          <cell r="BN140">
            <v>12957.869999999999</v>
          </cell>
          <cell r="BO140">
            <v>14291.679999999998</v>
          </cell>
          <cell r="BP140">
            <v>5350.59</v>
          </cell>
          <cell r="BQ140">
            <v>4167.3500000000004</v>
          </cell>
          <cell r="BR140" t="e">
            <v>#REF!</v>
          </cell>
          <cell r="BS140" t="e">
            <v>#REF!</v>
          </cell>
          <cell r="BT140" t="e">
            <v>#REF!</v>
          </cell>
          <cell r="BU140" t="e">
            <v>#REF!</v>
          </cell>
          <cell r="BV140" t="e">
            <v>#REF!</v>
          </cell>
          <cell r="BW140" t="e">
            <v>#REF!</v>
          </cell>
          <cell r="BX140" t="e">
            <v>#REF!</v>
          </cell>
          <cell r="BY140" t="e">
            <v>#REF!</v>
          </cell>
          <cell r="BZ140" t="e">
            <v>#REF!</v>
          </cell>
          <cell r="CA140" t="e">
            <v>#REF!</v>
          </cell>
          <cell r="CB140" t="e">
            <v>#REF!</v>
          </cell>
          <cell r="CC140" t="e">
            <v>#REF!</v>
          </cell>
          <cell r="CD140" t="e">
            <v>#REF!</v>
          </cell>
          <cell r="CE140" t="e">
            <v>#REF!</v>
          </cell>
          <cell r="CF140" t="e">
            <v>#REF!</v>
          </cell>
          <cell r="CG140" t="e">
            <v>#REF!</v>
          </cell>
          <cell r="CH140" t="e">
            <v>#REF!</v>
          </cell>
          <cell r="CI140" t="e">
            <v>#REF!</v>
          </cell>
          <cell r="CJ140" t="e">
            <v>#REF!</v>
          </cell>
          <cell r="CK140" t="e">
            <v>#REF!</v>
          </cell>
          <cell r="CL140" t="e">
            <v>#REF!</v>
          </cell>
          <cell r="CM140" t="e">
            <v>#REF!</v>
          </cell>
          <cell r="CN140" t="e">
            <v>#REF!</v>
          </cell>
          <cell r="CO140" t="e">
            <v>#REF!</v>
          </cell>
          <cell r="CP140" t="e">
            <v>#REF!</v>
          </cell>
          <cell r="CQ140" t="e">
            <v>#REF!</v>
          </cell>
          <cell r="CR140" t="e">
            <v>#REF!</v>
          </cell>
          <cell r="CS140" t="e">
            <v>#REF!</v>
          </cell>
          <cell r="CT140" t="e">
            <v>#REF!</v>
          </cell>
          <cell r="CU140" t="e">
            <v>#REF!</v>
          </cell>
          <cell r="CV140" t="e">
            <v>#REF!</v>
          </cell>
          <cell r="CW140" t="e">
            <v>#REF!</v>
          </cell>
          <cell r="CX140" t="e">
            <v>#REF!</v>
          </cell>
          <cell r="CY140" t="e">
            <v>#REF!</v>
          </cell>
          <cell r="CZ140" t="e">
            <v>#REF!</v>
          </cell>
          <cell r="DA140" t="e">
            <v>#REF!</v>
          </cell>
          <cell r="DB140" t="e">
            <v>#REF!</v>
          </cell>
          <cell r="DC140" t="e">
            <v>#REF!</v>
          </cell>
          <cell r="DD140" t="e">
            <v>#REF!</v>
          </cell>
        </row>
        <row r="141">
          <cell r="I141" t="str">
            <v>I</v>
          </cell>
          <cell r="J141" t="str">
            <v>J</v>
          </cell>
          <cell r="K141" t="str">
            <v>K</v>
          </cell>
          <cell r="L141" t="str">
            <v>L</v>
          </cell>
          <cell r="M141" t="str">
            <v>M</v>
          </cell>
          <cell r="N141" t="str">
            <v>N</v>
          </cell>
          <cell r="O141" t="str">
            <v>O</v>
          </cell>
          <cell r="P141" t="str">
            <v>P</v>
          </cell>
          <cell r="Q141" t="str">
            <v>Q</v>
          </cell>
          <cell r="R141" t="str">
            <v>R</v>
          </cell>
          <cell r="S141" t="str">
            <v>S</v>
          </cell>
          <cell r="T141" t="str">
            <v>T</v>
          </cell>
          <cell r="U141" t="str">
            <v>U</v>
          </cell>
          <cell r="V141" t="str">
            <v>V</v>
          </cell>
          <cell r="W141" t="str">
            <v>W</v>
          </cell>
          <cell r="X141" t="str">
            <v>X</v>
          </cell>
          <cell r="Y141" t="str">
            <v>Y</v>
          </cell>
          <cell r="Z141" t="str">
            <v>Z</v>
          </cell>
          <cell r="AA141" t="str">
            <v>AA</v>
          </cell>
          <cell r="AB141" t="str">
            <v>AB</v>
          </cell>
          <cell r="AC141" t="str">
            <v>AC</v>
          </cell>
          <cell r="AD141" t="str">
            <v>AD</v>
          </cell>
          <cell r="AE141" t="str">
            <v>AE</v>
          </cell>
          <cell r="AF141" t="str">
            <v>AF</v>
          </cell>
          <cell r="AG141" t="str">
            <v>AG</v>
          </cell>
          <cell r="AH141" t="str">
            <v>AH</v>
          </cell>
          <cell r="AI141" t="str">
            <v>AI</v>
          </cell>
          <cell r="AJ141" t="str">
            <v>AJ</v>
          </cell>
          <cell r="AK141" t="str">
            <v>AK</v>
          </cell>
          <cell r="AL141" t="str">
            <v>AL</v>
          </cell>
          <cell r="AM141" t="str">
            <v>AM</v>
          </cell>
          <cell r="AN141" t="str">
            <v>AN</v>
          </cell>
          <cell r="AO141" t="str">
            <v>AO</v>
          </cell>
          <cell r="AP141" t="str">
            <v>AP</v>
          </cell>
          <cell r="AQ141" t="str">
            <v>AQ</v>
          </cell>
          <cell r="AR141" t="str">
            <v>AR</v>
          </cell>
          <cell r="AS141" t="str">
            <v>AS</v>
          </cell>
          <cell r="AT141" t="str">
            <v>AT</v>
          </cell>
          <cell r="AU141" t="str">
            <v>AU</v>
          </cell>
          <cell r="AV141" t="str">
            <v>AV</v>
          </cell>
          <cell r="AW141" t="str">
            <v>AW</v>
          </cell>
          <cell r="AX141" t="str">
            <v>AX</v>
          </cell>
          <cell r="AY141" t="str">
            <v>AY</v>
          </cell>
          <cell r="AZ141" t="str">
            <v>AZ</v>
          </cell>
          <cell r="BA141" t="str">
            <v>BA</v>
          </cell>
          <cell r="BB141" t="str">
            <v>BB</v>
          </cell>
          <cell r="BC141" t="str">
            <v>BC</v>
          </cell>
          <cell r="BD141" t="str">
            <v>BD</v>
          </cell>
          <cell r="BE141" t="str">
            <v>BE</v>
          </cell>
          <cell r="BF141" t="str">
            <v>BF</v>
          </cell>
          <cell r="BG141" t="str">
            <v>BG</v>
          </cell>
          <cell r="BH141" t="str">
            <v>BH</v>
          </cell>
          <cell r="BI141" t="str">
            <v>BI</v>
          </cell>
          <cell r="BJ141" t="str">
            <v>BJ</v>
          </cell>
          <cell r="BK141" t="str">
            <v>BK</v>
          </cell>
          <cell r="BL141" t="str">
            <v>BL</v>
          </cell>
          <cell r="BM141" t="str">
            <v>BM</v>
          </cell>
          <cell r="BN141" t="str">
            <v>BN</v>
          </cell>
          <cell r="BO141" t="str">
            <v>BO</v>
          </cell>
          <cell r="BP141" t="str">
            <v>BP</v>
          </cell>
          <cell r="BQ141" t="str">
            <v>BQ</v>
          </cell>
          <cell r="BR141" t="str">
            <v>BR</v>
          </cell>
          <cell r="BS141" t="str">
            <v>BS</v>
          </cell>
          <cell r="BT141" t="str">
            <v>BT</v>
          </cell>
          <cell r="BU141" t="str">
            <v>BU</v>
          </cell>
          <cell r="BV141" t="str">
            <v>BV</v>
          </cell>
          <cell r="BW141" t="str">
            <v>BW</v>
          </cell>
          <cell r="BX141" t="str">
            <v>BX</v>
          </cell>
          <cell r="BY141" t="str">
            <v>BY</v>
          </cell>
          <cell r="BZ141" t="str">
            <v>BZ</v>
          </cell>
          <cell r="CA141" t="str">
            <v>CA</v>
          </cell>
          <cell r="CB141" t="str">
            <v>CB</v>
          </cell>
          <cell r="CC141" t="str">
            <v>CC</v>
          </cell>
          <cell r="CD141" t="str">
            <v>CD</v>
          </cell>
          <cell r="CE141" t="str">
            <v>CE</v>
          </cell>
          <cell r="CF141" t="str">
            <v>CF</v>
          </cell>
          <cell r="CG141" t="str">
            <v>CG</v>
          </cell>
          <cell r="CH141" t="str">
            <v>CH</v>
          </cell>
          <cell r="CI141" t="str">
            <v>CI</v>
          </cell>
          <cell r="CJ141" t="str">
            <v>CJ</v>
          </cell>
          <cell r="CK141" t="str">
            <v>CK</v>
          </cell>
          <cell r="CL141" t="str">
            <v>CL</v>
          </cell>
          <cell r="CM141" t="str">
            <v>CM</v>
          </cell>
          <cell r="CN141" t="str">
            <v>CN</v>
          </cell>
          <cell r="CO141" t="str">
            <v>CO</v>
          </cell>
          <cell r="CP141" t="str">
            <v>CP</v>
          </cell>
          <cell r="CQ141" t="str">
            <v>CQ</v>
          </cell>
          <cell r="CR141" t="str">
            <v>CR</v>
          </cell>
          <cell r="CS141" t="str">
            <v>CS</v>
          </cell>
          <cell r="CT141" t="str">
            <v>CT</v>
          </cell>
          <cell r="CU141" t="str">
            <v>CU</v>
          </cell>
          <cell r="CV141" t="str">
            <v>CV</v>
          </cell>
          <cell r="CW141" t="str">
            <v>CW</v>
          </cell>
          <cell r="CX141" t="str">
            <v>CX</v>
          </cell>
          <cell r="CY141" t="str">
            <v>CY</v>
          </cell>
          <cell r="CZ141" t="str">
            <v>CZ</v>
          </cell>
          <cell r="DA141" t="str">
            <v>DA</v>
          </cell>
          <cell r="DB141" t="str">
            <v>DB</v>
          </cell>
          <cell r="DC141" t="str">
            <v>DC</v>
          </cell>
          <cell r="DD141" t="str">
            <v>DD</v>
          </cell>
        </row>
      </sheetData>
      <sheetData sheetId="11"/>
      <sheetData sheetId="12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EAS"/>
      <sheetName val="PRESUPUESTO"/>
      <sheetName val="Hoja1"/>
      <sheetName val="Hoja2"/>
      <sheetName val="Hoja3"/>
      <sheetName val="DATOS"/>
      <sheetName val="Hoja4"/>
      <sheetName val="FORMULA"/>
      <sheetName val="Datos de la localidad"/>
      <sheetName val="Analisis de la T.C. - 2.2"/>
      <sheetName val="#¡REF"/>
      <sheetName val="QURR"/>
      <sheetName val="PLANILLA GENERAL"/>
      <sheetName val="LOCALIDADES"/>
      <sheetName val="Datos de la lkcalidad"/>
      <sheetName val="#¡RED"/>
      <sheetName val="CALCULO"/>
      <sheetName val="DATA"/>
      <sheetName val="PLANILLA LP 22.9 kV"/>
      <sheetName val="DATOS TECNICOS SE SANTUARIO"/>
      <sheetName val="PROC MANT LT 1"/>
      <sheetName val="CALENDARIO"/>
      <sheetName val="REV3"/>
      <sheetName val="CAP-120mm2"/>
      <sheetName val="INGRESO"/>
      <sheetName val="RES"/>
      <sheetName val="CENSO93"/>
      <sheetName val="UNITARIOS-RP"/>
      <sheetName val="FORMA-SE2"/>
      <sheetName val="Datos de Entrada"/>
      <sheetName val="1.2.1 RENDIMIENTO"/>
      <sheetName val="Plani"/>
      <sheetName val="Hoja79"/>
      <sheetName val="CC"/>
      <sheetName val="HIDRANDINA"/>
      <sheetName val="Datos_de_la_localidad"/>
      <sheetName val="Analisis_de_la_T_C__-_2_2"/>
      <sheetName val="PLANILLA_GENERAL"/>
      <sheetName val="Datos_de_la_lkcalidad"/>
      <sheetName val="PLANILLA_LP_22_9_kV"/>
      <sheetName val="DATOS_TECNICOS_SE_SANTUARIO"/>
      <sheetName val="PROC_MANT_LT_1"/>
      <sheetName val="Datos_de_Entrada"/>
      <sheetName val="1_2_1_RENDIMIENTO"/>
      <sheetName val="FORMA-LS3"/>
      <sheetName val="FORMA-LS1-LS2"/>
      <sheetName val="FORMA- RE1"/>
      <sheetName val="FORMA-RL1"/>
      <sheetName val="FORMA-ST1"/>
      <sheetName val="Resumen-RS"/>
      <sheetName val="3. Manpower"/>
      <sheetName val="Matriz"/>
      <sheetName val="C-WATT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P-A-D"/>
      <sheetName val="DATOS DE CAMPO"/>
      <sheetName val="PLAN RS"/>
      <sheetName val="CuadroIyII"/>
      <sheetName val="Costos Alt2"/>
      <sheetName val="AnexoVI"/>
      <sheetName val="Desmonteras"/>
      <sheetName val="Precios Estruc."/>
      <sheetName val="FlujoTJ"/>
      <sheetName val="EVAL"/>
      <sheetName val="Tipo de Cambio"/>
      <sheetName val="YTD Comments"/>
      <sheetName val="3__Manpower"/>
      <sheetName val="DATOS_DE_CAMPO"/>
      <sheetName val="Tipo_de_Cambio"/>
      <sheetName val="1_2_1_RENDIMIENTO1"/>
      <sheetName val="Datos_de_Entrada1"/>
      <sheetName val="Datos_de_la_localidad1"/>
      <sheetName val="Analisis_de_la_T_C__-_2_21"/>
      <sheetName val="PLANILLA_GENERAL1"/>
      <sheetName val="Datos_de_la_lkcalidad1"/>
      <sheetName val="PLANILLA_LP_22_9_kV1"/>
      <sheetName val="3__Manpower1"/>
      <sheetName val="DATOS_DE_CAMPO1"/>
      <sheetName val="Tipo_de_Cambio1"/>
      <sheetName val="BasE"/>
      <sheetName val="ARRS"/>
      <sheetName val="fp"/>
      <sheetName val="OBRAS CIVILES"/>
      <sheetName val="Curva S diaria"/>
      <sheetName val="TABLA PROVEEDORES"/>
      <sheetName val="RP_JIMBE2"/>
      <sheetName val="Proyecciones"/>
      <sheetName val="B_DATOS"/>
      <sheetName val="Aux. Disgregados"/>
      <sheetName val="SUM. MONT. L.P."/>
      <sheetName val="SUM - MONT.R.P."/>
      <sheetName val="Sumin y M.E. RS"/>
      <sheetName val="APU-POSTES"/>
      <sheetName val="APU-TRANSP"/>
      <sheetName val="Base de Datos APU"/>
      <sheetName val="Metrado Armados"/>
      <sheetName val="P. U. de Sum"/>
      <sheetName val="TrasPost"/>
      <sheetName val="Desp LP"/>
      <sheetName val="Des RP"/>
      <sheetName val="TabMed"/>
      <sheetName val="C.U.SumMat"/>
      <sheetName val="C.U.Mont"/>
      <sheetName val="BT_DATOS"/>
      <sheetName val="ptRP"/>
      <sheetName val="ret"/>
      <sheetName val="MATERIALES"/>
      <sheetName val="M d O"/>
      <sheetName val="Tapa 29"/>
      <sheetName val="TipoDocs"/>
      <sheetName val="Dptos"/>
      <sheetName val="TipoGastos"/>
      <sheetName val="Obras"/>
      <sheetName val="RESUMEN"/>
      <sheetName val="MONTAJE R.S."/>
      <sheetName val="SUM_MON"/>
      <sheetName val="1"/>
      <sheetName val="APU-RS"/>
      <sheetName val="BD-MONTAJE_TRANSPORTE"/>
      <sheetName val="Datos Entrada"/>
      <sheetName val="INGRESO DE DATOS POR LOCALIDAD"/>
      <sheetName val="METRADO-TEMPORAL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3"/>
      <sheetName val="DT Palcaz"/>
      <sheetName val="Base Ret. y Pt."/>
      <sheetName val="Datos_de_la_localidad2"/>
      <sheetName val="Analisis_de_la_T_C__-_2_22"/>
      <sheetName val="PLANILLA_GENERAL2"/>
      <sheetName val="Datos_de_la_lkcalidad2"/>
      <sheetName val="PLANILLA_LP_22_9_kV2"/>
      <sheetName val="DATOS_TECNICOS_SE_SANTUARIO1"/>
      <sheetName val="PROC_MANT_LT_11"/>
      <sheetName val="FORMA-_RE1"/>
      <sheetName val="Datos_de_Entrada2"/>
      <sheetName val="1_2_1_RENDIMIENTO2"/>
      <sheetName val="3__Manpower2"/>
      <sheetName val="DATOS_DE_CAMPO2"/>
      <sheetName val="Costos_Alt2"/>
      <sheetName val="PLAN_RS"/>
      <sheetName val="Precios_Estruc_"/>
      <sheetName val="Tipo_de_Cambio2"/>
      <sheetName val="YTD_Comments"/>
      <sheetName val="OBRAS_CIVILES"/>
      <sheetName val="Curva_S_diaria"/>
      <sheetName val="TABLA_PROVEEDORES"/>
      <sheetName val="ESTATUS"/>
      <sheetName val="U.A."/>
      <sheetName val="Detalle"/>
      <sheetName val="F-110"/>
      <sheetName val="SUM__MONT__L_P_"/>
      <sheetName val="SUM_-_MONT_R_P_"/>
      <sheetName val="Sumin_y_M_E__RS"/>
      <sheetName val="Base_de_Datos_APU"/>
      <sheetName val="Metrado_Armados"/>
      <sheetName val="P__U__de_Sum"/>
      <sheetName val="Desp_LP"/>
      <sheetName val="Des_RP"/>
      <sheetName val="C_U_SumMat"/>
      <sheetName val="C_U_Mont"/>
      <sheetName val="oeste"/>
      <sheetName val="Liquidación"/>
      <sheetName val="PPTO HUANCAYO CENTRO TDD"/>
      <sheetName val="DESMONTAJE CASAGRANDE"/>
      <sheetName val="PESOS"/>
      <sheetName val="MONTAJE"/>
      <sheetName val="GASTOS GENERALES"/>
      <sheetName val="BLP"/>
      <sheetName val="BRP"/>
      <sheetName val="BRS"/>
      <sheetName val="ACTA Pactacion Precios"/>
      <sheetName val="Comparacion de Precios"/>
      <sheetName val="LIMA-CANTA"/>
      <sheetName val="JORNADAS TRABAJO"/>
      <sheetName val="INC"/>
      <sheetName val=""/>
      <sheetName val="Denver"/>
      <sheetName val="expats"/>
      <sheetName val="locals"/>
      <sheetName val="office4"/>
      <sheetName val="c-expats"/>
      <sheetName val="c-nationals"/>
      <sheetName val="Office7"/>
      <sheetName val="Misc"/>
      <sheetName val="Summary"/>
      <sheetName val="Leyenda"/>
      <sheetName val="APU cn torca"/>
      <sheetName val="Esquema UTE (2)"/>
      <sheetName val="Tablas"/>
      <sheetName val="Flota"/>
      <sheetName val="Wind Loads"/>
      <sheetName val="B-DAT.1"/>
      <sheetName val="Resumen General"/>
      <sheetName val="B-DAT."/>
      <sheetName val="PANILLA"/>
      <sheetName val="IMPRESION"/>
      <sheetName val="C"/>
      <sheetName val="REP"/>
      <sheetName val="2-3 DUEÑ"/>
      <sheetName val="I"/>
      <sheetName val="F"/>
      <sheetName val="C - C"/>
      <sheetName val="C - I"/>
      <sheetName val="RESUMEN COMUNIDAD"/>
      <sheetName val="Tapa_29"/>
      <sheetName val="M_d_O"/>
      <sheetName val="MONTAJE_R_S_"/>
      <sheetName val="Datos_Entrada"/>
      <sheetName val="INGRESO_DE_DATOS_POR_LOCALIDAD"/>
      <sheetName val="DT_Palcaz"/>
      <sheetName val="Base_Ret__y_Pt_"/>
      <sheetName val="U_A_"/>
      <sheetName val="atriz"/>
      <sheetName val="³-A-D"/>
      <sheetName val="I-WATT"/>
      <sheetName val="S&amp;U OF FUNDS"/>
      <sheetName val="BALANCE"/>
      <sheetName val="DETAL0598"/>
      <sheetName val="FinData"/>
      <sheetName val="Datos_de_Entrada3"/>
      <sheetName val="1_2_1_RENDIMIENTO3"/>
      <sheetName val="Datos_de_la_localidad3"/>
      <sheetName val="Analisis_de_la_T_C__-_2_23"/>
      <sheetName val="PLANILLA_GENERAL3"/>
      <sheetName val="Datos_de_la_lkcalidad3"/>
      <sheetName val="PLANILLA_LP_22_9_kV3"/>
      <sheetName val="TABLA_PROVEEDORES1"/>
      <sheetName val="3__Manpower3"/>
      <sheetName val="DATOS_DE_CAMPO3"/>
      <sheetName val="Tipo_de_Cambio3"/>
      <sheetName val="YTD_Comments1"/>
      <sheetName val="OBRAS_CIVILES1"/>
      <sheetName val="FORMA-_RE11"/>
      <sheetName val="Curva_S_diaria1"/>
      <sheetName val="PPTO_HUANCAYO_CENTRO_TDD"/>
      <sheetName val="DESMONTAJE_CASAGRANDE"/>
      <sheetName val="GASTOS_GENERALES"/>
      <sheetName val="YTD_Comments2"/>
      <sheetName val="RES,MET,ADI1"/>
      <sheetName val="Resu Como"/>
      <sheetName val="Commodities LB01"/>
      <sheetName val="Curvas Com. LB01"/>
      <sheetName val="REPORTE HH"/>
      <sheetName val="Resu Look"/>
      <sheetName val="Anexo 1 LookAhead-LB01"/>
      <sheetName val="Resu Restricciones"/>
      <sheetName val="Anexo 2 PAC SEM23"/>
      <sheetName val="Anexo 2 PAC SEM24"/>
      <sheetName val="Anexo 2 PAC SEM26"/>
      <sheetName val="Anexo 2 PAC SEM25"/>
      <sheetName val="ESTADÍSTICAS"/>
      <sheetName val="Datos PAC"/>
      <sheetName val="JORNADAS_TRABAJO"/>
      <sheetName val="Resu_Como"/>
      <sheetName val="Commodities_LB01"/>
      <sheetName val="Curvas_Com__LB01"/>
      <sheetName val="REPORTE_HH"/>
      <sheetName val="Resu_Look"/>
      <sheetName val="Anexo_1_LookAhead-LB01"/>
      <sheetName val="Resu_Restricciones"/>
      <sheetName val="Anexo_2_PAC_SEM23"/>
      <sheetName val="Anexo_2_PAC_SEM24"/>
      <sheetName val="Anexo_2_PAC_SEM26"/>
      <sheetName val="Anexo_2_PAC_SEM25"/>
      <sheetName val="Datos_PAC"/>
      <sheetName val="YTD_Comments3"/>
      <sheetName val="DATOS_TECNICOS_SE_SANTUARIO2"/>
      <sheetName val="PROC_MANT_LT_12"/>
      <sheetName val="Tapa_291"/>
      <sheetName val="Precios_Estruc_1"/>
      <sheetName val="Costos_Alt21"/>
      <sheetName val="Base_Ret__y_Pt_1"/>
      <sheetName val="U_A_1"/>
      <sheetName val="M_d_O1"/>
      <sheetName val="MONTAJE_R_S_1"/>
      <sheetName val="Datos_Entrada1"/>
      <sheetName val="INGRESO_DE_DATOS_POR_LOCALIDAD1"/>
      <sheetName val="DT_Palcaz1"/>
      <sheetName val="JORNADAS_TRABAJO1"/>
      <sheetName val="ACTA_Pactacion_Precios"/>
      <sheetName val="Comparacion_de_Precios"/>
      <sheetName val="APU_cn_torca"/>
      <sheetName val="Esquema_UTE_(2)"/>
      <sheetName val="Wind_Loads"/>
      <sheetName val="S&amp;U_OF_FUNDS"/>
      <sheetName val="Resu_Como1"/>
      <sheetName val="Commodities_LB011"/>
      <sheetName val="Curvas_Com__LB011"/>
      <sheetName val="REPORTE_HH1"/>
      <sheetName val="Resu_Look1"/>
      <sheetName val="Anexo_1_LookAhead-LB011"/>
      <sheetName val="Resu_Restricciones1"/>
      <sheetName val="Anexo_2_PAC_SEM231"/>
      <sheetName val="Anexo_2_PAC_SEM241"/>
      <sheetName val="Anexo_2_PAC_SEM261"/>
      <sheetName val="Anexo_2_PAC_SEM251"/>
      <sheetName val="Datos_PAC1"/>
      <sheetName val="B-DAT_1"/>
      <sheetName val="Resumen_General"/>
      <sheetName val="B-DAT_"/>
      <sheetName val="2-3_DUEÑ"/>
      <sheetName val="C_-_C"/>
      <sheetName val="C_-_I"/>
      <sheetName val="RESUMEN_COMUNIDAD"/>
      <sheetName val="1_2_1_RENDIMIENTO4"/>
      <sheetName val="Datos_de_Entrada4"/>
      <sheetName val="Datos_de_la_localidad4"/>
      <sheetName val="Analisis_de_la_T_C__-_2_24"/>
      <sheetName val="PLANILLA_GENERAL4"/>
      <sheetName val="Datos_de_la_lkcalidad4"/>
      <sheetName val="PLANILLA_LP_22_9_kV4"/>
      <sheetName val="3__Manpower4"/>
      <sheetName val="DATOS_DE_CAMPO4"/>
      <sheetName val="Tipo_de_Cambio4"/>
      <sheetName val="YTD_Comments4"/>
      <sheetName val="DATOS_TECNICOS_SE_SANTUARIO3"/>
      <sheetName val="PROC_MANT_LT_13"/>
      <sheetName val="OBRAS_CIVILES2"/>
      <sheetName val="Curva_S_diaria2"/>
      <sheetName val="FORMA-_RE12"/>
      <sheetName val="Costos_Alt22"/>
      <sheetName val="Precios_Estruc_2"/>
      <sheetName val="TABLA_PROVEEDORES2"/>
      <sheetName val="M_d_O2"/>
      <sheetName val="Tapa_292"/>
      <sheetName val="MONTAJE_R_S_2"/>
      <sheetName val="Datos_Entrada2"/>
      <sheetName val="INGRESO_DE_DATOS_POR_LOCALIDAD2"/>
      <sheetName val="DT_Palcaz2"/>
      <sheetName val="Base_Ret__y_Pt_2"/>
      <sheetName val="U_A_2"/>
      <sheetName val="PLAN_RS1"/>
      <sheetName val="ACTA_Pactacion_Precios1"/>
      <sheetName val="Comparacion_de_Precios1"/>
      <sheetName val="GASTOS_GENERALES1"/>
      <sheetName val="JORNADAS_TRABAJO2"/>
      <sheetName val="APU_cn_torca1"/>
      <sheetName val="Esquema_UTE_(2)1"/>
      <sheetName val="Wind_Loads1"/>
      <sheetName val="PPTO_HUANCAYO_CENTRO_TDD1"/>
      <sheetName val="DESMONTAJE_CASAGRANDE1"/>
      <sheetName val="S&amp;U_OF_FUNDS1"/>
      <sheetName val="B-DAT_11"/>
      <sheetName val="Resumen_General1"/>
      <sheetName val="B-DAT_2"/>
      <sheetName val="2-3_DUEÑ1"/>
      <sheetName val="C_-_C1"/>
      <sheetName val="C_-_I1"/>
      <sheetName val="RESUMEN_COMUNIDAD1"/>
      <sheetName val="Aux__Disgregados"/>
      <sheetName val="Resu_Como2"/>
      <sheetName val="Commodities_LB012"/>
      <sheetName val="Curvas_Com__LB012"/>
      <sheetName val="REPORTE_HH2"/>
      <sheetName val="Resu_Look2"/>
      <sheetName val="Anexo_1_LookAhead-LB012"/>
      <sheetName val="Resu_Restricciones2"/>
      <sheetName val="Anexo_2_PAC_SEM232"/>
      <sheetName val="Anexo_2_PAC_SEM242"/>
      <sheetName val="Anexo_2_PAC_SEM262"/>
      <sheetName val="Anexo_2_PAC_SEM252"/>
      <sheetName val="Datos_PAC2"/>
    </sheetNames>
    <sheetDataSet>
      <sheetData sheetId="0" refreshError="1"/>
      <sheetData sheetId="1">
        <row r="287">
          <cell r="A287" t="str">
            <v>PT_03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 refreshError="1"/>
      <sheetData sheetId="228" refreshError="1"/>
      <sheetData sheetId="229"/>
      <sheetData sheetId="230"/>
      <sheetData sheetId="231"/>
      <sheetData sheetId="232"/>
      <sheetData sheetId="233"/>
      <sheetData sheetId="234" refreshError="1"/>
      <sheetData sheetId="235" refreshError="1"/>
      <sheetData sheetId="236" refreshError="1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 refreshError="1"/>
      <sheetData sheetId="306"/>
      <sheetData sheetId="307">
        <row r="287">
          <cell r="B287">
            <v>0</v>
          </cell>
        </row>
      </sheetData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>
        <row r="287">
          <cell r="B287">
            <v>0</v>
          </cell>
        </row>
      </sheetData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>
        <row r="287">
          <cell r="B287">
            <v>0</v>
          </cell>
        </row>
      </sheetData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>
        <row r="287">
          <cell r="B287">
            <v>0</v>
          </cell>
        </row>
      </sheetData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4"/>
    </sheetNames>
    <sheetDataSet>
      <sheetData sheetId="0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MC-95-18%-desnivel"/>
      <sheetName val="CMC-95-16%-desnivel"/>
      <sheetName val="c-50-18%-desnivel"/>
      <sheetName val="cmc-70-18%-plano"/>
      <sheetName val="cmc-50-18%-plano"/>
      <sheetName val="cmc-35-18%-plano"/>
      <sheetName val="c-95-desnivel"/>
      <sheetName val="c-70-desnivel"/>
      <sheetName val="c-35-desnivel"/>
      <sheetName val="c-95-plano"/>
      <sheetName val="c-70-plano"/>
      <sheetName val="c-50-plano"/>
      <sheetName val="c-35-plano"/>
      <sheetName val="CMC-95-14%-desnivel "/>
      <sheetName val="PS1-PA1-ST-95-13-300"/>
      <sheetName val=" PA2-PA3-ST-95-13-300"/>
      <sheetName val="PR3-PA1H-PRH-TS-ST1-95-13-300"/>
      <sheetName val=" P3A1-P3A2-TS-ST2-95-13-300"/>
      <sheetName val="PS1-PA1-DT1-95-15"/>
      <sheetName val="PS1-PA1-DT2-95"/>
      <sheetName val=" TSV-DT1-2-TSV-ST-95-13-400-500"/>
      <sheetName val="Cruceta-Vano Peso"/>
      <sheetName val="Sep-Horizontal"/>
      <sheetName val="PRESTACIONES"/>
      <sheetName val="Base de Datos"/>
      <sheetName val="Cálculo Factores de Seguridad"/>
      <sheetName val="C Espig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>
        <row r="21">
          <cell r="D21">
            <v>180</v>
          </cell>
          <cell r="H21">
            <v>375</v>
          </cell>
          <cell r="J21">
            <v>40</v>
          </cell>
          <cell r="L21">
            <v>215</v>
          </cell>
        </row>
        <row r="22">
          <cell r="D22">
            <v>180</v>
          </cell>
          <cell r="H22">
            <v>375</v>
          </cell>
          <cell r="J22">
            <v>40</v>
          </cell>
          <cell r="L22">
            <v>215</v>
          </cell>
        </row>
      </sheetData>
      <sheetData sheetId="25" refreshError="1"/>
      <sheetData sheetId="26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rir Reporte AutoRed"/>
      <sheetName val="RP ADECUACIÓN"/>
      <sheetName val="DATOS DE CAMPO"/>
      <sheetName val="Datos de Entrada"/>
      <sheetName val="Metrado Armados"/>
      <sheetName val="RESUMEN-RP"/>
      <sheetName val="SUMINISTRO-RP"/>
      <sheetName val="MONTAJE-RP"/>
      <sheetName val="TRANSPORTE-RP"/>
      <sheetName val="POLINOMICA-RP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 Postes y Accesorios"/>
      <sheetName val="Macro LP"/>
      <sheetName val="Macro RP"/>
      <sheetName val="Macro RS"/>
    </sheetNames>
    <sheetDataSet>
      <sheetData sheetId="0">
        <row r="1">
          <cell r="CW1" t="str">
            <v>NO</v>
          </cell>
        </row>
        <row r="2">
          <cell r="A2">
            <v>5</v>
          </cell>
        </row>
        <row r="3">
          <cell r="A3">
            <v>10</v>
          </cell>
        </row>
        <row r="4">
          <cell r="A4">
            <v>15</v>
          </cell>
        </row>
        <row r="5">
          <cell r="A5">
            <v>25</v>
          </cell>
        </row>
        <row r="6">
          <cell r="A6">
            <v>37.5</v>
          </cell>
        </row>
        <row r="7">
          <cell r="A7">
            <v>40</v>
          </cell>
        </row>
        <row r="8">
          <cell r="A8">
            <v>5</v>
          </cell>
        </row>
        <row r="9">
          <cell r="A9">
            <v>10</v>
          </cell>
        </row>
        <row r="10">
          <cell r="A10">
            <v>15</v>
          </cell>
        </row>
        <row r="11">
          <cell r="A11">
            <v>25</v>
          </cell>
        </row>
        <row r="12">
          <cell r="A12">
            <v>37.5</v>
          </cell>
        </row>
        <row r="13">
          <cell r="A13">
            <v>40</v>
          </cell>
        </row>
        <row r="14">
          <cell r="A14">
            <v>5</v>
          </cell>
        </row>
        <row r="15">
          <cell r="A15">
            <v>10</v>
          </cell>
        </row>
        <row r="16">
          <cell r="A16">
            <v>15</v>
          </cell>
        </row>
        <row r="17">
          <cell r="A17">
            <v>25</v>
          </cell>
        </row>
        <row r="18">
          <cell r="A18">
            <v>37.5</v>
          </cell>
        </row>
        <row r="19">
          <cell r="A19">
            <v>40</v>
          </cell>
        </row>
        <row r="20">
          <cell r="A20">
            <v>5</v>
          </cell>
        </row>
        <row r="21">
          <cell r="A21">
            <v>10</v>
          </cell>
        </row>
        <row r="22">
          <cell r="A22">
            <v>15</v>
          </cell>
        </row>
        <row r="23">
          <cell r="A23">
            <v>25</v>
          </cell>
        </row>
        <row r="24">
          <cell r="A24">
            <v>37.5</v>
          </cell>
        </row>
        <row r="25">
          <cell r="A25">
            <v>40</v>
          </cell>
        </row>
        <row r="26">
          <cell r="A26">
            <v>5</v>
          </cell>
        </row>
        <row r="27">
          <cell r="A27">
            <v>10</v>
          </cell>
        </row>
        <row r="28">
          <cell r="A28">
            <v>15</v>
          </cell>
        </row>
        <row r="29">
          <cell r="A29">
            <v>25</v>
          </cell>
        </row>
        <row r="30">
          <cell r="A30">
            <v>37.5</v>
          </cell>
        </row>
        <row r="31">
          <cell r="A31">
            <v>40</v>
          </cell>
        </row>
        <row r="32">
          <cell r="A32">
            <v>5</v>
          </cell>
        </row>
        <row r="33">
          <cell r="A33">
            <v>10</v>
          </cell>
        </row>
        <row r="34">
          <cell r="A34">
            <v>15</v>
          </cell>
        </row>
        <row r="35">
          <cell r="A35">
            <v>25</v>
          </cell>
        </row>
        <row r="36">
          <cell r="A36">
            <v>37.5</v>
          </cell>
        </row>
        <row r="37">
          <cell r="A37">
            <v>40</v>
          </cell>
        </row>
        <row r="38">
          <cell r="A38">
            <v>5</v>
          </cell>
        </row>
        <row r="39">
          <cell r="A39">
            <v>10</v>
          </cell>
        </row>
        <row r="40">
          <cell r="A40">
            <v>15</v>
          </cell>
        </row>
        <row r="41">
          <cell r="A41">
            <v>25</v>
          </cell>
        </row>
        <row r="42">
          <cell r="A42">
            <v>37.5</v>
          </cell>
        </row>
        <row r="43">
          <cell r="A43">
            <v>40</v>
          </cell>
        </row>
        <row r="44">
          <cell r="A44">
            <v>5</v>
          </cell>
        </row>
        <row r="45">
          <cell r="A45">
            <v>10</v>
          </cell>
        </row>
        <row r="46">
          <cell r="A46">
            <v>15</v>
          </cell>
        </row>
        <row r="47">
          <cell r="A47">
            <v>25</v>
          </cell>
        </row>
        <row r="48">
          <cell r="A48">
            <v>37.5</v>
          </cell>
        </row>
        <row r="49">
          <cell r="A49">
            <v>40</v>
          </cell>
        </row>
        <row r="50">
          <cell r="A50">
            <v>5</v>
          </cell>
        </row>
        <row r="51">
          <cell r="A51">
            <v>10</v>
          </cell>
        </row>
        <row r="52">
          <cell r="A52">
            <v>15</v>
          </cell>
        </row>
        <row r="53">
          <cell r="A53">
            <v>25</v>
          </cell>
        </row>
        <row r="54">
          <cell r="A54">
            <v>37.5</v>
          </cell>
        </row>
        <row r="55">
          <cell r="A55">
            <v>40</v>
          </cell>
        </row>
        <row r="56">
          <cell r="A56">
            <v>5</v>
          </cell>
        </row>
        <row r="57">
          <cell r="A57">
            <v>10</v>
          </cell>
        </row>
        <row r="58">
          <cell r="A58">
            <v>15</v>
          </cell>
        </row>
        <row r="59">
          <cell r="A59">
            <v>25</v>
          </cell>
        </row>
        <row r="60">
          <cell r="A60">
            <v>37.5</v>
          </cell>
        </row>
        <row r="61">
          <cell r="A61">
            <v>40</v>
          </cell>
        </row>
        <row r="62">
          <cell r="A62">
            <v>5</v>
          </cell>
        </row>
        <row r="63">
          <cell r="A63">
            <v>10</v>
          </cell>
        </row>
        <row r="64">
          <cell r="A64">
            <v>15</v>
          </cell>
        </row>
        <row r="65">
          <cell r="A65">
            <v>25</v>
          </cell>
        </row>
        <row r="66">
          <cell r="A66">
            <v>37.5</v>
          </cell>
        </row>
        <row r="67">
          <cell r="A67">
            <v>40</v>
          </cell>
        </row>
        <row r="68">
          <cell r="A68">
            <v>5</v>
          </cell>
        </row>
        <row r="69">
          <cell r="A69">
            <v>10</v>
          </cell>
        </row>
        <row r="70">
          <cell r="A70">
            <v>15</v>
          </cell>
        </row>
        <row r="71">
          <cell r="A71">
            <v>25</v>
          </cell>
        </row>
        <row r="72">
          <cell r="A72">
            <v>37.5</v>
          </cell>
        </row>
        <row r="73">
          <cell r="A73">
            <v>40</v>
          </cell>
        </row>
        <row r="74">
          <cell r="A74">
            <v>5</v>
          </cell>
        </row>
        <row r="75">
          <cell r="A75">
            <v>10</v>
          </cell>
        </row>
        <row r="76">
          <cell r="A76">
            <v>15</v>
          </cell>
        </row>
        <row r="77">
          <cell r="A77">
            <v>25</v>
          </cell>
        </row>
        <row r="78">
          <cell r="A78">
            <v>37.5</v>
          </cell>
        </row>
        <row r="79">
          <cell r="A79">
            <v>40</v>
          </cell>
        </row>
        <row r="80">
          <cell r="A80">
            <v>5</v>
          </cell>
        </row>
        <row r="81">
          <cell r="A81">
            <v>10</v>
          </cell>
        </row>
        <row r="82">
          <cell r="A82">
            <v>15</v>
          </cell>
        </row>
        <row r="83">
          <cell r="A83">
            <v>25</v>
          </cell>
        </row>
        <row r="84">
          <cell r="A84">
            <v>37.5</v>
          </cell>
        </row>
        <row r="85">
          <cell r="A85">
            <v>40</v>
          </cell>
        </row>
        <row r="86">
          <cell r="A86">
            <v>5</v>
          </cell>
        </row>
        <row r="87">
          <cell r="A87">
            <v>10</v>
          </cell>
        </row>
        <row r="88">
          <cell r="A88">
            <v>15</v>
          </cell>
        </row>
        <row r="89">
          <cell r="A89">
            <v>25</v>
          </cell>
        </row>
        <row r="90">
          <cell r="A90">
            <v>37.5</v>
          </cell>
        </row>
        <row r="91">
          <cell r="A91">
            <v>40</v>
          </cell>
        </row>
        <row r="92">
          <cell r="A92">
            <v>5</v>
          </cell>
        </row>
        <row r="93">
          <cell r="A93">
            <v>10</v>
          </cell>
        </row>
        <row r="94">
          <cell r="A94">
            <v>15</v>
          </cell>
        </row>
        <row r="95">
          <cell r="A95">
            <v>25</v>
          </cell>
        </row>
        <row r="96">
          <cell r="A96">
            <v>37.5</v>
          </cell>
        </row>
        <row r="97">
          <cell r="A97">
            <v>40</v>
          </cell>
        </row>
        <row r="98">
          <cell r="A98">
            <v>5</v>
          </cell>
        </row>
        <row r="99">
          <cell r="A99">
            <v>10</v>
          </cell>
        </row>
        <row r="100">
          <cell r="A100">
            <v>15</v>
          </cell>
        </row>
        <row r="101">
          <cell r="A101">
            <v>25</v>
          </cell>
        </row>
        <row r="102">
          <cell r="A102">
            <v>37.5</v>
          </cell>
        </row>
        <row r="103">
          <cell r="A103">
            <v>40</v>
          </cell>
        </row>
        <row r="104">
          <cell r="A104">
            <v>50</v>
          </cell>
        </row>
        <row r="105">
          <cell r="A105">
            <v>75</v>
          </cell>
        </row>
        <row r="106">
          <cell r="A106">
            <v>100</v>
          </cell>
        </row>
        <row r="107">
          <cell r="A107">
            <v>160</v>
          </cell>
        </row>
        <row r="108">
          <cell r="A108">
            <v>5</v>
          </cell>
        </row>
        <row r="109">
          <cell r="A109">
            <v>10</v>
          </cell>
        </row>
        <row r="110">
          <cell r="A110">
            <v>15</v>
          </cell>
        </row>
        <row r="111">
          <cell r="A111">
            <v>25</v>
          </cell>
        </row>
        <row r="112">
          <cell r="A112">
            <v>37.5</v>
          </cell>
        </row>
        <row r="113">
          <cell r="A113">
            <v>40</v>
          </cell>
        </row>
        <row r="114">
          <cell r="A114">
            <v>50</v>
          </cell>
        </row>
        <row r="115">
          <cell r="A115">
            <v>75</v>
          </cell>
        </row>
        <row r="116">
          <cell r="A116">
            <v>100</v>
          </cell>
        </row>
        <row r="117">
          <cell r="A117">
            <v>160</v>
          </cell>
        </row>
        <row r="118">
          <cell r="A118">
            <v>5</v>
          </cell>
        </row>
        <row r="119">
          <cell r="A119">
            <v>10</v>
          </cell>
        </row>
        <row r="120">
          <cell r="A120">
            <v>15</v>
          </cell>
        </row>
        <row r="121">
          <cell r="A121">
            <v>25</v>
          </cell>
        </row>
        <row r="122">
          <cell r="A122">
            <v>37.5</v>
          </cell>
        </row>
        <row r="123">
          <cell r="A123">
            <v>40</v>
          </cell>
        </row>
        <row r="124">
          <cell r="A124">
            <v>50</v>
          </cell>
        </row>
        <row r="125">
          <cell r="A125">
            <v>75</v>
          </cell>
        </row>
        <row r="126">
          <cell r="A126">
            <v>100</v>
          </cell>
        </row>
        <row r="127">
          <cell r="A127">
            <v>160</v>
          </cell>
        </row>
        <row r="128">
          <cell r="A128">
            <v>5</v>
          </cell>
        </row>
        <row r="129">
          <cell r="A129">
            <v>10</v>
          </cell>
        </row>
        <row r="130">
          <cell r="A130">
            <v>15</v>
          </cell>
        </row>
        <row r="131">
          <cell r="A131">
            <v>25</v>
          </cell>
        </row>
        <row r="132">
          <cell r="A132">
            <v>37.5</v>
          </cell>
        </row>
        <row r="133">
          <cell r="A133">
            <v>40</v>
          </cell>
        </row>
        <row r="134">
          <cell r="A134">
            <v>50</v>
          </cell>
        </row>
        <row r="135">
          <cell r="A135">
            <v>75</v>
          </cell>
        </row>
        <row r="136">
          <cell r="A136">
            <v>100</v>
          </cell>
        </row>
        <row r="137">
          <cell r="A137">
            <v>160</v>
          </cell>
        </row>
        <row r="138">
          <cell r="A138">
            <v>5</v>
          </cell>
        </row>
        <row r="139">
          <cell r="A139">
            <v>10</v>
          </cell>
        </row>
        <row r="140">
          <cell r="A140">
            <v>15</v>
          </cell>
        </row>
        <row r="141">
          <cell r="A141">
            <v>25</v>
          </cell>
        </row>
        <row r="142">
          <cell r="A142">
            <v>37.5</v>
          </cell>
        </row>
        <row r="143">
          <cell r="A143">
            <v>40</v>
          </cell>
        </row>
        <row r="144">
          <cell r="A144">
            <v>50</v>
          </cell>
        </row>
        <row r="145">
          <cell r="A145">
            <v>75</v>
          </cell>
        </row>
        <row r="146">
          <cell r="A146">
            <v>100</v>
          </cell>
        </row>
        <row r="147">
          <cell r="A147">
            <v>160</v>
          </cell>
        </row>
        <row r="148">
          <cell r="A148">
            <v>5</v>
          </cell>
        </row>
        <row r="149">
          <cell r="A149">
            <v>10</v>
          </cell>
        </row>
        <row r="150">
          <cell r="A150">
            <v>15</v>
          </cell>
        </row>
        <row r="151">
          <cell r="A151">
            <v>25</v>
          </cell>
        </row>
        <row r="152">
          <cell r="A152">
            <v>37.5</v>
          </cell>
        </row>
        <row r="153">
          <cell r="A153">
            <v>40</v>
          </cell>
        </row>
        <row r="154">
          <cell r="A154">
            <v>50</v>
          </cell>
        </row>
        <row r="155">
          <cell r="A155">
            <v>75</v>
          </cell>
        </row>
        <row r="156">
          <cell r="A156">
            <v>100</v>
          </cell>
        </row>
        <row r="157">
          <cell r="A157">
            <v>160</v>
          </cell>
        </row>
        <row r="158">
          <cell r="A158">
            <v>5</v>
          </cell>
        </row>
        <row r="159">
          <cell r="A159">
            <v>10</v>
          </cell>
        </row>
        <row r="160">
          <cell r="A160">
            <v>15</v>
          </cell>
        </row>
        <row r="161">
          <cell r="A161">
            <v>25</v>
          </cell>
        </row>
        <row r="162">
          <cell r="A162">
            <v>37.5</v>
          </cell>
        </row>
        <row r="163">
          <cell r="A163">
            <v>40</v>
          </cell>
        </row>
        <row r="164">
          <cell r="A164">
            <v>50</v>
          </cell>
        </row>
        <row r="165">
          <cell r="A165">
            <v>75</v>
          </cell>
        </row>
        <row r="166">
          <cell r="A166">
            <v>100</v>
          </cell>
        </row>
        <row r="167">
          <cell r="A167">
            <v>160</v>
          </cell>
        </row>
        <row r="168">
          <cell r="A168">
            <v>5</v>
          </cell>
        </row>
        <row r="169">
          <cell r="A169">
            <v>10</v>
          </cell>
        </row>
        <row r="170">
          <cell r="A170">
            <v>15</v>
          </cell>
        </row>
        <row r="171">
          <cell r="A171">
            <v>25</v>
          </cell>
        </row>
        <row r="172">
          <cell r="A172">
            <v>37.5</v>
          </cell>
        </row>
        <row r="173">
          <cell r="A173">
            <v>40</v>
          </cell>
        </row>
        <row r="174">
          <cell r="A174">
            <v>50</v>
          </cell>
        </row>
        <row r="175">
          <cell r="A175">
            <v>75</v>
          </cell>
        </row>
        <row r="176">
          <cell r="A176">
            <v>100</v>
          </cell>
        </row>
        <row r="177">
          <cell r="A177">
            <v>160</v>
          </cell>
        </row>
        <row r="178">
          <cell r="A178">
            <v>5</v>
          </cell>
        </row>
        <row r="179">
          <cell r="A179">
            <v>10</v>
          </cell>
        </row>
        <row r="180">
          <cell r="A180">
            <v>15</v>
          </cell>
        </row>
        <row r="181">
          <cell r="A181">
            <v>25</v>
          </cell>
        </row>
        <row r="182">
          <cell r="A182">
            <v>37.5</v>
          </cell>
        </row>
        <row r="183">
          <cell r="A183">
            <v>40</v>
          </cell>
        </row>
        <row r="184">
          <cell r="A184">
            <v>50</v>
          </cell>
        </row>
        <row r="185">
          <cell r="A185">
            <v>75</v>
          </cell>
        </row>
        <row r="186">
          <cell r="A186">
            <v>100</v>
          </cell>
        </row>
        <row r="187">
          <cell r="A187">
            <v>160</v>
          </cell>
        </row>
        <row r="188">
          <cell r="A188">
            <v>5</v>
          </cell>
        </row>
        <row r="189">
          <cell r="A189">
            <v>10</v>
          </cell>
        </row>
        <row r="190">
          <cell r="A190">
            <v>15</v>
          </cell>
        </row>
        <row r="191">
          <cell r="A191">
            <v>25</v>
          </cell>
        </row>
        <row r="192">
          <cell r="A192">
            <v>37.5</v>
          </cell>
        </row>
        <row r="193">
          <cell r="A193">
            <v>40</v>
          </cell>
        </row>
        <row r="194">
          <cell r="A194">
            <v>50</v>
          </cell>
        </row>
        <row r="195">
          <cell r="A195">
            <v>75</v>
          </cell>
        </row>
        <row r="196">
          <cell r="A196">
            <v>100</v>
          </cell>
        </row>
        <row r="197">
          <cell r="A197">
            <v>160</v>
          </cell>
        </row>
        <row r="198">
          <cell r="A198">
            <v>5</v>
          </cell>
        </row>
        <row r="199">
          <cell r="A199">
            <v>10</v>
          </cell>
        </row>
        <row r="200">
          <cell r="A200">
            <v>15</v>
          </cell>
        </row>
        <row r="201">
          <cell r="A201">
            <v>25</v>
          </cell>
        </row>
        <row r="202">
          <cell r="A202">
            <v>37.5</v>
          </cell>
        </row>
        <row r="203">
          <cell r="A203">
            <v>40</v>
          </cell>
        </row>
        <row r="204">
          <cell r="A204">
            <v>50</v>
          </cell>
        </row>
        <row r="205">
          <cell r="A205">
            <v>75</v>
          </cell>
        </row>
        <row r="206">
          <cell r="A206">
            <v>100</v>
          </cell>
        </row>
        <row r="207">
          <cell r="A207">
            <v>160</v>
          </cell>
        </row>
      </sheetData>
      <sheetData sheetId="1"/>
      <sheetData sheetId="2"/>
      <sheetData sheetId="3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reso de Información"/>
      <sheetName val="Demanda Agua"/>
      <sheetName val="Demanda Alcantarillado"/>
      <sheetName val="NºLagunas"/>
      <sheetName val="AreaLaguna"/>
      <sheetName val="Tanq.Imhoff"/>
      <sheetName val="DeficitOxig."/>
      <sheetName val="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LLA DE TIERRA"/>
      <sheetName val="distancias"/>
      <sheetName val="Hoja1"/>
      <sheetName val="SE TUCARI(Medición)"/>
      <sheetName val="sep01"/>
      <sheetName val="sep02"/>
      <sheetName val="sep03"/>
      <sheetName val="sep04"/>
      <sheetName val="K"/>
      <sheetName val="MALLA DE TIERRA (casa)"/>
      <sheetName val="DATOS DE CAMPO"/>
      <sheetName val="DATOS TECNICOS SE SANTUARIO"/>
      <sheetName val="PROC MANT LT 1"/>
      <sheetName val="Base de Datos"/>
      <sheetName val="Anexo B"/>
    </sheetNames>
    <sheetDataSet>
      <sheetData sheetId="0" refreshError="1">
        <row r="1">
          <cell r="B1" t="str">
            <v>ANEXO N° 3.1</v>
          </cell>
        </row>
        <row r="3">
          <cell r="B3" t="str">
            <v>CALCULO DE LA MALLA A TIERRA</v>
          </cell>
        </row>
        <row r="4">
          <cell r="B4" t="str">
            <v>SUBESTACION CAMANA 138/60/10 kV - 15 MVA</v>
          </cell>
        </row>
        <row r="6">
          <cell r="C6" t="str">
            <v>CARACTERISTICAS DE LA MALLA</v>
          </cell>
          <cell r="D6" t="str">
            <v>UNID.</v>
          </cell>
          <cell r="E6" t="str">
            <v>VALOR</v>
          </cell>
        </row>
        <row r="7">
          <cell r="B7" t="str">
            <v>(1)</v>
          </cell>
          <cell r="C7" t="str">
            <v xml:space="preserve">ANCHO DE LA MALLA </v>
          </cell>
          <cell r="D7" t="str">
            <v>m</v>
          </cell>
          <cell r="E7">
            <v>10</v>
          </cell>
        </row>
        <row r="8">
          <cell r="B8" t="str">
            <v>(2)</v>
          </cell>
          <cell r="C8" t="str">
            <v>LARGO DE LA MALLA</v>
          </cell>
          <cell r="D8" t="str">
            <v>m</v>
          </cell>
          <cell r="E8">
            <v>10</v>
          </cell>
        </row>
        <row r="9">
          <cell r="B9" t="str">
            <v>(3)</v>
          </cell>
          <cell r="C9" t="str">
            <v xml:space="preserve">NUMERO DE CONDUCTORES </v>
          </cell>
        </row>
        <row r="10">
          <cell r="C10" t="str">
            <v>A LO LARGO DE LA MALLA</v>
          </cell>
          <cell r="D10" t="str">
            <v>U</v>
          </cell>
          <cell r="E10">
            <v>7</v>
          </cell>
        </row>
        <row r="11">
          <cell r="C11" t="str">
            <v>A LO ANCHO DE LA MALLA</v>
          </cell>
          <cell r="D11" t="str">
            <v>U</v>
          </cell>
          <cell r="E11">
            <v>6</v>
          </cell>
        </row>
        <row r="12">
          <cell r="C12" t="str">
            <v>LONGITUD TOTAL DE CONDUCTOR</v>
          </cell>
          <cell r="D12" t="str">
            <v>m</v>
          </cell>
          <cell r="E12">
            <v>130</v>
          </cell>
        </row>
        <row r="13">
          <cell r="B13" t="str">
            <v>(4)</v>
          </cell>
          <cell r="C13" t="str">
            <v>PROFUNDIDAD DE ENTERRAMIENTO</v>
          </cell>
          <cell r="D13" t="str">
            <v>m</v>
          </cell>
          <cell r="E13">
            <v>1</v>
          </cell>
        </row>
        <row r="14">
          <cell r="B14" t="str">
            <v>(5)</v>
          </cell>
          <cell r="C14" t="str">
            <v xml:space="preserve">SECCION DEL CONDUCTOR </v>
          </cell>
          <cell r="D14" t="str">
            <v>mm²</v>
          </cell>
          <cell r="E14">
            <v>120</v>
          </cell>
        </row>
        <row r="15">
          <cell r="C15" t="str">
            <v>DIAMETRO DEL CONDUCTOR</v>
          </cell>
          <cell r="D15" t="str">
            <v>mm</v>
          </cell>
          <cell r="E15">
            <v>14</v>
          </cell>
        </row>
        <row r="16">
          <cell r="B16" t="str">
            <v>(6)</v>
          </cell>
          <cell r="C16" t="str">
            <v>NUMERO DE JABALINAS DE LA MALLA</v>
          </cell>
          <cell r="D16" t="str">
            <v>U</v>
          </cell>
          <cell r="E16">
            <v>9</v>
          </cell>
        </row>
        <row r="17">
          <cell r="B17" t="str">
            <v>(7)</v>
          </cell>
          <cell r="C17" t="str">
            <v>LONGITUD DE CADA JABALINA</v>
          </cell>
          <cell r="D17" t="str">
            <v>m</v>
          </cell>
          <cell r="E17">
            <v>2.4</v>
          </cell>
        </row>
        <row r="18">
          <cell r="B18" t="str">
            <v>(8)</v>
          </cell>
          <cell r="C18" t="str">
            <v>DIAMETRO DE LA JABALINA</v>
          </cell>
          <cell r="D18" t="str">
            <v>pulg</v>
          </cell>
          <cell r="E18">
            <v>0.625</v>
          </cell>
        </row>
        <row r="20">
          <cell r="C20" t="str">
            <v>CARACTERISTICAS DEL TERRENO</v>
          </cell>
        </row>
        <row r="21">
          <cell r="B21" t="str">
            <v>(9)</v>
          </cell>
          <cell r="C21" t="str">
            <v>RESISTIVIDAD DEL TERRENO</v>
          </cell>
          <cell r="D21" t="str">
            <v>Ohm-m</v>
          </cell>
          <cell r="E21">
            <v>542.60487135996493</v>
          </cell>
        </row>
        <row r="22">
          <cell r="B22" t="str">
            <v>(10)</v>
          </cell>
          <cell r="C22" t="str">
            <v>TRATAMIENTO</v>
          </cell>
          <cell r="E22">
            <v>2</v>
          </cell>
        </row>
        <row r="23">
          <cell r="C23" t="str">
            <v>1  SIN TRATAMIENTO</v>
          </cell>
        </row>
        <row r="24">
          <cell r="C24" t="str">
            <v>2  TIERRA CERNIDA + SAL Y CARBÓN</v>
          </cell>
        </row>
        <row r="25">
          <cell r="C25" t="str">
            <v>3  TRATAMIENTO ELECTROLITICO</v>
          </cell>
        </row>
        <row r="26">
          <cell r="C26" t="str">
            <v>4  TRAT. ELECTROLITICO + HELICOIDE</v>
          </cell>
        </row>
        <row r="27">
          <cell r="B27" t="str">
            <v>(11)</v>
          </cell>
          <cell r="C27" t="str">
            <v>RESISTIVIDAD RESULTANTE</v>
          </cell>
          <cell r="D27" t="str">
            <v>Ohm-m</v>
          </cell>
          <cell r="E27">
            <v>135.65121783999123</v>
          </cell>
        </row>
        <row r="29">
          <cell r="C29" t="str">
            <v>CARACTERISTICAS DE OPERACION</v>
          </cell>
        </row>
        <row r="30">
          <cell r="B30" t="str">
            <v>(12)</v>
          </cell>
          <cell r="C30" t="str">
            <v>MINIMO TIEMPO DE OPERACION DE</v>
          </cell>
        </row>
        <row r="31">
          <cell r="C31" t="str">
            <v>LOS ELEMENTOS DE PROTECCION</v>
          </cell>
          <cell r="D31" t="str">
            <v>seg</v>
          </cell>
          <cell r="E31">
            <v>0.25</v>
          </cell>
        </row>
        <row r="32">
          <cell r="B32" t="str">
            <v>(13)</v>
          </cell>
          <cell r="C32" t="str">
            <v>MAXIMA CORRIENTE DE FALLA</v>
          </cell>
        </row>
        <row r="33">
          <cell r="C33" t="str">
            <v>MONOFASICA A TIERRA</v>
          </cell>
          <cell r="D33" t="str">
            <v>A</v>
          </cell>
          <cell r="E33">
            <v>3000</v>
          </cell>
        </row>
        <row r="34">
          <cell r="B34" t="str">
            <v>(14)</v>
          </cell>
          <cell r="C34" t="str">
            <v>NIVEL DE TENSION DEL SISTEMA</v>
          </cell>
          <cell r="D34" t="str">
            <v>kV</v>
          </cell>
          <cell r="E34">
            <v>33</v>
          </cell>
        </row>
        <row r="35">
          <cell r="B35" t="str">
            <v>(15)</v>
          </cell>
          <cell r="C35" t="str">
            <v>TENSION DE TOQUE PERMITIDA</v>
          </cell>
          <cell r="D35" t="str">
            <v>V</v>
          </cell>
          <cell r="E35">
            <v>1252</v>
          </cell>
        </row>
        <row r="36">
          <cell r="B36" t="str">
            <v>(16)</v>
          </cell>
          <cell r="C36" t="str">
            <v>TENSION DE PASO PERMITIDA</v>
          </cell>
          <cell r="D36" t="str">
            <v>V</v>
          </cell>
          <cell r="E36">
            <v>4432</v>
          </cell>
        </row>
        <row r="38">
          <cell r="C38" t="str">
            <v>RESULTADOS</v>
          </cell>
        </row>
        <row r="39">
          <cell r="B39" t="str">
            <v>(17)</v>
          </cell>
          <cell r="C39" t="str">
            <v>RESISTENCIA DEL RETICULADO</v>
          </cell>
          <cell r="D39" t="str">
            <v>Ohm</v>
          </cell>
          <cell r="E39">
            <v>5.9696900922398424</v>
          </cell>
        </row>
        <row r="40">
          <cell r="B40" t="str">
            <v>(18)</v>
          </cell>
          <cell r="C40" t="str">
            <v>RESISTENCIA DE LAS JABALINAS</v>
          </cell>
          <cell r="D40" t="str">
            <v>Ohm</v>
          </cell>
          <cell r="E40">
            <v>7.0954972937214151</v>
          </cell>
        </row>
        <row r="41">
          <cell r="B41" t="str">
            <v>(19)</v>
          </cell>
          <cell r="C41" t="str">
            <v>RESISTENCIA MUTUA</v>
          </cell>
          <cell r="D41" t="str">
            <v>Ohm</v>
          </cell>
          <cell r="E41">
            <v>5.3021349566605886</v>
          </cell>
        </row>
        <row r="42">
          <cell r="B42" t="str">
            <v>(20)</v>
          </cell>
          <cell r="C42" t="str">
            <v>RESISTENCIA TOTAL COMBINADA</v>
          </cell>
          <cell r="D42" t="str">
            <v>Ohm</v>
          </cell>
          <cell r="E42">
            <v>5.7886072790237755</v>
          </cell>
        </row>
        <row r="43">
          <cell r="B43" t="str">
            <v>(21)</v>
          </cell>
          <cell r="C43" t="str">
            <v>COEFICIENTE DE ESPARCIMIENTO (Km)</v>
          </cell>
          <cell r="E43">
            <v>0.14736898569036344</v>
          </cell>
        </row>
        <row r="44">
          <cell r="B44" t="str">
            <v>(22)</v>
          </cell>
          <cell r="C44" t="str">
            <v>FACTOR DE IRREGULARIDAD    (Ki)</v>
          </cell>
          <cell r="E44">
            <v>1.8540000000000001</v>
          </cell>
        </row>
        <row r="45">
          <cell r="B45" t="str">
            <v>(23)</v>
          </cell>
          <cell r="C45" t="str">
            <v>FACTOR DE ESPACIAMIENTO  (Ks)</v>
          </cell>
          <cell r="E45">
            <v>0.37401411626595404</v>
          </cell>
        </row>
        <row r="46">
          <cell r="B46" t="str">
            <v>(24)</v>
          </cell>
          <cell r="C46" t="str">
            <v>TENSION DE TOQUE</v>
          </cell>
          <cell r="D46" t="str">
            <v>V</v>
          </cell>
          <cell r="E46">
            <v>855.29793539759407</v>
          </cell>
        </row>
        <row r="47">
          <cell r="B47" t="str">
            <v>(25)</v>
          </cell>
          <cell r="C47" t="str">
            <v>TENSIO DE PASO</v>
          </cell>
          <cell r="D47" t="str">
            <v>V</v>
          </cell>
          <cell r="E47">
            <v>2170.6975857454399</v>
          </cell>
        </row>
        <row r="48">
          <cell r="B48" t="str">
            <v>(26)</v>
          </cell>
          <cell r="C48" t="str">
            <v>LONGITUD MINIMA DEL CONDUCTOR</v>
          </cell>
          <cell r="E48">
            <v>88.808891055660737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_120mm2"/>
      <sheetName val="CAP-95mm2 "/>
      <sheetName val="CAP-120mm2"/>
      <sheetName val="pheasant"/>
      <sheetName val="MALLA DE TIERRA"/>
      <sheetName val="BASE"/>
      <sheetName val="CTGART"/>
      <sheetName val="Analisis de la T.C. - 2.2"/>
      <sheetName val="Aux. Disgregados"/>
      <sheetName val="DATOS DE CAMPO"/>
      <sheetName val="FORMA-RL1"/>
      <sheetName val="FORMA-SE2"/>
      <sheetName val="MDV"/>
      <sheetName val="Res"/>
      <sheetName val="MDV_1"/>
      <sheetName val="MDV_2"/>
      <sheetName val="MDV_3"/>
      <sheetName val="Eje_1"/>
      <sheetName val="Eje_2"/>
      <sheetName val="Eje_3"/>
      <sheetName val="IFV_1"/>
      <sheetName val="Rpr_C-1"/>
      <sheetName val="Rpr_A-1"/>
      <sheetName val="IU"/>
      <sheetName val="Date"/>
      <sheetName val="Res_Presup"/>
      <sheetName val="AD"/>
      <sheetName val="CAOV"/>
      <sheetName val="FlujoTJ"/>
      <sheetName val="LP"/>
      <sheetName val="RP"/>
      <sheetName val="RS"/>
      <sheetName val="AM1"/>
      <sheetName val="AM2"/>
      <sheetName val="E-4"/>
      <sheetName val="E-4 (2)"/>
      <sheetName val="Res_VC"/>
      <sheetName val="VC_lp"/>
      <sheetName val="VC_rp"/>
      <sheetName val="VC_rs"/>
      <sheetName val="PE_LP"/>
      <sheetName val="Res_VA"/>
      <sheetName val="VA_lp"/>
      <sheetName val="VA_rp"/>
      <sheetName val="VA_rs"/>
      <sheetName val="CMR-LP"/>
      <sheetName val="Tipo de Cambio"/>
      <sheetName val="CAP-95mm2_"/>
      <sheetName val="MALLA_DE_TIERRA"/>
      <sheetName val="Analisis_de_la_T_C__-_2_2"/>
      <sheetName val="Aux__Disgregados"/>
      <sheetName val="DATOS_DE_CAMPO"/>
      <sheetName val="E-4_(2)"/>
      <sheetName val="CAP-95mm2_1"/>
      <sheetName val="MALLA_DE_TIERRA1"/>
      <sheetName val="Analisis_de_la_T_C__-_2_21"/>
      <sheetName val="Aux__Disgregados1"/>
      <sheetName val="DATOS_DE_CAMPO1"/>
      <sheetName val="E-4_(2)1"/>
      <sheetName val="Presupuesto"/>
      <sheetName val="RES,MET,ADI1"/>
      <sheetName val="FORMA-LS3"/>
      <sheetName val="FORMA-LS1-LS2"/>
      <sheetName val="FORMA- RE1"/>
      <sheetName val="FORMA-ST1"/>
      <sheetName val="A2"/>
      <sheetName val="A3"/>
      <sheetName val="AMC Margin Setting v.2.0.0"/>
      <sheetName val="Vers C"/>
      <sheetName val="C-WATT"/>
      <sheetName val="Impuestos"/>
      <sheetName val="Montaje."/>
      <sheetName val="PTTOREDES"/>
      <sheetName val="QURR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EVAL"/>
      <sheetName val="LINEAS"/>
      <sheetName val="Hoja4"/>
      <sheetName val="FP"/>
      <sheetName val="Hoja1"/>
      <sheetName val="CENSO93"/>
      <sheetName val="HIDRANDINA"/>
      <sheetName val="Rel_Loc"/>
      <sheetName val="data"/>
      <sheetName val="Valorizacion"/>
      <sheetName val="desagregado"/>
      <sheetName val="Valorizacion (SIGMA)"/>
      <sheetName val="desagregado (SIGMA)"/>
      <sheetName val="CONTROL."/>
      <sheetName val="DETALLADO (2)"/>
      <sheetName val="CONTROL"/>
      <sheetName val="PlanillaRP"/>
      <sheetName val="Metrado RP"/>
      <sheetName val="DATOS_xLOC"/>
      <sheetName val="MONT. RP-Z1B"/>
      <sheetName val="RES. GENERAL-Z1B"/>
      <sheetName val="17"/>
      <sheetName val="18"/>
      <sheetName val="19"/>
      <sheetName val="23"/>
      <sheetName val="24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54"/>
      <sheetName val="166"/>
      <sheetName val="169"/>
      <sheetName val="PlanillaLP"/>
      <sheetName val="Metrado LP"/>
      <sheetName val="MONT. LP"/>
      <sheetName val="RES. GENERAL"/>
      <sheetName val="05"/>
      <sheetName val="07"/>
      <sheetName val="49"/>
      <sheetName val="52"/>
      <sheetName val="65"/>
      <sheetName val="73"/>
      <sheetName val="74"/>
      <sheetName val="76"/>
      <sheetName val="78"/>
      <sheetName val="79"/>
      <sheetName val="80"/>
      <sheetName val="CALENDARIO"/>
      <sheetName val="Model"/>
      <sheetName val="1"/>
      <sheetName val="LIMA-CANTA"/>
      <sheetName val="RESUMEN"/>
      <sheetName val="RDP SUMINISTRO"/>
      <sheetName val="RDP MONTAJE"/>
      <sheetName val="RDS SUMINISTRO"/>
      <sheetName val="RDS MONTAJE"/>
      <sheetName val="CAP-95mm2_2"/>
      <sheetName val="MALLA_DE_TIERRA2"/>
      <sheetName val="Analisis_de_la_T_C__-_2_22"/>
      <sheetName val="Aux__Disgregados2"/>
      <sheetName val="DATOS_DE_CAMPO2"/>
      <sheetName val="E-4_(2)2"/>
      <sheetName val="Tipo_de_Cambio"/>
      <sheetName val="FORMA-_RE1"/>
      <sheetName val="AMC_Margin_Setting_v_2_0_0"/>
      <sheetName val="Vers_C"/>
      <sheetName val="TRANSPORTE"/>
      <sheetName val="#¡ref"/>
      <sheetName val="POBLACION"/>
      <sheetName val="Datos de Entrada"/>
      <sheetName val="Macro RP"/>
      <sheetName val="Montaje_"/>
      <sheetName val="BDATOS"/>
      <sheetName val="산근"/>
      <sheetName val="Salary Schedules"/>
      <sheetName val="tolva hora"/>
      <sheetName val="variables"/>
    </sheetNames>
    <sheetDataSet>
      <sheetData sheetId="0" refreshError="1">
        <row r="3">
          <cell r="B3" t="str">
            <v>( ALEACION DE ALUMINIO ACCC 120 mm²)</v>
          </cell>
        </row>
      </sheetData>
      <sheetData sheetId="1">
        <row r="3">
          <cell r="B3" t="str">
            <v>( ALEACION DE ALUMINIO ACCC 120 mm²)</v>
          </cell>
        </row>
      </sheetData>
      <sheetData sheetId="2" refreshError="1"/>
      <sheetData sheetId="3">
        <row r="3">
          <cell r="B3" t="str">
            <v>( ALEACION DE ALUMINIO ACCC 120 mm²)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3">
          <cell r="B3" t="str">
            <v>( ALEACION DE ALUMINIO ACCC 120 mm²)</v>
          </cell>
        </row>
      </sheetData>
      <sheetData sheetId="48">
        <row r="3">
          <cell r="B3" t="str">
            <v>( ALEACION DE ALUMINIO ACCC 120 mm²)</v>
          </cell>
        </row>
      </sheetData>
      <sheetData sheetId="49">
        <row r="3">
          <cell r="B3" t="str">
            <v>( ALEACION DE ALUMINIO ACCC 120 mm²)</v>
          </cell>
        </row>
      </sheetData>
      <sheetData sheetId="50">
        <row r="3">
          <cell r="B3" t="str">
            <v>( ALEACION DE ALUMINIO ACCC 120 mm²)</v>
          </cell>
        </row>
      </sheetData>
      <sheetData sheetId="51">
        <row r="3">
          <cell r="B3" t="str">
            <v>( ALEACION DE ALUMINIO ACCC 120 mm²)</v>
          </cell>
        </row>
      </sheetData>
      <sheetData sheetId="52">
        <row r="3">
          <cell r="B3" t="str">
            <v>( ALEACION DE ALUMINIO ACCC 120 mm²)</v>
          </cell>
        </row>
      </sheetData>
      <sheetData sheetId="53">
        <row r="3">
          <cell r="B3" t="str">
            <v>( ALEACION DE ALUMINIO ACCC 120 mm²)</v>
          </cell>
        </row>
      </sheetData>
      <sheetData sheetId="54">
        <row r="3">
          <cell r="B3" t="str">
            <v>( ALEACION DE ALUMINIO ACCC 120 mm²)</v>
          </cell>
        </row>
      </sheetData>
      <sheetData sheetId="55">
        <row r="3">
          <cell r="B3" t="str">
            <v>( ALEACION DE ALUMINIO ACCC 120 mm²)</v>
          </cell>
        </row>
      </sheetData>
      <sheetData sheetId="56">
        <row r="3">
          <cell r="B3" t="str">
            <v>( ALEACION DE ALUMINIO ACCC 120 mm²)</v>
          </cell>
        </row>
      </sheetData>
      <sheetData sheetId="57">
        <row r="3">
          <cell r="B3" t="str">
            <v>( ALEACION DE ALUMINIO ACCC 120 mm²)</v>
          </cell>
        </row>
      </sheetData>
      <sheetData sheetId="58">
        <row r="3">
          <cell r="B3" t="str">
            <v>( ALEACION DE ALUMINIO ACCC 120 mm²)</v>
          </cell>
        </row>
      </sheetData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>
        <row r="3">
          <cell r="B3" t="str">
            <v>Mes</v>
          </cell>
        </row>
      </sheetData>
      <sheetData sheetId="93">
        <row r="3">
          <cell r="B3" t="str">
            <v>Mes</v>
          </cell>
        </row>
      </sheetData>
      <sheetData sheetId="94">
        <row r="3">
          <cell r="B3" t="str">
            <v>Mes</v>
          </cell>
        </row>
      </sheetData>
      <sheetData sheetId="95">
        <row r="3">
          <cell r="B3" t="str">
            <v>Mes</v>
          </cell>
        </row>
      </sheetData>
      <sheetData sheetId="96">
        <row r="3">
          <cell r="B3" t="str">
            <v>Mes</v>
          </cell>
        </row>
      </sheetData>
      <sheetData sheetId="97">
        <row r="3">
          <cell r="B3" t="str">
            <v>Mes</v>
          </cell>
        </row>
      </sheetData>
      <sheetData sheetId="98">
        <row r="3">
          <cell r="B3" t="str">
            <v>Mes</v>
          </cell>
        </row>
      </sheetData>
      <sheetData sheetId="99">
        <row r="3">
          <cell r="B3" t="str">
            <v>Mes</v>
          </cell>
        </row>
      </sheetData>
      <sheetData sheetId="100">
        <row r="3">
          <cell r="B3" t="str">
            <v>Mes</v>
          </cell>
        </row>
      </sheetData>
      <sheetData sheetId="101">
        <row r="3">
          <cell r="B3" t="str">
            <v>Mes</v>
          </cell>
        </row>
      </sheetData>
      <sheetData sheetId="102">
        <row r="3">
          <cell r="B3" t="str">
            <v>Mes</v>
          </cell>
        </row>
      </sheetData>
      <sheetData sheetId="103">
        <row r="3">
          <cell r="B3" t="str">
            <v>Mes</v>
          </cell>
        </row>
      </sheetData>
      <sheetData sheetId="104">
        <row r="3">
          <cell r="B3" t="str">
            <v>Mes</v>
          </cell>
        </row>
      </sheetData>
      <sheetData sheetId="105">
        <row r="3">
          <cell r="B3" t="str">
            <v>Mes</v>
          </cell>
        </row>
      </sheetData>
      <sheetData sheetId="106">
        <row r="3">
          <cell r="B3" t="str">
            <v>Mes</v>
          </cell>
        </row>
      </sheetData>
      <sheetData sheetId="107">
        <row r="3">
          <cell r="B3" t="str">
            <v>Mes</v>
          </cell>
        </row>
      </sheetData>
      <sheetData sheetId="108">
        <row r="9">
          <cell r="E9">
            <v>0</v>
          </cell>
        </row>
      </sheetData>
      <sheetData sheetId="109">
        <row r="3">
          <cell r="B3" t="str">
            <v>Mes</v>
          </cell>
        </row>
      </sheetData>
      <sheetData sheetId="110">
        <row r="3">
          <cell r="B3" t="str">
            <v>Mes</v>
          </cell>
        </row>
      </sheetData>
      <sheetData sheetId="111">
        <row r="3">
          <cell r="B3" t="str">
            <v>Mes</v>
          </cell>
        </row>
      </sheetData>
      <sheetData sheetId="112">
        <row r="3">
          <cell r="B3" t="str">
            <v>Mes</v>
          </cell>
        </row>
      </sheetData>
      <sheetData sheetId="113">
        <row r="3">
          <cell r="B3" t="str">
            <v>Mes</v>
          </cell>
        </row>
      </sheetData>
      <sheetData sheetId="114">
        <row r="3">
          <cell r="B3" t="str">
            <v>Mes</v>
          </cell>
        </row>
      </sheetData>
      <sheetData sheetId="115">
        <row r="3">
          <cell r="B3" t="str">
            <v>Mes</v>
          </cell>
        </row>
      </sheetData>
      <sheetData sheetId="116">
        <row r="3">
          <cell r="B3" t="str">
            <v>Mes</v>
          </cell>
        </row>
      </sheetData>
      <sheetData sheetId="117">
        <row r="9">
          <cell r="E9">
            <v>0</v>
          </cell>
        </row>
      </sheetData>
      <sheetData sheetId="118">
        <row r="9">
          <cell r="E9">
            <v>0</v>
          </cell>
        </row>
      </sheetData>
      <sheetData sheetId="119"/>
      <sheetData sheetId="120">
        <row r="3">
          <cell r="B3" t="str">
            <v>Mes</v>
          </cell>
        </row>
      </sheetData>
      <sheetData sheetId="121">
        <row r="3">
          <cell r="B3" t="str">
            <v>Mes</v>
          </cell>
        </row>
      </sheetData>
      <sheetData sheetId="122">
        <row r="3">
          <cell r="B3" t="str">
            <v>Mes</v>
          </cell>
        </row>
      </sheetData>
      <sheetData sheetId="123">
        <row r="3">
          <cell r="B3" t="str">
            <v>Mes</v>
          </cell>
        </row>
      </sheetData>
      <sheetData sheetId="124">
        <row r="9">
          <cell r="E9">
            <v>0</v>
          </cell>
        </row>
      </sheetData>
      <sheetData sheetId="125">
        <row r="9">
          <cell r="E9">
            <v>0</v>
          </cell>
        </row>
      </sheetData>
      <sheetData sheetId="126">
        <row r="9">
          <cell r="E9">
            <v>0</v>
          </cell>
        </row>
      </sheetData>
      <sheetData sheetId="127">
        <row r="3">
          <cell r="B3" t="str">
            <v>Mes</v>
          </cell>
        </row>
      </sheetData>
      <sheetData sheetId="128">
        <row r="9">
          <cell r="E9">
            <v>0</v>
          </cell>
        </row>
      </sheetData>
      <sheetData sheetId="129">
        <row r="3">
          <cell r="B3" t="str">
            <v>Mes</v>
          </cell>
        </row>
      </sheetData>
      <sheetData sheetId="130">
        <row r="3">
          <cell r="B3" t="str">
            <v>Mes</v>
          </cell>
        </row>
      </sheetData>
      <sheetData sheetId="131">
        <row r="3">
          <cell r="B3" t="str">
            <v>Mes</v>
          </cell>
        </row>
      </sheetData>
      <sheetData sheetId="132">
        <row r="3">
          <cell r="B3" t="str">
            <v>Mes</v>
          </cell>
        </row>
      </sheetData>
      <sheetData sheetId="133">
        <row r="3">
          <cell r="B3" t="str">
            <v>( ALEACION DE ALUMINIO ACCC 120 mm²)</v>
          </cell>
        </row>
      </sheetData>
      <sheetData sheetId="134">
        <row r="3">
          <cell r="B3" t="str">
            <v>Mes</v>
          </cell>
        </row>
      </sheetData>
      <sheetData sheetId="135">
        <row r="3">
          <cell r="B3" t="str">
            <v>Mes</v>
          </cell>
        </row>
      </sheetData>
      <sheetData sheetId="136">
        <row r="3">
          <cell r="B3" t="str">
            <v>Mes</v>
          </cell>
        </row>
      </sheetData>
      <sheetData sheetId="137">
        <row r="3">
          <cell r="B3" t="str">
            <v>Mes</v>
          </cell>
        </row>
      </sheetData>
      <sheetData sheetId="138">
        <row r="3">
          <cell r="B3" t="str">
            <v>Mes</v>
          </cell>
        </row>
      </sheetData>
      <sheetData sheetId="139" refreshError="1"/>
      <sheetData sheetId="140" refreshError="1"/>
      <sheetData sheetId="141" refreshError="1"/>
      <sheetData sheetId="142" refreshError="1"/>
      <sheetData sheetId="143">
        <row r="9">
          <cell r="E9">
            <v>119954.02999999997</v>
          </cell>
        </row>
      </sheetData>
      <sheetData sheetId="144"/>
      <sheetData sheetId="145"/>
      <sheetData sheetId="146">
        <row r="3">
          <cell r="B3" t="str">
            <v>( ALEACION DE ALUMINIO ACCC 120 mm²)</v>
          </cell>
        </row>
      </sheetData>
      <sheetData sheetId="147"/>
      <sheetData sheetId="148">
        <row r="3">
          <cell r="B3" t="str">
            <v>( ALEACION DE ALUMINIO ACCC 120 mm²)</v>
          </cell>
        </row>
      </sheetData>
      <sheetData sheetId="149"/>
      <sheetData sheetId="150"/>
      <sheetData sheetId="151"/>
      <sheetData sheetId="152"/>
      <sheetData sheetId="153">
        <row r="3">
          <cell r="B3" t="str">
            <v>( ALEACION DE ALUMINIO ACCC 120 mm²)</v>
          </cell>
        </row>
      </sheetData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FORMATO A"/>
      <sheetName val="FORMATO B"/>
      <sheetName val="FORMATO C"/>
      <sheetName val="FORMATO D"/>
      <sheetName val="FORMATO E"/>
      <sheetName val="CENSO81"/>
      <sheetName val="INEI"/>
      <sheetName val="CENSO93"/>
      <sheetName val="COD-DISTRITO"/>
      <sheetName val="DISTRITOPUNO"/>
      <sheetName val="OTRAS-LOCALIDADES"/>
      <sheetName val="LOCALIDAD1"/>
      <sheetName val="Hoja70"/>
      <sheetName val="Hoja69"/>
      <sheetName val="Hoja68"/>
      <sheetName val="Hoja67"/>
      <sheetName val="Hoja66"/>
      <sheetName val="Hoja65"/>
      <sheetName val="Hoja64"/>
      <sheetName val="Hoja63"/>
      <sheetName val="Hoja62"/>
      <sheetName val="Hoja61"/>
      <sheetName val="Hoja60"/>
      <sheetName val="Hoja59"/>
      <sheetName val="Hoja58"/>
      <sheetName val="Hoja57"/>
      <sheetName val="Hoja56"/>
      <sheetName val="Hoja55"/>
      <sheetName val="Hoja54"/>
      <sheetName val="Hoja53"/>
      <sheetName val="Hoja52"/>
      <sheetName val="Hoja51"/>
      <sheetName val="Hoja50"/>
      <sheetName val="Hoja49"/>
      <sheetName val="Hoja48"/>
      <sheetName val="Hoja47"/>
      <sheetName val="Hoja46"/>
      <sheetName val="Hoja45"/>
      <sheetName val="Hoja44"/>
      <sheetName val="Hoja43"/>
      <sheetName val="Hoja42"/>
      <sheetName val="Hoja41"/>
      <sheetName val="Hoja40"/>
      <sheetName val="Hoja39"/>
      <sheetName val="Hoja38"/>
      <sheetName val="Hoja37"/>
      <sheetName val="Hoja36"/>
      <sheetName val="Hoja35"/>
      <sheetName val="Hoja34"/>
      <sheetName val="Hoja33"/>
      <sheetName val="Hoja32"/>
      <sheetName val="Hoja31"/>
      <sheetName val="LOCALIDAD2"/>
      <sheetName val="LOCALIDAD3"/>
      <sheetName val="LOCALIDAD4"/>
      <sheetName val="LOCALIDAD5"/>
      <sheetName val="LOCALIDAD6"/>
      <sheetName val="LOCALIDAD7"/>
      <sheetName val="LOCALIDAD8"/>
      <sheetName val="LOCALIDAD9"/>
      <sheetName val="LOCALIDAD10"/>
      <sheetName val="LOCALIDAD11"/>
      <sheetName val="LOCALIDAD12"/>
      <sheetName val="LOCALIDAD13"/>
      <sheetName val="LOCALIDAD14"/>
      <sheetName val="LOCALIDAD15"/>
      <sheetName val="LOCALIDAD16"/>
      <sheetName val="LOCALIDAD17"/>
      <sheetName val="LOCALIDAD18"/>
      <sheetName val="LOCALIDAD19"/>
      <sheetName val="LOCALIDAD20"/>
      <sheetName val="LOCALIDAD21"/>
      <sheetName val="LOCALIDAD22"/>
      <sheetName val="LOCALIDAD23"/>
      <sheetName val="LOCALIDAD26"/>
      <sheetName val="LOCALIDAD27"/>
      <sheetName val="LOCALIDAD28"/>
      <sheetName val="LOCALIDAD29"/>
      <sheetName val="LOCALIDAD30"/>
      <sheetName val="Hoja2"/>
      <sheetName val="Hoja1"/>
      <sheetName val="CAP_120mm2"/>
      <sheetName val="CAP-120mm2"/>
      <sheetName val="PROCESOS"/>
      <sheetName val="civ_roma"/>
      <sheetName val="FORMATO_A"/>
      <sheetName val="FORMATO_B"/>
      <sheetName val="FORMATO_C"/>
      <sheetName val="FORMATO_D"/>
      <sheetName val="FORMATO_E"/>
      <sheetName val="CALCULO"/>
      <sheetName val="Datos de Entrada"/>
      <sheetName val="BASE DATOS"/>
      <sheetName val="LINEAS"/>
      <sheetName val="FORMA-LS3"/>
      <sheetName val="FORMA-LS1-LS2"/>
      <sheetName val="FORMA- RE1"/>
      <sheetName val="FORMA-RL1"/>
      <sheetName val="FORMA-SE2"/>
      <sheetName val="FORMA-ST1"/>
      <sheetName val="Base de Datos"/>
      <sheetName val="RES,MET,ADI1"/>
      <sheetName val="Basis"/>
      <sheetName val="FORMATO_A1"/>
      <sheetName val="FORMATO_B1"/>
      <sheetName val="FORMATO_C1"/>
      <sheetName val="FORMATO_D1"/>
      <sheetName val="FORMATO_E1"/>
    </sheetNames>
    <sheetDataSet>
      <sheetData sheetId="0">
        <row r="2">
          <cell r="C2" t="str">
            <v>PUNO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2">
          <cell r="C2" t="str">
            <v>PUNO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Hoja1"/>
      <sheetName val="Hoja2"/>
      <sheetName val="Hoja3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G"/>
      <sheetName val="RESUMEN DEL PR"/>
      <sheetName val="PRESUPUESTO"/>
      <sheetName val="METRADO REF"/>
      <sheetName val="EQUIPO MIN"/>
      <sheetName val="RECURSOS"/>
      <sheetName val="5.1 P.a.T"/>
      <sheetName val="4.1 cond"/>
      <sheetName val="3.2 anc"/>
      <sheetName val="3.1 susp"/>
      <sheetName val="2.1.5 E"/>
      <sheetName val="2.1.4 T+3"/>
      <sheetName val="2.1.4 T+0"/>
      <sheetName val="2.1.4 T-3"/>
      <sheetName val="2.1.4 T-6"/>
      <sheetName val="2.1.3 A+3"/>
      <sheetName val="2.1.3 A+0"/>
      <sheetName val="2.1.3 A-3"/>
      <sheetName val="2.1.3 A-6"/>
      <sheetName val="2.1.2 S2+3"/>
      <sheetName val="2.1.2 S2+0"/>
      <sheetName val="2.1.2 S2-3"/>
      <sheetName val="2.1.2 S2-6"/>
      <sheetName val="2.1.1 S+3"/>
      <sheetName val="2.1.1 S1+0"/>
      <sheetName val="2.1.1 S1-3"/>
      <sheetName val="2.1.1 S1-6"/>
      <sheetName val="1.30"/>
      <sheetName val="1.20"/>
      <sheetName val="1.10"/>
    </sheetNames>
    <sheetDataSet>
      <sheetData sheetId="0"/>
      <sheetData sheetId="1"/>
      <sheetData sheetId="2"/>
      <sheetData sheetId="3"/>
      <sheetData sheetId="4"/>
      <sheetData sheetId="5" refreshError="1">
        <row r="4">
          <cell r="A4">
            <v>1</v>
          </cell>
          <cell r="B4" t="str">
            <v>PRIMERO</v>
          </cell>
        </row>
        <row r="5">
          <cell r="A5">
            <v>4701</v>
          </cell>
          <cell r="B5" t="str">
            <v>Capataz</v>
          </cell>
          <cell r="C5" t="str">
            <v>HH</v>
          </cell>
          <cell r="D5">
            <v>12</v>
          </cell>
        </row>
        <row r="6">
          <cell r="A6">
            <v>4702</v>
          </cell>
          <cell r="B6" t="str">
            <v>Operario</v>
          </cell>
          <cell r="C6" t="str">
            <v>HH</v>
          </cell>
          <cell r="D6">
            <v>10.75</v>
          </cell>
        </row>
        <row r="7">
          <cell r="A7">
            <v>4703</v>
          </cell>
          <cell r="B7" t="str">
            <v>Oficial</v>
          </cell>
          <cell r="C7" t="str">
            <v>HH</v>
          </cell>
          <cell r="D7">
            <v>9</v>
          </cell>
        </row>
        <row r="8">
          <cell r="A8">
            <v>4704</v>
          </cell>
          <cell r="B8" t="str">
            <v>Peón</v>
          </cell>
          <cell r="C8" t="str">
            <v>HH</v>
          </cell>
          <cell r="D8">
            <v>8</v>
          </cell>
        </row>
        <row r="9">
          <cell r="A9">
            <v>4705</v>
          </cell>
          <cell r="B9" t="str">
            <v>Liniero</v>
          </cell>
          <cell r="C9" t="str">
            <v>HH</v>
          </cell>
          <cell r="D9">
            <v>10</v>
          </cell>
        </row>
        <row r="10">
          <cell r="A10">
            <v>4706</v>
          </cell>
          <cell r="B10" t="str">
            <v>Topógrafo</v>
          </cell>
          <cell r="C10" t="str">
            <v>HH</v>
          </cell>
          <cell r="D10">
            <v>10.75</v>
          </cell>
        </row>
        <row r="11">
          <cell r="A11">
            <v>4711</v>
          </cell>
          <cell r="B11" t="str">
            <v>Operario liniero 1</v>
          </cell>
          <cell r="C11" t="str">
            <v>HH</v>
          </cell>
          <cell r="D11">
            <v>12</v>
          </cell>
        </row>
        <row r="12">
          <cell r="A12">
            <v>4712</v>
          </cell>
          <cell r="B12" t="str">
            <v>Operario liniero 2</v>
          </cell>
          <cell r="C12" t="str">
            <v>HH</v>
          </cell>
          <cell r="D12">
            <v>10</v>
          </cell>
        </row>
        <row r="13">
          <cell r="A13">
            <v>4713</v>
          </cell>
          <cell r="B13" t="str">
            <v>Ayudante de línea</v>
          </cell>
          <cell r="C13" t="str">
            <v>HH</v>
          </cell>
          <cell r="D13">
            <v>8</v>
          </cell>
        </row>
        <row r="14">
          <cell r="A14">
            <v>4714</v>
          </cell>
          <cell r="B14" t="str">
            <v>Guardian</v>
          </cell>
          <cell r="C14" t="str">
            <v>HH</v>
          </cell>
          <cell r="D14">
            <v>8</v>
          </cell>
        </row>
        <row r="15">
          <cell r="A15">
            <v>3701</v>
          </cell>
          <cell r="B15" t="str">
            <v>Herramientas</v>
          </cell>
          <cell r="C15" t="str">
            <v>%MO</v>
          </cell>
        </row>
        <row r="16">
          <cell r="A16">
            <v>3715</v>
          </cell>
          <cell r="B16" t="str">
            <v>Cable de acero para vientos 20 ml y grapas (20 usos)</v>
          </cell>
          <cell r="C16" t="str">
            <v>jgo</v>
          </cell>
          <cell r="D16">
            <v>5</v>
          </cell>
        </row>
        <row r="17">
          <cell r="A17">
            <v>2101</v>
          </cell>
          <cell r="B17" t="str">
            <v>Cemento Portland tipo I</v>
          </cell>
          <cell r="C17" t="str">
            <v>Bolsa</v>
          </cell>
          <cell r="D17">
            <v>25</v>
          </cell>
        </row>
        <row r="18">
          <cell r="A18">
            <v>2105</v>
          </cell>
          <cell r="B18" t="str">
            <v>Cemento Portland tipo II</v>
          </cell>
          <cell r="C18" t="str">
            <v>Bolsa</v>
          </cell>
          <cell r="D18">
            <v>23</v>
          </cell>
        </row>
        <row r="19">
          <cell r="A19">
            <v>2110</v>
          </cell>
          <cell r="B19" t="str">
            <v xml:space="preserve">Dado de concreto </v>
          </cell>
          <cell r="C19" t="str">
            <v>m3</v>
          </cell>
          <cell r="D19">
            <v>300</v>
          </cell>
        </row>
        <row r="20">
          <cell r="A20">
            <v>201</v>
          </cell>
          <cell r="B20" t="str">
            <v>Clavos p/madera c/cabeza</v>
          </cell>
          <cell r="C20" t="str">
            <v>Kg</v>
          </cell>
          <cell r="D20">
            <v>3.8</v>
          </cell>
        </row>
        <row r="21">
          <cell r="A21">
            <v>202</v>
          </cell>
          <cell r="B21" t="str">
            <v>Alambre negro recocido N° 16</v>
          </cell>
          <cell r="C21" t="str">
            <v>Kg</v>
          </cell>
          <cell r="D21">
            <v>3.8</v>
          </cell>
        </row>
        <row r="22">
          <cell r="A22">
            <v>203</v>
          </cell>
          <cell r="B22" t="str">
            <v>Alambre negro recocido N° 8</v>
          </cell>
          <cell r="C22" t="str">
            <v>Kg</v>
          </cell>
          <cell r="D22">
            <v>3.5</v>
          </cell>
        </row>
        <row r="23">
          <cell r="A23">
            <v>210</v>
          </cell>
          <cell r="B23" t="str">
            <v>Conector barra 5/8"</v>
          </cell>
          <cell r="C23" t="str">
            <v>Und</v>
          </cell>
          <cell r="D23">
            <v>16.03</v>
          </cell>
        </row>
        <row r="24">
          <cell r="A24">
            <v>211</v>
          </cell>
          <cell r="B24" t="str">
            <v>Varilla de cobre de 15mmx2.5 m</v>
          </cell>
          <cell r="C24" t="str">
            <v>Und</v>
          </cell>
          <cell r="D24">
            <v>97.894999999999996</v>
          </cell>
        </row>
        <row r="25">
          <cell r="A25">
            <v>212</v>
          </cell>
          <cell r="B25" t="str">
            <v>Cable de Cobre N°2 AWG</v>
          </cell>
          <cell r="C25" t="str">
            <v>ml</v>
          </cell>
          <cell r="D25">
            <v>18.165000000000003</v>
          </cell>
        </row>
        <row r="26">
          <cell r="A26">
            <v>213</v>
          </cell>
          <cell r="B26" t="str">
            <v>Dosis química Canik-Gel o simil 5 kg</v>
          </cell>
          <cell r="C26" t="str">
            <v>jgo</v>
          </cell>
          <cell r="D26">
            <v>88.97</v>
          </cell>
        </row>
        <row r="27">
          <cell r="A27">
            <v>250</v>
          </cell>
          <cell r="B27" t="str">
            <v>Perfil de acero para anclaje 1.5 m</v>
          </cell>
          <cell r="C27" t="str">
            <v>Und</v>
          </cell>
          <cell r="D27">
            <v>5</v>
          </cell>
        </row>
        <row r="28">
          <cell r="A28">
            <v>401</v>
          </cell>
          <cell r="B28" t="str">
            <v>Arena fina</v>
          </cell>
          <cell r="C28" t="str">
            <v>m3</v>
          </cell>
          <cell r="D28">
            <v>35</v>
          </cell>
        </row>
        <row r="29">
          <cell r="A29">
            <v>402</v>
          </cell>
          <cell r="B29" t="str">
            <v>Arena gruesa</v>
          </cell>
          <cell r="C29" t="str">
            <v>m3</v>
          </cell>
          <cell r="D29">
            <v>35</v>
          </cell>
        </row>
        <row r="30">
          <cell r="A30">
            <v>403</v>
          </cell>
          <cell r="B30" t="str">
            <v>Afirmado</v>
          </cell>
          <cell r="C30" t="str">
            <v>m3</v>
          </cell>
          <cell r="D30">
            <v>35</v>
          </cell>
        </row>
        <row r="31">
          <cell r="A31">
            <v>410</v>
          </cell>
          <cell r="B31" t="str">
            <v>Material de prestamo</v>
          </cell>
          <cell r="C31" t="str">
            <v>m3</v>
          </cell>
          <cell r="D31">
            <v>35</v>
          </cell>
        </row>
        <row r="32">
          <cell r="A32">
            <v>3005</v>
          </cell>
          <cell r="B32" t="str">
            <v>Igol Primer -balde  3 kg</v>
          </cell>
          <cell r="C32" t="str">
            <v>bal</v>
          </cell>
          <cell r="D32">
            <v>59.5</v>
          </cell>
        </row>
        <row r="33">
          <cell r="A33">
            <v>3006</v>
          </cell>
          <cell r="B33" t="str">
            <v>Igol Denso - balde 17 kg</v>
          </cell>
          <cell r="C33" t="str">
            <v>bal</v>
          </cell>
          <cell r="D33">
            <v>238</v>
          </cell>
        </row>
        <row r="34">
          <cell r="A34">
            <v>3007</v>
          </cell>
          <cell r="B34" t="str">
            <v>Disolvente</v>
          </cell>
          <cell r="C34" t="str">
            <v>Gln</v>
          </cell>
          <cell r="D34">
            <v>30</v>
          </cell>
        </row>
        <row r="35">
          <cell r="A35">
            <v>3008</v>
          </cell>
          <cell r="B35" t="str">
            <v>Desmoldante Z-LAC</v>
          </cell>
          <cell r="C35" t="str">
            <v>Gln</v>
          </cell>
          <cell r="D35">
            <v>32</v>
          </cell>
        </row>
        <row r="36">
          <cell r="A36">
            <v>3901</v>
          </cell>
          <cell r="B36" t="str">
            <v>Agua</v>
          </cell>
          <cell r="C36" t="str">
            <v>m3</v>
          </cell>
          <cell r="D36">
            <v>8</v>
          </cell>
        </row>
        <row r="37">
          <cell r="A37">
            <v>3902</v>
          </cell>
          <cell r="B37" t="str">
            <v>Aceite para motor</v>
          </cell>
          <cell r="C37" t="str">
            <v>Gln</v>
          </cell>
          <cell r="D37">
            <v>75</v>
          </cell>
        </row>
        <row r="38">
          <cell r="A38">
            <v>3950</v>
          </cell>
          <cell r="B38" t="str">
            <v>Alquiler de carpa 2x3m</v>
          </cell>
          <cell r="C38" t="str">
            <v>mes</v>
          </cell>
          <cell r="D38">
            <v>100</v>
          </cell>
        </row>
        <row r="39">
          <cell r="A39">
            <v>3951</v>
          </cell>
          <cell r="B39" t="str">
            <v>Alquiler de letrina tipo Foncodes</v>
          </cell>
          <cell r="C39" t="str">
            <v>mes</v>
          </cell>
          <cell r="D39">
            <v>80</v>
          </cell>
        </row>
        <row r="40">
          <cell r="A40">
            <v>3952</v>
          </cell>
          <cell r="B40" t="str">
            <v>Cilindro ( 5 usos)</v>
          </cell>
          <cell r="C40" t="str">
            <v>und</v>
          </cell>
          <cell r="D40">
            <v>20</v>
          </cell>
        </row>
        <row r="41">
          <cell r="A41">
            <v>3953</v>
          </cell>
          <cell r="B41" t="str">
            <v>Cinta señalizadora peligro rollo 100 ml</v>
          </cell>
          <cell r="C41" t="str">
            <v>und</v>
          </cell>
          <cell r="D41">
            <v>65</v>
          </cell>
        </row>
        <row r="42">
          <cell r="A42">
            <v>3960</v>
          </cell>
          <cell r="B42" t="str">
            <v>Brocha de 4"</v>
          </cell>
          <cell r="C42" t="str">
            <v>und</v>
          </cell>
          <cell r="D42">
            <v>9</v>
          </cell>
        </row>
        <row r="43">
          <cell r="A43">
            <v>301</v>
          </cell>
          <cell r="B43" t="str">
            <v>Acero Corrugado</v>
          </cell>
          <cell r="C43" t="str">
            <v>Kg</v>
          </cell>
          <cell r="D43">
            <v>4.2</v>
          </cell>
        </row>
        <row r="44">
          <cell r="A44">
            <v>501</v>
          </cell>
          <cell r="B44" t="str">
            <v>Piedra chancada TM 1/2"</v>
          </cell>
          <cell r="C44" t="str">
            <v>m3</v>
          </cell>
          <cell r="D44">
            <v>60</v>
          </cell>
        </row>
        <row r="45">
          <cell r="A45">
            <v>4800</v>
          </cell>
          <cell r="B45" t="str">
            <v>Trailer para 30 Tn de capacidad</v>
          </cell>
          <cell r="C45" t="str">
            <v>Tn</v>
          </cell>
          <cell r="D45">
            <v>250</v>
          </cell>
        </row>
        <row r="46">
          <cell r="A46">
            <v>4801</v>
          </cell>
          <cell r="B46" t="str">
            <v>Camioneta cabina simple 4x4</v>
          </cell>
          <cell r="C46" t="str">
            <v>HM</v>
          </cell>
          <cell r="D46">
            <v>25</v>
          </cell>
        </row>
        <row r="47">
          <cell r="A47">
            <v>4802</v>
          </cell>
          <cell r="B47" t="str">
            <v>Camioneta doble cabina 4x4</v>
          </cell>
          <cell r="C47" t="str">
            <v>HM</v>
          </cell>
          <cell r="D47">
            <v>30</v>
          </cell>
        </row>
        <row r="48">
          <cell r="A48">
            <v>4803</v>
          </cell>
          <cell r="B48" t="str">
            <v>Unimog</v>
          </cell>
          <cell r="C48" t="str">
            <v>HM</v>
          </cell>
          <cell r="D48">
            <v>120</v>
          </cell>
        </row>
        <row r="49">
          <cell r="A49">
            <v>4804</v>
          </cell>
          <cell r="B49" t="str">
            <v>Camión grua</v>
          </cell>
          <cell r="C49" t="str">
            <v>HM</v>
          </cell>
          <cell r="D49">
            <v>140</v>
          </cell>
        </row>
        <row r="50">
          <cell r="A50">
            <v>4805</v>
          </cell>
          <cell r="B50" t="str">
            <v>Compresora neumatica 76 HP 125-17</v>
          </cell>
          <cell r="C50" t="str">
            <v>HM</v>
          </cell>
          <cell r="D50">
            <v>180</v>
          </cell>
        </row>
        <row r="51">
          <cell r="A51">
            <v>4806</v>
          </cell>
          <cell r="B51" t="str">
            <v>Martillo Neumatico 24 kgs</v>
          </cell>
          <cell r="C51" t="str">
            <v>HM</v>
          </cell>
          <cell r="D51">
            <v>30</v>
          </cell>
        </row>
        <row r="52">
          <cell r="A52">
            <v>4807</v>
          </cell>
          <cell r="B52" t="str">
            <v>Compactadora tipo plancha 7 hp</v>
          </cell>
          <cell r="C52" t="str">
            <v>HM</v>
          </cell>
          <cell r="D52">
            <v>25</v>
          </cell>
        </row>
        <row r="53">
          <cell r="A53">
            <v>4808</v>
          </cell>
          <cell r="B53" t="str">
            <v>Volquete de 6 m3</v>
          </cell>
          <cell r="C53" t="str">
            <v>HM</v>
          </cell>
          <cell r="D53">
            <v>100</v>
          </cell>
        </row>
        <row r="54">
          <cell r="A54">
            <v>4809</v>
          </cell>
          <cell r="B54" t="str">
            <v>vibrador</v>
          </cell>
          <cell r="C54" t="str">
            <v>HM</v>
          </cell>
          <cell r="D54">
            <v>10</v>
          </cell>
        </row>
        <row r="55">
          <cell r="A55">
            <v>4810</v>
          </cell>
          <cell r="B55" t="str">
            <v>Mezcladora de concreto de 11 p3</v>
          </cell>
          <cell r="C55" t="str">
            <v>HM</v>
          </cell>
          <cell r="D55">
            <v>35</v>
          </cell>
        </row>
        <row r="56">
          <cell r="A56">
            <v>4811</v>
          </cell>
          <cell r="B56" t="str">
            <v>Tecle de cadena</v>
          </cell>
          <cell r="C56" t="str">
            <v>HM</v>
          </cell>
          <cell r="D56">
            <v>12</v>
          </cell>
        </row>
        <row r="57">
          <cell r="A57">
            <v>4812</v>
          </cell>
          <cell r="B57" t="str">
            <v>Winche de 1.5 Ton</v>
          </cell>
          <cell r="C57" t="str">
            <v>HM</v>
          </cell>
          <cell r="D57">
            <v>25</v>
          </cell>
        </row>
        <row r="58">
          <cell r="A58">
            <v>4813</v>
          </cell>
          <cell r="B58" t="str">
            <v>Pluma para montaje de torre metálica</v>
          </cell>
          <cell r="C58" t="str">
            <v>HM</v>
          </cell>
          <cell r="D58">
            <v>4</v>
          </cell>
        </row>
        <row r="59">
          <cell r="A59">
            <v>4814</v>
          </cell>
          <cell r="B59" t="str">
            <v>Polea de 3 Ton</v>
          </cell>
          <cell r="C59" t="str">
            <v>HM</v>
          </cell>
          <cell r="D59">
            <v>1.5</v>
          </cell>
        </row>
        <row r="60">
          <cell r="A60">
            <v>4815</v>
          </cell>
          <cell r="B60" t="str">
            <v>Cable de acero de 1/2" x 120m</v>
          </cell>
          <cell r="C60" t="str">
            <v>HM</v>
          </cell>
          <cell r="D60">
            <v>2</v>
          </cell>
        </row>
        <row r="61">
          <cell r="A61">
            <v>4816</v>
          </cell>
          <cell r="B61" t="str">
            <v>Soga de 1/2" x 100 m</v>
          </cell>
          <cell r="C61" t="str">
            <v>dia</v>
          </cell>
          <cell r="D61">
            <v>1.8</v>
          </cell>
        </row>
        <row r="62">
          <cell r="A62">
            <v>4817</v>
          </cell>
          <cell r="B62" t="str">
            <v>Empalmadora de conductores</v>
          </cell>
          <cell r="C62" t="str">
            <v>HM</v>
          </cell>
          <cell r="D62">
            <v>20</v>
          </cell>
        </row>
        <row r="63">
          <cell r="A63">
            <v>4818</v>
          </cell>
          <cell r="B63" t="str">
            <v>Camion plataforma</v>
          </cell>
          <cell r="C63" t="str">
            <v>HM</v>
          </cell>
          <cell r="D63">
            <v>90</v>
          </cell>
        </row>
        <row r="64">
          <cell r="A64">
            <v>4301</v>
          </cell>
          <cell r="B64" t="str">
            <v>Madera tornillo p/encofrado</v>
          </cell>
          <cell r="C64" t="str">
            <v>p2</v>
          </cell>
          <cell r="D64">
            <v>3</v>
          </cell>
        </row>
        <row r="65">
          <cell r="A65">
            <v>4302</v>
          </cell>
          <cell r="B65" t="str">
            <v>Estacas</v>
          </cell>
          <cell r="C65" t="str">
            <v>p2</v>
          </cell>
          <cell r="D65">
            <v>3</v>
          </cell>
        </row>
        <row r="66">
          <cell r="A66">
            <v>4303</v>
          </cell>
          <cell r="B66" t="str">
            <v>Cal</v>
          </cell>
          <cell r="C66" t="str">
            <v>Bolsa</v>
          </cell>
          <cell r="D66">
            <v>4</v>
          </cell>
        </row>
        <row r="67">
          <cell r="A67">
            <v>4315</v>
          </cell>
          <cell r="B67" t="str">
            <v>Triplay de 3/4" ( 5 usos) 1.2x2.4m</v>
          </cell>
          <cell r="C67" t="str">
            <v>pl</v>
          </cell>
          <cell r="D67">
            <v>70</v>
          </cell>
        </row>
        <row r="68">
          <cell r="A68">
            <v>4901</v>
          </cell>
          <cell r="B68" t="str">
            <v>Teodolito</v>
          </cell>
          <cell r="C68" t="str">
            <v>HM</v>
          </cell>
          <cell r="D68">
            <v>10</v>
          </cell>
        </row>
        <row r="69">
          <cell r="A69">
            <v>4902</v>
          </cell>
          <cell r="B69" t="str">
            <v>Nivel topográfoco</v>
          </cell>
          <cell r="C69" t="str">
            <v>HM</v>
          </cell>
          <cell r="D69">
            <v>6</v>
          </cell>
        </row>
        <row r="70">
          <cell r="A70">
            <v>4903</v>
          </cell>
          <cell r="B70" t="str">
            <v>Mira y jalon</v>
          </cell>
          <cell r="C70" t="str">
            <v>HM</v>
          </cell>
          <cell r="D70">
            <v>2</v>
          </cell>
        </row>
        <row r="71">
          <cell r="A71">
            <v>4904</v>
          </cell>
          <cell r="B71" t="str">
            <v>campamento</v>
          </cell>
          <cell r="C71" t="str">
            <v>mes</v>
          </cell>
          <cell r="D71">
            <v>1950</v>
          </cell>
        </row>
        <row r="72">
          <cell r="A72">
            <v>4905</v>
          </cell>
          <cell r="B72" t="str">
            <v>come along mayor a 8000 lbs.</v>
          </cell>
          <cell r="C72" t="str">
            <v>dia</v>
          </cell>
          <cell r="D72">
            <v>7</v>
          </cell>
        </row>
        <row r="73">
          <cell r="A73">
            <v>4906</v>
          </cell>
          <cell r="B73" t="str">
            <v>petroleo</v>
          </cell>
          <cell r="C73" t="str">
            <v>Gl.</v>
          </cell>
          <cell r="D73">
            <v>9.5</v>
          </cell>
        </row>
        <row r="76">
          <cell r="A76">
            <v>9999</v>
          </cell>
          <cell r="B76" t="str">
            <v>ULTIMO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CAMPO"/>
      <sheetName val="Datos de Entrada"/>
      <sheetName val="Metrado Armados"/>
      <sheetName val="SUMINISTRO"/>
      <sheetName val="MONTAJE"/>
      <sheetName val="TRANSPORTE"/>
      <sheetName val="RESUMEN"/>
      <sheetName val="POLINOMIC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Base de Datos"/>
      <sheetName val="RES-GRAL"/>
      <sheetName val="GG"/>
      <sheetName val="Crong-Valoriz"/>
      <sheetName val="Hoja de Control"/>
      <sheetName val="RES-LP"/>
      <sheetName val="SUM-LP"/>
      <sheetName val="MON-LP"/>
      <sheetName val="TRANSP-LP"/>
      <sheetName val="FPOL-LP"/>
      <sheetName val="RES-RP"/>
      <sheetName val="SUM-RP"/>
      <sheetName val="MON-RP"/>
      <sheetName val="TRANSP-RP"/>
      <sheetName val="FPOL-RP"/>
      <sheetName val="RES-RS"/>
      <sheetName val="SUM-RS"/>
      <sheetName val="MON-RS"/>
      <sheetName val="TRANSP-RS"/>
      <sheetName val="FPOL-RS"/>
      <sheetName val="DGER_30 Enero 2021"/>
      <sheetName val="Resúmen"/>
      <sheetName val="PN SUM"/>
      <sheetName val="Transporte"/>
      <sheetName val="Resúmen_LP-RP"/>
      <sheetName val="APU_ObrasPrelim"/>
      <sheetName val="Exped. Replanteo"/>
      <sheetName val="APU_LP-RP"/>
      <sheetName val="Exped. Final-LP-RP"/>
      <sheetName val="Resúmen_RS"/>
      <sheetName val="APU_RS"/>
      <sheetName val="Exped. Final-RS"/>
      <sheetName val="Costos-Insumos"/>
      <sheetName val="CeI_DGER 30mayo2017"/>
      <sheetName val="Equipo"/>
      <sheetName val="MO"/>
      <sheetName val="Materiales"/>
      <sheetName val="Maquinaria"/>
      <sheetName val="Expediente de Replante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5">
          <cell r="D15" t="str">
            <v>CRUCETAS  DE MADERA DE PROCEDENCIA NACIONAL</v>
          </cell>
        </row>
      </sheetData>
      <sheetData sheetId="25"/>
      <sheetData sheetId="26"/>
      <sheetData sheetId="27"/>
      <sheetData sheetId="28"/>
      <sheetData sheetId="29"/>
      <sheetData sheetId="30">
        <row r="5">
          <cell r="B5" t="str">
            <v>Obras Preliminares</v>
          </cell>
        </row>
        <row r="6">
          <cell r="B6" t="str">
            <v xml:space="preserve">Replanteo topográfico, ubicación de estructuras de redes secundarias. </v>
          </cell>
          <cell r="C6" t="str">
            <v>Localidad</v>
          </cell>
          <cell r="D6">
            <v>3</v>
          </cell>
          <cell r="E6">
            <v>569.3900000000001</v>
          </cell>
        </row>
        <row r="8">
          <cell r="B8" t="str">
            <v>Instalación de Postes</v>
          </cell>
        </row>
        <row r="9">
          <cell r="B9" t="str">
            <v>Excavación en Terreno Tipo I (Arcilloso y Conglomerado)</v>
          </cell>
          <cell r="C9" t="str">
            <v>m3</v>
          </cell>
          <cell r="D9">
            <v>9</v>
          </cell>
          <cell r="E9">
            <v>62.490000000000009</v>
          </cell>
        </row>
        <row r="10">
          <cell r="B10" t="str">
            <v>Excavación en Terreno Tipo II (Rocoso)</v>
          </cell>
          <cell r="C10" t="str">
            <v>m3</v>
          </cell>
          <cell r="D10">
            <v>10</v>
          </cell>
          <cell r="E10">
            <v>204.71</v>
          </cell>
        </row>
        <row r="11">
          <cell r="B11" t="str">
            <v>Transporte de Poste de 8 m/200 daN de Almacen a Punto de Izaje, en Terreno con Acceso Carrozable (Incluye transporte de punto de descraga de camion plataforma a punto de instalacion en carreta o maniobra)</v>
          </cell>
          <cell r="C11" t="str">
            <v>Und</v>
          </cell>
          <cell r="D11">
            <v>13</v>
          </cell>
          <cell r="E11">
            <v>196.71999999999997</v>
          </cell>
        </row>
        <row r="12">
          <cell r="B12" t="str">
            <v xml:space="preserve">Transporte de Poste de 8 m/300 daN de Almacen a Punto de Izaje, en Terreno con Acceso Carrozable </v>
          </cell>
          <cell r="C12" t="str">
            <v>Und</v>
          </cell>
          <cell r="D12">
            <v>11</v>
          </cell>
          <cell r="E12">
            <v>211.57999999999998</v>
          </cell>
        </row>
        <row r="13">
          <cell r="B13" t="str">
            <v xml:space="preserve">Transporte de Poste de 9 m/200 daN de Almacen a Punto de Izaje, en Terreno con Acceso Carrozable </v>
          </cell>
          <cell r="C13" t="str">
            <v>Und</v>
          </cell>
          <cell r="D13">
            <v>10.5</v>
          </cell>
          <cell r="E13">
            <v>220.10000000000002</v>
          </cell>
        </row>
        <row r="14">
          <cell r="B14" t="str">
            <v xml:space="preserve">Transporte de Poste de 9 m/300 daN de Almacen a Punto de Izaje, en Terreno con Acceso Carrozable </v>
          </cell>
          <cell r="C14" t="str">
            <v>Und</v>
          </cell>
          <cell r="D14">
            <v>10.1</v>
          </cell>
          <cell r="E14">
            <v>228.39</v>
          </cell>
        </row>
        <row r="15">
          <cell r="B15" t="str">
            <v xml:space="preserve">Transporte de Poste de 11 m/200 daN de Almacen a Punto de Izaje, en Terreno con Acceso Carrozable </v>
          </cell>
          <cell r="C15" t="str">
            <v>Und</v>
          </cell>
          <cell r="D15">
            <v>10</v>
          </cell>
          <cell r="E15">
            <v>275.86</v>
          </cell>
        </row>
        <row r="16">
          <cell r="B16" t="str">
            <v xml:space="preserve">Transporte de Poste de 11 m/300 daN de Almacen a Punto de Izaje, en Terreno con Acceso Carrozable </v>
          </cell>
          <cell r="C16" t="str">
            <v>Und</v>
          </cell>
          <cell r="D16">
            <v>9.8000000000000007</v>
          </cell>
          <cell r="E16">
            <v>280.85000000000002</v>
          </cell>
        </row>
        <row r="17">
          <cell r="B17" t="str">
            <v>Transporte de Poste de 8 m/200 daN de Almacen a Punto de Izaje, en Terreno Llano sin Acceso Carrozable</v>
          </cell>
          <cell r="C17" t="str">
            <v>Und</v>
          </cell>
          <cell r="D17">
            <v>9.8000000000000007</v>
          </cell>
          <cell r="E17">
            <v>231.28999999999996</v>
          </cell>
        </row>
        <row r="18">
          <cell r="B18" t="str">
            <v>Transporte de Poste de 8 m/300 daN de Almacen a Punto de Izaje, en Terreno Llano sin Acceso Carrozable</v>
          </cell>
          <cell r="C18" t="str">
            <v>Und</v>
          </cell>
          <cell r="D18">
            <v>8.8000000000000007</v>
          </cell>
          <cell r="E18">
            <v>257.81</v>
          </cell>
        </row>
        <row r="19">
          <cell r="B19" t="str">
            <v>Transporte de Poste de 9 m/200 daN de Almacen a Punto de Izaje, en Terreno Llano sin Acceso Carrozable</v>
          </cell>
          <cell r="C19" t="str">
            <v>Und</v>
          </cell>
          <cell r="D19">
            <v>8.6999999999999993</v>
          </cell>
          <cell r="E19">
            <v>260.57</v>
          </cell>
        </row>
        <row r="20">
          <cell r="B20" t="str">
            <v>Transporte de Poste de 9 m/300 daN de Almacen a Punto de Izaje, en Terreno Llano sin Acceso Carrozable</v>
          </cell>
          <cell r="C20" t="str">
            <v>Und</v>
          </cell>
          <cell r="D20">
            <v>7.8</v>
          </cell>
          <cell r="E20">
            <v>0</v>
          </cell>
        </row>
        <row r="21">
          <cell r="B21" t="str">
            <v>Transporte de Poste de 11 m/200 daN de Almacen a Punto de Izaje, en Terreno Llano sin Acceso Carrozable</v>
          </cell>
          <cell r="C21" t="str">
            <v>Und</v>
          </cell>
          <cell r="D21">
            <v>10.4</v>
          </cell>
          <cell r="E21">
            <v>317.36</v>
          </cell>
        </row>
        <row r="22">
          <cell r="B22" t="str">
            <v>Transporte de Poste de 11 m/300 daN de Almacen a Punto de Izaje, en Terreno Llano sin Acceso Carrozable</v>
          </cell>
          <cell r="C22" t="str">
            <v>Und</v>
          </cell>
          <cell r="D22">
            <v>9.3000000000000007</v>
          </cell>
          <cell r="E22">
            <v>354.93</v>
          </cell>
        </row>
        <row r="23">
          <cell r="B23" t="str">
            <v xml:space="preserve">Transporte de Poste de 8 m/200 daN Seccionado de Almacen a Punto de Izaje, en Terreno con Acceso Carrozable </v>
          </cell>
          <cell r="C23" t="str">
            <v>Und</v>
          </cell>
          <cell r="D23">
            <v>13.1</v>
          </cell>
          <cell r="E23">
            <v>177.01</v>
          </cell>
        </row>
        <row r="24">
          <cell r="B24" t="str">
            <v xml:space="preserve">Transporte de Poste de 8 m/300 daN Seccionado de Almacen a Punto de Izaje, en Terreno con Acceso Carrozable </v>
          </cell>
          <cell r="C24" t="str">
            <v>Und</v>
          </cell>
          <cell r="D24">
            <v>11.8</v>
          </cell>
          <cell r="E24">
            <v>196.78</v>
          </cell>
        </row>
        <row r="25">
          <cell r="B25" t="str">
            <v xml:space="preserve">Transporte de Poste de 9 m/200 daN Seccionado de Almacen a Punto de Izaje, en Terreno con Acceso Carrozable </v>
          </cell>
          <cell r="C25" t="str">
            <v>Und</v>
          </cell>
          <cell r="D25">
            <v>11.7</v>
          </cell>
          <cell r="E25">
            <v>197.51</v>
          </cell>
        </row>
        <row r="26">
          <cell r="B26" t="str">
            <v xml:space="preserve">Transporte de Poste de 9 m/300 daN Seccionado de Almacen a Punto de Izaje, en Terreno con Acceso Carrozable </v>
          </cell>
          <cell r="C26" t="str">
            <v>Und</v>
          </cell>
          <cell r="D26">
            <v>10.5</v>
          </cell>
          <cell r="E26">
            <v>220.10000000000002</v>
          </cell>
        </row>
        <row r="27">
          <cell r="B27" t="str">
            <v>Transporte de Poste de 8 m/200 daN Seccionado de Almacen a Punto de Izaje, en Terreno Llano sin Acceso Carrozable</v>
          </cell>
          <cell r="C27" t="str">
            <v>Und</v>
          </cell>
          <cell r="D27">
            <v>8.6</v>
          </cell>
          <cell r="E27">
            <v>263.86</v>
          </cell>
        </row>
        <row r="28">
          <cell r="B28" t="str">
            <v>Transporte de Poste de 8 m/300 daN Seccionado de Almacen a Punto de Izaje, en Terreno Llano sin Acceso Carrozable</v>
          </cell>
          <cell r="C28" t="str">
            <v>Und</v>
          </cell>
          <cell r="D28">
            <v>7.7</v>
          </cell>
          <cell r="E28">
            <v>294.62</v>
          </cell>
        </row>
        <row r="29">
          <cell r="B29" t="str">
            <v>Transporte de Poste de 9 m/200 daN Seccionado de Almacen a Punto de Izaje, en Terreno Llano sin Acceso Carrozable</v>
          </cell>
          <cell r="C29" t="str">
            <v>Und</v>
          </cell>
          <cell r="D29">
            <v>7.6</v>
          </cell>
          <cell r="E29">
            <v>298.51</v>
          </cell>
        </row>
        <row r="30">
          <cell r="B30" t="str">
            <v>Transporte de Poste de 9 m/300 daN Seccionado de Almacen a Punto de Izaje, en Terreno Llano sin Acceso Carrozable</v>
          </cell>
          <cell r="C30" t="str">
            <v>Und</v>
          </cell>
          <cell r="D30">
            <v>6.8</v>
          </cell>
          <cell r="E30">
            <v>333.83000000000004</v>
          </cell>
        </row>
        <row r="31">
          <cell r="B31" t="str">
            <v xml:space="preserve">Transporte de Poste de madera importado de 8 m, Clase 7 de Almacen a Punto de Izaje, en Terreno con Acceso Carrozable </v>
          </cell>
          <cell r="C31" t="str">
            <v>Und</v>
          </cell>
          <cell r="D31">
            <v>18.5</v>
          </cell>
          <cell r="E31">
            <v>108.39000000000001</v>
          </cell>
        </row>
        <row r="32">
          <cell r="B32" t="str">
            <v xml:space="preserve">Transporte de Poste de madera importado de 8 m, Clase 6 de Almacen a Punto de Izaje, en Terreno con Acceso Carrozable </v>
          </cell>
          <cell r="C32" t="str">
            <v>Und</v>
          </cell>
          <cell r="D32">
            <v>16.899999999999999</v>
          </cell>
          <cell r="E32">
            <v>120.47</v>
          </cell>
        </row>
        <row r="33">
          <cell r="B33" t="str">
            <v>Transporte de Poste de madera importado de 8 m, Clase 7 de Almacen a Punto de Izaje, en Terreno Llano sin Acceso Carrozable</v>
          </cell>
          <cell r="C33" t="str">
            <v>Und</v>
          </cell>
          <cell r="D33">
            <v>10.3</v>
          </cell>
          <cell r="E33">
            <v>163</v>
          </cell>
        </row>
        <row r="34">
          <cell r="B34" t="str">
            <v>Transporte de Poste de madera importado de 8 m, Clase 6 de Almacen a Punto de Izaje, en Terreno Llano sin Acceso Carrozable</v>
          </cell>
          <cell r="C34" t="str">
            <v>Und</v>
          </cell>
          <cell r="D34">
            <v>9.3000000000000007</v>
          </cell>
          <cell r="E34">
            <v>180.32999999999998</v>
          </cell>
        </row>
        <row r="35">
          <cell r="B35" t="str">
            <v>Transporte de Poste de madera importado de 8 m, Clase 7 de Almacen a Punto de Izaje, en Terreno Accidentado sin Acceso Carrozable</v>
          </cell>
          <cell r="C35" t="str">
            <v>Und</v>
          </cell>
          <cell r="D35">
            <v>7.8</v>
          </cell>
          <cell r="E35">
            <v>215.25</v>
          </cell>
        </row>
        <row r="36">
          <cell r="B36" t="str">
            <v>Transporte de Poste de madera importado de 8 m, Clase 6 de Almacen a Punto de Izaje, en Terreno Accidentado sin Acceso Carrozable</v>
          </cell>
          <cell r="C36" t="str">
            <v>Und</v>
          </cell>
          <cell r="D36">
            <v>7</v>
          </cell>
          <cell r="E36">
            <v>239.74</v>
          </cell>
        </row>
        <row r="37">
          <cell r="B37" t="str">
            <v>Izaje, Identificación y/o codificación, y Señalización de Poste de 8 m/200 daN (*)</v>
          </cell>
          <cell r="C37" t="str">
            <v>Und</v>
          </cell>
          <cell r="D37">
            <v>22</v>
          </cell>
          <cell r="E37">
            <v>75.83</v>
          </cell>
        </row>
        <row r="38">
          <cell r="B38" t="str">
            <v>Izaje, Identificación y/o codificación, y Señalización de Poste de 8 m/300 daN (*)</v>
          </cell>
          <cell r="C38" t="str">
            <v>Und</v>
          </cell>
          <cell r="D38">
            <v>20</v>
          </cell>
          <cell r="E38">
            <v>84.73</v>
          </cell>
        </row>
        <row r="39">
          <cell r="B39" t="str">
            <v>Izaje, Identificación y/o codificación, y Señalización de Poste de 9 m/200 daN (*)</v>
          </cell>
          <cell r="C39" t="str">
            <v>Und</v>
          </cell>
          <cell r="D39">
            <v>19.7</v>
          </cell>
          <cell r="E39">
            <v>86.02</v>
          </cell>
        </row>
        <row r="40">
          <cell r="B40" t="str">
            <v>Izaje, Identificación y/o codificación, y Señalización de Poste de 9 m/300 daN (*)</v>
          </cell>
          <cell r="C40" t="str">
            <v>Und</v>
          </cell>
          <cell r="D40">
            <v>17.8</v>
          </cell>
          <cell r="E40">
            <v>95.69</v>
          </cell>
        </row>
        <row r="41">
          <cell r="B41" t="str">
            <v>Izaje, Identificación y/o codificación, y Señalización de Poste de 11 m/200 daN (*)</v>
          </cell>
          <cell r="C41" t="str">
            <v>Und</v>
          </cell>
          <cell r="D41">
            <v>23</v>
          </cell>
          <cell r="E41">
            <v>98.640000000000015</v>
          </cell>
        </row>
        <row r="42">
          <cell r="B42" t="str">
            <v>Izaje, Identificación y/o codificación, y Señalización de Poste de madera importado de 8 m, Clase 7</v>
          </cell>
          <cell r="C42" t="str">
            <v>Und</v>
          </cell>
          <cell r="D42">
            <v>28</v>
          </cell>
          <cell r="E42">
            <v>60.180000000000007</v>
          </cell>
        </row>
        <row r="43">
          <cell r="B43" t="str">
            <v>Izaje, Identificación y/o codificación, y Señalización de Poste de madera importado de 8 m, Clase 6</v>
          </cell>
          <cell r="C43" t="str">
            <v>Und</v>
          </cell>
          <cell r="D43">
            <v>26</v>
          </cell>
          <cell r="E43">
            <v>66.039999999999992</v>
          </cell>
        </row>
        <row r="44">
          <cell r="B44" t="str">
            <v>Relleno y Compactación para cimentación de Poste 8m, en Terreno Tipo I (Arcilloso y Conglomerado)</v>
          </cell>
          <cell r="C44" t="str">
            <v>m3</v>
          </cell>
          <cell r="D44">
            <v>9.25</v>
          </cell>
          <cell r="E44">
            <v>83.7</v>
          </cell>
        </row>
        <row r="45">
          <cell r="B45" t="str">
            <v>Relleno y Compactación para cimentación de Poste 8m, en Terreno Tipo II (Rocoso)</v>
          </cell>
          <cell r="C45" t="str">
            <v>m3</v>
          </cell>
          <cell r="D45">
            <v>7.5</v>
          </cell>
          <cell r="E45">
            <v>101.6</v>
          </cell>
        </row>
        <row r="46">
          <cell r="B46" t="str">
            <v>Relleno y Compactación para cimentación de Poste 9m, en Terreno Tipo I (Arcilloso y Conglomerado)</v>
          </cell>
          <cell r="C46" t="str">
            <v>m3</v>
          </cell>
          <cell r="D46">
            <v>8.3000000000000007</v>
          </cell>
          <cell r="E46">
            <v>91.6</v>
          </cell>
        </row>
        <row r="47">
          <cell r="B47" t="str">
            <v>Relleno y Compactación para cimentación de Poste 9m, en Terreno Tipo II (Rocoso)</v>
          </cell>
          <cell r="C47" t="str">
            <v>m3</v>
          </cell>
          <cell r="D47">
            <v>7.2</v>
          </cell>
          <cell r="E47">
            <v>106.1</v>
          </cell>
        </row>
        <row r="48">
          <cell r="B48" t="str">
            <v>Relleno y Compactación para cimentación de Poste 11m, en Terreno Tipo I (Arcilloso y Conglomerado)</v>
          </cell>
          <cell r="C48" t="str">
            <v>m3</v>
          </cell>
          <cell r="D48">
            <v>8.5</v>
          </cell>
          <cell r="E48">
            <v>100.24</v>
          </cell>
        </row>
        <row r="49">
          <cell r="B49" t="str">
            <v>Relleno y Compactación para cimentación de Poste 11m, en Terreno Tipo II (Rocoso)</v>
          </cell>
          <cell r="C49" t="str">
            <v>m3</v>
          </cell>
          <cell r="D49">
            <v>8</v>
          </cell>
          <cell r="E49">
            <v>105.88</v>
          </cell>
        </row>
        <row r="50">
          <cell r="B50" t="str">
            <v>Relleno y Compactación para cimentación de Poste 12m, en Terreno Tipo I (Arcilloso y Conglomerado)</v>
          </cell>
          <cell r="C50" t="str">
            <v>m3</v>
          </cell>
          <cell r="D50">
            <v>7.5</v>
          </cell>
          <cell r="E50">
            <v>111.9</v>
          </cell>
        </row>
        <row r="51">
          <cell r="B51" t="str">
            <v>Relleno y Compactación para cimentación de Poste 12m, en Terreno Tipo II (Rocoso)</v>
          </cell>
          <cell r="C51" t="str">
            <v>m3</v>
          </cell>
          <cell r="D51">
            <v>7</v>
          </cell>
          <cell r="E51">
            <v>118.13999999999999</v>
          </cell>
        </row>
        <row r="52">
          <cell r="B52" t="str">
            <v>Solado para poste de concreto</v>
          </cell>
          <cell r="C52" t="str">
            <v>m3</v>
          </cell>
          <cell r="D52">
            <v>30</v>
          </cell>
          <cell r="E52">
            <v>25.8</v>
          </cell>
        </row>
        <row r="53">
          <cell r="B53" t="str">
            <v>Relleno y compactación para cimentación de poste</v>
          </cell>
          <cell r="C53" t="str">
            <v>m3</v>
          </cell>
          <cell r="D53">
            <v>10</v>
          </cell>
          <cell r="E53">
            <v>137.5</v>
          </cell>
        </row>
        <row r="54">
          <cell r="B54" t="str">
            <v>Cimentación con Concreto Ciclópeo de Poste de 8m en Terreno Tipo I (Arcilloso y Conglomerado)</v>
          </cell>
          <cell r="C54" t="str">
            <v>Und</v>
          </cell>
          <cell r="D54">
            <v>10</v>
          </cell>
          <cell r="E54">
            <v>199.7</v>
          </cell>
        </row>
        <row r="55">
          <cell r="B55" t="str">
            <v>Cimentación con Concreto Ciclópeo de Poste de 8m en Terreno Tipo II (Rocoso)</v>
          </cell>
          <cell r="C55" t="str">
            <v>Und</v>
          </cell>
          <cell r="D55">
            <v>10</v>
          </cell>
          <cell r="E55">
            <v>194.3</v>
          </cell>
        </row>
        <row r="56">
          <cell r="B56" t="str">
            <v>Cimentación con Concreto Ciclópeo de Poste de 8m en Terreno Tipo III (Húmedo)</v>
          </cell>
          <cell r="C56" t="str">
            <v>Und</v>
          </cell>
          <cell r="D56">
            <v>10</v>
          </cell>
          <cell r="E56">
            <v>215</v>
          </cell>
        </row>
        <row r="57">
          <cell r="B57" t="str">
            <v>Cimentación con Concreto Ciclópeo de Poste de 11m en Terreno Tipo I (Arcilloso y Conglomerado)</v>
          </cell>
          <cell r="C57" t="str">
            <v>Und</v>
          </cell>
          <cell r="D57">
            <v>10</v>
          </cell>
          <cell r="E57">
            <v>263.10000000000002</v>
          </cell>
        </row>
        <row r="58">
          <cell r="B58" t="str">
            <v>Cimentación con Concreto Ciclópeo de Poste de 11m en Terreno Tipo II (Rocoso)</v>
          </cell>
          <cell r="C58" t="str">
            <v>Und</v>
          </cell>
          <cell r="D58">
            <v>10</v>
          </cell>
          <cell r="E58">
            <v>252.4</v>
          </cell>
        </row>
        <row r="59">
          <cell r="B59" t="str">
            <v>Cimentación con Concreto Ciclópeo de Poste de 12m en Terreno Tipo I (Arcilloso y Conglomerado)</v>
          </cell>
          <cell r="C59" t="str">
            <v>Und</v>
          </cell>
          <cell r="D59">
            <v>10</v>
          </cell>
          <cell r="E59">
            <v>270.2</v>
          </cell>
        </row>
        <row r="60">
          <cell r="B60" t="str">
            <v>Cimentación con Concreto Ciclópeo de Poste de 12 en Terreno Tipo II (Rocoso)</v>
          </cell>
          <cell r="C60" t="str">
            <v>Und</v>
          </cell>
          <cell r="D60">
            <v>10</v>
          </cell>
          <cell r="E60">
            <v>261.3</v>
          </cell>
        </row>
        <row r="62">
          <cell r="B62" t="str">
            <v>Instalación de Retenidas</v>
          </cell>
        </row>
        <row r="63">
          <cell r="B63" t="str">
            <v>Excavación en Terreno Tipo I (Arcilloso y Conglomerado)</v>
          </cell>
          <cell r="C63" t="str">
            <v>m3</v>
          </cell>
          <cell r="D63">
            <v>9</v>
          </cell>
          <cell r="E63">
            <v>62.490000000000009</v>
          </cell>
        </row>
        <row r="64">
          <cell r="B64" t="str">
            <v>Excavación en Terreno Tipo II (Rocoso)</v>
          </cell>
          <cell r="C64" t="str">
            <v>m3</v>
          </cell>
          <cell r="D64">
            <v>10</v>
          </cell>
          <cell r="E64">
            <v>204.71</v>
          </cell>
        </row>
        <row r="65">
          <cell r="B65" t="str">
            <v>Instalación de Retenida Inclinada</v>
          </cell>
          <cell r="C65" t="str">
            <v>Und</v>
          </cell>
          <cell r="D65" t="str">
            <v>Und</v>
          </cell>
          <cell r="E65">
            <v>61.17</v>
          </cell>
        </row>
        <row r="66">
          <cell r="B66" t="str">
            <v>Instalación de Retenida Vertical</v>
          </cell>
          <cell r="C66" t="str">
            <v>Und</v>
          </cell>
          <cell r="D66">
            <v>14</v>
          </cell>
          <cell r="E66">
            <v>67.05</v>
          </cell>
        </row>
        <row r="67">
          <cell r="B67" t="str">
            <v xml:space="preserve">Relleno y Compactación en Terreno Tipo I de Retenida </v>
          </cell>
          <cell r="C67" t="str">
            <v>m3</v>
          </cell>
          <cell r="D67">
            <v>14</v>
          </cell>
          <cell r="E67">
            <v>66.430000000000007</v>
          </cell>
        </row>
        <row r="68">
          <cell r="B68" t="str">
            <v xml:space="preserve">Relleno y Compactación en Terreno Tipo II de Retenida </v>
          </cell>
          <cell r="C68" t="str">
            <v>m3</v>
          </cell>
          <cell r="D68">
            <v>8.8000000000000007</v>
          </cell>
          <cell r="E68">
            <v>73.349999999999994</v>
          </cell>
        </row>
        <row r="69">
          <cell r="B69" t="str">
            <v xml:space="preserve">Relleno y Compactación en Terreno Tipo III de Retenida </v>
          </cell>
          <cell r="C69" t="str">
            <v>m3</v>
          </cell>
          <cell r="D69">
            <v>8</v>
          </cell>
          <cell r="E69">
            <v>96</v>
          </cell>
        </row>
        <row r="71">
          <cell r="B71" t="str">
            <v>Montaje de Armados</v>
          </cell>
        </row>
        <row r="72">
          <cell r="B72" t="str">
            <v>Armado Tipo E1, Alineamiento y Angulo - Conductor Autoportante con Caja de Derivación para Acometida</v>
          </cell>
          <cell r="C72" t="str">
            <v>Jgo.</v>
          </cell>
          <cell r="D72">
            <v>35</v>
          </cell>
          <cell r="E72">
            <v>32.25</v>
          </cell>
        </row>
        <row r="73">
          <cell r="B73" t="str">
            <v>Armado Tipo E1/S, Alineamiento y Angulo - Conductor Autoportante sin Caja de Derivación para Acometida</v>
          </cell>
          <cell r="C73" t="str">
            <v>Jgo.</v>
          </cell>
          <cell r="D73">
            <v>45</v>
          </cell>
          <cell r="E73">
            <v>25.740000000000002</v>
          </cell>
        </row>
        <row r="74">
          <cell r="B74" t="str">
            <v>Armado Tipo E2, Anclaje y Cambio de Sección - Conductor Autoportante con Caja de Derivación para Acometida</v>
          </cell>
          <cell r="C74" t="str">
            <v>Jgo.</v>
          </cell>
          <cell r="D74">
            <v>30</v>
          </cell>
          <cell r="E74">
            <v>35.56</v>
          </cell>
        </row>
        <row r="75">
          <cell r="B75" t="str">
            <v>Armado Tipo E2/S, Anclaje y Cambio de Sección - Conductor Autoportante sin Caja de Derivación para Acometida</v>
          </cell>
          <cell r="C75" t="str">
            <v>Jgo.</v>
          </cell>
          <cell r="D75">
            <v>35</v>
          </cell>
          <cell r="E75">
            <v>32.25</v>
          </cell>
        </row>
        <row r="76">
          <cell r="B76" t="str">
            <v>Armado Tipo E3, Extremo de Línea - Conductor Autoportante con Caja de Derivación para Acometida</v>
          </cell>
          <cell r="C76" t="str">
            <v>Jgo.</v>
          </cell>
          <cell r="D76">
            <v>35</v>
          </cell>
          <cell r="E76">
            <v>32.25</v>
          </cell>
        </row>
        <row r="77">
          <cell r="B77" t="str">
            <v>Armado Tipo E3/S, Extremo de Línea - Conductor Autoportante sin Caja de Derivación para Acometida</v>
          </cell>
          <cell r="C77" t="str">
            <v>Jgo.</v>
          </cell>
          <cell r="D77">
            <v>45</v>
          </cell>
          <cell r="E77">
            <v>25.42</v>
          </cell>
        </row>
        <row r="78">
          <cell r="B78" t="str">
            <v>Armado Tipo E4, Extremo de Línea con Derivación - Conductor Autoportante con Caja de Derivación para Acometida</v>
          </cell>
          <cell r="C78" t="str">
            <v>Jgo.</v>
          </cell>
          <cell r="D78">
            <v>30</v>
          </cell>
          <cell r="E78">
            <v>35.56</v>
          </cell>
        </row>
        <row r="79">
          <cell r="B79" t="str">
            <v>Armado Tipo E4/S, Extremo de Línea con Derivación - Conductor Autoportante sin Caja de Derivación para Acometida</v>
          </cell>
          <cell r="C79" t="str">
            <v>Jgo.</v>
          </cell>
          <cell r="D79">
            <v>35</v>
          </cell>
          <cell r="E79">
            <v>32.25</v>
          </cell>
        </row>
        <row r="80">
          <cell r="B80" t="str">
            <v>Armado Tipo E5, Alineamiento con Derivación - Conductor Autoportante con Caja de Derivación para Acometida</v>
          </cell>
          <cell r="C80" t="str">
            <v>Jgo.</v>
          </cell>
          <cell r="D80">
            <v>20</v>
          </cell>
          <cell r="E80">
            <v>46.190000000000005</v>
          </cell>
        </row>
        <row r="81">
          <cell r="B81" t="str">
            <v>Armado Tipo E5/S, Alineamiento con Derivación - Conductor Autoportante sin Caja de Derivación para Acometida</v>
          </cell>
          <cell r="C81" t="str">
            <v>Jgo.</v>
          </cell>
          <cell r="D81">
            <v>25</v>
          </cell>
          <cell r="E81">
            <v>40.520000000000003</v>
          </cell>
        </row>
        <row r="82">
          <cell r="B82" t="str">
            <v>Armado Tipo E6, Anclaje con Derivación - Conductor Autoportante con Caja de Derivación para Acometida</v>
          </cell>
          <cell r="C82" t="str">
            <v>Jgo.</v>
          </cell>
          <cell r="D82">
            <v>18</v>
          </cell>
          <cell r="E82">
            <v>56.42</v>
          </cell>
        </row>
        <row r="83">
          <cell r="B83" t="str">
            <v>Armado Tipo E6/S, Anclaje con Derivación - Conductor Autoportante sin Caja de Derivación para Acometida</v>
          </cell>
          <cell r="C83" t="str">
            <v>Jgo.</v>
          </cell>
          <cell r="D83">
            <v>21</v>
          </cell>
          <cell r="E83">
            <v>48.52</v>
          </cell>
        </row>
        <row r="85">
          <cell r="B85" t="str">
            <v>Montaje de Conductores Autoportantes</v>
          </cell>
        </row>
        <row r="86">
          <cell r="B86" t="str">
            <v>Tendido y Puesta en Flecha de Conductor Autoportante de Aluminio de 3x35+16/25 mm²</v>
          </cell>
          <cell r="C86" t="str">
            <v>km</v>
          </cell>
          <cell r="D86">
            <v>1.5</v>
          </cell>
          <cell r="E86">
            <v>1765.7099999999996</v>
          </cell>
        </row>
        <row r="87">
          <cell r="B87" t="str">
            <v>Tendido y Puesta en Flecha de Conductor Autoportante de Aluminio de 3x25+16/25 mm²</v>
          </cell>
          <cell r="C87" t="str">
            <v>km</v>
          </cell>
          <cell r="D87">
            <v>1.7</v>
          </cell>
          <cell r="E87">
            <v>1563.27</v>
          </cell>
        </row>
        <row r="88">
          <cell r="B88" t="str">
            <v>Tendido y Puesta en Flecha de Conductor Autoportante de Aluminio de 3x16+16/25 mm²</v>
          </cell>
          <cell r="C88" t="str">
            <v>km</v>
          </cell>
          <cell r="D88">
            <v>2</v>
          </cell>
          <cell r="E88">
            <v>1333.34</v>
          </cell>
        </row>
        <row r="89">
          <cell r="B89" t="str">
            <v>Tendido y Puesta en Flecha de Conductor Autoportante de Aluminio de 3x35/25 mm²</v>
          </cell>
          <cell r="C89" t="str">
            <v>km</v>
          </cell>
          <cell r="D89">
            <v>1.7</v>
          </cell>
          <cell r="E89">
            <v>1563.27</v>
          </cell>
        </row>
        <row r="90">
          <cell r="B90" t="str">
            <v>Tendido y Puesta en Flecha de Conductor Autoportante de Aluminio de 3x25/25 mm²</v>
          </cell>
          <cell r="C90" t="str">
            <v>km</v>
          </cell>
          <cell r="D90">
            <v>1.9</v>
          </cell>
          <cell r="E90">
            <v>1401.02</v>
          </cell>
        </row>
        <row r="91">
          <cell r="B91" t="str">
            <v>Tendido y Puesta en Flecha de Conductor Autoportante de Aluminio de 3x16/25 mm²</v>
          </cell>
          <cell r="C91" t="str">
            <v>km</v>
          </cell>
          <cell r="D91">
            <v>2.5</v>
          </cell>
          <cell r="E91">
            <v>1073.5899999999999</v>
          </cell>
        </row>
        <row r="92">
          <cell r="B92" t="str">
            <v>Tendido y Puesta en Flecha de Conductor Autoportante de Aluminio de 2x35+16/25 mm²</v>
          </cell>
          <cell r="C92" t="str">
            <v>km</v>
          </cell>
          <cell r="D92">
            <v>1.8</v>
          </cell>
          <cell r="E92">
            <v>1477.3000000000002</v>
          </cell>
        </row>
        <row r="93">
          <cell r="B93" t="str">
            <v>Tendido y Puesta en Flecha de Conductor Autoportante de Aluminio de 2x25+16/25 mm²</v>
          </cell>
          <cell r="C93" t="str">
            <v>km</v>
          </cell>
          <cell r="D93">
            <v>2</v>
          </cell>
          <cell r="E93">
            <v>1333.34</v>
          </cell>
        </row>
        <row r="94">
          <cell r="B94" t="str">
            <v>Tendido y Puesta en Flecha de Conductor Autoportante de Aluminio de 2x16+16/25 mm²</v>
          </cell>
          <cell r="C94" t="str">
            <v>km</v>
          </cell>
          <cell r="D94">
            <v>2.5</v>
          </cell>
          <cell r="E94">
            <v>1073.5899999999999</v>
          </cell>
        </row>
        <row r="95">
          <cell r="B95" t="str">
            <v>Tendido y Puesta en Flecha de Conductor Autoportante de Aluminio de 2x35/25 mm²</v>
          </cell>
          <cell r="C95" t="str">
            <v>km</v>
          </cell>
          <cell r="D95">
            <v>2.2000000000000002</v>
          </cell>
          <cell r="E95">
            <v>1215.4000000000001</v>
          </cell>
        </row>
        <row r="96">
          <cell r="B96" t="str">
            <v>Tendido y Puesta en Flecha de Conductor Autoportante de Aluminio de 2x25/25 mm²</v>
          </cell>
          <cell r="C96" t="str">
            <v>km</v>
          </cell>
          <cell r="D96">
            <v>2.4</v>
          </cell>
          <cell r="E96">
            <v>1116.3600000000001</v>
          </cell>
        </row>
        <row r="97">
          <cell r="B97" t="str">
            <v>Tendido y Puesta en Flecha de Conductor Autoportante de Aluminio de 2x16/25 mm²</v>
          </cell>
          <cell r="C97" t="str">
            <v>km</v>
          </cell>
          <cell r="D97">
            <v>3</v>
          </cell>
          <cell r="E97">
            <v>900.96000000000015</v>
          </cell>
        </row>
        <row r="98">
          <cell r="B98" t="str">
            <v>Tendido y Puesta en Flecha de Conductor Autoportante de Aluminio de 1x16+16/25 mm²</v>
          </cell>
          <cell r="C98" t="str">
            <v>km</v>
          </cell>
          <cell r="D98">
            <v>3</v>
          </cell>
          <cell r="E98">
            <v>900.96000000000015</v>
          </cell>
        </row>
        <row r="99">
          <cell r="B99" t="str">
            <v>Tendido y Puesta en Flecha de Conductor Autoportante de Aluminio de 1x16/25 mm²</v>
          </cell>
          <cell r="C99" t="str">
            <v>km</v>
          </cell>
          <cell r="D99">
            <v>3.1</v>
          </cell>
          <cell r="E99">
            <v>873.32</v>
          </cell>
        </row>
        <row r="101">
          <cell r="B101" t="str">
            <v>Instalación de Puestas a Tierra</v>
          </cell>
        </row>
        <row r="102">
          <cell r="B102" t="str">
            <v>Instalación de Puesta a Tierra Tipo PAT-1 con un Electrodo Vertical. Instalación en Poste de Concreto Armado Centrifugado.</v>
          </cell>
          <cell r="C102" t="str">
            <v>Und</v>
          </cell>
          <cell r="D102">
            <v>25</v>
          </cell>
          <cell r="E102">
            <v>31.92</v>
          </cell>
        </row>
        <row r="103">
          <cell r="B103" t="str">
            <v>Relleno y Compactación de Puesta a Tierra con Material Adecuado</v>
          </cell>
          <cell r="C103" t="str">
            <v>m3</v>
          </cell>
          <cell r="D103">
            <v>12</v>
          </cell>
          <cell r="E103">
            <v>71.099999999999994</v>
          </cell>
        </row>
        <row r="105">
          <cell r="B105" t="str">
            <v>Instalación de Pastorales, Luminarias y Lámparas</v>
          </cell>
        </row>
        <row r="106">
          <cell r="B106" t="str">
            <v>Instalación de Pastoral de A° G°</v>
          </cell>
          <cell r="C106" t="str">
            <v>Und</v>
          </cell>
          <cell r="D106">
            <v>25</v>
          </cell>
          <cell r="E106">
            <v>33.760000000000005</v>
          </cell>
        </row>
        <row r="107">
          <cell r="B107" t="str">
            <v>Instalación de Luminaria, Lámpara y Accesorios</v>
          </cell>
          <cell r="C107" t="str">
            <v>Und</v>
          </cell>
          <cell r="D107">
            <v>18</v>
          </cell>
          <cell r="E107">
            <v>60.510000000000005</v>
          </cell>
        </row>
        <row r="108">
          <cell r="B108" t="str">
            <v>Instalación de Celula Fotoélectrica</v>
          </cell>
          <cell r="C108" t="str">
            <v>Und</v>
          </cell>
          <cell r="D108">
            <v>60</v>
          </cell>
          <cell r="E108">
            <v>18.84</v>
          </cell>
        </row>
        <row r="110">
          <cell r="B110" t="str">
            <v>Instalación de Acometidas Domicilarias</v>
          </cell>
        </row>
        <row r="111">
          <cell r="B111" t="str">
            <v>Conexión de Acometidas Domiciliarias, Configuración: Corta en Murete (no incluye medidor de energía activa)</v>
          </cell>
          <cell r="C111" t="str">
            <v>Und</v>
          </cell>
          <cell r="D111">
            <v>20</v>
          </cell>
          <cell r="E111">
            <v>55.070000000000007</v>
          </cell>
        </row>
        <row r="112">
          <cell r="B112" t="str">
            <v>Conexión de Acometidas Domiciliarias, Configuración: Larga en Murete (no incluye medidor de energía activa)</v>
          </cell>
          <cell r="C112" t="str">
            <v>Und</v>
          </cell>
          <cell r="D112">
            <v>17</v>
          </cell>
          <cell r="E112">
            <v>63.769999999999996</v>
          </cell>
        </row>
        <row r="113">
          <cell r="B113" t="str">
            <v>Conexión de Acometidas Domiciliarias, Configuración: Corta (no incluye medidor de energía activa)</v>
          </cell>
          <cell r="C113" t="str">
            <v>Und</v>
          </cell>
          <cell r="D113">
            <v>18</v>
          </cell>
          <cell r="E113">
            <v>61.290000000000006</v>
          </cell>
        </row>
        <row r="114">
          <cell r="B114" t="str">
            <v>Conexión de Acometidas Domiciliarias, Configuración: Larga (no incluye medidor de energía activa)</v>
          </cell>
          <cell r="C114" t="str">
            <v>Und</v>
          </cell>
          <cell r="D114">
            <v>15</v>
          </cell>
          <cell r="E114">
            <v>74.16</v>
          </cell>
        </row>
        <row r="115">
          <cell r="B115" t="str">
            <v>Instalación de Medidor Monofásico de Energia Activa y Caja Portamedidor (incluye conexión a cable de acometida)</v>
          </cell>
          <cell r="C115" t="str">
            <v>Und</v>
          </cell>
          <cell r="D115">
            <v>25</v>
          </cell>
          <cell r="E115">
            <v>19.79</v>
          </cell>
        </row>
        <row r="116">
          <cell r="B116" t="str">
            <v>Contraste de Medidor Monofásico de Energía Activa - Electrónico</v>
          </cell>
          <cell r="C116" t="str">
            <v>Und</v>
          </cell>
          <cell r="D116">
            <v>1</v>
          </cell>
          <cell r="E116">
            <v>25.48</v>
          </cell>
        </row>
        <row r="117">
          <cell r="B117" t="str">
            <v>Murete de Concreto de 1,65m de altura libre y 0,30m de profundidad. F'c=100 kg/cm², incluye transporte</v>
          </cell>
          <cell r="C117" t="str">
            <v>Und</v>
          </cell>
          <cell r="D117">
            <v>5</v>
          </cell>
          <cell r="E117">
            <v>307.73</v>
          </cell>
        </row>
        <row r="119">
          <cell r="B119" t="str">
            <v>Desmontaje</v>
          </cell>
        </row>
        <row r="120">
          <cell r="B120" t="str">
            <v>Desmontaje de Postes de Madera de 8 metros (Incluye Transporte Hacia almacen de Propietario)</v>
          </cell>
          <cell r="C120" t="str">
            <v>Und</v>
          </cell>
          <cell r="D120">
            <v>24</v>
          </cell>
          <cell r="E120">
            <v>70.550000000000011</v>
          </cell>
        </row>
        <row r="121">
          <cell r="B121" t="str">
            <v>Desmontaje de Conductor Unifilar (Incluye Transporte Hacia almacen de Propietario)</v>
          </cell>
          <cell r="C121" t="str">
            <v>km</v>
          </cell>
          <cell r="D121">
            <v>3.5</v>
          </cell>
          <cell r="E121">
            <v>776.51</v>
          </cell>
        </row>
        <row r="122">
          <cell r="B122" t="str">
            <v>Desmontaje de Medidor de Energia y Conexión Domiciliaria (Incluye Transporte Hacia almacen de Propietario)</v>
          </cell>
          <cell r="C122" t="str">
            <v>Und</v>
          </cell>
          <cell r="D122">
            <v>27</v>
          </cell>
          <cell r="E122">
            <v>19</v>
          </cell>
        </row>
        <row r="124">
          <cell r="B124" t="str">
            <v>Pruebas y Puesta en Servicio</v>
          </cell>
        </row>
        <row r="125">
          <cell r="B125" t="str">
            <v>Prueba y Puesta en Servicio de Redes Secundarias</v>
          </cell>
          <cell r="C125" t="str">
            <v>Localidad</v>
          </cell>
          <cell r="D125">
            <v>2</v>
          </cell>
          <cell r="E125">
            <v>885.2600000000001</v>
          </cell>
        </row>
        <row r="126">
          <cell r="B126" t="str">
            <v>Expediente Técnico Final Conforme a Obra y de Concesión Rural de Redes Secundarias (1 Original + 3 Copias), incluye la presentacion digitalizada de textos y planos en CD.</v>
          </cell>
          <cell r="C126" t="str">
            <v>Global</v>
          </cell>
          <cell r="D126">
            <v>1</v>
          </cell>
          <cell r="E126">
            <v>221.78</v>
          </cell>
        </row>
        <row r="128">
          <cell r="B128" t="str">
            <v xml:space="preserve">Nuevos Apus </v>
          </cell>
        </row>
        <row r="129">
          <cell r="B129" t="str">
            <v xml:space="preserve">Transporte de Poste de madera importado de 30 pies, Clase 7, de Almacen a Punto de Izaje </v>
          </cell>
          <cell r="C129" t="str">
            <v>Und</v>
          </cell>
          <cell r="D129">
            <v>16</v>
          </cell>
          <cell r="E129">
            <v>265.72000000000003</v>
          </cell>
        </row>
        <row r="130">
          <cell r="B130" t="str">
            <v xml:space="preserve">Transporte de Poste de madera importado de 30 pies, Clase 7, de Almacen a Punto de Izaje en Zona de Difícil Acceso </v>
          </cell>
          <cell r="C130" t="str">
            <v>Und</v>
          </cell>
          <cell r="D130">
            <v>9.1</v>
          </cell>
          <cell r="E130">
            <v>498.12</v>
          </cell>
        </row>
        <row r="131">
          <cell r="B131" t="str">
            <v>Izaje, Identificación y/o codificación, y Señalización de Poste de madera de 30 pies, Clase 7</v>
          </cell>
          <cell r="C131" t="str">
            <v>Und</v>
          </cell>
          <cell r="D131">
            <v>26</v>
          </cell>
          <cell r="E131">
            <v>66.039999999999992</v>
          </cell>
        </row>
        <row r="132">
          <cell r="B132" t="str">
            <v>Relleno y Compactación para cimentación de Poste 30 pies, en Terreno Tipo I (Arcilloso y Conglomerado)</v>
          </cell>
          <cell r="C132" t="str">
            <v>m3</v>
          </cell>
          <cell r="D132">
            <v>8.3000000000000007</v>
          </cell>
          <cell r="E132">
            <v>85.1</v>
          </cell>
        </row>
        <row r="133">
          <cell r="B133" t="str">
            <v>Relleno y Compactación para cimentación de Poste 30 pies, en Terreno Tipo II (Rocoso)</v>
          </cell>
          <cell r="C133" t="str">
            <v>m3</v>
          </cell>
          <cell r="D133">
            <v>7.2</v>
          </cell>
          <cell r="E133">
            <v>99.6</v>
          </cell>
        </row>
        <row r="134">
          <cell r="B134" t="str">
            <v>Desmontaje de Armados (Incluye Transporte Hacia almacen de Propietario)</v>
          </cell>
          <cell r="C134" t="str">
            <v>Jgo.</v>
          </cell>
          <cell r="D134">
            <v>38</v>
          </cell>
          <cell r="E134">
            <v>41.569999999999993</v>
          </cell>
        </row>
        <row r="135">
          <cell r="B135" t="str">
            <v>Desmontaje de Retenida y Accesorios (Incluye Transporte Hacia almacen de Propietario)</v>
          </cell>
          <cell r="C135" t="str">
            <v>Jgo.</v>
          </cell>
          <cell r="D135">
            <v>19</v>
          </cell>
          <cell r="E135">
            <v>81.06</v>
          </cell>
        </row>
        <row r="136">
          <cell r="B136" t="str">
            <v xml:space="preserve">Transporte de Poste de 30 pies, Clase 7, de Almacen a Punto de Izaje, en Terreno con Acceso Carrozable </v>
          </cell>
          <cell r="C136" t="str">
            <v>Und</v>
          </cell>
          <cell r="D136">
            <v>16</v>
          </cell>
          <cell r="E136">
            <v>265.72000000000003</v>
          </cell>
        </row>
        <row r="137">
          <cell r="B137" t="str">
            <v>Transporte de Poste de 30 pies, Clase 7, de Almacen a Punto de Izaje,  en Terreno Accidentado sin Acceso Carrozable</v>
          </cell>
          <cell r="C137" t="str">
            <v>Und</v>
          </cell>
          <cell r="D137">
            <v>9.1</v>
          </cell>
          <cell r="E137">
            <v>498.12</v>
          </cell>
        </row>
        <row r="138">
          <cell r="B138" t="str">
            <v>Eliminación de Material Excedente en Terreno Tipo I (Arcilloso y Conglomerado)</v>
          </cell>
          <cell r="C138" t="str">
            <v>m3</v>
          </cell>
          <cell r="D138">
            <v>4</v>
          </cell>
          <cell r="E138">
            <v>35.24</v>
          </cell>
        </row>
        <row r="139">
          <cell r="B139" t="str">
            <v>Eliminación de Material Excedente en Terreno Tipo II (Rocoso)</v>
          </cell>
          <cell r="C139" t="str">
            <v>m3</v>
          </cell>
          <cell r="D139">
            <v>3</v>
          </cell>
          <cell r="E139">
            <v>47.04</v>
          </cell>
        </row>
        <row r="140">
          <cell r="B140" t="str">
            <v>Traslado de Tierra de Préstamo para Puesta a Tierra</v>
          </cell>
          <cell r="C140" t="str">
            <v>m3</v>
          </cell>
          <cell r="D140">
            <v>4</v>
          </cell>
          <cell r="E140">
            <v>35.24</v>
          </cell>
        </row>
        <row r="141">
          <cell r="B141" t="str">
            <v>Transporte de materiales para AP, acometidas, puesta a tierar, retenidas y  ferreteria y Accesorios (Para Postes , conductores, Retenidas, PAT y acometidas) de Almacen a Punto de Instalaciòn en Terreno con Acceso Carrozable</v>
          </cell>
          <cell r="C141" t="str">
            <v>Tn</v>
          </cell>
          <cell r="D141">
            <v>10</v>
          </cell>
          <cell r="E141">
            <v>1156.5999999999999</v>
          </cell>
        </row>
        <row r="142">
          <cell r="B142" t="str">
            <v>Transporte de Accesorios de Ferreteria (Para Postes , conductores, Retenidas y PAT) de Almacen a Punto de Instalaciòn en Terreno sin Acceso Carrozable</v>
          </cell>
          <cell r="C142" t="str">
            <v>Tn</v>
          </cell>
          <cell r="D142">
            <v>5</v>
          </cell>
          <cell r="E142">
            <v>279.62</v>
          </cell>
        </row>
        <row r="143">
          <cell r="B143" t="str">
            <v>Transporte de Bloque de Concreto de 0,40 x 0,40 x 0,15 m, de Almacen a Punto de Instalaciòn en Terreno con Acceso Carrozable</v>
          </cell>
          <cell r="C143" t="str">
            <v>Und</v>
          </cell>
          <cell r="D143">
            <v>30</v>
          </cell>
          <cell r="E143">
            <v>48.08</v>
          </cell>
        </row>
        <row r="144">
          <cell r="B144" t="str">
            <v>Transporte de Bloque de Concreto de 0,40 x 0,40 x 0,15 m, de Almacen a Punto de Instalaciòn en Terreno sin Acceso Carrozable</v>
          </cell>
          <cell r="C144" t="str">
            <v>Und</v>
          </cell>
          <cell r="D144">
            <v>15</v>
          </cell>
          <cell r="E144">
            <v>74.25</v>
          </cell>
        </row>
        <row r="145">
          <cell r="B145" t="str">
            <v>Transporte de Caja Registro de Concreto para Puesta a Tierra 0,50 x 0,50 x 0,45 m, de Almacen a Punto de Instalaciòn en Terreno sin Acceso Carrozable</v>
          </cell>
          <cell r="C145" t="str">
            <v>und</v>
          </cell>
          <cell r="D145">
            <v>15</v>
          </cell>
          <cell r="E145">
            <v>74.25</v>
          </cell>
        </row>
        <row r="146">
          <cell r="B146" t="str">
            <v>Transporte de Conductor Autoportante de Aluminio, de Almacen a Punto de Izaje en Terreno con Acceso Carrozable</v>
          </cell>
          <cell r="C146" t="str">
            <v>km</v>
          </cell>
          <cell r="D146">
            <v>10</v>
          </cell>
          <cell r="E146">
            <v>111.29</v>
          </cell>
        </row>
        <row r="147">
          <cell r="B147" t="str">
            <v>Transporte de Conductor Autoportante de Aluminio, de Almacen a Punto de Izaje en Terreno sin Acceso Carrozable</v>
          </cell>
          <cell r="C147" t="str">
            <v>km</v>
          </cell>
          <cell r="D147">
            <v>11.2</v>
          </cell>
          <cell r="E147">
            <v>102.85</v>
          </cell>
        </row>
        <row r="148">
          <cell r="B148" t="str">
            <v>Transporte de Poste de madera importado de 30 pies, Clase 7 de Almacen a Punto de Izaje, en Terreno Llano sin Acceso Carrozable</v>
          </cell>
          <cell r="C148" t="str">
            <v>Und</v>
          </cell>
          <cell r="D148">
            <v>11</v>
          </cell>
          <cell r="E148">
            <v>386.20000000000005</v>
          </cell>
        </row>
        <row r="149">
          <cell r="B149" t="str">
            <v>Tendido y Puesta en Flecha de Conductor Autoportante de Aluminio 2x25+16+ NA25 mm²</v>
          </cell>
          <cell r="C149" t="str">
            <v>km</v>
          </cell>
          <cell r="D149">
            <v>2</v>
          </cell>
          <cell r="E149">
            <v>1333.34</v>
          </cell>
        </row>
        <row r="150">
          <cell r="B150" t="str">
            <v>Tendido y Puesta en Flecha de Conductor Autoportante de Aluminio 2x25+ NA25 mm²</v>
          </cell>
          <cell r="C150" t="str">
            <v>km</v>
          </cell>
          <cell r="D150">
            <v>2.4</v>
          </cell>
          <cell r="E150">
            <v>1116.3600000000001</v>
          </cell>
        </row>
        <row r="151">
          <cell r="B151" t="str">
            <v>Tendido y Puesta en Flecha de Conductor Autoportante de Aluminio 2x16+16+ NA25 mm²</v>
          </cell>
          <cell r="C151" t="str">
            <v>km</v>
          </cell>
          <cell r="D151">
            <v>2.5</v>
          </cell>
          <cell r="E151">
            <v>1073.5899999999999</v>
          </cell>
        </row>
        <row r="152">
          <cell r="B152" t="str">
            <v>Tendido y Puesta en Flecha de Conductor Autoportante de Aluminio 2x16+ NA25 mm²</v>
          </cell>
          <cell r="C152" t="str">
            <v>km</v>
          </cell>
          <cell r="D152">
            <v>3</v>
          </cell>
          <cell r="E152">
            <v>900.96000000000015</v>
          </cell>
        </row>
        <row r="153">
          <cell r="B153" t="str">
            <v>Tendido y Puesta en Flecha de Conductor Autoportante de Aluminio 1x16+16+ NA25 mm²</v>
          </cell>
          <cell r="C153" t="str">
            <v>km</v>
          </cell>
          <cell r="D153">
            <v>3</v>
          </cell>
          <cell r="E153">
            <v>900.96000000000015</v>
          </cell>
        </row>
        <row r="154">
          <cell r="B154" t="str">
            <v>Tendido y Puesta en Flecha de Conductor Autoportante de Aluminio 1x16+ NA25 mm²</v>
          </cell>
          <cell r="C154" t="str">
            <v>km</v>
          </cell>
          <cell r="D154">
            <v>3.1</v>
          </cell>
          <cell r="E154">
            <v>873.32</v>
          </cell>
        </row>
        <row r="155">
          <cell r="B155" t="str">
            <v xml:space="preserve">Transporte de Poste de madera importado de 11 m, Clase 6 de Almacen a Punto de Izaje, en Terreno con Acceso Carrozable </v>
          </cell>
          <cell r="C155" t="str">
            <v>Und</v>
          </cell>
          <cell r="D155">
            <v>15.5</v>
          </cell>
          <cell r="E155">
            <v>149.82</v>
          </cell>
        </row>
        <row r="156">
          <cell r="B156" t="str">
            <v>Izaje, Identificación y/o codificación, y Señalización de Poste de madera importada de 11 m, Clase 6 (*)</v>
          </cell>
          <cell r="C156" t="str">
            <v>Und</v>
          </cell>
          <cell r="D156">
            <v>28</v>
          </cell>
          <cell r="E156">
            <v>80.510000000000005</v>
          </cell>
        </row>
        <row r="157">
          <cell r="B157" t="str">
            <v>Excavación en Terreno Tipo III (Humedo)</v>
          </cell>
          <cell r="C157" t="str">
            <v>m3</v>
          </cell>
          <cell r="D157">
            <v>6</v>
          </cell>
          <cell r="E157">
            <v>167.78</v>
          </cell>
        </row>
        <row r="158">
          <cell r="B158" t="str">
            <v>Transporte de agregado desde cantera a punto de acopio</v>
          </cell>
          <cell r="C158" t="str">
            <v>m3</v>
          </cell>
          <cell r="D158">
            <v>15</v>
          </cell>
          <cell r="E158">
            <v>204.67000000000002</v>
          </cell>
        </row>
        <row r="159">
          <cell r="B159" t="str">
            <v>Verificacion y Replanteo de Redes Secundarias Existentes</v>
          </cell>
          <cell r="C159" t="str">
            <v>Localidad</v>
          </cell>
          <cell r="D159">
            <v>3.5</v>
          </cell>
          <cell r="E159">
            <v>332.48</v>
          </cell>
        </row>
        <row r="160">
          <cell r="B160" t="str">
            <v>Cimentación con Concreto Ciclópeo de Poste de 9m en Terreno Tipo I (Arcilloso y Conglomerado)</v>
          </cell>
          <cell r="C160" t="str">
            <v>Und</v>
          </cell>
          <cell r="D160">
            <v>10</v>
          </cell>
          <cell r="E160">
            <v>199.7</v>
          </cell>
        </row>
      </sheetData>
      <sheetData sheetId="31"/>
      <sheetData sheetId="32"/>
      <sheetData sheetId="33">
        <row r="5">
          <cell r="B5" t="str">
            <v>Mano de Obra</v>
          </cell>
        </row>
      </sheetData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UPUESTO"/>
      <sheetName val="RESUMEN"/>
      <sheetName val="FLETETERR"/>
      <sheetName val="RECURSOS"/>
      <sheetName val="1.2.1 RENDIMIENTO"/>
      <sheetName val="#¡REF"/>
      <sheetName val="1"/>
      <sheetName val="LIQ_tECSUR"/>
      <sheetName val="RelInsumos"/>
    </sheetNames>
    <sheetDataSet>
      <sheetData sheetId="0" refreshError="1">
        <row r="1">
          <cell r="F1" t="str">
            <v>Pag. 1 / 1</v>
          </cell>
        </row>
        <row r="3">
          <cell r="A3" t="str">
            <v>PROYECTO: NUEVA  SALA  DE  CELDAS  EN  10 kV - TUMBES</v>
          </cell>
          <cell r="F3" t="str">
            <v>FECHA: Diciembre del 2003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TUMBES1"/>
      <sheetName val="RESTUMBES1"/>
      <sheetName val="PRECABVACA"/>
      <sheetName val="RESCABVACA"/>
      <sheetName val="PRENAUT"/>
      <sheetName val="RESNAUT"/>
      <sheetName val="PRELACRUZ"/>
      <sheetName val="RESLACRUZ"/>
      <sheetName val="PREZORR"/>
      <sheetName val="RESZORR"/>
      <sheetName val="FT"/>
      <sheetName val="BASEJH"/>
      <sheetName val="Hoja2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"/>
      <sheetName val="RP"/>
      <sheetName val="Resumen comparativo"/>
      <sheetName val="RESUMEN"/>
    </sheetNames>
    <sheetDataSet>
      <sheetData sheetId="0" refreshError="1"/>
      <sheetData sheetId="1" refreshError="1">
        <row r="17">
          <cell r="B17" t="str">
            <v>poste</v>
          </cell>
          <cell r="C17" t="str">
            <v>poste</v>
          </cell>
          <cell r="D17" t="str">
            <v>PS1-0</v>
          </cell>
          <cell r="E17" t="str">
            <v>PS1-3</v>
          </cell>
          <cell r="F17" t="str">
            <v>PA1-0</v>
          </cell>
          <cell r="G17" t="str">
            <v>PA2-0</v>
          </cell>
          <cell r="H17" t="str">
            <v>PA3-0</v>
          </cell>
          <cell r="I17" t="str">
            <v>PR3-0</v>
          </cell>
          <cell r="J17" t="str">
            <v>PTV-0</v>
          </cell>
          <cell r="K17" t="str">
            <v>TS-0</v>
          </cell>
          <cell r="L17" t="str">
            <v>DS-0</v>
          </cell>
          <cell r="M17" t="str">
            <v>PSVE-0</v>
          </cell>
          <cell r="N17" t="str">
            <v>PA1VE-0</v>
          </cell>
          <cell r="O17" t="str">
            <v>SMM-1P</v>
          </cell>
          <cell r="P17" t="str">
            <v>SMM-2P</v>
          </cell>
          <cell r="Q17" t="str">
            <v>STB-3B</v>
          </cell>
          <cell r="R17" t="str">
            <v>PSVE-3</v>
          </cell>
          <cell r="S17" t="str">
            <v>X</v>
          </cell>
          <cell r="T17" t="str">
            <v xml:space="preserve">X </v>
          </cell>
          <cell r="U17" t="str">
            <v>5KVA</v>
          </cell>
          <cell r="V17" t="str">
            <v>10KVA</v>
          </cell>
          <cell r="W17" t="str">
            <v>15KVA</v>
          </cell>
          <cell r="X17" t="str">
            <v>25KVA</v>
          </cell>
          <cell r="Y17" t="str">
            <v>75KVA</v>
          </cell>
          <cell r="Z17" t="str">
            <v>RI</v>
          </cell>
          <cell r="AA17" t="str">
            <v>RV</v>
          </cell>
          <cell r="AB17" t="str">
            <v>PAT-1</v>
          </cell>
          <cell r="AC17" t="str">
            <v>PAT-3</v>
          </cell>
          <cell r="AD17" t="str">
            <v>Long. RP</v>
          </cell>
          <cell r="AE17" t="str">
            <v>Cond</v>
          </cell>
        </row>
        <row r="18">
          <cell r="B18" t="str">
            <v>12m/C6</v>
          </cell>
          <cell r="C18" t="str">
            <v>12m/C-5</v>
          </cell>
        </row>
        <row r="19">
          <cell r="A19">
            <v>1</v>
          </cell>
          <cell r="B19">
            <v>1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2</v>
          </cell>
          <cell r="N19">
            <v>0</v>
          </cell>
          <cell r="O19">
            <v>1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1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1</v>
          </cell>
          <cell r="AD19">
            <v>39</v>
          </cell>
          <cell r="AE19">
            <v>40.950000000000003</v>
          </cell>
        </row>
        <row r="23">
          <cell r="B23">
            <v>0</v>
          </cell>
          <cell r="C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</row>
        <row r="24">
          <cell r="B24">
            <v>1</v>
          </cell>
          <cell r="C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36</v>
          </cell>
          <cell r="AE24">
            <v>37.800000000000004</v>
          </cell>
        </row>
        <row r="25">
          <cell r="B25">
            <v>0</v>
          </cell>
          <cell r="C25">
            <v>0</v>
          </cell>
          <cell r="Z25">
            <v>0</v>
          </cell>
          <cell r="AA25">
            <v>0</v>
          </cell>
          <cell r="AB25">
            <v>0</v>
          </cell>
          <cell r="AC25">
            <v>1</v>
          </cell>
          <cell r="AD25">
            <v>3</v>
          </cell>
          <cell r="AE25">
            <v>3.1500000000000004</v>
          </cell>
        </row>
        <row r="26">
          <cell r="B26">
            <v>0</v>
          </cell>
          <cell r="C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</row>
        <row r="27">
          <cell r="B27">
            <v>0</v>
          </cell>
          <cell r="C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</row>
        <row r="28">
          <cell r="B28">
            <v>0</v>
          </cell>
          <cell r="C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</row>
        <row r="29">
          <cell r="B29">
            <v>0</v>
          </cell>
          <cell r="C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</row>
        <row r="30">
          <cell r="B30">
            <v>0</v>
          </cell>
          <cell r="C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</row>
        <row r="31">
          <cell r="B31">
            <v>0</v>
          </cell>
          <cell r="C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</row>
        <row r="37">
          <cell r="B37" t="str">
            <v>poste</v>
          </cell>
          <cell r="C37" t="str">
            <v>poste</v>
          </cell>
          <cell r="D37" t="str">
            <v>PS1-0</v>
          </cell>
          <cell r="E37" t="str">
            <v>PS1-0</v>
          </cell>
          <cell r="F37" t="str">
            <v>PA1-0</v>
          </cell>
          <cell r="G37" t="str">
            <v>PA2-0</v>
          </cell>
          <cell r="H37" t="str">
            <v>PA3-0</v>
          </cell>
          <cell r="I37" t="str">
            <v>PR3-0</v>
          </cell>
          <cell r="J37" t="str">
            <v>PTV-0</v>
          </cell>
          <cell r="K37" t="str">
            <v>TS-0</v>
          </cell>
          <cell r="L37" t="str">
            <v>DS-0</v>
          </cell>
          <cell r="M37" t="str">
            <v>PSVE-0</v>
          </cell>
          <cell r="N37" t="str">
            <v>PA1VE-0</v>
          </cell>
          <cell r="O37" t="str">
            <v>SMM-1P</v>
          </cell>
          <cell r="P37" t="str">
            <v>SMM-2P</v>
          </cell>
          <cell r="Q37" t="str">
            <v>STB-3B</v>
          </cell>
          <cell r="R37" t="str">
            <v>PSVE-3</v>
          </cell>
          <cell r="S37" t="str">
            <v>PSVE-3</v>
          </cell>
          <cell r="T37" t="str">
            <v>PSVE-3</v>
          </cell>
          <cell r="U37" t="str">
            <v>5KVA</v>
          </cell>
          <cell r="V37" t="str">
            <v>10KVA</v>
          </cell>
          <cell r="W37" t="str">
            <v>15KVA</v>
          </cell>
          <cell r="X37" t="str">
            <v>25KVA</v>
          </cell>
          <cell r="Y37" t="str">
            <v>75KVA</v>
          </cell>
          <cell r="Z37" t="str">
            <v>RI</v>
          </cell>
          <cell r="AA37" t="str">
            <v>RV</v>
          </cell>
          <cell r="AB37" t="str">
            <v>PAT-1</v>
          </cell>
          <cell r="AC37" t="str">
            <v>PAT-3</v>
          </cell>
          <cell r="AD37" t="str">
            <v>Long. RP</v>
          </cell>
          <cell r="AE37" t="str">
            <v>Cond</v>
          </cell>
        </row>
        <row r="38">
          <cell r="B38" t="str">
            <v>12m/C6</v>
          </cell>
          <cell r="C38" t="str">
            <v>12m/C-5</v>
          </cell>
        </row>
        <row r="39">
          <cell r="A39">
            <v>2</v>
          </cell>
          <cell r="B39">
            <v>2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1</v>
          </cell>
          <cell r="I39">
            <v>0</v>
          </cell>
          <cell r="J39">
            <v>1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1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1</v>
          </cell>
          <cell r="W39">
            <v>0</v>
          </cell>
          <cell r="X39">
            <v>0</v>
          </cell>
          <cell r="Y39">
            <v>0</v>
          </cell>
          <cell r="Z39">
            <v>1</v>
          </cell>
          <cell r="AA39">
            <v>2</v>
          </cell>
          <cell r="AB39">
            <v>0</v>
          </cell>
          <cell r="AC39">
            <v>1</v>
          </cell>
          <cell r="AD39">
            <v>396</v>
          </cell>
          <cell r="AE39">
            <v>415.8</v>
          </cell>
        </row>
        <row r="43">
          <cell r="B43">
            <v>0</v>
          </cell>
          <cell r="C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</row>
        <row r="44">
          <cell r="B44">
            <v>1</v>
          </cell>
          <cell r="C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283</v>
          </cell>
          <cell r="AE44">
            <v>297.15000000000003</v>
          </cell>
        </row>
        <row r="45">
          <cell r="B45">
            <v>1</v>
          </cell>
          <cell r="C45">
            <v>0</v>
          </cell>
          <cell r="Z45">
            <v>1</v>
          </cell>
          <cell r="AA45">
            <v>1</v>
          </cell>
          <cell r="AB45">
            <v>0</v>
          </cell>
          <cell r="AC45">
            <v>0</v>
          </cell>
          <cell r="AD45">
            <v>110</v>
          </cell>
          <cell r="AE45">
            <v>115.5</v>
          </cell>
        </row>
        <row r="46">
          <cell r="B46">
            <v>0</v>
          </cell>
          <cell r="C46">
            <v>0</v>
          </cell>
          <cell r="Z46">
            <v>0</v>
          </cell>
          <cell r="AA46">
            <v>1</v>
          </cell>
          <cell r="AB46">
            <v>0</v>
          </cell>
          <cell r="AC46">
            <v>1</v>
          </cell>
          <cell r="AD46">
            <v>3</v>
          </cell>
          <cell r="AE46">
            <v>3.1500000000000004</v>
          </cell>
        </row>
        <row r="47">
          <cell r="B47">
            <v>0</v>
          </cell>
          <cell r="C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</row>
        <row r="48">
          <cell r="B48">
            <v>0</v>
          </cell>
          <cell r="C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</row>
        <row r="49">
          <cell r="B49">
            <v>0</v>
          </cell>
          <cell r="C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</row>
        <row r="50">
          <cell r="B50">
            <v>0</v>
          </cell>
          <cell r="C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</row>
        <row r="51">
          <cell r="B51">
            <v>0</v>
          </cell>
          <cell r="C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</row>
        <row r="57">
          <cell r="B57" t="str">
            <v>poste</v>
          </cell>
          <cell r="C57" t="str">
            <v>poste</v>
          </cell>
          <cell r="D57" t="str">
            <v>PS1-0</v>
          </cell>
          <cell r="E57" t="str">
            <v>PS1-0</v>
          </cell>
          <cell r="F57" t="str">
            <v>PA1-0</v>
          </cell>
          <cell r="G57" t="str">
            <v>PA2-0</v>
          </cell>
          <cell r="H57" t="str">
            <v>PA3-0</v>
          </cell>
          <cell r="I57" t="str">
            <v>PR3-0</v>
          </cell>
          <cell r="J57" t="str">
            <v>PTV-0</v>
          </cell>
          <cell r="K57" t="str">
            <v>TS-0</v>
          </cell>
          <cell r="L57" t="str">
            <v>DS-0</v>
          </cell>
          <cell r="M57" t="str">
            <v>PSVE-0</v>
          </cell>
          <cell r="N57" t="str">
            <v>PA1VE-0</v>
          </cell>
          <cell r="O57" t="str">
            <v>SMM-1P</v>
          </cell>
          <cell r="P57" t="str">
            <v>SMM-2P</v>
          </cell>
          <cell r="Q57" t="str">
            <v>STB-3B</v>
          </cell>
          <cell r="R57" t="str">
            <v>PSVE-3</v>
          </cell>
          <cell r="S57" t="str">
            <v>PSVE-3</v>
          </cell>
          <cell r="T57" t="str">
            <v>PSVE-3</v>
          </cell>
          <cell r="U57" t="str">
            <v>5KVA</v>
          </cell>
          <cell r="V57" t="str">
            <v>10KVA</v>
          </cell>
          <cell r="W57" t="str">
            <v>15KVA</v>
          </cell>
          <cell r="X57" t="str">
            <v>25KVA</v>
          </cell>
          <cell r="Y57" t="str">
            <v>75KVA</v>
          </cell>
          <cell r="Z57" t="str">
            <v>RI</v>
          </cell>
          <cell r="AA57" t="str">
            <v>RV</v>
          </cell>
          <cell r="AB57" t="str">
            <v>PAT-1</v>
          </cell>
          <cell r="AC57" t="str">
            <v>PAT-3</v>
          </cell>
          <cell r="AD57" t="str">
            <v>Long. RP</v>
          </cell>
          <cell r="AE57" t="str">
            <v>Cond</v>
          </cell>
        </row>
        <row r="58">
          <cell r="B58" t="str">
            <v>12m/C6</v>
          </cell>
          <cell r="C58" t="str">
            <v>12m/C-5</v>
          </cell>
        </row>
        <row r="59">
          <cell r="A59">
            <v>3</v>
          </cell>
          <cell r="B59">
            <v>3</v>
          </cell>
          <cell r="C59">
            <v>0</v>
          </cell>
          <cell r="D59">
            <v>1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1</v>
          </cell>
          <cell r="L59">
            <v>0</v>
          </cell>
          <cell r="M59">
            <v>1</v>
          </cell>
          <cell r="N59">
            <v>0</v>
          </cell>
          <cell r="O59">
            <v>1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1</v>
          </cell>
          <cell r="W59">
            <v>0</v>
          </cell>
          <cell r="X59">
            <v>0</v>
          </cell>
          <cell r="Y59">
            <v>0</v>
          </cell>
          <cell r="Z59">
            <v>1</v>
          </cell>
          <cell r="AA59">
            <v>1</v>
          </cell>
          <cell r="AB59">
            <v>1</v>
          </cell>
          <cell r="AC59">
            <v>1</v>
          </cell>
          <cell r="AD59">
            <v>199.2</v>
          </cell>
          <cell r="AE59">
            <v>209.16000000000003</v>
          </cell>
        </row>
        <row r="63">
          <cell r="B63">
            <v>0</v>
          </cell>
          <cell r="C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</row>
        <row r="64">
          <cell r="B64">
            <v>1</v>
          </cell>
          <cell r="C64">
            <v>0</v>
          </cell>
          <cell r="Z64">
            <v>1</v>
          </cell>
          <cell r="AA64">
            <v>0</v>
          </cell>
          <cell r="AB64">
            <v>0</v>
          </cell>
          <cell r="AC64">
            <v>0</v>
          </cell>
          <cell r="AD64">
            <v>73</v>
          </cell>
          <cell r="AE64">
            <v>76.650000000000006</v>
          </cell>
        </row>
        <row r="65">
          <cell r="B65">
            <v>1</v>
          </cell>
          <cell r="C65">
            <v>0</v>
          </cell>
          <cell r="Z65">
            <v>0</v>
          </cell>
          <cell r="AA65">
            <v>0</v>
          </cell>
          <cell r="AB65">
            <v>1</v>
          </cell>
          <cell r="AC65">
            <v>0</v>
          </cell>
          <cell r="AD65">
            <v>75.2</v>
          </cell>
          <cell r="AE65">
            <v>78.960000000000008</v>
          </cell>
        </row>
        <row r="66">
          <cell r="B66">
            <v>1</v>
          </cell>
          <cell r="C66">
            <v>0</v>
          </cell>
          <cell r="Z66">
            <v>0</v>
          </cell>
          <cell r="AA66">
            <v>1</v>
          </cell>
          <cell r="AB66">
            <v>0</v>
          </cell>
          <cell r="AC66">
            <v>0</v>
          </cell>
          <cell r="AD66">
            <v>48</v>
          </cell>
          <cell r="AE66">
            <v>50.400000000000006</v>
          </cell>
        </row>
        <row r="67">
          <cell r="B67">
            <v>0</v>
          </cell>
          <cell r="C67">
            <v>0</v>
          </cell>
          <cell r="Z67">
            <v>0</v>
          </cell>
          <cell r="AA67">
            <v>0</v>
          </cell>
          <cell r="AB67">
            <v>0</v>
          </cell>
          <cell r="AC67">
            <v>1</v>
          </cell>
          <cell r="AD67">
            <v>3</v>
          </cell>
          <cell r="AE67">
            <v>3.1500000000000004</v>
          </cell>
        </row>
        <row r="68">
          <cell r="B68">
            <v>0</v>
          </cell>
          <cell r="C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</row>
        <row r="69">
          <cell r="B69">
            <v>0</v>
          </cell>
          <cell r="C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</row>
        <row r="70">
          <cell r="B70">
            <v>0</v>
          </cell>
          <cell r="C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</row>
        <row r="71">
          <cell r="B71">
            <v>0</v>
          </cell>
          <cell r="C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</row>
        <row r="77">
          <cell r="B77" t="str">
            <v>poste</v>
          </cell>
          <cell r="C77" t="str">
            <v>poste</v>
          </cell>
          <cell r="D77" t="str">
            <v>PS1-0</v>
          </cell>
          <cell r="E77" t="str">
            <v>PS1-3L</v>
          </cell>
          <cell r="F77" t="str">
            <v>PA1-0</v>
          </cell>
          <cell r="G77" t="str">
            <v>PA2-0</v>
          </cell>
          <cell r="H77" t="str">
            <v>PA3-0</v>
          </cell>
          <cell r="I77" t="str">
            <v>PR3-0</v>
          </cell>
          <cell r="J77" t="str">
            <v>PTV-0</v>
          </cell>
          <cell r="K77" t="str">
            <v>TS-0</v>
          </cell>
          <cell r="L77" t="str">
            <v>DS-0</v>
          </cell>
          <cell r="M77" t="str">
            <v>PSVE-0</v>
          </cell>
          <cell r="N77" t="str">
            <v>PA1VE-0</v>
          </cell>
          <cell r="O77" t="str">
            <v>SMM-1P</v>
          </cell>
          <cell r="P77" t="str">
            <v>SMM-2P</v>
          </cell>
          <cell r="Q77" t="str">
            <v>STB-3B</v>
          </cell>
          <cell r="R77" t="str">
            <v>PSVE-3</v>
          </cell>
          <cell r="S77" t="str">
            <v>PSVE-3</v>
          </cell>
          <cell r="T77" t="str">
            <v>PSVE-3</v>
          </cell>
          <cell r="U77" t="str">
            <v>5KVA</v>
          </cell>
          <cell r="V77" t="str">
            <v>10KVA</v>
          </cell>
          <cell r="W77" t="str">
            <v>15KVA</v>
          </cell>
          <cell r="X77" t="str">
            <v>25KVA</v>
          </cell>
          <cell r="Y77" t="str">
            <v>75KVA</v>
          </cell>
          <cell r="Z77" t="str">
            <v>RI</v>
          </cell>
          <cell r="AA77" t="str">
            <v>RV</v>
          </cell>
          <cell r="AB77" t="str">
            <v>PAT-1</v>
          </cell>
          <cell r="AC77" t="str">
            <v>PAT-3</v>
          </cell>
          <cell r="AD77" t="str">
            <v>Long. RP</v>
          </cell>
          <cell r="AE77" t="str">
            <v>Cond</v>
          </cell>
        </row>
        <row r="78">
          <cell r="B78" t="str">
            <v>12m/C6</v>
          </cell>
          <cell r="C78" t="str">
            <v>12m/C-5</v>
          </cell>
        </row>
        <row r="79">
          <cell r="A79">
            <v>4</v>
          </cell>
          <cell r="B79">
            <v>7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2</v>
          </cell>
          <cell r="H79">
            <v>0</v>
          </cell>
          <cell r="I79">
            <v>0</v>
          </cell>
          <cell r="J79">
            <v>1</v>
          </cell>
          <cell r="K79">
            <v>3</v>
          </cell>
          <cell r="L79">
            <v>1</v>
          </cell>
          <cell r="M79">
            <v>1</v>
          </cell>
          <cell r="N79">
            <v>0</v>
          </cell>
          <cell r="O79">
            <v>1</v>
          </cell>
          <cell r="P79">
            <v>1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1</v>
          </cell>
          <cell r="V79">
            <v>0</v>
          </cell>
          <cell r="W79">
            <v>0</v>
          </cell>
          <cell r="X79">
            <v>1</v>
          </cell>
          <cell r="Y79">
            <v>0</v>
          </cell>
          <cell r="Z79">
            <v>3</v>
          </cell>
          <cell r="AA79">
            <v>3</v>
          </cell>
          <cell r="AB79">
            <v>5</v>
          </cell>
          <cell r="AC79">
            <v>2</v>
          </cell>
          <cell r="AD79">
            <v>407.1</v>
          </cell>
          <cell r="AE79">
            <v>427.45500000000004</v>
          </cell>
        </row>
        <row r="83">
          <cell r="B83">
            <v>0</v>
          </cell>
          <cell r="C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</row>
        <row r="84">
          <cell r="B84">
            <v>1</v>
          </cell>
          <cell r="C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28.3</v>
          </cell>
          <cell r="AE84">
            <v>29.715000000000003</v>
          </cell>
        </row>
        <row r="85">
          <cell r="B85">
            <v>1</v>
          </cell>
          <cell r="C85">
            <v>0</v>
          </cell>
          <cell r="Z85">
            <v>1</v>
          </cell>
          <cell r="AA85">
            <v>0</v>
          </cell>
          <cell r="AB85">
            <v>1</v>
          </cell>
          <cell r="AC85">
            <v>0</v>
          </cell>
          <cell r="AD85">
            <v>66</v>
          </cell>
          <cell r="AE85">
            <v>69.3</v>
          </cell>
        </row>
        <row r="86">
          <cell r="B86">
            <v>1</v>
          </cell>
          <cell r="C86">
            <v>0</v>
          </cell>
          <cell r="Z86">
            <v>0</v>
          </cell>
          <cell r="AA86">
            <v>1</v>
          </cell>
          <cell r="AB86">
            <v>1</v>
          </cell>
          <cell r="AC86">
            <v>0</v>
          </cell>
          <cell r="AD86">
            <v>59.8</v>
          </cell>
          <cell r="AE86">
            <v>62.79</v>
          </cell>
        </row>
        <row r="87">
          <cell r="B87">
            <v>1</v>
          </cell>
          <cell r="C87">
            <v>0</v>
          </cell>
          <cell r="Z87">
            <v>0</v>
          </cell>
          <cell r="AA87">
            <v>1</v>
          </cell>
          <cell r="AB87">
            <v>0</v>
          </cell>
          <cell r="AC87">
            <v>1</v>
          </cell>
          <cell r="AD87">
            <v>45</v>
          </cell>
          <cell r="AE87">
            <v>47.25</v>
          </cell>
        </row>
        <row r="88">
          <cell r="B88">
            <v>1</v>
          </cell>
          <cell r="C88">
            <v>0</v>
          </cell>
          <cell r="Z88">
            <v>0</v>
          </cell>
          <cell r="AA88">
            <v>0</v>
          </cell>
          <cell r="AB88">
            <v>1</v>
          </cell>
          <cell r="AC88">
            <v>0</v>
          </cell>
          <cell r="AD88">
            <v>52</v>
          </cell>
          <cell r="AE88">
            <v>54.6</v>
          </cell>
        </row>
        <row r="89">
          <cell r="B89">
            <v>1</v>
          </cell>
          <cell r="C89">
            <v>0</v>
          </cell>
          <cell r="Z89">
            <v>0</v>
          </cell>
          <cell r="AA89">
            <v>1</v>
          </cell>
          <cell r="AB89">
            <v>1</v>
          </cell>
          <cell r="AC89">
            <v>0</v>
          </cell>
          <cell r="AD89">
            <v>15</v>
          </cell>
          <cell r="AE89">
            <v>15.75</v>
          </cell>
        </row>
        <row r="90">
          <cell r="B90">
            <v>1</v>
          </cell>
          <cell r="C90">
            <v>0</v>
          </cell>
          <cell r="Z90">
            <v>1</v>
          </cell>
          <cell r="AA90">
            <v>0</v>
          </cell>
          <cell r="AB90">
            <v>1</v>
          </cell>
          <cell r="AC90">
            <v>0</v>
          </cell>
          <cell r="AD90">
            <v>138</v>
          </cell>
          <cell r="AE90">
            <v>144.9</v>
          </cell>
        </row>
        <row r="91">
          <cell r="B91">
            <v>0</v>
          </cell>
          <cell r="C91">
            <v>0</v>
          </cell>
          <cell r="Z91">
            <v>1</v>
          </cell>
          <cell r="AA91">
            <v>0</v>
          </cell>
          <cell r="AB91">
            <v>0</v>
          </cell>
          <cell r="AC91">
            <v>1</v>
          </cell>
          <cell r="AD91">
            <v>3</v>
          </cell>
          <cell r="AE91">
            <v>3.1500000000000004</v>
          </cell>
        </row>
        <row r="97">
          <cell r="B97" t="str">
            <v>poste</v>
          </cell>
          <cell r="C97" t="str">
            <v>poste</v>
          </cell>
          <cell r="D97" t="str">
            <v>PS1-0</v>
          </cell>
          <cell r="E97" t="str">
            <v>PS1-3</v>
          </cell>
          <cell r="F97" t="str">
            <v>PA1-0</v>
          </cell>
          <cell r="G97" t="str">
            <v>PA2-0</v>
          </cell>
          <cell r="H97" t="str">
            <v>PA3-0</v>
          </cell>
          <cell r="I97" t="str">
            <v>PR3-0</v>
          </cell>
          <cell r="J97" t="str">
            <v>PTV-0</v>
          </cell>
          <cell r="K97" t="str">
            <v>TS-0</v>
          </cell>
          <cell r="L97" t="str">
            <v>DS-0</v>
          </cell>
          <cell r="M97" t="str">
            <v>PSVE-0</v>
          </cell>
          <cell r="N97" t="str">
            <v>PA1VE-0</v>
          </cell>
          <cell r="O97" t="str">
            <v>SMM-1P</v>
          </cell>
          <cell r="P97" t="str">
            <v>SMM-2P</v>
          </cell>
          <cell r="Q97" t="str">
            <v>STB-3B</v>
          </cell>
          <cell r="R97" t="str">
            <v>PSVE-3</v>
          </cell>
          <cell r="S97" t="str">
            <v>PSVE-3</v>
          </cell>
          <cell r="T97" t="str">
            <v>PSVE-3</v>
          </cell>
          <cell r="U97" t="str">
            <v>5KVA</v>
          </cell>
          <cell r="V97" t="str">
            <v>10KVA</v>
          </cell>
          <cell r="W97" t="str">
            <v>15KVA</v>
          </cell>
          <cell r="X97" t="str">
            <v>25KVA</v>
          </cell>
          <cell r="Y97" t="str">
            <v>75KVA</v>
          </cell>
          <cell r="Z97" t="str">
            <v>RI</v>
          </cell>
          <cell r="AA97" t="str">
            <v>RV</v>
          </cell>
          <cell r="AB97" t="str">
            <v>PAT-1</v>
          </cell>
          <cell r="AC97" t="str">
            <v>PAT-3</v>
          </cell>
          <cell r="AD97" t="str">
            <v>Long. RP</v>
          </cell>
          <cell r="AE97" t="str">
            <v>Cond</v>
          </cell>
        </row>
        <row r="98">
          <cell r="B98" t="str">
            <v>12m/C6</v>
          </cell>
          <cell r="C98" t="str">
            <v>12m/C-5</v>
          </cell>
        </row>
        <row r="99">
          <cell r="A99">
            <v>5</v>
          </cell>
          <cell r="B99">
            <v>6</v>
          </cell>
          <cell r="C99">
            <v>0</v>
          </cell>
          <cell r="D99">
            <v>0</v>
          </cell>
          <cell r="E99">
            <v>2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1</v>
          </cell>
          <cell r="R99">
            <v>2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1</v>
          </cell>
          <cell r="Z99">
            <v>0</v>
          </cell>
          <cell r="AA99">
            <v>2</v>
          </cell>
          <cell r="AB99">
            <v>4</v>
          </cell>
          <cell r="AC99">
            <v>1</v>
          </cell>
          <cell r="AD99">
            <v>189</v>
          </cell>
          <cell r="AE99">
            <v>595.35000000000014</v>
          </cell>
        </row>
        <row r="103">
          <cell r="B103">
            <v>0</v>
          </cell>
          <cell r="C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</row>
        <row r="104">
          <cell r="B104">
            <v>1</v>
          </cell>
          <cell r="C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25</v>
          </cell>
          <cell r="AE104">
            <v>78.75</v>
          </cell>
        </row>
        <row r="105">
          <cell r="B105">
            <v>1</v>
          </cell>
          <cell r="C105">
            <v>0</v>
          </cell>
          <cell r="Z105">
            <v>0</v>
          </cell>
          <cell r="AA105">
            <v>0</v>
          </cell>
          <cell r="AB105">
            <v>1</v>
          </cell>
          <cell r="AC105">
            <v>0</v>
          </cell>
          <cell r="AD105">
            <v>50</v>
          </cell>
          <cell r="AE105">
            <v>157.5</v>
          </cell>
        </row>
        <row r="106">
          <cell r="B106">
            <v>1</v>
          </cell>
          <cell r="C106">
            <v>0</v>
          </cell>
          <cell r="Z106">
            <v>0</v>
          </cell>
          <cell r="AA106">
            <v>1</v>
          </cell>
          <cell r="AB106">
            <v>1</v>
          </cell>
          <cell r="AC106">
            <v>0</v>
          </cell>
          <cell r="AD106">
            <v>49</v>
          </cell>
          <cell r="AE106">
            <v>154.35000000000002</v>
          </cell>
        </row>
        <row r="107">
          <cell r="B107">
            <v>1</v>
          </cell>
          <cell r="C107">
            <v>0</v>
          </cell>
          <cell r="Z107">
            <v>0</v>
          </cell>
          <cell r="AA107">
            <v>0</v>
          </cell>
          <cell r="AB107">
            <v>1</v>
          </cell>
          <cell r="AC107">
            <v>0</v>
          </cell>
          <cell r="AD107">
            <v>47</v>
          </cell>
          <cell r="AE107">
            <v>148.05000000000001</v>
          </cell>
        </row>
        <row r="108">
          <cell r="B108">
            <v>2</v>
          </cell>
          <cell r="C108">
            <v>0</v>
          </cell>
          <cell r="Z108">
            <v>0</v>
          </cell>
          <cell r="AA108">
            <v>1</v>
          </cell>
          <cell r="AB108">
            <v>1</v>
          </cell>
          <cell r="AC108">
            <v>0</v>
          </cell>
          <cell r="AD108">
            <v>15</v>
          </cell>
          <cell r="AE108">
            <v>47.25</v>
          </cell>
        </row>
        <row r="109">
          <cell r="B109">
            <v>0</v>
          </cell>
          <cell r="C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1</v>
          </cell>
          <cell r="AD109">
            <v>3</v>
          </cell>
          <cell r="AE109">
            <v>9.4500000000000011</v>
          </cell>
        </row>
        <row r="110">
          <cell r="B110">
            <v>0</v>
          </cell>
          <cell r="C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</row>
        <row r="111">
          <cell r="B111">
            <v>0</v>
          </cell>
          <cell r="C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</row>
        <row r="117">
          <cell r="B117" t="str">
            <v>poste</v>
          </cell>
          <cell r="C117" t="str">
            <v>poste</v>
          </cell>
          <cell r="D117" t="str">
            <v>PS1-0</v>
          </cell>
          <cell r="E117" t="str">
            <v>PS1-3L</v>
          </cell>
          <cell r="F117" t="str">
            <v>PA1-0</v>
          </cell>
          <cell r="G117" t="str">
            <v>PA2-0</v>
          </cell>
          <cell r="H117" t="str">
            <v>PA3-0</v>
          </cell>
          <cell r="I117" t="str">
            <v>PR3-0</v>
          </cell>
          <cell r="J117" t="str">
            <v>PTV-0</v>
          </cell>
          <cell r="K117" t="str">
            <v>TS-0</v>
          </cell>
          <cell r="L117" t="str">
            <v>DS-0</v>
          </cell>
          <cell r="M117" t="str">
            <v>PSVE-0</v>
          </cell>
          <cell r="N117" t="str">
            <v>PA1VE-0</v>
          </cell>
          <cell r="O117" t="str">
            <v>SMM-1P</v>
          </cell>
          <cell r="P117" t="str">
            <v>SMM-2P</v>
          </cell>
          <cell r="Q117" t="str">
            <v>STB-3B</v>
          </cell>
          <cell r="R117" t="str">
            <v>PSVE-3</v>
          </cell>
          <cell r="S117" t="str">
            <v>PSVE-3</v>
          </cell>
          <cell r="T117" t="str">
            <v>PSVE-3</v>
          </cell>
          <cell r="U117" t="str">
            <v>5KVA</v>
          </cell>
          <cell r="V117" t="str">
            <v>10KVA</v>
          </cell>
          <cell r="W117" t="str">
            <v>15KVA</v>
          </cell>
          <cell r="X117" t="str">
            <v>25KVA</v>
          </cell>
          <cell r="Y117" t="str">
            <v>75KVA</v>
          </cell>
          <cell r="Z117" t="str">
            <v>RI</v>
          </cell>
          <cell r="AA117" t="str">
            <v>RV</v>
          </cell>
          <cell r="AB117" t="str">
            <v>PAT-1</v>
          </cell>
          <cell r="AC117" t="str">
            <v>PAT-3</v>
          </cell>
          <cell r="AD117" t="str">
            <v>Long. RP</v>
          </cell>
          <cell r="AE117" t="str">
            <v>Cond</v>
          </cell>
        </row>
        <row r="118">
          <cell r="B118" t="str">
            <v>12m/C6</v>
          </cell>
          <cell r="C118" t="str">
            <v>12m/C-5</v>
          </cell>
        </row>
        <row r="119">
          <cell r="A119">
            <v>6</v>
          </cell>
          <cell r="B119">
            <v>2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1</v>
          </cell>
          <cell r="K119">
            <v>1</v>
          </cell>
          <cell r="L119">
            <v>1</v>
          </cell>
          <cell r="M119">
            <v>0</v>
          </cell>
          <cell r="N119">
            <v>0</v>
          </cell>
          <cell r="O119">
            <v>1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1</v>
          </cell>
          <cell r="Y119">
            <v>0</v>
          </cell>
          <cell r="Z119">
            <v>1</v>
          </cell>
          <cell r="AA119">
            <v>1</v>
          </cell>
          <cell r="AB119">
            <v>1</v>
          </cell>
          <cell r="AC119">
            <v>1</v>
          </cell>
          <cell r="AD119">
            <v>119.1</v>
          </cell>
          <cell r="AE119">
            <v>125.05500000000001</v>
          </cell>
        </row>
        <row r="123">
          <cell r="B123">
            <v>0</v>
          </cell>
          <cell r="C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</row>
        <row r="124">
          <cell r="B124">
            <v>1</v>
          </cell>
          <cell r="C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25</v>
          </cell>
          <cell r="AE124">
            <v>26.25</v>
          </cell>
        </row>
        <row r="125">
          <cell r="B125">
            <v>1</v>
          </cell>
          <cell r="C125">
            <v>0</v>
          </cell>
          <cell r="Z125">
            <v>1</v>
          </cell>
          <cell r="AA125">
            <v>0</v>
          </cell>
          <cell r="AB125">
            <v>1</v>
          </cell>
          <cell r="AC125">
            <v>0</v>
          </cell>
          <cell r="AD125">
            <v>91.1</v>
          </cell>
          <cell r="AE125">
            <v>95.655000000000001</v>
          </cell>
        </row>
        <row r="126">
          <cell r="B126">
            <v>0</v>
          </cell>
          <cell r="C126">
            <v>0</v>
          </cell>
          <cell r="Z126">
            <v>0</v>
          </cell>
          <cell r="AA126">
            <v>1</v>
          </cell>
          <cell r="AB126">
            <v>0</v>
          </cell>
          <cell r="AC126">
            <v>1</v>
          </cell>
          <cell r="AD126">
            <v>3</v>
          </cell>
          <cell r="AE126">
            <v>3.1500000000000004</v>
          </cell>
        </row>
        <row r="127">
          <cell r="B127">
            <v>0</v>
          </cell>
          <cell r="C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</row>
        <row r="128">
          <cell r="B128">
            <v>0</v>
          </cell>
          <cell r="C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</row>
        <row r="129">
          <cell r="B129">
            <v>0</v>
          </cell>
          <cell r="C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</row>
        <row r="130">
          <cell r="B130">
            <v>0</v>
          </cell>
          <cell r="C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</row>
        <row r="131">
          <cell r="B131">
            <v>0</v>
          </cell>
          <cell r="C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</row>
        <row r="137">
          <cell r="B137" t="str">
            <v>poste</v>
          </cell>
          <cell r="C137" t="str">
            <v>poste</v>
          </cell>
          <cell r="D137" t="str">
            <v>PS1-0</v>
          </cell>
          <cell r="E137" t="str">
            <v>PS1-0</v>
          </cell>
          <cell r="F137" t="str">
            <v>PA1-0</v>
          </cell>
          <cell r="G137" t="str">
            <v>PA2-0</v>
          </cell>
          <cell r="H137" t="str">
            <v>PA3-0</v>
          </cell>
          <cell r="I137" t="str">
            <v>PR3-0</v>
          </cell>
          <cell r="J137" t="str">
            <v>PTV-0</v>
          </cell>
          <cell r="K137" t="str">
            <v>TS-0</v>
          </cell>
          <cell r="L137" t="str">
            <v>DS-0</v>
          </cell>
          <cell r="M137" t="str">
            <v>PSVE-0</v>
          </cell>
          <cell r="N137" t="str">
            <v>PA1VE-0</v>
          </cell>
          <cell r="O137" t="str">
            <v>SMM-1P</v>
          </cell>
          <cell r="P137" t="str">
            <v>SMM-2P</v>
          </cell>
          <cell r="Q137" t="str">
            <v>STB-3B</v>
          </cell>
          <cell r="R137" t="str">
            <v>PSVE-3</v>
          </cell>
          <cell r="S137" t="str">
            <v>PSVE-3</v>
          </cell>
          <cell r="T137" t="str">
            <v>PSVE-3</v>
          </cell>
          <cell r="U137" t="str">
            <v>5KVA</v>
          </cell>
          <cell r="V137" t="str">
            <v>10KVA</v>
          </cell>
          <cell r="W137" t="str">
            <v>15KVA</v>
          </cell>
          <cell r="X137" t="str">
            <v>25KVA</v>
          </cell>
          <cell r="Y137" t="str">
            <v>75KVA</v>
          </cell>
          <cell r="Z137" t="str">
            <v>RI</v>
          </cell>
          <cell r="AA137" t="str">
            <v>RV</v>
          </cell>
          <cell r="AB137" t="str">
            <v>PAT-1</v>
          </cell>
          <cell r="AC137" t="str">
            <v>PAT-3</v>
          </cell>
          <cell r="AD137" t="str">
            <v>Long. RP</v>
          </cell>
          <cell r="AE137" t="str">
            <v>Cond</v>
          </cell>
        </row>
        <row r="138">
          <cell r="B138" t="str">
            <v>12m/C6</v>
          </cell>
          <cell r="C138" t="str">
            <v>12m/C-5</v>
          </cell>
        </row>
        <row r="139">
          <cell r="A139">
            <v>7</v>
          </cell>
          <cell r="B139">
            <v>1</v>
          </cell>
          <cell r="C139">
            <v>0</v>
          </cell>
          <cell r="D139">
            <v>1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1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1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1</v>
          </cell>
          <cell r="AD139">
            <v>35.5</v>
          </cell>
          <cell r="AE139">
            <v>37.274999999999999</v>
          </cell>
        </row>
        <row r="143">
          <cell r="B143">
            <v>0</v>
          </cell>
          <cell r="C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</row>
        <row r="144">
          <cell r="B144">
            <v>1</v>
          </cell>
          <cell r="C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32.5</v>
          </cell>
          <cell r="AE144">
            <v>34.125</v>
          </cell>
        </row>
        <row r="145">
          <cell r="B145">
            <v>0</v>
          </cell>
          <cell r="C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1</v>
          </cell>
          <cell r="AD145">
            <v>3</v>
          </cell>
          <cell r="AE145">
            <v>3.1500000000000004</v>
          </cell>
        </row>
        <row r="146">
          <cell r="B146">
            <v>0</v>
          </cell>
          <cell r="C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</row>
        <row r="147">
          <cell r="B147">
            <v>0</v>
          </cell>
          <cell r="C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</row>
        <row r="148">
          <cell r="B148">
            <v>0</v>
          </cell>
          <cell r="C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</row>
        <row r="149">
          <cell r="B149">
            <v>0</v>
          </cell>
          <cell r="C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</row>
        <row r="150">
          <cell r="B150">
            <v>0</v>
          </cell>
          <cell r="C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</row>
        <row r="151">
          <cell r="B151">
            <v>0</v>
          </cell>
          <cell r="C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</row>
        <row r="157">
          <cell r="B157" t="str">
            <v>poste</v>
          </cell>
          <cell r="C157" t="str">
            <v>poste</v>
          </cell>
          <cell r="D157" t="str">
            <v>PS1-0</v>
          </cell>
          <cell r="E157" t="str">
            <v>PS1-0</v>
          </cell>
          <cell r="F157" t="str">
            <v>PA1-0</v>
          </cell>
          <cell r="G157" t="str">
            <v>PA2-0</v>
          </cell>
          <cell r="H157" t="str">
            <v>PA3-0</v>
          </cell>
          <cell r="I157" t="str">
            <v>PR3-0</v>
          </cell>
          <cell r="J157" t="str">
            <v>PTV-0</v>
          </cell>
          <cell r="K157" t="str">
            <v>TS-0</v>
          </cell>
          <cell r="L157" t="str">
            <v>DS-0</v>
          </cell>
          <cell r="M157" t="str">
            <v>PSVE-0</v>
          </cell>
          <cell r="N157" t="str">
            <v>PA1VE-0</v>
          </cell>
          <cell r="O157" t="str">
            <v>SMM-1P</v>
          </cell>
          <cell r="P157" t="str">
            <v>SMM-2P</v>
          </cell>
          <cell r="Q157" t="str">
            <v>STB-3B</v>
          </cell>
          <cell r="R157" t="str">
            <v>PSVE-3</v>
          </cell>
          <cell r="S157" t="str">
            <v>PSVE-3</v>
          </cell>
          <cell r="T157" t="str">
            <v>PSVE-3</v>
          </cell>
          <cell r="U157" t="str">
            <v>5KVA</v>
          </cell>
          <cell r="V157" t="str">
            <v>10KVA</v>
          </cell>
          <cell r="W157" t="str">
            <v>15KVA</v>
          </cell>
          <cell r="X157" t="str">
            <v>25KVA</v>
          </cell>
          <cell r="Y157" t="str">
            <v>75KVA</v>
          </cell>
          <cell r="Z157" t="str">
            <v>RI</v>
          </cell>
          <cell r="AA157" t="str">
            <v>RV</v>
          </cell>
          <cell r="AB157" t="str">
            <v>PAT-1</v>
          </cell>
          <cell r="AC157" t="str">
            <v>PAT-3</v>
          </cell>
          <cell r="AD157" t="str">
            <v>Long. RP</v>
          </cell>
          <cell r="AE157" t="str">
            <v>Cond</v>
          </cell>
        </row>
        <row r="158">
          <cell r="B158" t="str">
            <v>12m/C6</v>
          </cell>
          <cell r="C158" t="str">
            <v>12m/C-5</v>
          </cell>
        </row>
        <row r="159">
          <cell r="A159">
            <v>8</v>
          </cell>
          <cell r="B159">
            <v>1</v>
          </cell>
          <cell r="C159">
            <v>0</v>
          </cell>
          <cell r="D159">
            <v>1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1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1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1</v>
          </cell>
          <cell r="AD159">
            <v>40.299999999999997</v>
          </cell>
          <cell r="AE159">
            <v>42.314999999999998</v>
          </cell>
        </row>
        <row r="163">
          <cell r="B163">
            <v>0</v>
          </cell>
          <cell r="C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</row>
        <row r="164">
          <cell r="B164">
            <v>1</v>
          </cell>
          <cell r="C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37.299999999999997</v>
          </cell>
          <cell r="AE164">
            <v>39.164999999999999</v>
          </cell>
        </row>
        <row r="165">
          <cell r="B165">
            <v>0</v>
          </cell>
          <cell r="C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1</v>
          </cell>
          <cell r="AD165">
            <v>3</v>
          </cell>
          <cell r="AE165">
            <v>3.1500000000000004</v>
          </cell>
        </row>
        <row r="166">
          <cell r="B166">
            <v>0</v>
          </cell>
          <cell r="C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</row>
        <row r="167">
          <cell r="B167">
            <v>0</v>
          </cell>
          <cell r="C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</row>
        <row r="168">
          <cell r="B168">
            <v>0</v>
          </cell>
          <cell r="C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</row>
        <row r="169">
          <cell r="B169">
            <v>0</v>
          </cell>
          <cell r="C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</row>
        <row r="170">
          <cell r="B170">
            <v>0</v>
          </cell>
          <cell r="C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</row>
        <row r="171">
          <cell r="B171">
            <v>0</v>
          </cell>
          <cell r="C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</row>
        <row r="177">
          <cell r="B177" t="str">
            <v>poste</v>
          </cell>
          <cell r="C177" t="str">
            <v>poste</v>
          </cell>
          <cell r="D177" t="str">
            <v>PS1-0</v>
          </cell>
          <cell r="E177" t="str">
            <v>PS1-0</v>
          </cell>
          <cell r="F177" t="str">
            <v>PA1-0</v>
          </cell>
          <cell r="G177" t="str">
            <v>PA2-0</v>
          </cell>
          <cell r="H177" t="str">
            <v>PA3-0</v>
          </cell>
          <cell r="I177" t="str">
            <v>PR3-0</v>
          </cell>
          <cell r="J177" t="str">
            <v>PTV-0</v>
          </cell>
          <cell r="K177" t="str">
            <v>TS-0</v>
          </cell>
          <cell r="L177" t="str">
            <v>DS-0</v>
          </cell>
          <cell r="M177" t="str">
            <v>PSVE-0</v>
          </cell>
          <cell r="N177" t="str">
            <v>PA1VE-0</v>
          </cell>
          <cell r="O177" t="str">
            <v>SMM-1P</v>
          </cell>
          <cell r="P177" t="str">
            <v>SMM-2P</v>
          </cell>
          <cell r="Q177" t="str">
            <v>STB-3B</v>
          </cell>
          <cell r="R177" t="str">
            <v>PSVE-3</v>
          </cell>
          <cell r="S177" t="str">
            <v>PSVE-3</v>
          </cell>
          <cell r="T177" t="str">
            <v>PSVE-3</v>
          </cell>
          <cell r="U177" t="str">
            <v>5KVA</v>
          </cell>
          <cell r="V177" t="str">
            <v>10KVA</v>
          </cell>
          <cell r="W177" t="str">
            <v>15KVA</v>
          </cell>
          <cell r="X177" t="str">
            <v>25KVA</v>
          </cell>
          <cell r="Y177" t="str">
            <v>75KVA</v>
          </cell>
          <cell r="Z177" t="str">
            <v>RI</v>
          </cell>
          <cell r="AA177" t="str">
            <v>RV</v>
          </cell>
          <cell r="AB177" t="str">
            <v>PAT-1</v>
          </cell>
          <cell r="AC177" t="str">
            <v>PAT-3</v>
          </cell>
          <cell r="AD177" t="str">
            <v>Long. RP</v>
          </cell>
          <cell r="AE177" t="str">
            <v>Cond</v>
          </cell>
        </row>
        <row r="178">
          <cell r="B178" t="str">
            <v>12m/C6</v>
          </cell>
          <cell r="C178" t="str">
            <v>12m/C-5</v>
          </cell>
        </row>
        <row r="179">
          <cell r="A179">
            <v>9</v>
          </cell>
          <cell r="B179">
            <v>4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1</v>
          </cell>
          <cell r="K179">
            <v>1</v>
          </cell>
          <cell r="L179">
            <v>1</v>
          </cell>
          <cell r="M179">
            <v>2</v>
          </cell>
          <cell r="N179">
            <v>0</v>
          </cell>
          <cell r="O179">
            <v>1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1</v>
          </cell>
          <cell r="X179">
            <v>0</v>
          </cell>
          <cell r="Y179">
            <v>0</v>
          </cell>
          <cell r="Z179">
            <v>2</v>
          </cell>
          <cell r="AA179">
            <v>0</v>
          </cell>
          <cell r="AB179">
            <v>3</v>
          </cell>
          <cell r="AC179">
            <v>1</v>
          </cell>
          <cell r="AD179">
            <v>273.5</v>
          </cell>
          <cell r="AE179">
            <v>287.17499999999995</v>
          </cell>
        </row>
        <row r="183">
          <cell r="B183">
            <v>0</v>
          </cell>
          <cell r="C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</row>
        <row r="184">
          <cell r="B184">
            <v>1</v>
          </cell>
          <cell r="C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15</v>
          </cell>
          <cell r="AE184">
            <v>15.75</v>
          </cell>
        </row>
        <row r="185">
          <cell r="B185">
            <v>1</v>
          </cell>
          <cell r="C185">
            <v>0</v>
          </cell>
          <cell r="Z185">
            <v>1</v>
          </cell>
          <cell r="AA185">
            <v>0</v>
          </cell>
          <cell r="AB185">
            <v>1</v>
          </cell>
          <cell r="AC185">
            <v>0</v>
          </cell>
          <cell r="AD185">
            <v>76</v>
          </cell>
          <cell r="AE185">
            <v>79.8</v>
          </cell>
        </row>
        <row r="186">
          <cell r="B186">
            <v>1</v>
          </cell>
          <cell r="C186">
            <v>0</v>
          </cell>
          <cell r="Z186">
            <v>0</v>
          </cell>
          <cell r="AA186">
            <v>0</v>
          </cell>
          <cell r="AB186">
            <v>1</v>
          </cell>
          <cell r="AC186">
            <v>0</v>
          </cell>
          <cell r="AD186">
            <v>92</v>
          </cell>
          <cell r="AE186">
            <v>96.600000000000009</v>
          </cell>
        </row>
        <row r="187">
          <cell r="B187">
            <v>1</v>
          </cell>
          <cell r="C187">
            <v>0</v>
          </cell>
          <cell r="Z187">
            <v>0</v>
          </cell>
          <cell r="AA187">
            <v>0</v>
          </cell>
          <cell r="AB187">
            <v>1</v>
          </cell>
          <cell r="AC187">
            <v>0</v>
          </cell>
          <cell r="AD187">
            <v>87.5</v>
          </cell>
          <cell r="AE187">
            <v>91.875</v>
          </cell>
        </row>
        <row r="188">
          <cell r="B188">
            <v>0</v>
          </cell>
          <cell r="C188">
            <v>0</v>
          </cell>
          <cell r="Z188">
            <v>1</v>
          </cell>
          <cell r="AA188">
            <v>0</v>
          </cell>
          <cell r="AB188">
            <v>0</v>
          </cell>
          <cell r="AC188">
            <v>1</v>
          </cell>
          <cell r="AD188">
            <v>3</v>
          </cell>
          <cell r="AE188">
            <v>3.1500000000000004</v>
          </cell>
        </row>
        <row r="189">
          <cell r="B189">
            <v>0</v>
          </cell>
          <cell r="C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</row>
        <row r="190">
          <cell r="B190">
            <v>0</v>
          </cell>
          <cell r="C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</row>
        <row r="191">
          <cell r="B191">
            <v>0</v>
          </cell>
          <cell r="C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</row>
        <row r="197">
          <cell r="B197" t="str">
            <v>poste</v>
          </cell>
          <cell r="C197" t="str">
            <v>poste</v>
          </cell>
          <cell r="D197" t="str">
            <v>PS1-0</v>
          </cell>
          <cell r="E197" t="str">
            <v>PS1-0</v>
          </cell>
          <cell r="F197" t="str">
            <v>PA1-0</v>
          </cell>
          <cell r="G197" t="str">
            <v>PA2-0</v>
          </cell>
          <cell r="H197" t="str">
            <v>PA3-0</v>
          </cell>
          <cell r="I197" t="str">
            <v>PR3-0</v>
          </cell>
          <cell r="J197" t="str">
            <v>PTV-0</v>
          </cell>
          <cell r="K197" t="str">
            <v>TS-0</v>
          </cell>
          <cell r="L197" t="str">
            <v>DS-0</v>
          </cell>
          <cell r="M197" t="str">
            <v>PSVE-0</v>
          </cell>
          <cell r="N197" t="str">
            <v>PA1VE-0</v>
          </cell>
          <cell r="O197" t="str">
            <v>SMM-1P</v>
          </cell>
          <cell r="P197" t="str">
            <v>SMM-2P</v>
          </cell>
          <cell r="Q197" t="str">
            <v>STB-3B</v>
          </cell>
          <cell r="R197" t="str">
            <v>PSVE-3</v>
          </cell>
          <cell r="S197" t="str">
            <v>PSVE-3</v>
          </cell>
          <cell r="T197" t="str">
            <v>PSVE-3</v>
          </cell>
          <cell r="U197" t="str">
            <v>5KVA</v>
          </cell>
          <cell r="V197" t="str">
            <v>10KVA</v>
          </cell>
          <cell r="W197" t="str">
            <v>15KVA</v>
          </cell>
          <cell r="X197" t="str">
            <v>25KVA</v>
          </cell>
          <cell r="Y197" t="str">
            <v>75KVA</v>
          </cell>
          <cell r="Z197" t="str">
            <v>RI</v>
          </cell>
          <cell r="AA197" t="str">
            <v>RV</v>
          </cell>
          <cell r="AB197" t="str">
            <v>PAT-1</v>
          </cell>
          <cell r="AC197" t="str">
            <v>PAT-3</v>
          </cell>
          <cell r="AD197" t="str">
            <v>Long. RP</v>
          </cell>
          <cell r="AE197" t="str">
            <v>Cond</v>
          </cell>
        </row>
        <row r="198">
          <cell r="B198" t="str">
            <v>12m/C6</v>
          </cell>
          <cell r="C198" t="str">
            <v>12m/C-5</v>
          </cell>
        </row>
        <row r="199">
          <cell r="A199">
            <v>10</v>
          </cell>
          <cell r="B199">
            <v>3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1</v>
          </cell>
          <cell r="K199">
            <v>1</v>
          </cell>
          <cell r="L199">
            <v>1</v>
          </cell>
          <cell r="M199">
            <v>1</v>
          </cell>
          <cell r="N199">
            <v>0</v>
          </cell>
          <cell r="O199">
            <v>1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1</v>
          </cell>
          <cell r="X199">
            <v>0</v>
          </cell>
          <cell r="Y199">
            <v>0</v>
          </cell>
          <cell r="Z199">
            <v>1</v>
          </cell>
          <cell r="AA199">
            <v>1</v>
          </cell>
          <cell r="AB199">
            <v>1</v>
          </cell>
          <cell r="AC199">
            <v>1</v>
          </cell>
          <cell r="AD199">
            <v>251</v>
          </cell>
          <cell r="AE199">
            <v>263.54999999999995</v>
          </cell>
        </row>
        <row r="203">
          <cell r="B203">
            <v>0</v>
          </cell>
          <cell r="C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</row>
        <row r="204">
          <cell r="B204">
            <v>1</v>
          </cell>
          <cell r="C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13</v>
          </cell>
          <cell r="AE204">
            <v>13.65</v>
          </cell>
        </row>
        <row r="205">
          <cell r="B205">
            <v>1</v>
          </cell>
          <cell r="C205">
            <v>0</v>
          </cell>
          <cell r="Z205">
            <v>1</v>
          </cell>
          <cell r="AA205">
            <v>0</v>
          </cell>
          <cell r="AB205">
            <v>0</v>
          </cell>
          <cell r="AC205">
            <v>0</v>
          </cell>
          <cell r="AD205">
            <v>160</v>
          </cell>
          <cell r="AE205">
            <v>168</v>
          </cell>
        </row>
        <row r="206">
          <cell r="B206">
            <v>1</v>
          </cell>
          <cell r="C206">
            <v>0</v>
          </cell>
          <cell r="Z206">
            <v>0</v>
          </cell>
          <cell r="AA206">
            <v>0</v>
          </cell>
          <cell r="AB206">
            <v>1</v>
          </cell>
          <cell r="AC206">
            <v>0</v>
          </cell>
          <cell r="AD206">
            <v>75</v>
          </cell>
          <cell r="AE206">
            <v>78.75</v>
          </cell>
        </row>
        <row r="207">
          <cell r="B207">
            <v>0</v>
          </cell>
          <cell r="C207">
            <v>0</v>
          </cell>
          <cell r="Z207">
            <v>0</v>
          </cell>
          <cell r="AA207">
            <v>1</v>
          </cell>
          <cell r="AB207">
            <v>0</v>
          </cell>
          <cell r="AC207">
            <v>1</v>
          </cell>
          <cell r="AD207">
            <v>3</v>
          </cell>
          <cell r="AE207">
            <v>3.1500000000000004</v>
          </cell>
        </row>
        <row r="208">
          <cell r="B208">
            <v>0</v>
          </cell>
          <cell r="C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</row>
        <row r="209">
          <cell r="B209">
            <v>0</v>
          </cell>
          <cell r="C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</row>
        <row r="210">
          <cell r="B210">
            <v>0</v>
          </cell>
          <cell r="C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</row>
        <row r="211">
          <cell r="B211">
            <v>0</v>
          </cell>
          <cell r="C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</row>
        <row r="217">
          <cell r="B217" t="str">
            <v>poste</v>
          </cell>
          <cell r="C217" t="str">
            <v>poste</v>
          </cell>
          <cell r="D217" t="str">
            <v>PS1-0</v>
          </cell>
          <cell r="E217" t="str">
            <v>PS1-0</v>
          </cell>
          <cell r="F217" t="str">
            <v>PA1-0</v>
          </cell>
          <cell r="G217" t="str">
            <v>PA2-0</v>
          </cell>
          <cell r="H217" t="str">
            <v>PA3-0</v>
          </cell>
          <cell r="I217" t="str">
            <v>PR3-0</v>
          </cell>
          <cell r="J217" t="str">
            <v>PTV-0</v>
          </cell>
          <cell r="K217" t="str">
            <v>TS-0</v>
          </cell>
          <cell r="L217" t="str">
            <v>DS-0</v>
          </cell>
          <cell r="M217" t="str">
            <v>PSVE-0</v>
          </cell>
          <cell r="N217" t="str">
            <v>PA1VE-0</v>
          </cell>
          <cell r="O217" t="str">
            <v>SMM-1P</v>
          </cell>
          <cell r="P217" t="str">
            <v>SMM-2P</v>
          </cell>
          <cell r="Q217" t="str">
            <v>STB-3B</v>
          </cell>
          <cell r="R217" t="str">
            <v>PSVE-3</v>
          </cell>
          <cell r="S217" t="str">
            <v>PSVE-3</v>
          </cell>
          <cell r="T217" t="str">
            <v>PSVE-3</v>
          </cell>
          <cell r="U217" t="str">
            <v>5KVA</v>
          </cell>
          <cell r="V217" t="str">
            <v>10KVA</v>
          </cell>
          <cell r="W217" t="str">
            <v>15KVA</v>
          </cell>
          <cell r="X217" t="str">
            <v>25KVA</v>
          </cell>
          <cell r="Y217" t="str">
            <v>75KVA</v>
          </cell>
          <cell r="Z217" t="str">
            <v>RI</v>
          </cell>
          <cell r="AA217" t="str">
            <v>RV</v>
          </cell>
          <cell r="AB217" t="str">
            <v>PAT-1</v>
          </cell>
          <cell r="AC217" t="str">
            <v>PAT-3</v>
          </cell>
          <cell r="AD217" t="str">
            <v>Long. RP</v>
          </cell>
          <cell r="AE217" t="str">
            <v>Cond</v>
          </cell>
        </row>
        <row r="218">
          <cell r="B218" t="str">
            <v>12m/C6</v>
          </cell>
          <cell r="C218" t="str">
            <v>12m/C-5</v>
          </cell>
        </row>
        <row r="219">
          <cell r="A219">
            <v>11</v>
          </cell>
          <cell r="B219">
            <v>1</v>
          </cell>
          <cell r="C219">
            <v>0</v>
          </cell>
          <cell r="D219">
            <v>1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1</v>
          </cell>
          <cell r="M219">
            <v>0</v>
          </cell>
          <cell r="N219">
            <v>0</v>
          </cell>
          <cell r="O219">
            <v>1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1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1</v>
          </cell>
          <cell r="AD219">
            <v>66</v>
          </cell>
          <cell r="AE219">
            <v>69.300000000000011</v>
          </cell>
        </row>
        <row r="223">
          <cell r="B223">
            <v>0</v>
          </cell>
          <cell r="C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</row>
        <row r="224">
          <cell r="B224">
            <v>1</v>
          </cell>
          <cell r="C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63</v>
          </cell>
          <cell r="AE224">
            <v>66.150000000000006</v>
          </cell>
        </row>
        <row r="225">
          <cell r="B225">
            <v>0</v>
          </cell>
          <cell r="C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1</v>
          </cell>
          <cell r="AD225">
            <v>3</v>
          </cell>
          <cell r="AE225">
            <v>3.1500000000000004</v>
          </cell>
        </row>
        <row r="226">
          <cell r="B226">
            <v>0</v>
          </cell>
          <cell r="C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</row>
        <row r="227">
          <cell r="B227">
            <v>0</v>
          </cell>
          <cell r="C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</row>
        <row r="228">
          <cell r="B228">
            <v>0</v>
          </cell>
          <cell r="C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</row>
        <row r="229">
          <cell r="B229">
            <v>0</v>
          </cell>
          <cell r="C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</row>
        <row r="230">
          <cell r="B230">
            <v>0</v>
          </cell>
          <cell r="C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</row>
        <row r="231">
          <cell r="B231">
            <v>0</v>
          </cell>
          <cell r="C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</row>
        <row r="237">
          <cell r="B237" t="str">
            <v>poste</v>
          </cell>
          <cell r="C237" t="str">
            <v>poste</v>
          </cell>
          <cell r="D237" t="str">
            <v>PS1-0</v>
          </cell>
          <cell r="E237" t="str">
            <v>PS1-0</v>
          </cell>
          <cell r="F237" t="str">
            <v>PA1-0</v>
          </cell>
          <cell r="G237" t="str">
            <v>PA2-0</v>
          </cell>
          <cell r="H237" t="str">
            <v>PA3-0</v>
          </cell>
          <cell r="I237" t="str">
            <v>PR3-0</v>
          </cell>
          <cell r="J237" t="str">
            <v>PTV-0</v>
          </cell>
          <cell r="K237" t="str">
            <v>TS-0</v>
          </cell>
          <cell r="L237" t="str">
            <v>DS-0</v>
          </cell>
          <cell r="M237" t="str">
            <v>PSVE-0</v>
          </cell>
          <cell r="N237" t="str">
            <v>PA1VE-0</v>
          </cell>
          <cell r="O237" t="str">
            <v>SMM-1P</v>
          </cell>
          <cell r="P237" t="str">
            <v>SMM-2P</v>
          </cell>
          <cell r="Q237" t="str">
            <v>STB-3B</v>
          </cell>
          <cell r="R237" t="str">
            <v>PSVE-3</v>
          </cell>
          <cell r="S237" t="str">
            <v>PSVE-3</v>
          </cell>
          <cell r="T237" t="str">
            <v>PSVE-3</v>
          </cell>
          <cell r="U237" t="str">
            <v>5KVA</v>
          </cell>
          <cell r="V237" t="str">
            <v>10KVA</v>
          </cell>
          <cell r="W237" t="str">
            <v>15KVA</v>
          </cell>
          <cell r="X237" t="str">
            <v>25KVA</v>
          </cell>
          <cell r="Y237" t="str">
            <v>75KVA</v>
          </cell>
          <cell r="Z237" t="str">
            <v>RI</v>
          </cell>
          <cell r="AA237" t="str">
            <v>RV</v>
          </cell>
          <cell r="AB237" t="str">
            <v>PAT-1</v>
          </cell>
          <cell r="AC237" t="str">
            <v>PAT-3</v>
          </cell>
          <cell r="AD237" t="str">
            <v>Long. RP</v>
          </cell>
          <cell r="AE237" t="str">
            <v>Cond</v>
          </cell>
        </row>
        <row r="238">
          <cell r="B238" t="str">
            <v>12m/C6</v>
          </cell>
          <cell r="C238" t="str">
            <v>12m/C-5</v>
          </cell>
        </row>
        <row r="239">
          <cell r="A239">
            <v>12</v>
          </cell>
          <cell r="B239">
            <v>0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1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1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1</v>
          </cell>
          <cell r="AD239">
            <v>3</v>
          </cell>
          <cell r="AE239">
            <v>3.1500000000000004</v>
          </cell>
        </row>
        <row r="243">
          <cell r="B243">
            <v>0</v>
          </cell>
          <cell r="C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</row>
        <row r="244">
          <cell r="B244">
            <v>0</v>
          </cell>
          <cell r="C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1</v>
          </cell>
          <cell r="AD244">
            <v>3</v>
          </cell>
          <cell r="AE244">
            <v>3.1500000000000004</v>
          </cell>
        </row>
        <row r="245">
          <cell r="B245">
            <v>0</v>
          </cell>
          <cell r="C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</row>
        <row r="246">
          <cell r="B246">
            <v>0</v>
          </cell>
          <cell r="C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</row>
        <row r="247">
          <cell r="B247">
            <v>0</v>
          </cell>
          <cell r="C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</row>
        <row r="248">
          <cell r="B248">
            <v>0</v>
          </cell>
          <cell r="C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</row>
        <row r="249">
          <cell r="B249">
            <v>0</v>
          </cell>
          <cell r="C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</row>
        <row r="250">
          <cell r="B250">
            <v>0</v>
          </cell>
          <cell r="C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</row>
        <row r="251">
          <cell r="B251">
            <v>0</v>
          </cell>
          <cell r="C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</row>
        <row r="257">
          <cell r="B257" t="str">
            <v>poste</v>
          </cell>
          <cell r="C257" t="str">
            <v>poste</v>
          </cell>
          <cell r="D257" t="str">
            <v>PS1-0</v>
          </cell>
          <cell r="E257" t="str">
            <v>PS1-0</v>
          </cell>
          <cell r="F257" t="str">
            <v>PA1-0</v>
          </cell>
          <cell r="G257" t="str">
            <v>PA2-0</v>
          </cell>
          <cell r="H257" t="str">
            <v>PA3-0</v>
          </cell>
          <cell r="I257" t="str">
            <v>PR3-0</v>
          </cell>
          <cell r="J257" t="str">
            <v>PTV-0</v>
          </cell>
          <cell r="K257" t="str">
            <v>TS-0</v>
          </cell>
          <cell r="L257" t="str">
            <v>DS-0</v>
          </cell>
          <cell r="M257" t="str">
            <v>PSVE-0</v>
          </cell>
          <cell r="N257" t="str">
            <v>PA1VE-0</v>
          </cell>
          <cell r="O257" t="str">
            <v>SMM-1P</v>
          </cell>
          <cell r="P257" t="str">
            <v>SMM-2P</v>
          </cell>
          <cell r="Q257" t="str">
            <v>STB-3B</v>
          </cell>
          <cell r="R257" t="str">
            <v>PSVE-3</v>
          </cell>
          <cell r="S257" t="str">
            <v>PSVE-3</v>
          </cell>
          <cell r="T257" t="str">
            <v>PSVE-3</v>
          </cell>
          <cell r="U257" t="str">
            <v>5KVA</v>
          </cell>
          <cell r="V257" t="str">
            <v>10KVA</v>
          </cell>
          <cell r="W257" t="str">
            <v>15KVA</v>
          </cell>
          <cell r="X257" t="str">
            <v>25KVA</v>
          </cell>
          <cell r="Y257" t="str">
            <v>75KVA</v>
          </cell>
          <cell r="Z257" t="str">
            <v>RI</v>
          </cell>
          <cell r="AA257" t="str">
            <v>RV</v>
          </cell>
          <cell r="AB257" t="str">
            <v>PAT-1</v>
          </cell>
          <cell r="AC257" t="str">
            <v>PAT-3</v>
          </cell>
          <cell r="AD257" t="str">
            <v>Long. RP</v>
          </cell>
          <cell r="AE257" t="str">
            <v>Cond</v>
          </cell>
        </row>
        <row r="258">
          <cell r="B258" t="str">
            <v>12m/C6</v>
          </cell>
          <cell r="C258" t="str">
            <v>12m/C-5</v>
          </cell>
        </row>
        <row r="259">
          <cell r="A259">
            <v>13</v>
          </cell>
          <cell r="B259">
            <v>2</v>
          </cell>
          <cell r="C259">
            <v>0</v>
          </cell>
          <cell r="D259">
            <v>0</v>
          </cell>
          <cell r="E259">
            <v>0</v>
          </cell>
          <cell r="F259">
            <v>1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1</v>
          </cell>
          <cell r="N259">
            <v>0</v>
          </cell>
          <cell r="O259">
            <v>1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1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1</v>
          </cell>
          <cell r="AC259">
            <v>1</v>
          </cell>
          <cell r="AD259">
            <v>72.400000000000006</v>
          </cell>
          <cell r="AE259">
            <v>76.02000000000001</v>
          </cell>
        </row>
        <row r="263">
          <cell r="B263">
            <v>0</v>
          </cell>
          <cell r="C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</row>
        <row r="264">
          <cell r="B264">
            <v>1</v>
          </cell>
          <cell r="C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24.4</v>
          </cell>
          <cell r="AE264">
            <v>25.62</v>
          </cell>
        </row>
        <row r="265">
          <cell r="B265">
            <v>1</v>
          </cell>
          <cell r="C265">
            <v>0</v>
          </cell>
          <cell r="Z265">
            <v>0</v>
          </cell>
          <cell r="AA265">
            <v>0</v>
          </cell>
          <cell r="AB265">
            <v>1</v>
          </cell>
          <cell r="AC265">
            <v>0</v>
          </cell>
          <cell r="AD265">
            <v>45</v>
          </cell>
          <cell r="AE265">
            <v>47.25</v>
          </cell>
        </row>
        <row r="266">
          <cell r="B266">
            <v>0</v>
          </cell>
          <cell r="C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1</v>
          </cell>
          <cell r="AD266">
            <v>3</v>
          </cell>
          <cell r="AE266">
            <v>3.1500000000000004</v>
          </cell>
        </row>
        <row r="267">
          <cell r="B267">
            <v>0</v>
          </cell>
          <cell r="C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</row>
        <row r="268">
          <cell r="B268">
            <v>0</v>
          </cell>
          <cell r="C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</row>
        <row r="269">
          <cell r="B269">
            <v>0</v>
          </cell>
          <cell r="C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</row>
        <row r="270">
          <cell r="B270">
            <v>0</v>
          </cell>
          <cell r="C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</row>
        <row r="271">
          <cell r="B271">
            <v>0</v>
          </cell>
          <cell r="C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</row>
        <row r="277">
          <cell r="B277" t="str">
            <v>poste</v>
          </cell>
          <cell r="C277" t="str">
            <v>poste</v>
          </cell>
          <cell r="D277" t="str">
            <v>PS1-0</v>
          </cell>
          <cell r="E277" t="str">
            <v>PS1-0</v>
          </cell>
          <cell r="F277" t="str">
            <v>PA1-0</v>
          </cell>
          <cell r="G277" t="str">
            <v>PA2-0</v>
          </cell>
          <cell r="H277" t="str">
            <v>PA3-0</v>
          </cell>
          <cell r="I277" t="str">
            <v>PR3-0</v>
          </cell>
          <cell r="J277" t="str">
            <v>PTV-0</v>
          </cell>
          <cell r="K277" t="str">
            <v>TS-0</v>
          </cell>
          <cell r="L277" t="str">
            <v>DS-0</v>
          </cell>
          <cell r="M277" t="str">
            <v>PSVE-0</v>
          </cell>
          <cell r="N277" t="str">
            <v>PA1VE-0</v>
          </cell>
          <cell r="O277" t="str">
            <v>SMM-1P</v>
          </cell>
          <cell r="P277" t="str">
            <v>SMM-2P</v>
          </cell>
          <cell r="Q277" t="str">
            <v>STB-3B</v>
          </cell>
          <cell r="R277" t="str">
            <v>PSVE-3</v>
          </cell>
          <cell r="S277" t="str">
            <v>PSVE-3</v>
          </cell>
          <cell r="T277" t="str">
            <v>PSVE-3</v>
          </cell>
          <cell r="U277" t="str">
            <v>5KVA</v>
          </cell>
          <cell r="V277" t="str">
            <v>10KVA</v>
          </cell>
          <cell r="W277" t="str">
            <v>15KVA</v>
          </cell>
          <cell r="X277" t="str">
            <v>25KVA</v>
          </cell>
          <cell r="Y277" t="str">
            <v>75KVA</v>
          </cell>
          <cell r="Z277" t="str">
            <v>RI</v>
          </cell>
          <cell r="AA277" t="str">
            <v>RV</v>
          </cell>
          <cell r="AB277" t="str">
            <v>PAT-1</v>
          </cell>
          <cell r="AC277" t="str">
            <v>PAT-3</v>
          </cell>
          <cell r="AD277" t="str">
            <v>Long. RP</v>
          </cell>
          <cell r="AE277" t="str">
            <v>Cond</v>
          </cell>
        </row>
        <row r="278">
          <cell r="B278" t="str">
            <v>12m/C6</v>
          </cell>
          <cell r="C278" t="str">
            <v>12m/C-5</v>
          </cell>
        </row>
        <row r="279">
          <cell r="A279">
            <v>14</v>
          </cell>
          <cell r="B279">
            <v>1</v>
          </cell>
          <cell r="C279">
            <v>0</v>
          </cell>
          <cell r="D279">
            <v>1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1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1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1</v>
          </cell>
          <cell r="AD279">
            <v>57</v>
          </cell>
          <cell r="AE279">
            <v>59.85</v>
          </cell>
        </row>
        <row r="283">
          <cell r="B283">
            <v>0</v>
          </cell>
          <cell r="C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</row>
        <row r="284">
          <cell r="B284">
            <v>1</v>
          </cell>
          <cell r="C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54</v>
          </cell>
          <cell r="AE284">
            <v>56.7</v>
          </cell>
        </row>
        <row r="285">
          <cell r="B285">
            <v>0</v>
          </cell>
          <cell r="C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1</v>
          </cell>
          <cell r="AD285">
            <v>3</v>
          </cell>
          <cell r="AE285">
            <v>3.1500000000000004</v>
          </cell>
        </row>
        <row r="286">
          <cell r="B286">
            <v>0</v>
          </cell>
          <cell r="C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</row>
        <row r="287">
          <cell r="B287">
            <v>0</v>
          </cell>
          <cell r="C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</row>
        <row r="288">
          <cell r="B288">
            <v>0</v>
          </cell>
          <cell r="C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</row>
        <row r="289">
          <cell r="B289">
            <v>0</v>
          </cell>
          <cell r="C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</row>
        <row r="290">
          <cell r="B290">
            <v>0</v>
          </cell>
          <cell r="C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</row>
        <row r="291">
          <cell r="B291">
            <v>0</v>
          </cell>
          <cell r="C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</row>
        <row r="297">
          <cell r="B297" t="str">
            <v>poste</v>
          </cell>
          <cell r="C297" t="str">
            <v>poste</v>
          </cell>
          <cell r="D297" t="str">
            <v>PS1-0</v>
          </cell>
          <cell r="E297" t="str">
            <v>PS1-0</v>
          </cell>
          <cell r="F297" t="str">
            <v>PA1-0</v>
          </cell>
          <cell r="G297" t="str">
            <v>PA2-0</v>
          </cell>
          <cell r="H297" t="str">
            <v>PA3-0</v>
          </cell>
          <cell r="I297" t="str">
            <v>PR3-0</v>
          </cell>
          <cell r="J297" t="str">
            <v>PTV-0</v>
          </cell>
          <cell r="K297" t="str">
            <v>TS-0</v>
          </cell>
          <cell r="L297" t="str">
            <v>DS-0</v>
          </cell>
          <cell r="M297" t="str">
            <v>PSVE-0</v>
          </cell>
          <cell r="N297" t="str">
            <v>PA1VE-0</v>
          </cell>
          <cell r="O297" t="str">
            <v>SMM-1P</v>
          </cell>
          <cell r="P297" t="str">
            <v>SMM-2P</v>
          </cell>
          <cell r="Q297" t="str">
            <v>STB-3B</v>
          </cell>
          <cell r="R297" t="str">
            <v>PSVE-3</v>
          </cell>
          <cell r="S297" t="str">
            <v>PSVE-3</v>
          </cell>
          <cell r="T297" t="str">
            <v>PSVE-3</v>
          </cell>
          <cell r="U297" t="str">
            <v>5KVA</v>
          </cell>
          <cell r="V297" t="str">
            <v>10KVA</v>
          </cell>
          <cell r="W297" t="str">
            <v>15KVA</v>
          </cell>
          <cell r="X297" t="str">
            <v>25KVA</v>
          </cell>
          <cell r="Y297" t="str">
            <v>75KVA</v>
          </cell>
          <cell r="Z297" t="str">
            <v>RI</v>
          </cell>
          <cell r="AA297" t="str">
            <v>RV</v>
          </cell>
          <cell r="AB297" t="str">
            <v>PAT-1</v>
          </cell>
          <cell r="AC297" t="str">
            <v>PAT-3</v>
          </cell>
          <cell r="AD297" t="str">
            <v>Long. RP</v>
          </cell>
          <cell r="AE297" t="str">
            <v>Cond</v>
          </cell>
        </row>
        <row r="298">
          <cell r="B298" t="str">
            <v>12m/C6</v>
          </cell>
          <cell r="C298" t="str">
            <v>12m/C-5</v>
          </cell>
        </row>
        <row r="299">
          <cell r="A299">
            <v>15</v>
          </cell>
          <cell r="B299">
            <v>0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1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1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1</v>
          </cell>
          <cell r="AD299">
            <v>3</v>
          </cell>
          <cell r="AE299">
            <v>3.1500000000000004</v>
          </cell>
        </row>
        <row r="303">
          <cell r="B303">
            <v>0</v>
          </cell>
          <cell r="C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</row>
        <row r="304">
          <cell r="B304">
            <v>0</v>
          </cell>
          <cell r="C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1</v>
          </cell>
          <cell r="AD304">
            <v>3</v>
          </cell>
          <cell r="AE304">
            <v>3.1500000000000004</v>
          </cell>
        </row>
        <row r="305">
          <cell r="B305">
            <v>0</v>
          </cell>
          <cell r="C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</row>
        <row r="306">
          <cell r="B306">
            <v>0</v>
          </cell>
          <cell r="C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</row>
        <row r="307">
          <cell r="B307">
            <v>0</v>
          </cell>
          <cell r="C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</row>
        <row r="308">
          <cell r="B308">
            <v>0</v>
          </cell>
          <cell r="C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</row>
        <row r="309">
          <cell r="B309">
            <v>0</v>
          </cell>
          <cell r="C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</row>
        <row r="310">
          <cell r="B310">
            <v>0</v>
          </cell>
          <cell r="C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</row>
        <row r="311">
          <cell r="B311">
            <v>0</v>
          </cell>
          <cell r="C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</row>
        <row r="317">
          <cell r="B317" t="str">
            <v>poste</v>
          </cell>
          <cell r="C317" t="str">
            <v>poste</v>
          </cell>
          <cell r="D317" t="str">
            <v>PS1-0</v>
          </cell>
          <cell r="E317" t="str">
            <v>PS1-0</v>
          </cell>
          <cell r="F317" t="str">
            <v>PA1-0</v>
          </cell>
          <cell r="G317" t="str">
            <v>PA2-0</v>
          </cell>
          <cell r="H317" t="str">
            <v>PA3-0</v>
          </cell>
          <cell r="I317" t="str">
            <v>PR3-0</v>
          </cell>
          <cell r="J317" t="str">
            <v>PTV-0</v>
          </cell>
          <cell r="K317" t="str">
            <v>TS-0</v>
          </cell>
          <cell r="L317" t="str">
            <v>DS-0</v>
          </cell>
          <cell r="M317" t="str">
            <v>PSVE-0</v>
          </cell>
          <cell r="N317" t="str">
            <v>PA1VE-0</v>
          </cell>
          <cell r="O317" t="str">
            <v>SMM-1P</v>
          </cell>
          <cell r="P317" t="str">
            <v>SMM-2P</v>
          </cell>
          <cell r="Q317" t="str">
            <v>STB-3B</v>
          </cell>
          <cell r="R317" t="str">
            <v>PSVE-3</v>
          </cell>
          <cell r="S317" t="str">
            <v>PSVE-3</v>
          </cell>
          <cell r="T317" t="str">
            <v>PSVE-3</v>
          </cell>
          <cell r="U317" t="str">
            <v>5KVA</v>
          </cell>
          <cell r="V317" t="str">
            <v>10KVA</v>
          </cell>
          <cell r="W317" t="str">
            <v>15KVA</v>
          </cell>
          <cell r="X317" t="str">
            <v>25KVA</v>
          </cell>
          <cell r="Y317" t="str">
            <v>75KVA</v>
          </cell>
          <cell r="Z317" t="str">
            <v>RI</v>
          </cell>
          <cell r="AA317" t="str">
            <v>RV</v>
          </cell>
          <cell r="AB317" t="str">
            <v>PAT-1</v>
          </cell>
          <cell r="AC317" t="str">
            <v>PAT-3</v>
          </cell>
          <cell r="AD317" t="str">
            <v>Long. RP</v>
          </cell>
          <cell r="AE317" t="str">
            <v>Cond</v>
          </cell>
        </row>
        <row r="318">
          <cell r="B318" t="str">
            <v>12m/C6</v>
          </cell>
          <cell r="C318" t="str">
            <v>12m/C-5</v>
          </cell>
        </row>
        <row r="319">
          <cell r="A319">
            <v>16</v>
          </cell>
          <cell r="B319">
            <v>5</v>
          </cell>
          <cell r="C319">
            <v>0</v>
          </cell>
          <cell r="D319">
            <v>1</v>
          </cell>
          <cell r="E319">
            <v>0</v>
          </cell>
          <cell r="F319">
            <v>1</v>
          </cell>
          <cell r="G319">
            <v>1</v>
          </cell>
          <cell r="H319">
            <v>1</v>
          </cell>
          <cell r="I319">
            <v>0</v>
          </cell>
          <cell r="J319">
            <v>1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1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1</v>
          </cell>
          <cell r="X319">
            <v>0</v>
          </cell>
          <cell r="Y319">
            <v>0</v>
          </cell>
          <cell r="Z319">
            <v>6</v>
          </cell>
          <cell r="AA319">
            <v>0</v>
          </cell>
          <cell r="AB319">
            <v>3</v>
          </cell>
          <cell r="AC319">
            <v>1</v>
          </cell>
          <cell r="AD319">
            <v>466.29999999999995</v>
          </cell>
          <cell r="AE319">
            <v>489.61500000000001</v>
          </cell>
        </row>
        <row r="323">
          <cell r="B323">
            <v>0</v>
          </cell>
          <cell r="C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</row>
        <row r="324">
          <cell r="B324">
            <v>1</v>
          </cell>
          <cell r="C324">
            <v>0</v>
          </cell>
          <cell r="Z324">
            <v>1</v>
          </cell>
          <cell r="AA324">
            <v>0</v>
          </cell>
          <cell r="AB324">
            <v>0</v>
          </cell>
          <cell r="AC324">
            <v>0</v>
          </cell>
          <cell r="AD324">
            <v>60</v>
          </cell>
          <cell r="AE324">
            <v>63</v>
          </cell>
        </row>
        <row r="325">
          <cell r="B325">
            <v>1</v>
          </cell>
          <cell r="C325">
            <v>0</v>
          </cell>
          <cell r="Z325">
            <v>1</v>
          </cell>
          <cell r="AA325">
            <v>0</v>
          </cell>
          <cell r="AB325">
            <v>1</v>
          </cell>
          <cell r="AC325">
            <v>0</v>
          </cell>
          <cell r="AD325">
            <v>89.9</v>
          </cell>
          <cell r="AE325">
            <v>94.39500000000001</v>
          </cell>
        </row>
        <row r="326">
          <cell r="B326">
            <v>1</v>
          </cell>
          <cell r="C326">
            <v>0</v>
          </cell>
          <cell r="Z326">
            <v>0</v>
          </cell>
          <cell r="AA326">
            <v>0</v>
          </cell>
          <cell r="AB326">
            <v>1</v>
          </cell>
          <cell r="AC326">
            <v>0</v>
          </cell>
          <cell r="AD326">
            <v>131</v>
          </cell>
          <cell r="AE326">
            <v>137.55000000000001</v>
          </cell>
        </row>
        <row r="327">
          <cell r="B327">
            <v>1</v>
          </cell>
          <cell r="C327">
            <v>0</v>
          </cell>
          <cell r="Z327">
            <v>1</v>
          </cell>
          <cell r="AA327">
            <v>0</v>
          </cell>
          <cell r="AB327">
            <v>1</v>
          </cell>
          <cell r="AC327">
            <v>0</v>
          </cell>
          <cell r="AD327">
            <v>100</v>
          </cell>
          <cell r="AE327">
            <v>105</v>
          </cell>
        </row>
        <row r="328">
          <cell r="B328">
            <v>1</v>
          </cell>
          <cell r="C328">
            <v>0</v>
          </cell>
          <cell r="Z328">
            <v>2</v>
          </cell>
          <cell r="AA328">
            <v>0</v>
          </cell>
          <cell r="AB328">
            <v>0</v>
          </cell>
          <cell r="AC328">
            <v>0</v>
          </cell>
          <cell r="AD328">
            <v>82.4</v>
          </cell>
          <cell r="AE328">
            <v>86.52000000000001</v>
          </cell>
        </row>
        <row r="329">
          <cell r="B329">
            <v>0</v>
          </cell>
          <cell r="C329">
            <v>0</v>
          </cell>
          <cell r="Z329">
            <v>1</v>
          </cell>
          <cell r="AA329">
            <v>0</v>
          </cell>
          <cell r="AB329">
            <v>0</v>
          </cell>
          <cell r="AC329">
            <v>1</v>
          </cell>
          <cell r="AD329">
            <v>3</v>
          </cell>
          <cell r="AE329">
            <v>3.1500000000000004</v>
          </cell>
        </row>
        <row r="330">
          <cell r="B330">
            <v>0</v>
          </cell>
          <cell r="C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</row>
        <row r="331">
          <cell r="B331">
            <v>0</v>
          </cell>
          <cell r="C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</row>
        <row r="337">
          <cell r="B337" t="str">
            <v>poste</v>
          </cell>
          <cell r="C337" t="str">
            <v>poste</v>
          </cell>
          <cell r="D337" t="str">
            <v>PS1-0</v>
          </cell>
          <cell r="E337" t="str">
            <v>PS1-0</v>
          </cell>
          <cell r="F337" t="str">
            <v>PA1-0</v>
          </cell>
          <cell r="G337" t="str">
            <v>PA2-0</v>
          </cell>
          <cell r="H337" t="str">
            <v>PA3-0</v>
          </cell>
          <cell r="I337" t="str">
            <v>PR3-0</v>
          </cell>
          <cell r="J337" t="str">
            <v>PTV-0</v>
          </cell>
          <cell r="K337" t="str">
            <v>TS-0</v>
          </cell>
          <cell r="L337" t="str">
            <v>DS-0</v>
          </cell>
          <cell r="M337" t="str">
            <v>PSVE-0</v>
          </cell>
          <cell r="N337" t="str">
            <v>PA1VE-0</v>
          </cell>
          <cell r="O337" t="str">
            <v>SMM-1P</v>
          </cell>
          <cell r="P337" t="str">
            <v>SMM-2P</v>
          </cell>
          <cell r="Q337" t="str">
            <v>STB-3B</v>
          </cell>
          <cell r="R337" t="str">
            <v>PSVE-3</v>
          </cell>
          <cell r="S337" t="str">
            <v>PSVE-3</v>
          </cell>
          <cell r="T337" t="str">
            <v>PSVE-3</v>
          </cell>
          <cell r="U337" t="str">
            <v>5KVA</v>
          </cell>
          <cell r="V337" t="str">
            <v>10KVA</v>
          </cell>
          <cell r="W337" t="str">
            <v>15KVA</v>
          </cell>
          <cell r="X337" t="str">
            <v>25KVA</v>
          </cell>
          <cell r="Y337" t="str">
            <v>75KVA</v>
          </cell>
          <cell r="Z337" t="str">
            <v>RI</v>
          </cell>
          <cell r="AA337" t="str">
            <v>RV</v>
          </cell>
          <cell r="AB337" t="str">
            <v>PAT-1</v>
          </cell>
          <cell r="AC337" t="str">
            <v>PAT-3</v>
          </cell>
          <cell r="AD337" t="str">
            <v>Long. RP</v>
          </cell>
          <cell r="AE337" t="str">
            <v>Cond</v>
          </cell>
        </row>
        <row r="338">
          <cell r="B338" t="str">
            <v>12m/C6</v>
          </cell>
          <cell r="C338" t="str">
            <v>12m/C-5</v>
          </cell>
        </row>
        <row r="339">
          <cell r="A339">
            <v>17</v>
          </cell>
          <cell r="B339">
            <v>5</v>
          </cell>
          <cell r="C339">
            <v>0</v>
          </cell>
          <cell r="D339">
            <v>0</v>
          </cell>
          <cell r="E339">
            <v>0</v>
          </cell>
          <cell r="F339">
            <v>2</v>
          </cell>
          <cell r="G339">
            <v>0</v>
          </cell>
          <cell r="H339">
            <v>0</v>
          </cell>
          <cell r="I339">
            <v>0</v>
          </cell>
          <cell r="J339">
            <v>1</v>
          </cell>
          <cell r="K339">
            <v>2</v>
          </cell>
          <cell r="L339">
            <v>0</v>
          </cell>
          <cell r="M339">
            <v>0</v>
          </cell>
          <cell r="N339">
            <v>0</v>
          </cell>
          <cell r="O339">
            <v>1</v>
          </cell>
          <cell r="P339">
            <v>1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1</v>
          </cell>
          <cell r="V339">
            <v>0</v>
          </cell>
          <cell r="W339">
            <v>1</v>
          </cell>
          <cell r="X339">
            <v>0</v>
          </cell>
          <cell r="Y339">
            <v>0</v>
          </cell>
          <cell r="Z339">
            <v>5</v>
          </cell>
          <cell r="AA339">
            <v>1</v>
          </cell>
          <cell r="AB339">
            <v>2</v>
          </cell>
          <cell r="AC339">
            <v>2</v>
          </cell>
          <cell r="AD339">
            <v>430</v>
          </cell>
          <cell r="AE339">
            <v>451.5</v>
          </cell>
        </row>
        <row r="343">
          <cell r="B343">
            <v>0</v>
          </cell>
          <cell r="C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</row>
        <row r="344">
          <cell r="B344">
            <v>1</v>
          </cell>
          <cell r="C344">
            <v>0</v>
          </cell>
          <cell r="Z344">
            <v>1</v>
          </cell>
          <cell r="AA344">
            <v>0</v>
          </cell>
          <cell r="AB344">
            <v>0</v>
          </cell>
          <cell r="AC344">
            <v>0</v>
          </cell>
          <cell r="AD344">
            <v>52.5</v>
          </cell>
          <cell r="AE344">
            <v>55.125</v>
          </cell>
        </row>
        <row r="345">
          <cell r="B345">
            <v>1</v>
          </cell>
          <cell r="C345">
            <v>0</v>
          </cell>
          <cell r="Z345">
            <v>0</v>
          </cell>
          <cell r="AA345">
            <v>1</v>
          </cell>
          <cell r="AB345">
            <v>0</v>
          </cell>
          <cell r="AC345">
            <v>1</v>
          </cell>
          <cell r="AD345">
            <v>52.5</v>
          </cell>
          <cell r="AE345">
            <v>55.125</v>
          </cell>
        </row>
        <row r="346">
          <cell r="B346">
            <v>1</v>
          </cell>
          <cell r="C346">
            <v>0</v>
          </cell>
          <cell r="Z346">
            <v>1</v>
          </cell>
          <cell r="AA346">
            <v>0</v>
          </cell>
          <cell r="AB346">
            <v>1</v>
          </cell>
          <cell r="AC346">
            <v>0</v>
          </cell>
          <cell r="AD346">
            <v>34</v>
          </cell>
          <cell r="AE346">
            <v>35.700000000000003</v>
          </cell>
        </row>
        <row r="347">
          <cell r="B347">
            <v>1</v>
          </cell>
          <cell r="C347">
            <v>0</v>
          </cell>
          <cell r="Z347">
            <v>1</v>
          </cell>
          <cell r="AA347">
            <v>0</v>
          </cell>
          <cell r="AB347">
            <v>0</v>
          </cell>
          <cell r="AC347">
            <v>0</v>
          </cell>
          <cell r="AD347">
            <v>200</v>
          </cell>
          <cell r="AE347">
            <v>210</v>
          </cell>
        </row>
        <row r="348">
          <cell r="B348">
            <v>1</v>
          </cell>
          <cell r="C348">
            <v>0</v>
          </cell>
          <cell r="Z348">
            <v>1</v>
          </cell>
          <cell r="AA348">
            <v>0</v>
          </cell>
          <cell r="AB348">
            <v>1</v>
          </cell>
          <cell r="AC348">
            <v>0</v>
          </cell>
          <cell r="AD348">
            <v>88</v>
          </cell>
          <cell r="AE348">
            <v>92.4</v>
          </cell>
        </row>
        <row r="349">
          <cell r="B349">
            <v>0</v>
          </cell>
          <cell r="C349">
            <v>0</v>
          </cell>
          <cell r="Z349">
            <v>1</v>
          </cell>
          <cell r="AA349">
            <v>0</v>
          </cell>
          <cell r="AB349">
            <v>0</v>
          </cell>
          <cell r="AC349">
            <v>1</v>
          </cell>
          <cell r="AD349">
            <v>3</v>
          </cell>
          <cell r="AE349">
            <v>3.1500000000000004</v>
          </cell>
        </row>
        <row r="350">
          <cell r="B350">
            <v>0</v>
          </cell>
          <cell r="C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</row>
        <row r="351">
          <cell r="B351">
            <v>0</v>
          </cell>
          <cell r="C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</row>
        <row r="357">
          <cell r="B357" t="str">
            <v>poste</v>
          </cell>
          <cell r="C357" t="str">
            <v>poste</v>
          </cell>
          <cell r="D357" t="str">
            <v>PS1-0</v>
          </cell>
          <cell r="E357" t="str">
            <v>PS1-0</v>
          </cell>
          <cell r="F357" t="str">
            <v>PA1-0</v>
          </cell>
          <cell r="G357" t="str">
            <v>PA2-0</v>
          </cell>
          <cell r="H357" t="str">
            <v>PA3-0</v>
          </cell>
          <cell r="I357" t="str">
            <v>PR3-0</v>
          </cell>
          <cell r="J357" t="str">
            <v>PTV-0</v>
          </cell>
          <cell r="K357" t="str">
            <v>TS-0</v>
          </cell>
          <cell r="L357" t="str">
            <v>DS-0</v>
          </cell>
          <cell r="M357" t="str">
            <v>PSVE-0</v>
          </cell>
          <cell r="N357" t="str">
            <v>PA1VE-0</v>
          </cell>
          <cell r="O357" t="str">
            <v>SMM-1P</v>
          </cell>
          <cell r="P357" t="str">
            <v>SMM-2P</v>
          </cell>
          <cell r="Q357" t="str">
            <v>STB-3B</v>
          </cell>
          <cell r="R357" t="str">
            <v>PSVE-3</v>
          </cell>
          <cell r="S357" t="str">
            <v>PSVE-3</v>
          </cell>
          <cell r="T357" t="str">
            <v>PSVE-3</v>
          </cell>
          <cell r="U357" t="str">
            <v>5KVA</v>
          </cell>
          <cell r="V357" t="str">
            <v>10KVA</v>
          </cell>
          <cell r="W357" t="str">
            <v>15KVA</v>
          </cell>
          <cell r="X357" t="str">
            <v>25KVA</v>
          </cell>
          <cell r="Y357" t="str">
            <v>75KVA</v>
          </cell>
          <cell r="Z357" t="str">
            <v>RI</v>
          </cell>
          <cell r="AA357" t="str">
            <v>RV</v>
          </cell>
          <cell r="AB357" t="str">
            <v>PAT-1</v>
          </cell>
          <cell r="AC357" t="str">
            <v>PAT-3</v>
          </cell>
          <cell r="AD357" t="str">
            <v>Long. RP</v>
          </cell>
          <cell r="AE357" t="str">
            <v>Cond</v>
          </cell>
        </row>
        <row r="358">
          <cell r="B358" t="str">
            <v>12m/C6</v>
          </cell>
          <cell r="C358" t="str">
            <v>12m/C-5</v>
          </cell>
        </row>
        <row r="359">
          <cell r="A359">
            <v>18</v>
          </cell>
          <cell r="B359">
            <v>1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1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1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1</v>
          </cell>
          <cell r="Y359">
            <v>0</v>
          </cell>
          <cell r="Z359">
            <v>2</v>
          </cell>
          <cell r="AA359">
            <v>0</v>
          </cell>
          <cell r="AB359">
            <v>0</v>
          </cell>
          <cell r="AC359">
            <v>1</v>
          </cell>
          <cell r="AD359">
            <v>127</v>
          </cell>
          <cell r="AE359">
            <v>133.35000000000002</v>
          </cell>
        </row>
        <row r="363">
          <cell r="B363">
            <v>0</v>
          </cell>
          <cell r="C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</row>
        <row r="364">
          <cell r="B364">
            <v>1</v>
          </cell>
          <cell r="C364">
            <v>0</v>
          </cell>
          <cell r="Z364">
            <v>1</v>
          </cell>
          <cell r="AA364">
            <v>0</v>
          </cell>
          <cell r="AB364">
            <v>0</v>
          </cell>
          <cell r="AC364">
            <v>0</v>
          </cell>
          <cell r="AD364">
            <v>124</v>
          </cell>
          <cell r="AE364">
            <v>130.20000000000002</v>
          </cell>
        </row>
        <row r="365">
          <cell r="B365">
            <v>0</v>
          </cell>
          <cell r="C365">
            <v>0</v>
          </cell>
          <cell r="Z365">
            <v>1</v>
          </cell>
          <cell r="AA365">
            <v>0</v>
          </cell>
          <cell r="AB365">
            <v>0</v>
          </cell>
          <cell r="AC365">
            <v>1</v>
          </cell>
          <cell r="AD365">
            <v>3</v>
          </cell>
          <cell r="AE365">
            <v>3.1500000000000004</v>
          </cell>
        </row>
        <row r="366">
          <cell r="B366">
            <v>0</v>
          </cell>
          <cell r="C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</row>
        <row r="367">
          <cell r="B367">
            <v>0</v>
          </cell>
          <cell r="C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</row>
        <row r="368">
          <cell r="B368">
            <v>0</v>
          </cell>
          <cell r="C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</row>
        <row r="369">
          <cell r="B369">
            <v>0</v>
          </cell>
          <cell r="C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</row>
        <row r="370">
          <cell r="B370">
            <v>0</v>
          </cell>
          <cell r="C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</row>
        <row r="371">
          <cell r="B371">
            <v>0</v>
          </cell>
          <cell r="C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</row>
        <row r="377">
          <cell r="B377" t="str">
            <v>poste</v>
          </cell>
          <cell r="C377" t="str">
            <v>poste</v>
          </cell>
          <cell r="D377" t="str">
            <v>PS1-0</v>
          </cell>
          <cell r="E377" t="str">
            <v>PS1-0</v>
          </cell>
          <cell r="F377" t="str">
            <v>PA1-0</v>
          </cell>
          <cell r="G377" t="str">
            <v>PA2-0</v>
          </cell>
          <cell r="H377" t="str">
            <v>PA3-0</v>
          </cell>
          <cell r="I377" t="str">
            <v>PR3-0</v>
          </cell>
          <cell r="J377" t="str">
            <v>PTV-0</v>
          </cell>
          <cell r="K377" t="str">
            <v>TS-0</v>
          </cell>
          <cell r="L377" t="str">
            <v>DS-0</v>
          </cell>
          <cell r="M377" t="str">
            <v>PSVE-0</v>
          </cell>
          <cell r="N377" t="str">
            <v>PA1VE-0</v>
          </cell>
          <cell r="O377" t="str">
            <v>SMM-1P</v>
          </cell>
          <cell r="P377" t="str">
            <v>SMM-2P</v>
          </cell>
          <cell r="Q377" t="str">
            <v>STB-3B</v>
          </cell>
          <cell r="R377" t="str">
            <v>PSVE-3</v>
          </cell>
          <cell r="S377" t="str">
            <v>PSVE-3</v>
          </cell>
          <cell r="T377" t="str">
            <v>PSVE-3</v>
          </cell>
          <cell r="U377" t="str">
            <v>5KVA</v>
          </cell>
          <cell r="V377" t="str">
            <v>10KVA</v>
          </cell>
          <cell r="W377" t="str">
            <v>15KVA</v>
          </cell>
          <cell r="X377" t="str">
            <v>25KVA</v>
          </cell>
          <cell r="Y377" t="str">
            <v>75KVA</v>
          </cell>
          <cell r="Z377" t="str">
            <v>RI</v>
          </cell>
          <cell r="AA377" t="str">
            <v>RV</v>
          </cell>
          <cell r="AB377" t="str">
            <v>PAT-1</v>
          </cell>
          <cell r="AC377" t="str">
            <v>PAT-3</v>
          </cell>
          <cell r="AD377" t="str">
            <v>Long. RP</v>
          </cell>
          <cell r="AE377" t="str">
            <v>Cond</v>
          </cell>
        </row>
        <row r="378">
          <cell r="B378" t="str">
            <v>12m/C6</v>
          </cell>
          <cell r="C378" t="str">
            <v>12m/C-5</v>
          </cell>
        </row>
        <row r="379">
          <cell r="A379">
            <v>19</v>
          </cell>
          <cell r="B379">
            <v>1</v>
          </cell>
          <cell r="C379">
            <v>0</v>
          </cell>
          <cell r="D379">
            <v>1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1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1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1</v>
          </cell>
          <cell r="AD379">
            <v>29</v>
          </cell>
          <cell r="AE379">
            <v>30.450000000000003</v>
          </cell>
        </row>
        <row r="383">
          <cell r="B383">
            <v>0</v>
          </cell>
          <cell r="C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</row>
        <row r="384">
          <cell r="B384">
            <v>1</v>
          </cell>
          <cell r="C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26</v>
          </cell>
          <cell r="AE384">
            <v>27.3</v>
          </cell>
        </row>
        <row r="385">
          <cell r="B385">
            <v>0</v>
          </cell>
          <cell r="C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1</v>
          </cell>
          <cell r="AD385">
            <v>3</v>
          </cell>
          <cell r="AE385">
            <v>3.1500000000000004</v>
          </cell>
        </row>
        <row r="386">
          <cell r="B386">
            <v>0</v>
          </cell>
          <cell r="C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</row>
        <row r="387">
          <cell r="B387">
            <v>0</v>
          </cell>
          <cell r="C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</row>
        <row r="388">
          <cell r="B388">
            <v>0</v>
          </cell>
          <cell r="C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</row>
        <row r="389">
          <cell r="B389">
            <v>0</v>
          </cell>
          <cell r="C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</row>
        <row r="390">
          <cell r="B390">
            <v>0</v>
          </cell>
          <cell r="C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</row>
        <row r="391">
          <cell r="B391">
            <v>0</v>
          </cell>
          <cell r="C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</row>
        <row r="397">
          <cell r="B397" t="str">
            <v>poste</v>
          </cell>
          <cell r="C397" t="str">
            <v>poste</v>
          </cell>
          <cell r="D397" t="str">
            <v>PS1-0</v>
          </cell>
          <cell r="E397" t="str">
            <v>PS1-0</v>
          </cell>
          <cell r="F397" t="str">
            <v>PA1-0</v>
          </cell>
          <cell r="G397" t="str">
            <v>PA2-0</v>
          </cell>
          <cell r="H397" t="str">
            <v>PA3-0</v>
          </cell>
          <cell r="I397" t="str">
            <v>PR3-0</v>
          </cell>
          <cell r="J397" t="str">
            <v>PTV-0</v>
          </cell>
          <cell r="K397" t="str">
            <v>TS-0</v>
          </cell>
          <cell r="L397" t="str">
            <v>DS-0</v>
          </cell>
          <cell r="M397" t="str">
            <v>PSVE-0</v>
          </cell>
          <cell r="N397" t="str">
            <v>PA1VE-0</v>
          </cell>
          <cell r="O397" t="str">
            <v>SMM-1P</v>
          </cell>
          <cell r="P397" t="str">
            <v>SMM-2P</v>
          </cell>
          <cell r="Q397" t="str">
            <v>STB-3B</v>
          </cell>
          <cell r="R397" t="str">
            <v>PSVE-3</v>
          </cell>
          <cell r="S397" t="str">
            <v>PSVE-3</v>
          </cell>
          <cell r="T397" t="str">
            <v>PSVE-3</v>
          </cell>
          <cell r="U397" t="str">
            <v>5KVA</v>
          </cell>
          <cell r="V397" t="str">
            <v>10KVA</v>
          </cell>
          <cell r="W397" t="str">
            <v>15KVA</v>
          </cell>
          <cell r="X397" t="str">
            <v>25KVA</v>
          </cell>
          <cell r="Y397" t="str">
            <v>75KVA</v>
          </cell>
          <cell r="Z397" t="str">
            <v>RI</v>
          </cell>
          <cell r="AA397" t="str">
            <v>RV</v>
          </cell>
          <cell r="AB397" t="str">
            <v>PAT-1</v>
          </cell>
          <cell r="AC397" t="str">
            <v>PAT-3</v>
          </cell>
          <cell r="AD397" t="str">
            <v>Long. RP</v>
          </cell>
          <cell r="AE397" t="str">
            <v>Cond</v>
          </cell>
        </row>
        <row r="398">
          <cell r="B398" t="str">
            <v>12m/C6</v>
          </cell>
          <cell r="C398" t="str">
            <v>12m/C-5</v>
          </cell>
        </row>
        <row r="399">
          <cell r="A399">
            <v>20</v>
          </cell>
          <cell r="B399">
            <v>5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2</v>
          </cell>
          <cell r="K399">
            <v>1</v>
          </cell>
          <cell r="L399">
            <v>1</v>
          </cell>
          <cell r="M399">
            <v>2</v>
          </cell>
          <cell r="N399">
            <v>0</v>
          </cell>
          <cell r="O399">
            <v>2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1</v>
          </cell>
          <cell r="V399">
            <v>1</v>
          </cell>
          <cell r="W399">
            <v>0</v>
          </cell>
          <cell r="X399">
            <v>0</v>
          </cell>
          <cell r="Y399">
            <v>0</v>
          </cell>
          <cell r="Z399">
            <v>4</v>
          </cell>
          <cell r="AA399">
            <v>0</v>
          </cell>
          <cell r="AB399">
            <v>3</v>
          </cell>
          <cell r="AC399">
            <v>2</v>
          </cell>
          <cell r="AD399">
            <v>427</v>
          </cell>
          <cell r="AE399">
            <v>448.34999999999997</v>
          </cell>
        </row>
        <row r="403">
          <cell r="B403">
            <v>0</v>
          </cell>
          <cell r="C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</row>
        <row r="404">
          <cell r="B404">
            <v>1</v>
          </cell>
          <cell r="C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31</v>
          </cell>
          <cell r="AE404">
            <v>32.550000000000004</v>
          </cell>
        </row>
        <row r="405">
          <cell r="B405">
            <v>1</v>
          </cell>
          <cell r="C405">
            <v>0</v>
          </cell>
          <cell r="Z405">
            <v>1</v>
          </cell>
          <cell r="AA405">
            <v>0</v>
          </cell>
          <cell r="AB405">
            <v>0</v>
          </cell>
          <cell r="AC405">
            <v>0</v>
          </cell>
          <cell r="AD405">
            <v>100</v>
          </cell>
          <cell r="AE405">
            <v>105</v>
          </cell>
        </row>
        <row r="406">
          <cell r="B406">
            <v>1</v>
          </cell>
          <cell r="C406">
            <v>0</v>
          </cell>
          <cell r="Z406">
            <v>0</v>
          </cell>
          <cell r="AA406">
            <v>0</v>
          </cell>
          <cell r="AB406">
            <v>1</v>
          </cell>
          <cell r="AC406">
            <v>0</v>
          </cell>
          <cell r="AD406">
            <v>100</v>
          </cell>
          <cell r="AE406">
            <v>105</v>
          </cell>
        </row>
        <row r="407">
          <cell r="B407">
            <v>1</v>
          </cell>
          <cell r="C407">
            <v>0</v>
          </cell>
          <cell r="Z407">
            <v>0</v>
          </cell>
          <cell r="AA407">
            <v>0</v>
          </cell>
          <cell r="AB407">
            <v>1</v>
          </cell>
          <cell r="AC407">
            <v>0</v>
          </cell>
          <cell r="AD407">
            <v>115</v>
          </cell>
          <cell r="AE407">
            <v>120.75</v>
          </cell>
        </row>
        <row r="408">
          <cell r="B408">
            <v>1</v>
          </cell>
          <cell r="C408">
            <v>0</v>
          </cell>
          <cell r="Z408">
            <v>1</v>
          </cell>
          <cell r="AA408">
            <v>0</v>
          </cell>
          <cell r="AB408">
            <v>0</v>
          </cell>
          <cell r="AC408">
            <v>1</v>
          </cell>
          <cell r="AD408">
            <v>3</v>
          </cell>
          <cell r="AE408">
            <v>3.1500000000000004</v>
          </cell>
        </row>
        <row r="409">
          <cell r="B409">
            <v>0</v>
          </cell>
          <cell r="C409">
            <v>0</v>
          </cell>
          <cell r="Z409">
            <v>1</v>
          </cell>
          <cell r="AA409">
            <v>0</v>
          </cell>
          <cell r="AB409">
            <v>1</v>
          </cell>
          <cell r="AC409">
            <v>0</v>
          </cell>
          <cell r="AD409">
            <v>75</v>
          </cell>
          <cell r="AE409">
            <v>78.75</v>
          </cell>
        </row>
        <row r="410">
          <cell r="B410">
            <v>0</v>
          </cell>
          <cell r="C410">
            <v>0</v>
          </cell>
          <cell r="Z410">
            <v>1</v>
          </cell>
          <cell r="AA410">
            <v>0</v>
          </cell>
          <cell r="AB410">
            <v>0</v>
          </cell>
          <cell r="AC410">
            <v>1</v>
          </cell>
          <cell r="AD410">
            <v>3</v>
          </cell>
          <cell r="AE410">
            <v>3.1500000000000004</v>
          </cell>
        </row>
        <row r="411">
          <cell r="B411">
            <v>0</v>
          </cell>
          <cell r="C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</row>
        <row r="417">
          <cell r="B417" t="str">
            <v>poste</v>
          </cell>
          <cell r="C417" t="str">
            <v>poste</v>
          </cell>
          <cell r="D417" t="str">
            <v>PS1-0</v>
          </cell>
          <cell r="E417" t="str">
            <v>PS1-0</v>
          </cell>
          <cell r="F417" t="str">
            <v>PA1-0</v>
          </cell>
          <cell r="G417" t="str">
            <v>PA2-0</v>
          </cell>
          <cell r="H417" t="str">
            <v>PA3-0</v>
          </cell>
          <cell r="I417" t="str">
            <v>PR3-0</v>
          </cell>
          <cell r="J417" t="str">
            <v>PTV-0</v>
          </cell>
          <cell r="K417" t="str">
            <v>TS-0</v>
          </cell>
          <cell r="L417" t="str">
            <v>DS-0</v>
          </cell>
          <cell r="M417" t="str">
            <v>PSVE-0</v>
          </cell>
          <cell r="N417" t="str">
            <v>PA1VE-0</v>
          </cell>
          <cell r="O417" t="str">
            <v>SMM-1P</v>
          </cell>
          <cell r="P417" t="str">
            <v>SMM-2P</v>
          </cell>
          <cell r="Q417" t="str">
            <v>STB-3B</v>
          </cell>
          <cell r="R417" t="str">
            <v>PSVE-3</v>
          </cell>
          <cell r="S417" t="str">
            <v>PSVE-3</v>
          </cell>
          <cell r="T417" t="str">
            <v>PSVE-3</v>
          </cell>
          <cell r="U417" t="str">
            <v>5KVA</v>
          </cell>
          <cell r="V417" t="str">
            <v>10KVA</v>
          </cell>
          <cell r="W417" t="str">
            <v>15KVA</v>
          </cell>
          <cell r="X417" t="str">
            <v>25KVA</v>
          </cell>
          <cell r="Y417" t="str">
            <v>75KVA</v>
          </cell>
          <cell r="Z417" t="str">
            <v>RI</v>
          </cell>
          <cell r="AA417" t="str">
            <v>RV</v>
          </cell>
          <cell r="AB417" t="str">
            <v>PAT-1</v>
          </cell>
          <cell r="AC417" t="str">
            <v>PAT-3</v>
          </cell>
          <cell r="AD417" t="str">
            <v>Long. RP</v>
          </cell>
          <cell r="AE417" t="str">
            <v>Cond</v>
          </cell>
        </row>
        <row r="418">
          <cell r="B418" t="str">
            <v>12m/C6</v>
          </cell>
          <cell r="C418" t="str">
            <v>12m/C-5</v>
          </cell>
        </row>
        <row r="419">
          <cell r="A419">
            <v>21</v>
          </cell>
          <cell r="B419">
            <v>5</v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2</v>
          </cell>
          <cell r="L419">
            <v>0</v>
          </cell>
          <cell r="M419">
            <v>3</v>
          </cell>
          <cell r="N419">
            <v>0</v>
          </cell>
          <cell r="O419">
            <v>1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1</v>
          </cell>
          <cell r="Y419">
            <v>0</v>
          </cell>
          <cell r="Z419">
            <v>1</v>
          </cell>
          <cell r="AA419">
            <v>1</v>
          </cell>
          <cell r="AB419">
            <v>4</v>
          </cell>
          <cell r="AC419">
            <v>1</v>
          </cell>
          <cell r="AD419">
            <v>237</v>
          </cell>
          <cell r="AE419">
            <v>248.85</v>
          </cell>
        </row>
        <row r="423">
          <cell r="B423">
            <v>0</v>
          </cell>
          <cell r="C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B424">
            <v>1</v>
          </cell>
          <cell r="C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32</v>
          </cell>
          <cell r="AE424">
            <v>33.6</v>
          </cell>
        </row>
        <row r="425">
          <cell r="B425">
            <v>1</v>
          </cell>
          <cell r="C425">
            <v>0</v>
          </cell>
          <cell r="Z425">
            <v>1</v>
          </cell>
          <cell r="AA425">
            <v>0</v>
          </cell>
          <cell r="AB425">
            <v>1</v>
          </cell>
          <cell r="AC425">
            <v>0</v>
          </cell>
          <cell r="AD425">
            <v>83</v>
          </cell>
          <cell r="AE425">
            <v>87.15</v>
          </cell>
        </row>
        <row r="426">
          <cell r="B426">
            <v>1</v>
          </cell>
          <cell r="C426">
            <v>0</v>
          </cell>
          <cell r="Z426">
            <v>0</v>
          </cell>
          <cell r="AA426">
            <v>0</v>
          </cell>
          <cell r="AB426">
            <v>1</v>
          </cell>
          <cell r="AC426">
            <v>0</v>
          </cell>
          <cell r="AD426">
            <v>50</v>
          </cell>
          <cell r="AE426">
            <v>52.5</v>
          </cell>
        </row>
        <row r="427">
          <cell r="B427">
            <v>1</v>
          </cell>
          <cell r="C427">
            <v>0</v>
          </cell>
          <cell r="Z427">
            <v>0</v>
          </cell>
          <cell r="AA427">
            <v>1</v>
          </cell>
          <cell r="AB427">
            <v>1</v>
          </cell>
          <cell r="AC427">
            <v>0</v>
          </cell>
          <cell r="AD427">
            <v>47</v>
          </cell>
          <cell r="AE427">
            <v>49.35</v>
          </cell>
        </row>
        <row r="428">
          <cell r="B428">
            <v>1</v>
          </cell>
          <cell r="C428">
            <v>0</v>
          </cell>
          <cell r="Z428">
            <v>0</v>
          </cell>
          <cell r="AA428">
            <v>0</v>
          </cell>
          <cell r="AB428">
            <v>1</v>
          </cell>
          <cell r="AC428">
            <v>0</v>
          </cell>
          <cell r="AD428">
            <v>22</v>
          </cell>
          <cell r="AE428">
            <v>23.1</v>
          </cell>
        </row>
        <row r="429">
          <cell r="B429">
            <v>0</v>
          </cell>
          <cell r="C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1</v>
          </cell>
          <cell r="AD429">
            <v>3</v>
          </cell>
          <cell r="AE429">
            <v>3.1500000000000004</v>
          </cell>
        </row>
        <row r="430">
          <cell r="B430">
            <v>0</v>
          </cell>
          <cell r="C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B431">
            <v>0</v>
          </cell>
          <cell r="C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7">
          <cell r="B437" t="str">
            <v>poste</v>
          </cell>
          <cell r="C437" t="str">
            <v>poste</v>
          </cell>
          <cell r="D437" t="str">
            <v>PS1-0</v>
          </cell>
          <cell r="E437" t="str">
            <v>PS1-0</v>
          </cell>
          <cell r="F437" t="str">
            <v>PA1-0</v>
          </cell>
          <cell r="G437" t="str">
            <v>PA2-0</v>
          </cell>
          <cell r="H437" t="str">
            <v>PA3-0</v>
          </cell>
          <cell r="I437" t="str">
            <v>PR3-0</v>
          </cell>
          <cell r="J437" t="str">
            <v>PTV-0</v>
          </cell>
          <cell r="K437" t="str">
            <v>TS-0</v>
          </cell>
          <cell r="L437" t="str">
            <v>DS-0</v>
          </cell>
          <cell r="M437" t="str">
            <v>PSVE-0</v>
          </cell>
          <cell r="N437" t="str">
            <v>PA1VE-0</v>
          </cell>
          <cell r="O437" t="str">
            <v>SMM-1P</v>
          </cell>
          <cell r="P437" t="str">
            <v>SMM-2P</v>
          </cell>
          <cell r="Q437" t="str">
            <v>STB-3B</v>
          </cell>
          <cell r="R437" t="str">
            <v>PSVE-3</v>
          </cell>
          <cell r="S437" t="str">
            <v>PSVE-3</v>
          </cell>
          <cell r="T437" t="str">
            <v>PSVE-3</v>
          </cell>
          <cell r="U437" t="str">
            <v>5KVA</v>
          </cell>
          <cell r="V437" t="str">
            <v>10KVA</v>
          </cell>
          <cell r="W437" t="str">
            <v>15KVA</v>
          </cell>
          <cell r="X437" t="str">
            <v>25KVA</v>
          </cell>
          <cell r="Y437" t="str">
            <v>75KVA</v>
          </cell>
          <cell r="Z437" t="str">
            <v>RI</v>
          </cell>
          <cell r="AA437" t="str">
            <v>RV</v>
          </cell>
          <cell r="AB437" t="str">
            <v>PAT-1</v>
          </cell>
          <cell r="AC437" t="str">
            <v>PAT-3</v>
          </cell>
          <cell r="AD437" t="str">
            <v>Long. RP</v>
          </cell>
          <cell r="AE437" t="str">
            <v>Cond</v>
          </cell>
        </row>
        <row r="438">
          <cell r="B438" t="str">
            <v>12m/C6</v>
          </cell>
          <cell r="C438" t="str">
            <v>12m/C-5</v>
          </cell>
        </row>
        <row r="439">
          <cell r="A439">
            <v>22</v>
          </cell>
          <cell r="B439">
            <v>3</v>
          </cell>
          <cell r="C439">
            <v>0</v>
          </cell>
          <cell r="D439">
            <v>1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1</v>
          </cell>
          <cell r="L439">
            <v>0</v>
          </cell>
          <cell r="M439">
            <v>1</v>
          </cell>
          <cell r="N439">
            <v>0</v>
          </cell>
          <cell r="O439">
            <v>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1</v>
          </cell>
          <cell r="Y439">
            <v>0</v>
          </cell>
          <cell r="Z439">
            <v>1</v>
          </cell>
          <cell r="AA439">
            <v>1</v>
          </cell>
          <cell r="AB439">
            <v>2</v>
          </cell>
          <cell r="AC439">
            <v>1</v>
          </cell>
          <cell r="AD439">
            <v>181</v>
          </cell>
          <cell r="AE439">
            <v>190.05000000000004</v>
          </cell>
        </row>
        <row r="443">
          <cell r="B443">
            <v>0</v>
          </cell>
          <cell r="C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B444">
            <v>1</v>
          </cell>
          <cell r="C444">
            <v>0</v>
          </cell>
          <cell r="Z444">
            <v>1</v>
          </cell>
          <cell r="AA444">
            <v>0</v>
          </cell>
          <cell r="AB444">
            <v>0</v>
          </cell>
          <cell r="AC444">
            <v>0</v>
          </cell>
          <cell r="AD444">
            <v>60</v>
          </cell>
          <cell r="AE444">
            <v>63</v>
          </cell>
        </row>
        <row r="445">
          <cell r="B445">
            <v>1</v>
          </cell>
          <cell r="C445">
            <v>0</v>
          </cell>
          <cell r="Z445">
            <v>0</v>
          </cell>
          <cell r="AA445">
            <v>0</v>
          </cell>
          <cell r="AB445">
            <v>1</v>
          </cell>
          <cell r="AC445">
            <v>0</v>
          </cell>
          <cell r="AD445">
            <v>62</v>
          </cell>
          <cell r="AE445">
            <v>65.100000000000009</v>
          </cell>
        </row>
        <row r="446">
          <cell r="B446">
            <v>1</v>
          </cell>
          <cell r="C446">
            <v>0</v>
          </cell>
          <cell r="Z446">
            <v>0</v>
          </cell>
          <cell r="AA446">
            <v>1</v>
          </cell>
          <cell r="AB446">
            <v>1</v>
          </cell>
          <cell r="AC446">
            <v>0</v>
          </cell>
          <cell r="AD446">
            <v>56</v>
          </cell>
          <cell r="AE446">
            <v>58.800000000000004</v>
          </cell>
        </row>
        <row r="447">
          <cell r="B447">
            <v>0</v>
          </cell>
          <cell r="C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1</v>
          </cell>
          <cell r="AD447">
            <v>3</v>
          </cell>
          <cell r="AE447">
            <v>3.1500000000000004</v>
          </cell>
        </row>
        <row r="448">
          <cell r="B448">
            <v>0</v>
          </cell>
          <cell r="C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</row>
        <row r="449">
          <cell r="B449">
            <v>0</v>
          </cell>
          <cell r="C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</row>
        <row r="450">
          <cell r="B450">
            <v>0</v>
          </cell>
          <cell r="C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</row>
        <row r="451">
          <cell r="B451">
            <v>0</v>
          </cell>
          <cell r="C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</row>
        <row r="457">
          <cell r="B457" t="str">
            <v>poste</v>
          </cell>
          <cell r="C457" t="str">
            <v>poste</v>
          </cell>
          <cell r="D457" t="str">
            <v>PS1-0</v>
          </cell>
          <cell r="E457" t="str">
            <v>PS1-0</v>
          </cell>
          <cell r="F457" t="str">
            <v>PA1-0</v>
          </cell>
          <cell r="G457" t="str">
            <v>PA2-0</v>
          </cell>
          <cell r="H457" t="str">
            <v>PA3-0</v>
          </cell>
          <cell r="I457" t="str">
            <v>PR3-0</v>
          </cell>
          <cell r="J457" t="str">
            <v>PTV-0</v>
          </cell>
          <cell r="K457" t="str">
            <v>TS-0</v>
          </cell>
          <cell r="L457" t="str">
            <v>DS-0</v>
          </cell>
          <cell r="M457" t="str">
            <v>PSVE-0</v>
          </cell>
          <cell r="N457" t="str">
            <v>PA1VE-0</v>
          </cell>
          <cell r="O457" t="str">
            <v>SMM-1P</v>
          </cell>
          <cell r="P457" t="str">
            <v>SMM-2P</v>
          </cell>
          <cell r="Q457" t="str">
            <v>STB-3B</v>
          </cell>
          <cell r="R457" t="str">
            <v>PSVE-3</v>
          </cell>
          <cell r="S457" t="str">
            <v>PSVE-3</v>
          </cell>
          <cell r="T457" t="str">
            <v>PSVE-3</v>
          </cell>
          <cell r="U457" t="str">
            <v>5KVA</v>
          </cell>
          <cell r="V457" t="str">
            <v>10KVA</v>
          </cell>
          <cell r="W457" t="str">
            <v>15KVA</v>
          </cell>
          <cell r="X457" t="str">
            <v>25KVA</v>
          </cell>
          <cell r="Y457" t="str">
            <v>75KVA</v>
          </cell>
          <cell r="Z457" t="str">
            <v>RI</v>
          </cell>
          <cell r="AA457" t="str">
            <v>RV</v>
          </cell>
          <cell r="AB457" t="str">
            <v>PAT-1</v>
          </cell>
          <cell r="AC457" t="str">
            <v>PAT-3</v>
          </cell>
          <cell r="AD457" t="str">
            <v>Long. RP</v>
          </cell>
          <cell r="AE457" t="str">
            <v>Cond</v>
          </cell>
        </row>
        <row r="458">
          <cell r="B458" t="str">
            <v>12m/C6</v>
          </cell>
          <cell r="C458" t="str">
            <v>12m/C-5</v>
          </cell>
        </row>
        <row r="459">
          <cell r="A459">
            <v>23</v>
          </cell>
          <cell r="B459">
            <v>1</v>
          </cell>
          <cell r="C459">
            <v>0</v>
          </cell>
          <cell r="D459">
            <v>1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1</v>
          </cell>
          <cell r="M459">
            <v>0</v>
          </cell>
          <cell r="N459">
            <v>0</v>
          </cell>
          <cell r="O459">
            <v>1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1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1</v>
          </cell>
          <cell r="AD459">
            <v>57</v>
          </cell>
          <cell r="AE459">
            <v>59.85</v>
          </cell>
        </row>
        <row r="463">
          <cell r="B463">
            <v>0</v>
          </cell>
          <cell r="C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</row>
        <row r="464">
          <cell r="B464">
            <v>1</v>
          </cell>
          <cell r="C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54</v>
          </cell>
          <cell r="AE464">
            <v>56.7</v>
          </cell>
        </row>
        <row r="465">
          <cell r="B465">
            <v>0</v>
          </cell>
          <cell r="C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1</v>
          </cell>
          <cell r="AD465">
            <v>3</v>
          </cell>
          <cell r="AE465">
            <v>3.1500000000000004</v>
          </cell>
        </row>
        <row r="466">
          <cell r="B466">
            <v>0</v>
          </cell>
          <cell r="C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</row>
        <row r="467">
          <cell r="B467">
            <v>0</v>
          </cell>
          <cell r="C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</row>
        <row r="468">
          <cell r="B468">
            <v>0</v>
          </cell>
          <cell r="C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</row>
        <row r="469">
          <cell r="B469">
            <v>0</v>
          </cell>
          <cell r="C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</row>
        <row r="470">
          <cell r="B470">
            <v>0</v>
          </cell>
          <cell r="C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</row>
        <row r="471">
          <cell r="B471">
            <v>0</v>
          </cell>
          <cell r="C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</row>
        <row r="477">
          <cell r="B477" t="str">
            <v>poste</v>
          </cell>
          <cell r="C477" t="str">
            <v>poste</v>
          </cell>
          <cell r="D477" t="str">
            <v>PS1-0</v>
          </cell>
          <cell r="E477" t="str">
            <v>PS1-0</v>
          </cell>
          <cell r="F477" t="str">
            <v>PA1-0</v>
          </cell>
          <cell r="G477" t="str">
            <v>PA2-0</v>
          </cell>
          <cell r="H477" t="str">
            <v>PA3-0</v>
          </cell>
          <cell r="I477" t="str">
            <v>PR3-0</v>
          </cell>
          <cell r="J477" t="str">
            <v>PTV-0</v>
          </cell>
          <cell r="K477" t="str">
            <v>TS-0</v>
          </cell>
          <cell r="L477" t="str">
            <v>DS-0</v>
          </cell>
          <cell r="M477" t="str">
            <v>PSVE-0</v>
          </cell>
          <cell r="N477" t="str">
            <v>PA1VE-0</v>
          </cell>
          <cell r="O477" t="str">
            <v>SMM-1P</v>
          </cell>
          <cell r="P477" t="str">
            <v>SMM-2P</v>
          </cell>
          <cell r="Q477" t="str">
            <v>STB-3B</v>
          </cell>
          <cell r="R477" t="str">
            <v>PSVE-3</v>
          </cell>
          <cell r="S477" t="str">
            <v>PSVE-3</v>
          </cell>
          <cell r="T477" t="str">
            <v>PSVE-3</v>
          </cell>
          <cell r="U477" t="str">
            <v>5KVA</v>
          </cell>
          <cell r="V477" t="str">
            <v>10KVA</v>
          </cell>
          <cell r="W477" t="str">
            <v>15KVA</v>
          </cell>
          <cell r="X477" t="str">
            <v>25KVA</v>
          </cell>
          <cell r="Y477" t="str">
            <v>75KVA</v>
          </cell>
          <cell r="Z477" t="str">
            <v>RI</v>
          </cell>
          <cell r="AA477" t="str">
            <v>RV</v>
          </cell>
          <cell r="AB477" t="str">
            <v>PAT-1</v>
          </cell>
          <cell r="AC477" t="str">
            <v>PAT-3</v>
          </cell>
          <cell r="AD477" t="str">
            <v>Long. RP</v>
          </cell>
          <cell r="AE477" t="str">
            <v>Cond</v>
          </cell>
        </row>
        <row r="478">
          <cell r="B478" t="str">
            <v>12m/C6</v>
          </cell>
          <cell r="C478" t="str">
            <v>12m/C-5</v>
          </cell>
        </row>
        <row r="479">
          <cell r="A479">
            <v>24</v>
          </cell>
          <cell r="B479">
            <v>1</v>
          </cell>
          <cell r="C479">
            <v>0</v>
          </cell>
          <cell r="D479">
            <v>1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1</v>
          </cell>
          <cell r="M479">
            <v>0</v>
          </cell>
          <cell r="N479">
            <v>0</v>
          </cell>
          <cell r="O479">
            <v>1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1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1</v>
          </cell>
          <cell r="AD479">
            <v>69.7</v>
          </cell>
          <cell r="AE479">
            <v>73.185000000000016</v>
          </cell>
        </row>
        <row r="483">
          <cell r="B483">
            <v>0</v>
          </cell>
          <cell r="C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</row>
        <row r="484">
          <cell r="B484">
            <v>1</v>
          </cell>
          <cell r="C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66.7</v>
          </cell>
          <cell r="AE484">
            <v>70.035000000000011</v>
          </cell>
        </row>
        <row r="485">
          <cell r="B485">
            <v>0</v>
          </cell>
          <cell r="C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1</v>
          </cell>
          <cell r="AD485">
            <v>3</v>
          </cell>
          <cell r="AE485">
            <v>3.1500000000000004</v>
          </cell>
        </row>
        <row r="486">
          <cell r="B486">
            <v>0</v>
          </cell>
          <cell r="C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</row>
        <row r="487">
          <cell r="B487">
            <v>0</v>
          </cell>
          <cell r="C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</row>
        <row r="488">
          <cell r="B488">
            <v>0</v>
          </cell>
          <cell r="C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</row>
        <row r="489">
          <cell r="B489">
            <v>0</v>
          </cell>
          <cell r="C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</row>
        <row r="490">
          <cell r="B490">
            <v>0</v>
          </cell>
          <cell r="C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</row>
        <row r="491">
          <cell r="B491">
            <v>0</v>
          </cell>
          <cell r="C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</row>
        <row r="497">
          <cell r="B497" t="str">
            <v>poste</v>
          </cell>
          <cell r="C497" t="str">
            <v>poste</v>
          </cell>
          <cell r="D497" t="str">
            <v>PS1-0</v>
          </cell>
          <cell r="E497" t="str">
            <v>PS1-0</v>
          </cell>
          <cell r="F497" t="str">
            <v>PA1-0</v>
          </cell>
          <cell r="G497" t="str">
            <v>PA2-0</v>
          </cell>
          <cell r="H497" t="str">
            <v>PA3-0</v>
          </cell>
          <cell r="I497" t="str">
            <v>PR3-0</v>
          </cell>
          <cell r="J497" t="str">
            <v>PTV-0</v>
          </cell>
          <cell r="K497" t="str">
            <v>TS-0</v>
          </cell>
          <cell r="L497" t="str">
            <v>DS-0</v>
          </cell>
          <cell r="M497" t="str">
            <v>PSVE-0</v>
          </cell>
          <cell r="N497" t="str">
            <v>PA1VE-0</v>
          </cell>
          <cell r="O497" t="str">
            <v>SMM-1P</v>
          </cell>
          <cell r="P497" t="str">
            <v>SMM-2P</v>
          </cell>
          <cell r="Q497" t="str">
            <v>STB-3B</v>
          </cell>
          <cell r="R497" t="str">
            <v>PSVE-3</v>
          </cell>
          <cell r="S497" t="str">
            <v>PSVE-3</v>
          </cell>
          <cell r="T497" t="str">
            <v>PSVE-3</v>
          </cell>
          <cell r="U497" t="str">
            <v>5KVA</v>
          </cell>
          <cell r="V497" t="str">
            <v>10KVA</v>
          </cell>
          <cell r="W497" t="str">
            <v>15KVA</v>
          </cell>
          <cell r="X497" t="str">
            <v>25KVA</v>
          </cell>
          <cell r="Y497" t="str">
            <v>75KVA</v>
          </cell>
          <cell r="Z497" t="str">
            <v>RI</v>
          </cell>
          <cell r="AA497" t="str">
            <v>RV</v>
          </cell>
          <cell r="AB497" t="str">
            <v>PAT-1</v>
          </cell>
          <cell r="AC497" t="str">
            <v>PAT-3</v>
          </cell>
          <cell r="AD497" t="str">
            <v>Long. RP</v>
          </cell>
          <cell r="AE497" t="str">
            <v>Cond</v>
          </cell>
        </row>
        <row r="498">
          <cell r="B498" t="str">
            <v>12m/C6</v>
          </cell>
          <cell r="C498" t="str">
            <v>12m/C-5</v>
          </cell>
        </row>
        <row r="499">
          <cell r="A499">
            <v>25</v>
          </cell>
          <cell r="B499">
            <v>2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1</v>
          </cell>
          <cell r="K499">
            <v>0</v>
          </cell>
          <cell r="L499">
            <v>0</v>
          </cell>
          <cell r="M499">
            <v>0</v>
          </cell>
          <cell r="N499">
            <v>1</v>
          </cell>
          <cell r="O499">
            <v>1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1</v>
          </cell>
          <cell r="X499">
            <v>0</v>
          </cell>
          <cell r="Y499">
            <v>0</v>
          </cell>
          <cell r="Z499">
            <v>1</v>
          </cell>
          <cell r="AA499">
            <v>0</v>
          </cell>
          <cell r="AB499">
            <v>1</v>
          </cell>
          <cell r="AC499">
            <v>1</v>
          </cell>
          <cell r="AD499">
            <v>163.19999999999999</v>
          </cell>
          <cell r="AE499">
            <v>171.36</v>
          </cell>
        </row>
        <row r="503">
          <cell r="B503">
            <v>0</v>
          </cell>
          <cell r="C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</row>
        <row r="504">
          <cell r="B504">
            <v>1</v>
          </cell>
          <cell r="C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65</v>
          </cell>
          <cell r="AE504">
            <v>68.25</v>
          </cell>
        </row>
        <row r="505">
          <cell r="B505">
            <v>1</v>
          </cell>
          <cell r="C505">
            <v>0</v>
          </cell>
          <cell r="Z505">
            <v>0</v>
          </cell>
          <cell r="AA505">
            <v>0</v>
          </cell>
          <cell r="AB505">
            <v>1</v>
          </cell>
          <cell r="AC505">
            <v>0</v>
          </cell>
          <cell r="AD505">
            <v>95.2</v>
          </cell>
          <cell r="AE505">
            <v>99.960000000000008</v>
          </cell>
        </row>
        <row r="506">
          <cell r="B506">
            <v>0</v>
          </cell>
          <cell r="C506">
            <v>0</v>
          </cell>
          <cell r="Z506">
            <v>1</v>
          </cell>
          <cell r="AA506">
            <v>0</v>
          </cell>
          <cell r="AB506">
            <v>0</v>
          </cell>
          <cell r="AC506">
            <v>1</v>
          </cell>
          <cell r="AD506">
            <v>3</v>
          </cell>
          <cell r="AE506">
            <v>3.1500000000000004</v>
          </cell>
        </row>
        <row r="507">
          <cell r="B507">
            <v>0</v>
          </cell>
          <cell r="C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</row>
        <row r="508">
          <cell r="B508">
            <v>0</v>
          </cell>
          <cell r="C508">
            <v>0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</row>
        <row r="509">
          <cell r="B509">
            <v>0</v>
          </cell>
          <cell r="C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</row>
        <row r="510">
          <cell r="B510">
            <v>0</v>
          </cell>
          <cell r="C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</row>
        <row r="511">
          <cell r="B511">
            <v>0</v>
          </cell>
          <cell r="C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</row>
        <row r="517">
          <cell r="B517" t="str">
            <v>poste</v>
          </cell>
          <cell r="C517" t="str">
            <v>poste</v>
          </cell>
          <cell r="D517" t="str">
            <v>PS1-0</v>
          </cell>
          <cell r="E517" t="str">
            <v>PS1-0</v>
          </cell>
          <cell r="F517" t="str">
            <v>PA1-0</v>
          </cell>
          <cell r="G517" t="str">
            <v>PA2-0</v>
          </cell>
          <cell r="H517" t="str">
            <v>PA3-0</v>
          </cell>
          <cell r="I517" t="str">
            <v>PR3-0</v>
          </cell>
          <cell r="J517" t="str">
            <v>PTV-0</v>
          </cell>
          <cell r="K517" t="str">
            <v>TS-0</v>
          </cell>
          <cell r="L517" t="str">
            <v>DS-0</v>
          </cell>
          <cell r="M517" t="str">
            <v>PSVE-0</v>
          </cell>
          <cell r="N517" t="str">
            <v>PA1VE-0</v>
          </cell>
          <cell r="O517" t="str">
            <v>SMM-1P</v>
          </cell>
          <cell r="P517" t="str">
            <v>SMM-2P</v>
          </cell>
          <cell r="Q517" t="str">
            <v>STB-3B</v>
          </cell>
          <cell r="R517" t="str">
            <v>PSVE-3</v>
          </cell>
          <cell r="S517" t="str">
            <v>PSVE-3</v>
          </cell>
          <cell r="T517" t="str">
            <v>PSVE-3</v>
          </cell>
          <cell r="U517" t="str">
            <v>5KVA</v>
          </cell>
          <cell r="V517" t="str">
            <v>10KVA</v>
          </cell>
          <cell r="W517" t="str">
            <v>15KVA</v>
          </cell>
          <cell r="X517" t="str">
            <v>25KVA</v>
          </cell>
          <cell r="Y517" t="str">
            <v>75KVA</v>
          </cell>
          <cell r="Z517" t="str">
            <v>RI</v>
          </cell>
          <cell r="AA517" t="str">
            <v>RV</v>
          </cell>
          <cell r="AB517" t="str">
            <v>PAT-1</v>
          </cell>
          <cell r="AC517" t="str">
            <v>PAT-3</v>
          </cell>
          <cell r="AD517" t="str">
            <v>Long. RP</v>
          </cell>
          <cell r="AE517" t="str">
            <v>Cond</v>
          </cell>
        </row>
        <row r="518">
          <cell r="B518" t="str">
            <v>12m/C6</v>
          </cell>
          <cell r="C518" t="str">
            <v>12m/C-5</v>
          </cell>
        </row>
        <row r="519">
          <cell r="A519">
            <v>26</v>
          </cell>
          <cell r="B519">
            <v>2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1</v>
          </cell>
          <cell r="K519">
            <v>1</v>
          </cell>
          <cell r="L519">
            <v>0</v>
          </cell>
          <cell r="M519">
            <v>0</v>
          </cell>
          <cell r="N519">
            <v>0</v>
          </cell>
          <cell r="O519">
            <v>1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1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1</v>
          </cell>
          <cell r="AA519">
            <v>1</v>
          </cell>
          <cell r="AB519">
            <v>1</v>
          </cell>
          <cell r="AC519">
            <v>1</v>
          </cell>
          <cell r="AD519">
            <v>116</v>
          </cell>
          <cell r="AE519">
            <v>121.80000000000001</v>
          </cell>
        </row>
        <row r="523">
          <cell r="B523">
            <v>0</v>
          </cell>
          <cell r="C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</row>
        <row r="524">
          <cell r="B524">
            <v>1</v>
          </cell>
          <cell r="C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22</v>
          </cell>
          <cell r="AE524">
            <v>23.1</v>
          </cell>
        </row>
        <row r="525">
          <cell r="B525">
            <v>1</v>
          </cell>
          <cell r="C525">
            <v>0</v>
          </cell>
          <cell r="Z525">
            <v>1</v>
          </cell>
          <cell r="AA525">
            <v>0</v>
          </cell>
          <cell r="AB525">
            <v>1</v>
          </cell>
          <cell r="AC525">
            <v>0</v>
          </cell>
          <cell r="AD525">
            <v>91</v>
          </cell>
          <cell r="AE525">
            <v>95.55</v>
          </cell>
        </row>
        <row r="526">
          <cell r="B526">
            <v>0</v>
          </cell>
          <cell r="C526">
            <v>0</v>
          </cell>
          <cell r="Z526">
            <v>0</v>
          </cell>
          <cell r="AA526">
            <v>1</v>
          </cell>
          <cell r="AB526">
            <v>0</v>
          </cell>
          <cell r="AC526">
            <v>1</v>
          </cell>
          <cell r="AD526">
            <v>3</v>
          </cell>
          <cell r="AE526">
            <v>3.1500000000000004</v>
          </cell>
        </row>
        <row r="527">
          <cell r="B527">
            <v>0</v>
          </cell>
          <cell r="C527">
            <v>0</v>
          </cell>
          <cell r="Z527">
            <v>0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</row>
        <row r="528">
          <cell r="B528">
            <v>0</v>
          </cell>
          <cell r="C528">
            <v>0</v>
          </cell>
          <cell r="Z528">
            <v>0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</row>
        <row r="529">
          <cell r="B529">
            <v>0</v>
          </cell>
          <cell r="C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</row>
        <row r="530">
          <cell r="B530">
            <v>0</v>
          </cell>
          <cell r="C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</row>
        <row r="531">
          <cell r="B531">
            <v>0</v>
          </cell>
          <cell r="C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</row>
        <row r="537">
          <cell r="B537" t="str">
            <v>poste</v>
          </cell>
          <cell r="C537" t="str">
            <v>poste</v>
          </cell>
          <cell r="D537" t="str">
            <v>PS1-0</v>
          </cell>
          <cell r="E537" t="str">
            <v>PS1-0</v>
          </cell>
          <cell r="F537" t="str">
            <v>PA1-0</v>
          </cell>
          <cell r="G537" t="str">
            <v>PA2-0</v>
          </cell>
          <cell r="H537" t="str">
            <v>PA3-0</v>
          </cell>
          <cell r="I537" t="str">
            <v>PR3-0</v>
          </cell>
          <cell r="J537" t="str">
            <v>PTV-0</v>
          </cell>
          <cell r="K537" t="str">
            <v>TS-0</v>
          </cell>
          <cell r="L537" t="str">
            <v>DS-0</v>
          </cell>
          <cell r="M537" t="str">
            <v>PSVE-0</v>
          </cell>
          <cell r="N537" t="str">
            <v>PA1VE-0</v>
          </cell>
          <cell r="O537" t="str">
            <v>SMM-1P</v>
          </cell>
          <cell r="P537" t="str">
            <v>SMM-2P</v>
          </cell>
          <cell r="Q537" t="str">
            <v>STB-3B</v>
          </cell>
          <cell r="R537" t="str">
            <v>PSVE-3</v>
          </cell>
          <cell r="S537" t="str">
            <v>PSVE-3</v>
          </cell>
          <cell r="T537" t="str">
            <v>PSVE-3</v>
          </cell>
          <cell r="U537" t="str">
            <v>5KVA</v>
          </cell>
          <cell r="V537" t="str">
            <v>10KVA</v>
          </cell>
          <cell r="W537" t="str">
            <v>15KVA</v>
          </cell>
          <cell r="X537" t="str">
            <v>25KVA</v>
          </cell>
          <cell r="Y537" t="str">
            <v>75KVA</v>
          </cell>
          <cell r="Z537" t="str">
            <v>RI</v>
          </cell>
          <cell r="AA537" t="str">
            <v>RV</v>
          </cell>
          <cell r="AB537" t="str">
            <v>PAT-1</v>
          </cell>
          <cell r="AC537" t="str">
            <v>PAT-3</v>
          </cell>
          <cell r="AD537" t="str">
            <v>Long. RP</v>
          </cell>
          <cell r="AE537" t="str">
            <v>Cond</v>
          </cell>
        </row>
        <row r="538">
          <cell r="B538" t="str">
            <v>12m/C6</v>
          </cell>
          <cell r="C538" t="str">
            <v>12m/C-5</v>
          </cell>
        </row>
        <row r="539">
          <cell r="A539">
            <v>27</v>
          </cell>
          <cell r="B539">
            <v>7</v>
          </cell>
          <cell r="C539">
            <v>0</v>
          </cell>
          <cell r="D539">
            <v>0</v>
          </cell>
          <cell r="E539">
            <v>0</v>
          </cell>
          <cell r="F539">
            <v>1</v>
          </cell>
          <cell r="G539">
            <v>0</v>
          </cell>
          <cell r="H539">
            <v>1</v>
          </cell>
          <cell r="I539">
            <v>0</v>
          </cell>
          <cell r="J539">
            <v>2</v>
          </cell>
          <cell r="K539">
            <v>2</v>
          </cell>
          <cell r="L539">
            <v>0</v>
          </cell>
          <cell r="M539">
            <v>0</v>
          </cell>
          <cell r="N539">
            <v>0</v>
          </cell>
          <cell r="O539">
            <v>2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1</v>
          </cell>
          <cell r="V539">
            <v>1</v>
          </cell>
          <cell r="W539">
            <v>0</v>
          </cell>
          <cell r="X539">
            <v>0</v>
          </cell>
          <cell r="Y539">
            <v>0</v>
          </cell>
          <cell r="Z539">
            <v>8</v>
          </cell>
          <cell r="AA539">
            <v>1</v>
          </cell>
          <cell r="AB539">
            <v>4</v>
          </cell>
          <cell r="AC539">
            <v>2</v>
          </cell>
          <cell r="AD539">
            <v>491.8</v>
          </cell>
          <cell r="AE539">
            <v>516.39</v>
          </cell>
        </row>
        <row r="543">
          <cell r="B543">
            <v>0</v>
          </cell>
          <cell r="C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</row>
        <row r="544">
          <cell r="B544">
            <v>1</v>
          </cell>
          <cell r="C544">
            <v>0</v>
          </cell>
          <cell r="Z544">
            <v>1</v>
          </cell>
          <cell r="AA544">
            <v>0</v>
          </cell>
          <cell r="AB544">
            <v>0</v>
          </cell>
          <cell r="AC544">
            <v>0</v>
          </cell>
          <cell r="AD544">
            <v>102</v>
          </cell>
          <cell r="AE544">
            <v>107.10000000000001</v>
          </cell>
        </row>
        <row r="545">
          <cell r="B545">
            <v>1</v>
          </cell>
          <cell r="C545">
            <v>0</v>
          </cell>
          <cell r="Z545">
            <v>2</v>
          </cell>
          <cell r="AA545">
            <v>0</v>
          </cell>
          <cell r="AB545">
            <v>1</v>
          </cell>
          <cell r="AC545">
            <v>0</v>
          </cell>
          <cell r="AD545">
            <v>77</v>
          </cell>
          <cell r="AE545">
            <v>80.850000000000009</v>
          </cell>
        </row>
        <row r="546">
          <cell r="B546">
            <v>1</v>
          </cell>
          <cell r="C546">
            <v>0</v>
          </cell>
          <cell r="Z546">
            <v>1</v>
          </cell>
          <cell r="AA546">
            <v>0</v>
          </cell>
          <cell r="AB546">
            <v>0</v>
          </cell>
          <cell r="AC546">
            <v>1</v>
          </cell>
          <cell r="AD546">
            <v>3</v>
          </cell>
          <cell r="AE546">
            <v>3.1500000000000004</v>
          </cell>
        </row>
        <row r="547">
          <cell r="B547">
            <v>1</v>
          </cell>
          <cell r="C547">
            <v>0</v>
          </cell>
          <cell r="Z547">
            <v>1</v>
          </cell>
          <cell r="AA547">
            <v>0</v>
          </cell>
          <cell r="AB547">
            <v>0</v>
          </cell>
          <cell r="AC547">
            <v>0</v>
          </cell>
          <cell r="AD547">
            <v>150</v>
          </cell>
          <cell r="AE547">
            <v>157.5</v>
          </cell>
        </row>
        <row r="548">
          <cell r="B548">
            <v>1</v>
          </cell>
          <cell r="C548">
            <v>0</v>
          </cell>
          <cell r="Z548">
            <v>1</v>
          </cell>
          <cell r="AA548">
            <v>0</v>
          </cell>
          <cell r="AB548">
            <v>1</v>
          </cell>
          <cell r="AC548">
            <v>0</v>
          </cell>
          <cell r="AD548">
            <v>17</v>
          </cell>
          <cell r="AE548">
            <v>17.850000000000001</v>
          </cell>
        </row>
        <row r="549">
          <cell r="B549">
            <v>1</v>
          </cell>
          <cell r="C549">
            <v>0</v>
          </cell>
          <cell r="Z549">
            <v>1</v>
          </cell>
          <cell r="AA549">
            <v>0</v>
          </cell>
          <cell r="AB549">
            <v>1</v>
          </cell>
          <cell r="AC549">
            <v>0</v>
          </cell>
          <cell r="AD549">
            <v>48</v>
          </cell>
          <cell r="AE549">
            <v>50.400000000000006</v>
          </cell>
        </row>
        <row r="550">
          <cell r="B550">
            <v>1</v>
          </cell>
          <cell r="C550">
            <v>0</v>
          </cell>
          <cell r="Z550">
            <v>0</v>
          </cell>
          <cell r="AA550">
            <v>1</v>
          </cell>
          <cell r="AB550">
            <v>1</v>
          </cell>
          <cell r="AC550">
            <v>0</v>
          </cell>
          <cell r="AD550">
            <v>91.8</v>
          </cell>
          <cell r="AE550">
            <v>96.39</v>
          </cell>
        </row>
        <row r="551">
          <cell r="B551">
            <v>0</v>
          </cell>
          <cell r="C551">
            <v>0</v>
          </cell>
          <cell r="Z551">
            <v>1</v>
          </cell>
          <cell r="AA551">
            <v>0</v>
          </cell>
          <cell r="AB551">
            <v>0</v>
          </cell>
          <cell r="AC551">
            <v>1</v>
          </cell>
          <cell r="AD551">
            <v>3</v>
          </cell>
          <cell r="AE551">
            <v>3.1500000000000004</v>
          </cell>
        </row>
        <row r="557">
          <cell r="B557" t="str">
            <v>poste</v>
          </cell>
          <cell r="C557" t="str">
            <v>poste</v>
          </cell>
          <cell r="D557" t="str">
            <v>PS1-0</v>
          </cell>
          <cell r="E557" t="str">
            <v>PS1-0</v>
          </cell>
          <cell r="F557" t="str">
            <v>PA1-0</v>
          </cell>
          <cell r="G557" t="str">
            <v>PA2-0</v>
          </cell>
          <cell r="H557" t="str">
            <v>PA3-0</v>
          </cell>
          <cell r="I557" t="str">
            <v>PR3-0</v>
          </cell>
          <cell r="J557" t="str">
            <v>PTV-0</v>
          </cell>
          <cell r="K557" t="str">
            <v>TS-0</v>
          </cell>
          <cell r="L557" t="str">
            <v>DS-0</v>
          </cell>
          <cell r="M557" t="str">
            <v>PSVE-0</v>
          </cell>
          <cell r="N557" t="str">
            <v>PA1VE-0</v>
          </cell>
          <cell r="O557" t="str">
            <v>SMM-1P</v>
          </cell>
          <cell r="P557" t="str">
            <v>SMM-2P</v>
          </cell>
          <cell r="Q557" t="str">
            <v>STB-3B</v>
          </cell>
          <cell r="R557" t="str">
            <v>PSVE-3</v>
          </cell>
          <cell r="S557" t="str">
            <v>PSVE-3</v>
          </cell>
          <cell r="T557" t="str">
            <v>PSVE-3</v>
          </cell>
          <cell r="U557" t="str">
            <v>5KVA</v>
          </cell>
          <cell r="V557" t="str">
            <v>10KVA</v>
          </cell>
          <cell r="W557" t="str">
            <v>15KVA</v>
          </cell>
          <cell r="X557" t="str">
            <v>25KVA</v>
          </cell>
          <cell r="Y557" t="str">
            <v>75KVA</v>
          </cell>
          <cell r="Z557" t="str">
            <v>RI</v>
          </cell>
          <cell r="AA557" t="str">
            <v>RV</v>
          </cell>
          <cell r="AB557" t="str">
            <v>PAT-1</v>
          </cell>
          <cell r="AC557" t="str">
            <v>PAT-3</v>
          </cell>
          <cell r="AD557" t="str">
            <v>Long. RP</v>
          </cell>
          <cell r="AE557" t="str">
            <v>Cond</v>
          </cell>
        </row>
        <row r="558">
          <cell r="B558" t="str">
            <v>12m/C6</v>
          </cell>
          <cell r="C558" t="str">
            <v>12m/C-5</v>
          </cell>
        </row>
        <row r="559">
          <cell r="A559">
            <v>28</v>
          </cell>
          <cell r="B559">
            <v>3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1</v>
          </cell>
          <cell r="K559">
            <v>2</v>
          </cell>
          <cell r="L559">
            <v>0</v>
          </cell>
          <cell r="M559">
            <v>0</v>
          </cell>
          <cell r="N559">
            <v>0</v>
          </cell>
          <cell r="O559">
            <v>1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1</v>
          </cell>
          <cell r="W559">
            <v>0</v>
          </cell>
          <cell r="X559">
            <v>0</v>
          </cell>
          <cell r="Y559">
            <v>0</v>
          </cell>
          <cell r="Z559">
            <v>3</v>
          </cell>
          <cell r="AA559">
            <v>0</v>
          </cell>
          <cell r="AB559">
            <v>2</v>
          </cell>
          <cell r="AC559">
            <v>1</v>
          </cell>
          <cell r="AD559">
            <v>282.5</v>
          </cell>
          <cell r="AE559">
            <v>296.625</v>
          </cell>
        </row>
        <row r="563">
          <cell r="B563">
            <v>0</v>
          </cell>
          <cell r="C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</row>
        <row r="564">
          <cell r="B564">
            <v>1</v>
          </cell>
          <cell r="C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90.5</v>
          </cell>
          <cell r="AE564">
            <v>95.025000000000006</v>
          </cell>
        </row>
        <row r="565">
          <cell r="B565">
            <v>1</v>
          </cell>
          <cell r="C565">
            <v>0</v>
          </cell>
          <cell r="Z565">
            <v>1</v>
          </cell>
          <cell r="AA565">
            <v>0</v>
          </cell>
          <cell r="AB565">
            <v>1</v>
          </cell>
          <cell r="AC565">
            <v>0</v>
          </cell>
          <cell r="AD565">
            <v>52</v>
          </cell>
          <cell r="AE565">
            <v>54.6</v>
          </cell>
        </row>
        <row r="566">
          <cell r="B566">
            <v>1</v>
          </cell>
          <cell r="C566">
            <v>0</v>
          </cell>
          <cell r="Z566">
            <v>1</v>
          </cell>
          <cell r="AA566">
            <v>0</v>
          </cell>
          <cell r="AB566">
            <v>1</v>
          </cell>
          <cell r="AC566">
            <v>0</v>
          </cell>
          <cell r="AD566">
            <v>137</v>
          </cell>
          <cell r="AE566">
            <v>143.85</v>
          </cell>
        </row>
        <row r="567">
          <cell r="B567">
            <v>0</v>
          </cell>
          <cell r="C567">
            <v>0</v>
          </cell>
          <cell r="Z567">
            <v>1</v>
          </cell>
          <cell r="AA567">
            <v>0</v>
          </cell>
          <cell r="AB567">
            <v>0</v>
          </cell>
          <cell r="AC567">
            <v>1</v>
          </cell>
          <cell r="AD567">
            <v>3</v>
          </cell>
          <cell r="AE567">
            <v>3.1500000000000004</v>
          </cell>
        </row>
        <row r="568">
          <cell r="B568">
            <v>0</v>
          </cell>
          <cell r="C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</row>
        <row r="569">
          <cell r="B569">
            <v>0</v>
          </cell>
          <cell r="C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</row>
        <row r="570">
          <cell r="B570">
            <v>0</v>
          </cell>
          <cell r="C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</row>
        <row r="571">
          <cell r="B571">
            <v>0</v>
          </cell>
          <cell r="C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</row>
        <row r="577">
          <cell r="B577" t="str">
            <v>poste</v>
          </cell>
          <cell r="C577" t="str">
            <v>poste</v>
          </cell>
          <cell r="D577" t="str">
            <v>PS1-0</v>
          </cell>
          <cell r="E577" t="str">
            <v>PS1-0</v>
          </cell>
          <cell r="F577" t="str">
            <v>PA1-0</v>
          </cell>
          <cell r="G577" t="str">
            <v>PA2-0</v>
          </cell>
          <cell r="H577" t="str">
            <v>PA3-0</v>
          </cell>
          <cell r="I577" t="str">
            <v>PR3-0</v>
          </cell>
          <cell r="J577" t="str">
            <v>PTV-0</v>
          </cell>
          <cell r="K577" t="str">
            <v>TS-0</v>
          </cell>
          <cell r="L577" t="str">
            <v>DS-0</v>
          </cell>
          <cell r="M577" t="str">
            <v>PSVE-0</v>
          </cell>
          <cell r="N577" t="str">
            <v>PA1VE-0</v>
          </cell>
          <cell r="O577" t="str">
            <v>SMM-1P</v>
          </cell>
          <cell r="P577" t="str">
            <v>SMM-2P</v>
          </cell>
          <cell r="Q577" t="str">
            <v>STB-3B</v>
          </cell>
          <cell r="R577" t="str">
            <v>PSVE-3</v>
          </cell>
          <cell r="S577" t="str">
            <v>PSVE-3</v>
          </cell>
          <cell r="T577" t="str">
            <v>PSVE-3</v>
          </cell>
          <cell r="U577" t="str">
            <v>5KVA</v>
          </cell>
          <cell r="V577" t="str">
            <v>10KVA</v>
          </cell>
          <cell r="W577" t="str">
            <v>15KVA</v>
          </cell>
          <cell r="X577" t="str">
            <v>25KVA</v>
          </cell>
          <cell r="Y577" t="str">
            <v>75KVA</v>
          </cell>
          <cell r="Z577" t="str">
            <v>RI</v>
          </cell>
          <cell r="AA577" t="str">
            <v>RV</v>
          </cell>
          <cell r="AB577" t="str">
            <v>PAT-1</v>
          </cell>
          <cell r="AC577" t="str">
            <v>PAT-3</v>
          </cell>
          <cell r="AD577" t="str">
            <v>Long. RP</v>
          </cell>
          <cell r="AE577" t="str">
            <v>Cond</v>
          </cell>
        </row>
        <row r="578">
          <cell r="B578" t="str">
            <v>12m/C6</v>
          </cell>
          <cell r="C578" t="str">
            <v>12m/C-5</v>
          </cell>
        </row>
        <row r="579">
          <cell r="A579">
            <v>29</v>
          </cell>
          <cell r="B579">
            <v>1</v>
          </cell>
          <cell r="C579">
            <v>0</v>
          </cell>
          <cell r="D579">
            <v>1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1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1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1</v>
          </cell>
          <cell r="AD579">
            <v>44</v>
          </cell>
          <cell r="AE579">
            <v>46.2</v>
          </cell>
        </row>
        <row r="583">
          <cell r="B583">
            <v>0</v>
          </cell>
          <cell r="C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</row>
        <row r="584">
          <cell r="B584">
            <v>1</v>
          </cell>
          <cell r="C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41</v>
          </cell>
          <cell r="AE584">
            <v>43.050000000000004</v>
          </cell>
        </row>
        <row r="585">
          <cell r="B585">
            <v>0</v>
          </cell>
          <cell r="C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1</v>
          </cell>
          <cell r="AD585">
            <v>3</v>
          </cell>
          <cell r="AE585">
            <v>3.1500000000000004</v>
          </cell>
        </row>
        <row r="586">
          <cell r="B586">
            <v>0</v>
          </cell>
          <cell r="C586">
            <v>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</row>
        <row r="587">
          <cell r="B587">
            <v>0</v>
          </cell>
          <cell r="C587">
            <v>0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</row>
        <row r="588">
          <cell r="B588">
            <v>0</v>
          </cell>
          <cell r="C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</row>
        <row r="589">
          <cell r="B589">
            <v>0</v>
          </cell>
          <cell r="C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</row>
        <row r="590">
          <cell r="B590">
            <v>0</v>
          </cell>
          <cell r="C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</row>
        <row r="591">
          <cell r="B591">
            <v>0</v>
          </cell>
          <cell r="C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</row>
        <row r="597">
          <cell r="B597" t="str">
            <v>poste</v>
          </cell>
          <cell r="C597" t="str">
            <v>poste</v>
          </cell>
          <cell r="D597" t="str">
            <v>PS1-0</v>
          </cell>
          <cell r="E597" t="str">
            <v>PS1-0</v>
          </cell>
          <cell r="F597" t="str">
            <v>PA1-0</v>
          </cell>
          <cell r="G597" t="str">
            <v>PA2-0</v>
          </cell>
          <cell r="H597" t="str">
            <v>PA3-0</v>
          </cell>
          <cell r="I597" t="str">
            <v>PR3-0</v>
          </cell>
          <cell r="J597" t="str">
            <v>PTV-0</v>
          </cell>
          <cell r="K597" t="str">
            <v>TS-0</v>
          </cell>
          <cell r="L597" t="str">
            <v>DS-0</v>
          </cell>
          <cell r="M597" t="str">
            <v>PSVE-0</v>
          </cell>
          <cell r="N597" t="str">
            <v>PA1VE-0</v>
          </cell>
          <cell r="O597" t="str">
            <v>SMM-1P</v>
          </cell>
          <cell r="P597" t="str">
            <v>SMM-2P</v>
          </cell>
          <cell r="Q597" t="str">
            <v>STB-3B</v>
          </cell>
          <cell r="R597" t="str">
            <v>PSVE-3</v>
          </cell>
          <cell r="S597" t="str">
            <v>PSVE-3</v>
          </cell>
          <cell r="T597" t="str">
            <v>PSVE-3</v>
          </cell>
          <cell r="U597" t="str">
            <v>5KVA</v>
          </cell>
          <cell r="V597" t="str">
            <v>10KVA</v>
          </cell>
          <cell r="W597" t="str">
            <v>15KVA</v>
          </cell>
          <cell r="X597" t="str">
            <v>25KVA</v>
          </cell>
          <cell r="Y597" t="str">
            <v>75KVA</v>
          </cell>
          <cell r="Z597" t="str">
            <v>RI</v>
          </cell>
          <cell r="AA597" t="str">
            <v>RV</v>
          </cell>
          <cell r="AB597" t="str">
            <v>PAT-1</v>
          </cell>
          <cell r="AC597" t="str">
            <v>PAT-3</v>
          </cell>
          <cell r="AD597" t="str">
            <v>Long. RP</v>
          </cell>
          <cell r="AE597" t="str">
            <v>Cond</v>
          </cell>
        </row>
        <row r="598">
          <cell r="B598" t="str">
            <v>12m/C6</v>
          </cell>
          <cell r="C598" t="str">
            <v>12m/C-5</v>
          </cell>
        </row>
        <row r="599">
          <cell r="A599">
            <v>30</v>
          </cell>
          <cell r="B599">
            <v>2</v>
          </cell>
          <cell r="C599">
            <v>0</v>
          </cell>
          <cell r="D599">
            <v>2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1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1</v>
          </cell>
          <cell r="Y599">
            <v>0</v>
          </cell>
          <cell r="Z599">
            <v>0</v>
          </cell>
          <cell r="AA599">
            <v>0</v>
          </cell>
          <cell r="AB599">
            <v>1</v>
          </cell>
          <cell r="AC599">
            <v>1</v>
          </cell>
          <cell r="AD599">
            <v>102.7</v>
          </cell>
          <cell r="AE599">
            <v>107.83500000000001</v>
          </cell>
        </row>
        <row r="603">
          <cell r="B603">
            <v>0</v>
          </cell>
          <cell r="C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</row>
        <row r="604">
          <cell r="B604">
            <v>1</v>
          </cell>
          <cell r="C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54.2</v>
          </cell>
          <cell r="AE604">
            <v>56.910000000000004</v>
          </cell>
        </row>
        <row r="605">
          <cell r="B605">
            <v>1</v>
          </cell>
          <cell r="C605">
            <v>0</v>
          </cell>
          <cell r="Z605">
            <v>0</v>
          </cell>
          <cell r="AA605">
            <v>0</v>
          </cell>
          <cell r="AB605">
            <v>1</v>
          </cell>
          <cell r="AC605">
            <v>0</v>
          </cell>
          <cell r="AD605">
            <v>45.5</v>
          </cell>
          <cell r="AE605">
            <v>47.774999999999999</v>
          </cell>
        </row>
        <row r="606">
          <cell r="B606">
            <v>0</v>
          </cell>
          <cell r="C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1</v>
          </cell>
          <cell r="AD606">
            <v>3</v>
          </cell>
          <cell r="AE606">
            <v>3.1500000000000004</v>
          </cell>
        </row>
        <row r="607">
          <cell r="B607">
            <v>0</v>
          </cell>
          <cell r="C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</row>
        <row r="608">
          <cell r="B608">
            <v>0</v>
          </cell>
          <cell r="C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</row>
        <row r="609">
          <cell r="B609">
            <v>0</v>
          </cell>
          <cell r="C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</row>
        <row r="610">
          <cell r="B610">
            <v>0</v>
          </cell>
          <cell r="C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</row>
        <row r="611">
          <cell r="B611">
            <v>0</v>
          </cell>
          <cell r="C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</row>
        <row r="617">
          <cell r="B617" t="str">
            <v>poste</v>
          </cell>
          <cell r="C617" t="str">
            <v>poste</v>
          </cell>
          <cell r="D617" t="str">
            <v>PS1-0</v>
          </cell>
          <cell r="E617" t="str">
            <v>PS1-0</v>
          </cell>
          <cell r="F617" t="str">
            <v>PA1-0</v>
          </cell>
          <cell r="G617" t="str">
            <v>PA2-0</v>
          </cell>
          <cell r="H617" t="str">
            <v>PA3-0</v>
          </cell>
          <cell r="I617" t="str">
            <v>PR3-0</v>
          </cell>
          <cell r="J617" t="str">
            <v>PTV-0</v>
          </cell>
          <cell r="K617" t="str">
            <v>TS-0</v>
          </cell>
          <cell r="L617" t="str">
            <v>DS-0</v>
          </cell>
          <cell r="M617" t="str">
            <v>PSVE-0</v>
          </cell>
          <cell r="N617" t="str">
            <v>PA1VE-0</v>
          </cell>
          <cell r="O617" t="str">
            <v>SMM-1P</v>
          </cell>
          <cell r="P617" t="str">
            <v>SMM-2P</v>
          </cell>
          <cell r="Q617" t="str">
            <v>STB-3B</v>
          </cell>
          <cell r="R617" t="str">
            <v>PSVE-3</v>
          </cell>
          <cell r="S617" t="str">
            <v>PSVE-3</v>
          </cell>
          <cell r="T617" t="str">
            <v>PSVE-3</v>
          </cell>
          <cell r="U617" t="str">
            <v>5KVA</v>
          </cell>
          <cell r="V617" t="str">
            <v>10KVA</v>
          </cell>
          <cell r="W617" t="str">
            <v>15KVA</v>
          </cell>
          <cell r="X617" t="str">
            <v>25KVA</v>
          </cell>
          <cell r="Y617" t="str">
            <v>75KVA</v>
          </cell>
          <cell r="Z617" t="str">
            <v>RI</v>
          </cell>
          <cell r="AA617" t="str">
            <v>RV</v>
          </cell>
          <cell r="AB617" t="str">
            <v>PAT-1</v>
          </cell>
          <cell r="AC617" t="str">
            <v>PAT-3</v>
          </cell>
          <cell r="AD617" t="str">
            <v>Long. RP</v>
          </cell>
          <cell r="AE617" t="str">
            <v>Cond</v>
          </cell>
        </row>
        <row r="618">
          <cell r="B618" t="str">
            <v>12m/C6</v>
          </cell>
          <cell r="C618" t="str">
            <v>12m/C-5</v>
          </cell>
        </row>
        <row r="619">
          <cell r="A619">
            <v>31</v>
          </cell>
          <cell r="B619">
            <v>2</v>
          </cell>
          <cell r="C619">
            <v>0</v>
          </cell>
          <cell r="D619">
            <v>0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1</v>
          </cell>
          <cell r="K619">
            <v>1</v>
          </cell>
          <cell r="L619">
            <v>1</v>
          </cell>
          <cell r="M619">
            <v>0</v>
          </cell>
          <cell r="N619">
            <v>0</v>
          </cell>
          <cell r="O619">
            <v>1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1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2</v>
          </cell>
          <cell r="AA619">
            <v>0</v>
          </cell>
          <cell r="AB619">
            <v>1</v>
          </cell>
          <cell r="AC619">
            <v>1</v>
          </cell>
          <cell r="AD619">
            <v>126</v>
          </cell>
          <cell r="AE619">
            <v>132.30000000000001</v>
          </cell>
        </row>
        <row r="623">
          <cell r="B623">
            <v>0</v>
          </cell>
          <cell r="C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</row>
        <row r="624">
          <cell r="B624">
            <v>1</v>
          </cell>
          <cell r="C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0</v>
          </cell>
          <cell r="AD624">
            <v>27</v>
          </cell>
          <cell r="AE624">
            <v>28.35</v>
          </cell>
        </row>
        <row r="625">
          <cell r="B625">
            <v>1</v>
          </cell>
          <cell r="C625">
            <v>0</v>
          </cell>
          <cell r="Z625">
            <v>1</v>
          </cell>
          <cell r="AA625">
            <v>0</v>
          </cell>
          <cell r="AB625">
            <v>1</v>
          </cell>
          <cell r="AC625">
            <v>0</v>
          </cell>
          <cell r="AD625">
            <v>96</v>
          </cell>
          <cell r="AE625">
            <v>100.80000000000001</v>
          </cell>
        </row>
        <row r="626">
          <cell r="B626">
            <v>0</v>
          </cell>
          <cell r="C626">
            <v>0</v>
          </cell>
          <cell r="Z626">
            <v>1</v>
          </cell>
          <cell r="AA626">
            <v>0</v>
          </cell>
          <cell r="AB626">
            <v>0</v>
          </cell>
          <cell r="AC626">
            <v>1</v>
          </cell>
          <cell r="AD626">
            <v>3</v>
          </cell>
          <cell r="AE626">
            <v>3.1500000000000004</v>
          </cell>
        </row>
        <row r="627">
          <cell r="B627">
            <v>0</v>
          </cell>
          <cell r="C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</row>
        <row r="628">
          <cell r="B628">
            <v>0</v>
          </cell>
          <cell r="C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</row>
        <row r="629">
          <cell r="B629">
            <v>0</v>
          </cell>
          <cell r="C629">
            <v>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</row>
        <row r="630">
          <cell r="B630">
            <v>0</v>
          </cell>
          <cell r="C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</row>
        <row r="631">
          <cell r="B631">
            <v>0</v>
          </cell>
          <cell r="C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</row>
        <row r="637">
          <cell r="B637" t="str">
            <v>poste</v>
          </cell>
          <cell r="C637" t="str">
            <v>poste</v>
          </cell>
          <cell r="D637" t="str">
            <v>PS1-0</v>
          </cell>
          <cell r="E637" t="str">
            <v>PS1-0</v>
          </cell>
          <cell r="F637" t="str">
            <v>PA1-0</v>
          </cell>
          <cell r="G637" t="str">
            <v>PA2-0</v>
          </cell>
          <cell r="H637" t="str">
            <v>PA3-0</v>
          </cell>
          <cell r="I637" t="str">
            <v>PR3-0</v>
          </cell>
          <cell r="J637" t="str">
            <v>PTV-0</v>
          </cell>
          <cell r="K637" t="str">
            <v>TS-0</v>
          </cell>
          <cell r="L637" t="str">
            <v>DS-0</v>
          </cell>
          <cell r="M637" t="str">
            <v>PSVE-0</v>
          </cell>
          <cell r="N637" t="str">
            <v>PA1VE-0</v>
          </cell>
          <cell r="O637" t="str">
            <v>SMM-1P</v>
          </cell>
          <cell r="P637" t="str">
            <v>SMM-2P</v>
          </cell>
          <cell r="Q637" t="str">
            <v>STB-3B</v>
          </cell>
          <cell r="R637" t="str">
            <v>PSVE-3</v>
          </cell>
          <cell r="S637" t="str">
            <v>PSVE-3</v>
          </cell>
          <cell r="T637" t="str">
            <v>PSVE-3</v>
          </cell>
          <cell r="U637" t="str">
            <v>5KVA</v>
          </cell>
          <cell r="V637" t="str">
            <v>10KVA</v>
          </cell>
          <cell r="W637" t="str">
            <v>15KVA</v>
          </cell>
          <cell r="X637" t="str">
            <v>25KVA</v>
          </cell>
          <cell r="Y637" t="str">
            <v>75KVA</v>
          </cell>
          <cell r="Z637" t="str">
            <v>RI</v>
          </cell>
          <cell r="AA637" t="str">
            <v>RV</v>
          </cell>
          <cell r="AB637" t="str">
            <v>PAT-1</v>
          </cell>
          <cell r="AC637" t="str">
            <v>PAT-3</v>
          </cell>
          <cell r="AD637" t="str">
            <v>Long. RP</v>
          </cell>
          <cell r="AE637" t="str">
            <v>Cond</v>
          </cell>
        </row>
        <row r="638">
          <cell r="B638" t="str">
            <v>12m/C6</v>
          </cell>
          <cell r="C638" t="str">
            <v>12m/C-5</v>
          </cell>
        </row>
        <row r="639">
          <cell r="A639">
            <v>32</v>
          </cell>
          <cell r="B639">
            <v>4</v>
          </cell>
          <cell r="C639">
            <v>0</v>
          </cell>
          <cell r="D639">
            <v>1</v>
          </cell>
          <cell r="E639">
            <v>0</v>
          </cell>
          <cell r="F639">
            <v>1</v>
          </cell>
          <cell r="G639">
            <v>0</v>
          </cell>
          <cell r="H639">
            <v>0</v>
          </cell>
          <cell r="I639">
            <v>0</v>
          </cell>
          <cell r="J639">
            <v>1</v>
          </cell>
          <cell r="K639">
            <v>1</v>
          </cell>
          <cell r="L639">
            <v>0</v>
          </cell>
          <cell r="M639">
            <v>0</v>
          </cell>
          <cell r="N639">
            <v>0</v>
          </cell>
          <cell r="O639">
            <v>1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  <cell r="T639">
            <v>0</v>
          </cell>
          <cell r="U639">
            <v>0</v>
          </cell>
          <cell r="V639">
            <v>1</v>
          </cell>
          <cell r="W639">
            <v>0</v>
          </cell>
          <cell r="X639">
            <v>0</v>
          </cell>
          <cell r="Y639">
            <v>0</v>
          </cell>
          <cell r="Z639">
            <v>3</v>
          </cell>
          <cell r="AA639">
            <v>0</v>
          </cell>
          <cell r="AB639">
            <v>3</v>
          </cell>
          <cell r="AC639">
            <v>1</v>
          </cell>
          <cell r="AD639">
            <v>289.39999999999998</v>
          </cell>
          <cell r="AE639">
            <v>303.87</v>
          </cell>
        </row>
        <row r="643">
          <cell r="B643">
            <v>0</v>
          </cell>
          <cell r="C643">
            <v>0</v>
          </cell>
          <cell r="Z643">
            <v>0</v>
          </cell>
          <cell r="AA643">
            <v>0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</row>
        <row r="644">
          <cell r="B644">
            <v>1</v>
          </cell>
          <cell r="C644">
            <v>0</v>
          </cell>
          <cell r="Z644">
            <v>0</v>
          </cell>
          <cell r="AA644">
            <v>0</v>
          </cell>
          <cell r="AB644">
            <v>0</v>
          </cell>
          <cell r="AC644">
            <v>0</v>
          </cell>
          <cell r="AD644">
            <v>25</v>
          </cell>
          <cell r="AE644">
            <v>26.25</v>
          </cell>
        </row>
        <row r="645">
          <cell r="B645">
            <v>1</v>
          </cell>
          <cell r="C645">
            <v>0</v>
          </cell>
          <cell r="Z645">
            <v>1</v>
          </cell>
          <cell r="AA645">
            <v>0</v>
          </cell>
          <cell r="AB645">
            <v>1</v>
          </cell>
          <cell r="AC645">
            <v>0</v>
          </cell>
          <cell r="AD645">
            <v>69</v>
          </cell>
          <cell r="AE645">
            <v>72.45</v>
          </cell>
        </row>
        <row r="646">
          <cell r="B646">
            <v>1</v>
          </cell>
          <cell r="C646">
            <v>0</v>
          </cell>
          <cell r="Z646">
            <v>0</v>
          </cell>
          <cell r="AA646">
            <v>0</v>
          </cell>
          <cell r="AB646">
            <v>1</v>
          </cell>
          <cell r="AC646">
            <v>0</v>
          </cell>
          <cell r="AD646">
            <v>94.9</v>
          </cell>
          <cell r="AE646">
            <v>99.64500000000001</v>
          </cell>
        </row>
        <row r="647">
          <cell r="B647">
            <v>1</v>
          </cell>
          <cell r="C647">
            <v>0</v>
          </cell>
          <cell r="Z647">
            <v>1</v>
          </cell>
          <cell r="AA647">
            <v>0</v>
          </cell>
          <cell r="AB647">
            <v>1</v>
          </cell>
          <cell r="AC647">
            <v>0</v>
          </cell>
          <cell r="AD647">
            <v>97.5</v>
          </cell>
          <cell r="AE647">
            <v>102.375</v>
          </cell>
        </row>
        <row r="648">
          <cell r="B648">
            <v>0</v>
          </cell>
          <cell r="C648">
            <v>0</v>
          </cell>
          <cell r="Z648">
            <v>1</v>
          </cell>
          <cell r="AA648">
            <v>0</v>
          </cell>
          <cell r="AB648">
            <v>0</v>
          </cell>
          <cell r="AC648">
            <v>1</v>
          </cell>
          <cell r="AD648">
            <v>3</v>
          </cell>
          <cell r="AE648">
            <v>3.1500000000000004</v>
          </cell>
        </row>
        <row r="649">
          <cell r="B649">
            <v>0</v>
          </cell>
          <cell r="C649">
            <v>0</v>
          </cell>
          <cell r="Z649">
            <v>0</v>
          </cell>
          <cell r="AA649">
            <v>0</v>
          </cell>
          <cell r="AB649">
            <v>0</v>
          </cell>
          <cell r="AC649">
            <v>0</v>
          </cell>
          <cell r="AD649">
            <v>0</v>
          </cell>
          <cell r="AE649">
            <v>0</v>
          </cell>
        </row>
        <row r="650">
          <cell r="B650">
            <v>0</v>
          </cell>
          <cell r="C650">
            <v>0</v>
          </cell>
          <cell r="Z650">
            <v>0</v>
          </cell>
          <cell r="AA650">
            <v>0</v>
          </cell>
          <cell r="AB650">
            <v>0</v>
          </cell>
          <cell r="AC650">
            <v>0</v>
          </cell>
          <cell r="AD650">
            <v>0</v>
          </cell>
          <cell r="AE650">
            <v>0</v>
          </cell>
        </row>
        <row r="651">
          <cell r="B651">
            <v>0</v>
          </cell>
          <cell r="C651">
            <v>0</v>
          </cell>
          <cell r="Z651">
            <v>0</v>
          </cell>
          <cell r="AA651">
            <v>0</v>
          </cell>
          <cell r="AB651">
            <v>0</v>
          </cell>
          <cell r="AC651">
            <v>0</v>
          </cell>
          <cell r="AD651">
            <v>0</v>
          </cell>
          <cell r="AE651">
            <v>0</v>
          </cell>
        </row>
        <row r="657">
          <cell r="B657" t="str">
            <v>poste</v>
          </cell>
          <cell r="C657" t="str">
            <v>poste</v>
          </cell>
          <cell r="D657" t="str">
            <v>PS1-0</v>
          </cell>
          <cell r="E657" t="str">
            <v>PS1-0</v>
          </cell>
          <cell r="F657" t="str">
            <v>PA1-0</v>
          </cell>
          <cell r="G657" t="str">
            <v>PA2-0</v>
          </cell>
          <cell r="H657" t="str">
            <v>PA3-0</v>
          </cell>
          <cell r="I657" t="str">
            <v>PR3-0</v>
          </cell>
          <cell r="J657" t="str">
            <v>PTV-0</v>
          </cell>
          <cell r="K657" t="str">
            <v>TS-0</v>
          </cell>
          <cell r="L657" t="str">
            <v>DS-0</v>
          </cell>
          <cell r="M657" t="str">
            <v>PSVE-0</v>
          </cell>
          <cell r="N657" t="str">
            <v>PA1VE-0</v>
          </cell>
          <cell r="O657" t="str">
            <v>SMM-1P</v>
          </cell>
          <cell r="P657" t="str">
            <v>SMM-2P</v>
          </cell>
          <cell r="Q657" t="str">
            <v>STB-3B</v>
          </cell>
          <cell r="R657" t="str">
            <v>PSVE-3</v>
          </cell>
          <cell r="S657" t="str">
            <v>PSVE-3</v>
          </cell>
          <cell r="T657" t="str">
            <v>PSVE-3</v>
          </cell>
          <cell r="U657" t="str">
            <v>5KVA</v>
          </cell>
          <cell r="V657" t="str">
            <v>10KVA</v>
          </cell>
          <cell r="W657" t="str">
            <v>15KVA</v>
          </cell>
          <cell r="X657" t="str">
            <v>25KVA</v>
          </cell>
          <cell r="Y657" t="str">
            <v>75KVA</v>
          </cell>
          <cell r="Z657" t="str">
            <v>RI</v>
          </cell>
          <cell r="AA657" t="str">
            <v>RV</v>
          </cell>
          <cell r="AB657" t="str">
            <v>PAT-1</v>
          </cell>
          <cell r="AC657" t="str">
            <v>PAT-3</v>
          </cell>
          <cell r="AD657" t="str">
            <v>Long. RP</v>
          </cell>
          <cell r="AE657" t="str">
            <v>Cond</v>
          </cell>
        </row>
        <row r="658">
          <cell r="B658" t="str">
            <v>12m/C6</v>
          </cell>
          <cell r="C658" t="str">
            <v>12m/C-5</v>
          </cell>
        </row>
        <row r="659">
          <cell r="A659">
            <v>33</v>
          </cell>
          <cell r="B659">
            <v>2</v>
          </cell>
          <cell r="C659">
            <v>0</v>
          </cell>
          <cell r="D659">
            <v>0</v>
          </cell>
          <cell r="E659">
            <v>0</v>
          </cell>
          <cell r="F659">
            <v>1</v>
          </cell>
          <cell r="G659">
            <v>0</v>
          </cell>
          <cell r="H659">
            <v>0</v>
          </cell>
          <cell r="I659">
            <v>0</v>
          </cell>
          <cell r="J659">
            <v>1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1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1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2</v>
          </cell>
          <cell r="AA659">
            <v>1</v>
          </cell>
          <cell r="AB659">
            <v>1</v>
          </cell>
          <cell r="AC659">
            <v>1</v>
          </cell>
          <cell r="AD659">
            <v>103</v>
          </cell>
          <cell r="AE659">
            <v>108.15</v>
          </cell>
        </row>
        <row r="663">
          <cell r="B663">
            <v>0</v>
          </cell>
          <cell r="C663">
            <v>0</v>
          </cell>
          <cell r="Z663">
            <v>0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0</v>
          </cell>
        </row>
        <row r="664">
          <cell r="B664">
            <v>1</v>
          </cell>
          <cell r="C664">
            <v>0</v>
          </cell>
          <cell r="Z664">
            <v>1</v>
          </cell>
          <cell r="AA664">
            <v>0</v>
          </cell>
          <cell r="AB664">
            <v>0</v>
          </cell>
          <cell r="AC664">
            <v>0</v>
          </cell>
          <cell r="AD664">
            <v>50</v>
          </cell>
          <cell r="AE664">
            <v>52.5</v>
          </cell>
        </row>
        <row r="665">
          <cell r="B665">
            <v>1</v>
          </cell>
          <cell r="C665">
            <v>0</v>
          </cell>
          <cell r="Z665">
            <v>0</v>
          </cell>
          <cell r="AA665">
            <v>1</v>
          </cell>
          <cell r="AB665">
            <v>1</v>
          </cell>
          <cell r="AC665">
            <v>0</v>
          </cell>
          <cell r="AD665">
            <v>50</v>
          </cell>
          <cell r="AE665">
            <v>52.5</v>
          </cell>
        </row>
        <row r="666">
          <cell r="B666">
            <v>0</v>
          </cell>
          <cell r="C666">
            <v>0</v>
          </cell>
          <cell r="Z666">
            <v>1</v>
          </cell>
          <cell r="AA666">
            <v>0</v>
          </cell>
          <cell r="AB666">
            <v>0</v>
          </cell>
          <cell r="AC666">
            <v>1</v>
          </cell>
          <cell r="AD666">
            <v>3</v>
          </cell>
          <cell r="AE666">
            <v>3.1500000000000004</v>
          </cell>
        </row>
        <row r="667">
          <cell r="B667">
            <v>0</v>
          </cell>
          <cell r="C667">
            <v>0</v>
          </cell>
          <cell r="Z667">
            <v>0</v>
          </cell>
          <cell r="AA667">
            <v>0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</row>
        <row r="668">
          <cell r="B668">
            <v>0</v>
          </cell>
          <cell r="C668">
            <v>0</v>
          </cell>
          <cell r="Z668">
            <v>0</v>
          </cell>
          <cell r="AA668">
            <v>0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</row>
        <row r="669">
          <cell r="B669">
            <v>0</v>
          </cell>
          <cell r="C669">
            <v>0</v>
          </cell>
          <cell r="Z669">
            <v>0</v>
          </cell>
          <cell r="AA669">
            <v>0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</row>
        <row r="670">
          <cell r="B670">
            <v>0</v>
          </cell>
          <cell r="C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</row>
        <row r="671">
          <cell r="B671">
            <v>0</v>
          </cell>
          <cell r="C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</row>
      </sheetData>
      <sheetData sheetId="2" refreshError="1"/>
      <sheetData sheetId="3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EAS"/>
      <sheetName val="PRESUPUESTO"/>
      <sheetName val="Hoja1"/>
      <sheetName val="Hoja2"/>
      <sheetName val="Hoja3"/>
      <sheetName val="DATOS"/>
      <sheetName val="Hoja4"/>
      <sheetName val="FORMULA"/>
      <sheetName val="CALENDARIO"/>
      <sheetName val="REV3"/>
      <sheetName val="CAP-120mm2"/>
      <sheetName val="INGRESO"/>
      <sheetName val="RES"/>
      <sheetName val="CENSO93"/>
      <sheetName val="FORMA-SE2"/>
      <sheetName val="Datos de Entrada"/>
      <sheetName val="1.2.1 RENDIMIENTO"/>
      <sheetName val="Datos de la localidad"/>
      <sheetName val="Analisis de la T.C. - 2.2"/>
      <sheetName val="#¡REF"/>
      <sheetName val="QURR"/>
      <sheetName val="PLANILLA GENERAL"/>
      <sheetName val="LOCALIDADES"/>
      <sheetName val="Datos de la lkcalidad"/>
      <sheetName val="#¡RED"/>
      <sheetName val="CALCULO"/>
      <sheetName val="DATA"/>
      <sheetName val="PLANILLA LP 22.9 kV"/>
      <sheetName val="Plani"/>
      <sheetName val="Hoja79"/>
      <sheetName val="Resumen-RS"/>
      <sheetName val="CC"/>
      <sheetName val="3. Manpower"/>
      <sheetName val="DATOS DE CAMPO"/>
      <sheetName val="FlujoTJ"/>
      <sheetName val="EVAL"/>
      <sheetName val="P-A-D"/>
      <sheetName val="C-WATT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Matriz"/>
      <sheetName val="YTD Comments"/>
      <sheetName val="Tipo de Cambio"/>
      <sheetName val="1_2_1_RENDIMIENTO"/>
      <sheetName val="Datos_de_Entrada"/>
      <sheetName val="Datos_de_la_localidad"/>
      <sheetName val="Analisis_de_la_T_C__-_2_2"/>
      <sheetName val="PLANILLA_GENERAL"/>
      <sheetName val="Datos_de_la_lkcalidad"/>
      <sheetName val="PLANILLA_LP_22_9_kV"/>
      <sheetName val="3__Manpower"/>
      <sheetName val="DATOS_DE_CAMPO"/>
      <sheetName val="Tipo_de_Cambio"/>
      <sheetName val="1_2_1_RENDIMIENTO1"/>
      <sheetName val="Datos_de_Entrada1"/>
      <sheetName val="Datos_de_la_localidad1"/>
      <sheetName val="Analisis_de_la_T_C__-_2_21"/>
      <sheetName val="PLANILLA_GENERAL1"/>
      <sheetName val="Datos_de_la_lkcalidad1"/>
      <sheetName val="PLANILLA_LP_22_9_kV1"/>
      <sheetName val="3__Manpower1"/>
      <sheetName val="DATOS_DE_CAMPO1"/>
      <sheetName val="Tipo_de_Cambio1"/>
      <sheetName val="DATOS TECNICOS SE SANTUARIO"/>
      <sheetName val="PROC MANT LT 1"/>
      <sheetName val="BasE"/>
      <sheetName val="ARRS"/>
      <sheetName val="fp"/>
      <sheetName val="OBRAS CIVILES"/>
      <sheetName val="HIDRANDINA"/>
      <sheetName val="FORMA-LS3"/>
      <sheetName val="FORMA-LS1-LS2"/>
      <sheetName val="FORMA- RE1"/>
      <sheetName val="FORMA-RL1"/>
      <sheetName val="FORMA-ST1"/>
      <sheetName val="Curva S diaria"/>
      <sheetName val="B_DATOS"/>
      <sheetName val="TABLA PROVEEDORES"/>
      <sheetName val="RP_JIMBE2"/>
      <sheetName val="Proyecciones"/>
      <sheetName val="BT_DATOS"/>
      <sheetName val="ptRP"/>
      <sheetName val="ret"/>
      <sheetName val="MATERIALES"/>
      <sheetName val="M d O"/>
      <sheetName val="UNITARIOS-RP"/>
      <sheetName val="DATOS_TECNICOS_SE_SANTUARIO"/>
      <sheetName val="PROC_MANT_LT_1"/>
      <sheetName val="CuadroIyII"/>
      <sheetName val="Costos Alt2"/>
      <sheetName val="AnexoVI"/>
      <sheetName val="Precios Estruc."/>
      <sheetName val="Tapa 29"/>
      <sheetName val="TipoDocs"/>
      <sheetName val="Dptos"/>
      <sheetName val="TipoGastos"/>
      <sheetName val="Obras"/>
      <sheetName val="RESUMEN"/>
      <sheetName val="MONTAJE R.S."/>
      <sheetName val="SUM_MON"/>
      <sheetName val="1"/>
      <sheetName val="APU-RS"/>
      <sheetName val="BD-MONTAJE_TRANSPORTE"/>
      <sheetName val="Datos Entrada"/>
      <sheetName val="INGRESO DE DATOS POR LOCALIDAD"/>
      <sheetName val="METRADO-TEMPORAL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3"/>
      <sheetName val="DT Palcaz"/>
      <sheetName val="Base Ret. y Pt."/>
      <sheetName val="ESTATUS"/>
      <sheetName val="U.A."/>
      <sheetName val="Detalle"/>
      <sheetName val="Desmonteras"/>
      <sheetName val="F-110"/>
      <sheetName val="PLAN RS"/>
      <sheetName val="BLP"/>
      <sheetName val="BRP"/>
      <sheetName val="BRS"/>
      <sheetName val="ACTA Pactacion Precios"/>
      <sheetName val="Comparacion de Precios"/>
      <sheetName val="MONTAJE"/>
      <sheetName val="GASTOS GENERALES"/>
      <sheetName val="Datos_de_Entrada2"/>
      <sheetName val="1_2_1_RENDIMIENTO2"/>
      <sheetName val="Datos_de_la_localidad2"/>
      <sheetName val="Analisis_de_la_T_C__-_2_22"/>
      <sheetName val="PLANILLA_GENERAL2"/>
      <sheetName val="Datos_de_la_lkcalidad2"/>
      <sheetName val="PLANILLA_LP_22_9_kV2"/>
      <sheetName val="TABLA_PROVEEDORES"/>
      <sheetName val="3__Manpower2"/>
      <sheetName val="DATOS_DE_CAMPO2"/>
      <sheetName val="Tipo_de_Cambio2"/>
      <sheetName val="YTD_Comments"/>
      <sheetName val="OBRAS_CIVILES"/>
      <sheetName val="FORMA-_RE1"/>
      <sheetName val="Curva_S_diaria"/>
      <sheetName val="Liquidación"/>
      <sheetName val="PPTO HUANCAYO CENTRO TDD"/>
      <sheetName val="DESMONTAJE CASAGRANDE"/>
      <sheetName val="PESOS"/>
      <sheetName val="LIMA-CANTA"/>
      <sheetName val="JORNADAS TRABAJO"/>
      <sheetName val="INC"/>
      <sheetName val=""/>
      <sheetName val="B-DAT.1"/>
      <sheetName val="Resumen General"/>
      <sheetName val="B-DAT."/>
      <sheetName val="PANILLA"/>
      <sheetName val="IMPRESION"/>
      <sheetName val="C"/>
      <sheetName val="REP"/>
      <sheetName val="2-3 DUEÑ"/>
      <sheetName val="I"/>
      <sheetName val="F"/>
      <sheetName val="C - C"/>
      <sheetName val="C - I"/>
      <sheetName val="RESUMEN COMUNIDAD"/>
      <sheetName val="DATOS_TECNICOS_SE_SANTUARIO1"/>
      <sheetName val="PROC_MANT_LT_11"/>
      <sheetName val="Tapa_29"/>
      <sheetName val="M_d_O"/>
      <sheetName val="Costos_Alt2"/>
      <sheetName val="Precios_Estruc_"/>
      <sheetName val="MONTAJE_R_S_"/>
      <sheetName val="Datos_Entrada"/>
      <sheetName val="INGRESO_DE_DATOS_POR_LOCALIDAD"/>
      <sheetName val="DT_Palcaz"/>
      <sheetName val="Base_Ret__y_Pt_"/>
      <sheetName val="U_A_"/>
      <sheetName val="Tablas"/>
      <sheetName val="Denver"/>
      <sheetName val="expats"/>
      <sheetName val="locals"/>
      <sheetName val="office4"/>
      <sheetName val="c-expats"/>
      <sheetName val="c-nationals"/>
      <sheetName val="Office7"/>
      <sheetName val="Misc"/>
      <sheetName val="Flota"/>
      <sheetName val="Summary"/>
      <sheetName val="Leyenda"/>
      <sheetName val="APU cn torca"/>
      <sheetName val="Esquema UTE (2)"/>
      <sheetName val="Wind Loads"/>
      <sheetName val="YTD_Comments1"/>
      <sheetName val="YTD_Comments2"/>
      <sheetName val="atriz"/>
      <sheetName val="³-A-D"/>
      <sheetName val="I-WATT"/>
      <sheetName val="Resumen02"/>
      <sheetName val="PROG"/>
      <sheetName val="FinData"/>
      <sheetName val="Resu Como"/>
      <sheetName val="Commodities LB01"/>
      <sheetName val="Curvas Com. LB01"/>
      <sheetName val="REPORTE HH"/>
      <sheetName val="Resu Look"/>
      <sheetName val="Anexo 1 LookAhead-LB01"/>
      <sheetName val="Resu Restricciones"/>
      <sheetName val="Anexo 2 PAC SEM23"/>
      <sheetName val="Anexo 2 PAC SEM24"/>
      <sheetName val="Anexo 2 PAC SEM26"/>
      <sheetName val="Anexo 2 PAC SEM25"/>
      <sheetName val="ESTADÍSTICAS"/>
      <sheetName val="Datos PAC"/>
      <sheetName val="Presupuesto "/>
      <sheetName val="Calendario Valorizado (2)"/>
      <sheetName val="CAOA Valorizado"/>
      <sheetName val="BDATOS"/>
      <sheetName val="10241EQLIST"/>
      <sheetName val="S&amp;U OF FUNDS"/>
      <sheetName val="BALANCE"/>
      <sheetName val="DETAL0598"/>
      <sheetName val="Datos_de_Entrada3"/>
      <sheetName val="1_2_1_RENDIMIENTO3"/>
      <sheetName val="Datos_de_la_localidad3"/>
      <sheetName val="Analisis_de_la_T_C__-_2_23"/>
      <sheetName val="PLANILLA_GENERAL3"/>
      <sheetName val="Datos_de_la_lkcalidad3"/>
      <sheetName val="PLANILLA_LP_22_9_kV3"/>
      <sheetName val="TABLA_PROVEEDORES1"/>
      <sheetName val="3__Manpower3"/>
      <sheetName val="DATOS_DE_CAMPO3"/>
      <sheetName val="Tipo_de_Cambio3"/>
      <sheetName val="OBRAS_CIVILES1"/>
      <sheetName val="FORMA-_RE11"/>
      <sheetName val="Curva_S_diaria1"/>
      <sheetName val="PPTO_HUANCAYO_CENTRO_TDD"/>
      <sheetName val="DESMONTAJE_CASAGRANDE"/>
      <sheetName val="PLAN_RS"/>
      <sheetName val="GASTOS_GENERALES"/>
      <sheetName val="RES,MET,ADI1"/>
      <sheetName val="JORNADAS_TRABAJO"/>
      <sheetName val="APU_cn_torca"/>
      <sheetName val="Esquema_UTE_(2)"/>
      <sheetName val="Wind_Loads"/>
      <sheetName val="CAOA_Valorizado"/>
      <sheetName val="Entrega"/>
      <sheetName val="SUM. MONT. L.P."/>
      <sheetName val="SUM - MONT.R.P."/>
      <sheetName val="Sumin y M.E. RS"/>
      <sheetName val="APU-POSTES"/>
      <sheetName val="APU-TRANSP"/>
      <sheetName val="Base de Datos APU"/>
      <sheetName val="Metrado Armados"/>
      <sheetName val="P. U. de Sum"/>
      <sheetName val="TrasPost"/>
      <sheetName val="Desp LP"/>
      <sheetName val="Des RP"/>
      <sheetName val="TabMed"/>
      <sheetName val="C.U.SumMat"/>
      <sheetName val="C.U.Mont"/>
      <sheetName val="Aux. Disgregados"/>
      <sheetName val="CRONOGRAMA"/>
      <sheetName val="Distrib. de anexos"/>
      <sheetName val="Resu_Como"/>
      <sheetName val="Commodities_LB01"/>
      <sheetName val="Curvas_Com__LB01"/>
      <sheetName val="REPORTE_HH"/>
      <sheetName val="Resu_Look"/>
      <sheetName val="Anexo_1_LookAhead-LB01"/>
      <sheetName val="Resu_Restricciones"/>
      <sheetName val="Anexo_2_PAC_SEM23"/>
      <sheetName val="Anexo_2_PAC_SEM24"/>
      <sheetName val="Anexo_2_PAC_SEM26"/>
      <sheetName val="Anexo_2_PAC_SEM25"/>
      <sheetName val="Datos_PAC"/>
      <sheetName val="Proy RELAVE"/>
      <sheetName val="Control de Facturacion y Pagos"/>
      <sheetName val="Comparativo Valorizaciones"/>
      <sheetName val="BASES"/>
      <sheetName val="batu hijau"/>
      <sheetName val="YTD_Comments3"/>
      <sheetName val="DATOS_TECNICOS_SE_SANTUARIO2"/>
      <sheetName val="PROC_MANT_LT_12"/>
      <sheetName val="Tapa_291"/>
      <sheetName val="Precios_Estruc_1"/>
      <sheetName val="Costos_Alt21"/>
      <sheetName val="Base_Ret__y_Pt_1"/>
      <sheetName val="U_A_1"/>
      <sheetName val="M_d_O1"/>
      <sheetName val="MONTAJE_R_S_1"/>
      <sheetName val="Datos_Entrada1"/>
      <sheetName val="INGRESO_DE_DATOS_POR_LOCALIDAD1"/>
      <sheetName val="DT_Palcaz1"/>
      <sheetName val="JORNADAS_TRABAJO1"/>
      <sheetName val="ACTA_Pactacion_Precios"/>
      <sheetName val="Comparacion_de_Precios"/>
      <sheetName val="S&amp;U_OF_FUNDS"/>
      <sheetName val="Resu_Como1"/>
      <sheetName val="Commodities_LB011"/>
      <sheetName val="Curvas_Com__LB011"/>
      <sheetName val="REPORTE_HH1"/>
      <sheetName val="Resu_Look1"/>
      <sheetName val="Anexo_1_LookAhead-LB011"/>
      <sheetName val="Resu_Restricciones1"/>
      <sheetName val="Anexo_2_PAC_SEM231"/>
      <sheetName val="Anexo_2_PAC_SEM241"/>
      <sheetName val="Anexo_2_PAC_SEM261"/>
      <sheetName val="Anexo_2_PAC_SEM251"/>
      <sheetName val="Datos_PAC1"/>
      <sheetName val="B-DAT_1"/>
      <sheetName val="Resumen_General"/>
      <sheetName val="B-DAT_"/>
      <sheetName val="2-3_DUEÑ"/>
      <sheetName val="C_-_C"/>
      <sheetName val="C_-_I"/>
      <sheetName val="RESUMEN_COMUNIDAD"/>
      <sheetName val="1_2_1_RENDIMIENTO4"/>
      <sheetName val="Datos_de_Entrada4"/>
      <sheetName val="Datos_de_la_localidad4"/>
      <sheetName val="Analisis_de_la_T_C__-_2_24"/>
      <sheetName val="PLANILLA_GENERAL4"/>
      <sheetName val="Datos_de_la_lkcalidad4"/>
      <sheetName val="PLANILLA_LP_22_9_kV4"/>
      <sheetName val="3__Manpower4"/>
      <sheetName val="DATOS_DE_CAMPO4"/>
      <sheetName val="Tipo_de_Cambio4"/>
      <sheetName val="YTD_Comments4"/>
      <sheetName val="DATOS_TECNICOS_SE_SANTUARIO3"/>
      <sheetName val="PROC_MANT_LT_13"/>
      <sheetName val="OBRAS_CIVILES2"/>
      <sheetName val="Curva_S_diaria2"/>
      <sheetName val="FORMA-_RE12"/>
      <sheetName val="Costos_Alt22"/>
      <sheetName val="Precios_Estruc_2"/>
      <sheetName val="TABLA_PROVEEDORES2"/>
      <sheetName val="M_d_O2"/>
      <sheetName val="Tapa_292"/>
      <sheetName val="MONTAJE_R_S_2"/>
      <sheetName val="Datos_Entrada2"/>
      <sheetName val="INGRESO_DE_DATOS_POR_LOCALIDAD2"/>
      <sheetName val="DT_Palcaz2"/>
      <sheetName val="Base_Ret__y_Pt_2"/>
      <sheetName val="U_A_2"/>
      <sheetName val="PLAN_RS1"/>
      <sheetName val="ACTA_Pactacion_Precios1"/>
      <sheetName val="Comparacion_de_Precios1"/>
      <sheetName val="GASTOS_GENERALES1"/>
      <sheetName val="JORNADAS_TRABAJO2"/>
      <sheetName val="APU_cn_torca1"/>
      <sheetName val="Esquema_UTE_(2)1"/>
      <sheetName val="Wind_Loads1"/>
      <sheetName val="PPTO_HUANCAYO_CENTRO_TDD1"/>
      <sheetName val="DESMONTAJE_CASAGRANDE1"/>
      <sheetName val="S&amp;U_OF_FUNDS1"/>
      <sheetName val="B-DAT_11"/>
      <sheetName val="Resumen_General1"/>
      <sheetName val="B-DAT_2"/>
      <sheetName val="2-3_DUEÑ1"/>
      <sheetName val="C_-_C1"/>
      <sheetName val="C_-_I1"/>
      <sheetName val="RESUMEN_COMUNIDAD1"/>
      <sheetName val="SUM__MONT__L_P_"/>
      <sheetName val="SUM_-_MONT_R_P_"/>
      <sheetName val="Sumin_y_M_E__RS"/>
      <sheetName val="Base_de_Datos_APU"/>
      <sheetName val="Metrado_Armados"/>
      <sheetName val="P__U__de_Sum"/>
      <sheetName val="Desp_LP"/>
      <sheetName val="Des_RP"/>
      <sheetName val="C_U_SumMat"/>
      <sheetName val="C_U_Mont"/>
      <sheetName val="Aux__Disgregados"/>
      <sheetName val="Resu_Como2"/>
      <sheetName val="Commodities_LB012"/>
      <sheetName val="Curvas_Com__LB012"/>
      <sheetName val="REPORTE_HH2"/>
      <sheetName val="Resu_Look2"/>
      <sheetName val="Anexo_1_LookAhead-LB012"/>
      <sheetName val="Resu_Restricciones2"/>
      <sheetName val="Anexo_2_PAC_SEM232"/>
      <sheetName val="Anexo_2_PAC_SEM242"/>
      <sheetName val="Anexo_2_PAC_SEM262"/>
      <sheetName val="Anexo_2_PAC_SEM252"/>
      <sheetName val="Datos_PAC2"/>
      <sheetName val="INSTR"/>
      <sheetName val="GRAF "/>
      <sheetName val="bd_ll"/>
      <sheetName val="oeste"/>
      <sheetName val="18O"/>
      <sheetName val="XREF"/>
      <sheetName val="FYEP-2"/>
    </sheetNames>
    <sheetDataSet>
      <sheetData sheetId="0" refreshError="1"/>
      <sheetData sheetId="1" refreshError="1">
        <row r="287">
          <cell r="A287" t="str">
            <v>PT_03</v>
          </cell>
          <cell r="B287">
            <v>0</v>
          </cell>
          <cell r="C287" t="str">
            <v>SI</v>
          </cell>
          <cell r="D287" t="str">
            <v>4.01</v>
          </cell>
          <cell r="E287">
            <v>0</v>
          </cell>
          <cell r="F287" t="str">
            <v xml:space="preserve">Conector de Cu tipo perno partido </v>
          </cell>
          <cell r="G287">
            <v>0</v>
          </cell>
          <cell r="H287">
            <v>0</v>
          </cell>
          <cell r="I287" t="str">
            <v>U</v>
          </cell>
          <cell r="J287">
            <v>12</v>
          </cell>
          <cell r="K287">
            <v>2.4900000000000002</v>
          </cell>
          <cell r="L287">
            <v>29.88</v>
          </cell>
          <cell r="M287">
            <v>0</v>
          </cell>
          <cell r="N287">
            <v>0</v>
          </cell>
          <cell r="O287">
            <v>0</v>
          </cell>
        </row>
        <row r="292">
          <cell r="D292" t="str">
            <v>5.00</v>
          </cell>
          <cell r="E292">
            <v>0</v>
          </cell>
          <cell r="F292" t="str">
            <v>EQUIPOS DE PROTECCION Y SECCIONAMIENTO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</row>
        <row r="293">
          <cell r="A293" t="str">
            <v>PROT_02</v>
          </cell>
          <cell r="B293">
            <v>0</v>
          </cell>
          <cell r="C293" t="str">
            <v>SI</v>
          </cell>
          <cell r="D293" t="str">
            <v>5.01</v>
          </cell>
          <cell r="E293">
            <v>0</v>
          </cell>
          <cell r="F293" t="str">
            <v>Seccionador fusible unipolar Cut-out 36 kV, 100 A, 150kV BIL</v>
          </cell>
          <cell r="G293">
            <v>0</v>
          </cell>
          <cell r="H293">
            <v>0</v>
          </cell>
          <cell r="I293" t="str">
            <v>U</v>
          </cell>
          <cell r="J293">
            <v>11</v>
          </cell>
          <cell r="K293">
            <v>226.24</v>
          </cell>
          <cell r="L293">
            <v>2488.64</v>
          </cell>
          <cell r="M293">
            <v>0</v>
          </cell>
          <cell r="N293">
            <v>0</v>
          </cell>
          <cell r="O293">
            <v>0</v>
          </cell>
        </row>
        <row r="294">
          <cell r="F294" t="str">
            <v>SUB TOTAL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2488.64</v>
          </cell>
          <cell r="N294">
            <v>0</v>
          </cell>
          <cell r="O294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 refreshError="1"/>
      <sheetData sheetId="185" refreshError="1"/>
      <sheetData sheetId="186"/>
      <sheetData sheetId="187" refreshError="1"/>
      <sheetData sheetId="188" refreshError="1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>
        <row r="287">
          <cell r="B287">
            <v>0</v>
          </cell>
        </row>
      </sheetData>
      <sheetData sheetId="261">
        <row r="287">
          <cell r="B287">
            <v>0</v>
          </cell>
        </row>
      </sheetData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/>
      <sheetData sheetId="282">
        <row r="287">
          <cell r="B287">
            <v>0</v>
          </cell>
        </row>
      </sheetData>
      <sheetData sheetId="283">
        <row r="287">
          <cell r="B287">
            <v>0</v>
          </cell>
        </row>
      </sheetData>
      <sheetData sheetId="284">
        <row r="287">
          <cell r="B287">
            <v>0</v>
          </cell>
        </row>
      </sheetData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/>
      <sheetData sheetId="301"/>
      <sheetData sheetId="302"/>
      <sheetData sheetId="303"/>
      <sheetData sheetId="304"/>
      <sheetData sheetId="305"/>
      <sheetData sheetId="306"/>
      <sheetData sheetId="307">
        <row r="287">
          <cell r="B287">
            <v>0</v>
          </cell>
        </row>
      </sheetData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/>
      <sheetData sheetId="324">
        <row r="287">
          <cell r="B287">
            <v>0</v>
          </cell>
        </row>
      </sheetData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 refreshError="1"/>
      <sheetData sheetId="336"/>
      <sheetData sheetId="337"/>
      <sheetData sheetId="338" refreshError="1"/>
      <sheetData sheetId="339" refreshError="1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>
        <row r="287">
          <cell r="B287">
            <v>0</v>
          </cell>
        </row>
      </sheetData>
      <sheetData sheetId="352"/>
      <sheetData sheetId="353"/>
      <sheetData sheetId="354"/>
      <sheetData sheetId="355"/>
      <sheetData sheetId="356"/>
      <sheetData sheetId="357"/>
      <sheetData sheetId="358">
        <row r="287">
          <cell r="B287">
            <v>0</v>
          </cell>
        </row>
      </sheetData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>
        <row r="287">
          <cell r="B287">
            <v>0</v>
          </cell>
        </row>
      </sheetData>
      <sheetData sheetId="427"/>
      <sheetData sheetId="428"/>
      <sheetData sheetId="429"/>
      <sheetData sheetId="430"/>
      <sheetData sheetId="431"/>
      <sheetData sheetId="432"/>
      <sheetData sheetId="433">
        <row r="287">
          <cell r="B287">
            <v>0</v>
          </cell>
        </row>
      </sheetData>
      <sheetData sheetId="434"/>
      <sheetData sheetId="435"/>
      <sheetData sheetId="436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Aux. Disgregados"/>
      <sheetName val="Sum LT"/>
      <sheetName val="Sum POM"/>
      <sheetName val="Sum.LP"/>
      <sheetName val="Sum HUARI"/>
      <sheetName val="1"/>
      <sheetName val="Sum_LT"/>
      <sheetName val="Sum_POM"/>
      <sheetName val="Sum_LP"/>
      <sheetName val="Sum_HUARI"/>
      <sheetName val="Aux__Disgregados"/>
      <sheetName val="Fundacion"/>
      <sheetName val="cantidade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 refreshError="1"/>
      <sheetData sheetId="23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_Chavarria"/>
      <sheetName val="SE_Chiclayo_Oeste"/>
      <sheetName val="SE_Chimbote1"/>
      <sheetName val="SE_Guadalupe"/>
      <sheetName val="SE_Ica"/>
      <sheetName val="SE_Independencia"/>
      <sheetName val="SE_Marcona"/>
      <sheetName val="SE_Paramonga_Nueva"/>
      <sheetName val="SE_Piura_Oeste"/>
      <sheetName val="SE_San_Juan"/>
      <sheetName val="SE_Santa_Rosa"/>
      <sheetName val="SE_Talara"/>
      <sheetName val="SE_Trujillo_Norte"/>
      <sheetName val="SE_Ventanilla"/>
      <sheetName val="SE_Zapallal"/>
      <sheetName val="PRESUPUESTO"/>
      <sheetName val="E230 - E233"/>
      <sheetName val="CENSO93"/>
      <sheetName val="DATOS TECNICOS SE SANTUARIO"/>
      <sheetName val="PROC MANT LT 1"/>
      <sheetName val="#¡REF"/>
      <sheetName val="1"/>
      <sheetName val="Dos Mayo I"/>
      <sheetName val="E230_-_E233"/>
      <sheetName val="DATOS_TECNICOS_SE_SANTUARIO"/>
      <sheetName val="PROC_MANT_LT_1"/>
      <sheetName val="Dos_Mayo_I"/>
      <sheetName val="1.2.1 RENDIMIENTO"/>
      <sheetName val="DATOS DE CAMPO"/>
      <sheetName val="CAP-120mm2"/>
      <sheetName val="Factors"/>
      <sheetName val="PRESUPUESTO Grupal"/>
      <sheetName val="MtXarm"/>
      <sheetName val="Datos de Entrada"/>
      <sheetName val="__REF"/>
      <sheetName val="P.Shelter"/>
      <sheetName val="presupuesto con 3 conect"/>
      <sheetName val="BASEJH"/>
      <sheetName val="P9"/>
      <sheetName val="Validació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__REF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ATOS"/>
      <sheetName val="BALANCE"/>
      <sheetName val="NOTA5"/>
      <sheetName val="ANEXON5"/>
      <sheetName val="NOTA6"/>
      <sheetName val="NOTA7"/>
      <sheetName val="NOTA8"/>
      <sheetName val="NOTA9"/>
      <sheetName val="NOTA10"/>
      <sheetName val="NOTA11"/>
      <sheetName val="NOTA12"/>
      <sheetName val="NOTA13"/>
      <sheetName val="NOTA14"/>
      <sheetName val="NOTA15"/>
      <sheetName val="NOTA16"/>
      <sheetName val="NOTA17"/>
      <sheetName val="NOTA18"/>
      <sheetName val="CTA121CONS"/>
      <sheetName val="CTA121IQU"/>
      <sheetName val="CTA121TAR"/>
      <sheetName val="Datos de Entrada"/>
      <sheetName val="p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ATOS"/>
      <sheetName val="BALANCE"/>
      <sheetName val="NOTA5"/>
      <sheetName val="BANCOS"/>
      <sheetName val="ANEXON5"/>
      <sheetName val="NOTA0"/>
      <sheetName val="NOTA6"/>
      <sheetName val="NOTA7"/>
      <sheetName val="NOTA8"/>
      <sheetName val="NOTA9"/>
      <sheetName val="NOTA10"/>
      <sheetName val="NOTA11"/>
      <sheetName val="Cta33Ajus"/>
      <sheetName val="CTA33Histo"/>
      <sheetName val="analajus"/>
      <sheetName val="cta39ajus"/>
      <sheetName val="ANALHIS"/>
      <sheetName val="CTA39Histo"/>
      <sheetName val="NOTA12"/>
      <sheetName val="NOTA13"/>
      <sheetName val="NOTA14"/>
      <sheetName val="NOTA01"/>
      <sheetName val="NOTA15"/>
      <sheetName val="NOTA16"/>
      <sheetName val="NOTA17"/>
      <sheetName val="NOTA18"/>
      <sheetName val="NOTA19"/>
      <sheetName val="CTA121CONS"/>
      <sheetName val="CTA121IQU"/>
      <sheetName val="CTA121TAR"/>
      <sheetName val="d1_tara_02_2003"/>
      <sheetName val="d1_tara_03_2003"/>
      <sheetName val="d1_tara_04_2003"/>
      <sheetName val="d1_tara_05_2003"/>
      <sheetName val="d1_tara_06_2003"/>
      <sheetName val="d1_tara_07_2003"/>
      <sheetName val="d1_tara_08_2003"/>
      <sheetName val="d1_tara_09_2003"/>
      <sheetName val="d1_tara_10_2003"/>
      <sheetName val="d1_tara_11_2003"/>
      <sheetName val="d1_tara_12_2003"/>
      <sheetName val="d1_tara_01_2004"/>
      <sheetName val="d1_tara_02_2004"/>
      <sheetName val="d1_tara_03_2004"/>
      <sheetName val="d1_tara_04_2004"/>
      <sheetName val="d1_tara_05_2004"/>
      <sheetName val="d1_tara_06_2004"/>
      <sheetName val="d1_tara_07_2004"/>
      <sheetName val="d1_tara_08_2004"/>
      <sheetName val="d1_tara_09_2004"/>
      <sheetName val="d1_tara_10_2004"/>
      <sheetName val="d1_tara_11_2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2"/>
      <sheetName val="APUTANTANI"/>
      <sheetName val="ALTO PICHUHUA"/>
      <sheetName val="SATIPO"/>
      <sheetName val="MAÑAZO"/>
      <sheetName val="NICASIO"/>
      <sheetName val="PARA INFO Y OFICIO"/>
      <sheetName val="Item No 01"/>
      <sheetName val="REPORTE"/>
      <sheetName val="REVISION SER DISTRILUZ"/>
      <sheetName val="ACORA"/>
      <sheetName val="SNIP 141342"/>
      <sheetName val="Impresion-INFORMES"/>
      <sheetName val="ATUNCOLLA"/>
      <sheetName val="Gob.Reg. Huancavelica"/>
      <sheetName val="Huarmaca Sector I"/>
      <sheetName val="YAVARI"/>
      <sheetName val="PHARA"/>
      <sheetName val="Gob.Reg. PIURA"/>
      <sheetName val="DREM SAN MARTIN"/>
      <sheetName val="ORURILLO"/>
      <sheetName val="ACRAQUIA"/>
      <sheetName val="Huarmey"/>
      <sheetName val="SARA-SARA"/>
      <sheetName val="Acobamba"/>
      <sheetName val="AZANGARO"/>
      <sheetName val="ITANACCASA"/>
      <sheetName val="Pariahuanca"/>
      <sheetName val="HUARMACA (varios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_CONFORME"/>
      <sheetName val="METRADO"/>
      <sheetName val="Datos"/>
      <sheetName val="1.Panel"/>
      <sheetName val="FUENTE"/>
      <sheetName val="E230 - E233"/>
      <sheetName val="#¡REF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Source"/>
      <sheetName val="Analisis de la T.C. - 2.2"/>
      <sheetName val="DATOS TECNICOS SE SANTUARIO"/>
      <sheetName val="PROC MANT LT 1"/>
    </sheetNames>
    <sheetDataSet>
      <sheetData sheetId="0" refreshError="1">
        <row r="1">
          <cell r="W1">
            <v>1</v>
          </cell>
        </row>
        <row r="2">
          <cell r="W2">
            <v>1</v>
          </cell>
        </row>
        <row r="3">
          <cell r="W3">
            <v>1</v>
          </cell>
        </row>
        <row r="4">
          <cell r="W4">
            <v>1</v>
          </cell>
        </row>
        <row r="5">
          <cell r="W5">
            <v>1</v>
          </cell>
        </row>
        <row r="6">
          <cell r="W6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EAS"/>
      <sheetName val="PRESUPUESTO"/>
      <sheetName val="Hoja1"/>
      <sheetName val="Hoja2"/>
      <sheetName val="Hoja3"/>
      <sheetName val="Hoja4"/>
      <sheetName val="TOTAL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PLAN_CONFORME"/>
      <sheetName val="1.2.1 RENDIMIENTO"/>
      <sheetName val="INGRESO"/>
      <sheetName val="Base Ret. y Pt."/>
      <sheetName val="Datos"/>
      <sheetName val="CAP_120mm2"/>
      <sheetName val="CAP-120mm2"/>
      <sheetName val="1_2_1_RENDIMIENTO"/>
      <sheetName val="Base_Ret__y_Pt_"/>
      <sheetName val="Base_Ret__y_Pt_1"/>
      <sheetName val="1_2_1_RENDIMIENTO1"/>
      <sheetName val="#¡REF"/>
      <sheetName val="ARRS"/>
      <sheetName val="X LOC."/>
      <sheetName val="AP"/>
      <sheetName val="Mon_Conex D"/>
      <sheetName val="Mon_RP"/>
      <sheetName val="MOnt_SE"/>
      <sheetName val="RS"/>
      <sheetName val="PRES-RP-TABA-FEBRERO"/>
      <sheetName val="SUMINISTRO RP"/>
      <sheetName val="CENSO93"/>
      <sheetName val="Valorizacion-01"/>
      <sheetName val="EST_DORMITORIO"/>
      <sheetName val="Datos de Entrada"/>
      <sheetName val="Salary Schedules"/>
      <sheetName val="SUM. MONT. L.P."/>
      <sheetName val="SUM - MONT.R.P."/>
      <sheetName val="Sumin y M.E. RS"/>
      <sheetName val="APU-POSTES"/>
      <sheetName val="APU-TRANSP"/>
      <sheetName val="Base de Datos APU"/>
      <sheetName val="Metrado Armados"/>
      <sheetName val="P. U. de Sum"/>
      <sheetName val="FP"/>
      <sheetName val="TrasPost"/>
      <sheetName val="Desp LP"/>
      <sheetName val="Des RP"/>
      <sheetName val="TabMed"/>
      <sheetName val="C.U.SumMat"/>
      <sheetName val="C.U.Mont"/>
      <sheetName val="Base_Ret__y_Pt_2"/>
      <sheetName val="1_2_1_RENDIMIENTO2"/>
      <sheetName val="X_LOC_"/>
      <sheetName val="Mon_Conex_D"/>
      <sheetName val="SUM__MONT__L_P_"/>
      <sheetName val="SUM_-_MONT_R_P_"/>
      <sheetName val="Sumin_y_M_E__RS"/>
      <sheetName val="Base_de_Datos_APU"/>
      <sheetName val="Datos_de_Entrada"/>
      <sheetName val="Metrado_Armados"/>
      <sheetName val="P__U__de_Sum"/>
      <sheetName val="Desp_LP"/>
      <sheetName val="Des_RP"/>
      <sheetName val="C_U_SumMat"/>
      <sheetName val="C_U_Mont"/>
      <sheetName val="SUMINISTRO_RP"/>
      <sheetName val="RP MONT"/>
      <sheetName val="BASE DE DATOS"/>
      <sheetName val="PLANILLA S.E"/>
      <sheetName val="LINEA Y SUBESTACION A"/>
      <sheetName val="LINEA Y SUBESTACION B"/>
      <sheetName val="LINEA Y SUBESTACION C"/>
      <sheetName val="RESUMEN TALSA"/>
      <sheetName val="LINEA Y SUBESTACION G"/>
      <sheetName val="PLANILLA ANTENAS"/>
      <sheetName val=" RESUMEN Puerto Morin"/>
      <sheetName val="PMI"/>
      <sheetName val="L Y S.E. 01-ANTENA A"/>
      <sheetName val="RESUMEN Antena "/>
      <sheetName val="ADECUACION"/>
      <sheetName val="R. TALSA "/>
      <sheetName val="R. LACTEA"/>
      <sheetName val="Resumen General"/>
      <sheetName val="RED SECUNDARIA"/>
      <sheetName val="RESUMEN"/>
      <sheetName val="SUBESTACIONESE"/>
      <sheetName val="Sets de Cerrajería"/>
    </sheetNames>
    <sheetDataSet>
      <sheetData sheetId="0" refreshError="1">
        <row r="3">
          <cell r="B3" t="str">
            <v>OBRA</v>
          </cell>
          <cell r="C3" t="str">
            <v>SECCION</v>
          </cell>
          <cell r="D3" t="str">
            <v>LOCALIDAD</v>
          </cell>
          <cell r="E3" t="str">
            <v>DISTRITO</v>
          </cell>
          <cell r="F3" t="str">
            <v>PROVINCIA</v>
          </cell>
          <cell r="G3" t="str">
            <v>DEPARTAMENTO</v>
          </cell>
          <cell r="H3" t="str">
            <v>5-D-BRUTO</v>
          </cell>
          <cell r="I3" t="str">
            <v>POS_01</v>
          </cell>
          <cell r="J3" t="str">
            <v>N_POSTES</v>
          </cell>
          <cell r="K3" t="str">
            <v>POS_02</v>
          </cell>
          <cell r="L3" t="str">
            <v>6-D-BRUTO</v>
          </cell>
          <cell r="M3" t="str">
            <v>OP_EX</v>
          </cell>
          <cell r="N3" t="str">
            <v>PPS_RP</v>
          </cell>
          <cell r="O3" t="str">
            <v>PPS_LP</v>
          </cell>
          <cell r="P3" t="str">
            <v>CARTEL</v>
          </cell>
          <cell r="Q3" t="str">
            <v>CAMPA</v>
          </cell>
          <cell r="R3" t="str">
            <v>AAAC-25</v>
          </cell>
          <cell r="S3" t="str">
            <v>REP_RP</v>
          </cell>
          <cell r="T3" t="str">
            <v>CON_10</v>
          </cell>
          <cell r="U3" t="str">
            <v>CON_11</v>
          </cell>
          <cell r="V3" t="str">
            <v>R_3F</v>
          </cell>
          <cell r="W3" t="str">
            <v>C_3F</v>
          </cell>
          <cell r="X3" t="str">
            <v>R_2F</v>
          </cell>
          <cell r="Y3" t="str">
            <v>C_2F</v>
          </cell>
          <cell r="Z3" t="str">
            <v>R_MRT</v>
          </cell>
          <cell r="AA3" t="str">
            <v>C_MRT</v>
          </cell>
          <cell r="AB3" t="str">
            <v>PS1-3</v>
          </cell>
          <cell r="AC3" t="str">
            <v>PSH-3</v>
          </cell>
          <cell r="AD3" t="str">
            <v>PA1-3</v>
          </cell>
          <cell r="AE3" t="str">
            <v>P3A1-3</v>
          </cell>
          <cell r="AF3" t="str">
            <v>PA1H-3</v>
          </cell>
          <cell r="AG3" t="str">
            <v>P3A2-3</v>
          </cell>
          <cell r="AH3" t="str">
            <v>PA2-3</v>
          </cell>
          <cell r="AI3" t="str">
            <v>PA2H-3</v>
          </cell>
          <cell r="AJ3" t="str">
            <v>PA3-3</v>
          </cell>
          <cell r="AK3" t="str">
            <v>PR3-3</v>
          </cell>
          <cell r="AL3" t="str">
            <v>PRH-3</v>
          </cell>
          <cell r="AM3" t="str">
            <v>PTH-3</v>
          </cell>
          <cell r="AN3" t="str">
            <v>3PR3-0</v>
          </cell>
          <cell r="AO3" t="str">
            <v>PSEC-3P</v>
          </cell>
          <cell r="AP3" t="str">
            <v>PS1-0</v>
          </cell>
          <cell r="AQ3" t="str">
            <v>PA1-0</v>
          </cell>
          <cell r="AR3" t="str">
            <v>PA2-0</v>
          </cell>
          <cell r="AS3" t="str">
            <v>PA3-0</v>
          </cell>
          <cell r="AT3" t="str">
            <v>PR3-0</v>
          </cell>
          <cell r="AU3" t="str">
            <v>PTV-0</v>
          </cell>
          <cell r="AV3" t="str">
            <v>PTV-0-SP</v>
          </cell>
          <cell r="AW3" t="str">
            <v>PSEC-0P</v>
          </cell>
          <cell r="AX3" t="str">
            <v>PS1-2</v>
          </cell>
          <cell r="AY3" t="str">
            <v>PA1-2</v>
          </cell>
          <cell r="AZ3" t="str">
            <v>PA2-2</v>
          </cell>
          <cell r="BA3" t="str">
            <v>PA3-2</v>
          </cell>
          <cell r="BB3" t="str">
            <v>PR3-2</v>
          </cell>
          <cell r="BC3" t="str">
            <v>PTH-2</v>
          </cell>
          <cell r="BD3" t="str">
            <v>PSEC-2P</v>
          </cell>
          <cell r="BE3" t="str">
            <v>PTV-2</v>
          </cell>
          <cell r="BF3" t="str">
            <v>2PR3-0</v>
          </cell>
          <cell r="BG3" t="str">
            <v>PAT-1</v>
          </cell>
          <cell r="BH3" t="str">
            <v>PAT-2</v>
          </cell>
          <cell r="BI3" t="str">
            <v>R1-A</v>
          </cell>
          <cell r="BJ3" t="str">
            <v>RV-A</v>
          </cell>
          <cell r="BK3" t="str">
            <v>T-75</v>
          </cell>
          <cell r="BL3" t="str">
            <v>T-50</v>
          </cell>
          <cell r="BM3" t="str">
            <v>T-40</v>
          </cell>
          <cell r="BN3" t="str">
            <v>T-25</v>
          </cell>
          <cell r="BO3" t="str">
            <v>T-15</v>
          </cell>
          <cell r="BP3" t="str">
            <v>T-10</v>
          </cell>
          <cell r="BQ3" t="str">
            <v>SMM-1P</v>
          </cell>
          <cell r="BR3" t="str">
            <v>STB</v>
          </cell>
        </row>
        <row r="4">
          <cell r="A4">
            <v>1</v>
          </cell>
          <cell r="B4" t="str">
            <v>P.S.E. ASOCIADO  A  LA  C.H.  TABACONAS</v>
          </cell>
          <cell r="C4" t="str">
            <v>RED  DE  DISTRIBUCION  PRIMARIA     13.2kV  MRT</v>
          </cell>
          <cell r="D4" t="str">
            <v>TABACONAS</v>
          </cell>
          <cell r="E4" t="str">
            <v>TABACONAS</v>
          </cell>
          <cell r="F4" t="str">
            <v>SAN  IGNACIO</v>
          </cell>
          <cell r="G4" t="str">
            <v>CAJAMARCA</v>
          </cell>
          <cell r="H4">
            <v>1</v>
          </cell>
          <cell r="I4">
            <v>1</v>
          </cell>
          <cell r="J4">
            <v>5</v>
          </cell>
          <cell r="K4">
            <v>4</v>
          </cell>
          <cell r="L4">
            <v>5</v>
          </cell>
          <cell r="M4">
            <v>0.5</v>
          </cell>
          <cell r="N4">
            <v>0.16666666666666666</v>
          </cell>
          <cell r="O4">
            <v>0</v>
          </cell>
          <cell r="P4">
            <v>0</v>
          </cell>
          <cell r="Q4">
            <v>0</v>
          </cell>
          <cell r="R4">
            <v>0.35</v>
          </cell>
          <cell r="S4">
            <v>0.34</v>
          </cell>
          <cell r="T4">
            <v>1</v>
          </cell>
          <cell r="U4">
            <v>1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0.33700000000000002</v>
          </cell>
          <cell r="AA4">
            <v>0.35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2</v>
          </cell>
          <cell r="AQ4">
            <v>0</v>
          </cell>
          <cell r="AR4">
            <v>0</v>
          </cell>
          <cell r="AS4">
            <v>1</v>
          </cell>
          <cell r="AT4">
            <v>0</v>
          </cell>
          <cell r="AU4">
            <v>2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0</v>
          </cell>
          <cell r="BF4">
            <v>0</v>
          </cell>
          <cell r="BG4">
            <v>1</v>
          </cell>
          <cell r="BH4">
            <v>3</v>
          </cell>
          <cell r="BI4">
            <v>3</v>
          </cell>
          <cell r="BJ4">
            <v>0</v>
          </cell>
          <cell r="BK4">
            <v>0</v>
          </cell>
          <cell r="BL4">
            <v>0</v>
          </cell>
          <cell r="BM4">
            <v>0</v>
          </cell>
          <cell r="BN4">
            <v>1</v>
          </cell>
          <cell r="BO4">
            <v>0</v>
          </cell>
          <cell r="BP4">
            <v>0</v>
          </cell>
          <cell r="BQ4">
            <v>1</v>
          </cell>
        </row>
        <row r="5">
          <cell r="A5">
            <v>2</v>
          </cell>
          <cell r="B5" t="str">
            <v>P.S.E. ASOCIADO  A  LA  C.H.  TABACONAS</v>
          </cell>
          <cell r="C5" t="str">
            <v>RED  DE  DISTRIBUCION  PRIMARIA     13.2kV  MRT</v>
          </cell>
          <cell r="D5" t="str">
            <v>GRANADILLAS BAJO</v>
          </cell>
          <cell r="E5" t="str">
            <v>TABACONAS</v>
          </cell>
          <cell r="F5" t="str">
            <v>SAN  IGNACIO</v>
          </cell>
          <cell r="G5" t="str">
            <v>CAJAMARCA</v>
          </cell>
          <cell r="H5">
            <v>1</v>
          </cell>
          <cell r="I5">
            <v>1</v>
          </cell>
          <cell r="J5">
            <v>4</v>
          </cell>
          <cell r="K5">
            <v>3</v>
          </cell>
          <cell r="L5">
            <v>4</v>
          </cell>
          <cell r="M5">
            <v>0.1</v>
          </cell>
          <cell r="N5">
            <v>0.16666666666666666</v>
          </cell>
          <cell r="O5">
            <v>0</v>
          </cell>
          <cell r="P5">
            <v>0</v>
          </cell>
          <cell r="Q5">
            <v>0</v>
          </cell>
          <cell r="R5">
            <v>0.16</v>
          </cell>
          <cell r="S5">
            <v>0.16</v>
          </cell>
          <cell r="T5">
            <v>1</v>
          </cell>
          <cell r="U5">
            <v>1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0.156</v>
          </cell>
          <cell r="AA5">
            <v>0.16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1</v>
          </cell>
          <cell r="AQ5">
            <v>1</v>
          </cell>
          <cell r="AR5">
            <v>0</v>
          </cell>
          <cell r="AS5">
            <v>0</v>
          </cell>
          <cell r="AT5">
            <v>0</v>
          </cell>
          <cell r="AU5">
            <v>2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1</v>
          </cell>
          <cell r="BH5">
            <v>2</v>
          </cell>
          <cell r="BI5">
            <v>2</v>
          </cell>
          <cell r="BJ5">
            <v>0</v>
          </cell>
          <cell r="BK5">
            <v>0</v>
          </cell>
          <cell r="BL5">
            <v>0</v>
          </cell>
          <cell r="BM5">
            <v>0</v>
          </cell>
          <cell r="BN5">
            <v>0</v>
          </cell>
          <cell r="BO5">
            <v>1</v>
          </cell>
          <cell r="BP5">
            <v>0</v>
          </cell>
          <cell r="BQ5">
            <v>1</v>
          </cell>
        </row>
        <row r="6">
          <cell r="A6">
            <v>3</v>
          </cell>
          <cell r="B6" t="str">
            <v>P.S.E. ASOCIADO  A  LA  C.H.  TABACONAS</v>
          </cell>
          <cell r="C6" t="str">
            <v>RED  DE  DISTRIBUCION  PRIMARIA     13.2kV  MRT</v>
          </cell>
          <cell r="D6" t="str">
            <v>MANCHARA</v>
          </cell>
          <cell r="E6" t="str">
            <v>TABACONAS</v>
          </cell>
          <cell r="F6" t="str">
            <v>SAN  IGNACIO</v>
          </cell>
          <cell r="G6" t="str">
            <v>CAJAMARCA</v>
          </cell>
          <cell r="H6">
            <v>1</v>
          </cell>
          <cell r="I6">
            <v>1</v>
          </cell>
          <cell r="J6">
            <v>2</v>
          </cell>
          <cell r="K6">
            <v>1</v>
          </cell>
          <cell r="L6">
            <v>2</v>
          </cell>
          <cell r="M6">
            <v>0.1</v>
          </cell>
          <cell r="N6">
            <v>0.16666666666666666</v>
          </cell>
          <cell r="O6">
            <v>0</v>
          </cell>
          <cell r="P6">
            <v>0</v>
          </cell>
          <cell r="Q6">
            <v>0</v>
          </cell>
          <cell r="R6">
            <v>7.0000000000000007E-2</v>
          </cell>
          <cell r="S6">
            <v>7.0000000000000007E-2</v>
          </cell>
          <cell r="T6">
            <v>1</v>
          </cell>
          <cell r="U6">
            <v>1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7.0000000000000007E-2</v>
          </cell>
          <cell r="AA6">
            <v>7.0000000000000007E-2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2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1</v>
          </cell>
          <cell r="BH6">
            <v>0</v>
          </cell>
          <cell r="BI6">
            <v>2</v>
          </cell>
          <cell r="BJ6">
            <v>0</v>
          </cell>
          <cell r="BK6">
            <v>0</v>
          </cell>
          <cell r="BL6">
            <v>0</v>
          </cell>
          <cell r="BM6">
            <v>0</v>
          </cell>
          <cell r="BN6">
            <v>0</v>
          </cell>
          <cell r="BO6">
            <v>0</v>
          </cell>
          <cell r="BP6">
            <v>1</v>
          </cell>
          <cell r="BQ6">
            <v>1</v>
          </cell>
        </row>
        <row r="7">
          <cell r="A7">
            <v>4</v>
          </cell>
          <cell r="B7" t="str">
            <v>P.S.E. ASOCIADO  A  LA  C.H.  TABACONAS</v>
          </cell>
          <cell r="C7" t="str">
            <v>RED  DE  DISTRIBUCION  PRIMARIA     13.2kV  MRT</v>
          </cell>
          <cell r="D7" t="str">
            <v>YUSHCAPAMPA</v>
          </cell>
          <cell r="E7" t="str">
            <v>TABACONAS</v>
          </cell>
          <cell r="F7" t="str">
            <v>SAN  IGNACIO</v>
          </cell>
          <cell r="G7" t="str">
            <v>CAJAMARCA</v>
          </cell>
          <cell r="H7">
            <v>1</v>
          </cell>
          <cell r="I7">
            <v>1</v>
          </cell>
          <cell r="J7">
            <v>2</v>
          </cell>
          <cell r="K7">
            <v>1</v>
          </cell>
          <cell r="L7">
            <v>3</v>
          </cell>
          <cell r="M7">
            <v>0.1</v>
          </cell>
          <cell r="N7">
            <v>0.16666666666666666</v>
          </cell>
          <cell r="O7">
            <v>0</v>
          </cell>
          <cell r="P7">
            <v>0</v>
          </cell>
          <cell r="Q7">
            <v>0</v>
          </cell>
          <cell r="R7">
            <v>0.15</v>
          </cell>
          <cell r="S7">
            <v>0.14000000000000001</v>
          </cell>
          <cell r="T7">
            <v>1</v>
          </cell>
          <cell r="U7">
            <v>1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0.14099999999999999</v>
          </cell>
          <cell r="AA7">
            <v>0.15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1</v>
          </cell>
          <cell r="AU7">
            <v>2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1</v>
          </cell>
          <cell r="BH7">
            <v>1</v>
          </cell>
          <cell r="BI7">
            <v>2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1</v>
          </cell>
          <cell r="BQ7">
            <v>1</v>
          </cell>
        </row>
        <row r="8">
          <cell r="A8">
            <v>5</v>
          </cell>
          <cell r="B8" t="str">
            <v>P.S.E. ASOCIADO  A  LA  C.H.  TABACONAS</v>
          </cell>
          <cell r="C8" t="str">
            <v>RED  DE  DISTRIBUCION  PRIMARIA     13.2kV  MRT</v>
          </cell>
          <cell r="D8" t="str">
            <v>RODEO PAMPA</v>
          </cell>
          <cell r="E8" t="str">
            <v>TABACONAS</v>
          </cell>
          <cell r="F8" t="str">
            <v>SAN  IGNACIO</v>
          </cell>
          <cell r="G8" t="str">
            <v>CAJAMARCA</v>
          </cell>
          <cell r="H8">
            <v>1</v>
          </cell>
          <cell r="I8">
            <v>1</v>
          </cell>
          <cell r="J8">
            <v>3</v>
          </cell>
          <cell r="K8">
            <v>2</v>
          </cell>
          <cell r="L8">
            <v>4</v>
          </cell>
          <cell r="M8">
            <v>0.1</v>
          </cell>
          <cell r="N8">
            <v>0.16666666666666666</v>
          </cell>
          <cell r="O8">
            <v>0</v>
          </cell>
          <cell r="P8">
            <v>0</v>
          </cell>
          <cell r="Q8">
            <v>0</v>
          </cell>
          <cell r="R8">
            <v>0.25</v>
          </cell>
          <cell r="S8">
            <v>0.24</v>
          </cell>
          <cell r="T8">
            <v>1</v>
          </cell>
          <cell r="U8">
            <v>1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0.23899999999999999</v>
          </cell>
          <cell r="AA8">
            <v>0.25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1</v>
          </cell>
          <cell r="AQ8">
            <v>0</v>
          </cell>
          <cell r="AR8">
            <v>0</v>
          </cell>
          <cell r="AS8">
            <v>0</v>
          </cell>
          <cell r="AT8">
            <v>1</v>
          </cell>
          <cell r="AU8">
            <v>2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1</v>
          </cell>
          <cell r="BH8">
            <v>2</v>
          </cell>
          <cell r="BI8">
            <v>2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1</v>
          </cell>
          <cell r="BQ8">
            <v>1</v>
          </cell>
        </row>
        <row r="9">
          <cell r="A9">
            <v>6</v>
          </cell>
          <cell r="B9" t="str">
            <v>P.S.E. ASOCIADO  A  LA  C.H.  TABACONAS</v>
          </cell>
          <cell r="C9" t="str">
            <v>RED  DE  DISTRIBUCION  PRIMARIA     13.2kV  MRT</v>
          </cell>
          <cell r="D9" t="str">
            <v>PAMPA LIMON</v>
          </cell>
          <cell r="E9" t="str">
            <v>TABACONAS</v>
          </cell>
          <cell r="F9" t="str">
            <v>SAN  IGNACIO</v>
          </cell>
          <cell r="G9" t="str">
            <v>CAJAMARCA</v>
          </cell>
          <cell r="H9">
            <v>1</v>
          </cell>
          <cell r="I9">
            <v>1</v>
          </cell>
          <cell r="J9">
            <v>1</v>
          </cell>
          <cell r="K9">
            <v>0</v>
          </cell>
          <cell r="L9">
            <v>2</v>
          </cell>
          <cell r="M9">
            <v>0.1</v>
          </cell>
          <cell r="N9">
            <v>0.16666666666666666</v>
          </cell>
          <cell r="O9">
            <v>0</v>
          </cell>
          <cell r="P9">
            <v>0</v>
          </cell>
          <cell r="Q9">
            <v>0</v>
          </cell>
          <cell r="R9">
            <v>0.04</v>
          </cell>
          <cell r="S9">
            <v>0.04</v>
          </cell>
          <cell r="T9">
            <v>1</v>
          </cell>
          <cell r="U9">
            <v>1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4.1000000000000002E-2</v>
          </cell>
          <cell r="AA9">
            <v>0.04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2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1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1</v>
          </cell>
          <cell r="BP9">
            <v>0</v>
          </cell>
          <cell r="BQ9">
            <v>1</v>
          </cell>
        </row>
        <row r="10">
          <cell r="A10">
            <v>7</v>
          </cell>
          <cell r="B10" t="str">
            <v>P.S.E. ASOCIADO  A  LA  C.H.  TABACONAS</v>
          </cell>
          <cell r="C10" t="str">
            <v>RED  DE  DISTRIBUCION  PRIMARIA     13.2kV  MRT</v>
          </cell>
          <cell r="D10" t="str">
            <v>RESUMEN   GENERAL</v>
          </cell>
          <cell r="E10" t="str">
            <v>TABACONAS</v>
          </cell>
          <cell r="F10" t="str">
            <v>SAN  IGNACIO</v>
          </cell>
          <cell r="G10" t="str">
            <v>CAJAMARCA</v>
          </cell>
          <cell r="H10">
            <v>6</v>
          </cell>
          <cell r="I10">
            <v>6</v>
          </cell>
          <cell r="J10">
            <v>17</v>
          </cell>
          <cell r="K10">
            <v>11</v>
          </cell>
          <cell r="L10">
            <v>20</v>
          </cell>
          <cell r="M10">
            <v>0.99999999999999989</v>
          </cell>
          <cell r="N10">
            <v>0.99999999999999989</v>
          </cell>
          <cell r="O10">
            <v>0</v>
          </cell>
          <cell r="P10">
            <v>0</v>
          </cell>
          <cell r="Q10">
            <v>0</v>
          </cell>
          <cell r="R10">
            <v>1.02</v>
          </cell>
          <cell r="S10">
            <v>0.9900000000000001</v>
          </cell>
          <cell r="T10">
            <v>6</v>
          </cell>
          <cell r="U10">
            <v>6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0.98399999999999999</v>
          </cell>
          <cell r="AA10">
            <v>1.02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4</v>
          </cell>
          <cell r="AQ10">
            <v>1</v>
          </cell>
          <cell r="AR10">
            <v>0</v>
          </cell>
          <cell r="AS10">
            <v>1</v>
          </cell>
          <cell r="AT10">
            <v>2</v>
          </cell>
          <cell r="AU10">
            <v>12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6</v>
          </cell>
          <cell r="BH10">
            <v>8</v>
          </cell>
          <cell r="BI10">
            <v>11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1</v>
          </cell>
          <cell r="BO10">
            <v>2</v>
          </cell>
          <cell r="BP10">
            <v>3</v>
          </cell>
          <cell r="BQ10">
            <v>6</v>
          </cell>
          <cell r="BR10">
            <v>0</v>
          </cell>
        </row>
        <row r="11">
          <cell r="A11">
            <v>8</v>
          </cell>
          <cell r="B11" t="str">
            <v>P.S.E. ASOCIADO  A  LA  C.H.  SALLIQUE</v>
          </cell>
          <cell r="C11" t="str">
            <v>L.P. TRONCAL C.H. SALLIQUE-SALLIQUE 22.9kV TRIFASICO</v>
          </cell>
          <cell r="D11" t="str">
            <v>SALLIQUE</v>
          </cell>
          <cell r="E11" t="str">
            <v>SALLIQUE</v>
          </cell>
          <cell r="F11" t="str">
            <v>JAEN</v>
          </cell>
          <cell r="G11" t="str">
            <v>CAJAMARCA</v>
          </cell>
          <cell r="H11">
            <v>0</v>
          </cell>
          <cell r="I11">
            <v>0</v>
          </cell>
          <cell r="J11">
            <v>2</v>
          </cell>
          <cell r="K11">
            <v>2</v>
          </cell>
          <cell r="L11">
            <v>2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0.11434</v>
          </cell>
          <cell r="W11">
            <v>0.36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1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1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2</v>
          </cell>
          <cell r="BH11">
            <v>0</v>
          </cell>
          <cell r="BI11">
            <v>1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</row>
        <row r="12">
          <cell r="A12">
            <v>9</v>
          </cell>
          <cell r="B12" t="str">
            <v>P.S.E. ASOCIADO  A  LA  C.H.  SALLIQUE</v>
          </cell>
          <cell r="C12" t="str">
            <v>L.P. DERIVACION  PIQUIJACA 13.2kV MRT</v>
          </cell>
          <cell r="D12" t="str">
            <v>PIQUIJACA</v>
          </cell>
          <cell r="E12" t="str">
            <v>SALLIQUE</v>
          </cell>
          <cell r="F12" t="str">
            <v>JAEN</v>
          </cell>
          <cell r="G12" t="str">
            <v>CAJAMARCA</v>
          </cell>
          <cell r="H12">
            <v>0</v>
          </cell>
          <cell r="I12">
            <v>0</v>
          </cell>
          <cell r="J12">
            <v>36</v>
          </cell>
          <cell r="K12">
            <v>36</v>
          </cell>
          <cell r="L12">
            <v>36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9.3792899999999992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13</v>
          </cell>
          <cell r="AQ12">
            <v>1</v>
          </cell>
          <cell r="AR12">
            <v>0</v>
          </cell>
          <cell r="AS12">
            <v>0</v>
          </cell>
          <cell r="AT12">
            <v>20</v>
          </cell>
          <cell r="AU12">
            <v>1</v>
          </cell>
          <cell r="AV12">
            <v>0</v>
          </cell>
          <cell r="AW12">
            <v>1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4</v>
          </cell>
          <cell r="BH12">
            <v>32</v>
          </cell>
          <cell r="BI12">
            <v>44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</row>
        <row r="13">
          <cell r="A13">
            <v>10</v>
          </cell>
          <cell r="B13" t="str">
            <v>P.S.E. ASOCIADO  A  LA  C.H.  SALLIQUE</v>
          </cell>
          <cell r="C13" t="str">
            <v>L.P. RAMAL CATALA  13.2kV MRT</v>
          </cell>
          <cell r="D13" t="str">
            <v>CATALA</v>
          </cell>
          <cell r="E13" t="str">
            <v>SALLIQUE</v>
          </cell>
          <cell r="F13" t="str">
            <v>JAEN</v>
          </cell>
          <cell r="G13" t="str">
            <v>CAJAMARCA</v>
          </cell>
          <cell r="H13">
            <v>0</v>
          </cell>
          <cell r="I13">
            <v>1</v>
          </cell>
          <cell r="J13">
            <v>4</v>
          </cell>
          <cell r="K13">
            <v>3</v>
          </cell>
          <cell r="L13">
            <v>5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0.75175000000000003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3</v>
          </cell>
          <cell r="AU13">
            <v>2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3</v>
          </cell>
          <cell r="BI13">
            <v>8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</row>
        <row r="14">
          <cell r="A14">
            <v>11</v>
          </cell>
          <cell r="B14" t="str">
            <v>P.S.E. ASOCIADO  A  LA  C.H.  SALLIQUE</v>
          </cell>
          <cell r="C14" t="str">
            <v>L.P. DERIVACION  SHIMANA 13.2kV MRT</v>
          </cell>
          <cell r="D14" t="str">
            <v>SHIMANA</v>
          </cell>
          <cell r="E14" t="str">
            <v>SALLIQUE</v>
          </cell>
          <cell r="F14" t="str">
            <v>JAEN</v>
          </cell>
          <cell r="G14" t="str">
            <v>CAJAMARCA</v>
          </cell>
          <cell r="H14">
            <v>0</v>
          </cell>
          <cell r="I14">
            <v>0</v>
          </cell>
          <cell r="J14">
            <v>13</v>
          </cell>
          <cell r="K14">
            <v>13</v>
          </cell>
          <cell r="L14">
            <v>13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2.4500000000000002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8</v>
          </cell>
          <cell r="AQ14">
            <v>0</v>
          </cell>
          <cell r="AR14">
            <v>0</v>
          </cell>
          <cell r="AS14">
            <v>0</v>
          </cell>
          <cell r="AT14">
            <v>3</v>
          </cell>
          <cell r="AU14">
            <v>1</v>
          </cell>
          <cell r="AV14">
            <v>0</v>
          </cell>
          <cell r="AW14">
            <v>1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1</v>
          </cell>
          <cell r="BH14">
            <v>12</v>
          </cell>
          <cell r="BI14">
            <v>8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</row>
        <row r="15">
          <cell r="A15">
            <v>12</v>
          </cell>
          <cell r="B15" t="str">
            <v>P.S.E. ASOCIADO  A  LA  C.H.  SALLIQUE</v>
          </cell>
          <cell r="C15" t="str">
            <v>L.P. DERIVACION  AYACATE 13.2kV MRT</v>
          </cell>
          <cell r="D15" t="str">
            <v>AYACATE</v>
          </cell>
          <cell r="E15" t="str">
            <v>SALLIQUE</v>
          </cell>
          <cell r="F15" t="str">
            <v>JAEN</v>
          </cell>
          <cell r="G15" t="str">
            <v>CAJAMARCA</v>
          </cell>
          <cell r="H15">
            <v>0</v>
          </cell>
          <cell r="I15">
            <v>1</v>
          </cell>
          <cell r="J15">
            <v>15</v>
          </cell>
          <cell r="K15">
            <v>14</v>
          </cell>
          <cell r="L15">
            <v>15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4.01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5</v>
          </cell>
          <cell r="AQ15">
            <v>0</v>
          </cell>
          <cell r="AR15">
            <v>0</v>
          </cell>
          <cell r="AS15">
            <v>0</v>
          </cell>
          <cell r="AT15">
            <v>8</v>
          </cell>
          <cell r="AU15">
            <v>1</v>
          </cell>
          <cell r="AV15">
            <v>0</v>
          </cell>
          <cell r="AW15">
            <v>1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2</v>
          </cell>
          <cell r="BH15">
            <v>12</v>
          </cell>
          <cell r="BI15">
            <v>18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</row>
        <row r="16">
          <cell r="A16">
            <v>13</v>
          </cell>
          <cell r="B16" t="str">
            <v>P.S.E. ASOCIADO  A  LA  C.H.  SALLIQUE</v>
          </cell>
          <cell r="C16" t="str">
            <v>L.P. RAMAL TABACAL  13.2kV MRT</v>
          </cell>
          <cell r="D16" t="str">
            <v>TABACAL</v>
          </cell>
          <cell r="E16" t="str">
            <v>SALLIQUE</v>
          </cell>
          <cell r="F16" t="str">
            <v>JAEN</v>
          </cell>
          <cell r="G16" t="str">
            <v>CAJAMARCA</v>
          </cell>
          <cell r="H16">
            <v>0</v>
          </cell>
          <cell r="I16">
            <v>0</v>
          </cell>
          <cell r="J16">
            <v>3</v>
          </cell>
          <cell r="K16">
            <v>3</v>
          </cell>
          <cell r="L16">
            <v>4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0.54576999999999998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2</v>
          </cell>
          <cell r="AU16">
            <v>2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1</v>
          </cell>
          <cell r="BH16">
            <v>2</v>
          </cell>
          <cell r="BI16">
            <v>5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</row>
        <row r="17">
          <cell r="A17">
            <v>14</v>
          </cell>
          <cell r="B17" t="str">
            <v>P.S.E. ASOCIADO  A  LA  C.H.  SALLIQUE</v>
          </cell>
          <cell r="C17" t="str">
            <v>LINEAS  PRIMARIAS   22.9/13.2kV - MRT  -   RESUMEN  GENERAL</v>
          </cell>
          <cell r="D17" t="str">
            <v>RESUMEN   GENERAL</v>
          </cell>
          <cell r="E17" t="str">
            <v>SALLIQUE</v>
          </cell>
          <cell r="F17" t="str">
            <v>JAEN</v>
          </cell>
          <cell r="G17" t="str">
            <v>CAJAMARCA</v>
          </cell>
          <cell r="H17">
            <v>0</v>
          </cell>
          <cell r="I17">
            <v>2</v>
          </cell>
          <cell r="J17">
            <v>73</v>
          </cell>
          <cell r="K17">
            <v>71</v>
          </cell>
          <cell r="L17">
            <v>75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0.11434</v>
          </cell>
          <cell r="W17">
            <v>0.36</v>
          </cell>
          <cell r="X17">
            <v>0</v>
          </cell>
          <cell r="Y17">
            <v>0</v>
          </cell>
          <cell r="Z17">
            <v>17.136810000000001</v>
          </cell>
          <cell r="AA17">
            <v>0</v>
          </cell>
          <cell r="AB17">
            <v>1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1</v>
          </cell>
          <cell r="AP17">
            <v>26</v>
          </cell>
          <cell r="AQ17">
            <v>1</v>
          </cell>
          <cell r="AR17">
            <v>0</v>
          </cell>
          <cell r="AS17">
            <v>0</v>
          </cell>
          <cell r="AT17">
            <v>36</v>
          </cell>
          <cell r="AU17">
            <v>7</v>
          </cell>
          <cell r="AV17">
            <v>0</v>
          </cell>
          <cell r="AW17">
            <v>3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10</v>
          </cell>
          <cell r="BH17">
            <v>61</v>
          </cell>
          <cell r="BI17">
            <v>84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</row>
        <row r="18">
          <cell r="A18">
            <v>15</v>
          </cell>
          <cell r="B18" t="str">
            <v>P.S.E. ASOCIADO  A  LA  C.H.  HUALLAPE</v>
          </cell>
          <cell r="C18" t="str">
            <v>L.P. TRONCAL HUALLAPE 22.9kV TRIFASICO</v>
          </cell>
          <cell r="D18" t="str">
            <v>HUALLAPE</v>
          </cell>
          <cell r="E18" t="str">
            <v>SANTA ROSA</v>
          </cell>
          <cell r="F18" t="str">
            <v>JAEN</v>
          </cell>
          <cell r="G18" t="str">
            <v>CAJAMARCA</v>
          </cell>
          <cell r="H18">
            <v>0</v>
          </cell>
          <cell r="I18">
            <v>0</v>
          </cell>
          <cell r="J18">
            <v>38</v>
          </cell>
          <cell r="K18">
            <v>38</v>
          </cell>
          <cell r="L18">
            <v>38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6.4194699999999996</v>
          </cell>
          <cell r="W18">
            <v>20.22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31</v>
          </cell>
          <cell r="AC18">
            <v>0</v>
          </cell>
          <cell r="AD18">
            <v>1</v>
          </cell>
          <cell r="AE18">
            <v>0</v>
          </cell>
          <cell r="AF18">
            <v>0</v>
          </cell>
          <cell r="AG18">
            <v>0</v>
          </cell>
          <cell r="AH18">
            <v>2</v>
          </cell>
          <cell r="AI18">
            <v>0</v>
          </cell>
          <cell r="AJ18">
            <v>1</v>
          </cell>
          <cell r="AK18">
            <v>1</v>
          </cell>
          <cell r="AL18">
            <v>0</v>
          </cell>
          <cell r="AM18">
            <v>1</v>
          </cell>
          <cell r="AN18">
            <v>0</v>
          </cell>
          <cell r="AO18">
            <v>1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3</v>
          </cell>
          <cell r="BH18">
            <v>35</v>
          </cell>
          <cell r="BI18">
            <v>10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 refreshError="1"/>
      <sheetData sheetId="36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Data para Presupuesto"/>
      <sheetName val="(1.1) Metrado REDESCAD-06"/>
      <sheetName val="(1.2) Planilla REDESCAD-06"/>
      <sheetName val="(1.3) Caída Tensión REDESCAD-06"/>
      <sheetName val="(1.4) Metrado REDCAD-2010"/>
      <sheetName val="(1.5) Planilla REDCAD-2009-2010"/>
      <sheetName val="(1.6) Revisió Plani &amp; Metra2009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úmenes"/>
      <sheetName val="PLANILLA"/>
      <sheetName val="PRESUPUESTO Grupal"/>
      <sheetName val="PRESUPUESTO Individual"/>
      <sheetName val="RESUMEN"/>
      <sheetName val="BASE"/>
      <sheetName val="NOMBRES y NOTAS"/>
    </sheetNames>
    <sheetDataSet>
      <sheetData sheetId="0" refreshError="1"/>
      <sheetData sheetId="1">
        <row r="145">
          <cell r="D145">
            <v>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Entrada"/>
      <sheetName val="Inversiones"/>
      <sheetName val="F-01"/>
      <sheetName val="F-02"/>
      <sheetName val="F-03"/>
      <sheetName val="F-04"/>
      <sheetName val="F-05 PRIVADOS"/>
      <sheetName val="F-05 SOCIALES"/>
      <sheetName val="F-06 PRIVADOS"/>
      <sheetName val="F-06 SOCIALES"/>
      <sheetName val="F-07-08-09"/>
      <sheetName val="F-10"/>
      <sheetName val="Analisis de Costos"/>
      <sheetName val="Anualización de la Inversión"/>
      <sheetName val="Anualización de la Depreciación"/>
      <sheetName val="LINEAS"/>
      <sheetName val="M&amp;P RS"/>
    </sheetNames>
    <sheetDataSet>
      <sheetData sheetId="0" refreshError="1">
        <row r="13">
          <cell r="D13">
            <v>1475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 refreshError="1"/>
      <sheetData sheetId="16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endario"/>
      <sheetName val="F.Polinómica"/>
      <sheetName val="COS-UNI"/>
      <sheetName val="PtoTotal"/>
      <sheetName val="TABLA CCOLLANA"/>
      <sheetName val="Base Armados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IN</v>
          </cell>
          <cell r="E3">
            <v>1</v>
          </cell>
          <cell r="H3">
            <v>1</v>
          </cell>
        </row>
        <row r="4">
          <cell r="A4" t="str">
            <v>E1</v>
          </cell>
          <cell r="B4">
            <v>1</v>
          </cell>
          <cell r="I4">
            <v>1</v>
          </cell>
        </row>
        <row r="5">
          <cell r="A5" t="str">
            <v>E2</v>
          </cell>
          <cell r="F5">
            <v>1</v>
          </cell>
          <cell r="G5">
            <v>1</v>
          </cell>
          <cell r="H5">
            <v>2</v>
          </cell>
          <cell r="M5">
            <v>0.1</v>
          </cell>
        </row>
        <row r="6">
          <cell r="A6" t="str">
            <v>E3</v>
          </cell>
          <cell r="F6">
            <v>1</v>
          </cell>
          <cell r="H6">
            <v>1</v>
          </cell>
          <cell r="L6">
            <v>2</v>
          </cell>
          <cell r="M6">
            <v>0.1</v>
          </cell>
        </row>
        <row r="7">
          <cell r="A7" t="str">
            <v>E4</v>
          </cell>
          <cell r="F7">
            <v>1</v>
          </cell>
          <cell r="G7">
            <v>1</v>
          </cell>
          <cell r="H7">
            <v>2</v>
          </cell>
          <cell r="M7">
            <v>0.1</v>
          </cell>
        </row>
        <row r="8">
          <cell r="A8" t="str">
            <v>E5</v>
          </cell>
          <cell r="B8">
            <v>1</v>
          </cell>
          <cell r="F8">
            <v>1</v>
          </cell>
          <cell r="G8">
            <v>1</v>
          </cell>
          <cell r="H8">
            <v>1</v>
          </cell>
          <cell r="I8">
            <v>1</v>
          </cell>
          <cell r="K8">
            <v>2</v>
          </cell>
          <cell r="M8">
            <v>0.1</v>
          </cell>
        </row>
        <row r="9">
          <cell r="A9" t="str">
            <v>E6</v>
          </cell>
          <cell r="F9">
            <v>2</v>
          </cell>
          <cell r="G9">
            <v>1</v>
          </cell>
          <cell r="H9">
            <v>3</v>
          </cell>
          <cell r="K9">
            <v>2</v>
          </cell>
          <cell r="M9">
            <v>0.1</v>
          </cell>
        </row>
        <row r="10">
          <cell r="A10" t="str">
            <v>E7</v>
          </cell>
          <cell r="B10">
            <v>2</v>
          </cell>
          <cell r="I10">
            <v>2</v>
          </cell>
          <cell r="K10">
            <v>4</v>
          </cell>
          <cell r="M10">
            <v>0.1</v>
          </cell>
        </row>
        <row r="11">
          <cell r="A11" t="str">
            <v>E8</v>
          </cell>
          <cell r="F11">
            <v>2</v>
          </cell>
          <cell r="G11">
            <v>2</v>
          </cell>
          <cell r="H11">
            <v>4</v>
          </cell>
          <cell r="K11">
            <v>4</v>
          </cell>
          <cell r="M11">
            <v>0.1</v>
          </cell>
        </row>
      </sheetData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yP"/>
      <sheetName val="Intereses"/>
      <sheetName val="Pagos"/>
      <sheetName val="Resumen"/>
      <sheetName val="Res G"/>
      <sheetName val="Res LP"/>
      <sheetName val="Res RP"/>
      <sheetName val="Res RS"/>
      <sheetName val="V"/>
      <sheetName val="F"/>
      <sheetName val="Exc LP"/>
      <sheetName val="Exc RP"/>
      <sheetName val="Exc RS"/>
      <sheetName val="AD LP"/>
      <sheetName val="AD RP"/>
      <sheetName val="AD RS"/>
      <sheetName val="FP LP"/>
      <sheetName val="FP RP"/>
      <sheetName val="FP RS"/>
      <sheetName val="AM LP"/>
      <sheetName val="AM RP"/>
      <sheetName val="AM RS"/>
      <sheetName val="IFV LP"/>
      <sheetName val="IFV RP"/>
      <sheetName val="IFV RS"/>
      <sheetName val="R LP"/>
      <sheetName val="R RP"/>
      <sheetName val="R RS"/>
      <sheetName val="Adi LP"/>
      <sheetName val="Adi RP"/>
      <sheetName val="Adi RS"/>
      <sheetName val="Hoja1"/>
      <sheetName val="PA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BDMETRADO_LP"/>
      <sheetName val="VALORIZA_LP"/>
      <sheetName val="BDMETRADO_RP"/>
      <sheetName val="VALORIZA_RP"/>
      <sheetName val="BDMETRADO_RS"/>
      <sheetName val="VALORIZA_RS"/>
      <sheetName val="REAJ"/>
      <sheetName val="deduc_AD"/>
      <sheetName val="FP"/>
      <sheetName val="AMxFP"/>
      <sheetName val="DAMxFP"/>
      <sheetName val="RES_LP"/>
      <sheetName val="RES_RP "/>
      <sheetName val="RES_RS"/>
      <sheetName val="RES_TOTAL"/>
    </sheetNames>
    <sheetDataSet>
      <sheetData sheetId="0" refreshError="1"/>
      <sheetData sheetId="1" refreshError="1">
        <row r="272">
          <cell r="K272">
            <v>57260.4</v>
          </cell>
          <cell r="M272">
            <v>112831.73</v>
          </cell>
          <cell r="O272">
            <v>84257.74</v>
          </cell>
          <cell r="Q272">
            <v>293481.2</v>
          </cell>
          <cell r="AC272">
            <v>48989.51</v>
          </cell>
        </row>
      </sheetData>
      <sheetData sheetId="2" refreshError="1"/>
      <sheetData sheetId="3" refreshError="1">
        <row r="202">
          <cell r="K202">
            <v>10468.65</v>
          </cell>
          <cell r="M202">
            <v>20041.14</v>
          </cell>
          <cell r="O202">
            <v>8787.36</v>
          </cell>
          <cell r="Q202">
            <v>53057.03</v>
          </cell>
          <cell r="AC202">
            <v>-2119.42</v>
          </cell>
        </row>
      </sheetData>
      <sheetData sheetId="4" refreshError="1"/>
      <sheetData sheetId="5" refreshError="1">
        <row r="215">
          <cell r="K215">
            <v>11793.55</v>
          </cell>
          <cell r="M215">
            <v>78441.19</v>
          </cell>
          <cell r="O215">
            <v>174774.33</v>
          </cell>
          <cell r="Q215">
            <v>206779.9</v>
          </cell>
          <cell r="AC215">
            <v>35847.440000000002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3"/>
      <sheetName val="DATOS"/>
      <sheetName val="PLANILLA_VEQ"/>
      <sheetName val="POLILINEA"/>
      <sheetName val="Hoja2 (3)"/>
      <sheetName val="DIBUJO"/>
      <sheetName val="Hoja2 (2)"/>
      <sheetName val="Hoja2"/>
      <sheetName val="HAMAR"/>
      <sheetName val="POLISLEE"/>
      <sheetName val="Attrib_PLANOS"/>
      <sheetName val="LEE_PROG_COT"/>
    </sheetNames>
    <sheetDataSet>
      <sheetData sheetId="0" refreshError="1">
        <row r="32">
          <cell r="A32">
            <v>291.76157740901851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 TOTAL"/>
      <sheetName val="RES-GRAL OBRA"/>
      <sheetName val="RG"/>
      <sheetName val="GG Contr."/>
      <sheetName val="RES-LP"/>
      <sheetName val="Mtdo-Ppto LP"/>
      <sheetName val="FP LP"/>
      <sheetName val="RES-RP"/>
      <sheetName val="Mtdo-Ppto RP"/>
      <sheetName val="FP RP"/>
      <sheetName val="RES-RS"/>
      <sheetName val="Mtdo-Ppto RS"/>
      <sheetName val="FP RS"/>
      <sheetName val="RES- SFV"/>
      <sheetName val="Mtdo-Ppto SFV"/>
      <sheetName val="FP  SFVS"/>
    </sheetNames>
    <sheetDataSet>
      <sheetData sheetId="0"/>
      <sheetData sheetId="1">
        <row r="4">
          <cell r="F4" t="str">
            <v>AMPLIACIÓN DEL SERVICIO DE ENERGÍA ELÉCTRICA EN LA PROVINCIA DEL SANTA Y EN EL DISTRITO DE PAMPAROMAS – DEPARTAMENTO DE ANCASH</v>
          </cell>
          <cell r="G4"/>
          <cell r="H4"/>
          <cell r="I4"/>
          <cell r="J4"/>
          <cell r="K4"/>
          <cell r="L4"/>
        </row>
        <row r="5">
          <cell r="F5" t="str">
            <v>ANCASH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"/>
      <sheetName val="PL"/>
      <sheetName val="M"/>
      <sheetName val="Metrado"/>
      <sheetName val="REDCAD"/>
      <sheetName val="Hoja5"/>
      <sheetName val="Hoja1"/>
      <sheetName val="PL_01"/>
      <sheetName val="PL_02"/>
      <sheetName val="PL_03"/>
      <sheetName val="PL_06"/>
      <sheetName val="PL_07"/>
      <sheetName val="PL_08"/>
      <sheetName val="PL_09"/>
      <sheetName val="PL_10"/>
      <sheetName val="PL_11"/>
      <sheetName val="PL_12"/>
      <sheetName val="PL_13"/>
      <sheetName val="PL_14"/>
      <sheetName val="PL_15"/>
      <sheetName val="PL_16"/>
      <sheetName val="PL_17"/>
      <sheetName val="PL_18"/>
      <sheetName val="PL_19"/>
      <sheetName val="PL_20"/>
      <sheetName val="M_01"/>
      <sheetName val="M_02"/>
      <sheetName val="M_03"/>
      <sheetName val="M_06"/>
      <sheetName val="M_07"/>
      <sheetName val="M_08"/>
      <sheetName val="M_09"/>
      <sheetName val="M_10"/>
      <sheetName val="M_11"/>
      <sheetName val="M_12"/>
      <sheetName val="M_13"/>
      <sheetName val="M_14"/>
      <sheetName val="M_15"/>
      <sheetName val="M_16"/>
      <sheetName val="M_17"/>
      <sheetName val="M_18"/>
      <sheetName val="M_19"/>
      <sheetName val="M_20"/>
    </sheetNames>
    <sheetDataSet>
      <sheetData sheetId="0"/>
      <sheetData sheetId="1"/>
      <sheetData sheetId="2"/>
      <sheetData sheetId="3">
        <row r="12">
          <cell r="F12">
            <v>141</v>
          </cell>
        </row>
        <row r="13">
          <cell r="F13">
            <v>100</v>
          </cell>
        </row>
        <row r="16">
          <cell r="F16">
            <v>0</v>
          </cell>
        </row>
        <row r="19">
          <cell r="F19">
            <v>14</v>
          </cell>
        </row>
        <row r="20">
          <cell r="F20">
            <v>16</v>
          </cell>
        </row>
        <row r="23">
          <cell r="F23">
            <v>0.53</v>
          </cell>
        </row>
        <row r="24">
          <cell r="F24">
            <v>0</v>
          </cell>
        </row>
        <row r="25">
          <cell r="F25">
            <v>3.61</v>
          </cell>
        </row>
        <row r="26">
          <cell r="F26">
            <v>0</v>
          </cell>
        </row>
        <row r="27">
          <cell r="F27">
            <v>0.06</v>
          </cell>
        </row>
        <row r="28">
          <cell r="F28">
            <v>0.44</v>
          </cell>
        </row>
        <row r="29">
          <cell r="F29">
            <v>4.3100000000000005</v>
          </cell>
        </row>
        <row r="30">
          <cell r="F30">
            <v>5.25</v>
          </cell>
        </row>
        <row r="33">
          <cell r="F33">
            <v>182</v>
          </cell>
        </row>
        <row r="34">
          <cell r="F34">
            <v>287</v>
          </cell>
        </row>
        <row r="35">
          <cell r="F35">
            <v>0</v>
          </cell>
        </row>
        <row r="36">
          <cell r="F36">
            <v>27</v>
          </cell>
        </row>
        <row r="37">
          <cell r="F37">
            <v>12</v>
          </cell>
        </row>
        <row r="38">
          <cell r="F38">
            <v>232</v>
          </cell>
        </row>
        <row r="39">
          <cell r="F39">
            <v>2278</v>
          </cell>
        </row>
        <row r="40">
          <cell r="F40">
            <v>61</v>
          </cell>
        </row>
        <row r="41">
          <cell r="F41">
            <v>183</v>
          </cell>
        </row>
        <row r="42">
          <cell r="F42">
            <v>9</v>
          </cell>
        </row>
        <row r="43">
          <cell r="F43">
            <v>9</v>
          </cell>
        </row>
        <row r="44">
          <cell r="F44">
            <v>9</v>
          </cell>
        </row>
        <row r="47">
          <cell r="F47">
            <v>18</v>
          </cell>
        </row>
        <row r="48">
          <cell r="F48">
            <v>160</v>
          </cell>
        </row>
        <row r="49">
          <cell r="F49">
            <v>7465</v>
          </cell>
        </row>
        <row r="50">
          <cell r="F50">
            <v>912</v>
          </cell>
        </row>
        <row r="53">
          <cell r="F53">
            <v>0</v>
          </cell>
        </row>
        <row r="54">
          <cell r="F54">
            <v>80</v>
          </cell>
        </row>
        <row r="55">
          <cell r="F55">
            <v>0</v>
          </cell>
        </row>
        <row r="56">
          <cell r="F56">
            <v>0</v>
          </cell>
        </row>
        <row r="57">
          <cell r="F57">
            <v>80</v>
          </cell>
        </row>
        <row r="58">
          <cell r="F58">
            <v>143</v>
          </cell>
        </row>
        <row r="59">
          <cell r="F59">
            <v>17</v>
          </cell>
        </row>
        <row r="60">
          <cell r="F60">
            <v>80</v>
          </cell>
        </row>
        <row r="63">
          <cell r="F63">
            <v>0</v>
          </cell>
        </row>
        <row r="64">
          <cell r="F64">
            <v>117</v>
          </cell>
        </row>
        <row r="65">
          <cell r="F65">
            <v>3</v>
          </cell>
        </row>
        <row r="66">
          <cell r="F66">
            <v>120</v>
          </cell>
        </row>
        <row r="67">
          <cell r="F67">
            <v>120</v>
          </cell>
        </row>
        <row r="68">
          <cell r="F68">
            <v>240</v>
          </cell>
        </row>
        <row r="69">
          <cell r="F69">
            <v>240</v>
          </cell>
        </row>
        <row r="70">
          <cell r="F70">
            <v>27</v>
          </cell>
        </row>
        <row r="71">
          <cell r="F71">
            <v>360</v>
          </cell>
        </row>
        <row r="72">
          <cell r="F72">
            <v>120</v>
          </cell>
        </row>
        <row r="73">
          <cell r="F73">
            <v>120</v>
          </cell>
        </row>
        <row r="74">
          <cell r="F74">
            <v>120</v>
          </cell>
        </row>
        <row r="75">
          <cell r="F75">
            <v>1173</v>
          </cell>
        </row>
        <row r="79">
          <cell r="F79">
            <v>160</v>
          </cell>
        </row>
        <row r="80">
          <cell r="F80">
            <v>22</v>
          </cell>
        </row>
        <row r="81">
          <cell r="F81">
            <v>126</v>
          </cell>
        </row>
        <row r="82">
          <cell r="F82">
            <v>16</v>
          </cell>
        </row>
        <row r="83">
          <cell r="F83">
            <v>158</v>
          </cell>
        </row>
        <row r="84">
          <cell r="F84">
            <v>38</v>
          </cell>
        </row>
        <row r="85">
          <cell r="F85">
            <v>100</v>
          </cell>
        </row>
        <row r="86">
          <cell r="F86">
            <v>9</v>
          </cell>
        </row>
        <row r="87">
          <cell r="F87">
            <v>80</v>
          </cell>
        </row>
        <row r="88">
          <cell r="F88">
            <v>580</v>
          </cell>
        </row>
        <row r="89">
          <cell r="F89">
            <v>9</v>
          </cell>
        </row>
        <row r="90">
          <cell r="F90">
            <v>204</v>
          </cell>
        </row>
        <row r="91">
          <cell r="F91">
            <v>0</v>
          </cell>
        </row>
        <row r="92">
          <cell r="F92">
            <v>36</v>
          </cell>
        </row>
        <row r="93">
          <cell r="F93">
            <v>3</v>
          </cell>
        </row>
        <row r="94">
          <cell r="F94">
            <v>6</v>
          </cell>
        </row>
        <row r="97">
          <cell r="F97">
            <v>76</v>
          </cell>
        </row>
        <row r="98">
          <cell r="F98">
            <v>22</v>
          </cell>
        </row>
        <row r="99">
          <cell r="F99">
            <v>76</v>
          </cell>
        </row>
        <row r="100">
          <cell r="F100">
            <v>0</v>
          </cell>
        </row>
        <row r="101">
          <cell r="F101">
            <v>0</v>
          </cell>
        </row>
        <row r="102">
          <cell r="F102">
            <v>15</v>
          </cell>
        </row>
        <row r="103">
          <cell r="F103">
            <v>76</v>
          </cell>
        </row>
        <row r="104">
          <cell r="F104">
            <v>228</v>
          </cell>
        </row>
        <row r="107">
          <cell r="F107">
            <v>221</v>
          </cell>
        </row>
        <row r="108">
          <cell r="F108">
            <v>155</v>
          </cell>
        </row>
        <row r="109">
          <cell r="F109">
            <v>0</v>
          </cell>
        </row>
        <row r="110">
          <cell r="F110">
            <v>42</v>
          </cell>
        </row>
        <row r="111">
          <cell r="F111">
            <v>244</v>
          </cell>
        </row>
        <row r="112">
          <cell r="F112">
            <v>0</v>
          </cell>
        </row>
        <row r="113">
          <cell r="F113">
            <v>2212.5</v>
          </cell>
        </row>
        <row r="114">
          <cell r="F114">
            <v>60</v>
          </cell>
        </row>
        <row r="115">
          <cell r="F115">
            <v>340</v>
          </cell>
        </row>
        <row r="116">
          <cell r="F116">
            <v>488</v>
          </cell>
        </row>
        <row r="117">
          <cell r="F117">
            <v>1708</v>
          </cell>
        </row>
        <row r="118">
          <cell r="F118">
            <v>244</v>
          </cell>
        </row>
        <row r="119">
          <cell r="F119">
            <v>244</v>
          </cell>
        </row>
        <row r="124">
          <cell r="F124">
            <v>141</v>
          </cell>
        </row>
        <row r="125">
          <cell r="F125">
            <v>100</v>
          </cell>
        </row>
        <row r="126">
          <cell r="F126">
            <v>0</v>
          </cell>
        </row>
        <row r="127">
          <cell r="F127">
            <v>88</v>
          </cell>
        </row>
        <row r="128">
          <cell r="F128">
            <v>32</v>
          </cell>
        </row>
        <row r="129">
          <cell r="F129">
            <v>1.0000000000000004</v>
          </cell>
        </row>
        <row r="130">
          <cell r="F130">
            <v>1.0000000000000004</v>
          </cell>
        </row>
        <row r="131">
          <cell r="F131">
            <v>0.11</v>
          </cell>
        </row>
        <row r="132">
          <cell r="F132">
            <v>0</v>
          </cell>
        </row>
        <row r="133">
          <cell r="F133">
            <v>1.0900000000000001</v>
          </cell>
        </row>
        <row r="134">
          <cell r="F134">
            <v>0</v>
          </cell>
        </row>
        <row r="135">
          <cell r="F135">
            <v>0.06</v>
          </cell>
        </row>
        <row r="136">
          <cell r="F136">
            <v>0</v>
          </cell>
        </row>
        <row r="137">
          <cell r="F137">
            <v>0.72000000000000008</v>
          </cell>
        </row>
        <row r="138">
          <cell r="F138">
            <v>0.16999999999999998</v>
          </cell>
        </row>
        <row r="139">
          <cell r="F139">
            <v>14</v>
          </cell>
        </row>
        <row r="140">
          <cell r="F140">
            <v>16</v>
          </cell>
        </row>
        <row r="141">
          <cell r="F141">
            <v>0.44</v>
          </cell>
        </row>
        <row r="142">
          <cell r="F142">
            <v>4.3100000000000005</v>
          </cell>
        </row>
        <row r="143">
          <cell r="F143">
            <v>5.25</v>
          </cell>
        </row>
        <row r="144">
          <cell r="F144">
            <v>0.42</v>
          </cell>
        </row>
        <row r="145">
          <cell r="F145">
            <v>2.5299999999999998</v>
          </cell>
        </row>
        <row r="146">
          <cell r="F146">
            <v>6.8100000000000005</v>
          </cell>
        </row>
        <row r="147">
          <cell r="F147">
            <v>0.68000000000000016</v>
          </cell>
        </row>
        <row r="148">
          <cell r="F148">
            <v>70</v>
          </cell>
        </row>
        <row r="149">
          <cell r="F149">
            <v>10</v>
          </cell>
        </row>
        <row r="152">
          <cell r="F152">
            <v>115.14000000000001</v>
          </cell>
        </row>
        <row r="153">
          <cell r="F153">
            <v>5.88</v>
          </cell>
        </row>
        <row r="154">
          <cell r="F154">
            <v>141</v>
          </cell>
        </row>
        <row r="155">
          <cell r="F155">
            <v>100</v>
          </cell>
        </row>
        <row r="156">
          <cell r="F156">
            <v>0</v>
          </cell>
        </row>
        <row r="157">
          <cell r="F157">
            <v>206</v>
          </cell>
        </row>
        <row r="158">
          <cell r="F158">
            <v>0</v>
          </cell>
        </row>
        <row r="159">
          <cell r="F159">
            <v>108.98000000000006</v>
          </cell>
        </row>
        <row r="160">
          <cell r="F160">
            <v>14</v>
          </cell>
        </row>
        <row r="161">
          <cell r="F161">
            <v>16</v>
          </cell>
        </row>
        <row r="164">
          <cell r="F164">
            <v>118.59999999999998</v>
          </cell>
        </row>
        <row r="165">
          <cell r="F165">
            <v>7.28</v>
          </cell>
        </row>
        <row r="166">
          <cell r="F166">
            <v>93</v>
          </cell>
        </row>
        <row r="167">
          <cell r="F167">
            <v>27</v>
          </cell>
        </row>
        <row r="168">
          <cell r="F168">
            <v>116.33999999999999</v>
          </cell>
        </row>
        <row r="169">
          <cell r="F169">
            <v>7.14</v>
          </cell>
        </row>
        <row r="172">
          <cell r="F172">
            <v>175</v>
          </cell>
        </row>
        <row r="173">
          <cell r="F173">
            <v>18</v>
          </cell>
        </row>
        <row r="174">
          <cell r="F174">
            <v>92</v>
          </cell>
        </row>
        <row r="175">
          <cell r="F175">
            <v>3</v>
          </cell>
        </row>
        <row r="176">
          <cell r="F176">
            <v>65</v>
          </cell>
        </row>
        <row r="177">
          <cell r="F177">
            <v>2</v>
          </cell>
        </row>
        <row r="178">
          <cell r="F178">
            <v>3</v>
          </cell>
        </row>
        <row r="179">
          <cell r="F179">
            <v>5</v>
          </cell>
        </row>
        <row r="180">
          <cell r="F180">
            <v>1</v>
          </cell>
        </row>
        <row r="181">
          <cell r="F181">
            <v>3</v>
          </cell>
        </row>
        <row r="182">
          <cell r="F182">
            <v>6</v>
          </cell>
        </row>
        <row r="183">
          <cell r="F183">
            <v>0</v>
          </cell>
        </row>
        <row r="184">
          <cell r="F184">
            <v>1</v>
          </cell>
        </row>
        <row r="185">
          <cell r="F185">
            <v>2</v>
          </cell>
        </row>
        <row r="186">
          <cell r="F186">
            <v>6</v>
          </cell>
        </row>
        <row r="187">
          <cell r="F187">
            <v>23</v>
          </cell>
        </row>
        <row r="191">
          <cell r="F191">
            <v>0.53</v>
          </cell>
        </row>
        <row r="192">
          <cell r="F192">
            <v>0</v>
          </cell>
        </row>
        <row r="193">
          <cell r="F193">
            <v>3.61</v>
          </cell>
        </row>
        <row r="194">
          <cell r="F194">
            <v>0</v>
          </cell>
        </row>
        <row r="195">
          <cell r="F195">
            <v>0.06</v>
          </cell>
        </row>
        <row r="196">
          <cell r="F196">
            <v>0.44</v>
          </cell>
        </row>
        <row r="197">
          <cell r="F197">
            <v>4.3100000000000005</v>
          </cell>
        </row>
        <row r="198">
          <cell r="F198">
            <v>5.25</v>
          </cell>
        </row>
        <row r="201">
          <cell r="F201">
            <v>111.60000000000002</v>
          </cell>
        </row>
        <row r="202">
          <cell r="F202">
            <v>6.2</v>
          </cell>
        </row>
        <row r="203">
          <cell r="F203">
            <v>76</v>
          </cell>
        </row>
        <row r="204">
          <cell r="F204">
            <v>0</v>
          </cell>
        </row>
        <row r="205">
          <cell r="F205">
            <v>117.80000000000003</v>
          </cell>
        </row>
        <row r="208">
          <cell r="F208">
            <v>80</v>
          </cell>
        </row>
        <row r="209">
          <cell r="F209">
            <v>80</v>
          </cell>
        </row>
        <row r="213">
          <cell r="F213">
            <v>132</v>
          </cell>
        </row>
        <row r="214">
          <cell r="F214">
            <v>42</v>
          </cell>
        </row>
        <row r="215">
          <cell r="F215">
            <v>47</v>
          </cell>
        </row>
        <row r="216">
          <cell r="F216">
            <v>23</v>
          </cell>
        </row>
        <row r="217">
          <cell r="F217">
            <v>244</v>
          </cell>
        </row>
        <row r="218">
          <cell r="F218">
            <v>244</v>
          </cell>
        </row>
        <row r="219">
          <cell r="F219">
            <v>174</v>
          </cell>
        </row>
        <row r="222">
          <cell r="F222">
            <v>7</v>
          </cell>
        </row>
        <row r="223">
          <cell r="F223">
            <v>0.35</v>
          </cell>
        </row>
        <row r="224">
          <cell r="F224">
            <v>3</v>
          </cell>
        </row>
        <row r="225">
          <cell r="F225">
            <v>6</v>
          </cell>
        </row>
        <row r="226">
          <cell r="F226">
            <v>7</v>
          </cell>
        </row>
        <row r="227">
          <cell r="F227">
            <v>3</v>
          </cell>
        </row>
        <row r="228">
          <cell r="F228">
            <v>1</v>
          </cell>
        </row>
        <row r="231">
          <cell r="F231">
            <v>18</v>
          </cell>
        </row>
        <row r="232">
          <cell r="F232">
            <v>18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3D218-2E5D-4465-B50C-968C4A07C4F0}">
  <dimension ref="A1:AB354"/>
  <sheetViews>
    <sheetView showGridLines="0" tabSelected="1" view="pageBreakPreview" topLeftCell="A6" zoomScale="70" zoomScaleNormal="100" zoomScaleSheetLayoutView="70" workbookViewId="0">
      <selection activeCell="N20" sqref="N20"/>
    </sheetView>
  </sheetViews>
  <sheetFormatPr baseColWidth="10" defaultColWidth="11.44140625" defaultRowHeight="13.8" x14ac:dyDescent="0.25"/>
  <cols>
    <col min="1" max="1" width="4.44140625" style="1" customWidth="1"/>
    <col min="2" max="2" width="7.6640625" style="1" customWidth="1"/>
    <col min="3" max="3" width="3.88671875" style="1" hidden="1" customWidth="1"/>
    <col min="4" max="4" width="11" style="1" customWidth="1"/>
    <col min="5" max="5" width="3.109375" style="2" customWidth="1"/>
    <col min="6" max="6" width="68" style="1" customWidth="1"/>
    <col min="7" max="7" width="8.6640625" style="1" customWidth="1"/>
    <col min="8" max="8" width="12.33203125" style="1" hidden="1" customWidth="1"/>
    <col min="9" max="9" width="13.109375" style="3" hidden="1" customWidth="1"/>
    <col min="10" max="10" width="13.88671875" style="4" hidden="1" customWidth="1"/>
    <col min="11" max="11" width="17.44140625" style="5" hidden="1" customWidth="1"/>
    <col min="12" max="13" width="13.88671875" style="1" customWidth="1"/>
    <col min="14" max="14" width="17.44140625" style="1" customWidth="1"/>
    <col min="15" max="15" width="13.88671875" style="1" hidden="1" customWidth="1"/>
    <col min="16" max="16" width="17.44140625" style="1" hidden="1" customWidth="1"/>
    <col min="17" max="17" width="13.88671875" style="1" hidden="1" customWidth="1"/>
    <col min="18" max="18" width="17.44140625" style="1" hidden="1" customWidth="1"/>
    <col min="19" max="19" width="13.88671875" style="1" hidden="1" customWidth="1"/>
    <col min="20" max="20" width="17.44140625" style="1" hidden="1" customWidth="1"/>
    <col min="21" max="21" width="13.88671875" style="1" hidden="1" customWidth="1"/>
    <col min="22" max="22" width="17.44140625" style="1" hidden="1" customWidth="1"/>
    <col min="23" max="23" width="35.33203125" style="1" hidden="1" customWidth="1"/>
    <col min="24" max="24" width="12.88671875" style="1" customWidth="1"/>
    <col min="25" max="16384" width="11.44140625" style="1"/>
  </cols>
  <sheetData>
    <row r="1" spans="2:23" hidden="1" x14ac:dyDescent="0.25"/>
    <row r="2" spans="2:23" ht="15" hidden="1" customHeight="1" x14ac:dyDescent="0.25"/>
    <row r="3" spans="2:23" ht="15" hidden="1" customHeight="1" x14ac:dyDescent="0.25"/>
    <row r="4" spans="2:23" ht="15" hidden="1" customHeight="1" x14ac:dyDescent="0.25"/>
    <row r="5" spans="2:23" hidden="1" x14ac:dyDescent="0.25"/>
    <row r="6" spans="2:23" ht="20.25" customHeight="1" x14ac:dyDescent="0.25">
      <c r="B6" s="256" t="s">
        <v>256</v>
      </c>
      <c r="C6" s="256"/>
      <c r="D6" s="256"/>
      <c r="E6" s="256"/>
      <c r="F6" s="256"/>
      <c r="G6" s="256"/>
      <c r="H6" s="256"/>
      <c r="I6" s="256"/>
      <c r="J6" s="256"/>
      <c r="K6" s="256"/>
      <c r="L6" s="256"/>
      <c r="M6" s="256"/>
      <c r="N6" s="256"/>
      <c r="O6" s="256"/>
      <c r="P6" s="256"/>
      <c r="Q6" s="256"/>
      <c r="R6" s="256"/>
      <c r="S6" s="256"/>
      <c r="T6" s="256"/>
      <c r="U6" s="256"/>
      <c r="V6" s="256"/>
      <c r="W6" s="256"/>
    </row>
    <row r="7" spans="2:23" ht="17.25" customHeight="1" x14ac:dyDescent="0.25">
      <c r="B7" s="256"/>
      <c r="C7" s="256"/>
      <c r="D7" s="256"/>
      <c r="E7" s="256"/>
      <c r="F7" s="256"/>
      <c r="G7" s="256"/>
      <c r="H7" s="256"/>
      <c r="I7" s="256"/>
      <c r="J7" s="256"/>
      <c r="K7" s="256"/>
      <c r="L7" s="256"/>
      <c r="M7" s="256"/>
      <c r="N7" s="256"/>
      <c r="O7" s="256"/>
      <c r="P7" s="256"/>
      <c r="Q7" s="256"/>
      <c r="R7" s="256"/>
      <c r="S7" s="256"/>
      <c r="T7" s="256"/>
      <c r="U7" s="256"/>
      <c r="V7" s="256"/>
      <c r="W7" s="256"/>
    </row>
    <row r="8" spans="2:23" s="3" customFormat="1" ht="32.25" customHeight="1" x14ac:dyDescent="0.25">
      <c r="B8" s="6" t="s">
        <v>0</v>
      </c>
      <c r="C8" s="7"/>
      <c r="D8" s="7"/>
      <c r="E8" s="8" t="s">
        <v>1</v>
      </c>
      <c r="F8" s="257" t="str">
        <f>+'[159]RES-GRAL OBRA'!F4:L4</f>
        <v>AMPLIACIÓN DEL SERVICIO DE ENERGÍA ELÉCTRICA EN LA PROVINCIA DEL SANTA Y EN EL DISTRITO DE PAMPAROMAS – DEPARTAMENTO DE ANCASH</v>
      </c>
      <c r="G8" s="257"/>
      <c r="H8" s="257"/>
      <c r="I8" s="257"/>
      <c r="J8" s="257"/>
      <c r="K8" s="257"/>
      <c r="L8" s="257"/>
      <c r="M8" s="257"/>
      <c r="N8" s="257"/>
      <c r="O8" s="257"/>
      <c r="P8" s="257"/>
      <c r="Q8" s="257"/>
      <c r="R8" s="257"/>
      <c r="S8" s="257"/>
      <c r="T8" s="257"/>
      <c r="U8" s="257"/>
      <c r="V8" s="257"/>
      <c r="W8" s="257"/>
    </row>
    <row r="9" spans="2:23" s="3" customFormat="1" ht="24" customHeight="1" x14ac:dyDescent="0.25">
      <c r="B9" s="6" t="s">
        <v>2</v>
      </c>
      <c r="C9" s="10"/>
      <c r="D9" s="10"/>
      <c r="E9" s="8" t="s">
        <v>1</v>
      </c>
      <c r="F9" s="11" t="str">
        <f>+'[159]RES-GRAL OBRA'!F5</f>
        <v>ANCASH</v>
      </c>
      <c r="G9" s="7"/>
      <c r="H9" s="7"/>
      <c r="I9" s="7"/>
      <c r="J9" s="7"/>
      <c r="K9" s="7"/>
      <c r="L9" s="9"/>
      <c r="M9" s="9"/>
      <c r="N9" s="9"/>
      <c r="O9" s="9"/>
      <c r="P9" s="9"/>
      <c r="Q9" s="9"/>
      <c r="R9" s="9"/>
      <c r="S9" s="7"/>
      <c r="T9" s="7"/>
      <c r="U9" s="7"/>
      <c r="V9" s="7"/>
      <c r="W9" s="7"/>
    </row>
    <row r="10" spans="2:23" s="3" customFormat="1" ht="24" customHeight="1" x14ac:dyDescent="0.25">
      <c r="B10" s="6" t="s">
        <v>3</v>
      </c>
      <c r="C10" s="12"/>
      <c r="D10" s="12"/>
      <c r="E10" s="13" t="s">
        <v>1</v>
      </c>
      <c r="F10" s="6" t="s">
        <v>4</v>
      </c>
      <c r="G10" s="14"/>
      <c r="H10" s="15"/>
      <c r="I10" s="15"/>
      <c r="J10" s="16"/>
      <c r="K10" s="16"/>
      <c r="L10" s="16"/>
      <c r="M10" s="16"/>
      <c r="N10" s="16"/>
      <c r="O10" s="16"/>
      <c r="P10" s="16"/>
      <c r="Q10" s="16"/>
      <c r="R10" s="16"/>
      <c r="S10" s="7"/>
      <c r="T10" s="7"/>
      <c r="U10" s="7"/>
      <c r="V10" s="7"/>
      <c r="W10" s="7"/>
    </row>
    <row r="11" spans="2:23" ht="8.25" customHeight="1" x14ac:dyDescent="0.25">
      <c r="B11" s="17"/>
      <c r="C11" s="17"/>
      <c r="D11" s="17"/>
      <c r="E11" s="18"/>
      <c r="F11" s="17"/>
      <c r="G11" s="17"/>
      <c r="H11" s="17"/>
      <c r="I11" s="19"/>
      <c r="J11" s="20"/>
      <c r="K11" s="21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</row>
    <row r="12" spans="2:23" ht="20.25" customHeight="1" x14ac:dyDescent="0.25">
      <c r="B12" s="258" t="s">
        <v>5</v>
      </c>
      <c r="C12" s="258" t="s">
        <v>6</v>
      </c>
      <c r="D12" s="258"/>
      <c r="E12" s="258"/>
      <c r="F12" s="258"/>
      <c r="G12" s="259" t="s">
        <v>7</v>
      </c>
      <c r="H12" s="276" t="s">
        <v>257</v>
      </c>
      <c r="I12" s="260" t="s">
        <v>8</v>
      </c>
      <c r="J12" s="261" t="s">
        <v>9</v>
      </c>
      <c r="K12" s="262"/>
      <c r="L12" s="273" t="s">
        <v>13</v>
      </c>
      <c r="M12" s="276" t="s">
        <v>257</v>
      </c>
      <c r="N12" s="270" t="s">
        <v>14</v>
      </c>
      <c r="O12" s="261" t="s">
        <v>10</v>
      </c>
      <c r="P12" s="263"/>
      <c r="Q12" s="263"/>
      <c r="R12" s="262"/>
      <c r="S12" s="261" t="s">
        <v>11</v>
      </c>
      <c r="T12" s="263"/>
      <c r="U12" s="263"/>
      <c r="V12" s="262"/>
      <c r="W12" s="264" t="s">
        <v>12</v>
      </c>
    </row>
    <row r="13" spans="2:23" ht="22.5" customHeight="1" x14ac:dyDescent="0.25">
      <c r="B13" s="258"/>
      <c r="C13" s="258"/>
      <c r="D13" s="258"/>
      <c r="E13" s="258"/>
      <c r="F13" s="258"/>
      <c r="G13" s="259"/>
      <c r="H13" s="277"/>
      <c r="I13" s="260"/>
      <c r="J13" s="265" t="s">
        <v>13</v>
      </c>
      <c r="K13" s="264" t="s">
        <v>14</v>
      </c>
      <c r="L13" s="274"/>
      <c r="M13" s="277"/>
      <c r="N13" s="271"/>
      <c r="O13" s="261" t="s">
        <v>15</v>
      </c>
      <c r="P13" s="262"/>
      <c r="Q13" s="266" t="s">
        <v>16</v>
      </c>
      <c r="R13" s="267"/>
      <c r="S13" s="268" t="s">
        <v>17</v>
      </c>
      <c r="T13" s="269"/>
      <c r="U13" s="268" t="s">
        <v>18</v>
      </c>
      <c r="V13" s="269"/>
      <c r="W13" s="264"/>
    </row>
    <row r="14" spans="2:23" ht="20.25" customHeight="1" x14ac:dyDescent="0.25">
      <c r="B14" s="258"/>
      <c r="C14" s="258"/>
      <c r="D14" s="258"/>
      <c r="E14" s="258"/>
      <c r="F14" s="258"/>
      <c r="G14" s="259"/>
      <c r="H14" s="277"/>
      <c r="I14" s="260"/>
      <c r="J14" s="265"/>
      <c r="K14" s="264"/>
      <c r="L14" s="274"/>
      <c r="M14" s="277"/>
      <c r="N14" s="272"/>
      <c r="O14" s="23" t="s">
        <v>13</v>
      </c>
      <c r="P14" s="24" t="s">
        <v>14</v>
      </c>
      <c r="Q14" s="23" t="s">
        <v>13</v>
      </c>
      <c r="R14" s="24" t="s">
        <v>14</v>
      </c>
      <c r="S14" s="23" t="s">
        <v>13</v>
      </c>
      <c r="T14" s="24" t="s">
        <v>14</v>
      </c>
      <c r="U14" s="23" t="s">
        <v>13</v>
      </c>
      <c r="V14" s="24" t="s">
        <v>14</v>
      </c>
      <c r="W14" s="264"/>
    </row>
    <row r="15" spans="2:23" ht="20.25" customHeight="1" x14ac:dyDescent="0.25">
      <c r="B15" s="258"/>
      <c r="C15" s="258"/>
      <c r="D15" s="258"/>
      <c r="E15" s="258"/>
      <c r="F15" s="258"/>
      <c r="G15" s="259"/>
      <c r="H15" s="278"/>
      <c r="I15" s="22" t="s">
        <v>19</v>
      </c>
      <c r="J15" s="22" t="s">
        <v>20</v>
      </c>
      <c r="K15" s="22" t="s">
        <v>21</v>
      </c>
      <c r="L15" s="275"/>
      <c r="M15" s="278"/>
      <c r="N15" s="22" t="s">
        <v>21</v>
      </c>
      <c r="O15" s="22" t="s">
        <v>20</v>
      </c>
      <c r="P15" s="22" t="s">
        <v>21</v>
      </c>
      <c r="Q15" s="22" t="s">
        <v>20</v>
      </c>
      <c r="R15" s="22" t="s">
        <v>21</v>
      </c>
      <c r="S15" s="22" t="s">
        <v>20</v>
      </c>
      <c r="T15" s="22" t="s">
        <v>21</v>
      </c>
      <c r="U15" s="22" t="s">
        <v>20</v>
      </c>
      <c r="V15" s="22" t="s">
        <v>21</v>
      </c>
      <c r="W15" s="264"/>
    </row>
    <row r="16" spans="2:23" ht="21" customHeight="1" x14ac:dyDescent="0.25">
      <c r="B16" s="25" t="s">
        <v>22</v>
      </c>
      <c r="C16" s="26"/>
      <c r="D16" s="27" t="s">
        <v>23</v>
      </c>
      <c r="E16" s="28"/>
      <c r="F16" s="29"/>
      <c r="G16" s="30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</row>
    <row r="17" spans="2:26" ht="21" customHeight="1" x14ac:dyDescent="0.25">
      <c r="B17" s="32">
        <v>1</v>
      </c>
      <c r="C17" s="33">
        <v>3</v>
      </c>
      <c r="D17" s="34" t="s">
        <v>24</v>
      </c>
      <c r="E17" s="35"/>
      <c r="F17" s="36"/>
      <c r="G17" s="37"/>
      <c r="H17" s="38"/>
      <c r="I17" s="38"/>
      <c r="J17" s="38"/>
      <c r="K17" s="38"/>
      <c r="L17" s="38"/>
      <c r="M17" s="38"/>
      <c r="N17" s="38"/>
      <c r="O17" s="39"/>
      <c r="P17" s="38"/>
      <c r="Q17" s="38"/>
      <c r="R17" s="38"/>
      <c r="S17" s="38"/>
      <c r="T17" s="38"/>
      <c r="U17" s="38"/>
      <c r="V17" s="38"/>
      <c r="W17" s="38"/>
    </row>
    <row r="18" spans="2:26" ht="21" customHeight="1" x14ac:dyDescent="0.25">
      <c r="B18" s="40">
        <f>+B17+0.01</f>
        <v>1.01</v>
      </c>
      <c r="C18" s="33">
        <f>+C17+1</f>
        <v>4</v>
      </c>
      <c r="D18" s="41" t="s">
        <v>25</v>
      </c>
      <c r="E18" s="42"/>
      <c r="F18" s="43"/>
      <c r="G18" s="37" t="s">
        <v>26</v>
      </c>
      <c r="H18" s="38"/>
      <c r="I18" s="38"/>
      <c r="J18" s="38">
        <v>153</v>
      </c>
      <c r="K18" s="38">
        <f>+ROUND($H18*J18,2)</f>
        <v>0</v>
      </c>
      <c r="L18" s="38">
        <f>+[160]Metrado!F12</f>
        <v>141</v>
      </c>
      <c r="M18" s="38"/>
      <c r="N18" s="38"/>
      <c r="O18" s="38">
        <f>+IF($L18-$J18&gt;=0,$L18-$J18,0)</f>
        <v>0</v>
      </c>
      <c r="P18" s="38">
        <f>+ROUND($H18*O18,2)</f>
        <v>0</v>
      </c>
      <c r="Q18" s="38"/>
      <c r="R18" s="38">
        <f>+ROUND($H18*Q18,2)</f>
        <v>0</v>
      </c>
      <c r="S18" s="38">
        <f>+IF($L18-$J18&lt;=0,-$L18+$J18,0)</f>
        <v>12</v>
      </c>
      <c r="T18" s="38">
        <f>+ROUND($H18*S18,2)</f>
        <v>0</v>
      </c>
      <c r="U18" s="38">
        <f>+S18</f>
        <v>12</v>
      </c>
      <c r="V18" s="38">
        <f>+ROUND($H18*U18,2)</f>
        <v>0</v>
      </c>
      <c r="W18" s="38" t="s">
        <v>27</v>
      </c>
      <c r="Z18" s="44">
        <v>0</v>
      </c>
    </row>
    <row r="19" spans="2:26" ht="21" customHeight="1" x14ac:dyDescent="0.25">
      <c r="B19" s="40">
        <f t="shared" ref="B19" si="0">+B18+0.01</f>
        <v>1.02</v>
      </c>
      <c r="C19" s="33">
        <f t="shared" ref="C19:C82" si="1">+C18+1</f>
        <v>5</v>
      </c>
      <c r="D19" s="41" t="s">
        <v>28</v>
      </c>
      <c r="E19" s="42"/>
      <c r="F19" s="43"/>
      <c r="G19" s="45" t="s">
        <v>26</v>
      </c>
      <c r="H19" s="46"/>
      <c r="I19" s="46"/>
      <c r="J19" s="46">
        <v>79</v>
      </c>
      <c r="K19" s="46">
        <f t="shared" ref="K19:K82" si="2">+ROUND($H19*J19,2)</f>
        <v>0</v>
      </c>
      <c r="L19" s="38">
        <f>+[160]Metrado!F13</f>
        <v>100</v>
      </c>
      <c r="M19" s="161"/>
      <c r="N19" s="46"/>
      <c r="O19" s="46">
        <f>+IF($L19-$J19&gt;=0,$L19-$J19,0)</f>
        <v>21</v>
      </c>
      <c r="P19" s="46">
        <f t="shared" ref="P19:T19" si="3">+ROUND($H19*O19,2)</f>
        <v>0</v>
      </c>
      <c r="Q19" s="46"/>
      <c r="R19" s="46">
        <f t="shared" si="3"/>
        <v>0</v>
      </c>
      <c r="S19" s="46">
        <f>+IF($L19-$J19&lt;=0,-$L19+$J19,0)</f>
        <v>0</v>
      </c>
      <c r="T19" s="46">
        <f t="shared" si="3"/>
        <v>0</v>
      </c>
      <c r="U19" s="46"/>
      <c r="V19" s="46">
        <f t="shared" ref="V19" si="4">+ROUND($H19*U19,2)</f>
        <v>0</v>
      </c>
      <c r="W19" s="46"/>
      <c r="Z19" s="44">
        <v>0</v>
      </c>
    </row>
    <row r="20" spans="2:26" ht="21" customHeight="1" x14ac:dyDescent="0.25">
      <c r="B20" s="47"/>
      <c r="C20" s="33">
        <f t="shared" si="1"/>
        <v>6</v>
      </c>
      <c r="D20" s="48"/>
      <c r="E20" s="49"/>
      <c r="F20" s="50" t="str">
        <f>+"SUB-TOTAL   "&amp;B17&amp;":  "</f>
        <v xml:space="preserve">SUB-TOTAL   1:  </v>
      </c>
      <c r="G20" s="51"/>
      <c r="H20" s="52"/>
      <c r="I20" s="52"/>
      <c r="J20" s="52"/>
      <c r="K20" s="53">
        <f>+SUM(K18:K19)</f>
        <v>0</v>
      </c>
      <c r="L20" s="52"/>
      <c r="M20" s="52"/>
      <c r="N20" s="53"/>
      <c r="O20" s="53"/>
      <c r="P20" s="53">
        <f>+SUM(P18:P19)</f>
        <v>0</v>
      </c>
      <c r="Q20" s="53"/>
      <c r="R20" s="53">
        <f>+SUM(R18:R19)</f>
        <v>0</v>
      </c>
      <c r="S20" s="54"/>
      <c r="T20" s="53">
        <f>+SUM(T18:T19)</f>
        <v>0</v>
      </c>
      <c r="U20" s="54"/>
      <c r="V20" s="53">
        <f>+SUM(V18:V19)</f>
        <v>0</v>
      </c>
      <c r="W20" s="54"/>
      <c r="X20" s="55">
        <f>+K20-N20+P20+R20-T20</f>
        <v>0</v>
      </c>
      <c r="Z20" s="44">
        <v>0</v>
      </c>
    </row>
    <row r="21" spans="2:26" ht="21" customHeight="1" x14ac:dyDescent="0.25">
      <c r="B21" s="56">
        <f>1+B17</f>
        <v>2</v>
      </c>
      <c r="C21" s="57">
        <f t="shared" si="1"/>
        <v>7</v>
      </c>
      <c r="D21" s="58" t="s">
        <v>29</v>
      </c>
      <c r="E21" s="59"/>
      <c r="F21" s="60"/>
      <c r="G21" s="61"/>
      <c r="H21" s="62"/>
      <c r="I21" s="62"/>
      <c r="J21" s="62"/>
      <c r="K21" s="63"/>
      <c r="L21" s="64"/>
      <c r="M21" s="62"/>
      <c r="N21" s="63"/>
      <c r="O21" s="63"/>
      <c r="P21" s="63"/>
      <c r="Q21" s="63"/>
      <c r="R21" s="63"/>
      <c r="S21" s="62"/>
      <c r="T21" s="63"/>
      <c r="U21" s="62"/>
      <c r="V21" s="63"/>
      <c r="W21" s="62"/>
      <c r="Z21" s="44">
        <v>0</v>
      </c>
    </row>
    <row r="22" spans="2:26" ht="21" customHeight="1" x14ac:dyDescent="0.25">
      <c r="B22" s="40">
        <f>+B21+0.01</f>
        <v>2.0099999999999998</v>
      </c>
      <c r="C22" s="33">
        <f t="shared" si="1"/>
        <v>8</v>
      </c>
      <c r="D22" s="41" t="s">
        <v>30</v>
      </c>
      <c r="E22" s="42"/>
      <c r="F22" s="43"/>
      <c r="G22" s="45" t="s">
        <v>26</v>
      </c>
      <c r="H22" s="46"/>
      <c r="I22" s="46"/>
      <c r="J22" s="46">
        <v>9</v>
      </c>
      <c r="K22" s="65">
        <f t="shared" si="2"/>
        <v>0</v>
      </c>
      <c r="L22" s="38">
        <f>+[160]Metrado!F16</f>
        <v>0</v>
      </c>
      <c r="M22" s="161"/>
      <c r="N22" s="65"/>
      <c r="O22" s="65">
        <f>+IF($L22-$J22&gt;=0,$L22-$J22,0)</f>
        <v>0</v>
      </c>
      <c r="P22" s="65">
        <f t="shared" ref="P22:T22" si="5">+ROUND($H22*O22,2)</f>
        <v>0</v>
      </c>
      <c r="Q22" s="65"/>
      <c r="R22" s="65">
        <f t="shared" si="5"/>
        <v>0</v>
      </c>
      <c r="S22" s="46">
        <f>+IF($L22-$J22&lt;=0,-$L22+$J22,0)</f>
        <v>9</v>
      </c>
      <c r="T22" s="65">
        <f t="shared" si="5"/>
        <v>0</v>
      </c>
      <c r="U22" s="46">
        <f>+S22</f>
        <v>9</v>
      </c>
      <c r="V22" s="65">
        <f t="shared" ref="V22" si="6">+ROUND($H22*U22,2)</f>
        <v>0</v>
      </c>
      <c r="W22" s="46" t="s">
        <v>31</v>
      </c>
      <c r="Z22" s="44">
        <v>0</v>
      </c>
    </row>
    <row r="23" spans="2:26" ht="21" customHeight="1" x14ac:dyDescent="0.25">
      <c r="B23" s="66"/>
      <c r="C23" s="33">
        <f t="shared" si="1"/>
        <v>9</v>
      </c>
      <c r="D23" s="48"/>
      <c r="E23" s="49"/>
      <c r="F23" s="50" t="str">
        <f>+"SUB-TOTAL   "&amp;B21&amp;":  "</f>
        <v xml:space="preserve">SUB-TOTAL   2:  </v>
      </c>
      <c r="G23" s="67"/>
      <c r="H23" s="52"/>
      <c r="I23" s="52"/>
      <c r="J23" s="52"/>
      <c r="K23" s="53">
        <f>+SUM(K22)</f>
        <v>0</v>
      </c>
      <c r="L23" s="52"/>
      <c r="M23" s="52"/>
      <c r="N23" s="53"/>
      <c r="O23" s="53"/>
      <c r="P23" s="53">
        <f>+SUM(P22)</f>
        <v>0</v>
      </c>
      <c r="Q23" s="53"/>
      <c r="R23" s="53">
        <f>+SUM(R22)</f>
        <v>0</v>
      </c>
      <c r="S23" s="54"/>
      <c r="T23" s="53">
        <f>+SUM(T22)</f>
        <v>0</v>
      </c>
      <c r="U23" s="54"/>
      <c r="V23" s="53">
        <f>+SUM(V22)</f>
        <v>0</v>
      </c>
      <c r="W23" s="54"/>
      <c r="X23" s="55">
        <f>+K23-N23+P23+R23-T23</f>
        <v>0</v>
      </c>
      <c r="Z23" s="44">
        <v>0</v>
      </c>
    </row>
    <row r="24" spans="2:26" ht="21" customHeight="1" x14ac:dyDescent="0.25">
      <c r="B24" s="56" t="s">
        <v>32</v>
      </c>
      <c r="C24" s="57">
        <f t="shared" si="1"/>
        <v>10</v>
      </c>
      <c r="D24" s="58" t="s">
        <v>33</v>
      </c>
      <c r="E24" s="59"/>
      <c r="F24" s="60"/>
      <c r="G24" s="61"/>
      <c r="H24" s="62"/>
      <c r="I24" s="62"/>
      <c r="J24" s="62"/>
      <c r="K24" s="63"/>
      <c r="L24" s="64"/>
      <c r="M24" s="62"/>
      <c r="N24" s="63"/>
      <c r="O24" s="63"/>
      <c r="P24" s="63"/>
      <c r="Q24" s="63"/>
      <c r="R24" s="63"/>
      <c r="S24" s="62"/>
      <c r="T24" s="63"/>
      <c r="U24" s="62"/>
      <c r="V24" s="63"/>
      <c r="W24" s="62"/>
      <c r="Z24" s="44">
        <v>0</v>
      </c>
    </row>
    <row r="25" spans="2:26" s="76" customFormat="1" ht="21" customHeight="1" x14ac:dyDescent="0.25">
      <c r="B25" s="68" t="s">
        <v>34</v>
      </c>
      <c r="C25" s="69">
        <f t="shared" si="1"/>
        <v>11</v>
      </c>
      <c r="D25" s="70" t="s">
        <v>35</v>
      </c>
      <c r="E25" s="71"/>
      <c r="F25" s="72"/>
      <c r="G25" s="73" t="s">
        <v>26</v>
      </c>
      <c r="H25" s="74"/>
      <c r="I25" s="74">
        <v>830.68</v>
      </c>
      <c r="J25" s="74"/>
      <c r="K25" s="75">
        <f t="shared" si="2"/>
        <v>0</v>
      </c>
      <c r="L25" s="74">
        <f>+[160]Metrado!F19</f>
        <v>14</v>
      </c>
      <c r="M25" s="74"/>
      <c r="N25" s="75"/>
      <c r="O25" s="75"/>
      <c r="P25" s="75">
        <f>+ROUND($H25*O25,2)</f>
        <v>0</v>
      </c>
      <c r="Q25" s="75">
        <f>+L25</f>
        <v>14</v>
      </c>
      <c r="R25" s="75">
        <f>+ROUND($I25*Q25,2)</f>
        <v>11629.52</v>
      </c>
      <c r="S25" s="74"/>
      <c r="T25" s="75">
        <f>+ROUND($H25*S25,2)</f>
        <v>0</v>
      </c>
      <c r="U25" s="74"/>
      <c r="V25" s="75">
        <f>+ROUND($H25*U25,2)</f>
        <v>0</v>
      </c>
      <c r="W25" s="74"/>
      <c r="Z25" s="77">
        <v>0</v>
      </c>
    </row>
    <row r="26" spans="2:26" s="76" customFormat="1" ht="21" customHeight="1" x14ac:dyDescent="0.25">
      <c r="B26" s="68" t="s">
        <v>36</v>
      </c>
      <c r="C26" s="78">
        <f t="shared" si="1"/>
        <v>12</v>
      </c>
      <c r="D26" s="70" t="s">
        <v>37</v>
      </c>
      <c r="E26" s="71"/>
      <c r="F26" s="72"/>
      <c r="G26" s="79" t="s">
        <v>26</v>
      </c>
      <c r="H26" s="80"/>
      <c r="I26" s="80">
        <v>921.22133333333329</v>
      </c>
      <c r="J26" s="80"/>
      <c r="K26" s="81">
        <f t="shared" si="2"/>
        <v>0</v>
      </c>
      <c r="L26" s="74">
        <f>+[160]Metrado!F20</f>
        <v>16</v>
      </c>
      <c r="M26" s="116"/>
      <c r="N26" s="81"/>
      <c r="O26" s="81"/>
      <c r="P26" s="81">
        <f>+ROUND($H26*O26,2)</f>
        <v>0</v>
      </c>
      <c r="Q26" s="81">
        <f>+L26</f>
        <v>16</v>
      </c>
      <c r="R26" s="81">
        <f>+ROUND($I26*Q26,2)</f>
        <v>14739.54</v>
      </c>
      <c r="S26" s="80"/>
      <c r="T26" s="81">
        <f>+ROUND($H26*S26,2)</f>
        <v>0</v>
      </c>
      <c r="U26" s="80"/>
      <c r="V26" s="81">
        <f>+ROUND($H26*U26,2)</f>
        <v>0</v>
      </c>
      <c r="W26" s="80"/>
      <c r="Z26" s="77">
        <v>0</v>
      </c>
    </row>
    <row r="27" spans="2:26" ht="21" customHeight="1" x14ac:dyDescent="0.25">
      <c r="B27" s="82"/>
      <c r="C27" s="83">
        <f t="shared" si="1"/>
        <v>13</v>
      </c>
      <c r="D27" s="84"/>
      <c r="E27" s="85"/>
      <c r="F27" s="86" t="str">
        <f>+"SUB-TOTAL   "&amp;B24&amp;":  "</f>
        <v xml:space="preserve">SUB-TOTAL   2.00A:  </v>
      </c>
      <c r="G27" s="87"/>
      <c r="H27" s="62"/>
      <c r="I27" s="62"/>
      <c r="J27" s="62"/>
      <c r="K27" s="53">
        <f>+SUM(K25:K26)</f>
        <v>0</v>
      </c>
      <c r="L27" s="52"/>
      <c r="M27" s="52"/>
      <c r="N27" s="53"/>
      <c r="O27" s="63"/>
      <c r="P27" s="53">
        <f>+SUM(P25:P26)</f>
        <v>0</v>
      </c>
      <c r="Q27" s="63"/>
      <c r="R27" s="53">
        <f>+SUM(R25:R26)</f>
        <v>26369.06</v>
      </c>
      <c r="S27" s="62"/>
      <c r="T27" s="53">
        <f>+SUM(T25:T26)</f>
        <v>0</v>
      </c>
      <c r="U27" s="62"/>
      <c r="V27" s="53">
        <f>+SUM(V25:V26)</f>
        <v>0</v>
      </c>
      <c r="W27" s="62"/>
      <c r="Z27" s="44">
        <v>0</v>
      </c>
    </row>
    <row r="28" spans="2:26" ht="21" customHeight="1" x14ac:dyDescent="0.25">
      <c r="B28" s="56">
        <f>+B21+1</f>
        <v>3</v>
      </c>
      <c r="C28" s="57">
        <f t="shared" si="1"/>
        <v>14</v>
      </c>
      <c r="D28" s="88" t="s">
        <v>38</v>
      </c>
      <c r="E28" s="89"/>
      <c r="F28" s="90"/>
      <c r="G28" s="91"/>
      <c r="H28" s="62"/>
      <c r="I28" s="62"/>
      <c r="J28" s="62"/>
      <c r="K28" s="63"/>
      <c r="L28" s="64"/>
      <c r="M28" s="62"/>
      <c r="N28" s="63"/>
      <c r="O28" s="63"/>
      <c r="P28" s="63"/>
      <c r="Q28" s="63"/>
      <c r="R28" s="63"/>
      <c r="S28" s="62"/>
      <c r="T28" s="63"/>
      <c r="U28" s="62"/>
      <c r="V28" s="63"/>
      <c r="W28" s="62"/>
      <c r="Z28" s="44">
        <v>0</v>
      </c>
    </row>
    <row r="29" spans="2:26" ht="21" customHeight="1" x14ac:dyDescent="0.25">
      <c r="B29" s="92">
        <f>+B28+0.01</f>
        <v>3.01</v>
      </c>
      <c r="C29" s="93">
        <f t="shared" si="1"/>
        <v>15</v>
      </c>
      <c r="D29" s="94" t="s">
        <v>39</v>
      </c>
      <c r="E29" s="42"/>
      <c r="F29" s="43"/>
      <c r="G29" s="37" t="s">
        <v>40</v>
      </c>
      <c r="H29" s="38"/>
      <c r="I29" s="38"/>
      <c r="J29" s="38">
        <v>1.46</v>
      </c>
      <c r="K29" s="95">
        <f t="shared" si="2"/>
        <v>0</v>
      </c>
      <c r="L29" s="38">
        <f>+[160]Metrado!F23</f>
        <v>0.53</v>
      </c>
      <c r="M29" s="38"/>
      <c r="N29" s="95"/>
      <c r="O29" s="95">
        <f>+IF($L29-$J29&gt;=0,$L29-$J29,0)</f>
        <v>0</v>
      </c>
      <c r="P29" s="95">
        <f t="shared" ref="P29:T36" si="7">+ROUND($H29*O29,2)</f>
        <v>0</v>
      </c>
      <c r="Q29" s="95"/>
      <c r="R29" s="95">
        <f t="shared" si="7"/>
        <v>0</v>
      </c>
      <c r="S29" s="38">
        <f>+IF($L29-$J29&lt;=0,-$L29+$J29,0)</f>
        <v>0.92999999999999994</v>
      </c>
      <c r="T29" s="95">
        <f t="shared" si="7"/>
        <v>0</v>
      </c>
      <c r="U29" s="38">
        <f>+S29</f>
        <v>0.92999999999999994</v>
      </c>
      <c r="V29" s="95">
        <f t="shared" ref="V29:V36" si="8">+ROUND($H29*U29,2)</f>
        <v>0</v>
      </c>
      <c r="W29" s="96" t="s">
        <v>41</v>
      </c>
      <c r="Z29" s="44">
        <v>0</v>
      </c>
    </row>
    <row r="30" spans="2:26" ht="21" customHeight="1" x14ac:dyDescent="0.25">
      <c r="B30" s="92">
        <f t="shared" ref="B30:B36" si="9">+B29+0.01</f>
        <v>3.0199999999999996</v>
      </c>
      <c r="C30" s="93">
        <f t="shared" si="1"/>
        <v>16</v>
      </c>
      <c r="D30" s="94" t="s">
        <v>42</v>
      </c>
      <c r="E30" s="42"/>
      <c r="F30" s="43"/>
      <c r="G30" s="37" t="s">
        <v>40</v>
      </c>
      <c r="H30" s="38"/>
      <c r="I30" s="38"/>
      <c r="J30" s="38">
        <v>0.05</v>
      </c>
      <c r="K30" s="95">
        <f t="shared" si="2"/>
        <v>0</v>
      </c>
      <c r="L30" s="38">
        <f>+[160]Metrado!F24</f>
        <v>0</v>
      </c>
      <c r="M30" s="38"/>
      <c r="N30" s="95"/>
      <c r="O30" s="95">
        <f t="shared" ref="O30:O33" si="10">+IF($L30-$J30&gt;=0,$L30-$J30,0)</f>
        <v>0</v>
      </c>
      <c r="P30" s="95">
        <f t="shared" si="7"/>
        <v>0</v>
      </c>
      <c r="Q30" s="95"/>
      <c r="R30" s="95">
        <f t="shared" si="7"/>
        <v>0</v>
      </c>
      <c r="S30" s="38">
        <f t="shared" ref="S30:S33" si="11">+IF($L30-$J30&lt;=0,-$L30+$J30,0)</f>
        <v>0.05</v>
      </c>
      <c r="T30" s="95">
        <f t="shared" si="7"/>
        <v>0</v>
      </c>
      <c r="U30" s="38">
        <f t="shared" ref="U30:U33" si="12">+S30</f>
        <v>0.05</v>
      </c>
      <c r="V30" s="95">
        <f t="shared" si="8"/>
        <v>0</v>
      </c>
      <c r="W30" s="96" t="s">
        <v>41</v>
      </c>
      <c r="Z30" s="44">
        <v>0</v>
      </c>
    </row>
    <row r="31" spans="2:26" ht="21" customHeight="1" x14ac:dyDescent="0.25">
      <c r="B31" s="92">
        <f t="shared" si="9"/>
        <v>3.0299999999999994</v>
      </c>
      <c r="C31" s="93">
        <f t="shared" si="1"/>
        <v>17</v>
      </c>
      <c r="D31" s="94" t="s">
        <v>43</v>
      </c>
      <c r="E31" s="42"/>
      <c r="F31" s="43"/>
      <c r="G31" s="37" t="s">
        <v>40</v>
      </c>
      <c r="H31" s="38"/>
      <c r="I31" s="38"/>
      <c r="J31" s="38">
        <v>7.08</v>
      </c>
      <c r="K31" s="95">
        <f t="shared" si="2"/>
        <v>0</v>
      </c>
      <c r="L31" s="38">
        <f>+[160]Metrado!F25</f>
        <v>3.61</v>
      </c>
      <c r="M31" s="38"/>
      <c r="N31" s="95"/>
      <c r="O31" s="95">
        <f t="shared" si="10"/>
        <v>0</v>
      </c>
      <c r="P31" s="95">
        <f t="shared" si="7"/>
        <v>0</v>
      </c>
      <c r="Q31" s="95"/>
      <c r="R31" s="95">
        <f t="shared" si="7"/>
        <v>0</v>
      </c>
      <c r="S31" s="38">
        <f t="shared" si="11"/>
        <v>3.47</v>
      </c>
      <c r="T31" s="95">
        <f t="shared" si="7"/>
        <v>0</v>
      </c>
      <c r="U31" s="38">
        <f t="shared" si="12"/>
        <v>3.47</v>
      </c>
      <c r="V31" s="95">
        <f t="shared" si="8"/>
        <v>0</v>
      </c>
      <c r="W31" s="96" t="s">
        <v>41</v>
      </c>
      <c r="Z31" s="44">
        <v>0</v>
      </c>
    </row>
    <row r="32" spans="2:26" ht="21" customHeight="1" x14ac:dyDescent="0.25">
      <c r="B32" s="92">
        <f t="shared" si="9"/>
        <v>3.0399999999999991</v>
      </c>
      <c r="C32" s="93">
        <f t="shared" si="1"/>
        <v>18</v>
      </c>
      <c r="D32" s="94" t="s">
        <v>44</v>
      </c>
      <c r="E32" s="97"/>
      <c r="F32" s="98"/>
      <c r="G32" s="37" t="s">
        <v>40</v>
      </c>
      <c r="H32" s="38"/>
      <c r="I32" s="38"/>
      <c r="J32" s="38">
        <v>0.18</v>
      </c>
      <c r="K32" s="95">
        <f t="shared" si="2"/>
        <v>0</v>
      </c>
      <c r="L32" s="38">
        <f>+[160]Metrado!F26</f>
        <v>0</v>
      </c>
      <c r="M32" s="38"/>
      <c r="N32" s="95"/>
      <c r="O32" s="95">
        <f t="shared" si="10"/>
        <v>0</v>
      </c>
      <c r="P32" s="95">
        <f t="shared" si="7"/>
        <v>0</v>
      </c>
      <c r="Q32" s="99"/>
      <c r="R32" s="95">
        <f t="shared" si="7"/>
        <v>0</v>
      </c>
      <c r="S32" s="38">
        <f t="shared" si="11"/>
        <v>0.18</v>
      </c>
      <c r="T32" s="95">
        <f t="shared" si="7"/>
        <v>0</v>
      </c>
      <c r="U32" s="38">
        <f t="shared" si="12"/>
        <v>0.18</v>
      </c>
      <c r="V32" s="95">
        <f t="shared" si="8"/>
        <v>0</v>
      </c>
      <c r="W32" s="96" t="s">
        <v>41</v>
      </c>
      <c r="Z32" s="44">
        <v>0</v>
      </c>
    </row>
    <row r="33" spans="2:26" ht="21" customHeight="1" x14ac:dyDescent="0.25">
      <c r="B33" s="92">
        <f t="shared" si="9"/>
        <v>3.0499999999999989</v>
      </c>
      <c r="C33" s="93">
        <f t="shared" si="1"/>
        <v>19</v>
      </c>
      <c r="D33" s="94" t="s">
        <v>45</v>
      </c>
      <c r="E33" s="100"/>
      <c r="F33" s="36"/>
      <c r="G33" s="37" t="s">
        <v>40</v>
      </c>
      <c r="H33" s="38"/>
      <c r="I33" s="38"/>
      <c r="J33" s="38">
        <v>4.0600000000000005</v>
      </c>
      <c r="K33" s="95">
        <f t="shared" si="2"/>
        <v>0</v>
      </c>
      <c r="L33" s="38">
        <f>+[160]Metrado!F27</f>
        <v>0.06</v>
      </c>
      <c r="M33" s="38"/>
      <c r="N33" s="95"/>
      <c r="O33" s="95">
        <f t="shared" si="10"/>
        <v>0</v>
      </c>
      <c r="P33" s="95">
        <f t="shared" si="7"/>
        <v>0</v>
      </c>
      <c r="Q33" s="95"/>
      <c r="R33" s="95">
        <f t="shared" si="7"/>
        <v>0</v>
      </c>
      <c r="S33" s="38">
        <f t="shared" si="11"/>
        <v>4.0000000000000009</v>
      </c>
      <c r="T33" s="95">
        <f t="shared" si="7"/>
        <v>0</v>
      </c>
      <c r="U33" s="38">
        <f t="shared" si="12"/>
        <v>4.0000000000000009</v>
      </c>
      <c r="V33" s="95">
        <f t="shared" si="8"/>
        <v>0</v>
      </c>
      <c r="W33" s="96" t="s">
        <v>41</v>
      </c>
      <c r="Z33" s="44">
        <v>0</v>
      </c>
    </row>
    <row r="34" spans="2:26" s="76" customFormat="1" ht="21" customHeight="1" x14ac:dyDescent="0.25">
      <c r="B34" s="68">
        <f t="shared" si="9"/>
        <v>3.0599999999999987</v>
      </c>
      <c r="C34" s="101" t="e">
        <f>+#REF!+1</f>
        <v>#REF!</v>
      </c>
      <c r="D34" s="70" t="s">
        <v>46</v>
      </c>
      <c r="E34" s="71"/>
      <c r="F34" s="72"/>
      <c r="G34" s="73" t="s">
        <v>40</v>
      </c>
      <c r="H34" s="74"/>
      <c r="I34" s="74">
        <v>8623.15</v>
      </c>
      <c r="J34" s="74"/>
      <c r="K34" s="75">
        <f t="shared" si="2"/>
        <v>0</v>
      </c>
      <c r="L34" s="74">
        <f>+[160]Metrado!F28</f>
        <v>0.44</v>
      </c>
      <c r="M34" s="74"/>
      <c r="N34" s="75"/>
      <c r="O34" s="75"/>
      <c r="P34" s="75">
        <f t="shared" si="7"/>
        <v>0</v>
      </c>
      <c r="Q34" s="75">
        <f t="shared" ref="Q34:Q36" si="13">+L34</f>
        <v>0.44</v>
      </c>
      <c r="R34" s="75">
        <f t="shared" ref="R34:R36" si="14">+ROUND($I34*Q34,2)</f>
        <v>3794.19</v>
      </c>
      <c r="S34" s="74"/>
      <c r="T34" s="75">
        <f t="shared" si="7"/>
        <v>0</v>
      </c>
      <c r="U34" s="74"/>
      <c r="V34" s="75">
        <f t="shared" si="8"/>
        <v>0</v>
      </c>
      <c r="W34" s="74"/>
      <c r="Z34" s="77">
        <v>0</v>
      </c>
    </row>
    <row r="35" spans="2:26" s="76" customFormat="1" ht="21" customHeight="1" x14ac:dyDescent="0.25">
      <c r="B35" s="68">
        <f t="shared" si="9"/>
        <v>3.0699999999999985</v>
      </c>
      <c r="C35" s="101" t="e">
        <f>+#REF!+1</f>
        <v>#REF!</v>
      </c>
      <c r="D35" s="70" t="s">
        <v>47</v>
      </c>
      <c r="E35" s="71"/>
      <c r="F35" s="72"/>
      <c r="G35" s="73" t="s">
        <v>40</v>
      </c>
      <c r="H35" s="74"/>
      <c r="I35" s="74">
        <v>7908.7</v>
      </c>
      <c r="J35" s="74"/>
      <c r="K35" s="75">
        <f t="shared" si="2"/>
        <v>0</v>
      </c>
      <c r="L35" s="74">
        <f>+[160]Metrado!F29</f>
        <v>4.3100000000000005</v>
      </c>
      <c r="M35" s="74"/>
      <c r="N35" s="75"/>
      <c r="O35" s="75"/>
      <c r="P35" s="75">
        <f t="shared" si="7"/>
        <v>0</v>
      </c>
      <c r="Q35" s="75">
        <f t="shared" si="13"/>
        <v>4.3100000000000005</v>
      </c>
      <c r="R35" s="75">
        <f t="shared" si="14"/>
        <v>34086.5</v>
      </c>
      <c r="S35" s="74"/>
      <c r="T35" s="75">
        <f t="shared" si="7"/>
        <v>0</v>
      </c>
      <c r="U35" s="74"/>
      <c r="V35" s="75">
        <f t="shared" si="8"/>
        <v>0</v>
      </c>
      <c r="W35" s="74"/>
      <c r="Z35" s="77">
        <v>0</v>
      </c>
    </row>
    <row r="36" spans="2:26" s="76" customFormat="1" ht="21" customHeight="1" x14ac:dyDescent="0.25">
      <c r="B36" s="68">
        <f t="shared" si="9"/>
        <v>3.0799999999999983</v>
      </c>
      <c r="C36" s="78" t="e">
        <f t="shared" si="1"/>
        <v>#REF!</v>
      </c>
      <c r="D36" s="70" t="s">
        <v>48</v>
      </c>
      <c r="E36" s="102"/>
      <c r="F36" s="103"/>
      <c r="G36" s="79" t="s">
        <v>40</v>
      </c>
      <c r="H36" s="80"/>
      <c r="I36" s="80">
        <v>6504.86</v>
      </c>
      <c r="J36" s="80"/>
      <c r="K36" s="75">
        <f t="shared" si="2"/>
        <v>0</v>
      </c>
      <c r="L36" s="74">
        <f>+[160]Metrado!F30</f>
        <v>5.25</v>
      </c>
      <c r="M36" s="74"/>
      <c r="N36" s="75"/>
      <c r="O36" s="81"/>
      <c r="P36" s="75">
        <f t="shared" si="7"/>
        <v>0</v>
      </c>
      <c r="Q36" s="81">
        <f t="shared" si="13"/>
        <v>5.25</v>
      </c>
      <c r="R36" s="75">
        <f t="shared" si="14"/>
        <v>34150.519999999997</v>
      </c>
      <c r="S36" s="104"/>
      <c r="T36" s="75">
        <f t="shared" si="7"/>
        <v>0</v>
      </c>
      <c r="U36" s="104"/>
      <c r="V36" s="75">
        <f t="shared" si="8"/>
        <v>0</v>
      </c>
      <c r="W36" s="104"/>
      <c r="Z36" s="77">
        <v>0</v>
      </c>
    </row>
    <row r="37" spans="2:26" ht="21" customHeight="1" x14ac:dyDescent="0.25">
      <c r="B37" s="82"/>
      <c r="C37" s="105" t="e">
        <f t="shared" si="1"/>
        <v>#REF!</v>
      </c>
      <c r="D37" s="84"/>
      <c r="E37" s="106"/>
      <c r="F37" s="86" t="str">
        <f>+"SUB-TOTAL   "&amp;B28&amp;":  "</f>
        <v xml:space="preserve">SUB-TOTAL   3:  </v>
      </c>
      <c r="G37" s="87"/>
      <c r="H37" s="62"/>
      <c r="I37" s="62"/>
      <c r="J37" s="62"/>
      <c r="K37" s="53">
        <f>+SUM(K29:K36)</f>
        <v>0</v>
      </c>
      <c r="L37" s="52"/>
      <c r="M37" s="52"/>
      <c r="N37" s="53"/>
      <c r="O37" s="62"/>
      <c r="P37" s="53">
        <f>+SUM(P29:P36)</f>
        <v>0</v>
      </c>
      <c r="Q37" s="62"/>
      <c r="R37" s="53">
        <f>+SUM(R29:R36)</f>
        <v>72031.209999999992</v>
      </c>
      <c r="S37" s="62"/>
      <c r="T37" s="53">
        <f>+SUM(T29:T36)</f>
        <v>0</v>
      </c>
      <c r="U37" s="62"/>
      <c r="V37" s="53">
        <f>+SUM(V29:V36)</f>
        <v>0</v>
      </c>
      <c r="W37" s="62"/>
      <c r="X37" s="55">
        <f>+K37-N37+P37+R37-T37</f>
        <v>72031.209999999992</v>
      </c>
      <c r="Z37" s="44">
        <v>0</v>
      </c>
    </row>
    <row r="38" spans="2:26" ht="21" customHeight="1" x14ac:dyDescent="0.25">
      <c r="B38" s="56">
        <f>+B28+1</f>
        <v>4</v>
      </c>
      <c r="C38" s="57" t="e">
        <f t="shared" si="1"/>
        <v>#REF!</v>
      </c>
      <c r="D38" s="88" t="s">
        <v>49</v>
      </c>
      <c r="E38" s="89"/>
      <c r="F38" s="90"/>
      <c r="G38" s="91"/>
      <c r="H38" s="62"/>
      <c r="I38" s="62"/>
      <c r="J38" s="62"/>
      <c r="K38" s="62"/>
      <c r="L38" s="64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Z38" s="44">
        <v>0</v>
      </c>
    </row>
    <row r="39" spans="2:26" ht="21" customHeight="1" x14ac:dyDescent="0.25">
      <c r="B39" s="92">
        <f t="shared" ref="B39:B50" si="15">+B38+0.01</f>
        <v>4.01</v>
      </c>
      <c r="C39" s="93" t="e">
        <f t="shared" si="1"/>
        <v>#REF!</v>
      </c>
      <c r="D39" s="94" t="s">
        <v>50</v>
      </c>
      <c r="E39" s="42"/>
      <c r="F39" s="43"/>
      <c r="G39" s="37" t="s">
        <v>26</v>
      </c>
      <c r="H39" s="38"/>
      <c r="I39" s="38"/>
      <c r="J39" s="38">
        <v>163</v>
      </c>
      <c r="K39" s="38">
        <f t="shared" si="2"/>
        <v>0</v>
      </c>
      <c r="L39" s="38">
        <f>+[160]Metrado!F33</f>
        <v>182</v>
      </c>
      <c r="M39" s="38"/>
      <c r="N39" s="38"/>
      <c r="O39" s="38">
        <f>+IF($L39-$J39&gt;=0,$L39-$J39,0)</f>
        <v>19</v>
      </c>
      <c r="P39" s="38">
        <f t="shared" ref="P39:T50" si="16">+ROUND($H39*O39,2)</f>
        <v>0</v>
      </c>
      <c r="Q39" s="38"/>
      <c r="R39" s="38">
        <f t="shared" si="16"/>
        <v>0</v>
      </c>
      <c r="S39" s="38">
        <f>+IF($L39-$J39&lt;=0,-$L39+$J39,0)</f>
        <v>0</v>
      </c>
      <c r="T39" s="38">
        <f t="shared" si="16"/>
        <v>0</v>
      </c>
      <c r="U39" s="38"/>
      <c r="V39" s="38">
        <f t="shared" ref="V39:V50" si="17">+ROUND($H39*U39,2)</f>
        <v>0</v>
      </c>
      <c r="W39" s="38"/>
      <c r="Z39" s="44">
        <v>0</v>
      </c>
    </row>
    <row r="40" spans="2:26" ht="21" customHeight="1" x14ac:dyDescent="0.25">
      <c r="B40" s="92">
        <f t="shared" si="15"/>
        <v>4.0199999999999996</v>
      </c>
      <c r="C40" s="93" t="e">
        <f t="shared" si="1"/>
        <v>#REF!</v>
      </c>
      <c r="D40" s="94" t="s">
        <v>51</v>
      </c>
      <c r="E40" s="42"/>
      <c r="F40" s="43"/>
      <c r="G40" s="37" t="s">
        <v>26</v>
      </c>
      <c r="H40" s="38"/>
      <c r="I40" s="38"/>
      <c r="J40" s="38">
        <v>218</v>
      </c>
      <c r="K40" s="38">
        <f t="shared" si="2"/>
        <v>0</v>
      </c>
      <c r="L40" s="38">
        <f>+[160]Metrado!F34</f>
        <v>287</v>
      </c>
      <c r="M40" s="38"/>
      <c r="N40" s="38"/>
      <c r="O40" s="38">
        <f t="shared" ref="O40:O47" si="18">+IF($L40-$J40&gt;=0,$L40-$J40,0)</f>
        <v>69</v>
      </c>
      <c r="P40" s="38">
        <f t="shared" si="16"/>
        <v>0</v>
      </c>
      <c r="Q40" s="38"/>
      <c r="R40" s="38">
        <f t="shared" si="16"/>
        <v>0</v>
      </c>
      <c r="S40" s="38">
        <f t="shared" ref="S40:S47" si="19">+IF($L40-$J40&lt;=0,-$L40+$J40,0)</f>
        <v>0</v>
      </c>
      <c r="T40" s="38">
        <f t="shared" si="16"/>
        <v>0</v>
      </c>
      <c r="U40" s="38"/>
      <c r="V40" s="38">
        <f t="shared" si="17"/>
        <v>0</v>
      </c>
      <c r="W40" s="38"/>
      <c r="Z40" s="44">
        <v>0</v>
      </c>
    </row>
    <row r="41" spans="2:26" ht="21" customHeight="1" x14ac:dyDescent="0.25">
      <c r="B41" s="92">
        <f t="shared" si="15"/>
        <v>4.0299999999999994</v>
      </c>
      <c r="C41" s="93" t="e">
        <f t="shared" si="1"/>
        <v>#REF!</v>
      </c>
      <c r="D41" s="94" t="s">
        <v>52</v>
      </c>
      <c r="E41" s="42"/>
      <c r="F41" s="43"/>
      <c r="G41" s="37" t="s">
        <v>26</v>
      </c>
      <c r="H41" s="38"/>
      <c r="I41" s="38"/>
      <c r="J41" s="38">
        <v>2</v>
      </c>
      <c r="K41" s="38">
        <f t="shared" si="2"/>
        <v>0</v>
      </c>
      <c r="L41" s="38">
        <f>+[160]Metrado!F35</f>
        <v>0</v>
      </c>
      <c r="M41" s="38"/>
      <c r="N41" s="38"/>
      <c r="O41" s="38">
        <f t="shared" si="18"/>
        <v>0</v>
      </c>
      <c r="P41" s="38">
        <f t="shared" si="16"/>
        <v>0</v>
      </c>
      <c r="Q41" s="38"/>
      <c r="R41" s="38">
        <f t="shared" si="16"/>
        <v>0</v>
      </c>
      <c r="S41" s="38">
        <f t="shared" si="19"/>
        <v>2</v>
      </c>
      <c r="T41" s="38">
        <f t="shared" si="16"/>
        <v>0</v>
      </c>
      <c r="U41" s="38">
        <f>+S41</f>
        <v>2</v>
      </c>
      <c r="V41" s="38">
        <f t="shared" si="17"/>
        <v>0</v>
      </c>
      <c r="W41" s="38" t="s">
        <v>53</v>
      </c>
      <c r="Z41" s="44">
        <v>0</v>
      </c>
    </row>
    <row r="42" spans="2:26" ht="21" customHeight="1" x14ac:dyDescent="0.25">
      <c r="B42" s="92">
        <f t="shared" si="15"/>
        <v>4.0399999999999991</v>
      </c>
      <c r="C42" s="93" t="e">
        <f t="shared" si="1"/>
        <v>#REF!</v>
      </c>
      <c r="D42" s="94" t="s">
        <v>54</v>
      </c>
      <c r="E42" s="42"/>
      <c r="F42" s="43"/>
      <c r="G42" s="37" t="s">
        <v>26</v>
      </c>
      <c r="H42" s="38"/>
      <c r="I42" s="38"/>
      <c r="J42" s="38">
        <v>4</v>
      </c>
      <c r="K42" s="38">
        <f t="shared" si="2"/>
        <v>0</v>
      </c>
      <c r="L42" s="38">
        <f>+[160]Metrado!F36</f>
        <v>27</v>
      </c>
      <c r="M42" s="38"/>
      <c r="N42" s="38"/>
      <c r="O42" s="38">
        <f t="shared" si="18"/>
        <v>23</v>
      </c>
      <c r="P42" s="38">
        <f t="shared" si="16"/>
        <v>0</v>
      </c>
      <c r="Q42" s="38"/>
      <c r="R42" s="38">
        <f t="shared" si="16"/>
        <v>0</v>
      </c>
      <c r="S42" s="38">
        <f t="shared" si="19"/>
        <v>0</v>
      </c>
      <c r="T42" s="38">
        <f t="shared" si="16"/>
        <v>0</v>
      </c>
      <c r="U42" s="38"/>
      <c r="V42" s="38">
        <f t="shared" si="17"/>
        <v>0</v>
      </c>
      <c r="W42" s="38"/>
      <c r="Z42" s="44">
        <v>0</v>
      </c>
    </row>
    <row r="43" spans="2:26" ht="21" customHeight="1" x14ac:dyDescent="0.25">
      <c r="B43" s="92">
        <f t="shared" si="15"/>
        <v>4.0499999999999989</v>
      </c>
      <c r="C43" s="93" t="e">
        <f t="shared" si="1"/>
        <v>#REF!</v>
      </c>
      <c r="D43" s="94" t="s">
        <v>55</v>
      </c>
      <c r="E43" s="42"/>
      <c r="F43" s="43"/>
      <c r="G43" s="37" t="s">
        <v>26</v>
      </c>
      <c r="H43" s="38"/>
      <c r="I43" s="38"/>
      <c r="J43" s="38">
        <v>26</v>
      </c>
      <c r="K43" s="38">
        <f t="shared" si="2"/>
        <v>0</v>
      </c>
      <c r="L43" s="38">
        <f>+[160]Metrado!F37</f>
        <v>12</v>
      </c>
      <c r="M43" s="38"/>
      <c r="N43" s="38"/>
      <c r="O43" s="38">
        <f t="shared" si="18"/>
        <v>0</v>
      </c>
      <c r="P43" s="38">
        <f t="shared" si="16"/>
        <v>0</v>
      </c>
      <c r="Q43" s="38"/>
      <c r="R43" s="38">
        <f t="shared" si="16"/>
        <v>0</v>
      </c>
      <c r="S43" s="38">
        <f t="shared" si="19"/>
        <v>14</v>
      </c>
      <c r="T43" s="38">
        <f t="shared" si="16"/>
        <v>0</v>
      </c>
      <c r="U43" s="38">
        <f>+S43</f>
        <v>14</v>
      </c>
      <c r="V43" s="38">
        <f t="shared" si="17"/>
        <v>0</v>
      </c>
      <c r="W43" s="38" t="s">
        <v>53</v>
      </c>
      <c r="Z43" s="44">
        <v>0</v>
      </c>
    </row>
    <row r="44" spans="2:26" ht="21" customHeight="1" x14ac:dyDescent="0.25">
      <c r="B44" s="92">
        <f t="shared" si="15"/>
        <v>4.0599999999999987</v>
      </c>
      <c r="C44" s="93" t="e">
        <f t="shared" si="1"/>
        <v>#REF!</v>
      </c>
      <c r="D44" s="94" t="s">
        <v>56</v>
      </c>
      <c r="E44" s="97"/>
      <c r="F44" s="98"/>
      <c r="G44" s="37" t="s">
        <v>26</v>
      </c>
      <c r="H44" s="38"/>
      <c r="I44" s="38"/>
      <c r="J44" s="38">
        <v>52</v>
      </c>
      <c r="K44" s="38">
        <f t="shared" si="2"/>
        <v>0</v>
      </c>
      <c r="L44" s="38">
        <f>+[160]Metrado!F38</f>
        <v>232</v>
      </c>
      <c r="M44" s="38"/>
      <c r="N44" s="38"/>
      <c r="O44" s="38">
        <f t="shared" si="18"/>
        <v>180</v>
      </c>
      <c r="P44" s="38">
        <f t="shared" si="16"/>
        <v>0</v>
      </c>
      <c r="Q44" s="107"/>
      <c r="R44" s="38">
        <f t="shared" si="16"/>
        <v>0</v>
      </c>
      <c r="S44" s="38">
        <f t="shared" si="19"/>
        <v>0</v>
      </c>
      <c r="T44" s="38">
        <f t="shared" si="16"/>
        <v>0</v>
      </c>
      <c r="U44" s="107"/>
      <c r="V44" s="38">
        <f t="shared" si="17"/>
        <v>0</v>
      </c>
      <c r="W44" s="107"/>
      <c r="Z44" s="44">
        <v>0</v>
      </c>
    </row>
    <row r="45" spans="2:26" ht="21" customHeight="1" x14ac:dyDescent="0.25">
      <c r="B45" s="92">
        <f t="shared" si="15"/>
        <v>4.0699999999999985</v>
      </c>
      <c r="C45" s="93" t="e">
        <f t="shared" si="1"/>
        <v>#REF!</v>
      </c>
      <c r="D45" s="94" t="s">
        <v>57</v>
      </c>
      <c r="E45" s="100"/>
      <c r="F45" s="36"/>
      <c r="G45" s="37" t="s">
        <v>26</v>
      </c>
      <c r="H45" s="38"/>
      <c r="I45" s="38"/>
      <c r="J45" s="38">
        <v>1838</v>
      </c>
      <c r="K45" s="38">
        <f t="shared" si="2"/>
        <v>0</v>
      </c>
      <c r="L45" s="38">
        <f>+[160]Metrado!F39</f>
        <v>2278</v>
      </c>
      <c r="M45" s="38"/>
      <c r="N45" s="38"/>
      <c r="O45" s="38">
        <f t="shared" si="18"/>
        <v>440</v>
      </c>
      <c r="P45" s="38">
        <f t="shared" si="16"/>
        <v>0</v>
      </c>
      <c r="Q45" s="38"/>
      <c r="R45" s="38">
        <f t="shared" si="16"/>
        <v>0</v>
      </c>
      <c r="S45" s="38">
        <f t="shared" si="19"/>
        <v>0</v>
      </c>
      <c r="T45" s="38">
        <f t="shared" si="16"/>
        <v>0</v>
      </c>
      <c r="U45" s="38"/>
      <c r="V45" s="38">
        <f t="shared" si="17"/>
        <v>0</v>
      </c>
      <c r="W45" s="38"/>
      <c r="Z45" s="44">
        <v>0</v>
      </c>
    </row>
    <row r="46" spans="2:26" ht="21" customHeight="1" x14ac:dyDescent="0.25">
      <c r="B46" s="92">
        <f t="shared" si="15"/>
        <v>4.0799999999999983</v>
      </c>
      <c r="C46" s="93" t="e">
        <f t="shared" si="1"/>
        <v>#REF!</v>
      </c>
      <c r="D46" s="94" t="s">
        <v>58</v>
      </c>
      <c r="E46" s="42"/>
      <c r="F46" s="43"/>
      <c r="G46" s="37" t="s">
        <v>59</v>
      </c>
      <c r="H46" s="38"/>
      <c r="I46" s="38"/>
      <c r="J46" s="38">
        <v>51.3</v>
      </c>
      <c r="K46" s="38">
        <f t="shared" si="2"/>
        <v>0</v>
      </c>
      <c r="L46" s="38">
        <f>+[160]Metrado!F40</f>
        <v>61</v>
      </c>
      <c r="M46" s="38"/>
      <c r="N46" s="38"/>
      <c r="O46" s="38">
        <f t="shared" si="18"/>
        <v>9.7000000000000028</v>
      </c>
      <c r="P46" s="38">
        <f t="shared" si="16"/>
        <v>0</v>
      </c>
      <c r="Q46" s="38"/>
      <c r="R46" s="38">
        <f t="shared" si="16"/>
        <v>0</v>
      </c>
      <c r="S46" s="38">
        <f t="shared" si="19"/>
        <v>0</v>
      </c>
      <c r="T46" s="38">
        <f t="shared" si="16"/>
        <v>0</v>
      </c>
      <c r="U46" s="38"/>
      <c r="V46" s="38">
        <f t="shared" si="17"/>
        <v>0</v>
      </c>
      <c r="W46" s="38"/>
      <c r="Z46" s="44">
        <v>0</v>
      </c>
    </row>
    <row r="47" spans="2:26" ht="21" customHeight="1" x14ac:dyDescent="0.25">
      <c r="B47" s="92">
        <f t="shared" si="15"/>
        <v>4.0899999999999981</v>
      </c>
      <c r="C47" s="93" t="e">
        <f t="shared" si="1"/>
        <v>#REF!</v>
      </c>
      <c r="D47" s="94" t="s">
        <v>60</v>
      </c>
      <c r="E47" s="42"/>
      <c r="F47" s="43"/>
      <c r="G47" s="37" t="s">
        <v>59</v>
      </c>
      <c r="H47" s="38"/>
      <c r="I47" s="38"/>
      <c r="J47" s="38">
        <v>19</v>
      </c>
      <c r="K47" s="38">
        <f t="shared" si="2"/>
        <v>0</v>
      </c>
      <c r="L47" s="38">
        <f>+[160]Metrado!F41</f>
        <v>183</v>
      </c>
      <c r="M47" s="38"/>
      <c r="N47" s="38"/>
      <c r="O47" s="38">
        <f t="shared" si="18"/>
        <v>164</v>
      </c>
      <c r="P47" s="38">
        <f t="shared" si="16"/>
        <v>0</v>
      </c>
      <c r="Q47" s="38"/>
      <c r="R47" s="38">
        <f t="shared" si="16"/>
        <v>0</v>
      </c>
      <c r="S47" s="38">
        <f t="shared" si="19"/>
        <v>0</v>
      </c>
      <c r="T47" s="38">
        <f t="shared" si="16"/>
        <v>0</v>
      </c>
      <c r="U47" s="38"/>
      <c r="V47" s="38">
        <f t="shared" si="17"/>
        <v>0</v>
      </c>
      <c r="W47" s="38"/>
      <c r="Z47" s="44">
        <v>0</v>
      </c>
    </row>
    <row r="48" spans="2:26" s="76" customFormat="1" ht="21" customHeight="1" x14ac:dyDescent="0.25">
      <c r="B48" s="68">
        <f t="shared" si="15"/>
        <v>4.0999999999999979</v>
      </c>
      <c r="C48" s="101" t="e">
        <f t="shared" si="1"/>
        <v>#REF!</v>
      </c>
      <c r="D48" s="70" t="s">
        <v>61</v>
      </c>
      <c r="E48" s="71"/>
      <c r="F48" s="72"/>
      <c r="G48" s="73" t="s">
        <v>26</v>
      </c>
      <c r="H48" s="74"/>
      <c r="I48" s="74">
        <v>25.34</v>
      </c>
      <c r="J48" s="74"/>
      <c r="K48" s="74">
        <f t="shared" si="2"/>
        <v>0</v>
      </c>
      <c r="L48" s="74">
        <f>+[160]Metrado!F42</f>
        <v>9</v>
      </c>
      <c r="M48" s="74"/>
      <c r="N48" s="74"/>
      <c r="O48" s="74"/>
      <c r="P48" s="74">
        <f t="shared" si="16"/>
        <v>0</v>
      </c>
      <c r="Q48" s="74">
        <f>+L48</f>
        <v>9</v>
      </c>
      <c r="R48" s="74">
        <f>+ROUND($I48*Q48,2)</f>
        <v>228.06</v>
      </c>
      <c r="S48" s="74"/>
      <c r="T48" s="74">
        <f t="shared" si="16"/>
        <v>0</v>
      </c>
      <c r="U48" s="74"/>
      <c r="V48" s="74">
        <f t="shared" si="17"/>
        <v>0</v>
      </c>
      <c r="W48" s="74"/>
      <c r="Z48" s="77">
        <v>0</v>
      </c>
    </row>
    <row r="49" spans="2:26" s="76" customFormat="1" ht="21" customHeight="1" x14ac:dyDescent="0.25">
      <c r="B49" s="68">
        <f t="shared" si="15"/>
        <v>4.1099999999999977</v>
      </c>
      <c r="C49" s="101" t="e">
        <f t="shared" si="1"/>
        <v>#REF!</v>
      </c>
      <c r="D49" s="70" t="s">
        <v>62</v>
      </c>
      <c r="E49" s="71"/>
      <c r="F49" s="72"/>
      <c r="G49" s="73" t="s">
        <v>59</v>
      </c>
      <c r="H49" s="74"/>
      <c r="I49" s="74">
        <v>1</v>
      </c>
      <c r="J49" s="74"/>
      <c r="K49" s="74">
        <f t="shared" si="2"/>
        <v>0</v>
      </c>
      <c r="L49" s="74">
        <f>+[160]Metrado!F43</f>
        <v>9</v>
      </c>
      <c r="M49" s="74"/>
      <c r="N49" s="74"/>
      <c r="O49" s="74"/>
      <c r="P49" s="74">
        <f t="shared" si="16"/>
        <v>0</v>
      </c>
      <c r="Q49" s="74">
        <f t="shared" ref="Q49:Q50" si="20">+L49</f>
        <v>9</v>
      </c>
      <c r="R49" s="74">
        <f t="shared" ref="R49:R50" si="21">+ROUND($I49*Q49,2)</f>
        <v>9</v>
      </c>
      <c r="S49" s="74"/>
      <c r="T49" s="74">
        <f t="shared" si="16"/>
        <v>0</v>
      </c>
      <c r="U49" s="74"/>
      <c r="V49" s="74">
        <f t="shared" si="17"/>
        <v>0</v>
      </c>
      <c r="W49" s="74"/>
      <c r="Z49" s="77">
        <v>0</v>
      </c>
    </row>
    <row r="50" spans="2:26" s="76" customFormat="1" ht="21" customHeight="1" x14ac:dyDescent="0.25">
      <c r="B50" s="68">
        <f t="shared" si="15"/>
        <v>4.1199999999999974</v>
      </c>
      <c r="C50" s="78" t="e">
        <f t="shared" si="1"/>
        <v>#REF!</v>
      </c>
      <c r="D50" s="70" t="s">
        <v>63</v>
      </c>
      <c r="E50" s="71"/>
      <c r="F50" s="72"/>
      <c r="G50" s="79" t="s">
        <v>26</v>
      </c>
      <c r="H50" s="80"/>
      <c r="I50" s="80">
        <v>17.760000000000002</v>
      </c>
      <c r="J50" s="80"/>
      <c r="K50" s="74">
        <f t="shared" si="2"/>
        <v>0</v>
      </c>
      <c r="L50" s="74">
        <f>+[160]Metrado!F44</f>
        <v>9</v>
      </c>
      <c r="M50" s="74"/>
      <c r="N50" s="74"/>
      <c r="O50" s="80"/>
      <c r="P50" s="74">
        <f t="shared" si="16"/>
        <v>0</v>
      </c>
      <c r="Q50" s="80">
        <f t="shared" si="20"/>
        <v>9</v>
      </c>
      <c r="R50" s="74">
        <f t="shared" si="21"/>
        <v>159.84</v>
      </c>
      <c r="S50" s="80"/>
      <c r="T50" s="74">
        <f t="shared" si="16"/>
        <v>0</v>
      </c>
      <c r="U50" s="80"/>
      <c r="V50" s="74">
        <f t="shared" si="17"/>
        <v>0</v>
      </c>
      <c r="W50" s="80"/>
      <c r="Z50" s="77">
        <v>0</v>
      </c>
    </row>
    <row r="51" spans="2:26" ht="21" customHeight="1" x14ac:dyDescent="0.25">
      <c r="B51" s="82"/>
      <c r="C51" s="105" t="e">
        <f t="shared" si="1"/>
        <v>#REF!</v>
      </c>
      <c r="D51" s="84"/>
      <c r="E51" s="85"/>
      <c r="F51" s="50" t="str">
        <f>+"SUB-TOTAL   "&amp;B38&amp;":  "</f>
        <v xml:space="preserve">SUB-TOTAL   4:  </v>
      </c>
      <c r="G51" s="87"/>
      <c r="H51" s="62"/>
      <c r="I51" s="62"/>
      <c r="J51" s="62"/>
      <c r="K51" s="53">
        <f>+SUM(K39:K50)</f>
        <v>0</v>
      </c>
      <c r="L51" s="52"/>
      <c r="M51" s="52"/>
      <c r="N51" s="53"/>
      <c r="O51" s="62"/>
      <c r="P51" s="53">
        <f>+SUM(P39:P50)</f>
        <v>0</v>
      </c>
      <c r="Q51" s="62"/>
      <c r="R51" s="53">
        <f>+SUM(R39:R50)</f>
        <v>396.9</v>
      </c>
      <c r="S51" s="62"/>
      <c r="T51" s="53">
        <f>+SUM(T39:T50)</f>
        <v>0</v>
      </c>
      <c r="U51" s="62"/>
      <c r="V51" s="53">
        <f>+SUM(V39:V50)</f>
        <v>0</v>
      </c>
      <c r="W51" s="62"/>
      <c r="X51" s="55">
        <f>+K51-N51+P51+R51-T51</f>
        <v>396.9</v>
      </c>
      <c r="Z51" s="44">
        <v>0</v>
      </c>
    </row>
    <row r="52" spans="2:26" ht="21" customHeight="1" x14ac:dyDescent="0.25">
      <c r="B52" s="56">
        <f>+B38+1</f>
        <v>5</v>
      </c>
      <c r="C52" s="105" t="e">
        <f t="shared" si="1"/>
        <v>#REF!</v>
      </c>
      <c r="D52" s="88" t="s">
        <v>64</v>
      </c>
      <c r="E52" s="89"/>
      <c r="F52" s="90"/>
      <c r="G52" s="87"/>
      <c r="H52" s="62"/>
      <c r="I52" s="62"/>
      <c r="J52" s="62"/>
      <c r="K52" s="62"/>
      <c r="L52" s="64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Z52" s="44">
        <v>0</v>
      </c>
    </row>
    <row r="53" spans="2:26" ht="21" customHeight="1" x14ac:dyDescent="0.25">
      <c r="B53" s="92">
        <f t="shared" ref="B53:B56" si="22">+B52+0.01</f>
        <v>5.01</v>
      </c>
      <c r="C53" s="108" t="e">
        <f t="shared" si="1"/>
        <v>#REF!</v>
      </c>
      <c r="D53" s="94" t="s">
        <v>65</v>
      </c>
      <c r="E53" s="42"/>
      <c r="F53" s="43"/>
      <c r="G53" s="37" t="s">
        <v>59</v>
      </c>
      <c r="H53" s="38"/>
      <c r="I53" s="38"/>
      <c r="J53" s="38">
        <v>1.2</v>
      </c>
      <c r="K53" s="38">
        <f t="shared" si="2"/>
        <v>0</v>
      </c>
      <c r="L53" s="38">
        <f>+[160]Metrado!F47</f>
        <v>18</v>
      </c>
      <c r="M53" s="38"/>
      <c r="N53" s="38"/>
      <c r="O53" s="38">
        <f>+IF($L53-$J53&gt;=0,$L53-$J53,0)</f>
        <v>16.8</v>
      </c>
      <c r="P53" s="38">
        <f t="shared" ref="P53:T56" si="23">+ROUND($H53*O53,2)</f>
        <v>0</v>
      </c>
      <c r="Q53" s="38"/>
      <c r="R53" s="38">
        <f t="shared" si="23"/>
        <v>0</v>
      </c>
      <c r="S53" s="38">
        <f>+IF($L53-$J53&lt;=0,-$L53+$J53,0)</f>
        <v>0</v>
      </c>
      <c r="T53" s="38">
        <f t="shared" si="23"/>
        <v>0</v>
      </c>
      <c r="U53" s="38"/>
      <c r="V53" s="38">
        <f t="shared" ref="V53:V56" si="24">+ROUND($H53*U53,2)</f>
        <v>0</v>
      </c>
      <c r="W53" s="38"/>
      <c r="Z53" s="44">
        <v>0</v>
      </c>
    </row>
    <row r="54" spans="2:26" ht="21" customHeight="1" x14ac:dyDescent="0.25">
      <c r="B54" s="92">
        <f t="shared" si="22"/>
        <v>5.0199999999999996</v>
      </c>
      <c r="C54" s="93" t="e">
        <f t="shared" si="1"/>
        <v>#REF!</v>
      </c>
      <c r="D54" s="94" t="s">
        <v>66</v>
      </c>
      <c r="E54" s="42"/>
      <c r="F54" s="43"/>
      <c r="G54" s="37" t="s">
        <v>59</v>
      </c>
      <c r="H54" s="38"/>
      <c r="I54" s="38"/>
      <c r="J54" s="38">
        <v>111.5</v>
      </c>
      <c r="K54" s="38">
        <f t="shared" si="2"/>
        <v>0</v>
      </c>
      <c r="L54" s="38">
        <f>+[160]Metrado!F48</f>
        <v>160</v>
      </c>
      <c r="M54" s="38"/>
      <c r="N54" s="38"/>
      <c r="O54" s="38">
        <f>+IF($L54-$J54&gt;=0,$L54-$J54,0)</f>
        <v>48.5</v>
      </c>
      <c r="P54" s="38">
        <f t="shared" si="23"/>
        <v>0</v>
      </c>
      <c r="Q54" s="38"/>
      <c r="R54" s="38">
        <f t="shared" si="23"/>
        <v>0</v>
      </c>
      <c r="S54" s="38">
        <f t="shared" ref="S54:S56" si="25">+IF($L54-$J54&lt;=0,-$L54+$J54,0)</f>
        <v>0</v>
      </c>
      <c r="T54" s="38">
        <f t="shared" si="23"/>
        <v>0</v>
      </c>
      <c r="U54" s="38"/>
      <c r="V54" s="38">
        <f t="shared" si="24"/>
        <v>0</v>
      </c>
      <c r="W54" s="38"/>
      <c r="Z54" s="44">
        <v>0</v>
      </c>
    </row>
    <row r="55" spans="2:26" ht="21" customHeight="1" x14ac:dyDescent="0.25">
      <c r="B55" s="92">
        <f t="shared" si="22"/>
        <v>5.0299999999999994</v>
      </c>
      <c r="C55" s="93" t="e">
        <f t="shared" si="1"/>
        <v>#REF!</v>
      </c>
      <c r="D55" s="94" t="s">
        <v>67</v>
      </c>
      <c r="E55" s="42"/>
      <c r="F55" s="43"/>
      <c r="G55" s="37" t="s">
        <v>59</v>
      </c>
      <c r="H55" s="38"/>
      <c r="I55" s="38"/>
      <c r="J55" s="38">
        <v>3985</v>
      </c>
      <c r="K55" s="38">
        <f t="shared" si="2"/>
        <v>0</v>
      </c>
      <c r="L55" s="38">
        <f>+[160]Metrado!F49</f>
        <v>7465</v>
      </c>
      <c r="M55" s="38"/>
      <c r="N55" s="38"/>
      <c r="O55" s="38">
        <f>+IF($L55-$J55&gt;=0,$L55-$J55,0)</f>
        <v>3480</v>
      </c>
      <c r="P55" s="38">
        <f t="shared" si="23"/>
        <v>0</v>
      </c>
      <c r="Q55" s="38"/>
      <c r="R55" s="38">
        <f t="shared" si="23"/>
        <v>0</v>
      </c>
      <c r="S55" s="38">
        <f t="shared" si="25"/>
        <v>0</v>
      </c>
      <c r="T55" s="38">
        <f t="shared" si="23"/>
        <v>0</v>
      </c>
      <c r="U55" s="38"/>
      <c r="V55" s="38">
        <f t="shared" si="24"/>
        <v>0</v>
      </c>
      <c r="W55" s="38"/>
      <c r="Z55" s="44">
        <v>0</v>
      </c>
    </row>
    <row r="56" spans="2:26" ht="21" customHeight="1" x14ac:dyDescent="0.25">
      <c r="B56" s="92">
        <f t="shared" si="22"/>
        <v>5.0399999999999991</v>
      </c>
      <c r="C56" s="109" t="e">
        <f t="shared" si="1"/>
        <v>#REF!</v>
      </c>
      <c r="D56" s="94" t="s">
        <v>68</v>
      </c>
      <c r="E56" s="42"/>
      <c r="F56" s="43"/>
      <c r="G56" s="67" t="s">
        <v>59</v>
      </c>
      <c r="H56" s="46"/>
      <c r="I56" s="46"/>
      <c r="J56" s="46">
        <v>925.5</v>
      </c>
      <c r="K56" s="46">
        <f t="shared" si="2"/>
        <v>0</v>
      </c>
      <c r="L56" s="38">
        <f>+[160]Metrado!F50</f>
        <v>912</v>
      </c>
      <c r="M56" s="46"/>
      <c r="N56" s="46"/>
      <c r="O56" s="46">
        <f>+IF($L56-$J56&gt;=0,$L56-$J56,0)</f>
        <v>0</v>
      </c>
      <c r="P56" s="46">
        <f t="shared" si="23"/>
        <v>0</v>
      </c>
      <c r="Q56" s="46"/>
      <c r="R56" s="46">
        <f t="shared" si="23"/>
        <v>0</v>
      </c>
      <c r="S56" s="46">
        <f t="shared" si="25"/>
        <v>13.5</v>
      </c>
      <c r="T56" s="46">
        <f t="shared" si="23"/>
        <v>0</v>
      </c>
      <c r="U56" s="46"/>
      <c r="V56" s="46">
        <f t="shared" si="24"/>
        <v>0</v>
      </c>
      <c r="W56" s="46"/>
      <c r="Z56" s="44">
        <v>0</v>
      </c>
    </row>
    <row r="57" spans="2:26" ht="21" customHeight="1" x14ac:dyDescent="0.25">
      <c r="B57" s="82"/>
      <c r="C57" s="83" t="e">
        <f t="shared" si="1"/>
        <v>#REF!</v>
      </c>
      <c r="D57" s="84"/>
      <c r="E57" s="85"/>
      <c r="F57" s="86" t="str">
        <f>+"SUB-TOTAL   "&amp;B52&amp;":  "</f>
        <v xml:space="preserve">SUB-TOTAL   5:  </v>
      </c>
      <c r="G57" s="51"/>
      <c r="H57" s="62"/>
      <c r="I57" s="62"/>
      <c r="J57" s="62"/>
      <c r="K57" s="110">
        <f>+SUM(K53:K56)</f>
        <v>0</v>
      </c>
      <c r="L57" s="52"/>
      <c r="M57" s="62"/>
      <c r="N57" s="110"/>
      <c r="O57" s="110"/>
      <c r="P57" s="110">
        <f>+SUM(P53:P56)</f>
        <v>0</v>
      </c>
      <c r="Q57" s="110"/>
      <c r="R57" s="110">
        <f>+SUM(R53:R56)</f>
        <v>0</v>
      </c>
      <c r="S57" s="110"/>
      <c r="T57" s="110">
        <f>+SUM(T53:T56)</f>
        <v>0</v>
      </c>
      <c r="U57" s="110"/>
      <c r="V57" s="110">
        <f>+SUM(V53:V56)</f>
        <v>0</v>
      </c>
      <c r="W57" s="110"/>
      <c r="X57" s="55">
        <f>+K57-N57+P57+R57-T57</f>
        <v>0</v>
      </c>
      <c r="Z57" s="44">
        <v>0</v>
      </c>
    </row>
    <row r="58" spans="2:26" ht="21" customHeight="1" x14ac:dyDescent="0.25">
      <c r="B58" s="56">
        <f>+B52+1</f>
        <v>6</v>
      </c>
      <c r="C58" s="83" t="e">
        <f t="shared" si="1"/>
        <v>#REF!</v>
      </c>
      <c r="D58" s="88" t="s">
        <v>69</v>
      </c>
      <c r="E58" s="111"/>
      <c r="F58" s="112"/>
      <c r="G58" s="87"/>
      <c r="H58" s="62"/>
      <c r="I58" s="62"/>
      <c r="J58" s="62"/>
      <c r="K58" s="110"/>
      <c r="L58" s="64"/>
      <c r="M58" s="62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Z58" s="44">
        <v>0</v>
      </c>
    </row>
    <row r="59" spans="2:26" ht="21" customHeight="1" x14ac:dyDescent="0.25">
      <c r="B59" s="40">
        <f t="shared" ref="B59:B66" si="26">+B58+0.01</f>
        <v>6.01</v>
      </c>
      <c r="C59" s="113" t="e">
        <f t="shared" si="1"/>
        <v>#REF!</v>
      </c>
      <c r="D59" s="41" t="s">
        <v>70</v>
      </c>
      <c r="E59" s="100"/>
      <c r="F59" s="36"/>
      <c r="G59" s="37" t="s">
        <v>26</v>
      </c>
      <c r="H59" s="38"/>
      <c r="I59" s="38"/>
      <c r="J59" s="38">
        <v>2</v>
      </c>
      <c r="K59" s="38">
        <f t="shared" si="2"/>
        <v>0</v>
      </c>
      <c r="L59" s="38">
        <f>+[160]Metrado!F53</f>
        <v>0</v>
      </c>
      <c r="M59" s="38"/>
      <c r="N59" s="38"/>
      <c r="O59" s="38">
        <f>+IF($L59-$J59&gt;=0,$L59-$J59,0)</f>
        <v>0</v>
      </c>
      <c r="P59" s="38">
        <f t="shared" ref="P59:T66" si="27">+ROUND($H59*O59,2)</f>
        <v>0</v>
      </c>
      <c r="Q59" s="38"/>
      <c r="R59" s="38">
        <f t="shared" si="27"/>
        <v>0</v>
      </c>
      <c r="S59" s="38">
        <f>+IF($L59-$J59&lt;=0,-$L59+$J59,0)</f>
        <v>2</v>
      </c>
      <c r="T59" s="38">
        <f t="shared" si="27"/>
        <v>0</v>
      </c>
      <c r="U59" s="38">
        <f>+S59</f>
        <v>2</v>
      </c>
      <c r="V59" s="38">
        <f t="shared" ref="V59:V66" si="28">+ROUND($H59*U59,2)</f>
        <v>0</v>
      </c>
      <c r="W59" s="38" t="s">
        <v>71</v>
      </c>
      <c r="Z59" s="44">
        <v>0</v>
      </c>
    </row>
    <row r="60" spans="2:26" ht="21" customHeight="1" x14ac:dyDescent="0.25">
      <c r="B60" s="40">
        <f t="shared" si="26"/>
        <v>6.02</v>
      </c>
      <c r="C60" s="113" t="e">
        <f t="shared" si="1"/>
        <v>#REF!</v>
      </c>
      <c r="D60" s="41" t="s">
        <v>72</v>
      </c>
      <c r="E60" s="42"/>
      <c r="F60" s="43"/>
      <c r="G60" s="37" t="s">
        <v>26</v>
      </c>
      <c r="H60" s="38"/>
      <c r="I60" s="38"/>
      <c r="J60" s="38">
        <v>43</v>
      </c>
      <c r="K60" s="38">
        <f t="shared" si="2"/>
        <v>0</v>
      </c>
      <c r="L60" s="38">
        <f>+[160]Metrado!F54</f>
        <v>80</v>
      </c>
      <c r="M60" s="38"/>
      <c r="N60" s="38"/>
      <c r="O60" s="38">
        <f t="shared" ref="O60:O65" si="29">+IF($L60-$J60&gt;=0,$L60-$J60,0)</f>
        <v>37</v>
      </c>
      <c r="P60" s="38">
        <f t="shared" si="27"/>
        <v>0</v>
      </c>
      <c r="Q60" s="38"/>
      <c r="R60" s="38">
        <f t="shared" si="27"/>
        <v>0</v>
      </c>
      <c r="S60" s="38">
        <f t="shared" ref="S60:S65" si="30">+IF($L60-$J60&lt;=0,-$L60+$J60,0)</f>
        <v>0</v>
      </c>
      <c r="T60" s="38">
        <f t="shared" si="27"/>
        <v>0</v>
      </c>
      <c r="U60" s="38"/>
      <c r="V60" s="38">
        <f t="shared" si="28"/>
        <v>0</v>
      </c>
      <c r="W60" s="38"/>
      <c r="Z60" s="44">
        <v>0</v>
      </c>
    </row>
    <row r="61" spans="2:26" ht="21" customHeight="1" x14ac:dyDescent="0.25">
      <c r="B61" s="40">
        <f t="shared" si="26"/>
        <v>6.0299999999999994</v>
      </c>
      <c r="C61" s="113" t="e">
        <f t="shared" si="1"/>
        <v>#REF!</v>
      </c>
      <c r="D61" s="41" t="s">
        <v>73</v>
      </c>
      <c r="E61" s="42"/>
      <c r="F61" s="43"/>
      <c r="G61" s="37" t="s">
        <v>26</v>
      </c>
      <c r="H61" s="38"/>
      <c r="I61" s="38"/>
      <c r="J61" s="38">
        <v>45</v>
      </c>
      <c r="K61" s="38">
        <f t="shared" si="2"/>
        <v>0</v>
      </c>
      <c r="L61" s="38">
        <f>+[160]Metrado!F55</f>
        <v>0</v>
      </c>
      <c r="M61" s="38"/>
      <c r="N61" s="38"/>
      <c r="O61" s="38">
        <f t="shared" si="29"/>
        <v>0</v>
      </c>
      <c r="P61" s="38">
        <f t="shared" si="27"/>
        <v>0</v>
      </c>
      <c r="Q61" s="38"/>
      <c r="R61" s="38">
        <f t="shared" si="27"/>
        <v>0</v>
      </c>
      <c r="S61" s="38">
        <f t="shared" si="30"/>
        <v>45</v>
      </c>
      <c r="T61" s="38">
        <f t="shared" si="27"/>
        <v>0</v>
      </c>
      <c r="U61" s="38">
        <f>+S61</f>
        <v>45</v>
      </c>
      <c r="V61" s="38">
        <f t="shared" si="28"/>
        <v>0</v>
      </c>
      <c r="W61" s="38" t="s">
        <v>74</v>
      </c>
      <c r="Z61" s="44">
        <v>0</v>
      </c>
    </row>
    <row r="62" spans="2:26" ht="21" customHeight="1" x14ac:dyDescent="0.25">
      <c r="B62" s="40">
        <f t="shared" si="26"/>
        <v>6.0399999999999991</v>
      </c>
      <c r="C62" s="113" t="e">
        <f t="shared" si="1"/>
        <v>#REF!</v>
      </c>
      <c r="D62" s="41" t="s">
        <v>75</v>
      </c>
      <c r="E62" s="42"/>
      <c r="F62" s="43"/>
      <c r="G62" s="37" t="s">
        <v>26</v>
      </c>
      <c r="H62" s="38"/>
      <c r="I62" s="38"/>
      <c r="J62" s="38">
        <v>45</v>
      </c>
      <c r="K62" s="38">
        <f t="shared" si="2"/>
        <v>0</v>
      </c>
      <c r="L62" s="38">
        <f>+[160]Metrado!F56</f>
        <v>0</v>
      </c>
      <c r="M62" s="38"/>
      <c r="N62" s="38"/>
      <c r="O62" s="38">
        <f t="shared" si="29"/>
        <v>0</v>
      </c>
      <c r="P62" s="38">
        <f t="shared" si="27"/>
        <v>0</v>
      </c>
      <c r="Q62" s="38"/>
      <c r="R62" s="38">
        <f t="shared" si="27"/>
        <v>0</v>
      </c>
      <c r="S62" s="38">
        <f t="shared" si="30"/>
        <v>45</v>
      </c>
      <c r="T62" s="38">
        <f t="shared" si="27"/>
        <v>0</v>
      </c>
      <c r="U62" s="38">
        <f>+S62</f>
        <v>45</v>
      </c>
      <c r="V62" s="38">
        <f t="shared" si="28"/>
        <v>0</v>
      </c>
      <c r="W62" s="38" t="s">
        <v>74</v>
      </c>
      <c r="Z62" s="44">
        <v>0</v>
      </c>
    </row>
    <row r="63" spans="2:26" ht="21" customHeight="1" x14ac:dyDescent="0.25">
      <c r="B63" s="92">
        <f t="shared" si="26"/>
        <v>6.0499999999999989</v>
      </c>
      <c r="C63" s="93" t="e">
        <f t="shared" si="1"/>
        <v>#REF!</v>
      </c>
      <c r="D63" s="94" t="s">
        <v>76</v>
      </c>
      <c r="E63" s="42"/>
      <c r="F63" s="43"/>
      <c r="G63" s="37" t="s">
        <v>26</v>
      </c>
      <c r="H63" s="38"/>
      <c r="I63" s="38"/>
      <c r="J63" s="38">
        <v>45</v>
      </c>
      <c r="K63" s="38">
        <f t="shared" si="2"/>
        <v>0</v>
      </c>
      <c r="L63" s="38">
        <f>+[160]Metrado!F57</f>
        <v>80</v>
      </c>
      <c r="M63" s="38"/>
      <c r="N63" s="38"/>
      <c r="O63" s="38">
        <f t="shared" si="29"/>
        <v>35</v>
      </c>
      <c r="P63" s="38">
        <f t="shared" si="27"/>
        <v>0</v>
      </c>
      <c r="Q63" s="38"/>
      <c r="R63" s="38">
        <f t="shared" si="27"/>
        <v>0</v>
      </c>
      <c r="S63" s="38">
        <f t="shared" si="30"/>
        <v>0</v>
      </c>
      <c r="T63" s="38">
        <f t="shared" si="27"/>
        <v>0</v>
      </c>
      <c r="U63" s="38"/>
      <c r="V63" s="38">
        <f t="shared" si="28"/>
        <v>0</v>
      </c>
      <c r="W63" s="38"/>
      <c r="Z63" s="44">
        <v>0</v>
      </c>
    </row>
    <row r="64" spans="2:26" ht="21" customHeight="1" x14ac:dyDescent="0.25">
      <c r="B64" s="92">
        <f t="shared" si="26"/>
        <v>6.0599999999999987</v>
      </c>
      <c r="C64" s="93" t="e">
        <f t="shared" si="1"/>
        <v>#REF!</v>
      </c>
      <c r="D64" s="41" t="s">
        <v>54</v>
      </c>
      <c r="E64" s="42"/>
      <c r="F64" s="43"/>
      <c r="G64" s="37" t="s">
        <v>26</v>
      </c>
      <c r="H64" s="38"/>
      <c r="I64" s="38"/>
      <c r="J64" s="38">
        <v>45</v>
      </c>
      <c r="K64" s="38">
        <f t="shared" si="2"/>
        <v>0</v>
      </c>
      <c r="L64" s="38">
        <f>+[160]Metrado!F58</f>
        <v>143</v>
      </c>
      <c r="M64" s="38"/>
      <c r="N64" s="38"/>
      <c r="O64" s="38">
        <f t="shared" si="29"/>
        <v>98</v>
      </c>
      <c r="P64" s="38">
        <f t="shared" si="27"/>
        <v>0</v>
      </c>
      <c r="Q64" s="38"/>
      <c r="R64" s="38">
        <f t="shared" si="27"/>
        <v>0</v>
      </c>
      <c r="S64" s="38">
        <f t="shared" si="30"/>
        <v>0</v>
      </c>
      <c r="T64" s="38">
        <f t="shared" si="27"/>
        <v>0</v>
      </c>
      <c r="U64" s="38"/>
      <c r="V64" s="38">
        <f t="shared" si="28"/>
        <v>0</v>
      </c>
      <c r="W64" s="38"/>
      <c r="Z64" s="44">
        <v>0</v>
      </c>
    </row>
    <row r="65" spans="2:26" ht="21" customHeight="1" x14ac:dyDescent="0.25">
      <c r="B65" s="92">
        <f t="shared" si="26"/>
        <v>6.0699999999999985</v>
      </c>
      <c r="C65" s="93" t="e">
        <f t="shared" si="1"/>
        <v>#REF!</v>
      </c>
      <c r="D65" s="94" t="s">
        <v>52</v>
      </c>
      <c r="E65" s="42"/>
      <c r="F65" s="43"/>
      <c r="G65" s="37" t="s">
        <v>26</v>
      </c>
      <c r="H65" s="38"/>
      <c r="I65" s="38"/>
      <c r="J65" s="38">
        <v>45</v>
      </c>
      <c r="K65" s="38">
        <f t="shared" si="2"/>
        <v>0</v>
      </c>
      <c r="L65" s="38">
        <f>+[160]Metrado!F59</f>
        <v>17</v>
      </c>
      <c r="M65" s="38"/>
      <c r="N65" s="38"/>
      <c r="O65" s="38">
        <f t="shared" si="29"/>
        <v>0</v>
      </c>
      <c r="P65" s="38">
        <f t="shared" si="27"/>
        <v>0</v>
      </c>
      <c r="Q65" s="38"/>
      <c r="R65" s="38">
        <f t="shared" si="27"/>
        <v>0</v>
      </c>
      <c r="S65" s="38">
        <f t="shared" si="30"/>
        <v>28</v>
      </c>
      <c r="T65" s="38">
        <f t="shared" si="27"/>
        <v>0</v>
      </c>
      <c r="U65" s="38">
        <f>+S65</f>
        <v>28</v>
      </c>
      <c r="V65" s="38">
        <f t="shared" si="28"/>
        <v>0</v>
      </c>
      <c r="W65" s="38" t="s">
        <v>77</v>
      </c>
      <c r="Z65" s="44">
        <v>0</v>
      </c>
    </row>
    <row r="66" spans="2:26" s="76" customFormat="1" ht="21" customHeight="1" x14ac:dyDescent="0.25">
      <c r="B66" s="68">
        <f t="shared" si="26"/>
        <v>6.0799999999999983</v>
      </c>
      <c r="C66" s="78" t="e">
        <f t="shared" si="1"/>
        <v>#REF!</v>
      </c>
      <c r="D66" s="70" t="s">
        <v>78</v>
      </c>
      <c r="E66" s="114"/>
      <c r="F66" s="115"/>
      <c r="G66" s="79" t="s">
        <v>26</v>
      </c>
      <c r="H66" s="116"/>
      <c r="I66" s="116">
        <v>386.46</v>
      </c>
      <c r="J66" s="116"/>
      <c r="K66" s="116">
        <f t="shared" si="2"/>
        <v>0</v>
      </c>
      <c r="L66" s="74">
        <f>+[160]Metrado!F60</f>
        <v>80</v>
      </c>
      <c r="M66" s="116"/>
      <c r="N66" s="116"/>
      <c r="O66" s="74"/>
      <c r="P66" s="74">
        <f t="shared" si="27"/>
        <v>0</v>
      </c>
      <c r="Q66" s="116">
        <f>+L66</f>
        <v>80</v>
      </c>
      <c r="R66" s="116">
        <f>+ROUND($I66*Q66,2)</f>
        <v>30916.799999999999</v>
      </c>
      <c r="S66" s="116"/>
      <c r="T66" s="74">
        <f t="shared" si="27"/>
        <v>0</v>
      </c>
      <c r="U66" s="116"/>
      <c r="V66" s="74">
        <f t="shared" si="28"/>
        <v>0</v>
      </c>
      <c r="W66" s="116"/>
      <c r="Z66" s="77">
        <v>0</v>
      </c>
    </row>
    <row r="67" spans="2:26" ht="21" customHeight="1" x14ac:dyDescent="0.25">
      <c r="B67" s="82"/>
      <c r="C67" s="83" t="e">
        <f t="shared" si="1"/>
        <v>#REF!</v>
      </c>
      <c r="D67" s="84"/>
      <c r="E67" s="85"/>
      <c r="F67" s="86" t="str">
        <f>+"SUB-TOTAL   "&amp;B58&amp;":  "</f>
        <v xml:space="preserve">SUB-TOTAL   6:  </v>
      </c>
      <c r="G67" s="87"/>
      <c r="H67" s="52"/>
      <c r="I67" s="52"/>
      <c r="J67" s="52"/>
      <c r="K67" s="54">
        <f>+SUM(K59:K66)</f>
        <v>0</v>
      </c>
      <c r="L67" s="52"/>
      <c r="M67" s="52"/>
      <c r="N67" s="54"/>
      <c r="O67" s="54"/>
      <c r="P67" s="54">
        <f>+SUM(P59:P66)</f>
        <v>0</v>
      </c>
      <c r="Q67" s="54"/>
      <c r="R67" s="54">
        <f>+SUM(R59:R66)</f>
        <v>30916.799999999999</v>
      </c>
      <c r="S67" s="54"/>
      <c r="T67" s="54">
        <f>+SUM(T59:T66)</f>
        <v>0</v>
      </c>
      <c r="U67" s="54"/>
      <c r="V67" s="54">
        <f>+SUM(V59:V66)</f>
        <v>0</v>
      </c>
      <c r="W67" s="54"/>
      <c r="X67" s="55">
        <f>+K67-N67+P67+R67-T67</f>
        <v>30916.799999999999</v>
      </c>
      <c r="Z67" s="44">
        <v>0</v>
      </c>
    </row>
    <row r="68" spans="2:26" ht="21" customHeight="1" x14ac:dyDescent="0.25">
      <c r="B68" s="56">
        <f>+B58+1</f>
        <v>7</v>
      </c>
      <c r="C68" s="83" t="e">
        <f t="shared" si="1"/>
        <v>#REF!</v>
      </c>
      <c r="D68" s="88" t="s">
        <v>79</v>
      </c>
      <c r="E68" s="89"/>
      <c r="F68" s="90"/>
      <c r="G68" s="87"/>
      <c r="H68" s="62"/>
      <c r="I68" s="62"/>
      <c r="J68" s="62"/>
      <c r="K68" s="62"/>
      <c r="L68" s="64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Z68" s="44">
        <v>0</v>
      </c>
    </row>
    <row r="69" spans="2:26" ht="21.75" customHeight="1" x14ac:dyDescent="0.25">
      <c r="B69" s="92">
        <f t="shared" ref="B69:B82" si="31">+B68+0.01</f>
        <v>7.01</v>
      </c>
      <c r="C69" s="93" t="e">
        <f t="shared" si="1"/>
        <v>#REF!</v>
      </c>
      <c r="D69" s="94" t="s">
        <v>80</v>
      </c>
      <c r="E69" s="42"/>
      <c r="F69" s="43"/>
      <c r="G69" s="37" t="s">
        <v>59</v>
      </c>
      <c r="H69" s="38"/>
      <c r="I69" s="38"/>
      <c r="J69" s="38">
        <v>1076</v>
      </c>
      <c r="K69" s="38">
        <f t="shared" si="2"/>
        <v>0</v>
      </c>
      <c r="L69" s="38">
        <f>+[160]Metrado!F63</f>
        <v>0</v>
      </c>
      <c r="M69" s="38"/>
      <c r="N69" s="38"/>
      <c r="O69" s="38">
        <f>+IF($L69-$J69&gt;=0,$L69-$J69,0)</f>
        <v>0</v>
      </c>
      <c r="P69" s="38">
        <f t="shared" ref="P69:T82" si="32">+ROUND($H69*O69,2)</f>
        <v>0</v>
      </c>
      <c r="Q69" s="38"/>
      <c r="R69" s="38">
        <f t="shared" si="32"/>
        <v>0</v>
      </c>
      <c r="S69" s="38">
        <f>+IF($L69-$J69&lt;=0,-$L69+$J69,0)</f>
        <v>1076</v>
      </c>
      <c r="T69" s="38">
        <f t="shared" si="32"/>
        <v>0</v>
      </c>
      <c r="U69" s="38"/>
      <c r="V69" s="38">
        <f t="shared" ref="V69:V82" si="33">+ROUND($H69*U69,2)</f>
        <v>0</v>
      </c>
      <c r="W69" s="38"/>
      <c r="Z69" s="44">
        <v>0</v>
      </c>
    </row>
    <row r="70" spans="2:26" ht="21.75" customHeight="1" x14ac:dyDescent="0.25">
      <c r="B70" s="92">
        <f t="shared" si="31"/>
        <v>7.02</v>
      </c>
      <c r="C70" s="93" t="e">
        <f t="shared" si="1"/>
        <v>#REF!</v>
      </c>
      <c r="D70" s="94" t="s">
        <v>81</v>
      </c>
      <c r="E70" s="42"/>
      <c r="F70" s="43"/>
      <c r="G70" s="37" t="s">
        <v>26</v>
      </c>
      <c r="H70" s="38"/>
      <c r="I70" s="38"/>
      <c r="J70" s="38">
        <v>106</v>
      </c>
      <c r="K70" s="38">
        <f t="shared" si="2"/>
        <v>0</v>
      </c>
      <c r="L70" s="38">
        <f>+[160]Metrado!F64</f>
        <v>117</v>
      </c>
      <c r="M70" s="38"/>
      <c r="N70" s="38"/>
      <c r="O70" s="38">
        <f t="shared" ref="O70:O80" si="34">+IF($L70-$J70&gt;=0,$L70-$J70,0)</f>
        <v>11</v>
      </c>
      <c r="P70" s="38">
        <f t="shared" si="32"/>
        <v>0</v>
      </c>
      <c r="Q70" s="38"/>
      <c r="R70" s="38">
        <f t="shared" si="32"/>
        <v>0</v>
      </c>
      <c r="S70" s="38">
        <f t="shared" ref="S70:S80" si="35">+IF($L70-$J70&lt;=0,-$L70+$J70,0)</f>
        <v>0</v>
      </c>
      <c r="T70" s="38">
        <f t="shared" si="32"/>
        <v>0</v>
      </c>
      <c r="U70" s="38"/>
      <c r="V70" s="38">
        <f t="shared" si="33"/>
        <v>0</v>
      </c>
      <c r="W70" s="38"/>
      <c r="Z70" s="44">
        <v>0</v>
      </c>
    </row>
    <row r="71" spans="2:26" ht="21.75" customHeight="1" x14ac:dyDescent="0.25">
      <c r="B71" s="92">
        <f t="shared" si="31"/>
        <v>7.0299999999999994</v>
      </c>
      <c r="C71" s="93" t="e">
        <f t="shared" si="1"/>
        <v>#REF!</v>
      </c>
      <c r="D71" s="94" t="s">
        <v>82</v>
      </c>
      <c r="E71" s="97"/>
      <c r="F71" s="98"/>
      <c r="G71" s="37" t="s">
        <v>26</v>
      </c>
      <c r="H71" s="38"/>
      <c r="I71" s="38"/>
      <c r="J71" s="38">
        <v>3</v>
      </c>
      <c r="K71" s="38">
        <f t="shared" si="2"/>
        <v>0</v>
      </c>
      <c r="L71" s="38">
        <f>+[160]Metrado!F65</f>
        <v>3</v>
      </c>
      <c r="M71" s="38"/>
      <c r="N71" s="38"/>
      <c r="O71" s="38">
        <f t="shared" si="34"/>
        <v>0</v>
      </c>
      <c r="P71" s="38">
        <f t="shared" si="32"/>
        <v>0</v>
      </c>
      <c r="Q71" s="107"/>
      <c r="R71" s="38">
        <f t="shared" si="32"/>
        <v>0</v>
      </c>
      <c r="S71" s="38">
        <f t="shared" si="35"/>
        <v>0</v>
      </c>
      <c r="T71" s="38">
        <f t="shared" si="32"/>
        <v>0</v>
      </c>
      <c r="U71" s="107"/>
      <c r="V71" s="38">
        <f t="shared" si="33"/>
        <v>0</v>
      </c>
      <c r="W71" s="107"/>
      <c r="Z71" s="44">
        <v>0</v>
      </c>
    </row>
    <row r="72" spans="2:26" ht="21.75" customHeight="1" x14ac:dyDescent="0.25">
      <c r="B72" s="92">
        <f t="shared" si="31"/>
        <v>7.0399999999999991</v>
      </c>
      <c r="C72" s="93" t="e">
        <f t="shared" si="1"/>
        <v>#REF!</v>
      </c>
      <c r="D72" s="94" t="s">
        <v>83</v>
      </c>
      <c r="E72" s="100"/>
      <c r="F72" s="36"/>
      <c r="G72" s="37" t="s">
        <v>26</v>
      </c>
      <c r="H72" s="38"/>
      <c r="I72" s="38"/>
      <c r="J72" s="38">
        <v>109</v>
      </c>
      <c r="K72" s="38">
        <f t="shared" si="2"/>
        <v>0</v>
      </c>
      <c r="L72" s="38">
        <f>+[160]Metrado!F66</f>
        <v>120</v>
      </c>
      <c r="M72" s="38"/>
      <c r="N72" s="38"/>
      <c r="O72" s="38">
        <f t="shared" si="34"/>
        <v>11</v>
      </c>
      <c r="P72" s="38">
        <f t="shared" si="32"/>
        <v>0</v>
      </c>
      <c r="Q72" s="38"/>
      <c r="R72" s="38">
        <f t="shared" si="32"/>
        <v>0</v>
      </c>
      <c r="S72" s="38">
        <f t="shared" si="35"/>
        <v>0</v>
      </c>
      <c r="T72" s="38">
        <f t="shared" si="32"/>
        <v>0</v>
      </c>
      <c r="U72" s="38"/>
      <c r="V72" s="38">
        <f t="shared" si="33"/>
        <v>0</v>
      </c>
      <c r="W72" s="38"/>
      <c r="Z72" s="44">
        <v>0</v>
      </c>
    </row>
    <row r="73" spans="2:26" ht="21.75" customHeight="1" x14ac:dyDescent="0.25">
      <c r="B73" s="92">
        <f t="shared" si="31"/>
        <v>7.0499999999999989</v>
      </c>
      <c r="C73" s="93" t="e">
        <f t="shared" si="1"/>
        <v>#REF!</v>
      </c>
      <c r="D73" s="94" t="s">
        <v>84</v>
      </c>
      <c r="E73" s="42"/>
      <c r="F73" s="43"/>
      <c r="G73" s="37" t="s">
        <v>26</v>
      </c>
      <c r="H73" s="38"/>
      <c r="I73" s="38"/>
      <c r="J73" s="38">
        <v>109</v>
      </c>
      <c r="K73" s="38">
        <f t="shared" si="2"/>
        <v>0</v>
      </c>
      <c r="L73" s="38">
        <f>+[160]Metrado!F67</f>
        <v>120</v>
      </c>
      <c r="M73" s="38"/>
      <c r="N73" s="38"/>
      <c r="O73" s="38">
        <f t="shared" si="34"/>
        <v>11</v>
      </c>
      <c r="P73" s="38">
        <f t="shared" si="32"/>
        <v>0</v>
      </c>
      <c r="Q73" s="38"/>
      <c r="R73" s="38">
        <f t="shared" si="32"/>
        <v>0</v>
      </c>
      <c r="S73" s="38">
        <f t="shared" si="35"/>
        <v>0</v>
      </c>
      <c r="T73" s="38">
        <f t="shared" si="32"/>
        <v>0</v>
      </c>
      <c r="U73" s="38"/>
      <c r="V73" s="38">
        <f t="shared" si="33"/>
        <v>0</v>
      </c>
      <c r="W73" s="38"/>
      <c r="Z73" s="44">
        <v>0</v>
      </c>
    </row>
    <row r="74" spans="2:26" ht="21.75" customHeight="1" x14ac:dyDescent="0.25">
      <c r="B74" s="92">
        <f t="shared" si="31"/>
        <v>7.0599999999999987</v>
      </c>
      <c r="C74" s="93" t="e">
        <f t="shared" si="1"/>
        <v>#REF!</v>
      </c>
      <c r="D74" s="94" t="s">
        <v>85</v>
      </c>
      <c r="E74" s="42"/>
      <c r="F74" s="43"/>
      <c r="G74" s="37" t="s">
        <v>26</v>
      </c>
      <c r="H74" s="38"/>
      <c r="I74" s="38"/>
      <c r="J74" s="38">
        <v>218</v>
      </c>
      <c r="K74" s="38">
        <f t="shared" si="2"/>
        <v>0</v>
      </c>
      <c r="L74" s="38">
        <f>+[160]Metrado!F68</f>
        <v>240</v>
      </c>
      <c r="M74" s="38"/>
      <c r="N74" s="38"/>
      <c r="O74" s="38">
        <f t="shared" si="34"/>
        <v>22</v>
      </c>
      <c r="P74" s="38">
        <f t="shared" si="32"/>
        <v>0</v>
      </c>
      <c r="Q74" s="38"/>
      <c r="R74" s="38">
        <f t="shared" si="32"/>
        <v>0</v>
      </c>
      <c r="S74" s="38">
        <f t="shared" si="35"/>
        <v>0</v>
      </c>
      <c r="T74" s="38">
        <f t="shared" si="32"/>
        <v>0</v>
      </c>
      <c r="U74" s="38"/>
      <c r="V74" s="38">
        <f t="shared" si="33"/>
        <v>0</v>
      </c>
      <c r="W74" s="38"/>
      <c r="Z74" s="44">
        <v>0</v>
      </c>
    </row>
    <row r="75" spans="2:26" ht="21.75" customHeight="1" x14ac:dyDescent="0.25">
      <c r="B75" s="92">
        <f t="shared" si="31"/>
        <v>7.0699999999999985</v>
      </c>
      <c r="C75" s="93" t="e">
        <f t="shared" si="1"/>
        <v>#REF!</v>
      </c>
      <c r="D75" s="94" t="s">
        <v>86</v>
      </c>
      <c r="E75" s="42"/>
      <c r="F75" s="43"/>
      <c r="G75" s="37" t="s">
        <v>26</v>
      </c>
      <c r="H75" s="38"/>
      <c r="I75" s="38"/>
      <c r="J75" s="38">
        <v>218</v>
      </c>
      <c r="K75" s="38">
        <f t="shared" si="2"/>
        <v>0</v>
      </c>
      <c r="L75" s="38">
        <f>+[160]Metrado!F69</f>
        <v>240</v>
      </c>
      <c r="M75" s="38"/>
      <c r="N75" s="38"/>
      <c r="O75" s="38">
        <f t="shared" si="34"/>
        <v>22</v>
      </c>
      <c r="P75" s="38">
        <f t="shared" si="32"/>
        <v>0</v>
      </c>
      <c r="Q75" s="38"/>
      <c r="R75" s="38">
        <f t="shared" si="32"/>
        <v>0</v>
      </c>
      <c r="S75" s="38">
        <f t="shared" si="35"/>
        <v>0</v>
      </c>
      <c r="T75" s="38">
        <f t="shared" si="32"/>
        <v>0</v>
      </c>
      <c r="U75" s="38"/>
      <c r="V75" s="38">
        <f t="shared" si="33"/>
        <v>0</v>
      </c>
      <c r="W75" s="38"/>
      <c r="Z75" s="44">
        <v>0</v>
      </c>
    </row>
    <row r="76" spans="2:26" ht="21.75" customHeight="1" x14ac:dyDescent="0.25">
      <c r="B76" s="92">
        <f t="shared" si="31"/>
        <v>7.0799999999999983</v>
      </c>
      <c r="C76" s="93" t="e">
        <f t="shared" si="1"/>
        <v>#REF!</v>
      </c>
      <c r="D76" s="94" t="s">
        <v>87</v>
      </c>
      <c r="E76" s="42"/>
      <c r="F76" s="43"/>
      <c r="G76" s="37" t="s">
        <v>26</v>
      </c>
      <c r="H76" s="38"/>
      <c r="I76" s="38"/>
      <c r="J76" s="38">
        <v>14</v>
      </c>
      <c r="K76" s="38">
        <f t="shared" si="2"/>
        <v>0</v>
      </c>
      <c r="L76" s="38">
        <f>+[160]Metrado!F70</f>
        <v>27</v>
      </c>
      <c r="M76" s="38"/>
      <c r="N76" s="38"/>
      <c r="O76" s="38">
        <f t="shared" si="34"/>
        <v>13</v>
      </c>
      <c r="P76" s="38">
        <f t="shared" si="32"/>
        <v>0</v>
      </c>
      <c r="Q76" s="38"/>
      <c r="R76" s="38">
        <f t="shared" si="32"/>
        <v>0</v>
      </c>
      <c r="S76" s="38">
        <f t="shared" si="35"/>
        <v>0</v>
      </c>
      <c r="T76" s="38">
        <f t="shared" si="32"/>
        <v>0</v>
      </c>
      <c r="U76" s="38"/>
      <c r="V76" s="38">
        <f t="shared" si="33"/>
        <v>0</v>
      </c>
      <c r="W76" s="38"/>
      <c r="Z76" s="44">
        <v>0</v>
      </c>
    </row>
    <row r="77" spans="2:26" ht="21.75" customHeight="1" x14ac:dyDescent="0.25">
      <c r="B77" s="92">
        <f t="shared" si="31"/>
        <v>7.0899999999999981</v>
      </c>
      <c r="C77" s="93" t="e">
        <f t="shared" si="1"/>
        <v>#REF!</v>
      </c>
      <c r="D77" s="94" t="s">
        <v>88</v>
      </c>
      <c r="E77" s="42"/>
      <c r="F77" s="43"/>
      <c r="G77" s="37" t="s">
        <v>59</v>
      </c>
      <c r="H77" s="38"/>
      <c r="I77" s="38"/>
      <c r="J77" s="38">
        <v>327</v>
      </c>
      <c r="K77" s="38">
        <f t="shared" si="2"/>
        <v>0</v>
      </c>
      <c r="L77" s="38">
        <f>+[160]Metrado!F71</f>
        <v>360</v>
      </c>
      <c r="M77" s="38"/>
      <c r="N77" s="38"/>
      <c r="O77" s="38">
        <f t="shared" si="34"/>
        <v>33</v>
      </c>
      <c r="P77" s="38">
        <f t="shared" si="32"/>
        <v>0</v>
      </c>
      <c r="Q77" s="38"/>
      <c r="R77" s="38">
        <f t="shared" si="32"/>
        <v>0</v>
      </c>
      <c r="S77" s="38">
        <f t="shared" si="35"/>
        <v>0</v>
      </c>
      <c r="T77" s="38">
        <f t="shared" si="32"/>
        <v>0</v>
      </c>
      <c r="U77" s="38"/>
      <c r="V77" s="38">
        <f t="shared" si="33"/>
        <v>0</v>
      </c>
      <c r="W77" s="38"/>
      <c r="Z77" s="44">
        <v>0</v>
      </c>
    </row>
    <row r="78" spans="2:26" ht="21.75" customHeight="1" x14ac:dyDescent="0.25">
      <c r="B78" s="92">
        <f t="shared" si="31"/>
        <v>7.0999999999999979</v>
      </c>
      <c r="C78" s="93" t="e">
        <f t="shared" si="1"/>
        <v>#REF!</v>
      </c>
      <c r="D78" s="94" t="s">
        <v>89</v>
      </c>
      <c r="E78" s="42"/>
      <c r="F78" s="43"/>
      <c r="G78" s="37" t="s">
        <v>26</v>
      </c>
      <c r="H78" s="38"/>
      <c r="I78" s="38"/>
      <c r="J78" s="38">
        <v>109</v>
      </c>
      <c r="K78" s="38">
        <f t="shared" si="2"/>
        <v>0</v>
      </c>
      <c r="L78" s="38">
        <f>+[160]Metrado!F72</f>
        <v>120</v>
      </c>
      <c r="M78" s="38"/>
      <c r="N78" s="38"/>
      <c r="O78" s="38">
        <f t="shared" si="34"/>
        <v>11</v>
      </c>
      <c r="P78" s="38">
        <f t="shared" si="32"/>
        <v>0</v>
      </c>
      <c r="Q78" s="38"/>
      <c r="R78" s="38">
        <f t="shared" si="32"/>
        <v>0</v>
      </c>
      <c r="S78" s="38">
        <f t="shared" si="35"/>
        <v>0</v>
      </c>
      <c r="T78" s="38">
        <f t="shared" si="32"/>
        <v>0</v>
      </c>
      <c r="U78" s="38"/>
      <c r="V78" s="38">
        <f t="shared" si="33"/>
        <v>0</v>
      </c>
      <c r="W78" s="38"/>
      <c r="Z78" s="44">
        <v>0</v>
      </c>
    </row>
    <row r="79" spans="2:26" ht="21.75" customHeight="1" x14ac:dyDescent="0.25">
      <c r="B79" s="92">
        <f t="shared" si="31"/>
        <v>7.1099999999999977</v>
      </c>
      <c r="C79" s="93" t="e">
        <f t="shared" si="1"/>
        <v>#REF!</v>
      </c>
      <c r="D79" s="94" t="s">
        <v>52</v>
      </c>
      <c r="E79" s="42"/>
      <c r="F79" s="43"/>
      <c r="G79" s="37" t="s">
        <v>26</v>
      </c>
      <c r="H79" s="38"/>
      <c r="I79" s="38"/>
      <c r="J79" s="38">
        <v>109</v>
      </c>
      <c r="K79" s="38">
        <f t="shared" si="2"/>
        <v>0</v>
      </c>
      <c r="L79" s="38">
        <f>+[160]Metrado!F73</f>
        <v>120</v>
      </c>
      <c r="M79" s="38"/>
      <c r="N79" s="38"/>
      <c r="O79" s="38">
        <f t="shared" si="34"/>
        <v>11</v>
      </c>
      <c r="P79" s="38">
        <f t="shared" si="32"/>
        <v>0</v>
      </c>
      <c r="Q79" s="38"/>
      <c r="R79" s="38">
        <f t="shared" si="32"/>
        <v>0</v>
      </c>
      <c r="S79" s="38">
        <f t="shared" si="35"/>
        <v>0</v>
      </c>
      <c r="T79" s="38">
        <f t="shared" si="32"/>
        <v>0</v>
      </c>
      <c r="U79" s="38"/>
      <c r="V79" s="38">
        <f t="shared" si="33"/>
        <v>0</v>
      </c>
      <c r="W79" s="38"/>
      <c r="Z79" s="44">
        <v>0</v>
      </c>
    </row>
    <row r="80" spans="2:26" s="119" customFormat="1" ht="21.75" customHeight="1" x14ac:dyDescent="0.25">
      <c r="B80" s="40">
        <f t="shared" si="31"/>
        <v>7.1199999999999974</v>
      </c>
      <c r="C80" s="113" t="e">
        <f t="shared" si="1"/>
        <v>#REF!</v>
      </c>
      <c r="D80" s="41" t="s">
        <v>90</v>
      </c>
      <c r="E80" s="117"/>
      <c r="F80" s="118"/>
      <c r="G80" s="37" t="s">
        <v>26</v>
      </c>
      <c r="H80" s="38"/>
      <c r="I80" s="38"/>
      <c r="J80" s="38">
        <v>109</v>
      </c>
      <c r="K80" s="38">
        <f t="shared" si="2"/>
        <v>0</v>
      </c>
      <c r="L80" s="38">
        <f>+[160]Metrado!F74</f>
        <v>120</v>
      </c>
      <c r="M80" s="38"/>
      <c r="N80" s="38"/>
      <c r="O80" s="38">
        <f t="shared" si="34"/>
        <v>11</v>
      </c>
      <c r="P80" s="38">
        <f t="shared" si="32"/>
        <v>0</v>
      </c>
      <c r="Q80" s="38"/>
      <c r="R80" s="38">
        <f t="shared" si="32"/>
        <v>0</v>
      </c>
      <c r="S80" s="38">
        <f t="shared" si="35"/>
        <v>0</v>
      </c>
      <c r="T80" s="38">
        <f t="shared" si="32"/>
        <v>0</v>
      </c>
      <c r="U80" s="107"/>
      <c r="V80" s="38">
        <f t="shared" si="33"/>
        <v>0</v>
      </c>
      <c r="W80" s="107"/>
      <c r="Z80" s="44">
        <v>0</v>
      </c>
    </row>
    <row r="81" spans="1:26" s="76" customFormat="1" ht="21.75" customHeight="1" x14ac:dyDescent="0.25">
      <c r="B81" s="68">
        <f t="shared" si="31"/>
        <v>7.1299999999999972</v>
      </c>
      <c r="C81" s="101" t="e">
        <f t="shared" si="1"/>
        <v>#REF!</v>
      </c>
      <c r="D81" s="70" t="s">
        <v>91</v>
      </c>
      <c r="E81" s="102"/>
      <c r="F81" s="103"/>
      <c r="G81" s="79" t="s">
        <v>59</v>
      </c>
      <c r="H81" s="74"/>
      <c r="I81" s="74">
        <f>+H69</f>
        <v>0</v>
      </c>
      <c r="J81" s="74"/>
      <c r="K81" s="74">
        <f t="shared" si="2"/>
        <v>0</v>
      </c>
      <c r="L81" s="74">
        <f>+[160]Metrado!F75</f>
        <v>1173</v>
      </c>
      <c r="M81" s="74"/>
      <c r="N81" s="74"/>
      <c r="O81" s="74"/>
      <c r="P81" s="74">
        <f t="shared" si="32"/>
        <v>0</v>
      </c>
      <c r="Q81" s="120">
        <f>+L81</f>
        <v>1173</v>
      </c>
      <c r="R81" s="74">
        <f>+ROUND($I81*Q81,2)</f>
        <v>0</v>
      </c>
      <c r="S81" s="121"/>
      <c r="T81" s="74">
        <f t="shared" si="32"/>
        <v>0</v>
      </c>
      <c r="U81" s="121"/>
      <c r="V81" s="74">
        <f t="shared" si="33"/>
        <v>0</v>
      </c>
      <c r="W81" s="121"/>
      <c r="Z81" s="77">
        <v>0</v>
      </c>
    </row>
    <row r="82" spans="1:26" s="76" customFormat="1" ht="21" hidden="1" customHeight="1" x14ac:dyDescent="0.25">
      <c r="B82" s="68">
        <f t="shared" si="31"/>
        <v>7.139999999999997</v>
      </c>
      <c r="C82" s="78" t="e">
        <f t="shared" si="1"/>
        <v>#REF!</v>
      </c>
      <c r="D82" s="70" t="s">
        <v>92</v>
      </c>
      <c r="E82" s="122"/>
      <c r="F82" s="123"/>
      <c r="G82" s="124" t="s">
        <v>26</v>
      </c>
      <c r="H82" s="116"/>
      <c r="I82" s="116"/>
      <c r="J82" s="80"/>
      <c r="K82" s="80">
        <f t="shared" si="2"/>
        <v>0</v>
      </c>
      <c r="L82" s="74">
        <v>0</v>
      </c>
      <c r="M82" s="74"/>
      <c r="N82" s="74"/>
      <c r="O82" s="74"/>
      <c r="P82" s="74">
        <f t="shared" si="32"/>
        <v>0</v>
      </c>
      <c r="Q82" s="80">
        <f>+L82</f>
        <v>0</v>
      </c>
      <c r="R82" s="74">
        <f>+ROUND($I82*Q82,2)</f>
        <v>0</v>
      </c>
      <c r="S82" s="80"/>
      <c r="T82" s="74">
        <f t="shared" si="32"/>
        <v>0</v>
      </c>
      <c r="U82" s="80"/>
      <c r="V82" s="74">
        <f t="shared" si="33"/>
        <v>0</v>
      </c>
      <c r="W82" s="80"/>
      <c r="Z82" s="44">
        <v>0</v>
      </c>
    </row>
    <row r="83" spans="1:26" ht="21" customHeight="1" x14ac:dyDescent="0.25">
      <c r="B83" s="82"/>
      <c r="C83" s="125" t="e">
        <f t="shared" ref="C83:C146" si="36">+C82+1</f>
        <v>#REF!</v>
      </c>
      <c r="D83" s="84"/>
      <c r="E83" s="85"/>
      <c r="F83" s="86" t="str">
        <f>+"SUB-TOTAL   "&amp;B68&amp;":  "</f>
        <v xml:space="preserve">SUB-TOTAL   7:  </v>
      </c>
      <c r="G83" s="87"/>
      <c r="H83" s="52"/>
      <c r="I83" s="52"/>
      <c r="J83" s="52"/>
      <c r="K83" s="54">
        <f>+SUM(K69:K82)</f>
        <v>0</v>
      </c>
      <c r="L83" s="52"/>
      <c r="M83" s="52"/>
      <c r="N83" s="54"/>
      <c r="O83" s="54"/>
      <c r="P83" s="54">
        <f>+SUM(P69:P82)</f>
        <v>0</v>
      </c>
      <c r="Q83" s="54"/>
      <c r="R83" s="54">
        <f>+SUM(R69:R82)</f>
        <v>0</v>
      </c>
      <c r="S83" s="54"/>
      <c r="T83" s="54">
        <f>+SUM(T69:T82)</f>
        <v>0</v>
      </c>
      <c r="U83" s="54"/>
      <c r="V83" s="54">
        <f>+SUM(V69:V82)</f>
        <v>0</v>
      </c>
      <c r="W83" s="54"/>
      <c r="X83" s="55">
        <f>+K83-N83+P83+R83-T83</f>
        <v>0</v>
      </c>
      <c r="Z83" s="44">
        <v>0</v>
      </c>
    </row>
    <row r="84" spans="1:26" ht="21" customHeight="1" x14ac:dyDescent="0.25">
      <c r="B84" s="56">
        <f>+B68+1</f>
        <v>8</v>
      </c>
      <c r="C84" s="125" t="e">
        <f t="shared" si="36"/>
        <v>#REF!</v>
      </c>
      <c r="D84" s="88" t="s">
        <v>93</v>
      </c>
      <c r="E84" s="89"/>
      <c r="F84" s="90"/>
      <c r="G84" s="87"/>
      <c r="H84" s="62"/>
      <c r="I84" s="62"/>
      <c r="J84" s="62"/>
      <c r="K84" s="62"/>
      <c r="L84" s="64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126"/>
      <c r="Z84" s="44">
        <v>0</v>
      </c>
    </row>
    <row r="85" spans="1:26" ht="21" customHeight="1" x14ac:dyDescent="0.25">
      <c r="B85" s="92">
        <f>+B84+0.01</f>
        <v>8.01</v>
      </c>
      <c r="C85" s="93" t="e">
        <f t="shared" si="36"/>
        <v>#REF!</v>
      </c>
      <c r="D85" s="94" t="s">
        <v>94</v>
      </c>
      <c r="E85" s="42"/>
      <c r="F85" s="43"/>
      <c r="G85" s="37" t="s">
        <v>26</v>
      </c>
      <c r="H85" s="38"/>
      <c r="I85" s="38"/>
      <c r="J85" s="38">
        <v>141</v>
      </c>
      <c r="K85" s="38">
        <f t="shared" ref="K85:K125" si="37">+ROUND($H85*J85,2)</f>
        <v>0</v>
      </c>
      <c r="L85" s="38">
        <f>+[160]Metrado!F79</f>
        <v>160</v>
      </c>
      <c r="M85" s="38"/>
      <c r="N85" s="38"/>
      <c r="O85" s="38">
        <f>+IF($L85-$J85&gt;=0,$L85-$J85,0)</f>
        <v>19</v>
      </c>
      <c r="P85" s="38">
        <f t="shared" ref="P85:T100" si="38">+ROUND($H85*O85,2)</f>
        <v>0</v>
      </c>
      <c r="Q85" s="38"/>
      <c r="R85" s="38">
        <f t="shared" si="38"/>
        <v>0</v>
      </c>
      <c r="S85" s="38">
        <f>+IF($L85-$J85&lt;=0,-$L85+$J85,0)</f>
        <v>0</v>
      </c>
      <c r="T85" s="38">
        <f t="shared" si="38"/>
        <v>0</v>
      </c>
      <c r="U85" s="38"/>
      <c r="V85" s="38">
        <f t="shared" ref="V85:V100" si="39">+ROUND($H85*U85,2)</f>
        <v>0</v>
      </c>
      <c r="W85" s="38"/>
      <c r="Z85" s="44">
        <v>0</v>
      </c>
    </row>
    <row r="86" spans="1:26" ht="21" customHeight="1" x14ac:dyDescent="0.25">
      <c r="B86" s="92">
        <f t="shared" ref="B86:B100" si="40">+B85+0.01</f>
        <v>8.02</v>
      </c>
      <c r="C86" s="93" t="e">
        <f t="shared" si="36"/>
        <v>#REF!</v>
      </c>
      <c r="D86" s="94" t="s">
        <v>95</v>
      </c>
      <c r="E86" s="42"/>
      <c r="F86" s="43"/>
      <c r="G86" s="37" t="s">
        <v>26</v>
      </c>
      <c r="H86" s="38"/>
      <c r="I86" s="38"/>
      <c r="J86" s="38">
        <v>22</v>
      </c>
      <c r="K86" s="38">
        <f t="shared" si="37"/>
        <v>0</v>
      </c>
      <c r="L86" s="38">
        <f>+[160]Metrado!F80</f>
        <v>22</v>
      </c>
      <c r="M86" s="38"/>
      <c r="N86" s="38"/>
      <c r="O86" s="38">
        <f t="shared" ref="O86:O98" si="41">+IF($L86-$J86&gt;=0,$L86-$J86,0)</f>
        <v>0</v>
      </c>
      <c r="P86" s="38">
        <f t="shared" si="38"/>
        <v>0</v>
      </c>
      <c r="Q86" s="38"/>
      <c r="R86" s="38">
        <f t="shared" si="38"/>
        <v>0</v>
      </c>
      <c r="S86" s="38">
        <f t="shared" ref="S86:S98" si="42">+IF($L86-$J86&lt;=0,-$L86+$J86,0)</f>
        <v>0</v>
      </c>
      <c r="T86" s="38">
        <f t="shared" si="38"/>
        <v>0</v>
      </c>
      <c r="U86" s="38"/>
      <c r="V86" s="38">
        <f t="shared" si="39"/>
        <v>0</v>
      </c>
      <c r="W86" s="38"/>
      <c r="Z86" s="44">
        <v>0</v>
      </c>
    </row>
    <row r="87" spans="1:26" ht="21" customHeight="1" x14ac:dyDescent="0.25">
      <c r="B87" s="92">
        <f t="shared" si="40"/>
        <v>8.0299999999999994</v>
      </c>
      <c r="C87" s="93" t="e">
        <f t="shared" si="36"/>
        <v>#REF!</v>
      </c>
      <c r="D87" s="94" t="s">
        <v>96</v>
      </c>
      <c r="E87" s="127"/>
      <c r="F87" s="128"/>
      <c r="G87" s="37" t="s">
        <v>26</v>
      </c>
      <c r="H87" s="38"/>
      <c r="I87" s="38"/>
      <c r="J87" s="38">
        <v>248</v>
      </c>
      <c r="K87" s="38">
        <f t="shared" si="37"/>
        <v>0</v>
      </c>
      <c r="L87" s="38">
        <f>+[160]Metrado!F81</f>
        <v>126</v>
      </c>
      <c r="M87" s="38"/>
      <c r="N87" s="38"/>
      <c r="O87" s="38">
        <f t="shared" si="41"/>
        <v>0</v>
      </c>
      <c r="P87" s="38">
        <f t="shared" si="38"/>
        <v>0</v>
      </c>
      <c r="Q87" s="129"/>
      <c r="R87" s="38">
        <f t="shared" si="38"/>
        <v>0</v>
      </c>
      <c r="S87" s="38">
        <f t="shared" si="42"/>
        <v>122</v>
      </c>
      <c r="T87" s="38">
        <f t="shared" si="38"/>
        <v>0</v>
      </c>
      <c r="U87" s="129"/>
      <c r="V87" s="38">
        <f t="shared" si="39"/>
        <v>0</v>
      </c>
      <c r="W87" s="129"/>
      <c r="Z87" s="44">
        <v>0</v>
      </c>
    </row>
    <row r="88" spans="1:26" s="130" customFormat="1" ht="21" customHeight="1" x14ac:dyDescent="0.25">
      <c r="A88" s="1"/>
      <c r="B88" s="92">
        <f t="shared" si="40"/>
        <v>8.0399999999999991</v>
      </c>
      <c r="C88" s="93" t="e">
        <f t="shared" si="36"/>
        <v>#REF!</v>
      </c>
      <c r="D88" s="94" t="s">
        <v>97</v>
      </c>
      <c r="E88" s="127"/>
      <c r="F88" s="128"/>
      <c r="G88" s="37" t="s">
        <v>26</v>
      </c>
      <c r="H88" s="38"/>
      <c r="I88" s="38"/>
      <c r="J88" s="38">
        <v>50</v>
      </c>
      <c r="K88" s="38">
        <f t="shared" si="37"/>
        <v>0</v>
      </c>
      <c r="L88" s="38">
        <f>+[160]Metrado!F82</f>
        <v>16</v>
      </c>
      <c r="M88" s="38"/>
      <c r="N88" s="38"/>
      <c r="O88" s="38">
        <f t="shared" si="41"/>
        <v>0</v>
      </c>
      <c r="P88" s="38">
        <f t="shared" si="38"/>
        <v>0</v>
      </c>
      <c r="Q88" s="129"/>
      <c r="R88" s="38">
        <f t="shared" si="38"/>
        <v>0</v>
      </c>
      <c r="S88" s="38">
        <f t="shared" si="42"/>
        <v>34</v>
      </c>
      <c r="T88" s="38">
        <f t="shared" si="38"/>
        <v>0</v>
      </c>
      <c r="U88" s="129"/>
      <c r="V88" s="38">
        <f t="shared" si="39"/>
        <v>0</v>
      </c>
      <c r="W88" s="129"/>
      <c r="Z88" s="44">
        <v>0</v>
      </c>
    </row>
    <row r="89" spans="1:26" ht="21" customHeight="1" x14ac:dyDescent="0.25">
      <c r="B89" s="92">
        <f t="shared" si="40"/>
        <v>8.0499999999999989</v>
      </c>
      <c r="C89" s="93" t="e">
        <f t="shared" si="36"/>
        <v>#REF!</v>
      </c>
      <c r="D89" s="94" t="s">
        <v>98</v>
      </c>
      <c r="E89" s="127"/>
      <c r="F89" s="128"/>
      <c r="G89" s="37" t="s">
        <v>26</v>
      </c>
      <c r="H89" s="38"/>
      <c r="I89" s="38"/>
      <c r="J89" s="38">
        <v>127</v>
      </c>
      <c r="K89" s="38">
        <f t="shared" si="37"/>
        <v>0</v>
      </c>
      <c r="L89" s="38">
        <f>+[160]Metrado!F83</f>
        <v>158</v>
      </c>
      <c r="M89" s="38"/>
      <c r="N89" s="38"/>
      <c r="O89" s="38">
        <f t="shared" si="41"/>
        <v>31</v>
      </c>
      <c r="P89" s="38">
        <f t="shared" si="38"/>
        <v>0</v>
      </c>
      <c r="Q89" s="129"/>
      <c r="R89" s="38">
        <f t="shared" si="38"/>
        <v>0</v>
      </c>
      <c r="S89" s="38">
        <f t="shared" si="42"/>
        <v>0</v>
      </c>
      <c r="T89" s="38">
        <f t="shared" si="38"/>
        <v>0</v>
      </c>
      <c r="U89" s="129"/>
      <c r="V89" s="38">
        <f t="shared" si="39"/>
        <v>0</v>
      </c>
      <c r="W89" s="129"/>
      <c r="Z89" s="44">
        <v>0</v>
      </c>
    </row>
    <row r="90" spans="1:26" ht="21" customHeight="1" x14ac:dyDescent="0.25">
      <c r="B90" s="92">
        <f t="shared" si="40"/>
        <v>8.0599999999999987</v>
      </c>
      <c r="C90" s="93" t="e">
        <f t="shared" si="36"/>
        <v>#REF!</v>
      </c>
      <c r="D90" s="94" t="s">
        <v>99</v>
      </c>
      <c r="E90" s="127"/>
      <c r="F90" s="128"/>
      <c r="G90" s="37" t="s">
        <v>26</v>
      </c>
      <c r="H90" s="38"/>
      <c r="I90" s="38"/>
      <c r="J90" s="38">
        <v>33</v>
      </c>
      <c r="K90" s="38">
        <f t="shared" si="37"/>
        <v>0</v>
      </c>
      <c r="L90" s="38">
        <f>+[160]Metrado!F84</f>
        <v>38</v>
      </c>
      <c r="M90" s="38"/>
      <c r="N90" s="38"/>
      <c r="O90" s="38">
        <f t="shared" si="41"/>
        <v>5</v>
      </c>
      <c r="P90" s="38">
        <f t="shared" si="38"/>
        <v>0</v>
      </c>
      <c r="Q90" s="129"/>
      <c r="R90" s="38">
        <f t="shared" si="38"/>
        <v>0</v>
      </c>
      <c r="S90" s="38">
        <f t="shared" si="42"/>
        <v>0</v>
      </c>
      <c r="T90" s="38">
        <f t="shared" si="38"/>
        <v>0</v>
      </c>
      <c r="U90" s="129"/>
      <c r="V90" s="38">
        <f t="shared" si="39"/>
        <v>0</v>
      </c>
      <c r="W90" s="129"/>
      <c r="Z90" s="44">
        <v>0</v>
      </c>
    </row>
    <row r="91" spans="1:26" ht="21" customHeight="1" x14ac:dyDescent="0.25">
      <c r="B91" s="92">
        <f t="shared" si="40"/>
        <v>8.0699999999999985</v>
      </c>
      <c r="C91" s="93" t="e">
        <f t="shared" si="36"/>
        <v>#REF!</v>
      </c>
      <c r="D91" s="94" t="s">
        <v>100</v>
      </c>
      <c r="E91" s="42"/>
      <c r="F91" s="43"/>
      <c r="G91" s="37" t="s">
        <v>26</v>
      </c>
      <c r="H91" s="38"/>
      <c r="I91" s="38"/>
      <c r="J91" s="38">
        <v>58</v>
      </c>
      <c r="K91" s="38">
        <f t="shared" si="37"/>
        <v>0</v>
      </c>
      <c r="L91" s="38">
        <f>+[160]Metrado!F85</f>
        <v>100</v>
      </c>
      <c r="M91" s="38"/>
      <c r="N91" s="38"/>
      <c r="O91" s="38">
        <f t="shared" si="41"/>
        <v>42</v>
      </c>
      <c r="P91" s="38">
        <f t="shared" si="38"/>
        <v>0</v>
      </c>
      <c r="Q91" s="38"/>
      <c r="R91" s="38">
        <f t="shared" si="38"/>
        <v>0</v>
      </c>
      <c r="S91" s="38">
        <f t="shared" si="42"/>
        <v>0</v>
      </c>
      <c r="T91" s="38">
        <f t="shared" si="38"/>
        <v>0</v>
      </c>
      <c r="U91" s="38"/>
      <c r="V91" s="38">
        <f t="shared" si="39"/>
        <v>0</v>
      </c>
      <c r="W91" s="38"/>
      <c r="Z91" s="44">
        <v>0</v>
      </c>
    </row>
    <row r="92" spans="1:26" ht="21" customHeight="1" x14ac:dyDescent="0.25">
      <c r="B92" s="40">
        <f t="shared" si="40"/>
        <v>8.0799999999999983</v>
      </c>
      <c r="C92" s="113" t="e">
        <f t="shared" si="36"/>
        <v>#REF!</v>
      </c>
      <c r="D92" s="41" t="s">
        <v>101</v>
      </c>
      <c r="E92" s="117"/>
      <c r="F92" s="118"/>
      <c r="G92" s="37" t="s">
        <v>59</v>
      </c>
      <c r="H92" s="38"/>
      <c r="I92" s="38"/>
      <c r="J92" s="38">
        <v>2</v>
      </c>
      <c r="K92" s="38">
        <f t="shared" si="37"/>
        <v>0</v>
      </c>
      <c r="L92" s="38">
        <f>+[160]Metrado!F86</f>
        <v>9</v>
      </c>
      <c r="M92" s="38"/>
      <c r="N92" s="38"/>
      <c r="O92" s="38">
        <f t="shared" si="41"/>
        <v>7</v>
      </c>
      <c r="P92" s="38">
        <f t="shared" si="38"/>
        <v>0</v>
      </c>
      <c r="Q92" s="38"/>
      <c r="R92" s="38">
        <f t="shared" si="38"/>
        <v>0</v>
      </c>
      <c r="S92" s="38">
        <f t="shared" si="42"/>
        <v>0</v>
      </c>
      <c r="T92" s="38">
        <f t="shared" si="38"/>
        <v>0</v>
      </c>
      <c r="U92" s="107"/>
      <c r="V92" s="38">
        <f t="shared" si="39"/>
        <v>0</v>
      </c>
      <c r="W92" s="107"/>
      <c r="Z92" s="44">
        <v>0</v>
      </c>
    </row>
    <row r="93" spans="1:26" ht="21" customHeight="1" x14ac:dyDescent="0.25">
      <c r="B93" s="92">
        <f t="shared" si="40"/>
        <v>8.0899999999999981</v>
      </c>
      <c r="C93" s="93" t="e">
        <f t="shared" si="36"/>
        <v>#REF!</v>
      </c>
      <c r="D93" s="131" t="s">
        <v>102</v>
      </c>
      <c r="E93" s="97"/>
      <c r="F93" s="98"/>
      <c r="G93" s="37" t="s">
        <v>26</v>
      </c>
      <c r="H93" s="38"/>
      <c r="I93" s="38"/>
      <c r="J93" s="38">
        <v>296</v>
      </c>
      <c r="K93" s="38">
        <f t="shared" si="37"/>
        <v>0</v>
      </c>
      <c r="L93" s="38">
        <f>+[160]Metrado!F87</f>
        <v>80</v>
      </c>
      <c r="M93" s="38"/>
      <c r="N93" s="38"/>
      <c r="O93" s="38">
        <f t="shared" si="41"/>
        <v>0</v>
      </c>
      <c r="P93" s="38">
        <f t="shared" si="38"/>
        <v>0</v>
      </c>
      <c r="Q93" s="107"/>
      <c r="R93" s="38">
        <f t="shared" si="38"/>
        <v>0</v>
      </c>
      <c r="S93" s="38">
        <f t="shared" si="42"/>
        <v>216</v>
      </c>
      <c r="T93" s="38">
        <f t="shared" si="38"/>
        <v>0</v>
      </c>
      <c r="U93" s="38">
        <f>+O94</f>
        <v>97</v>
      </c>
      <c r="V93" s="38">
        <f t="shared" si="39"/>
        <v>0</v>
      </c>
      <c r="W93" s="38" t="s">
        <v>103</v>
      </c>
      <c r="Z93" s="44">
        <v>0</v>
      </c>
    </row>
    <row r="94" spans="1:26" ht="21" customHeight="1" x14ac:dyDescent="0.25">
      <c r="B94" s="92">
        <f t="shared" si="40"/>
        <v>8.0999999999999979</v>
      </c>
      <c r="C94" s="93" t="e">
        <f t="shared" si="36"/>
        <v>#REF!</v>
      </c>
      <c r="D94" s="94" t="s">
        <v>86</v>
      </c>
      <c r="E94" s="132"/>
      <c r="F94" s="133"/>
      <c r="G94" s="37" t="s">
        <v>26</v>
      </c>
      <c r="H94" s="38"/>
      <c r="I94" s="38"/>
      <c r="J94" s="38">
        <v>483</v>
      </c>
      <c r="K94" s="38">
        <f t="shared" si="37"/>
        <v>0</v>
      </c>
      <c r="L94" s="38">
        <f>+[160]Metrado!F88</f>
        <v>580</v>
      </c>
      <c r="M94" s="38"/>
      <c r="N94" s="38"/>
      <c r="O94" s="38">
        <f t="shared" si="41"/>
        <v>97</v>
      </c>
      <c r="P94" s="38">
        <f t="shared" si="38"/>
        <v>0</v>
      </c>
      <c r="Q94" s="38"/>
      <c r="R94" s="38">
        <f t="shared" si="38"/>
        <v>0</v>
      </c>
      <c r="S94" s="38">
        <f t="shared" si="42"/>
        <v>0</v>
      </c>
      <c r="T94" s="38">
        <f t="shared" si="38"/>
        <v>0</v>
      </c>
      <c r="U94" s="38"/>
      <c r="V94" s="38">
        <f t="shared" si="39"/>
        <v>0</v>
      </c>
      <c r="W94" s="38"/>
      <c r="Z94" s="44">
        <v>0</v>
      </c>
    </row>
    <row r="95" spans="1:26" ht="21" customHeight="1" x14ac:dyDescent="0.25">
      <c r="B95" s="92">
        <f t="shared" si="40"/>
        <v>8.1099999999999977</v>
      </c>
      <c r="C95" s="93" t="e">
        <f t="shared" si="36"/>
        <v>#REF!</v>
      </c>
      <c r="D95" s="94" t="s">
        <v>104</v>
      </c>
      <c r="E95" s="132"/>
      <c r="F95" s="134"/>
      <c r="G95" s="37" t="s">
        <v>26</v>
      </c>
      <c r="H95" s="38"/>
      <c r="I95" s="38"/>
      <c r="J95" s="38">
        <v>2</v>
      </c>
      <c r="K95" s="38">
        <f t="shared" si="37"/>
        <v>0</v>
      </c>
      <c r="L95" s="38">
        <f>+[160]Metrado!F89</f>
        <v>9</v>
      </c>
      <c r="M95" s="38"/>
      <c r="N95" s="38"/>
      <c r="O95" s="38">
        <f t="shared" si="41"/>
        <v>7</v>
      </c>
      <c r="P95" s="38">
        <f t="shared" si="38"/>
        <v>0</v>
      </c>
      <c r="Q95" s="135"/>
      <c r="R95" s="38">
        <f t="shared" si="38"/>
        <v>0</v>
      </c>
      <c r="S95" s="38">
        <f t="shared" si="42"/>
        <v>0</v>
      </c>
      <c r="T95" s="38">
        <f t="shared" si="38"/>
        <v>0</v>
      </c>
      <c r="U95" s="135"/>
      <c r="V95" s="38">
        <f t="shared" si="39"/>
        <v>0</v>
      </c>
      <c r="W95" s="135"/>
      <c r="Z95" s="44">
        <v>0</v>
      </c>
    </row>
    <row r="96" spans="1:26" ht="21" customHeight="1" x14ac:dyDescent="0.25">
      <c r="B96" s="92">
        <f t="shared" si="40"/>
        <v>8.1199999999999974</v>
      </c>
      <c r="C96" s="93" t="e">
        <f t="shared" si="36"/>
        <v>#REF!</v>
      </c>
      <c r="D96" s="136" t="s">
        <v>105</v>
      </c>
      <c r="E96" s="132"/>
      <c r="F96" s="134"/>
      <c r="G96" s="37" t="s">
        <v>26</v>
      </c>
      <c r="H96" s="38"/>
      <c r="I96" s="38"/>
      <c r="J96" s="38">
        <v>300</v>
      </c>
      <c r="K96" s="38">
        <f t="shared" si="37"/>
        <v>0</v>
      </c>
      <c r="L96" s="38">
        <f>+[160]Metrado!F90</f>
        <v>204</v>
      </c>
      <c r="M96" s="38"/>
      <c r="N96" s="38"/>
      <c r="O96" s="38">
        <f t="shared" si="41"/>
        <v>0</v>
      </c>
      <c r="P96" s="38">
        <f t="shared" si="38"/>
        <v>0</v>
      </c>
      <c r="Q96" s="137"/>
      <c r="R96" s="38">
        <f t="shared" si="38"/>
        <v>0</v>
      </c>
      <c r="S96" s="38">
        <f t="shared" si="42"/>
        <v>96</v>
      </c>
      <c r="T96" s="38">
        <f t="shared" si="38"/>
        <v>0</v>
      </c>
      <c r="U96" s="137"/>
      <c r="V96" s="38">
        <f t="shared" si="39"/>
        <v>0</v>
      </c>
      <c r="W96" s="137"/>
      <c r="Z96" s="44">
        <v>0</v>
      </c>
    </row>
    <row r="97" spans="2:26" ht="21" customHeight="1" x14ac:dyDescent="0.25">
      <c r="B97" s="40">
        <f t="shared" si="40"/>
        <v>8.1299999999999972</v>
      </c>
      <c r="C97" s="93" t="e">
        <f t="shared" si="36"/>
        <v>#REF!</v>
      </c>
      <c r="D97" s="138" t="s">
        <v>106</v>
      </c>
      <c r="E97" s="132"/>
      <c r="F97" s="134"/>
      <c r="G97" s="37" t="s">
        <v>26</v>
      </c>
      <c r="H97" s="38"/>
      <c r="I97" s="38"/>
      <c r="J97" s="38">
        <v>9</v>
      </c>
      <c r="K97" s="38">
        <f t="shared" si="37"/>
        <v>0</v>
      </c>
      <c r="L97" s="38">
        <f>+[160]Metrado!F91</f>
        <v>0</v>
      </c>
      <c r="M97" s="38"/>
      <c r="N97" s="38"/>
      <c r="O97" s="38">
        <f t="shared" si="41"/>
        <v>0</v>
      </c>
      <c r="P97" s="38">
        <f t="shared" si="38"/>
        <v>0</v>
      </c>
      <c r="Q97" s="135"/>
      <c r="R97" s="38">
        <f t="shared" si="38"/>
        <v>0</v>
      </c>
      <c r="S97" s="38">
        <f t="shared" si="42"/>
        <v>9</v>
      </c>
      <c r="T97" s="38">
        <f t="shared" si="38"/>
        <v>0</v>
      </c>
      <c r="U97" s="135">
        <f>+O98</f>
        <v>7</v>
      </c>
      <c r="V97" s="38">
        <f t="shared" si="39"/>
        <v>0</v>
      </c>
      <c r="W97" s="38" t="s">
        <v>107</v>
      </c>
      <c r="Z97" s="44">
        <v>0</v>
      </c>
    </row>
    <row r="98" spans="2:26" ht="21" customHeight="1" x14ac:dyDescent="0.25">
      <c r="B98" s="92">
        <f t="shared" si="40"/>
        <v>8.139999999999997</v>
      </c>
      <c r="C98" s="93" t="e">
        <f t="shared" si="36"/>
        <v>#REF!</v>
      </c>
      <c r="D98" s="138" t="s">
        <v>108</v>
      </c>
      <c r="E98" s="132"/>
      <c r="F98" s="134"/>
      <c r="G98" s="37" t="s">
        <v>109</v>
      </c>
      <c r="H98" s="38"/>
      <c r="I98" s="38"/>
      <c r="J98" s="38">
        <v>29</v>
      </c>
      <c r="K98" s="38">
        <f t="shared" si="37"/>
        <v>0</v>
      </c>
      <c r="L98" s="38">
        <f>+[160]Metrado!F92</f>
        <v>36</v>
      </c>
      <c r="M98" s="38"/>
      <c r="N98" s="38"/>
      <c r="O98" s="38">
        <f t="shared" si="41"/>
        <v>7</v>
      </c>
      <c r="P98" s="38">
        <f t="shared" si="38"/>
        <v>0</v>
      </c>
      <c r="Q98" s="139"/>
      <c r="R98" s="38">
        <f t="shared" si="38"/>
        <v>0</v>
      </c>
      <c r="S98" s="38">
        <f t="shared" si="42"/>
        <v>0</v>
      </c>
      <c r="T98" s="38">
        <f t="shared" si="38"/>
        <v>0</v>
      </c>
      <c r="U98" s="139"/>
      <c r="V98" s="38">
        <f t="shared" si="39"/>
        <v>0</v>
      </c>
      <c r="W98" s="139"/>
      <c r="Z98" s="44">
        <v>0</v>
      </c>
    </row>
    <row r="99" spans="2:26" s="76" customFormat="1" ht="21" customHeight="1" x14ac:dyDescent="0.25">
      <c r="B99" s="68">
        <f t="shared" si="40"/>
        <v>8.1499999999999968</v>
      </c>
      <c r="C99" s="101" t="e">
        <f t="shared" si="36"/>
        <v>#REF!</v>
      </c>
      <c r="D99" s="70" t="s">
        <v>110</v>
      </c>
      <c r="E99" s="140"/>
      <c r="F99" s="141"/>
      <c r="G99" s="73" t="s">
        <v>109</v>
      </c>
      <c r="H99" s="74"/>
      <c r="I99" s="116">
        <v>262.98</v>
      </c>
      <c r="J99" s="74"/>
      <c r="K99" s="74">
        <f t="shared" si="37"/>
        <v>0</v>
      </c>
      <c r="L99" s="74">
        <f>+[160]Metrado!F93</f>
        <v>3</v>
      </c>
      <c r="M99" s="74"/>
      <c r="N99" s="74"/>
      <c r="O99" s="74"/>
      <c r="P99" s="74">
        <f t="shared" si="38"/>
        <v>0</v>
      </c>
      <c r="Q99" s="74">
        <f>+L99</f>
        <v>3</v>
      </c>
      <c r="R99" s="74">
        <f>+ROUND($I99*Q99,2)</f>
        <v>788.94</v>
      </c>
      <c r="S99" s="74"/>
      <c r="T99" s="74">
        <f t="shared" si="38"/>
        <v>0</v>
      </c>
      <c r="U99" s="74"/>
      <c r="V99" s="74">
        <f t="shared" si="39"/>
        <v>0</v>
      </c>
      <c r="W99" s="74"/>
      <c r="Z99" s="77">
        <v>0</v>
      </c>
    </row>
    <row r="100" spans="2:26" s="76" customFormat="1" ht="21" customHeight="1" x14ac:dyDescent="0.25">
      <c r="B100" s="68">
        <f t="shared" si="40"/>
        <v>8.1599999999999966</v>
      </c>
      <c r="C100" s="78" t="e">
        <f t="shared" si="36"/>
        <v>#REF!</v>
      </c>
      <c r="D100" s="70" t="s">
        <v>111</v>
      </c>
      <c r="E100" s="140"/>
      <c r="F100" s="141"/>
      <c r="G100" s="79" t="s">
        <v>26</v>
      </c>
      <c r="H100" s="116"/>
      <c r="I100" s="116">
        <f>+H87*1.2</f>
        <v>0</v>
      </c>
      <c r="J100" s="116"/>
      <c r="K100" s="116">
        <f t="shared" si="37"/>
        <v>0</v>
      </c>
      <c r="L100" s="74">
        <f>+[160]Metrado!F94</f>
        <v>6</v>
      </c>
      <c r="M100" s="74"/>
      <c r="N100" s="74"/>
      <c r="O100" s="74"/>
      <c r="P100" s="74">
        <f t="shared" si="38"/>
        <v>0</v>
      </c>
      <c r="Q100" s="80">
        <f>+L100</f>
        <v>6</v>
      </c>
      <c r="R100" s="74">
        <f>+ROUND($I100*Q100,2)</f>
        <v>0</v>
      </c>
      <c r="S100" s="80"/>
      <c r="T100" s="74">
        <f t="shared" si="38"/>
        <v>0</v>
      </c>
      <c r="U100" s="80"/>
      <c r="V100" s="74">
        <f t="shared" si="39"/>
        <v>0</v>
      </c>
      <c r="W100" s="80"/>
      <c r="Z100" s="77">
        <v>0</v>
      </c>
    </row>
    <row r="101" spans="2:26" ht="21" customHeight="1" x14ac:dyDescent="0.25">
      <c r="B101" s="82"/>
      <c r="C101" s="83" t="e">
        <f t="shared" si="36"/>
        <v>#REF!</v>
      </c>
      <c r="D101" s="84"/>
      <c r="E101" s="142"/>
      <c r="F101" s="50" t="str">
        <f>+"SUB-TOTAL   "&amp;B84&amp;":  "</f>
        <v xml:space="preserve">SUB-TOTAL   8:  </v>
      </c>
      <c r="G101" s="87"/>
      <c r="H101" s="52"/>
      <c r="I101" s="52"/>
      <c r="J101" s="52"/>
      <c r="K101" s="54">
        <f>+SUM(K85:K100)</f>
        <v>0</v>
      </c>
      <c r="L101" s="52"/>
      <c r="M101" s="52"/>
      <c r="N101" s="54"/>
      <c r="O101" s="54"/>
      <c r="P101" s="54">
        <f>+SUM(P85:P100)</f>
        <v>0</v>
      </c>
      <c r="Q101" s="54"/>
      <c r="R101" s="54">
        <f>+SUM(R85:R100)</f>
        <v>788.94</v>
      </c>
      <c r="S101" s="54"/>
      <c r="T101" s="54">
        <f>+SUM(T85:T100)</f>
        <v>0</v>
      </c>
      <c r="U101" s="54"/>
      <c r="V101" s="54">
        <f>+SUM(V85:V100)</f>
        <v>0</v>
      </c>
      <c r="W101" s="54"/>
      <c r="X101" s="55">
        <f>+K101-N101+P101+R101-T101</f>
        <v>788.94</v>
      </c>
      <c r="Z101" s="44">
        <v>0</v>
      </c>
    </row>
    <row r="102" spans="2:26" ht="21" customHeight="1" x14ac:dyDescent="0.25">
      <c r="B102" s="56">
        <f>1+B84</f>
        <v>9</v>
      </c>
      <c r="C102" s="83" t="e">
        <f t="shared" si="36"/>
        <v>#REF!</v>
      </c>
      <c r="D102" s="88" t="s">
        <v>112</v>
      </c>
      <c r="E102" s="89"/>
      <c r="F102" s="90"/>
      <c r="G102" s="87"/>
      <c r="H102" s="143"/>
      <c r="I102" s="144"/>
      <c r="J102" s="145"/>
      <c r="K102" s="146"/>
      <c r="L102" s="64"/>
      <c r="M102" s="62"/>
      <c r="N102" s="146"/>
      <c r="O102" s="143"/>
      <c r="P102" s="146"/>
      <c r="Q102" s="143"/>
      <c r="R102" s="146"/>
      <c r="S102" s="143"/>
      <c r="T102" s="146"/>
      <c r="U102" s="143"/>
      <c r="V102" s="146"/>
      <c r="W102" s="143"/>
      <c r="Z102" s="44">
        <v>0</v>
      </c>
    </row>
    <row r="103" spans="2:26" ht="21" customHeight="1" x14ac:dyDescent="0.25">
      <c r="B103" s="92">
        <f t="shared" ref="B103:B110" si="43">+B102+0.01</f>
        <v>9.01</v>
      </c>
      <c r="C103" s="93" t="e">
        <f t="shared" si="36"/>
        <v>#REF!</v>
      </c>
      <c r="D103" s="94" t="s">
        <v>113</v>
      </c>
      <c r="E103" s="147"/>
      <c r="F103" s="98"/>
      <c r="G103" s="37" t="s">
        <v>26</v>
      </c>
      <c r="H103" s="148"/>
      <c r="I103" s="149"/>
      <c r="J103" s="38">
        <v>72</v>
      </c>
      <c r="K103" s="95">
        <f t="shared" si="37"/>
        <v>0</v>
      </c>
      <c r="L103" s="38">
        <f>+[160]Metrado!F97</f>
        <v>76</v>
      </c>
      <c r="M103" s="38"/>
      <c r="N103" s="95"/>
      <c r="O103" s="95">
        <f>+IF($L103-$J103&gt;=0,$L103-$J103,0)</f>
        <v>4</v>
      </c>
      <c r="P103" s="95">
        <f t="shared" ref="P103:T110" si="44">+ROUND($H103*O103,2)</f>
        <v>0</v>
      </c>
      <c r="Q103" s="148"/>
      <c r="R103" s="95">
        <f t="shared" si="44"/>
        <v>0</v>
      </c>
      <c r="S103" s="38">
        <f>+IF($L103-$J103&lt;=0,-$L103+$J103,0)</f>
        <v>0</v>
      </c>
      <c r="T103" s="95">
        <f t="shared" si="44"/>
        <v>0</v>
      </c>
      <c r="U103" s="148"/>
      <c r="V103" s="95">
        <f t="shared" ref="V103:V110" si="45">+ROUND($H103*U103,2)</f>
        <v>0</v>
      </c>
      <c r="W103" s="148"/>
      <c r="Z103" s="44">
        <v>0</v>
      </c>
    </row>
    <row r="104" spans="2:26" ht="21" customHeight="1" x14ac:dyDescent="0.25">
      <c r="B104" s="92">
        <f t="shared" si="43"/>
        <v>9.02</v>
      </c>
      <c r="C104" s="93" t="e">
        <f t="shared" si="36"/>
        <v>#REF!</v>
      </c>
      <c r="D104" s="94" t="s">
        <v>114</v>
      </c>
      <c r="E104" s="150"/>
      <c r="F104" s="151"/>
      <c r="G104" s="37" t="s">
        <v>26</v>
      </c>
      <c r="H104" s="38"/>
      <c r="I104" s="38"/>
      <c r="J104" s="38">
        <v>72</v>
      </c>
      <c r="K104" s="95">
        <f t="shared" si="37"/>
        <v>0</v>
      </c>
      <c r="L104" s="38">
        <f>+[160]Metrado!F98</f>
        <v>22</v>
      </c>
      <c r="M104" s="38"/>
      <c r="N104" s="95"/>
      <c r="O104" s="95">
        <f t="shared" ref="O104:O109" si="46">+IF($L104-$J104&gt;=0,$L104-$J104,0)</f>
        <v>0</v>
      </c>
      <c r="P104" s="95">
        <f t="shared" si="44"/>
        <v>0</v>
      </c>
      <c r="Q104" s="38"/>
      <c r="R104" s="95">
        <f t="shared" si="44"/>
        <v>0</v>
      </c>
      <c r="S104" s="38">
        <f t="shared" ref="S104:S109" si="47">+IF($L104-$J104&lt;=0,-$L104+$J104,0)</f>
        <v>50</v>
      </c>
      <c r="T104" s="95">
        <f t="shared" si="44"/>
        <v>0</v>
      </c>
      <c r="U104" s="38"/>
      <c r="V104" s="95">
        <f t="shared" si="45"/>
        <v>0</v>
      </c>
      <c r="W104" s="38"/>
      <c r="Z104" s="44">
        <v>0</v>
      </c>
    </row>
    <row r="105" spans="2:26" ht="21" customHeight="1" x14ac:dyDescent="0.25">
      <c r="B105" s="92">
        <f t="shared" si="43"/>
        <v>9.0299999999999994</v>
      </c>
      <c r="C105" s="93" t="e">
        <f t="shared" si="36"/>
        <v>#REF!</v>
      </c>
      <c r="D105" s="94" t="s">
        <v>115</v>
      </c>
      <c r="E105" s="42"/>
      <c r="F105" s="43"/>
      <c r="G105" s="37" t="s">
        <v>26</v>
      </c>
      <c r="H105" s="38"/>
      <c r="I105" s="38"/>
      <c r="J105" s="38">
        <v>72</v>
      </c>
      <c r="K105" s="95">
        <f t="shared" si="37"/>
        <v>0</v>
      </c>
      <c r="L105" s="38">
        <f>+[160]Metrado!F99</f>
        <v>76</v>
      </c>
      <c r="M105" s="38"/>
      <c r="N105" s="95"/>
      <c r="O105" s="95">
        <f t="shared" si="46"/>
        <v>4</v>
      </c>
      <c r="P105" s="95">
        <f t="shared" si="44"/>
        <v>0</v>
      </c>
      <c r="Q105" s="38"/>
      <c r="R105" s="95">
        <f t="shared" si="44"/>
        <v>0</v>
      </c>
      <c r="S105" s="38">
        <f t="shared" si="47"/>
        <v>0</v>
      </c>
      <c r="T105" s="95">
        <f t="shared" si="44"/>
        <v>0</v>
      </c>
      <c r="U105" s="38"/>
      <c r="V105" s="95">
        <f t="shared" si="45"/>
        <v>0</v>
      </c>
      <c r="W105" s="38"/>
      <c r="Z105" s="44">
        <v>0</v>
      </c>
    </row>
    <row r="106" spans="2:26" ht="21" customHeight="1" x14ac:dyDescent="0.25">
      <c r="B106" s="92">
        <f t="shared" si="43"/>
        <v>9.0399999999999991</v>
      </c>
      <c r="C106" s="93" t="e">
        <f t="shared" si="36"/>
        <v>#REF!</v>
      </c>
      <c r="D106" s="94" t="s">
        <v>116</v>
      </c>
      <c r="E106" s="42"/>
      <c r="F106" s="43"/>
      <c r="G106" s="37" t="s">
        <v>26</v>
      </c>
      <c r="H106" s="38"/>
      <c r="I106" s="38"/>
      <c r="J106" s="38">
        <v>60</v>
      </c>
      <c r="K106" s="95">
        <f t="shared" si="37"/>
        <v>0</v>
      </c>
      <c r="L106" s="38">
        <f>+[160]Metrado!F100</f>
        <v>0</v>
      </c>
      <c r="M106" s="38"/>
      <c r="N106" s="95"/>
      <c r="O106" s="95">
        <f t="shared" si="46"/>
        <v>0</v>
      </c>
      <c r="P106" s="95">
        <f t="shared" si="44"/>
        <v>0</v>
      </c>
      <c r="Q106" s="38"/>
      <c r="R106" s="95">
        <f t="shared" si="44"/>
        <v>0</v>
      </c>
      <c r="S106" s="38">
        <f t="shared" si="47"/>
        <v>60</v>
      </c>
      <c r="T106" s="95">
        <f t="shared" si="44"/>
        <v>0</v>
      </c>
      <c r="U106" s="38"/>
      <c r="V106" s="95">
        <f t="shared" si="45"/>
        <v>0</v>
      </c>
      <c r="W106" s="38"/>
      <c r="Z106" s="44">
        <v>0</v>
      </c>
    </row>
    <row r="107" spans="2:26" ht="21" customHeight="1" x14ac:dyDescent="0.25">
      <c r="B107" s="92">
        <f t="shared" si="43"/>
        <v>9.0499999999999989</v>
      </c>
      <c r="C107" s="93" t="e">
        <f t="shared" si="36"/>
        <v>#REF!</v>
      </c>
      <c r="D107" s="94" t="s">
        <v>117</v>
      </c>
      <c r="E107" s="42"/>
      <c r="F107" s="43"/>
      <c r="G107" s="37" t="s">
        <v>26</v>
      </c>
      <c r="H107" s="38"/>
      <c r="I107" s="38"/>
      <c r="J107" s="38">
        <v>3</v>
      </c>
      <c r="K107" s="95">
        <f t="shared" si="37"/>
        <v>0</v>
      </c>
      <c r="L107" s="38">
        <f>+[160]Metrado!F101</f>
        <v>0</v>
      </c>
      <c r="M107" s="38"/>
      <c r="N107" s="95"/>
      <c r="O107" s="95">
        <f t="shared" si="46"/>
        <v>0</v>
      </c>
      <c r="P107" s="95">
        <f t="shared" si="44"/>
        <v>0</v>
      </c>
      <c r="Q107" s="38"/>
      <c r="R107" s="95">
        <f t="shared" si="44"/>
        <v>0</v>
      </c>
      <c r="S107" s="38">
        <f t="shared" si="47"/>
        <v>3</v>
      </c>
      <c r="T107" s="95">
        <f t="shared" si="44"/>
        <v>0</v>
      </c>
      <c r="U107" s="38"/>
      <c r="V107" s="95">
        <f t="shared" si="45"/>
        <v>0</v>
      </c>
      <c r="W107" s="38"/>
      <c r="Z107" s="44">
        <v>0</v>
      </c>
    </row>
    <row r="108" spans="2:26" ht="21" customHeight="1" x14ac:dyDescent="0.25">
      <c r="B108" s="92">
        <f t="shared" si="43"/>
        <v>9.0599999999999987</v>
      </c>
      <c r="C108" s="93" t="e">
        <f t="shared" si="36"/>
        <v>#REF!</v>
      </c>
      <c r="D108" s="94" t="s">
        <v>118</v>
      </c>
      <c r="E108" s="42"/>
      <c r="F108" s="43"/>
      <c r="G108" s="37" t="s">
        <v>26</v>
      </c>
      <c r="H108" s="38"/>
      <c r="I108" s="38"/>
      <c r="J108" s="38">
        <v>72</v>
      </c>
      <c r="K108" s="95">
        <f t="shared" si="37"/>
        <v>0</v>
      </c>
      <c r="L108" s="38">
        <f>+[160]Metrado!F102</f>
        <v>15</v>
      </c>
      <c r="M108" s="38"/>
      <c r="N108" s="95"/>
      <c r="O108" s="95">
        <f t="shared" si="46"/>
        <v>0</v>
      </c>
      <c r="P108" s="95">
        <f t="shared" si="44"/>
        <v>0</v>
      </c>
      <c r="Q108" s="38"/>
      <c r="R108" s="95">
        <f t="shared" si="44"/>
        <v>0</v>
      </c>
      <c r="S108" s="38">
        <f t="shared" si="47"/>
        <v>57</v>
      </c>
      <c r="T108" s="95">
        <f t="shared" si="44"/>
        <v>0</v>
      </c>
      <c r="U108" s="38"/>
      <c r="V108" s="95">
        <f t="shared" si="45"/>
        <v>0</v>
      </c>
      <c r="W108" s="38"/>
      <c r="Z108" s="44">
        <v>0</v>
      </c>
    </row>
    <row r="109" spans="2:26" ht="21" customHeight="1" x14ac:dyDescent="0.25">
      <c r="B109" s="92">
        <f t="shared" si="43"/>
        <v>9.0699999999999985</v>
      </c>
      <c r="C109" s="93" t="e">
        <f t="shared" si="36"/>
        <v>#REF!</v>
      </c>
      <c r="D109" s="94" t="s">
        <v>119</v>
      </c>
      <c r="E109" s="42"/>
      <c r="F109" s="43"/>
      <c r="G109" s="37" t="s">
        <v>26</v>
      </c>
      <c r="H109" s="38"/>
      <c r="I109" s="38"/>
      <c r="J109" s="38">
        <v>68</v>
      </c>
      <c r="K109" s="95">
        <f t="shared" si="37"/>
        <v>0</v>
      </c>
      <c r="L109" s="38">
        <f>+[160]Metrado!F103</f>
        <v>76</v>
      </c>
      <c r="M109" s="38"/>
      <c r="N109" s="95"/>
      <c r="O109" s="95">
        <f t="shared" si="46"/>
        <v>8</v>
      </c>
      <c r="P109" s="95">
        <f t="shared" si="44"/>
        <v>0</v>
      </c>
      <c r="Q109" s="38"/>
      <c r="R109" s="95">
        <f t="shared" si="44"/>
        <v>0</v>
      </c>
      <c r="S109" s="38">
        <f t="shared" si="47"/>
        <v>0</v>
      </c>
      <c r="T109" s="95">
        <f t="shared" si="44"/>
        <v>0</v>
      </c>
      <c r="U109" s="38"/>
      <c r="V109" s="95">
        <f t="shared" si="45"/>
        <v>0</v>
      </c>
      <c r="W109" s="38"/>
      <c r="Z109" s="44">
        <v>0</v>
      </c>
    </row>
    <row r="110" spans="2:26" s="76" customFormat="1" ht="21" customHeight="1" x14ac:dyDescent="0.25">
      <c r="B110" s="68">
        <f t="shared" si="43"/>
        <v>9.0799999999999983</v>
      </c>
      <c r="C110" s="78" t="e">
        <f t="shared" si="36"/>
        <v>#REF!</v>
      </c>
      <c r="D110" s="70" t="s">
        <v>120</v>
      </c>
      <c r="E110" s="152"/>
      <c r="F110" s="103"/>
      <c r="G110" s="153" t="s">
        <v>26</v>
      </c>
      <c r="H110" s="116"/>
      <c r="I110" s="116">
        <v>30</v>
      </c>
      <c r="J110" s="116"/>
      <c r="K110" s="154">
        <f t="shared" si="37"/>
        <v>0</v>
      </c>
      <c r="L110" s="74">
        <f>+[160]Metrado!F104</f>
        <v>228</v>
      </c>
      <c r="M110" s="116"/>
      <c r="N110" s="154"/>
      <c r="O110" s="75"/>
      <c r="P110" s="75">
        <f t="shared" si="44"/>
        <v>0</v>
      </c>
      <c r="Q110" s="155">
        <f>+L110</f>
        <v>228</v>
      </c>
      <c r="R110" s="154">
        <f>+ROUND($I110*Q110,2)</f>
        <v>6840</v>
      </c>
      <c r="S110" s="156"/>
      <c r="T110" s="75">
        <f t="shared" si="44"/>
        <v>0</v>
      </c>
      <c r="U110" s="156"/>
      <c r="V110" s="75">
        <f t="shared" si="45"/>
        <v>0</v>
      </c>
      <c r="W110" s="156"/>
      <c r="Z110" s="77">
        <v>0</v>
      </c>
    </row>
    <row r="111" spans="2:26" ht="21" customHeight="1" x14ac:dyDescent="0.25">
      <c r="B111" s="82"/>
      <c r="C111" s="83" t="e">
        <f t="shared" si="36"/>
        <v>#REF!</v>
      </c>
      <c r="D111" s="84"/>
      <c r="E111" s="142"/>
      <c r="F111" s="50" t="str">
        <f>+"SUB-TOTAL   "&amp;B102&amp;":  "</f>
        <v xml:space="preserve">SUB-TOTAL   9:  </v>
      </c>
      <c r="G111" s="51"/>
      <c r="H111" s="52"/>
      <c r="I111" s="52"/>
      <c r="J111" s="52"/>
      <c r="K111" s="54">
        <f>+SUM(K103:K110)</f>
        <v>0</v>
      </c>
      <c r="L111" s="52"/>
      <c r="M111" s="52"/>
      <c r="N111" s="54"/>
      <c r="O111" s="54"/>
      <c r="P111" s="54">
        <f>+SUM(P103:P110)</f>
        <v>0</v>
      </c>
      <c r="Q111" s="54"/>
      <c r="R111" s="54">
        <f>+SUM(R103:R110)</f>
        <v>6840</v>
      </c>
      <c r="S111" s="54"/>
      <c r="T111" s="54">
        <f>+SUM(T103:T110)</f>
        <v>0</v>
      </c>
      <c r="U111" s="54"/>
      <c r="V111" s="54">
        <f>+SUM(V103:V110)</f>
        <v>0</v>
      </c>
      <c r="W111" s="54"/>
      <c r="X111" s="55">
        <f>+K111-N111+P111+R111-T111</f>
        <v>6840</v>
      </c>
      <c r="Z111" s="44">
        <v>0</v>
      </c>
    </row>
    <row r="112" spans="2:26" ht="21" customHeight="1" x14ac:dyDescent="0.25">
      <c r="B112" s="56">
        <f>1+B102</f>
        <v>10</v>
      </c>
      <c r="C112" s="83" t="e">
        <f t="shared" si="36"/>
        <v>#REF!</v>
      </c>
      <c r="D112" s="88" t="s">
        <v>121</v>
      </c>
      <c r="E112" s="89"/>
      <c r="F112" s="90"/>
      <c r="G112" s="61"/>
      <c r="H112" s="62"/>
      <c r="I112" s="62"/>
      <c r="J112" s="62"/>
      <c r="K112" s="62"/>
      <c r="L112" s="64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Z112" s="44">
        <v>0</v>
      </c>
    </row>
    <row r="113" spans="2:26" ht="21" customHeight="1" x14ac:dyDescent="0.25">
      <c r="B113" s="92">
        <f t="shared" ref="B113:B125" si="48">+B112+0.01</f>
        <v>10.01</v>
      </c>
      <c r="C113" s="93" t="e">
        <f t="shared" si="36"/>
        <v>#REF!</v>
      </c>
      <c r="D113" s="94" t="s">
        <v>122</v>
      </c>
      <c r="E113" s="42"/>
      <c r="F113" s="43"/>
      <c r="G113" s="37" t="s">
        <v>26</v>
      </c>
      <c r="H113" s="38"/>
      <c r="I113" s="38"/>
      <c r="J113" s="38">
        <v>147</v>
      </c>
      <c r="K113" s="38">
        <f t="shared" si="37"/>
        <v>0</v>
      </c>
      <c r="L113" s="38">
        <f>+[160]Metrado!F107</f>
        <v>221</v>
      </c>
      <c r="M113" s="38"/>
      <c r="N113" s="38"/>
      <c r="O113" s="38">
        <f>+IF($L113-$J113&gt;=0,$L113-$J113,0)</f>
        <v>74</v>
      </c>
      <c r="P113" s="38">
        <f t="shared" ref="P113:T125" si="49">+ROUND($H113*O113,2)</f>
        <v>0</v>
      </c>
      <c r="Q113" s="38"/>
      <c r="R113" s="38">
        <f t="shared" si="49"/>
        <v>0</v>
      </c>
      <c r="S113" s="38">
        <f>+IF($L113-$J113&lt;=0,-$L113+$J113,0)</f>
        <v>0</v>
      </c>
      <c r="T113" s="38">
        <f t="shared" si="49"/>
        <v>0</v>
      </c>
      <c r="U113" s="38"/>
      <c r="V113" s="38">
        <f t="shared" ref="V113:V125" si="50">+ROUND($H113*U113,2)</f>
        <v>0</v>
      </c>
      <c r="W113" s="38"/>
      <c r="Z113" s="44">
        <v>0</v>
      </c>
    </row>
    <row r="114" spans="2:26" ht="21" customHeight="1" x14ac:dyDescent="0.25">
      <c r="B114" s="92">
        <f t="shared" si="48"/>
        <v>10.02</v>
      </c>
      <c r="C114" s="93" t="e">
        <f t="shared" si="36"/>
        <v>#REF!</v>
      </c>
      <c r="D114" s="94" t="s">
        <v>123</v>
      </c>
      <c r="E114" s="42"/>
      <c r="F114" s="43"/>
      <c r="G114" s="37" t="s">
        <v>26</v>
      </c>
      <c r="H114" s="38"/>
      <c r="I114" s="38"/>
      <c r="J114" s="38">
        <v>68</v>
      </c>
      <c r="K114" s="38">
        <f t="shared" si="37"/>
        <v>0</v>
      </c>
      <c r="L114" s="38">
        <f>+[160]Metrado!F108</f>
        <v>155</v>
      </c>
      <c r="M114" s="38"/>
      <c r="N114" s="38"/>
      <c r="O114" s="38">
        <f t="shared" ref="O114:O125" si="51">+IF($L114-$J114&gt;=0,$L114-$J114,0)</f>
        <v>87</v>
      </c>
      <c r="P114" s="38">
        <f t="shared" si="49"/>
        <v>0</v>
      </c>
      <c r="Q114" s="38"/>
      <c r="R114" s="38">
        <f t="shared" si="49"/>
        <v>0</v>
      </c>
      <c r="S114" s="38">
        <f t="shared" ref="S114:S125" si="52">+IF($L114-$J114&lt;=0,-$L114+$J114,0)</f>
        <v>0</v>
      </c>
      <c r="T114" s="38">
        <f t="shared" si="49"/>
        <v>0</v>
      </c>
      <c r="U114" s="38"/>
      <c r="V114" s="38">
        <f t="shared" si="50"/>
        <v>0</v>
      </c>
      <c r="W114" s="38"/>
      <c r="Z114" s="44">
        <v>0</v>
      </c>
    </row>
    <row r="115" spans="2:26" ht="21" customHeight="1" x14ac:dyDescent="0.25">
      <c r="B115" s="92">
        <f t="shared" si="48"/>
        <v>10.029999999999999</v>
      </c>
      <c r="C115" s="93" t="e">
        <f t="shared" si="36"/>
        <v>#REF!</v>
      </c>
      <c r="D115" s="94" t="s">
        <v>124</v>
      </c>
      <c r="E115" s="42"/>
      <c r="F115" s="43"/>
      <c r="G115" s="37" t="s">
        <v>26</v>
      </c>
      <c r="H115" s="38"/>
      <c r="I115" s="38"/>
      <c r="J115" s="38">
        <v>28</v>
      </c>
      <c r="K115" s="38">
        <f t="shared" si="37"/>
        <v>0</v>
      </c>
      <c r="L115" s="38">
        <f>+[160]Metrado!F109</f>
        <v>0</v>
      </c>
      <c r="M115" s="38"/>
      <c r="N115" s="38"/>
      <c r="O115" s="38">
        <f t="shared" si="51"/>
        <v>0</v>
      </c>
      <c r="P115" s="38">
        <f t="shared" si="49"/>
        <v>0</v>
      </c>
      <c r="Q115" s="38"/>
      <c r="R115" s="38">
        <f t="shared" si="49"/>
        <v>0</v>
      </c>
      <c r="S115" s="38">
        <f t="shared" si="52"/>
        <v>28</v>
      </c>
      <c r="T115" s="38">
        <f t="shared" si="49"/>
        <v>0</v>
      </c>
      <c r="U115" s="38">
        <f>+S115</f>
        <v>28</v>
      </c>
      <c r="V115" s="38">
        <f t="shared" si="50"/>
        <v>0</v>
      </c>
      <c r="W115" s="38" t="s">
        <v>125</v>
      </c>
      <c r="Z115" s="44">
        <v>0</v>
      </c>
    </row>
    <row r="116" spans="2:26" ht="21" customHeight="1" x14ac:dyDescent="0.25">
      <c r="B116" s="92">
        <f t="shared" si="48"/>
        <v>10.039999999999999</v>
      </c>
      <c r="C116" s="93" t="e">
        <f t="shared" si="36"/>
        <v>#REF!</v>
      </c>
      <c r="D116" s="94" t="s">
        <v>126</v>
      </c>
      <c r="E116" s="42"/>
      <c r="F116" s="43"/>
      <c r="G116" s="37" t="s">
        <v>26</v>
      </c>
      <c r="H116" s="38"/>
      <c r="I116" s="38"/>
      <c r="J116" s="38">
        <v>40</v>
      </c>
      <c r="K116" s="38">
        <f t="shared" si="37"/>
        <v>0</v>
      </c>
      <c r="L116" s="38">
        <f>+[160]Metrado!F110</f>
        <v>42</v>
      </c>
      <c r="M116" s="38"/>
      <c r="N116" s="38"/>
      <c r="O116" s="38">
        <f t="shared" si="51"/>
        <v>2</v>
      </c>
      <c r="P116" s="38">
        <f t="shared" si="49"/>
        <v>0</v>
      </c>
      <c r="Q116" s="38"/>
      <c r="R116" s="38">
        <f t="shared" si="49"/>
        <v>0</v>
      </c>
      <c r="S116" s="38">
        <f t="shared" si="52"/>
        <v>0</v>
      </c>
      <c r="T116" s="38">
        <f t="shared" si="49"/>
        <v>0</v>
      </c>
      <c r="U116" s="38">
        <f>+S116</f>
        <v>0</v>
      </c>
      <c r="V116" s="38">
        <f t="shared" si="50"/>
        <v>0</v>
      </c>
      <c r="W116" s="38" t="s">
        <v>125</v>
      </c>
      <c r="Z116" s="44">
        <v>0</v>
      </c>
    </row>
    <row r="117" spans="2:26" ht="21" customHeight="1" x14ac:dyDescent="0.25">
      <c r="B117" s="92">
        <f t="shared" si="48"/>
        <v>10.049999999999999</v>
      </c>
      <c r="C117" s="93" t="e">
        <f t="shared" si="36"/>
        <v>#REF!</v>
      </c>
      <c r="D117" s="94" t="s">
        <v>127</v>
      </c>
      <c r="E117" s="42"/>
      <c r="F117" s="43"/>
      <c r="G117" s="37" t="s">
        <v>26</v>
      </c>
      <c r="H117" s="38"/>
      <c r="I117" s="38"/>
      <c r="J117" s="38">
        <v>39</v>
      </c>
      <c r="K117" s="38">
        <f t="shared" si="37"/>
        <v>0</v>
      </c>
      <c r="L117" s="38">
        <f>+[160]Metrado!F111</f>
        <v>244</v>
      </c>
      <c r="M117" s="38"/>
      <c r="N117" s="38"/>
      <c r="O117" s="38">
        <f t="shared" si="51"/>
        <v>205</v>
      </c>
      <c r="P117" s="38">
        <f t="shared" si="49"/>
        <v>0</v>
      </c>
      <c r="Q117" s="38"/>
      <c r="R117" s="38">
        <f t="shared" si="49"/>
        <v>0</v>
      </c>
      <c r="S117" s="38">
        <f t="shared" si="52"/>
        <v>0</v>
      </c>
      <c r="T117" s="38">
        <f t="shared" si="49"/>
        <v>0</v>
      </c>
      <c r="U117" s="38"/>
      <c r="V117" s="38">
        <f t="shared" si="50"/>
        <v>0</v>
      </c>
      <c r="W117" s="38"/>
      <c r="Z117" s="44">
        <v>0</v>
      </c>
    </row>
    <row r="118" spans="2:26" ht="21" customHeight="1" x14ac:dyDescent="0.25">
      <c r="B118" s="92">
        <f t="shared" si="48"/>
        <v>10.059999999999999</v>
      </c>
      <c r="C118" s="93" t="e">
        <f t="shared" si="36"/>
        <v>#REF!</v>
      </c>
      <c r="D118" s="94" t="s">
        <v>128</v>
      </c>
      <c r="E118" s="147"/>
      <c r="F118" s="98"/>
      <c r="G118" s="37" t="s">
        <v>26</v>
      </c>
      <c r="H118" s="38"/>
      <c r="I118" s="38"/>
      <c r="J118" s="38">
        <v>39</v>
      </c>
      <c r="K118" s="38">
        <f t="shared" si="37"/>
        <v>0</v>
      </c>
      <c r="L118" s="38">
        <f>+[160]Metrado!F112</f>
        <v>0</v>
      </c>
      <c r="M118" s="38"/>
      <c r="N118" s="38"/>
      <c r="O118" s="38">
        <f t="shared" si="51"/>
        <v>0</v>
      </c>
      <c r="P118" s="38">
        <f t="shared" si="49"/>
        <v>0</v>
      </c>
      <c r="Q118" s="157"/>
      <c r="R118" s="38">
        <f t="shared" si="49"/>
        <v>0</v>
      </c>
      <c r="S118" s="38">
        <f t="shared" si="52"/>
        <v>39</v>
      </c>
      <c r="T118" s="38">
        <f t="shared" si="49"/>
        <v>0</v>
      </c>
      <c r="U118" s="157"/>
      <c r="V118" s="38">
        <f t="shared" si="50"/>
        <v>0</v>
      </c>
      <c r="W118" s="157"/>
      <c r="Z118" s="44">
        <v>0</v>
      </c>
    </row>
    <row r="119" spans="2:26" ht="21" customHeight="1" x14ac:dyDescent="0.25">
      <c r="B119" s="92">
        <f t="shared" si="48"/>
        <v>10.069999999999999</v>
      </c>
      <c r="C119" s="93" t="e">
        <f t="shared" si="36"/>
        <v>#REF!</v>
      </c>
      <c r="D119" s="94" t="s">
        <v>88</v>
      </c>
      <c r="E119" s="158"/>
      <c r="F119" s="159"/>
      <c r="G119" s="37" t="s">
        <v>59</v>
      </c>
      <c r="H119" s="38"/>
      <c r="I119" s="38"/>
      <c r="J119" s="38">
        <v>933</v>
      </c>
      <c r="K119" s="38">
        <f t="shared" si="37"/>
        <v>0</v>
      </c>
      <c r="L119" s="38">
        <f>+[160]Metrado!F113</f>
        <v>2212.5</v>
      </c>
      <c r="M119" s="38"/>
      <c r="N119" s="38"/>
      <c r="O119" s="38">
        <f t="shared" si="51"/>
        <v>1279.5</v>
      </c>
      <c r="P119" s="38">
        <f t="shared" si="49"/>
        <v>0</v>
      </c>
      <c r="Q119" s="38"/>
      <c r="R119" s="38">
        <f t="shared" si="49"/>
        <v>0</v>
      </c>
      <c r="S119" s="38">
        <f t="shared" si="52"/>
        <v>0</v>
      </c>
      <c r="T119" s="38">
        <f t="shared" si="49"/>
        <v>0</v>
      </c>
      <c r="U119" s="38"/>
      <c r="V119" s="38">
        <f t="shared" si="50"/>
        <v>0</v>
      </c>
      <c r="W119" s="38"/>
      <c r="Z119" s="44">
        <v>0</v>
      </c>
    </row>
    <row r="120" spans="2:26" ht="21" customHeight="1" x14ac:dyDescent="0.25">
      <c r="B120" s="92">
        <f t="shared" si="48"/>
        <v>10.079999999999998</v>
      </c>
      <c r="C120" s="93" t="e">
        <f t="shared" si="36"/>
        <v>#REF!</v>
      </c>
      <c r="D120" s="94" t="s">
        <v>52</v>
      </c>
      <c r="E120" s="42"/>
      <c r="F120" s="43"/>
      <c r="G120" s="37" t="s">
        <v>26</v>
      </c>
      <c r="H120" s="38"/>
      <c r="I120" s="38"/>
      <c r="J120" s="38">
        <v>175</v>
      </c>
      <c r="K120" s="38">
        <f t="shared" si="37"/>
        <v>0</v>
      </c>
      <c r="L120" s="38">
        <f>+[160]Metrado!F114</f>
        <v>60</v>
      </c>
      <c r="M120" s="38"/>
      <c r="N120" s="38"/>
      <c r="O120" s="38">
        <f t="shared" si="51"/>
        <v>0</v>
      </c>
      <c r="P120" s="38">
        <f t="shared" si="49"/>
        <v>0</v>
      </c>
      <c r="Q120" s="38"/>
      <c r="R120" s="38">
        <f t="shared" si="49"/>
        <v>0</v>
      </c>
      <c r="S120" s="38">
        <f t="shared" si="52"/>
        <v>115</v>
      </c>
      <c r="T120" s="38">
        <f t="shared" si="49"/>
        <v>0</v>
      </c>
      <c r="U120" s="38">
        <f>+S120</f>
        <v>115</v>
      </c>
      <c r="V120" s="38">
        <f t="shared" si="50"/>
        <v>0</v>
      </c>
      <c r="W120" s="38" t="s">
        <v>129</v>
      </c>
      <c r="Z120" s="44">
        <v>0</v>
      </c>
    </row>
    <row r="121" spans="2:26" ht="21" customHeight="1" x14ac:dyDescent="0.25">
      <c r="B121" s="92">
        <f t="shared" si="48"/>
        <v>10.089999999999998</v>
      </c>
      <c r="C121" s="93" t="e">
        <f t="shared" si="36"/>
        <v>#REF!</v>
      </c>
      <c r="D121" s="94" t="s">
        <v>54</v>
      </c>
      <c r="E121" s="42"/>
      <c r="F121" s="43"/>
      <c r="G121" s="37" t="s">
        <v>26</v>
      </c>
      <c r="H121" s="38"/>
      <c r="I121" s="38"/>
      <c r="J121" s="38">
        <v>175</v>
      </c>
      <c r="K121" s="38">
        <f t="shared" si="37"/>
        <v>0</v>
      </c>
      <c r="L121" s="38">
        <f>+[160]Metrado!F115</f>
        <v>340</v>
      </c>
      <c r="M121" s="38"/>
      <c r="N121" s="38"/>
      <c r="O121" s="38">
        <f t="shared" si="51"/>
        <v>165</v>
      </c>
      <c r="P121" s="38">
        <f t="shared" si="49"/>
        <v>0</v>
      </c>
      <c r="Q121" s="38"/>
      <c r="R121" s="38">
        <f t="shared" si="49"/>
        <v>0</v>
      </c>
      <c r="S121" s="38">
        <f t="shared" si="52"/>
        <v>0</v>
      </c>
      <c r="T121" s="38">
        <f t="shared" si="49"/>
        <v>0</v>
      </c>
      <c r="U121" s="38"/>
      <c r="V121" s="38">
        <f t="shared" si="50"/>
        <v>0</v>
      </c>
      <c r="W121" s="38"/>
      <c r="Z121" s="44">
        <v>0</v>
      </c>
    </row>
    <row r="122" spans="2:26" ht="21" customHeight="1" x14ac:dyDescent="0.25">
      <c r="B122" s="92">
        <f t="shared" si="48"/>
        <v>10.099999999999998</v>
      </c>
      <c r="C122" s="93" t="e">
        <f t="shared" si="36"/>
        <v>#REF!</v>
      </c>
      <c r="D122" s="94" t="s">
        <v>130</v>
      </c>
      <c r="E122" s="42"/>
      <c r="F122" s="43"/>
      <c r="G122" s="37" t="s">
        <v>26</v>
      </c>
      <c r="H122" s="38"/>
      <c r="I122" s="38"/>
      <c r="J122" s="38">
        <v>350</v>
      </c>
      <c r="K122" s="38">
        <f t="shared" si="37"/>
        <v>0</v>
      </c>
      <c r="L122" s="38">
        <f>+[160]Metrado!F116</f>
        <v>488</v>
      </c>
      <c r="M122" s="38"/>
      <c r="N122" s="38"/>
      <c r="O122" s="38">
        <f t="shared" si="51"/>
        <v>138</v>
      </c>
      <c r="P122" s="38">
        <f t="shared" si="49"/>
        <v>0</v>
      </c>
      <c r="Q122" s="38"/>
      <c r="R122" s="38">
        <f t="shared" si="49"/>
        <v>0</v>
      </c>
      <c r="S122" s="38">
        <f t="shared" si="52"/>
        <v>0</v>
      </c>
      <c r="T122" s="38">
        <f t="shared" si="49"/>
        <v>0</v>
      </c>
      <c r="U122" s="38"/>
      <c r="V122" s="38">
        <f t="shared" si="50"/>
        <v>0</v>
      </c>
      <c r="W122" s="38"/>
      <c r="Z122" s="44">
        <v>0</v>
      </c>
    </row>
    <row r="123" spans="2:26" ht="21" customHeight="1" x14ac:dyDescent="0.25">
      <c r="B123" s="92">
        <f t="shared" si="48"/>
        <v>10.109999999999998</v>
      </c>
      <c r="C123" s="93" t="e">
        <f t="shared" si="36"/>
        <v>#REF!</v>
      </c>
      <c r="D123" s="94" t="s">
        <v>57</v>
      </c>
      <c r="E123" s="42"/>
      <c r="F123" s="43"/>
      <c r="G123" s="37" t="s">
        <v>26</v>
      </c>
      <c r="H123" s="38"/>
      <c r="I123" s="38"/>
      <c r="J123" s="38">
        <v>756</v>
      </c>
      <c r="K123" s="38">
        <f t="shared" si="37"/>
        <v>0</v>
      </c>
      <c r="L123" s="38">
        <f>+[160]Metrado!F117</f>
        <v>1708</v>
      </c>
      <c r="M123" s="38"/>
      <c r="N123" s="38"/>
      <c r="O123" s="38">
        <f t="shared" si="51"/>
        <v>952</v>
      </c>
      <c r="P123" s="38">
        <f t="shared" si="49"/>
        <v>0</v>
      </c>
      <c r="Q123" s="38"/>
      <c r="R123" s="38">
        <f t="shared" si="49"/>
        <v>0</v>
      </c>
      <c r="S123" s="38">
        <f t="shared" si="52"/>
        <v>0</v>
      </c>
      <c r="T123" s="38">
        <f t="shared" si="49"/>
        <v>0</v>
      </c>
      <c r="U123" s="38"/>
      <c r="V123" s="38">
        <f t="shared" si="50"/>
        <v>0</v>
      </c>
      <c r="W123" s="38"/>
      <c r="Z123" s="44">
        <v>0</v>
      </c>
    </row>
    <row r="124" spans="2:26" ht="21" customHeight="1" x14ac:dyDescent="0.25">
      <c r="B124" s="92">
        <f t="shared" si="48"/>
        <v>10.119999999999997</v>
      </c>
      <c r="C124" s="93" t="e">
        <f t="shared" si="36"/>
        <v>#REF!</v>
      </c>
      <c r="D124" s="94" t="s">
        <v>131</v>
      </c>
      <c r="E124" s="147"/>
      <c r="F124" s="98"/>
      <c r="G124" s="37" t="s">
        <v>26</v>
      </c>
      <c r="H124" s="38"/>
      <c r="I124" s="38"/>
      <c r="J124" s="38">
        <v>175</v>
      </c>
      <c r="K124" s="38">
        <f t="shared" si="37"/>
        <v>0</v>
      </c>
      <c r="L124" s="38">
        <f>+[160]Metrado!F118</f>
        <v>244</v>
      </c>
      <c r="M124" s="38"/>
      <c r="N124" s="38"/>
      <c r="O124" s="38">
        <f t="shared" si="51"/>
        <v>69</v>
      </c>
      <c r="P124" s="38">
        <f t="shared" si="49"/>
        <v>0</v>
      </c>
      <c r="Q124" s="107"/>
      <c r="R124" s="38">
        <f t="shared" si="49"/>
        <v>0</v>
      </c>
      <c r="S124" s="38">
        <f t="shared" si="52"/>
        <v>0</v>
      </c>
      <c r="T124" s="38">
        <f t="shared" si="49"/>
        <v>0</v>
      </c>
      <c r="U124" s="107"/>
      <c r="V124" s="38">
        <f t="shared" si="50"/>
        <v>0</v>
      </c>
      <c r="W124" s="107"/>
      <c r="X124" s="160">
        <f>+L124+37</f>
        <v>281</v>
      </c>
      <c r="Z124" s="44">
        <v>0</v>
      </c>
    </row>
    <row r="125" spans="2:26" ht="21" customHeight="1" x14ac:dyDescent="0.25">
      <c r="B125" s="92">
        <f t="shared" si="48"/>
        <v>10.129999999999997</v>
      </c>
      <c r="C125" s="109" t="e">
        <f t="shared" si="36"/>
        <v>#REF!</v>
      </c>
      <c r="D125" s="94" t="s">
        <v>132</v>
      </c>
      <c r="E125" s="158"/>
      <c r="F125" s="159"/>
      <c r="G125" s="67" t="s">
        <v>26</v>
      </c>
      <c r="H125" s="161"/>
      <c r="I125" s="161"/>
      <c r="J125" s="161">
        <v>175</v>
      </c>
      <c r="K125" s="161">
        <f t="shared" si="37"/>
        <v>0</v>
      </c>
      <c r="L125" s="38">
        <f>+[160]Metrado!F119</f>
        <v>244</v>
      </c>
      <c r="M125" s="161"/>
      <c r="N125" s="161"/>
      <c r="O125" s="38">
        <f t="shared" si="51"/>
        <v>69</v>
      </c>
      <c r="P125" s="161">
        <f t="shared" si="49"/>
        <v>0</v>
      </c>
      <c r="Q125" s="161"/>
      <c r="R125" s="161">
        <f t="shared" si="49"/>
        <v>0</v>
      </c>
      <c r="S125" s="38">
        <f t="shared" si="52"/>
        <v>0</v>
      </c>
      <c r="T125" s="161">
        <f t="shared" si="49"/>
        <v>0</v>
      </c>
      <c r="U125" s="161"/>
      <c r="V125" s="161">
        <f t="shared" si="50"/>
        <v>0</v>
      </c>
      <c r="W125" s="161"/>
      <c r="Z125" s="44">
        <v>0</v>
      </c>
    </row>
    <row r="126" spans="2:26" ht="21" customHeight="1" x14ac:dyDescent="0.25">
      <c r="B126" s="82"/>
      <c r="C126" s="83" t="e">
        <f t="shared" si="36"/>
        <v>#REF!</v>
      </c>
      <c r="D126" s="84"/>
      <c r="E126" s="85"/>
      <c r="F126" s="86" t="str">
        <f>+"SUB-TOTAL   "&amp;B112&amp;":  "</f>
        <v xml:space="preserve">SUB-TOTAL   10:  </v>
      </c>
      <c r="G126" s="162"/>
      <c r="H126" s="52"/>
      <c r="I126" s="52"/>
      <c r="J126" s="52"/>
      <c r="K126" s="54">
        <f>+SUM(K113:K125)</f>
        <v>0</v>
      </c>
      <c r="L126" s="52"/>
      <c r="M126" s="52"/>
      <c r="N126" s="54"/>
      <c r="O126" s="54"/>
      <c r="P126" s="54">
        <f>+SUM(P113:P125)</f>
        <v>0</v>
      </c>
      <c r="Q126" s="54"/>
      <c r="R126" s="54">
        <f>+SUM(R113:R125)</f>
        <v>0</v>
      </c>
      <c r="S126" s="54"/>
      <c r="T126" s="54">
        <f>+SUM(T113:T125)</f>
        <v>0</v>
      </c>
      <c r="U126" s="54"/>
      <c r="V126" s="54">
        <f>+SUM(V113:V125)</f>
        <v>0</v>
      </c>
      <c r="W126" s="54"/>
      <c r="X126" s="55">
        <f>+K126-N126+P126+R126-T126</f>
        <v>0</v>
      </c>
    </row>
    <row r="127" spans="2:26" s="170" customFormat="1" ht="45.75" customHeight="1" x14ac:dyDescent="0.3">
      <c r="B127" s="163"/>
      <c r="C127" s="164" t="e">
        <f t="shared" si="36"/>
        <v>#REF!</v>
      </c>
      <c r="D127" s="165" t="s">
        <v>133</v>
      </c>
      <c r="E127" s="166"/>
      <c r="F127" s="167"/>
      <c r="G127" s="168"/>
      <c r="H127" s="169"/>
      <c r="I127" s="169"/>
      <c r="J127" s="169"/>
      <c r="K127" s="169">
        <f>+K20+K23+K27+K37+K51+K57+K67+K83+K101+K111+K126</f>
        <v>0</v>
      </c>
      <c r="L127" s="169"/>
      <c r="M127" s="169"/>
      <c r="N127" s="169"/>
      <c r="O127" s="169"/>
      <c r="P127" s="169">
        <f>+P20+P23+P27+P37+P51+P57+P67+P83+P101+P111+P126</f>
        <v>0</v>
      </c>
      <c r="Q127" s="169"/>
      <c r="R127" s="169">
        <f>+R20+R23+R27+R37+R51+R57+R67+R83+R101+R111+R126</f>
        <v>137342.90999999997</v>
      </c>
      <c r="S127" s="169"/>
      <c r="T127" s="169">
        <f>+T20+T23+T27+T37+T51+T57+T67+T83+T101+T111+T126</f>
        <v>0</v>
      </c>
      <c r="U127" s="169"/>
      <c r="V127" s="169">
        <f>+V20+V23+V27+V37+V51+V57+V67+V83+V101+V111+V126</f>
        <v>0</v>
      </c>
      <c r="W127" s="169"/>
      <c r="X127" s="55">
        <f>+K127-N127+P127+R127-T127</f>
        <v>137342.90999999997</v>
      </c>
    </row>
    <row r="128" spans="2:26" ht="21" customHeight="1" x14ac:dyDescent="0.25">
      <c r="B128" s="171" t="s">
        <v>134</v>
      </c>
      <c r="C128" s="172" t="e">
        <f t="shared" si="36"/>
        <v>#REF!</v>
      </c>
      <c r="D128" s="173" t="s">
        <v>135</v>
      </c>
      <c r="E128" s="89"/>
      <c r="F128" s="90"/>
      <c r="G128" s="174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</row>
    <row r="129" spans="2:26" ht="21" customHeight="1" x14ac:dyDescent="0.25">
      <c r="B129" s="175">
        <v>1</v>
      </c>
      <c r="C129" s="33" t="e">
        <f>+#REF!+1</f>
        <v>#REF!</v>
      </c>
      <c r="D129" s="176" t="s">
        <v>136</v>
      </c>
      <c r="E129" s="177"/>
      <c r="F129" s="112"/>
      <c r="G129" s="87"/>
      <c r="H129" s="62"/>
      <c r="I129" s="62"/>
      <c r="J129" s="62"/>
      <c r="K129" s="178"/>
      <c r="L129" s="62"/>
      <c r="M129" s="62"/>
      <c r="N129" s="178"/>
      <c r="O129" s="110"/>
      <c r="P129" s="178"/>
      <c r="Q129" s="110"/>
      <c r="R129" s="178"/>
      <c r="S129" s="110"/>
      <c r="T129" s="178"/>
      <c r="U129" s="110"/>
      <c r="V129" s="178"/>
      <c r="W129" s="110"/>
    </row>
    <row r="130" spans="2:26" ht="21" customHeight="1" x14ac:dyDescent="0.25">
      <c r="B130" s="40">
        <f t="shared" ref="B130:B155" si="53">+B129+0.01</f>
        <v>1.01</v>
      </c>
      <c r="C130" s="113" t="e">
        <f t="shared" si="36"/>
        <v>#REF!</v>
      </c>
      <c r="D130" s="41" t="s">
        <v>137</v>
      </c>
      <c r="E130" s="158"/>
      <c r="F130" s="159"/>
      <c r="G130" s="37" t="s">
        <v>26</v>
      </c>
      <c r="H130" s="38"/>
      <c r="I130" s="38"/>
      <c r="J130" s="38">
        <v>153</v>
      </c>
      <c r="K130" s="38">
        <f t="shared" ref="K130:K155" si="54">+ROUND($H130*J130,2)</f>
        <v>0</v>
      </c>
      <c r="L130" s="38">
        <f>+[160]Metrado!F124</f>
        <v>141</v>
      </c>
      <c r="M130" s="38"/>
      <c r="N130" s="38"/>
      <c r="O130" s="38">
        <f>+IF($L130-$J130&gt;=0,$L130-$J130,0)</f>
        <v>0</v>
      </c>
      <c r="P130" s="38">
        <f t="shared" ref="P130:T145" si="55">+ROUND($H130*O130,2)</f>
        <v>0</v>
      </c>
      <c r="Q130" s="38"/>
      <c r="R130" s="38">
        <f t="shared" si="55"/>
        <v>0</v>
      </c>
      <c r="S130" s="38">
        <f>+IF($L130-$J130&lt;=0,-$L130+$J130,0)</f>
        <v>12</v>
      </c>
      <c r="T130" s="38">
        <f t="shared" si="55"/>
        <v>0</v>
      </c>
      <c r="U130" s="38">
        <f>+S130</f>
        <v>12</v>
      </c>
      <c r="V130" s="38">
        <f t="shared" ref="V130:V155" si="56">+ROUND($H130*U130,2)</f>
        <v>0</v>
      </c>
      <c r="W130" s="38" t="s">
        <v>27</v>
      </c>
      <c r="Z130" s="44">
        <v>0</v>
      </c>
    </row>
    <row r="131" spans="2:26" ht="21" customHeight="1" x14ac:dyDescent="0.25">
      <c r="B131" s="40">
        <f t="shared" si="53"/>
        <v>1.02</v>
      </c>
      <c r="C131" s="93" t="e">
        <f t="shared" si="36"/>
        <v>#REF!</v>
      </c>
      <c r="D131" s="41" t="s">
        <v>138</v>
      </c>
      <c r="E131" s="42"/>
      <c r="F131" s="43"/>
      <c r="G131" s="37" t="s">
        <v>26</v>
      </c>
      <c r="H131" s="38"/>
      <c r="I131" s="38"/>
      <c r="J131" s="38">
        <v>79</v>
      </c>
      <c r="K131" s="38">
        <f t="shared" si="54"/>
        <v>0</v>
      </c>
      <c r="L131" s="38">
        <f>+[160]Metrado!F125</f>
        <v>100</v>
      </c>
      <c r="M131" s="38"/>
      <c r="N131" s="38"/>
      <c r="O131" s="38">
        <f t="shared" ref="O131:O144" si="57">+IF($L131-$J131&gt;=0,$L131-$J131,0)</f>
        <v>21</v>
      </c>
      <c r="P131" s="38">
        <f t="shared" si="55"/>
        <v>0</v>
      </c>
      <c r="Q131" s="38"/>
      <c r="R131" s="38">
        <f t="shared" si="55"/>
        <v>0</v>
      </c>
      <c r="S131" s="38">
        <f t="shared" ref="S131:S144" si="58">+IF($L131-$J131&lt;=0,-$L131+$J131,0)</f>
        <v>0</v>
      </c>
      <c r="T131" s="38">
        <f t="shared" si="55"/>
        <v>0</v>
      </c>
      <c r="U131" s="38"/>
      <c r="V131" s="38">
        <f t="shared" si="56"/>
        <v>0</v>
      </c>
      <c r="W131" s="38"/>
      <c r="Z131" s="44">
        <v>0</v>
      </c>
    </row>
    <row r="132" spans="2:26" ht="21" customHeight="1" x14ac:dyDescent="0.25">
      <c r="B132" s="40">
        <f t="shared" si="53"/>
        <v>1.03</v>
      </c>
      <c r="C132" s="93" t="e">
        <f t="shared" si="36"/>
        <v>#REF!</v>
      </c>
      <c r="D132" s="41" t="s">
        <v>139</v>
      </c>
      <c r="E132" s="42"/>
      <c r="F132" s="43"/>
      <c r="G132" s="37" t="s">
        <v>26</v>
      </c>
      <c r="H132" s="38"/>
      <c r="I132" s="38"/>
      <c r="J132" s="38">
        <v>9</v>
      </c>
      <c r="K132" s="38">
        <f t="shared" si="54"/>
        <v>0</v>
      </c>
      <c r="L132" s="38">
        <f>+[160]Metrado!F126</f>
        <v>0</v>
      </c>
      <c r="M132" s="38"/>
      <c r="N132" s="38"/>
      <c r="O132" s="38">
        <f t="shared" si="57"/>
        <v>0</v>
      </c>
      <c r="P132" s="38">
        <f t="shared" si="55"/>
        <v>0</v>
      </c>
      <c r="Q132" s="38"/>
      <c r="R132" s="38">
        <f t="shared" si="55"/>
        <v>0</v>
      </c>
      <c r="S132" s="38">
        <f t="shared" si="58"/>
        <v>9</v>
      </c>
      <c r="T132" s="38">
        <f t="shared" si="55"/>
        <v>0</v>
      </c>
      <c r="U132" s="38">
        <f>+S132</f>
        <v>9</v>
      </c>
      <c r="V132" s="38">
        <f t="shared" si="56"/>
        <v>0</v>
      </c>
      <c r="W132" s="38" t="s">
        <v>140</v>
      </c>
      <c r="Z132" s="44">
        <v>0</v>
      </c>
    </row>
    <row r="133" spans="2:26" ht="21" customHeight="1" x14ac:dyDescent="0.25">
      <c r="B133" s="40">
        <f t="shared" si="53"/>
        <v>1.04</v>
      </c>
      <c r="C133" s="93" t="e">
        <f t="shared" si="36"/>
        <v>#REF!</v>
      </c>
      <c r="D133" s="41" t="s">
        <v>141</v>
      </c>
      <c r="E133" s="147"/>
      <c r="F133" s="98"/>
      <c r="G133" s="37" t="s">
        <v>26</v>
      </c>
      <c r="H133" s="38"/>
      <c r="I133" s="38"/>
      <c r="J133" s="38">
        <v>105</v>
      </c>
      <c r="K133" s="38">
        <f t="shared" si="54"/>
        <v>0</v>
      </c>
      <c r="L133" s="38">
        <f>+[160]Metrado!F127</f>
        <v>88</v>
      </c>
      <c r="M133" s="38"/>
      <c r="N133" s="38"/>
      <c r="O133" s="38">
        <f t="shared" si="57"/>
        <v>0</v>
      </c>
      <c r="P133" s="38">
        <f t="shared" si="55"/>
        <v>0</v>
      </c>
      <c r="Q133" s="107"/>
      <c r="R133" s="38">
        <f t="shared" si="55"/>
        <v>0</v>
      </c>
      <c r="S133" s="38">
        <f t="shared" si="58"/>
        <v>17</v>
      </c>
      <c r="T133" s="38">
        <f t="shared" si="55"/>
        <v>0</v>
      </c>
      <c r="U133" s="38">
        <f>+S133</f>
        <v>17</v>
      </c>
      <c r="V133" s="38">
        <f t="shared" si="56"/>
        <v>0</v>
      </c>
      <c r="W133" s="38" t="s">
        <v>142</v>
      </c>
      <c r="Z133" s="44">
        <v>0</v>
      </c>
    </row>
    <row r="134" spans="2:26" ht="21" customHeight="1" x14ac:dyDescent="0.25">
      <c r="B134" s="40">
        <f t="shared" si="53"/>
        <v>1.05</v>
      </c>
      <c r="C134" s="113" t="e">
        <f t="shared" si="36"/>
        <v>#REF!</v>
      </c>
      <c r="D134" s="41" t="s">
        <v>143</v>
      </c>
      <c r="E134" s="158"/>
      <c r="F134" s="159"/>
      <c r="G134" s="37" t="s">
        <v>26</v>
      </c>
      <c r="H134" s="38"/>
      <c r="I134" s="38"/>
      <c r="J134" s="38">
        <v>4</v>
      </c>
      <c r="K134" s="38">
        <f t="shared" si="54"/>
        <v>0</v>
      </c>
      <c r="L134" s="38">
        <f>+[160]Metrado!F128</f>
        <v>32</v>
      </c>
      <c r="M134" s="38"/>
      <c r="N134" s="38"/>
      <c r="O134" s="38">
        <f t="shared" si="57"/>
        <v>28</v>
      </c>
      <c r="P134" s="38">
        <f t="shared" si="55"/>
        <v>0</v>
      </c>
      <c r="Q134" s="38"/>
      <c r="R134" s="38">
        <f t="shared" si="55"/>
        <v>0</v>
      </c>
      <c r="S134" s="38">
        <f t="shared" si="58"/>
        <v>0</v>
      </c>
      <c r="T134" s="38">
        <f t="shared" si="55"/>
        <v>0</v>
      </c>
      <c r="U134" s="38"/>
      <c r="V134" s="38">
        <f t="shared" si="56"/>
        <v>0</v>
      </c>
      <c r="W134" s="38"/>
      <c r="Z134" s="44">
        <v>0</v>
      </c>
    </row>
    <row r="135" spans="2:26" ht="21" customHeight="1" x14ac:dyDescent="0.25">
      <c r="B135" s="40">
        <f t="shared" si="53"/>
        <v>1.06</v>
      </c>
      <c r="C135" s="113" t="e">
        <f t="shared" si="36"/>
        <v>#REF!</v>
      </c>
      <c r="D135" s="41" t="s">
        <v>144</v>
      </c>
      <c r="E135" s="42"/>
      <c r="F135" s="43"/>
      <c r="G135" s="37" t="s">
        <v>145</v>
      </c>
      <c r="H135" s="38"/>
      <c r="I135" s="38"/>
      <c r="J135" s="38">
        <v>1</v>
      </c>
      <c r="K135" s="38">
        <f t="shared" si="54"/>
        <v>0</v>
      </c>
      <c r="L135" s="38">
        <f>+[160]Metrado!F129</f>
        <v>1.0000000000000004</v>
      </c>
      <c r="M135" s="38"/>
      <c r="N135" s="38"/>
      <c r="O135" s="38">
        <f t="shared" si="57"/>
        <v>4.4408920985006262E-16</v>
      </c>
      <c r="P135" s="38">
        <f t="shared" si="55"/>
        <v>0</v>
      </c>
      <c r="Q135" s="38"/>
      <c r="R135" s="38">
        <f t="shared" si="55"/>
        <v>0</v>
      </c>
      <c r="S135" s="38">
        <f t="shared" si="58"/>
        <v>0</v>
      </c>
      <c r="T135" s="38">
        <f t="shared" si="55"/>
        <v>0</v>
      </c>
      <c r="U135" s="38"/>
      <c r="V135" s="38">
        <f t="shared" si="56"/>
        <v>0</v>
      </c>
      <c r="W135" s="38"/>
      <c r="Z135" s="179">
        <v>0</v>
      </c>
    </row>
    <row r="136" spans="2:26" ht="21" customHeight="1" x14ac:dyDescent="0.25">
      <c r="B136" s="40">
        <f t="shared" si="53"/>
        <v>1.07</v>
      </c>
      <c r="C136" s="113" t="e">
        <f t="shared" si="36"/>
        <v>#REF!</v>
      </c>
      <c r="D136" s="41" t="s">
        <v>146</v>
      </c>
      <c r="E136" s="42"/>
      <c r="F136" s="43"/>
      <c r="G136" s="37" t="s">
        <v>145</v>
      </c>
      <c r="H136" s="38"/>
      <c r="I136" s="38"/>
      <c r="J136" s="38">
        <v>1</v>
      </c>
      <c r="K136" s="38">
        <f t="shared" si="54"/>
        <v>0</v>
      </c>
      <c r="L136" s="38">
        <f>+[160]Metrado!F130</f>
        <v>1.0000000000000004</v>
      </c>
      <c r="M136" s="38"/>
      <c r="N136" s="38"/>
      <c r="O136" s="38">
        <f t="shared" si="57"/>
        <v>4.4408920985006262E-16</v>
      </c>
      <c r="P136" s="38">
        <f t="shared" si="55"/>
        <v>0</v>
      </c>
      <c r="Q136" s="38"/>
      <c r="R136" s="38">
        <f t="shared" si="55"/>
        <v>0</v>
      </c>
      <c r="S136" s="38">
        <f t="shared" si="58"/>
        <v>0</v>
      </c>
      <c r="T136" s="38">
        <f t="shared" si="55"/>
        <v>0</v>
      </c>
      <c r="U136" s="38"/>
      <c r="V136" s="38">
        <f t="shared" si="56"/>
        <v>0</v>
      </c>
      <c r="W136" s="38"/>
      <c r="Z136" s="179">
        <v>0</v>
      </c>
    </row>
    <row r="137" spans="2:26" ht="21" customHeight="1" x14ac:dyDescent="0.25">
      <c r="B137" s="40">
        <f t="shared" si="53"/>
        <v>1.08</v>
      </c>
      <c r="C137" s="113" t="e">
        <f t="shared" si="36"/>
        <v>#REF!</v>
      </c>
      <c r="D137" s="41" t="s">
        <v>147</v>
      </c>
      <c r="E137" s="42"/>
      <c r="F137" s="43"/>
      <c r="G137" s="37" t="s">
        <v>40</v>
      </c>
      <c r="H137" s="38"/>
      <c r="I137" s="38"/>
      <c r="J137" s="38">
        <v>1.46</v>
      </c>
      <c r="K137" s="38">
        <f t="shared" si="54"/>
        <v>0</v>
      </c>
      <c r="L137" s="38">
        <f>+[160]Metrado!F131</f>
        <v>0.11</v>
      </c>
      <c r="M137" s="38"/>
      <c r="N137" s="38"/>
      <c r="O137" s="38">
        <f t="shared" si="57"/>
        <v>0</v>
      </c>
      <c r="P137" s="38">
        <f t="shared" si="55"/>
        <v>0</v>
      </c>
      <c r="Q137" s="38"/>
      <c r="R137" s="38">
        <f t="shared" si="55"/>
        <v>0</v>
      </c>
      <c r="S137" s="38">
        <f t="shared" si="58"/>
        <v>1.3499999999999999</v>
      </c>
      <c r="T137" s="38">
        <f t="shared" si="55"/>
        <v>0</v>
      </c>
      <c r="U137" s="38">
        <f>+S137</f>
        <v>1.3499999999999999</v>
      </c>
      <c r="V137" s="38">
        <f t="shared" si="56"/>
        <v>0</v>
      </c>
      <c r="W137" s="96" t="s">
        <v>148</v>
      </c>
      <c r="Z137" s="44">
        <v>0</v>
      </c>
    </row>
    <row r="138" spans="2:26" ht="21" customHeight="1" x14ac:dyDescent="0.25">
      <c r="B138" s="40">
        <f t="shared" si="53"/>
        <v>1.0900000000000001</v>
      </c>
      <c r="C138" s="113" t="e">
        <f t="shared" si="36"/>
        <v>#REF!</v>
      </c>
      <c r="D138" s="41" t="s">
        <v>149</v>
      </c>
      <c r="E138" s="147"/>
      <c r="F138" s="98"/>
      <c r="G138" s="37" t="s">
        <v>40</v>
      </c>
      <c r="H138" s="38"/>
      <c r="I138" s="38"/>
      <c r="J138" s="38">
        <v>0.05</v>
      </c>
      <c r="K138" s="38">
        <f t="shared" si="54"/>
        <v>0</v>
      </c>
      <c r="L138" s="38">
        <f>+[160]Metrado!F132</f>
        <v>0</v>
      </c>
      <c r="M138" s="38"/>
      <c r="N138" s="38"/>
      <c r="O138" s="38">
        <f t="shared" si="57"/>
        <v>0</v>
      </c>
      <c r="P138" s="38">
        <f t="shared" si="55"/>
        <v>0</v>
      </c>
      <c r="Q138" s="38"/>
      <c r="R138" s="38">
        <f t="shared" si="55"/>
        <v>0</v>
      </c>
      <c r="S138" s="38">
        <f t="shared" si="58"/>
        <v>0.05</v>
      </c>
      <c r="T138" s="38">
        <f t="shared" si="55"/>
        <v>0</v>
      </c>
      <c r="U138" s="38">
        <f t="shared" ref="U138:U142" si="59">+S138</f>
        <v>0.05</v>
      </c>
      <c r="V138" s="38">
        <f t="shared" si="56"/>
        <v>0</v>
      </c>
      <c r="W138" s="38"/>
      <c r="Z138" s="44">
        <v>0</v>
      </c>
    </row>
    <row r="139" spans="2:26" ht="21" customHeight="1" x14ac:dyDescent="0.25">
      <c r="B139" s="40">
        <f t="shared" si="53"/>
        <v>1.1000000000000001</v>
      </c>
      <c r="C139" s="113" t="e">
        <f t="shared" si="36"/>
        <v>#REF!</v>
      </c>
      <c r="D139" s="41" t="s">
        <v>150</v>
      </c>
      <c r="E139" s="158"/>
      <c r="F139" s="159"/>
      <c r="G139" s="37" t="s">
        <v>40</v>
      </c>
      <c r="H139" s="38"/>
      <c r="I139" s="38"/>
      <c r="J139" s="38">
        <v>7.08</v>
      </c>
      <c r="K139" s="38">
        <f t="shared" si="54"/>
        <v>0</v>
      </c>
      <c r="L139" s="38">
        <f>+[160]Metrado!F133</f>
        <v>1.0900000000000001</v>
      </c>
      <c r="M139" s="38"/>
      <c r="N139" s="38"/>
      <c r="O139" s="38">
        <f t="shared" si="57"/>
        <v>0</v>
      </c>
      <c r="P139" s="38">
        <f t="shared" si="55"/>
        <v>0</v>
      </c>
      <c r="Q139" s="38"/>
      <c r="R139" s="38">
        <f t="shared" si="55"/>
        <v>0</v>
      </c>
      <c r="S139" s="38">
        <f t="shared" si="58"/>
        <v>5.99</v>
      </c>
      <c r="T139" s="38">
        <f t="shared" si="55"/>
        <v>0</v>
      </c>
      <c r="U139" s="38">
        <f t="shared" si="59"/>
        <v>5.99</v>
      </c>
      <c r="V139" s="38">
        <f t="shared" si="56"/>
        <v>0</v>
      </c>
      <c r="W139" s="38"/>
      <c r="Z139" s="44">
        <v>0</v>
      </c>
    </row>
    <row r="140" spans="2:26" ht="21" customHeight="1" x14ac:dyDescent="0.25">
      <c r="B140" s="40">
        <f t="shared" si="53"/>
        <v>1.1100000000000001</v>
      </c>
      <c r="C140" s="113" t="e">
        <f t="shared" si="36"/>
        <v>#REF!</v>
      </c>
      <c r="D140" s="41" t="s">
        <v>151</v>
      </c>
      <c r="E140" s="42"/>
      <c r="F140" s="43"/>
      <c r="G140" s="37" t="s">
        <v>40</v>
      </c>
      <c r="H140" s="38"/>
      <c r="I140" s="38"/>
      <c r="J140" s="38">
        <v>0.18</v>
      </c>
      <c r="K140" s="38">
        <f t="shared" si="54"/>
        <v>0</v>
      </c>
      <c r="L140" s="38">
        <f>+[160]Metrado!F134</f>
        <v>0</v>
      </c>
      <c r="M140" s="38"/>
      <c r="N140" s="38"/>
      <c r="O140" s="38">
        <f t="shared" si="57"/>
        <v>0</v>
      </c>
      <c r="P140" s="38">
        <f t="shared" si="55"/>
        <v>0</v>
      </c>
      <c r="Q140" s="38"/>
      <c r="R140" s="38">
        <f t="shared" si="55"/>
        <v>0</v>
      </c>
      <c r="S140" s="38">
        <f t="shared" si="58"/>
        <v>0.18</v>
      </c>
      <c r="T140" s="38">
        <f t="shared" si="55"/>
        <v>0</v>
      </c>
      <c r="U140" s="38">
        <f t="shared" si="59"/>
        <v>0.18</v>
      </c>
      <c r="V140" s="38">
        <f t="shared" si="56"/>
        <v>0</v>
      </c>
      <c r="W140" s="38"/>
      <c r="Z140" s="44">
        <v>0</v>
      </c>
    </row>
    <row r="141" spans="2:26" ht="21" customHeight="1" x14ac:dyDescent="0.25">
      <c r="B141" s="40">
        <f t="shared" si="53"/>
        <v>1.1200000000000001</v>
      </c>
      <c r="C141" s="113" t="e">
        <f t="shared" si="36"/>
        <v>#REF!</v>
      </c>
      <c r="D141" s="41" t="s">
        <v>152</v>
      </c>
      <c r="E141" s="42"/>
      <c r="F141" s="43"/>
      <c r="G141" s="37" t="s">
        <v>40</v>
      </c>
      <c r="H141" s="38"/>
      <c r="I141" s="38"/>
      <c r="J141" s="38">
        <v>3.52</v>
      </c>
      <c r="K141" s="38">
        <f t="shared" si="54"/>
        <v>0</v>
      </c>
      <c r="L141" s="38">
        <f>+[160]Metrado!F135</f>
        <v>0.06</v>
      </c>
      <c r="M141" s="38"/>
      <c r="N141" s="38"/>
      <c r="O141" s="38">
        <f t="shared" si="57"/>
        <v>0</v>
      </c>
      <c r="P141" s="38">
        <f t="shared" si="55"/>
        <v>0</v>
      </c>
      <c r="Q141" s="38"/>
      <c r="R141" s="38">
        <f t="shared" si="55"/>
        <v>0</v>
      </c>
      <c r="S141" s="38">
        <f t="shared" si="58"/>
        <v>3.46</v>
      </c>
      <c r="T141" s="38">
        <f t="shared" si="55"/>
        <v>0</v>
      </c>
      <c r="U141" s="38">
        <f t="shared" si="59"/>
        <v>3.46</v>
      </c>
      <c r="V141" s="38">
        <f t="shared" si="56"/>
        <v>0</v>
      </c>
      <c r="W141" s="38"/>
      <c r="Z141" s="44">
        <v>0</v>
      </c>
    </row>
    <row r="142" spans="2:26" ht="21" customHeight="1" x14ac:dyDescent="0.25">
      <c r="B142" s="40">
        <f t="shared" si="53"/>
        <v>1.1300000000000001</v>
      </c>
      <c r="C142" s="113" t="e">
        <f t="shared" si="36"/>
        <v>#REF!</v>
      </c>
      <c r="D142" s="41" t="s">
        <v>153</v>
      </c>
      <c r="E142" s="147"/>
      <c r="F142" s="98"/>
      <c r="G142" s="37" t="s">
        <v>40</v>
      </c>
      <c r="H142" s="38"/>
      <c r="I142" s="38"/>
      <c r="J142" s="38">
        <v>0.54</v>
      </c>
      <c r="K142" s="38">
        <f t="shared" si="54"/>
        <v>0</v>
      </c>
      <c r="L142" s="38">
        <f>+[160]Metrado!F136</f>
        <v>0</v>
      </c>
      <c r="M142" s="38"/>
      <c r="N142" s="38"/>
      <c r="O142" s="38">
        <f t="shared" si="57"/>
        <v>0</v>
      </c>
      <c r="P142" s="38">
        <f t="shared" si="55"/>
        <v>0</v>
      </c>
      <c r="Q142" s="38"/>
      <c r="R142" s="38">
        <f t="shared" si="55"/>
        <v>0</v>
      </c>
      <c r="S142" s="38">
        <f t="shared" si="58"/>
        <v>0.54</v>
      </c>
      <c r="T142" s="38">
        <f t="shared" si="55"/>
        <v>0</v>
      </c>
      <c r="U142" s="38">
        <f t="shared" si="59"/>
        <v>0.54</v>
      </c>
      <c r="V142" s="38">
        <f t="shared" si="56"/>
        <v>0</v>
      </c>
      <c r="W142" s="38"/>
      <c r="Z142" s="44">
        <v>0</v>
      </c>
    </row>
    <row r="143" spans="2:26" ht="21" customHeight="1" x14ac:dyDescent="0.25">
      <c r="B143" s="40">
        <f t="shared" si="53"/>
        <v>1.1400000000000001</v>
      </c>
      <c r="C143" s="113" t="e">
        <f t="shared" si="36"/>
        <v>#REF!</v>
      </c>
      <c r="D143" s="41" t="s">
        <v>154</v>
      </c>
      <c r="E143" s="158"/>
      <c r="F143" s="159"/>
      <c r="G143" s="37" t="s">
        <v>40</v>
      </c>
      <c r="H143" s="38"/>
      <c r="I143" s="38"/>
      <c r="J143" s="38">
        <v>0.88000000000000012</v>
      </c>
      <c r="K143" s="38">
        <f t="shared" si="54"/>
        <v>0</v>
      </c>
      <c r="L143" s="38">
        <f>+[160]Metrado!F137</f>
        <v>0.72000000000000008</v>
      </c>
      <c r="M143" s="38"/>
      <c r="N143" s="38"/>
      <c r="O143" s="38">
        <f t="shared" si="57"/>
        <v>0</v>
      </c>
      <c r="P143" s="38">
        <f t="shared" si="55"/>
        <v>0</v>
      </c>
      <c r="Q143" s="38"/>
      <c r="R143" s="38">
        <f t="shared" si="55"/>
        <v>0</v>
      </c>
      <c r="S143" s="38">
        <f t="shared" si="58"/>
        <v>0.16000000000000003</v>
      </c>
      <c r="T143" s="38">
        <f t="shared" si="55"/>
        <v>0</v>
      </c>
      <c r="U143" s="38"/>
      <c r="V143" s="38">
        <f t="shared" si="56"/>
        <v>0</v>
      </c>
      <c r="W143" s="38"/>
      <c r="Z143" s="44">
        <v>0</v>
      </c>
    </row>
    <row r="144" spans="2:26" ht="21" customHeight="1" x14ac:dyDescent="0.25">
      <c r="B144" s="40">
        <f t="shared" si="53"/>
        <v>1.1500000000000001</v>
      </c>
      <c r="C144" s="113" t="e">
        <f t="shared" si="36"/>
        <v>#REF!</v>
      </c>
      <c r="D144" s="41" t="s">
        <v>155</v>
      </c>
      <c r="E144" s="42"/>
      <c r="F144" s="43"/>
      <c r="G144" s="37" t="s">
        <v>40</v>
      </c>
      <c r="H144" s="38"/>
      <c r="I144" s="38"/>
      <c r="J144" s="38">
        <v>0.05</v>
      </c>
      <c r="K144" s="38">
        <f t="shared" si="54"/>
        <v>0</v>
      </c>
      <c r="L144" s="38">
        <f>+[160]Metrado!F138</f>
        <v>0.16999999999999998</v>
      </c>
      <c r="M144" s="38"/>
      <c r="N144" s="38"/>
      <c r="O144" s="38">
        <f t="shared" si="57"/>
        <v>0.11999999999999998</v>
      </c>
      <c r="P144" s="38">
        <f t="shared" si="55"/>
        <v>0</v>
      </c>
      <c r="Q144" s="38"/>
      <c r="R144" s="38">
        <f t="shared" si="55"/>
        <v>0</v>
      </c>
      <c r="S144" s="38">
        <f t="shared" si="58"/>
        <v>0</v>
      </c>
      <c r="T144" s="38">
        <f t="shared" si="55"/>
        <v>0</v>
      </c>
      <c r="U144" s="38"/>
      <c r="V144" s="38">
        <f t="shared" si="56"/>
        <v>0</v>
      </c>
      <c r="W144" s="38"/>
      <c r="Z144" s="44">
        <v>0</v>
      </c>
    </row>
    <row r="145" spans="2:26" s="76" customFormat="1" ht="21" customHeight="1" x14ac:dyDescent="0.25">
      <c r="B145" s="68">
        <f t="shared" si="53"/>
        <v>1.1600000000000001</v>
      </c>
      <c r="C145" s="101" t="e">
        <f t="shared" si="36"/>
        <v>#REF!</v>
      </c>
      <c r="D145" s="180" t="s">
        <v>156</v>
      </c>
      <c r="E145" s="71"/>
      <c r="F145" s="72"/>
      <c r="G145" s="73" t="s">
        <v>26</v>
      </c>
      <c r="H145" s="74"/>
      <c r="I145" s="74">
        <v>95.233500000000006</v>
      </c>
      <c r="J145" s="74"/>
      <c r="K145" s="74">
        <f t="shared" si="54"/>
        <v>0</v>
      </c>
      <c r="L145" s="74">
        <f>+[160]Metrado!F139</f>
        <v>14</v>
      </c>
      <c r="M145" s="74"/>
      <c r="N145" s="74"/>
      <c r="O145" s="74"/>
      <c r="P145" s="74">
        <f t="shared" si="55"/>
        <v>0</v>
      </c>
      <c r="Q145" s="74">
        <f>+L145</f>
        <v>14</v>
      </c>
      <c r="R145" s="74">
        <f>+ROUND($I145*Q145,2)</f>
        <v>1333.27</v>
      </c>
      <c r="S145" s="74"/>
      <c r="T145" s="74">
        <f t="shared" si="55"/>
        <v>0</v>
      </c>
      <c r="U145" s="74"/>
      <c r="V145" s="74">
        <f t="shared" si="56"/>
        <v>0</v>
      </c>
      <c r="W145" s="74"/>
      <c r="Z145" s="77">
        <v>0</v>
      </c>
    </row>
    <row r="146" spans="2:26" s="76" customFormat="1" ht="21" customHeight="1" x14ac:dyDescent="0.25">
      <c r="B146" s="68">
        <f t="shared" si="53"/>
        <v>1.1700000000000002</v>
      </c>
      <c r="C146" s="101" t="e">
        <f t="shared" si="36"/>
        <v>#REF!</v>
      </c>
      <c r="D146" s="180" t="s">
        <v>157</v>
      </c>
      <c r="E146" s="71"/>
      <c r="F146" s="72"/>
      <c r="G146" s="73" t="s">
        <v>26</v>
      </c>
      <c r="H146" s="74"/>
      <c r="I146" s="74">
        <v>105.815</v>
      </c>
      <c r="J146" s="74"/>
      <c r="K146" s="74">
        <f t="shared" si="54"/>
        <v>0</v>
      </c>
      <c r="L146" s="74">
        <f>+[160]Metrado!F140</f>
        <v>16</v>
      </c>
      <c r="M146" s="74"/>
      <c r="N146" s="74"/>
      <c r="O146" s="74"/>
      <c r="P146" s="74">
        <f t="shared" ref="P146:P155" si="60">+ROUND($H146*O146,2)</f>
        <v>0</v>
      </c>
      <c r="Q146" s="74">
        <f t="shared" ref="Q146:Q155" si="61">+L146</f>
        <v>16</v>
      </c>
      <c r="R146" s="74">
        <f t="shared" ref="R146:R155" si="62">+ROUND($I146*Q146,2)</f>
        <v>1693.04</v>
      </c>
      <c r="S146" s="74"/>
      <c r="T146" s="74">
        <f t="shared" ref="T146:T155" si="63">+ROUND($H146*S146,2)</f>
        <v>0</v>
      </c>
      <c r="U146" s="74"/>
      <c r="V146" s="74">
        <f t="shared" si="56"/>
        <v>0</v>
      </c>
      <c r="W146" s="74"/>
      <c r="Z146" s="77">
        <v>0</v>
      </c>
    </row>
    <row r="147" spans="2:26" s="76" customFormat="1" ht="21" customHeight="1" x14ac:dyDescent="0.25">
      <c r="B147" s="68">
        <f t="shared" si="53"/>
        <v>1.1800000000000002</v>
      </c>
      <c r="C147" s="101" t="e">
        <f>+#REF!+1</f>
        <v>#REF!</v>
      </c>
      <c r="D147" s="180" t="s">
        <v>158</v>
      </c>
      <c r="E147" s="71"/>
      <c r="F147" s="72"/>
      <c r="G147" s="73" t="s">
        <v>40</v>
      </c>
      <c r="H147" s="74"/>
      <c r="I147" s="74">
        <f>+H137*1.1</f>
        <v>0</v>
      </c>
      <c r="J147" s="74"/>
      <c r="K147" s="74">
        <f t="shared" si="54"/>
        <v>0</v>
      </c>
      <c r="L147" s="74">
        <f>+[160]Metrado!F141</f>
        <v>0.44</v>
      </c>
      <c r="M147" s="74"/>
      <c r="N147" s="74"/>
      <c r="O147" s="74"/>
      <c r="P147" s="74">
        <f t="shared" si="60"/>
        <v>0</v>
      </c>
      <c r="Q147" s="74">
        <f t="shared" si="61"/>
        <v>0.44</v>
      </c>
      <c r="R147" s="74">
        <f t="shared" si="62"/>
        <v>0</v>
      </c>
      <c r="S147" s="74"/>
      <c r="T147" s="74">
        <f t="shared" si="63"/>
        <v>0</v>
      </c>
      <c r="U147" s="74"/>
      <c r="V147" s="74">
        <f t="shared" si="56"/>
        <v>0</v>
      </c>
      <c r="W147" s="74"/>
      <c r="Z147" s="77">
        <v>0</v>
      </c>
    </row>
    <row r="148" spans="2:26" s="76" customFormat="1" ht="21" customHeight="1" x14ac:dyDescent="0.25">
      <c r="B148" s="68">
        <f t="shared" si="53"/>
        <v>1.1900000000000002</v>
      </c>
      <c r="C148" s="101" t="e">
        <f>+#REF!+1</f>
        <v>#REF!</v>
      </c>
      <c r="D148" s="180" t="s">
        <v>159</v>
      </c>
      <c r="E148" s="152"/>
      <c r="F148" s="103"/>
      <c r="G148" s="73" t="s">
        <v>40</v>
      </c>
      <c r="H148" s="74"/>
      <c r="I148" s="74">
        <f>+H137</f>
        <v>0</v>
      </c>
      <c r="J148" s="74"/>
      <c r="K148" s="74">
        <f t="shared" si="54"/>
        <v>0</v>
      </c>
      <c r="L148" s="74">
        <f>+[160]Metrado!F142</f>
        <v>4.3100000000000005</v>
      </c>
      <c r="M148" s="74"/>
      <c r="N148" s="74"/>
      <c r="O148" s="74"/>
      <c r="P148" s="74">
        <f t="shared" si="60"/>
        <v>0</v>
      </c>
      <c r="Q148" s="74">
        <f t="shared" si="61"/>
        <v>4.3100000000000005</v>
      </c>
      <c r="R148" s="74">
        <f t="shared" si="62"/>
        <v>0</v>
      </c>
      <c r="S148" s="74"/>
      <c r="T148" s="74">
        <f t="shared" si="63"/>
        <v>0</v>
      </c>
      <c r="U148" s="74"/>
      <c r="V148" s="74">
        <f t="shared" si="56"/>
        <v>0</v>
      </c>
      <c r="W148" s="74"/>
      <c r="Z148" s="77">
        <v>0</v>
      </c>
    </row>
    <row r="149" spans="2:26" s="76" customFormat="1" ht="21" customHeight="1" x14ac:dyDescent="0.25">
      <c r="B149" s="68">
        <f t="shared" si="53"/>
        <v>1.2000000000000002</v>
      </c>
      <c r="C149" s="101" t="e">
        <f t="shared" ref="C149:C201" si="64">+C148+1</f>
        <v>#REF!</v>
      </c>
      <c r="D149" s="180" t="s">
        <v>160</v>
      </c>
      <c r="E149" s="181"/>
      <c r="F149" s="182"/>
      <c r="G149" s="73" t="s">
        <v>40</v>
      </c>
      <c r="H149" s="74"/>
      <c r="I149" s="74">
        <f>+H139</f>
        <v>0</v>
      </c>
      <c r="J149" s="74"/>
      <c r="K149" s="74">
        <f t="shared" si="54"/>
        <v>0</v>
      </c>
      <c r="L149" s="74">
        <f>+[160]Metrado!F143</f>
        <v>5.25</v>
      </c>
      <c r="M149" s="74"/>
      <c r="N149" s="74"/>
      <c r="O149" s="74"/>
      <c r="P149" s="74">
        <f t="shared" si="60"/>
        <v>0</v>
      </c>
      <c r="Q149" s="74">
        <f t="shared" si="61"/>
        <v>5.25</v>
      </c>
      <c r="R149" s="74">
        <f t="shared" si="62"/>
        <v>0</v>
      </c>
      <c r="S149" s="74"/>
      <c r="T149" s="74">
        <f t="shared" si="63"/>
        <v>0</v>
      </c>
      <c r="U149" s="74"/>
      <c r="V149" s="74">
        <f t="shared" si="56"/>
        <v>0</v>
      </c>
      <c r="W149" s="74"/>
      <c r="Z149" s="77">
        <v>0</v>
      </c>
    </row>
    <row r="150" spans="2:26" s="76" customFormat="1" ht="21" customHeight="1" x14ac:dyDescent="0.25">
      <c r="B150" s="68">
        <f t="shared" si="53"/>
        <v>1.2100000000000002</v>
      </c>
      <c r="C150" s="101" t="e">
        <f t="shared" si="64"/>
        <v>#REF!</v>
      </c>
      <c r="D150" s="180" t="s">
        <v>161</v>
      </c>
      <c r="E150" s="71"/>
      <c r="F150" s="72"/>
      <c r="G150" s="73" t="s">
        <v>40</v>
      </c>
      <c r="H150" s="74"/>
      <c r="I150" s="74">
        <f>+H142*1.4</f>
        <v>0</v>
      </c>
      <c r="J150" s="74"/>
      <c r="K150" s="74">
        <f t="shared" si="54"/>
        <v>0</v>
      </c>
      <c r="L150" s="74">
        <f>+[160]Metrado!F144</f>
        <v>0.42</v>
      </c>
      <c r="M150" s="74"/>
      <c r="N150" s="74"/>
      <c r="O150" s="74"/>
      <c r="P150" s="74">
        <f t="shared" si="60"/>
        <v>0</v>
      </c>
      <c r="Q150" s="74">
        <f t="shared" si="61"/>
        <v>0.42</v>
      </c>
      <c r="R150" s="74">
        <f t="shared" si="62"/>
        <v>0</v>
      </c>
      <c r="S150" s="74"/>
      <c r="T150" s="74">
        <f t="shared" si="63"/>
        <v>0</v>
      </c>
      <c r="U150" s="74"/>
      <c r="V150" s="74">
        <f t="shared" si="56"/>
        <v>0</v>
      </c>
      <c r="W150" s="74"/>
      <c r="Z150" s="77">
        <v>0</v>
      </c>
    </row>
    <row r="151" spans="2:26" s="76" customFormat="1" ht="21" customHeight="1" x14ac:dyDescent="0.25">
      <c r="B151" s="68">
        <f t="shared" si="53"/>
        <v>1.2200000000000002</v>
      </c>
      <c r="C151" s="101" t="e">
        <f t="shared" si="64"/>
        <v>#REF!</v>
      </c>
      <c r="D151" s="180" t="s">
        <v>162</v>
      </c>
      <c r="E151" s="71"/>
      <c r="F151" s="72"/>
      <c r="G151" s="73" t="s">
        <v>40</v>
      </c>
      <c r="H151" s="74"/>
      <c r="I151" s="74">
        <f>+H142*1.2</f>
        <v>0</v>
      </c>
      <c r="J151" s="74"/>
      <c r="K151" s="74">
        <f t="shared" si="54"/>
        <v>0</v>
      </c>
      <c r="L151" s="74">
        <f>+[160]Metrado!F145</f>
        <v>2.5299999999999998</v>
      </c>
      <c r="M151" s="74"/>
      <c r="N151" s="74"/>
      <c r="O151" s="74"/>
      <c r="P151" s="74">
        <f t="shared" si="60"/>
        <v>0</v>
      </c>
      <c r="Q151" s="74">
        <f t="shared" si="61"/>
        <v>2.5299999999999998</v>
      </c>
      <c r="R151" s="74">
        <f t="shared" si="62"/>
        <v>0</v>
      </c>
      <c r="S151" s="74"/>
      <c r="T151" s="74">
        <f t="shared" si="63"/>
        <v>0</v>
      </c>
      <c r="U151" s="74"/>
      <c r="V151" s="74">
        <f t="shared" si="56"/>
        <v>0</v>
      </c>
      <c r="W151" s="74"/>
      <c r="Z151" s="77">
        <v>0</v>
      </c>
    </row>
    <row r="152" spans="2:26" s="76" customFormat="1" ht="21" customHeight="1" x14ac:dyDescent="0.25">
      <c r="B152" s="68">
        <f t="shared" si="53"/>
        <v>1.2300000000000002</v>
      </c>
      <c r="C152" s="101" t="e">
        <f>+C149+1</f>
        <v>#REF!</v>
      </c>
      <c r="D152" s="180" t="s">
        <v>163</v>
      </c>
      <c r="E152" s="152"/>
      <c r="F152" s="103"/>
      <c r="G152" s="73" t="s">
        <v>40</v>
      </c>
      <c r="H152" s="74"/>
      <c r="I152" s="74">
        <f>+H143*1.2</f>
        <v>0</v>
      </c>
      <c r="J152" s="74"/>
      <c r="K152" s="74">
        <f t="shared" si="54"/>
        <v>0</v>
      </c>
      <c r="L152" s="74">
        <f>+[160]Metrado!F146</f>
        <v>6.8100000000000005</v>
      </c>
      <c r="M152" s="74"/>
      <c r="N152" s="74"/>
      <c r="O152" s="74"/>
      <c r="P152" s="74">
        <f t="shared" si="60"/>
        <v>0</v>
      </c>
      <c r="Q152" s="74">
        <f t="shared" si="61"/>
        <v>6.8100000000000005</v>
      </c>
      <c r="R152" s="74">
        <f t="shared" si="62"/>
        <v>0</v>
      </c>
      <c r="S152" s="74"/>
      <c r="T152" s="74">
        <f t="shared" si="63"/>
        <v>0</v>
      </c>
      <c r="U152" s="74"/>
      <c r="V152" s="74">
        <f t="shared" si="56"/>
        <v>0</v>
      </c>
      <c r="W152" s="74"/>
      <c r="X152" s="183"/>
      <c r="Z152" s="77">
        <v>0</v>
      </c>
    </row>
    <row r="153" spans="2:26" s="76" customFormat="1" ht="21" customHeight="1" x14ac:dyDescent="0.25">
      <c r="B153" s="68">
        <f t="shared" si="53"/>
        <v>1.2400000000000002</v>
      </c>
      <c r="C153" s="101" t="e">
        <f t="shared" si="64"/>
        <v>#REF!</v>
      </c>
      <c r="D153" s="180" t="s">
        <v>164</v>
      </c>
      <c r="E153" s="152"/>
      <c r="F153" s="103"/>
      <c r="G153" s="153" t="s">
        <v>40</v>
      </c>
      <c r="H153" s="116"/>
      <c r="I153" s="74">
        <f>+H144*1.2</f>
        <v>0</v>
      </c>
      <c r="J153" s="74"/>
      <c r="K153" s="74">
        <f t="shared" si="54"/>
        <v>0</v>
      </c>
      <c r="L153" s="74">
        <f>+[160]Metrado!F147</f>
        <v>0.68000000000000016</v>
      </c>
      <c r="M153" s="74"/>
      <c r="N153" s="74"/>
      <c r="O153" s="74"/>
      <c r="P153" s="74">
        <f t="shared" si="60"/>
        <v>0</v>
      </c>
      <c r="Q153" s="74">
        <f t="shared" si="61"/>
        <v>0.68000000000000016</v>
      </c>
      <c r="R153" s="74">
        <f t="shared" si="62"/>
        <v>0</v>
      </c>
      <c r="S153" s="116"/>
      <c r="T153" s="74">
        <f t="shared" si="63"/>
        <v>0</v>
      </c>
      <c r="U153" s="116"/>
      <c r="V153" s="74">
        <f t="shared" si="56"/>
        <v>0</v>
      </c>
      <c r="W153" s="116"/>
      <c r="X153" s="183"/>
      <c r="Z153" s="77">
        <v>0</v>
      </c>
    </row>
    <row r="154" spans="2:26" s="76" customFormat="1" ht="21" customHeight="1" x14ac:dyDescent="0.25">
      <c r="B154" s="68">
        <f t="shared" si="53"/>
        <v>1.2500000000000002</v>
      </c>
      <c r="C154" s="101" t="e">
        <f>+C151+1</f>
        <v>#REF!</v>
      </c>
      <c r="D154" s="180" t="s">
        <v>165</v>
      </c>
      <c r="E154" s="152"/>
      <c r="F154" s="103"/>
      <c r="G154" s="73" t="s">
        <v>26</v>
      </c>
      <c r="H154" s="74"/>
      <c r="I154" s="74">
        <f>+H133*0.4</f>
        <v>0</v>
      </c>
      <c r="J154" s="74"/>
      <c r="K154" s="74">
        <f t="shared" si="54"/>
        <v>0</v>
      </c>
      <c r="L154" s="74">
        <f>+[160]Metrado!F148</f>
        <v>70</v>
      </c>
      <c r="M154" s="74"/>
      <c r="N154" s="74"/>
      <c r="O154" s="74"/>
      <c r="P154" s="74">
        <f t="shared" si="60"/>
        <v>0</v>
      </c>
      <c r="Q154" s="74">
        <f t="shared" si="61"/>
        <v>70</v>
      </c>
      <c r="R154" s="74">
        <f t="shared" si="62"/>
        <v>0</v>
      </c>
      <c r="S154" s="74"/>
      <c r="T154" s="74">
        <f t="shared" si="63"/>
        <v>0</v>
      </c>
      <c r="U154" s="74"/>
      <c r="V154" s="74">
        <f t="shared" si="56"/>
        <v>0</v>
      </c>
      <c r="W154" s="74"/>
      <c r="Z154" s="77">
        <v>0</v>
      </c>
    </row>
    <row r="155" spans="2:26" s="76" customFormat="1" ht="21" customHeight="1" x14ac:dyDescent="0.25">
      <c r="B155" s="68">
        <f t="shared" si="53"/>
        <v>1.2600000000000002</v>
      </c>
      <c r="C155" s="101" t="e">
        <f t="shared" si="64"/>
        <v>#REF!</v>
      </c>
      <c r="D155" s="180" t="s">
        <v>166</v>
      </c>
      <c r="E155" s="152"/>
      <c r="F155" s="103"/>
      <c r="G155" s="153" t="s">
        <v>26</v>
      </c>
      <c r="H155" s="116"/>
      <c r="I155" s="116">
        <f>+H134*0.4</f>
        <v>0</v>
      </c>
      <c r="J155" s="74"/>
      <c r="K155" s="74">
        <f t="shared" si="54"/>
        <v>0</v>
      </c>
      <c r="L155" s="74">
        <f>+[160]Metrado!F149</f>
        <v>10</v>
      </c>
      <c r="M155" s="74"/>
      <c r="N155" s="74"/>
      <c r="O155" s="74"/>
      <c r="P155" s="74">
        <f t="shared" si="60"/>
        <v>0</v>
      </c>
      <c r="Q155" s="74">
        <f t="shared" si="61"/>
        <v>10</v>
      </c>
      <c r="R155" s="74">
        <f t="shared" si="62"/>
        <v>0</v>
      </c>
      <c r="S155" s="116"/>
      <c r="T155" s="74">
        <f t="shared" si="63"/>
        <v>0</v>
      </c>
      <c r="U155" s="116"/>
      <c r="V155" s="74">
        <f t="shared" si="56"/>
        <v>0</v>
      </c>
      <c r="W155" s="116"/>
      <c r="Z155" s="77">
        <v>0</v>
      </c>
    </row>
    <row r="156" spans="2:26" ht="21" customHeight="1" x14ac:dyDescent="0.25">
      <c r="B156" s="184"/>
      <c r="C156" s="78" t="e">
        <f t="shared" si="64"/>
        <v>#REF!</v>
      </c>
      <c r="D156" s="48"/>
      <c r="E156" s="185"/>
      <c r="F156" s="50" t="str">
        <f>+"SUB-TOTAL   "&amp;B129&amp;":  "</f>
        <v xml:space="preserve">SUB-TOTAL   1:  </v>
      </c>
      <c r="G156" s="51"/>
      <c r="H156" s="52"/>
      <c r="I156" s="52"/>
      <c r="J156" s="52"/>
      <c r="K156" s="186">
        <f>+SUM(K130:K155)</f>
        <v>0</v>
      </c>
      <c r="L156" s="52"/>
      <c r="M156" s="216"/>
      <c r="N156" s="186"/>
      <c r="O156" s="52">
        <f>+IF($L156-$J156&gt;=0,$L156-$J156,0)</f>
        <v>0</v>
      </c>
      <c r="P156" s="186">
        <f>+SUM(P130:P155)</f>
        <v>0</v>
      </c>
      <c r="Q156" s="52"/>
      <c r="R156" s="186">
        <f>+SUM(R130:R155)</f>
        <v>3026.31</v>
      </c>
      <c r="S156" s="52">
        <f>+IF($L156-$J156&lt;=0,-$L156+$J156,0)</f>
        <v>0</v>
      </c>
      <c r="T156" s="186">
        <f>+SUM(T130:T155)</f>
        <v>0</v>
      </c>
      <c r="U156" s="52"/>
      <c r="V156" s="186">
        <f>+SUM(V130:V155)</f>
        <v>0</v>
      </c>
      <c r="W156" s="52"/>
      <c r="Z156" s="44">
        <v>0</v>
      </c>
    </row>
    <row r="157" spans="2:26" ht="21" customHeight="1" x14ac:dyDescent="0.25">
      <c r="B157" s="175">
        <v>2</v>
      </c>
      <c r="C157" s="125" t="e">
        <f t="shared" si="64"/>
        <v>#REF!</v>
      </c>
      <c r="D157" s="176" t="s">
        <v>167</v>
      </c>
      <c r="E157" s="187"/>
      <c r="F157" s="188"/>
      <c r="G157" s="87"/>
      <c r="H157" s="62"/>
      <c r="I157" s="62"/>
      <c r="J157" s="62"/>
      <c r="K157" s="189"/>
      <c r="L157" s="62"/>
      <c r="M157" s="62"/>
      <c r="N157" s="189"/>
      <c r="O157" s="189"/>
      <c r="P157" s="189"/>
      <c r="Q157" s="189"/>
      <c r="R157" s="189"/>
      <c r="S157" s="189"/>
      <c r="T157" s="189"/>
      <c r="U157" s="189"/>
      <c r="V157" s="189"/>
      <c r="W157" s="189"/>
      <c r="Z157" s="44">
        <v>0</v>
      </c>
    </row>
    <row r="158" spans="2:26" ht="21" customHeight="1" x14ac:dyDescent="0.25">
      <c r="B158" s="40">
        <f t="shared" ref="B158:B167" si="65">+B157+0.01</f>
        <v>2.0099999999999998</v>
      </c>
      <c r="C158" s="101" t="e">
        <f t="shared" si="64"/>
        <v>#REF!</v>
      </c>
      <c r="D158" s="41" t="s">
        <v>168</v>
      </c>
      <c r="E158" s="190"/>
      <c r="F158" s="191"/>
      <c r="G158" s="37" t="s">
        <v>169</v>
      </c>
      <c r="H158" s="38"/>
      <c r="I158" s="38"/>
      <c r="J158" s="38">
        <v>126.36</v>
      </c>
      <c r="K158" s="38">
        <f t="shared" ref="K158:K167" si="66">+ROUND($H158*J158,2)</f>
        <v>0</v>
      </c>
      <c r="L158" s="38">
        <f>+[160]Metrado!F152</f>
        <v>115.14000000000001</v>
      </c>
      <c r="M158" s="38"/>
      <c r="N158" s="38"/>
      <c r="O158" s="38">
        <f>+IF($L158-$J158&gt;=0,$L158-$J158,0)</f>
        <v>0</v>
      </c>
      <c r="P158" s="38">
        <f t="shared" ref="P158:T167" si="67">+ROUND($H158*O158,2)</f>
        <v>0</v>
      </c>
      <c r="Q158" s="38"/>
      <c r="R158" s="38">
        <f t="shared" si="67"/>
        <v>0</v>
      </c>
      <c r="S158" s="38">
        <f>+IF($L158-$J158&lt;=0,-$L158+$J158,0)</f>
        <v>11.219999999999985</v>
      </c>
      <c r="T158" s="38">
        <f t="shared" si="67"/>
        <v>0</v>
      </c>
      <c r="U158" s="38">
        <f>+O159</f>
        <v>2.94</v>
      </c>
      <c r="V158" s="38">
        <f t="shared" ref="V158:V167" si="68">+ROUND($H158*U158,2)</f>
        <v>0</v>
      </c>
      <c r="W158" s="38" t="s">
        <v>170</v>
      </c>
      <c r="Z158" s="44">
        <v>0</v>
      </c>
    </row>
    <row r="159" spans="2:26" ht="21" customHeight="1" x14ac:dyDescent="0.25">
      <c r="B159" s="40">
        <f t="shared" si="65"/>
        <v>2.0199999999999996</v>
      </c>
      <c r="C159" s="101" t="e">
        <f t="shared" si="64"/>
        <v>#REF!</v>
      </c>
      <c r="D159" s="41" t="s">
        <v>171</v>
      </c>
      <c r="E159" s="192"/>
      <c r="F159" s="193"/>
      <c r="G159" s="37" t="s">
        <v>169</v>
      </c>
      <c r="H159" s="194"/>
      <c r="I159" s="195"/>
      <c r="J159" s="38">
        <v>2.94</v>
      </c>
      <c r="K159" s="38">
        <f t="shared" si="66"/>
        <v>0</v>
      </c>
      <c r="L159" s="38">
        <f>+[160]Metrado!F153</f>
        <v>5.88</v>
      </c>
      <c r="M159" s="38"/>
      <c r="N159" s="38"/>
      <c r="O159" s="38">
        <f t="shared" ref="O159:O165" si="69">+IF($L159-$J159&gt;=0,$L159-$J159,0)</f>
        <v>2.94</v>
      </c>
      <c r="P159" s="38">
        <f t="shared" si="67"/>
        <v>0</v>
      </c>
      <c r="Q159" s="194"/>
      <c r="R159" s="38">
        <f t="shared" si="67"/>
        <v>0</v>
      </c>
      <c r="S159" s="38">
        <f t="shared" ref="S159:S165" si="70">+IF($L159-$J159&lt;=0,-$L159+$J159,0)</f>
        <v>0</v>
      </c>
      <c r="T159" s="38">
        <f t="shared" si="67"/>
        <v>0</v>
      </c>
      <c r="U159" s="194"/>
      <c r="V159" s="38">
        <f t="shared" si="68"/>
        <v>0</v>
      </c>
      <c r="W159" s="194"/>
      <c r="Z159" s="44">
        <v>0</v>
      </c>
    </row>
    <row r="160" spans="2:26" ht="21" customHeight="1" x14ac:dyDescent="0.25">
      <c r="B160" s="40">
        <f t="shared" si="65"/>
        <v>2.0299999999999994</v>
      </c>
      <c r="C160" s="113" t="e">
        <f t="shared" si="64"/>
        <v>#REF!</v>
      </c>
      <c r="D160" s="41" t="s">
        <v>172</v>
      </c>
      <c r="E160" s="196"/>
      <c r="F160" s="197"/>
      <c r="G160" s="37" t="s">
        <v>26</v>
      </c>
      <c r="H160" s="38"/>
      <c r="I160" s="38"/>
      <c r="J160" s="38">
        <v>153</v>
      </c>
      <c r="K160" s="38">
        <f t="shared" si="66"/>
        <v>0</v>
      </c>
      <c r="L160" s="38">
        <f>+[160]Metrado!F154</f>
        <v>141</v>
      </c>
      <c r="M160" s="38"/>
      <c r="N160" s="38"/>
      <c r="O160" s="38">
        <f t="shared" si="69"/>
        <v>0</v>
      </c>
      <c r="P160" s="38">
        <f t="shared" si="67"/>
        <v>0</v>
      </c>
      <c r="Q160" s="38"/>
      <c r="R160" s="38">
        <f t="shared" si="67"/>
        <v>0</v>
      </c>
      <c r="S160" s="38">
        <f t="shared" si="70"/>
        <v>12</v>
      </c>
      <c r="T160" s="38">
        <f t="shared" si="67"/>
        <v>0</v>
      </c>
      <c r="U160" s="38">
        <f>+S160</f>
        <v>12</v>
      </c>
      <c r="V160" s="38">
        <f t="shared" si="68"/>
        <v>0</v>
      </c>
      <c r="W160" s="38" t="s">
        <v>173</v>
      </c>
      <c r="Z160" s="44">
        <v>0</v>
      </c>
    </row>
    <row r="161" spans="2:28" ht="21" customHeight="1" x14ac:dyDescent="0.25">
      <c r="B161" s="40">
        <f t="shared" si="65"/>
        <v>2.0399999999999991</v>
      </c>
      <c r="C161" s="113" t="e">
        <f t="shared" si="64"/>
        <v>#REF!</v>
      </c>
      <c r="D161" s="41" t="s">
        <v>174</v>
      </c>
      <c r="E161" s="196"/>
      <c r="F161" s="197"/>
      <c r="G161" s="37" t="s">
        <v>26</v>
      </c>
      <c r="H161" s="38"/>
      <c r="I161" s="38"/>
      <c r="J161" s="38">
        <v>79</v>
      </c>
      <c r="K161" s="38">
        <f t="shared" si="66"/>
        <v>0</v>
      </c>
      <c r="L161" s="38">
        <f>+[160]Metrado!F155</f>
        <v>100</v>
      </c>
      <c r="M161" s="38"/>
      <c r="N161" s="38"/>
      <c r="O161" s="38">
        <f t="shared" si="69"/>
        <v>21</v>
      </c>
      <c r="P161" s="38">
        <f t="shared" si="67"/>
        <v>0</v>
      </c>
      <c r="Q161" s="38"/>
      <c r="R161" s="38">
        <f t="shared" si="67"/>
        <v>0</v>
      </c>
      <c r="S161" s="38">
        <f t="shared" si="70"/>
        <v>0</v>
      </c>
      <c r="T161" s="38">
        <f t="shared" si="67"/>
        <v>0</v>
      </c>
      <c r="U161" s="38"/>
      <c r="V161" s="38">
        <f t="shared" si="68"/>
        <v>0</v>
      </c>
      <c r="W161" s="38"/>
      <c r="Z161" s="44">
        <v>0</v>
      </c>
    </row>
    <row r="162" spans="2:28" ht="21" customHeight="1" x14ac:dyDescent="0.25">
      <c r="B162" s="40">
        <f t="shared" si="65"/>
        <v>2.0499999999999989</v>
      </c>
      <c r="C162" s="113" t="e">
        <f t="shared" si="64"/>
        <v>#REF!</v>
      </c>
      <c r="D162" s="41" t="s">
        <v>175</v>
      </c>
      <c r="E162" s="35"/>
      <c r="F162" s="36"/>
      <c r="G162" s="37" t="s">
        <v>26</v>
      </c>
      <c r="H162" s="38"/>
      <c r="I162" s="38"/>
      <c r="J162" s="38">
        <v>9</v>
      </c>
      <c r="K162" s="38">
        <f t="shared" si="66"/>
        <v>0</v>
      </c>
      <c r="L162" s="38">
        <f>+[160]Metrado!F156</f>
        <v>0</v>
      </c>
      <c r="M162" s="38"/>
      <c r="N162" s="38"/>
      <c r="O162" s="38">
        <f t="shared" si="69"/>
        <v>0</v>
      </c>
      <c r="P162" s="38">
        <f t="shared" si="67"/>
        <v>0</v>
      </c>
      <c r="Q162" s="38"/>
      <c r="R162" s="38">
        <f t="shared" si="67"/>
        <v>0</v>
      </c>
      <c r="S162" s="38">
        <f t="shared" si="70"/>
        <v>9</v>
      </c>
      <c r="T162" s="38">
        <f t="shared" si="67"/>
        <v>0</v>
      </c>
      <c r="U162" s="38">
        <f>+S162</f>
        <v>9</v>
      </c>
      <c r="V162" s="38">
        <f t="shared" si="68"/>
        <v>0</v>
      </c>
      <c r="W162" s="38" t="s">
        <v>176</v>
      </c>
      <c r="Z162" s="44">
        <v>0</v>
      </c>
    </row>
    <row r="163" spans="2:28" ht="21" customHeight="1" x14ac:dyDescent="0.25">
      <c r="B163" s="40">
        <f t="shared" si="65"/>
        <v>2.0599999999999987</v>
      </c>
      <c r="C163" s="113" t="e">
        <f t="shared" si="64"/>
        <v>#REF!</v>
      </c>
      <c r="D163" s="41" t="s">
        <v>177</v>
      </c>
      <c r="E163" s="198"/>
      <c r="F163" s="199"/>
      <c r="G163" s="37" t="s">
        <v>26</v>
      </c>
      <c r="H163" s="38"/>
      <c r="I163" s="38"/>
      <c r="J163" s="38">
        <v>225</v>
      </c>
      <c r="K163" s="38">
        <f t="shared" si="66"/>
        <v>0</v>
      </c>
      <c r="L163" s="38">
        <f>+[160]Metrado!F157</f>
        <v>206</v>
      </c>
      <c r="M163" s="38"/>
      <c r="N163" s="38"/>
      <c r="O163" s="38">
        <f t="shared" si="69"/>
        <v>0</v>
      </c>
      <c r="P163" s="38">
        <f t="shared" si="67"/>
        <v>0</v>
      </c>
      <c r="Q163" s="38"/>
      <c r="R163" s="38">
        <f t="shared" si="67"/>
        <v>0</v>
      </c>
      <c r="S163" s="38">
        <f t="shared" si="70"/>
        <v>19</v>
      </c>
      <c r="T163" s="38">
        <f t="shared" si="67"/>
        <v>0</v>
      </c>
      <c r="U163" s="38">
        <f>+S163</f>
        <v>19</v>
      </c>
      <c r="V163" s="38">
        <f t="shared" si="68"/>
        <v>0</v>
      </c>
      <c r="W163" s="38" t="s">
        <v>178</v>
      </c>
      <c r="Z163" s="44">
        <v>0</v>
      </c>
    </row>
    <row r="164" spans="2:28" ht="21" customHeight="1" x14ac:dyDescent="0.25">
      <c r="B164" s="40">
        <f t="shared" si="65"/>
        <v>2.0699999999999985</v>
      </c>
      <c r="C164" s="113" t="e">
        <f t="shared" si="64"/>
        <v>#REF!</v>
      </c>
      <c r="D164" s="41" t="s">
        <v>179</v>
      </c>
      <c r="E164" s="198"/>
      <c r="F164" s="199"/>
      <c r="G164" s="37" t="s">
        <v>26</v>
      </c>
      <c r="H164" s="38"/>
      <c r="I164" s="38"/>
      <c r="J164" s="38">
        <v>7</v>
      </c>
      <c r="K164" s="38">
        <f t="shared" si="66"/>
        <v>0</v>
      </c>
      <c r="L164" s="38">
        <f>+[160]Metrado!F158</f>
        <v>0</v>
      </c>
      <c r="M164" s="38"/>
      <c r="N164" s="38"/>
      <c r="O164" s="38">
        <f t="shared" si="69"/>
        <v>0</v>
      </c>
      <c r="P164" s="38">
        <f t="shared" si="67"/>
        <v>0</v>
      </c>
      <c r="Q164" s="38"/>
      <c r="R164" s="38">
        <f t="shared" si="67"/>
        <v>0</v>
      </c>
      <c r="S164" s="38">
        <f t="shared" si="70"/>
        <v>7</v>
      </c>
      <c r="T164" s="38">
        <f t="shared" si="67"/>
        <v>0</v>
      </c>
      <c r="U164" s="38">
        <f>+S164</f>
        <v>7</v>
      </c>
      <c r="V164" s="38">
        <f t="shared" si="68"/>
        <v>0</v>
      </c>
      <c r="W164" s="38" t="s">
        <v>178</v>
      </c>
      <c r="Z164" s="44">
        <v>0</v>
      </c>
    </row>
    <row r="165" spans="2:28" ht="21" customHeight="1" x14ac:dyDescent="0.25">
      <c r="B165" s="40">
        <f t="shared" si="65"/>
        <v>2.0799999999999983</v>
      </c>
      <c r="C165" s="113" t="e">
        <f t="shared" si="64"/>
        <v>#REF!</v>
      </c>
      <c r="D165" s="41" t="s">
        <v>180</v>
      </c>
      <c r="E165" s="200"/>
      <c r="F165" s="98"/>
      <c r="G165" s="37" t="s">
        <v>169</v>
      </c>
      <c r="H165" s="38"/>
      <c r="I165" s="38"/>
      <c r="J165" s="38">
        <v>4.32</v>
      </c>
      <c r="K165" s="38">
        <f t="shared" si="66"/>
        <v>0</v>
      </c>
      <c r="L165" s="38">
        <f>+[160]Metrado!F159</f>
        <v>108.98000000000006</v>
      </c>
      <c r="M165" s="38"/>
      <c r="N165" s="38"/>
      <c r="O165" s="38">
        <f t="shared" si="69"/>
        <v>104.66000000000005</v>
      </c>
      <c r="P165" s="38">
        <f t="shared" si="67"/>
        <v>0</v>
      </c>
      <c r="Q165" s="107"/>
      <c r="R165" s="38">
        <f t="shared" si="67"/>
        <v>0</v>
      </c>
      <c r="S165" s="38">
        <f t="shared" si="70"/>
        <v>0</v>
      </c>
      <c r="T165" s="38">
        <f t="shared" si="67"/>
        <v>0</v>
      </c>
      <c r="U165" s="107"/>
      <c r="V165" s="38">
        <f t="shared" si="68"/>
        <v>0</v>
      </c>
      <c r="W165" s="107"/>
      <c r="Z165" s="44">
        <v>0</v>
      </c>
    </row>
    <row r="166" spans="2:28" s="76" customFormat="1" ht="21" customHeight="1" x14ac:dyDescent="0.25">
      <c r="B166" s="68">
        <f t="shared" si="65"/>
        <v>2.0899999999999981</v>
      </c>
      <c r="C166" s="101" t="e">
        <f t="shared" si="64"/>
        <v>#REF!</v>
      </c>
      <c r="D166" s="70" t="s">
        <v>181</v>
      </c>
      <c r="E166" s="201"/>
      <c r="F166" s="123"/>
      <c r="G166" s="73" t="s">
        <v>26</v>
      </c>
      <c r="H166" s="74"/>
      <c r="I166" s="74">
        <f>+H162*0.6</f>
        <v>0</v>
      </c>
      <c r="J166" s="74"/>
      <c r="K166" s="74">
        <f t="shared" si="66"/>
        <v>0</v>
      </c>
      <c r="L166" s="74">
        <f>+[160]Metrado!F160</f>
        <v>14</v>
      </c>
      <c r="M166" s="74"/>
      <c r="N166" s="74"/>
      <c r="O166" s="74"/>
      <c r="P166" s="74">
        <f t="shared" si="67"/>
        <v>0</v>
      </c>
      <c r="Q166" s="75">
        <f>+L166</f>
        <v>14</v>
      </c>
      <c r="R166" s="74">
        <f>+ROUND($I166*Q166,2)</f>
        <v>0</v>
      </c>
      <c r="S166" s="74"/>
      <c r="T166" s="74">
        <f t="shared" si="67"/>
        <v>0</v>
      </c>
      <c r="U166" s="74"/>
      <c r="V166" s="74">
        <f t="shared" si="68"/>
        <v>0</v>
      </c>
      <c r="W166" s="74"/>
      <c r="Z166" s="77">
        <v>0</v>
      </c>
    </row>
    <row r="167" spans="2:28" s="76" customFormat="1" ht="21" customHeight="1" x14ac:dyDescent="0.25">
      <c r="B167" s="68">
        <f t="shared" si="65"/>
        <v>2.0999999999999979</v>
      </c>
      <c r="C167" s="101" t="e">
        <f t="shared" si="64"/>
        <v>#REF!</v>
      </c>
      <c r="D167" s="70" t="s">
        <v>182</v>
      </c>
      <c r="E167" s="202"/>
      <c r="F167" s="203"/>
      <c r="G167" s="79" t="s">
        <v>26</v>
      </c>
      <c r="H167" s="80"/>
      <c r="I167" s="80">
        <f>+H162*0.65</f>
        <v>0</v>
      </c>
      <c r="J167" s="80"/>
      <c r="K167" s="80">
        <f t="shared" si="66"/>
        <v>0</v>
      </c>
      <c r="L167" s="80">
        <f>+[160]Metrado!F161</f>
        <v>16</v>
      </c>
      <c r="M167" s="80"/>
      <c r="N167" s="80"/>
      <c r="O167" s="80"/>
      <c r="P167" s="80">
        <f t="shared" si="67"/>
        <v>0</v>
      </c>
      <c r="Q167" s="81">
        <f>+L167</f>
        <v>16</v>
      </c>
      <c r="R167" s="80">
        <f>+ROUND($I167*Q167,2)</f>
        <v>0</v>
      </c>
      <c r="S167" s="80"/>
      <c r="T167" s="80">
        <f t="shared" si="67"/>
        <v>0</v>
      </c>
      <c r="U167" s="80"/>
      <c r="V167" s="80">
        <f t="shared" si="68"/>
        <v>0</v>
      </c>
      <c r="W167" s="80"/>
      <c r="Z167" s="77">
        <v>0</v>
      </c>
    </row>
    <row r="168" spans="2:28" ht="21" customHeight="1" x14ac:dyDescent="0.25">
      <c r="B168" s="184"/>
      <c r="C168" s="204" t="e">
        <f t="shared" si="64"/>
        <v>#REF!</v>
      </c>
      <c r="D168" s="48"/>
      <c r="E168" s="205"/>
      <c r="F168" s="50" t="str">
        <f>+"SUB-TOTAL   "&amp;B157&amp;":  "</f>
        <v xml:space="preserve">SUB-TOTAL   2:  </v>
      </c>
      <c r="G168" s="87"/>
      <c r="H168" s="62"/>
      <c r="I168" s="62"/>
      <c r="J168" s="62"/>
      <c r="K168" s="206">
        <f>+SUM(K158:K167)</f>
        <v>0</v>
      </c>
      <c r="L168" s="62"/>
      <c r="M168" s="62"/>
      <c r="N168" s="206"/>
      <c r="O168" s="206"/>
      <c r="P168" s="206">
        <f>+SUM(P158:P167)</f>
        <v>0</v>
      </c>
      <c r="Q168" s="206"/>
      <c r="R168" s="206">
        <f>+SUM(R158:R167)</f>
        <v>0</v>
      </c>
      <c r="S168" s="110"/>
      <c r="T168" s="206">
        <f>+SUM(T158:T167)</f>
        <v>0</v>
      </c>
      <c r="U168" s="110"/>
      <c r="V168" s="206">
        <f>+SUM(V158:V167)</f>
        <v>0</v>
      </c>
      <c r="W168" s="110"/>
      <c r="Z168" s="44">
        <v>0</v>
      </c>
    </row>
    <row r="169" spans="2:28" ht="21" customHeight="1" x14ac:dyDescent="0.25">
      <c r="B169" s="175">
        <v>3</v>
      </c>
      <c r="C169" s="33" t="e">
        <f t="shared" si="64"/>
        <v>#REF!</v>
      </c>
      <c r="D169" s="176" t="s">
        <v>183</v>
      </c>
      <c r="E169" s="207"/>
      <c r="F169" s="208"/>
      <c r="G169" s="87"/>
      <c r="H169" s="209"/>
      <c r="I169" s="209"/>
      <c r="J169" s="209"/>
      <c r="K169" s="210"/>
      <c r="L169" s="209"/>
      <c r="M169" s="209"/>
      <c r="N169" s="210"/>
      <c r="O169" s="210"/>
      <c r="P169" s="210"/>
      <c r="Q169" s="210"/>
      <c r="R169" s="210"/>
      <c r="S169" s="209"/>
      <c r="T169" s="210"/>
      <c r="U169" s="209"/>
      <c r="V169" s="210"/>
      <c r="W169" s="209"/>
      <c r="Z169" s="44">
        <v>0</v>
      </c>
    </row>
    <row r="170" spans="2:28" ht="21" customHeight="1" x14ac:dyDescent="0.25">
      <c r="B170" s="40">
        <f>+B169+0.01</f>
        <v>3.01</v>
      </c>
      <c r="C170" s="113" t="e">
        <f t="shared" si="64"/>
        <v>#REF!</v>
      </c>
      <c r="D170" s="41" t="s">
        <v>168</v>
      </c>
      <c r="E170" s="198"/>
      <c r="F170" s="199"/>
      <c r="G170" s="37" t="s">
        <v>169</v>
      </c>
      <c r="H170" s="135"/>
      <c r="I170" s="135"/>
      <c r="J170" s="135">
        <v>101.44</v>
      </c>
      <c r="K170" s="211">
        <f t="shared" ref="K170:K204" si="71">+ROUND($H170*J170,2)</f>
        <v>0</v>
      </c>
      <c r="L170" s="38">
        <f>+[160]Metrado!F164</f>
        <v>118.59999999999998</v>
      </c>
      <c r="M170" s="135"/>
      <c r="N170" s="211"/>
      <c r="O170" s="211">
        <f>+IF($L170-$J170&gt;=0,$L170-$J170,0)</f>
        <v>17.159999999999982</v>
      </c>
      <c r="P170" s="211">
        <f t="shared" ref="P170:T175" si="72">+ROUND($H170*O170,2)</f>
        <v>0</v>
      </c>
      <c r="Q170" s="211"/>
      <c r="R170" s="211">
        <f t="shared" si="72"/>
        <v>0</v>
      </c>
      <c r="S170" s="135">
        <f>+IF($L170-$J170&lt;=0,-$L170+$J170,0)</f>
        <v>0</v>
      </c>
      <c r="T170" s="211">
        <f t="shared" si="72"/>
        <v>0</v>
      </c>
      <c r="U170" s="135"/>
      <c r="V170" s="211">
        <f t="shared" ref="V170:V175" si="73">+ROUND($H170*U170,2)</f>
        <v>0</v>
      </c>
      <c r="W170" s="135"/>
      <c r="Z170" s="44">
        <v>0</v>
      </c>
    </row>
    <row r="171" spans="2:28" ht="21" customHeight="1" x14ac:dyDescent="0.25">
      <c r="B171" s="40">
        <f t="shared" ref="B171:B175" si="74">+B170+0.01</f>
        <v>3.0199999999999996</v>
      </c>
      <c r="C171" s="113" t="e">
        <f t="shared" si="64"/>
        <v>#REF!</v>
      </c>
      <c r="D171" s="41" t="s">
        <v>184</v>
      </c>
      <c r="E171" s="198"/>
      <c r="F171" s="199"/>
      <c r="G171" s="37" t="s">
        <v>169</v>
      </c>
      <c r="H171" s="135"/>
      <c r="I171" s="135"/>
      <c r="J171" s="135">
        <v>12.48</v>
      </c>
      <c r="K171" s="211">
        <f t="shared" si="71"/>
        <v>0</v>
      </c>
      <c r="L171" s="38">
        <f>+[160]Metrado!F165</f>
        <v>7.28</v>
      </c>
      <c r="M171" s="135"/>
      <c r="N171" s="211"/>
      <c r="O171" s="211">
        <f t="shared" ref="O171:O175" si="75">+IF($L171-$J171&gt;=0,$L171-$J171,0)</f>
        <v>0</v>
      </c>
      <c r="P171" s="211">
        <f t="shared" si="72"/>
        <v>0</v>
      </c>
      <c r="Q171" s="211"/>
      <c r="R171" s="211">
        <f t="shared" si="72"/>
        <v>0</v>
      </c>
      <c r="S171" s="135">
        <f t="shared" ref="S171:S175" si="76">+IF($L171-$J171&lt;=0,-$L171+$J171,0)</f>
        <v>5.2</v>
      </c>
      <c r="T171" s="211">
        <f t="shared" si="72"/>
        <v>0</v>
      </c>
      <c r="U171" s="135">
        <f>+S171</f>
        <v>5.2</v>
      </c>
      <c r="V171" s="211">
        <f t="shared" si="73"/>
        <v>0</v>
      </c>
      <c r="W171" s="38" t="s">
        <v>185</v>
      </c>
      <c r="Z171" s="44">
        <v>0</v>
      </c>
      <c r="AB171" s="1">
        <v>125.88</v>
      </c>
    </row>
    <row r="172" spans="2:28" ht="21" customHeight="1" x14ac:dyDescent="0.25">
      <c r="B172" s="40">
        <f t="shared" si="74"/>
        <v>3.0299999999999994</v>
      </c>
      <c r="C172" s="113" t="e">
        <f t="shared" si="64"/>
        <v>#REF!</v>
      </c>
      <c r="D172" s="41" t="s">
        <v>186</v>
      </c>
      <c r="E172" s="198"/>
      <c r="F172" s="199"/>
      <c r="G172" s="37" t="s">
        <v>26</v>
      </c>
      <c r="H172" s="135"/>
      <c r="I172" s="135"/>
      <c r="J172" s="135">
        <v>95</v>
      </c>
      <c r="K172" s="211">
        <f t="shared" si="71"/>
        <v>0</v>
      </c>
      <c r="L172" s="38">
        <f>+[160]Metrado!F166</f>
        <v>93</v>
      </c>
      <c r="M172" s="135"/>
      <c r="N172" s="211"/>
      <c r="O172" s="211">
        <f t="shared" si="75"/>
        <v>0</v>
      </c>
      <c r="P172" s="211">
        <f t="shared" si="72"/>
        <v>0</v>
      </c>
      <c r="Q172" s="211"/>
      <c r="R172" s="211">
        <f t="shared" si="72"/>
        <v>0</v>
      </c>
      <c r="S172" s="135">
        <f t="shared" si="76"/>
        <v>2</v>
      </c>
      <c r="T172" s="211">
        <f t="shared" si="72"/>
        <v>0</v>
      </c>
      <c r="U172" s="135">
        <f>+S172</f>
        <v>2</v>
      </c>
      <c r="V172" s="211">
        <f t="shared" si="73"/>
        <v>0</v>
      </c>
      <c r="W172" s="38" t="s">
        <v>187</v>
      </c>
      <c r="Z172" s="44">
        <v>0</v>
      </c>
    </row>
    <row r="173" spans="2:28" ht="21" customHeight="1" x14ac:dyDescent="0.25">
      <c r="B173" s="40">
        <f t="shared" si="74"/>
        <v>3.0399999999999991</v>
      </c>
      <c r="C173" s="113" t="e">
        <f t="shared" si="64"/>
        <v>#REF!</v>
      </c>
      <c r="D173" s="41" t="s">
        <v>188</v>
      </c>
      <c r="E173" s="198"/>
      <c r="F173" s="199"/>
      <c r="G173" s="37" t="s">
        <v>26</v>
      </c>
      <c r="H173" s="135"/>
      <c r="I173" s="135"/>
      <c r="J173" s="135">
        <v>14</v>
      </c>
      <c r="K173" s="211">
        <f t="shared" si="71"/>
        <v>0</v>
      </c>
      <c r="L173" s="38">
        <f>+[160]Metrado!F167</f>
        <v>27</v>
      </c>
      <c r="M173" s="135"/>
      <c r="N173" s="211"/>
      <c r="O173" s="211">
        <f t="shared" si="75"/>
        <v>13</v>
      </c>
      <c r="P173" s="211">
        <f t="shared" si="72"/>
        <v>0</v>
      </c>
      <c r="Q173" s="211"/>
      <c r="R173" s="211">
        <f t="shared" si="72"/>
        <v>0</v>
      </c>
      <c r="S173" s="135">
        <f t="shared" si="76"/>
        <v>0</v>
      </c>
      <c r="T173" s="211">
        <f t="shared" si="72"/>
        <v>0</v>
      </c>
      <c r="U173" s="135"/>
      <c r="V173" s="211">
        <f t="shared" si="73"/>
        <v>0</v>
      </c>
      <c r="W173" s="135"/>
      <c r="Z173" s="44">
        <v>0</v>
      </c>
    </row>
    <row r="174" spans="2:28" ht="21" customHeight="1" x14ac:dyDescent="0.25">
      <c r="B174" s="40">
        <f t="shared" si="74"/>
        <v>3.0499999999999989</v>
      </c>
      <c r="C174" s="113" t="e">
        <f t="shared" si="64"/>
        <v>#REF!</v>
      </c>
      <c r="D174" s="41" t="s">
        <v>189</v>
      </c>
      <c r="E174" s="198"/>
      <c r="F174" s="199"/>
      <c r="G174" s="37" t="s">
        <v>169</v>
      </c>
      <c r="H174" s="135"/>
      <c r="I174" s="135"/>
      <c r="J174" s="135">
        <v>99.5</v>
      </c>
      <c r="K174" s="211">
        <f t="shared" si="71"/>
        <v>0</v>
      </c>
      <c r="L174" s="38">
        <f>+[160]Metrado!F168</f>
        <v>116.33999999999999</v>
      </c>
      <c r="M174" s="135"/>
      <c r="N174" s="211"/>
      <c r="O174" s="211">
        <f t="shared" si="75"/>
        <v>16.839999999999989</v>
      </c>
      <c r="P174" s="211">
        <f t="shared" si="72"/>
        <v>0</v>
      </c>
      <c r="Q174" s="211"/>
      <c r="R174" s="211">
        <f t="shared" si="72"/>
        <v>0</v>
      </c>
      <c r="S174" s="135">
        <f t="shared" si="76"/>
        <v>0</v>
      </c>
      <c r="T174" s="211">
        <f t="shared" si="72"/>
        <v>0</v>
      </c>
      <c r="U174" s="135"/>
      <c r="V174" s="211">
        <f t="shared" si="73"/>
        <v>0</v>
      </c>
      <c r="W174" s="135"/>
      <c r="Z174" s="44">
        <v>0</v>
      </c>
    </row>
    <row r="175" spans="2:28" ht="21" customHeight="1" x14ac:dyDescent="0.25">
      <c r="B175" s="40">
        <f t="shared" si="74"/>
        <v>3.0599999999999987</v>
      </c>
      <c r="C175" s="113" t="e">
        <f t="shared" si="64"/>
        <v>#REF!</v>
      </c>
      <c r="D175" s="41" t="s">
        <v>190</v>
      </c>
      <c r="E175" s="198"/>
      <c r="F175" s="199"/>
      <c r="G175" s="67" t="s">
        <v>169</v>
      </c>
      <c r="H175" s="212"/>
      <c r="I175" s="212"/>
      <c r="J175" s="212">
        <v>12.24</v>
      </c>
      <c r="K175" s="213">
        <f t="shared" si="71"/>
        <v>0</v>
      </c>
      <c r="L175" s="38">
        <f>+[160]Metrado!F169</f>
        <v>7.14</v>
      </c>
      <c r="M175" s="212"/>
      <c r="N175" s="213"/>
      <c r="O175" s="211">
        <f t="shared" si="75"/>
        <v>0</v>
      </c>
      <c r="P175" s="213">
        <f t="shared" si="72"/>
        <v>0</v>
      </c>
      <c r="Q175" s="213"/>
      <c r="R175" s="213">
        <f t="shared" si="72"/>
        <v>0</v>
      </c>
      <c r="S175" s="135">
        <f t="shared" si="76"/>
        <v>5.1000000000000005</v>
      </c>
      <c r="T175" s="213">
        <f t="shared" si="72"/>
        <v>0</v>
      </c>
      <c r="U175" s="212">
        <f>+S175</f>
        <v>5.1000000000000005</v>
      </c>
      <c r="V175" s="213">
        <f t="shared" si="73"/>
        <v>0</v>
      </c>
      <c r="W175" s="212" t="s">
        <v>191</v>
      </c>
      <c r="Z175" s="44">
        <v>0</v>
      </c>
    </row>
    <row r="176" spans="2:28" ht="21" customHeight="1" x14ac:dyDescent="0.25">
      <c r="B176" s="47"/>
      <c r="C176" s="33" t="e">
        <f t="shared" si="64"/>
        <v>#REF!</v>
      </c>
      <c r="D176" s="214"/>
      <c r="E176" s="215"/>
      <c r="F176" s="86" t="str">
        <f>+"SUB-TOTAL   "&amp;B169&amp;":  "</f>
        <v xml:space="preserve">SUB-TOTAL   3:  </v>
      </c>
      <c r="G176" s="51"/>
      <c r="H176" s="216"/>
      <c r="I176" s="216"/>
      <c r="J176" s="216"/>
      <c r="K176" s="54">
        <f>+SUM(K170:K175)</f>
        <v>0</v>
      </c>
      <c r="L176" s="216"/>
      <c r="M176" s="216"/>
      <c r="N176" s="54"/>
      <c r="O176" s="217">
        <f>+IF($L176-$J176&gt;=0,$L176-$J176,0)</f>
        <v>0</v>
      </c>
      <c r="P176" s="54">
        <f>+SUM(P170:P175)</f>
        <v>0</v>
      </c>
      <c r="Q176" s="217"/>
      <c r="R176" s="54">
        <f>+SUM(R170:R175)</f>
        <v>0</v>
      </c>
      <c r="S176" s="216"/>
      <c r="T176" s="54">
        <f>+SUM(T170:T175)</f>
        <v>0</v>
      </c>
      <c r="U176" s="216"/>
      <c r="V176" s="54">
        <f>+SUM(V170:V175)</f>
        <v>0</v>
      </c>
      <c r="W176" s="216"/>
      <c r="Z176" s="44">
        <v>0</v>
      </c>
    </row>
    <row r="177" spans="2:26" ht="21" customHeight="1" x14ac:dyDescent="0.25">
      <c r="B177" s="175">
        <v>4</v>
      </c>
      <c r="C177" s="33" t="e">
        <f t="shared" si="64"/>
        <v>#REF!</v>
      </c>
      <c r="D177" s="176" t="s">
        <v>192</v>
      </c>
      <c r="E177" s="218"/>
      <c r="F177" s="112"/>
      <c r="G177" s="87"/>
      <c r="H177" s="209"/>
      <c r="I177" s="209"/>
      <c r="J177" s="209"/>
      <c r="K177" s="219"/>
      <c r="L177" s="209"/>
      <c r="M177" s="209"/>
      <c r="N177" s="219"/>
      <c r="O177" s="219"/>
      <c r="P177" s="219"/>
      <c r="Q177" s="219"/>
      <c r="R177" s="219"/>
      <c r="S177" s="220"/>
      <c r="T177" s="219"/>
      <c r="U177" s="220"/>
      <c r="V177" s="219"/>
      <c r="W177" s="220"/>
      <c r="Z177" s="44">
        <v>0</v>
      </c>
    </row>
    <row r="178" spans="2:26" ht="21" customHeight="1" x14ac:dyDescent="0.25">
      <c r="B178" s="40">
        <f>+B177+0.01</f>
        <v>4.01</v>
      </c>
      <c r="C178" s="113" t="e">
        <f t="shared" si="64"/>
        <v>#REF!</v>
      </c>
      <c r="D178" s="41" t="s">
        <v>193</v>
      </c>
      <c r="E178" s="35"/>
      <c r="F178" s="36"/>
      <c r="G178" s="37" t="s">
        <v>109</v>
      </c>
      <c r="H178" s="135"/>
      <c r="I178" s="135"/>
      <c r="J178" s="135">
        <v>142</v>
      </c>
      <c r="K178" s="135">
        <f t="shared" si="71"/>
        <v>0</v>
      </c>
      <c r="L178" s="38">
        <f>+[160]Metrado!F172</f>
        <v>175</v>
      </c>
      <c r="M178" s="135"/>
      <c r="N178" s="135"/>
      <c r="O178" s="135">
        <f>+IF($L178-$J178&gt;=0,$L178-$J178,0)</f>
        <v>33</v>
      </c>
      <c r="P178" s="135">
        <f t="shared" ref="P178:T193" si="77">+ROUND($H178*O178,2)</f>
        <v>0</v>
      </c>
      <c r="Q178" s="135"/>
      <c r="R178" s="135">
        <f t="shared" si="77"/>
        <v>0</v>
      </c>
      <c r="S178" s="135">
        <f>+IF($L178-$J178&lt;=0,-$L178+$J178,0)</f>
        <v>0</v>
      </c>
      <c r="T178" s="135">
        <f t="shared" si="77"/>
        <v>0</v>
      </c>
      <c r="U178" s="135"/>
      <c r="V178" s="135">
        <f t="shared" ref="V178:V193" si="78">+ROUND($H178*U178,2)</f>
        <v>0</v>
      </c>
      <c r="W178" s="135"/>
      <c r="Z178" s="44">
        <v>0</v>
      </c>
    </row>
    <row r="179" spans="2:26" ht="21" customHeight="1" x14ac:dyDescent="0.25">
      <c r="B179" s="40">
        <f t="shared" ref="B179:B193" si="79">+B178+0.01</f>
        <v>4.0199999999999996</v>
      </c>
      <c r="C179" s="113" t="e">
        <f t="shared" si="64"/>
        <v>#REF!</v>
      </c>
      <c r="D179" s="41" t="s">
        <v>194</v>
      </c>
      <c r="E179" s="198"/>
      <c r="F179" s="199"/>
      <c r="G179" s="37" t="s">
        <v>109</v>
      </c>
      <c r="H179" s="135"/>
      <c r="I179" s="135"/>
      <c r="J179" s="135">
        <v>1</v>
      </c>
      <c r="K179" s="135">
        <f t="shared" si="71"/>
        <v>0</v>
      </c>
      <c r="L179" s="38">
        <f>+[160]Metrado!F173</f>
        <v>18</v>
      </c>
      <c r="M179" s="135"/>
      <c r="N179" s="135"/>
      <c r="O179" s="135">
        <f t="shared" ref="O179:O184" si="80">+IF($L179-$J179&gt;=0,$L179-$J179,0)</f>
        <v>17</v>
      </c>
      <c r="P179" s="135">
        <f t="shared" si="77"/>
        <v>0</v>
      </c>
      <c r="Q179" s="135"/>
      <c r="R179" s="135">
        <f t="shared" si="77"/>
        <v>0</v>
      </c>
      <c r="S179" s="135">
        <f t="shared" ref="S179:S184" si="81">+IF($L179-$J179&lt;=0,-$L179+$J179,0)</f>
        <v>0</v>
      </c>
      <c r="T179" s="135">
        <f t="shared" si="77"/>
        <v>0</v>
      </c>
      <c r="U179" s="135"/>
      <c r="V179" s="135">
        <f t="shared" si="78"/>
        <v>0</v>
      </c>
      <c r="W179" s="135"/>
      <c r="Z179" s="44">
        <v>0</v>
      </c>
    </row>
    <row r="180" spans="2:26" ht="21" customHeight="1" x14ac:dyDescent="0.25">
      <c r="B180" s="40">
        <f t="shared" si="79"/>
        <v>4.0299999999999994</v>
      </c>
      <c r="C180" s="113" t="e">
        <f t="shared" si="64"/>
        <v>#REF!</v>
      </c>
      <c r="D180" s="41" t="s">
        <v>195</v>
      </c>
      <c r="E180" s="198"/>
      <c r="F180" s="199"/>
      <c r="G180" s="37" t="s">
        <v>109</v>
      </c>
      <c r="H180" s="135"/>
      <c r="I180" s="135"/>
      <c r="J180" s="135">
        <v>77</v>
      </c>
      <c r="K180" s="135">
        <f t="shared" si="71"/>
        <v>0</v>
      </c>
      <c r="L180" s="38">
        <f>+[160]Metrado!F174</f>
        <v>92</v>
      </c>
      <c r="M180" s="135"/>
      <c r="N180" s="135"/>
      <c r="O180" s="135">
        <f t="shared" si="80"/>
        <v>15</v>
      </c>
      <c r="P180" s="135">
        <f t="shared" si="77"/>
        <v>0</v>
      </c>
      <c r="Q180" s="135"/>
      <c r="R180" s="135">
        <f t="shared" si="77"/>
        <v>0</v>
      </c>
      <c r="S180" s="135">
        <f t="shared" si="81"/>
        <v>0</v>
      </c>
      <c r="T180" s="135">
        <f t="shared" si="77"/>
        <v>0</v>
      </c>
      <c r="U180" s="135"/>
      <c r="V180" s="135">
        <f t="shared" si="78"/>
        <v>0</v>
      </c>
      <c r="W180" s="135"/>
      <c r="Z180" s="44">
        <v>0</v>
      </c>
    </row>
    <row r="181" spans="2:26" ht="21" customHeight="1" x14ac:dyDescent="0.25">
      <c r="B181" s="40">
        <f t="shared" si="79"/>
        <v>4.0399999999999991</v>
      </c>
      <c r="C181" s="113" t="e">
        <f t="shared" si="64"/>
        <v>#REF!</v>
      </c>
      <c r="D181" s="41" t="s">
        <v>196</v>
      </c>
      <c r="E181" s="198"/>
      <c r="F181" s="199"/>
      <c r="G181" s="37" t="s">
        <v>109</v>
      </c>
      <c r="H181" s="135"/>
      <c r="I181" s="135"/>
      <c r="J181" s="135">
        <v>2</v>
      </c>
      <c r="K181" s="135">
        <f t="shared" si="71"/>
        <v>0</v>
      </c>
      <c r="L181" s="38">
        <f>+[160]Metrado!F175</f>
        <v>3</v>
      </c>
      <c r="M181" s="135"/>
      <c r="N181" s="135"/>
      <c r="O181" s="135">
        <f t="shared" si="80"/>
        <v>1</v>
      </c>
      <c r="P181" s="135">
        <f t="shared" si="77"/>
        <v>0</v>
      </c>
      <c r="Q181" s="135"/>
      <c r="R181" s="135">
        <f t="shared" si="77"/>
        <v>0</v>
      </c>
      <c r="S181" s="135">
        <f t="shared" si="81"/>
        <v>0</v>
      </c>
      <c r="T181" s="135">
        <f t="shared" si="77"/>
        <v>0</v>
      </c>
      <c r="U181" s="135"/>
      <c r="V181" s="135">
        <f t="shared" si="78"/>
        <v>0</v>
      </c>
      <c r="W181" s="135"/>
      <c r="Z181" s="44">
        <v>0</v>
      </c>
    </row>
    <row r="182" spans="2:26" ht="21" customHeight="1" x14ac:dyDescent="0.25">
      <c r="B182" s="40">
        <f t="shared" si="79"/>
        <v>4.0499999999999989</v>
      </c>
      <c r="C182" s="113" t="e">
        <f t="shared" si="64"/>
        <v>#REF!</v>
      </c>
      <c r="D182" s="41" t="s">
        <v>197</v>
      </c>
      <c r="E182" s="200"/>
      <c r="F182" s="98"/>
      <c r="G182" s="37" t="s">
        <v>109</v>
      </c>
      <c r="H182" s="135"/>
      <c r="I182" s="135"/>
      <c r="J182" s="135">
        <v>51</v>
      </c>
      <c r="K182" s="135">
        <f t="shared" si="71"/>
        <v>0</v>
      </c>
      <c r="L182" s="38">
        <f>+[160]Metrado!F176</f>
        <v>65</v>
      </c>
      <c r="M182" s="135"/>
      <c r="N182" s="135"/>
      <c r="O182" s="135">
        <f t="shared" si="80"/>
        <v>14</v>
      </c>
      <c r="P182" s="135">
        <f t="shared" si="77"/>
        <v>0</v>
      </c>
      <c r="Q182" s="221"/>
      <c r="R182" s="135">
        <f t="shared" si="77"/>
        <v>0</v>
      </c>
      <c r="S182" s="135">
        <f t="shared" si="81"/>
        <v>0</v>
      </c>
      <c r="T182" s="135">
        <f t="shared" si="77"/>
        <v>0</v>
      </c>
      <c r="U182" s="221"/>
      <c r="V182" s="135">
        <f t="shared" si="78"/>
        <v>0</v>
      </c>
      <c r="W182" s="221"/>
      <c r="Z182" s="44">
        <v>0</v>
      </c>
    </row>
    <row r="183" spans="2:26" ht="21" customHeight="1" x14ac:dyDescent="0.25">
      <c r="B183" s="40">
        <f t="shared" si="79"/>
        <v>4.0599999999999987</v>
      </c>
      <c r="C183" s="93" t="e">
        <f t="shared" si="64"/>
        <v>#REF!</v>
      </c>
      <c r="D183" s="41" t="s">
        <v>198</v>
      </c>
      <c r="E183" s="35"/>
      <c r="F183" s="36"/>
      <c r="G183" s="37" t="s">
        <v>109</v>
      </c>
      <c r="H183" s="135"/>
      <c r="I183" s="135"/>
      <c r="J183" s="135">
        <v>21</v>
      </c>
      <c r="K183" s="135">
        <f t="shared" si="71"/>
        <v>0</v>
      </c>
      <c r="L183" s="38">
        <f>+[160]Metrado!F177</f>
        <v>2</v>
      </c>
      <c r="M183" s="135"/>
      <c r="N183" s="135"/>
      <c r="O183" s="135">
        <f t="shared" si="80"/>
        <v>0</v>
      </c>
      <c r="P183" s="135">
        <f t="shared" si="77"/>
        <v>0</v>
      </c>
      <c r="Q183" s="135"/>
      <c r="R183" s="135">
        <f t="shared" si="77"/>
        <v>0</v>
      </c>
      <c r="S183" s="135">
        <f t="shared" si="81"/>
        <v>19</v>
      </c>
      <c r="T183" s="135">
        <f t="shared" si="77"/>
        <v>0</v>
      </c>
      <c r="U183" s="135">
        <f>+S183</f>
        <v>19</v>
      </c>
      <c r="V183" s="135">
        <f t="shared" si="78"/>
        <v>0</v>
      </c>
      <c r="W183" s="135"/>
      <c r="Z183" s="44">
        <v>0</v>
      </c>
    </row>
    <row r="184" spans="2:26" ht="21" customHeight="1" x14ac:dyDescent="0.25">
      <c r="B184" s="40">
        <f t="shared" si="79"/>
        <v>4.0699999999999985</v>
      </c>
      <c r="C184" s="93" t="e">
        <f t="shared" si="64"/>
        <v>#REF!</v>
      </c>
      <c r="D184" s="41" t="s">
        <v>199</v>
      </c>
      <c r="E184" s="198"/>
      <c r="F184" s="199"/>
      <c r="G184" s="37" t="s">
        <v>109</v>
      </c>
      <c r="H184" s="135"/>
      <c r="I184" s="135"/>
      <c r="J184" s="135">
        <v>4</v>
      </c>
      <c r="K184" s="135">
        <f t="shared" si="71"/>
        <v>0</v>
      </c>
      <c r="L184" s="38">
        <f>+[160]Metrado!F178</f>
        <v>3</v>
      </c>
      <c r="M184" s="135"/>
      <c r="N184" s="135"/>
      <c r="O184" s="135">
        <f t="shared" si="80"/>
        <v>0</v>
      </c>
      <c r="P184" s="135">
        <f t="shared" si="77"/>
        <v>0</v>
      </c>
      <c r="Q184" s="135"/>
      <c r="R184" s="135">
        <f t="shared" si="77"/>
        <v>0</v>
      </c>
      <c r="S184" s="135">
        <f t="shared" si="81"/>
        <v>1</v>
      </c>
      <c r="T184" s="135">
        <f t="shared" si="77"/>
        <v>0</v>
      </c>
      <c r="U184" s="135">
        <f>+S184</f>
        <v>1</v>
      </c>
      <c r="V184" s="135">
        <f t="shared" si="78"/>
        <v>0</v>
      </c>
      <c r="W184" s="135"/>
      <c r="Z184" s="44">
        <v>0</v>
      </c>
    </row>
    <row r="185" spans="2:26" s="76" customFormat="1" ht="21" customHeight="1" x14ac:dyDescent="0.25">
      <c r="B185" s="68">
        <f t="shared" si="79"/>
        <v>4.0799999999999983</v>
      </c>
      <c r="C185" s="101" t="e">
        <f t="shared" si="64"/>
        <v>#REF!</v>
      </c>
      <c r="D185" s="70" t="s">
        <v>200</v>
      </c>
      <c r="E185" s="202"/>
      <c r="F185" s="203"/>
      <c r="G185" s="73" t="s">
        <v>109</v>
      </c>
      <c r="H185" s="222"/>
      <c r="I185" s="222">
        <f>+H178*1.3</f>
        <v>0</v>
      </c>
      <c r="J185" s="222"/>
      <c r="K185" s="222">
        <f t="shared" si="71"/>
        <v>0</v>
      </c>
      <c r="L185" s="74">
        <f>+[160]Metrado!F179</f>
        <v>5</v>
      </c>
      <c r="M185" s="222"/>
      <c r="N185" s="222"/>
      <c r="O185" s="222"/>
      <c r="P185" s="222">
        <f t="shared" si="77"/>
        <v>0</v>
      </c>
      <c r="Q185" s="222">
        <f>+L185</f>
        <v>5</v>
      </c>
      <c r="R185" s="222">
        <f>+ROUND($I185*Q185,2)</f>
        <v>0</v>
      </c>
      <c r="S185" s="222"/>
      <c r="T185" s="222">
        <f t="shared" si="77"/>
        <v>0</v>
      </c>
      <c r="U185" s="222"/>
      <c r="V185" s="222">
        <f t="shared" si="78"/>
        <v>0</v>
      </c>
      <c r="W185" s="222"/>
      <c r="Z185" s="77">
        <v>0</v>
      </c>
    </row>
    <row r="186" spans="2:26" s="76" customFormat="1" ht="21" customHeight="1" x14ac:dyDescent="0.25">
      <c r="B186" s="68">
        <f t="shared" si="79"/>
        <v>4.0899999999999981</v>
      </c>
      <c r="C186" s="101" t="e">
        <f t="shared" si="64"/>
        <v>#REF!</v>
      </c>
      <c r="D186" s="70" t="s">
        <v>201</v>
      </c>
      <c r="E186" s="202"/>
      <c r="F186" s="203"/>
      <c r="G186" s="73" t="s">
        <v>109</v>
      </c>
      <c r="H186" s="222"/>
      <c r="I186" s="222">
        <f>+H180*1.3</f>
        <v>0</v>
      </c>
      <c r="J186" s="222"/>
      <c r="K186" s="222">
        <f t="shared" si="71"/>
        <v>0</v>
      </c>
      <c r="L186" s="74">
        <f>+[160]Metrado!F180</f>
        <v>1</v>
      </c>
      <c r="M186" s="222"/>
      <c r="N186" s="222"/>
      <c r="O186" s="222"/>
      <c r="P186" s="222">
        <f t="shared" si="77"/>
        <v>0</v>
      </c>
      <c r="Q186" s="222">
        <f t="shared" ref="Q186:Q193" si="82">+L186</f>
        <v>1</v>
      </c>
      <c r="R186" s="222">
        <f t="shared" ref="R186:R193" si="83">+ROUND($I186*Q186,2)</f>
        <v>0</v>
      </c>
      <c r="S186" s="222"/>
      <c r="T186" s="222">
        <f t="shared" si="77"/>
        <v>0</v>
      </c>
      <c r="U186" s="222"/>
      <c r="V186" s="222">
        <f t="shared" si="78"/>
        <v>0</v>
      </c>
      <c r="W186" s="222"/>
      <c r="Z186" s="77">
        <v>0</v>
      </c>
    </row>
    <row r="187" spans="2:26" s="76" customFormat="1" ht="21" customHeight="1" x14ac:dyDescent="0.25">
      <c r="B187" s="68">
        <f t="shared" si="79"/>
        <v>4.0999999999999979</v>
      </c>
      <c r="C187" s="101" t="e">
        <f t="shared" si="64"/>
        <v>#REF!</v>
      </c>
      <c r="D187" s="70" t="s">
        <v>202</v>
      </c>
      <c r="E187" s="202"/>
      <c r="F187" s="203"/>
      <c r="G187" s="73" t="s">
        <v>109</v>
      </c>
      <c r="H187" s="222"/>
      <c r="I187" s="222">
        <f>+H180*1.5</f>
        <v>0</v>
      </c>
      <c r="J187" s="222"/>
      <c r="K187" s="222">
        <f t="shared" si="71"/>
        <v>0</v>
      </c>
      <c r="L187" s="74">
        <f>+[160]Metrado!F181</f>
        <v>3</v>
      </c>
      <c r="M187" s="222"/>
      <c r="N187" s="222"/>
      <c r="O187" s="222"/>
      <c r="P187" s="222">
        <f t="shared" si="77"/>
        <v>0</v>
      </c>
      <c r="Q187" s="222">
        <f t="shared" si="82"/>
        <v>3</v>
      </c>
      <c r="R187" s="222">
        <f t="shared" si="83"/>
        <v>0</v>
      </c>
      <c r="S187" s="222"/>
      <c r="T187" s="222">
        <f t="shared" si="77"/>
        <v>0</v>
      </c>
      <c r="U187" s="222"/>
      <c r="V187" s="222">
        <f t="shared" si="78"/>
        <v>0</v>
      </c>
      <c r="W187" s="222"/>
      <c r="Z187" s="77">
        <v>0</v>
      </c>
    </row>
    <row r="188" spans="2:26" s="76" customFormat="1" ht="21" customHeight="1" x14ac:dyDescent="0.25">
      <c r="B188" s="68">
        <f t="shared" si="79"/>
        <v>4.1099999999999977</v>
      </c>
      <c r="C188" s="101" t="e">
        <f t="shared" si="64"/>
        <v>#REF!</v>
      </c>
      <c r="D188" s="70" t="s">
        <v>203</v>
      </c>
      <c r="E188" s="202"/>
      <c r="F188" s="203"/>
      <c r="G188" s="73" t="s">
        <v>109</v>
      </c>
      <c r="H188" s="222"/>
      <c r="I188" s="222">
        <f>+H182*1.5</f>
        <v>0</v>
      </c>
      <c r="J188" s="222"/>
      <c r="K188" s="222">
        <f t="shared" si="71"/>
        <v>0</v>
      </c>
      <c r="L188" s="74">
        <f>+[160]Metrado!F182</f>
        <v>6</v>
      </c>
      <c r="M188" s="222"/>
      <c r="N188" s="222"/>
      <c r="O188" s="222"/>
      <c r="P188" s="222">
        <f t="shared" si="77"/>
        <v>0</v>
      </c>
      <c r="Q188" s="222">
        <f t="shared" si="82"/>
        <v>6</v>
      </c>
      <c r="R188" s="222">
        <f t="shared" si="83"/>
        <v>0</v>
      </c>
      <c r="S188" s="222"/>
      <c r="T188" s="222">
        <f t="shared" si="77"/>
        <v>0</v>
      </c>
      <c r="U188" s="222"/>
      <c r="V188" s="222">
        <f t="shared" si="78"/>
        <v>0</v>
      </c>
      <c r="W188" s="222"/>
      <c r="Z188" s="77">
        <v>0</v>
      </c>
    </row>
    <row r="189" spans="2:26" s="76" customFormat="1" ht="21" customHeight="1" x14ac:dyDescent="0.25">
      <c r="B189" s="68">
        <f t="shared" si="79"/>
        <v>4.1199999999999974</v>
      </c>
      <c r="C189" s="101" t="e">
        <f t="shared" si="64"/>
        <v>#REF!</v>
      </c>
      <c r="D189" s="70" t="s">
        <v>204</v>
      </c>
      <c r="E189" s="202"/>
      <c r="F189" s="203"/>
      <c r="G189" s="73" t="s">
        <v>109</v>
      </c>
      <c r="H189" s="222"/>
      <c r="I189" s="222"/>
      <c r="J189" s="222"/>
      <c r="K189" s="222">
        <f t="shared" si="71"/>
        <v>0</v>
      </c>
      <c r="L189" s="74">
        <f>+[160]Metrado!F183</f>
        <v>0</v>
      </c>
      <c r="M189" s="222"/>
      <c r="N189" s="222"/>
      <c r="O189" s="222"/>
      <c r="P189" s="222">
        <f t="shared" si="77"/>
        <v>0</v>
      </c>
      <c r="Q189" s="222">
        <f t="shared" si="82"/>
        <v>0</v>
      </c>
      <c r="R189" s="222">
        <f t="shared" si="83"/>
        <v>0</v>
      </c>
      <c r="S189" s="222"/>
      <c r="T189" s="222">
        <f t="shared" si="77"/>
        <v>0</v>
      </c>
      <c r="U189" s="222"/>
      <c r="V189" s="222">
        <f t="shared" si="78"/>
        <v>0</v>
      </c>
      <c r="W189" s="222"/>
      <c r="Z189" s="77">
        <v>0</v>
      </c>
    </row>
    <row r="190" spans="2:26" s="76" customFormat="1" ht="21" customHeight="1" x14ac:dyDescent="0.25">
      <c r="B190" s="68">
        <f t="shared" si="79"/>
        <v>4.1299999999999972</v>
      </c>
      <c r="C190" s="101" t="e">
        <f t="shared" si="64"/>
        <v>#REF!</v>
      </c>
      <c r="D190" s="70" t="s">
        <v>205</v>
      </c>
      <c r="E190" s="223"/>
      <c r="F190" s="103"/>
      <c r="G190" s="73" t="s">
        <v>109</v>
      </c>
      <c r="H190" s="222"/>
      <c r="I190" s="222">
        <f>+H180*1.5</f>
        <v>0</v>
      </c>
      <c r="J190" s="222"/>
      <c r="K190" s="222">
        <f t="shared" si="71"/>
        <v>0</v>
      </c>
      <c r="L190" s="74">
        <f>+[160]Metrado!F184</f>
        <v>1</v>
      </c>
      <c r="M190" s="222"/>
      <c r="N190" s="222"/>
      <c r="O190" s="222"/>
      <c r="P190" s="222">
        <f t="shared" si="77"/>
        <v>0</v>
      </c>
      <c r="Q190" s="222">
        <f t="shared" si="82"/>
        <v>1</v>
      </c>
      <c r="R190" s="222">
        <f t="shared" si="83"/>
        <v>0</v>
      </c>
      <c r="S190" s="222"/>
      <c r="T190" s="222">
        <f t="shared" si="77"/>
        <v>0</v>
      </c>
      <c r="U190" s="222"/>
      <c r="V190" s="222">
        <f t="shared" si="78"/>
        <v>0</v>
      </c>
      <c r="W190" s="222"/>
      <c r="Z190" s="77">
        <v>0</v>
      </c>
    </row>
    <row r="191" spans="2:26" s="76" customFormat="1" ht="21" customHeight="1" x14ac:dyDescent="0.25">
      <c r="B191" s="68">
        <f t="shared" si="79"/>
        <v>4.139999999999997</v>
      </c>
      <c r="C191" s="101" t="e">
        <f t="shared" si="64"/>
        <v>#REF!</v>
      </c>
      <c r="D191" s="70" t="s">
        <v>206</v>
      </c>
      <c r="E191" s="201"/>
      <c r="F191" s="123"/>
      <c r="G191" s="73" t="s">
        <v>109</v>
      </c>
      <c r="H191" s="222"/>
      <c r="I191" s="222">
        <f>+H182*1.5</f>
        <v>0</v>
      </c>
      <c r="J191" s="222"/>
      <c r="K191" s="222">
        <f t="shared" si="71"/>
        <v>0</v>
      </c>
      <c r="L191" s="74">
        <f>+[160]Metrado!F185</f>
        <v>2</v>
      </c>
      <c r="M191" s="222"/>
      <c r="N191" s="222"/>
      <c r="O191" s="222"/>
      <c r="P191" s="222">
        <f t="shared" si="77"/>
        <v>0</v>
      </c>
      <c r="Q191" s="222">
        <f t="shared" si="82"/>
        <v>2</v>
      </c>
      <c r="R191" s="222">
        <f t="shared" si="83"/>
        <v>0</v>
      </c>
      <c r="S191" s="222"/>
      <c r="T191" s="222">
        <f t="shared" si="77"/>
        <v>0</v>
      </c>
      <c r="U191" s="222"/>
      <c r="V191" s="222">
        <f t="shared" si="78"/>
        <v>0</v>
      </c>
      <c r="W191" s="222"/>
      <c r="Z191" s="77">
        <v>0</v>
      </c>
    </row>
    <row r="192" spans="2:26" s="76" customFormat="1" ht="21" customHeight="1" x14ac:dyDescent="0.25">
      <c r="B192" s="68">
        <f t="shared" si="79"/>
        <v>4.1499999999999968</v>
      </c>
      <c r="C192" s="101" t="e">
        <f t="shared" si="64"/>
        <v>#REF!</v>
      </c>
      <c r="D192" s="70" t="s">
        <v>207</v>
      </c>
      <c r="E192" s="202"/>
      <c r="F192" s="203"/>
      <c r="G192" s="73" t="s">
        <v>109</v>
      </c>
      <c r="H192" s="222"/>
      <c r="I192" s="222">
        <f>+H178*0.8</f>
        <v>0</v>
      </c>
      <c r="J192" s="222"/>
      <c r="K192" s="222">
        <f t="shared" si="71"/>
        <v>0</v>
      </c>
      <c r="L192" s="74">
        <f>+[160]Metrado!F186</f>
        <v>6</v>
      </c>
      <c r="M192" s="222"/>
      <c r="N192" s="222"/>
      <c r="O192" s="222"/>
      <c r="P192" s="222">
        <f t="shared" si="77"/>
        <v>0</v>
      </c>
      <c r="Q192" s="222">
        <f t="shared" si="82"/>
        <v>6</v>
      </c>
      <c r="R192" s="222">
        <f t="shared" si="83"/>
        <v>0</v>
      </c>
      <c r="S192" s="222"/>
      <c r="T192" s="222">
        <f t="shared" si="77"/>
        <v>0</v>
      </c>
      <c r="U192" s="222"/>
      <c r="V192" s="222">
        <f t="shared" si="78"/>
        <v>0</v>
      </c>
      <c r="W192" s="222"/>
      <c r="Z192" s="77">
        <v>0</v>
      </c>
    </row>
    <row r="193" spans="2:26" s="76" customFormat="1" ht="21" customHeight="1" x14ac:dyDescent="0.25">
      <c r="B193" s="68">
        <f t="shared" si="79"/>
        <v>4.1599999999999966</v>
      </c>
      <c r="C193" s="101" t="e">
        <f t="shared" si="64"/>
        <v>#REF!</v>
      </c>
      <c r="D193" s="70" t="s">
        <v>208</v>
      </c>
      <c r="E193" s="202"/>
      <c r="F193" s="203"/>
      <c r="G193" s="153" t="s">
        <v>109</v>
      </c>
      <c r="H193" s="224"/>
      <c r="I193" s="224">
        <f>+H178*0.7</f>
        <v>0</v>
      </c>
      <c r="J193" s="224"/>
      <c r="K193" s="222">
        <f t="shared" si="71"/>
        <v>0</v>
      </c>
      <c r="L193" s="74">
        <f>+[160]Metrado!F187</f>
        <v>23</v>
      </c>
      <c r="M193" s="222"/>
      <c r="N193" s="222"/>
      <c r="O193" s="222"/>
      <c r="P193" s="222">
        <f t="shared" si="77"/>
        <v>0</v>
      </c>
      <c r="Q193" s="222">
        <f t="shared" si="82"/>
        <v>23</v>
      </c>
      <c r="R193" s="222">
        <f t="shared" si="83"/>
        <v>0</v>
      </c>
      <c r="S193" s="224"/>
      <c r="T193" s="222">
        <f t="shared" si="77"/>
        <v>0</v>
      </c>
      <c r="U193" s="224"/>
      <c r="V193" s="222">
        <f t="shared" si="78"/>
        <v>0</v>
      </c>
      <c r="W193" s="224"/>
      <c r="Z193" s="77">
        <v>0</v>
      </c>
    </row>
    <row r="194" spans="2:26" ht="21" customHeight="1" x14ac:dyDescent="0.25">
      <c r="B194" s="184"/>
      <c r="C194" s="109" t="e">
        <f t="shared" si="64"/>
        <v>#REF!</v>
      </c>
      <c r="D194" s="48"/>
      <c r="E194" s="225"/>
      <c r="F194" s="50" t="str">
        <f>+"SUB-TOTAL   "&amp;B177&amp;":  "</f>
        <v xml:space="preserve">SUB-TOTAL   4:  </v>
      </c>
      <c r="G194" s="51"/>
      <c r="H194" s="216"/>
      <c r="I194" s="216"/>
      <c r="J194" s="216"/>
      <c r="K194" s="226">
        <f>+SUM(K178:K193)</f>
        <v>0</v>
      </c>
      <c r="L194" s="216"/>
      <c r="M194" s="216"/>
      <c r="N194" s="226"/>
      <c r="O194" s="216"/>
      <c r="P194" s="226">
        <f>+SUM(P178:P193)</f>
        <v>0</v>
      </c>
      <c r="Q194" s="216"/>
      <c r="R194" s="226">
        <f>+SUM(R178:R193)</f>
        <v>0</v>
      </c>
      <c r="S194" s="216"/>
      <c r="T194" s="226">
        <f>+SUM(T178:T193)</f>
        <v>0</v>
      </c>
      <c r="U194" s="216"/>
      <c r="V194" s="226">
        <f>+SUM(V178:V193)</f>
        <v>0</v>
      </c>
      <c r="W194" s="216"/>
      <c r="Z194" s="44">
        <v>0</v>
      </c>
    </row>
    <row r="195" spans="2:26" ht="21" customHeight="1" x14ac:dyDescent="0.25">
      <c r="B195" s="175">
        <v>5</v>
      </c>
      <c r="C195" s="33" t="e">
        <f t="shared" si="64"/>
        <v>#REF!</v>
      </c>
      <c r="D195" s="176" t="s">
        <v>209</v>
      </c>
      <c r="E195" s="227"/>
      <c r="F195" s="228"/>
      <c r="G195" s="87"/>
      <c r="H195" s="229"/>
      <c r="I195" s="229"/>
      <c r="J195" s="229"/>
      <c r="K195" s="229"/>
      <c r="L195" s="229"/>
      <c r="M195" s="229"/>
      <c r="N195" s="229"/>
      <c r="O195" s="229"/>
      <c r="P195" s="229"/>
      <c r="Q195" s="229"/>
      <c r="R195" s="229"/>
      <c r="S195" s="229"/>
      <c r="T195" s="229"/>
      <c r="U195" s="229"/>
      <c r="V195" s="229"/>
      <c r="W195" s="229"/>
      <c r="Z195" s="44">
        <v>0</v>
      </c>
    </row>
    <row r="196" spans="2:26" ht="21" customHeight="1" x14ac:dyDescent="0.25">
      <c r="B196" s="230"/>
      <c r="C196" s="37" t="e">
        <f t="shared" si="64"/>
        <v>#REF!</v>
      </c>
      <c r="D196" s="230" t="s">
        <v>210</v>
      </c>
      <c r="E196" s="231"/>
      <c r="F196" s="231"/>
      <c r="G196" s="37"/>
      <c r="H196" s="129"/>
      <c r="I196" s="129"/>
      <c r="J196" s="129"/>
      <c r="K196" s="129"/>
      <c r="L196" s="129"/>
      <c r="M196" s="129"/>
      <c r="N196" s="129"/>
      <c r="O196" s="232"/>
      <c r="P196" s="129"/>
      <c r="Q196" s="232"/>
      <c r="R196" s="129"/>
      <c r="S196" s="129"/>
      <c r="T196" s="129"/>
      <c r="U196" s="129"/>
      <c r="V196" s="129"/>
      <c r="W196" s="129"/>
      <c r="Z196" s="44">
        <v>0</v>
      </c>
    </row>
    <row r="197" spans="2:26" ht="21" customHeight="1" x14ac:dyDescent="0.25">
      <c r="B197" s="40">
        <f>+B195+0.01</f>
        <v>5.01</v>
      </c>
      <c r="C197" s="37" t="e">
        <f t="shared" si="64"/>
        <v>#REF!</v>
      </c>
      <c r="D197" s="230" t="s">
        <v>211</v>
      </c>
      <c r="E197" s="231"/>
      <c r="F197" s="231"/>
      <c r="G197" s="37" t="s">
        <v>40</v>
      </c>
      <c r="H197" s="129"/>
      <c r="I197" s="129"/>
      <c r="J197" s="129">
        <v>1.46</v>
      </c>
      <c r="K197" s="129">
        <f t="shared" si="71"/>
        <v>0</v>
      </c>
      <c r="L197" s="38">
        <f>+[160]Metrado!F191</f>
        <v>0.53</v>
      </c>
      <c r="M197" s="38"/>
      <c r="N197" s="129"/>
      <c r="O197" s="232">
        <f>+IF($L197-$J197&gt;=0,$L197-$J197,0)</f>
        <v>0</v>
      </c>
      <c r="P197" s="129">
        <f t="shared" ref="P197:T204" si="84">+ROUND($H197*O197,2)</f>
        <v>0</v>
      </c>
      <c r="Q197" s="232"/>
      <c r="R197" s="129">
        <f t="shared" si="84"/>
        <v>0</v>
      </c>
      <c r="S197" s="129">
        <f>+IF($L197-$J197&lt;=0,-$L197+$J197,0)</f>
        <v>0.92999999999999994</v>
      </c>
      <c r="T197" s="129">
        <f t="shared" si="84"/>
        <v>0</v>
      </c>
      <c r="U197" s="129">
        <f>+S197</f>
        <v>0.92999999999999994</v>
      </c>
      <c r="V197" s="129">
        <f t="shared" ref="V197:V204" si="85">+ROUND($H197*U197,2)</f>
        <v>0</v>
      </c>
      <c r="W197" s="96" t="s">
        <v>212</v>
      </c>
      <c r="Z197" s="44">
        <v>0</v>
      </c>
    </row>
    <row r="198" spans="2:26" ht="21" customHeight="1" x14ac:dyDescent="0.25">
      <c r="B198" s="40">
        <f>+B197+0.01</f>
        <v>5.0199999999999996</v>
      </c>
      <c r="C198" s="37" t="e">
        <f t="shared" si="64"/>
        <v>#REF!</v>
      </c>
      <c r="D198" s="230" t="s">
        <v>213</v>
      </c>
      <c r="E198" s="231"/>
      <c r="F198" s="231"/>
      <c r="G198" s="37" t="s">
        <v>40</v>
      </c>
      <c r="H198" s="129"/>
      <c r="I198" s="129"/>
      <c r="J198" s="129">
        <v>0.05</v>
      </c>
      <c r="K198" s="129">
        <f t="shared" si="71"/>
        <v>0</v>
      </c>
      <c r="L198" s="38">
        <f>+[160]Metrado!F192</f>
        <v>0</v>
      </c>
      <c r="M198" s="38"/>
      <c r="N198" s="129"/>
      <c r="O198" s="232">
        <f t="shared" ref="O198:O201" si="86">+IF($L198-$J198&gt;=0,$L198-$J198,0)</f>
        <v>0</v>
      </c>
      <c r="P198" s="129">
        <f t="shared" si="84"/>
        <v>0</v>
      </c>
      <c r="Q198" s="232"/>
      <c r="R198" s="129">
        <f t="shared" si="84"/>
        <v>0</v>
      </c>
      <c r="S198" s="129">
        <f t="shared" ref="S198:S201" si="87">+IF($L198-$J198&lt;=0,-$L198+$J198,0)</f>
        <v>0.05</v>
      </c>
      <c r="T198" s="129">
        <f t="shared" si="84"/>
        <v>0</v>
      </c>
      <c r="U198" s="129">
        <f t="shared" ref="U198:U201" si="88">+S198</f>
        <v>0.05</v>
      </c>
      <c r="V198" s="129">
        <f t="shared" si="85"/>
        <v>0</v>
      </c>
      <c r="W198" s="96" t="s">
        <v>212</v>
      </c>
      <c r="Z198" s="44">
        <v>0</v>
      </c>
    </row>
    <row r="199" spans="2:26" ht="21" customHeight="1" x14ac:dyDescent="0.25">
      <c r="B199" s="40">
        <f t="shared" ref="B199:B204" si="89">+B198+0.01</f>
        <v>5.0299999999999994</v>
      </c>
      <c r="C199" s="37" t="e">
        <f t="shared" si="64"/>
        <v>#REF!</v>
      </c>
      <c r="D199" s="230" t="s">
        <v>214</v>
      </c>
      <c r="E199" s="231"/>
      <c r="F199" s="231"/>
      <c r="G199" s="37" t="s">
        <v>40</v>
      </c>
      <c r="H199" s="129"/>
      <c r="I199" s="129"/>
      <c r="J199" s="129">
        <v>7.08</v>
      </c>
      <c r="K199" s="129">
        <f t="shared" si="71"/>
        <v>0</v>
      </c>
      <c r="L199" s="38">
        <f>+[160]Metrado!F193</f>
        <v>3.61</v>
      </c>
      <c r="M199" s="38"/>
      <c r="N199" s="129"/>
      <c r="O199" s="232">
        <f t="shared" si="86"/>
        <v>0</v>
      </c>
      <c r="P199" s="129">
        <f t="shared" si="84"/>
        <v>0</v>
      </c>
      <c r="Q199" s="232"/>
      <c r="R199" s="129">
        <f t="shared" si="84"/>
        <v>0</v>
      </c>
      <c r="S199" s="129">
        <f t="shared" si="87"/>
        <v>3.47</v>
      </c>
      <c r="T199" s="129">
        <f t="shared" si="84"/>
        <v>0</v>
      </c>
      <c r="U199" s="129">
        <f t="shared" si="88"/>
        <v>3.47</v>
      </c>
      <c r="V199" s="129">
        <f t="shared" si="85"/>
        <v>0</v>
      </c>
      <c r="W199" s="96" t="s">
        <v>212</v>
      </c>
      <c r="Z199" s="44">
        <v>0</v>
      </c>
    </row>
    <row r="200" spans="2:26" ht="21" customHeight="1" x14ac:dyDescent="0.25">
      <c r="B200" s="40">
        <f t="shared" si="89"/>
        <v>5.0399999999999991</v>
      </c>
      <c r="C200" s="37" t="e">
        <f t="shared" si="64"/>
        <v>#REF!</v>
      </c>
      <c r="D200" s="230" t="s">
        <v>215</v>
      </c>
      <c r="E200" s="233"/>
      <c r="F200" s="233"/>
      <c r="G200" s="37" t="s">
        <v>40</v>
      </c>
      <c r="H200" s="38"/>
      <c r="I200" s="38"/>
      <c r="J200" s="38">
        <v>0.18</v>
      </c>
      <c r="K200" s="38">
        <f t="shared" si="71"/>
        <v>0</v>
      </c>
      <c r="L200" s="38">
        <f>+[160]Metrado!F194</f>
        <v>0</v>
      </c>
      <c r="M200" s="38"/>
      <c r="N200" s="38"/>
      <c r="O200" s="232">
        <f t="shared" si="86"/>
        <v>0</v>
      </c>
      <c r="P200" s="38">
        <f t="shared" si="84"/>
        <v>0</v>
      </c>
      <c r="Q200" s="95"/>
      <c r="R200" s="38">
        <f t="shared" si="84"/>
        <v>0</v>
      </c>
      <c r="S200" s="129">
        <f t="shared" si="87"/>
        <v>0.18</v>
      </c>
      <c r="T200" s="38">
        <f t="shared" si="84"/>
        <v>0</v>
      </c>
      <c r="U200" s="129">
        <f t="shared" si="88"/>
        <v>0.18</v>
      </c>
      <c r="V200" s="38">
        <f t="shared" si="85"/>
        <v>0</v>
      </c>
      <c r="W200" s="96" t="s">
        <v>212</v>
      </c>
      <c r="Z200" s="44">
        <v>0</v>
      </c>
    </row>
    <row r="201" spans="2:26" ht="21" customHeight="1" x14ac:dyDescent="0.25">
      <c r="B201" s="40">
        <f t="shared" si="89"/>
        <v>5.0499999999999989</v>
      </c>
      <c r="C201" s="37" t="e">
        <f t="shared" si="64"/>
        <v>#REF!</v>
      </c>
      <c r="D201" s="230" t="s">
        <v>216</v>
      </c>
      <c r="E201" s="233"/>
      <c r="F201" s="233"/>
      <c r="G201" s="37" t="s">
        <v>40</v>
      </c>
      <c r="H201" s="38"/>
      <c r="I201" s="38"/>
      <c r="J201" s="38">
        <v>4.0600000000000005</v>
      </c>
      <c r="K201" s="38">
        <f t="shared" si="71"/>
        <v>0</v>
      </c>
      <c r="L201" s="38">
        <f>+[160]Metrado!F195</f>
        <v>0.06</v>
      </c>
      <c r="M201" s="38"/>
      <c r="N201" s="38"/>
      <c r="O201" s="232">
        <f t="shared" si="86"/>
        <v>0</v>
      </c>
      <c r="P201" s="38">
        <f t="shared" si="84"/>
        <v>0</v>
      </c>
      <c r="Q201" s="95"/>
      <c r="R201" s="38">
        <f t="shared" si="84"/>
        <v>0</v>
      </c>
      <c r="S201" s="129">
        <f t="shared" si="87"/>
        <v>4.0000000000000009</v>
      </c>
      <c r="T201" s="38">
        <f t="shared" si="84"/>
        <v>0</v>
      </c>
      <c r="U201" s="129">
        <f t="shared" si="88"/>
        <v>4.0000000000000009</v>
      </c>
      <c r="V201" s="38">
        <f t="shared" si="85"/>
        <v>0</v>
      </c>
      <c r="W201" s="96" t="s">
        <v>212</v>
      </c>
      <c r="Z201" s="44">
        <v>0</v>
      </c>
    </row>
    <row r="202" spans="2:26" s="76" customFormat="1" ht="21" customHeight="1" x14ac:dyDescent="0.25">
      <c r="B202" s="68">
        <f t="shared" si="89"/>
        <v>5.0599999999999987</v>
      </c>
      <c r="C202" s="101" t="e">
        <f>+#REF!+1</f>
        <v>#REF!</v>
      </c>
      <c r="D202" s="70" t="s">
        <v>217</v>
      </c>
      <c r="E202" s="201"/>
      <c r="F202" s="123"/>
      <c r="G202" s="73" t="s">
        <v>40</v>
      </c>
      <c r="H202" s="222"/>
      <c r="I202" s="222">
        <f>+H197*1.3</f>
        <v>0</v>
      </c>
      <c r="J202" s="222"/>
      <c r="K202" s="222">
        <f t="shared" si="71"/>
        <v>0</v>
      </c>
      <c r="L202" s="74">
        <f>+[160]Metrado!F196</f>
        <v>0.44</v>
      </c>
      <c r="M202" s="222"/>
      <c r="N202" s="222"/>
      <c r="O202" s="222"/>
      <c r="P202" s="222">
        <f t="shared" si="84"/>
        <v>0</v>
      </c>
      <c r="Q202" s="222">
        <f t="shared" ref="Q202:Q204" si="90">+L202</f>
        <v>0.44</v>
      </c>
      <c r="R202" s="222">
        <f t="shared" ref="R202:R204" si="91">+ROUND($I202*Q202,2)</f>
        <v>0</v>
      </c>
      <c r="S202" s="222"/>
      <c r="T202" s="222">
        <f t="shared" si="84"/>
        <v>0</v>
      </c>
      <c r="U202" s="222"/>
      <c r="V202" s="222">
        <f t="shared" si="85"/>
        <v>0</v>
      </c>
      <c r="W202" s="222"/>
      <c r="Z202" s="77">
        <v>0</v>
      </c>
    </row>
    <row r="203" spans="2:26" s="76" customFormat="1" ht="21" customHeight="1" x14ac:dyDescent="0.25">
      <c r="B203" s="68">
        <f t="shared" si="89"/>
        <v>5.0699999999999985</v>
      </c>
      <c r="C203" s="101" t="e">
        <f>+#REF!+1</f>
        <v>#REF!</v>
      </c>
      <c r="D203" s="70" t="s">
        <v>218</v>
      </c>
      <c r="E203" s="201"/>
      <c r="F203" s="123"/>
      <c r="G203" s="73" t="s">
        <v>40</v>
      </c>
      <c r="H203" s="222"/>
      <c r="I203" s="222">
        <f>+H197</f>
        <v>0</v>
      </c>
      <c r="J203" s="222"/>
      <c r="K203" s="222"/>
      <c r="L203" s="74">
        <f>+[160]Metrado!F197</f>
        <v>4.3100000000000005</v>
      </c>
      <c r="M203" s="222"/>
      <c r="N203" s="222"/>
      <c r="O203" s="222"/>
      <c r="P203" s="222">
        <f t="shared" si="84"/>
        <v>0</v>
      </c>
      <c r="Q203" s="222">
        <f t="shared" si="90"/>
        <v>4.3100000000000005</v>
      </c>
      <c r="R203" s="222">
        <f t="shared" si="91"/>
        <v>0</v>
      </c>
      <c r="S203" s="222"/>
      <c r="T203" s="222">
        <f t="shared" si="84"/>
        <v>0</v>
      </c>
      <c r="U203" s="222"/>
      <c r="V203" s="222">
        <f t="shared" si="85"/>
        <v>0</v>
      </c>
      <c r="W203" s="222"/>
      <c r="Z203" s="77">
        <v>0</v>
      </c>
    </row>
    <row r="204" spans="2:26" s="76" customFormat="1" ht="21" customHeight="1" x14ac:dyDescent="0.25">
      <c r="B204" s="68">
        <f t="shared" si="89"/>
        <v>5.0799999999999983</v>
      </c>
      <c r="C204" s="101" t="e">
        <f t="shared" ref="C204:C239" si="92">+C203+1</f>
        <v>#REF!</v>
      </c>
      <c r="D204" s="70" t="s">
        <v>219</v>
      </c>
      <c r="E204" s="201"/>
      <c r="F204" s="123"/>
      <c r="G204" s="73" t="s">
        <v>40</v>
      </c>
      <c r="H204" s="222"/>
      <c r="I204" s="222">
        <f>+H199</f>
        <v>0</v>
      </c>
      <c r="J204" s="222"/>
      <c r="K204" s="222">
        <f t="shared" si="71"/>
        <v>0</v>
      </c>
      <c r="L204" s="74">
        <f>+[160]Metrado!F198</f>
        <v>5.25</v>
      </c>
      <c r="M204" s="222"/>
      <c r="N204" s="222"/>
      <c r="O204" s="222"/>
      <c r="P204" s="222">
        <f t="shared" si="84"/>
        <v>0</v>
      </c>
      <c r="Q204" s="222">
        <f t="shared" si="90"/>
        <v>5.25</v>
      </c>
      <c r="R204" s="222">
        <f t="shared" si="91"/>
        <v>0</v>
      </c>
      <c r="S204" s="222"/>
      <c r="T204" s="222">
        <f t="shared" si="84"/>
        <v>0</v>
      </c>
      <c r="U204" s="222"/>
      <c r="V204" s="222">
        <f t="shared" si="85"/>
        <v>0</v>
      </c>
      <c r="W204" s="222"/>
      <c r="Z204" s="77">
        <v>0</v>
      </c>
    </row>
    <row r="205" spans="2:26" ht="21" customHeight="1" x14ac:dyDescent="0.25">
      <c r="B205" s="47"/>
      <c r="C205" s="33" t="e">
        <f t="shared" si="92"/>
        <v>#REF!</v>
      </c>
      <c r="D205" s="48"/>
      <c r="E205" s="85"/>
      <c r="F205" s="234"/>
      <c r="G205" s="87"/>
      <c r="H205" s="216"/>
      <c r="I205" s="216"/>
      <c r="J205" s="216"/>
      <c r="K205" s="186">
        <f>+SUM(K196:K204)</f>
        <v>0</v>
      </c>
      <c r="L205" s="216"/>
      <c r="M205" s="216"/>
      <c r="N205" s="186"/>
      <c r="O205" s="186"/>
      <c r="P205" s="186">
        <f>+SUM(P196:P204)</f>
        <v>0</v>
      </c>
      <c r="Q205" s="186"/>
      <c r="R205" s="186">
        <f>+SUM(R196:R204)</f>
        <v>0</v>
      </c>
      <c r="S205" s="186"/>
      <c r="T205" s="186">
        <f>+SUM(T196:T204)</f>
        <v>0</v>
      </c>
      <c r="U205" s="186"/>
      <c r="V205" s="186">
        <f>+SUM(V196:V204)</f>
        <v>0</v>
      </c>
      <c r="W205" s="186"/>
      <c r="Z205" s="44">
        <v>0</v>
      </c>
    </row>
    <row r="206" spans="2:26" ht="21" customHeight="1" x14ac:dyDescent="0.25">
      <c r="B206" s="175">
        <v>6</v>
      </c>
      <c r="C206" s="33" t="e">
        <f t="shared" si="92"/>
        <v>#REF!</v>
      </c>
      <c r="D206" s="176" t="s">
        <v>220</v>
      </c>
      <c r="E206" s="215"/>
      <c r="F206" s="235"/>
      <c r="G206" s="87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Z206" s="44">
        <v>0</v>
      </c>
    </row>
    <row r="207" spans="2:26" ht="21" customHeight="1" x14ac:dyDescent="0.25">
      <c r="B207" s="40">
        <f>+B206+0.01</f>
        <v>6.01</v>
      </c>
      <c r="C207" s="113" t="e">
        <f t="shared" si="92"/>
        <v>#REF!</v>
      </c>
      <c r="D207" s="41" t="s">
        <v>168</v>
      </c>
      <c r="E207" s="198"/>
      <c r="F207" s="199"/>
      <c r="G207" s="37" t="s">
        <v>169</v>
      </c>
      <c r="H207" s="135"/>
      <c r="I207" s="135"/>
      <c r="J207" s="135">
        <v>98.91</v>
      </c>
      <c r="K207" s="135">
        <f t="shared" ref="K207:K234" si="93">+ROUND($H207*J207,2)</f>
        <v>0</v>
      </c>
      <c r="L207" s="38">
        <f>+[160]Metrado!F201</f>
        <v>111.60000000000002</v>
      </c>
      <c r="M207" s="135"/>
      <c r="N207" s="135"/>
      <c r="O207" s="135">
        <f>+IF($L207-$J207&gt;=0,$L207-$J207,0)</f>
        <v>12.690000000000026</v>
      </c>
      <c r="P207" s="135">
        <f t="shared" ref="P207:T211" si="94">+ROUND($H207*O207,2)</f>
        <v>0</v>
      </c>
      <c r="Q207" s="135"/>
      <c r="R207" s="135">
        <f t="shared" si="94"/>
        <v>0</v>
      </c>
      <c r="S207" s="135">
        <f>+IF($L207-$J207&lt;=0,-$L207+$J207,0)</f>
        <v>0</v>
      </c>
      <c r="T207" s="135">
        <f t="shared" si="94"/>
        <v>0</v>
      </c>
      <c r="U207" s="135"/>
      <c r="V207" s="135">
        <f t="shared" ref="V207:V211" si="95">+ROUND($H207*U207,2)</f>
        <v>0</v>
      </c>
      <c r="W207" s="135"/>
      <c r="Z207" s="44">
        <v>0</v>
      </c>
    </row>
    <row r="208" spans="2:26" ht="21" customHeight="1" x14ac:dyDescent="0.25">
      <c r="B208" s="40">
        <f t="shared" ref="B208:B211" si="96">+B207+0.01</f>
        <v>6.02</v>
      </c>
      <c r="C208" s="113" t="e">
        <f t="shared" si="92"/>
        <v>#REF!</v>
      </c>
      <c r="D208" s="41" t="s">
        <v>184</v>
      </c>
      <c r="E208" s="42"/>
      <c r="F208" s="43"/>
      <c r="G208" s="37" t="s">
        <v>169</v>
      </c>
      <c r="H208" s="135"/>
      <c r="I208" s="135"/>
      <c r="J208" s="135">
        <v>14.129999999999999</v>
      </c>
      <c r="K208" s="135">
        <f t="shared" si="93"/>
        <v>0</v>
      </c>
      <c r="L208" s="38">
        <f>+[160]Metrado!F202</f>
        <v>6.2</v>
      </c>
      <c r="M208" s="135"/>
      <c r="N208" s="135"/>
      <c r="O208" s="135">
        <f t="shared" ref="O208:O211" si="97">+IF($L208-$J208&gt;=0,$L208-$J208,0)</f>
        <v>0</v>
      </c>
      <c r="P208" s="135">
        <f t="shared" si="94"/>
        <v>0</v>
      </c>
      <c r="Q208" s="135"/>
      <c r="R208" s="135">
        <f t="shared" si="94"/>
        <v>0</v>
      </c>
      <c r="S208" s="135">
        <f t="shared" ref="S208:S211" si="98">+IF($L208-$J208&lt;=0,-$L208+$J208,0)</f>
        <v>7.9299999999999988</v>
      </c>
      <c r="T208" s="135">
        <f t="shared" si="94"/>
        <v>0</v>
      </c>
      <c r="U208" s="135">
        <f>+S208</f>
        <v>7.9299999999999988</v>
      </c>
      <c r="V208" s="135">
        <f t="shared" si="95"/>
        <v>0</v>
      </c>
      <c r="W208" s="38" t="s">
        <v>221</v>
      </c>
      <c r="Z208" s="44">
        <v>0</v>
      </c>
    </row>
    <row r="209" spans="2:26" ht="21" customHeight="1" x14ac:dyDescent="0.25">
      <c r="B209" s="40">
        <f t="shared" si="96"/>
        <v>6.0299999999999994</v>
      </c>
      <c r="C209" s="93" t="e">
        <f t="shared" si="92"/>
        <v>#REF!</v>
      </c>
      <c r="D209" s="41" t="s">
        <v>222</v>
      </c>
      <c r="E209" s="198"/>
      <c r="F209" s="199"/>
      <c r="G209" s="37" t="s">
        <v>26</v>
      </c>
      <c r="H209" s="135"/>
      <c r="I209" s="135"/>
      <c r="J209" s="135">
        <v>69</v>
      </c>
      <c r="K209" s="135">
        <f t="shared" si="93"/>
        <v>0</v>
      </c>
      <c r="L209" s="38">
        <f>+[160]Metrado!F203</f>
        <v>76</v>
      </c>
      <c r="M209" s="135"/>
      <c r="N209" s="135"/>
      <c r="O209" s="135">
        <f t="shared" si="97"/>
        <v>7</v>
      </c>
      <c r="P209" s="135">
        <f t="shared" si="94"/>
        <v>0</v>
      </c>
      <c r="Q209" s="135"/>
      <c r="R209" s="135">
        <f t="shared" si="94"/>
        <v>0</v>
      </c>
      <c r="S209" s="135">
        <f t="shared" si="98"/>
        <v>0</v>
      </c>
      <c r="T209" s="135">
        <f t="shared" si="94"/>
        <v>0</v>
      </c>
      <c r="U209" s="135"/>
      <c r="V209" s="135">
        <f t="shared" si="95"/>
        <v>0</v>
      </c>
      <c r="W209" s="135"/>
      <c r="Z209" s="44">
        <v>0</v>
      </c>
    </row>
    <row r="210" spans="2:26" ht="21" customHeight="1" x14ac:dyDescent="0.25">
      <c r="B210" s="40">
        <f t="shared" si="96"/>
        <v>6.0399999999999991</v>
      </c>
      <c r="C210" s="93" t="e">
        <f t="shared" si="92"/>
        <v>#REF!</v>
      </c>
      <c r="D210" s="41" t="s">
        <v>223</v>
      </c>
      <c r="E210" s="198"/>
      <c r="F210" s="199"/>
      <c r="G210" s="37" t="s">
        <v>26</v>
      </c>
      <c r="H210" s="135"/>
      <c r="I210" s="135"/>
      <c r="J210" s="135">
        <v>3</v>
      </c>
      <c r="K210" s="135">
        <f t="shared" si="93"/>
        <v>0</v>
      </c>
      <c r="L210" s="38">
        <f>+[160]Metrado!F204</f>
        <v>0</v>
      </c>
      <c r="M210" s="135"/>
      <c r="N210" s="135"/>
      <c r="O210" s="135">
        <f t="shared" si="97"/>
        <v>0</v>
      </c>
      <c r="P210" s="135">
        <f t="shared" si="94"/>
        <v>0</v>
      </c>
      <c r="Q210" s="135"/>
      <c r="R210" s="135">
        <f t="shared" si="94"/>
        <v>0</v>
      </c>
      <c r="S210" s="135">
        <f t="shared" si="98"/>
        <v>3</v>
      </c>
      <c r="T210" s="135">
        <f t="shared" si="94"/>
        <v>0</v>
      </c>
      <c r="U210" s="135">
        <f>+S210</f>
        <v>3</v>
      </c>
      <c r="V210" s="135">
        <f t="shared" si="95"/>
        <v>0</v>
      </c>
      <c r="W210" s="38" t="s">
        <v>224</v>
      </c>
      <c r="Z210" s="44">
        <v>0</v>
      </c>
    </row>
    <row r="211" spans="2:26" ht="21" customHeight="1" x14ac:dyDescent="0.25">
      <c r="B211" s="40">
        <f t="shared" si="96"/>
        <v>6.0499999999999989</v>
      </c>
      <c r="C211" s="113" t="e">
        <f t="shared" si="92"/>
        <v>#REF!</v>
      </c>
      <c r="D211" s="41" t="s">
        <v>225</v>
      </c>
      <c r="E211" s="198"/>
      <c r="F211" s="199"/>
      <c r="G211" s="67" t="s">
        <v>169</v>
      </c>
      <c r="H211" s="212"/>
      <c r="I211" s="212"/>
      <c r="J211" s="212">
        <v>113.04</v>
      </c>
      <c r="K211" s="212">
        <f t="shared" si="93"/>
        <v>0</v>
      </c>
      <c r="L211" s="38">
        <f>+[160]Metrado!F205</f>
        <v>117.80000000000003</v>
      </c>
      <c r="M211" s="212"/>
      <c r="N211" s="212"/>
      <c r="O211" s="135">
        <f t="shared" si="97"/>
        <v>4.7600000000000193</v>
      </c>
      <c r="P211" s="212">
        <f t="shared" si="94"/>
        <v>0</v>
      </c>
      <c r="Q211" s="212"/>
      <c r="R211" s="212">
        <f t="shared" si="94"/>
        <v>0</v>
      </c>
      <c r="S211" s="135">
        <f t="shared" si="98"/>
        <v>0</v>
      </c>
      <c r="T211" s="212">
        <f t="shared" si="94"/>
        <v>0</v>
      </c>
      <c r="U211" s="212"/>
      <c r="V211" s="212">
        <f t="shared" si="95"/>
        <v>0</v>
      </c>
      <c r="W211" s="212"/>
      <c r="Z211" s="44">
        <v>0</v>
      </c>
    </row>
    <row r="212" spans="2:26" ht="21" customHeight="1" x14ac:dyDescent="0.25">
      <c r="B212" s="184"/>
      <c r="C212" s="204" t="e">
        <f t="shared" si="92"/>
        <v>#REF!</v>
      </c>
      <c r="D212" s="48"/>
      <c r="E212" s="225"/>
      <c r="F212" s="50" t="str">
        <f>+"SUB-TOTAL   "&amp;B195&amp;":  "</f>
        <v xml:space="preserve">SUB-TOTAL   5:  </v>
      </c>
      <c r="G212" s="51"/>
      <c r="H212" s="216"/>
      <c r="I212" s="216"/>
      <c r="J212" s="216"/>
      <c r="K212" s="186">
        <f>+SUM(K207:K211)</f>
        <v>0</v>
      </c>
      <c r="L212" s="216"/>
      <c r="M212" s="216"/>
      <c r="N212" s="186"/>
      <c r="O212" s="216"/>
      <c r="P212" s="186">
        <f>+SUM(P207:P211)</f>
        <v>0</v>
      </c>
      <c r="Q212" s="216"/>
      <c r="R212" s="186">
        <f>+SUM(R207:R211)</f>
        <v>0</v>
      </c>
      <c r="S212" s="216"/>
      <c r="T212" s="186">
        <f>+SUM(T207:T211)</f>
        <v>0</v>
      </c>
      <c r="U212" s="216"/>
      <c r="V212" s="186">
        <f>+SUM(V207:V211)</f>
        <v>0</v>
      </c>
      <c r="W212" s="216"/>
      <c r="Z212" s="44">
        <v>0</v>
      </c>
    </row>
    <row r="213" spans="2:26" ht="21" customHeight="1" x14ac:dyDescent="0.25">
      <c r="B213" s="175">
        <v>7</v>
      </c>
      <c r="C213" s="33" t="e">
        <f t="shared" si="92"/>
        <v>#REF!</v>
      </c>
      <c r="D213" s="176" t="s">
        <v>226</v>
      </c>
      <c r="E213" s="215"/>
      <c r="F213" s="235"/>
      <c r="G213" s="87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Z213" s="44">
        <v>0</v>
      </c>
    </row>
    <row r="214" spans="2:26" ht="21" customHeight="1" x14ac:dyDescent="0.25">
      <c r="B214" s="40">
        <f>+B213+0.01</f>
        <v>7.01</v>
      </c>
      <c r="C214" s="113" t="e">
        <f t="shared" si="92"/>
        <v>#REF!</v>
      </c>
      <c r="D214" s="41" t="s">
        <v>227</v>
      </c>
      <c r="E214" s="198"/>
      <c r="F214" s="199"/>
      <c r="G214" s="37" t="s">
        <v>26</v>
      </c>
      <c r="H214" s="38"/>
      <c r="I214" s="38"/>
      <c r="J214" s="38">
        <v>45</v>
      </c>
      <c r="K214" s="38">
        <f t="shared" si="93"/>
        <v>0</v>
      </c>
      <c r="L214" s="38">
        <f>+[160]Metrado!F208</f>
        <v>80</v>
      </c>
      <c r="M214" s="38"/>
      <c r="N214" s="38"/>
      <c r="O214" s="38">
        <f>+IF($L214-$J214&gt;=0,$L214-$J214,0)</f>
        <v>35</v>
      </c>
      <c r="P214" s="38">
        <f t="shared" ref="P214:T215" si="99">+ROUND($H214*O214,2)</f>
        <v>0</v>
      </c>
      <c r="Q214" s="38"/>
      <c r="R214" s="38">
        <f t="shared" si="99"/>
        <v>0</v>
      </c>
      <c r="S214" s="38">
        <f>+IF($L214-$J214&lt;=0,-$L214+$J214,0)</f>
        <v>0</v>
      </c>
      <c r="T214" s="38">
        <f t="shared" si="99"/>
        <v>0</v>
      </c>
      <c r="U214" s="38"/>
      <c r="V214" s="38">
        <f t="shared" ref="V214:V215" si="100">+ROUND($H214*U214,2)</f>
        <v>0</v>
      </c>
      <c r="W214" s="38"/>
      <c r="Z214" s="44">
        <v>0</v>
      </c>
    </row>
    <row r="215" spans="2:26" ht="21" customHeight="1" x14ac:dyDescent="0.25">
      <c r="B215" s="40">
        <f>+B214+0.01</f>
        <v>7.02</v>
      </c>
      <c r="C215" s="204" t="e">
        <f t="shared" si="92"/>
        <v>#REF!</v>
      </c>
      <c r="D215" s="41" t="s">
        <v>228</v>
      </c>
      <c r="E215" s="200"/>
      <c r="F215" s="98"/>
      <c r="G215" s="37" t="s">
        <v>26</v>
      </c>
      <c r="H215" s="236"/>
      <c r="I215" s="237"/>
      <c r="J215" s="238">
        <v>45</v>
      </c>
      <c r="K215" s="38">
        <f t="shared" si="93"/>
        <v>0</v>
      </c>
      <c r="L215" s="38">
        <f>+[160]Metrado!F209</f>
        <v>80</v>
      </c>
      <c r="M215" s="38"/>
      <c r="N215" s="38"/>
      <c r="O215" s="38">
        <f>+IF($L215-$J215&gt;=0,$L215-$J215,0)</f>
        <v>35</v>
      </c>
      <c r="P215" s="38">
        <f t="shared" si="99"/>
        <v>0</v>
      </c>
      <c r="Q215" s="236"/>
      <c r="R215" s="38">
        <f t="shared" si="99"/>
        <v>0</v>
      </c>
      <c r="S215" s="38">
        <f>+IF($L215-$J215&lt;=0,-$L215+$J215,0)</f>
        <v>0</v>
      </c>
      <c r="T215" s="38">
        <f t="shared" si="99"/>
        <v>0</v>
      </c>
      <c r="U215" s="236"/>
      <c r="V215" s="38">
        <f t="shared" si="100"/>
        <v>0</v>
      </c>
      <c r="W215" s="236"/>
      <c r="Z215" s="44">
        <v>0</v>
      </c>
    </row>
    <row r="216" spans="2:26" ht="21" customHeight="1" x14ac:dyDescent="0.25">
      <c r="B216" s="47"/>
      <c r="C216" s="33" t="e">
        <f t="shared" si="92"/>
        <v>#REF!</v>
      </c>
      <c r="D216" s="48"/>
      <c r="E216" s="239"/>
      <c r="F216" s="50" t="str">
        <f>+"SUB-TOTAL   "&amp;B213&amp;":  "</f>
        <v xml:space="preserve">SUB-TOTAL   7:  </v>
      </c>
      <c r="G216" s="51"/>
      <c r="H216" s="216"/>
      <c r="I216" s="216"/>
      <c r="J216" s="216"/>
      <c r="K216" s="186">
        <f>+SUM(K214:K215)</f>
        <v>0</v>
      </c>
      <c r="L216" s="216"/>
      <c r="M216" s="216"/>
      <c r="N216" s="186"/>
      <c r="O216" s="186"/>
      <c r="P216" s="186">
        <f>+SUM(P214:P215)</f>
        <v>0</v>
      </c>
      <c r="Q216" s="186"/>
      <c r="R216" s="186">
        <f>+SUM(R214:R215)</f>
        <v>0</v>
      </c>
      <c r="S216" s="186"/>
      <c r="T216" s="186">
        <f>+SUM(T214:T215)</f>
        <v>0</v>
      </c>
      <c r="U216" s="186"/>
      <c r="V216" s="186">
        <f>+SUM(V214:V215)</f>
        <v>0</v>
      </c>
      <c r="W216" s="186"/>
      <c r="Z216" s="44">
        <v>0</v>
      </c>
    </row>
    <row r="217" spans="2:26" ht="21" customHeight="1" x14ac:dyDescent="0.25">
      <c r="B217" s="175">
        <v>8</v>
      </c>
      <c r="C217" s="33" t="e">
        <f t="shared" si="92"/>
        <v>#REF!</v>
      </c>
      <c r="D217" s="176" t="s">
        <v>121</v>
      </c>
      <c r="E217" s="215"/>
      <c r="F217" s="235"/>
      <c r="G217" s="87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Z217" s="44">
        <v>0</v>
      </c>
    </row>
    <row r="218" spans="2:26" ht="21" customHeight="1" x14ac:dyDescent="0.25">
      <c r="B218" s="40"/>
      <c r="C218" s="113" t="e">
        <f t="shared" si="92"/>
        <v>#REF!</v>
      </c>
      <c r="D218" s="41" t="s">
        <v>229</v>
      </c>
      <c r="E218" s="198"/>
      <c r="F218" s="199"/>
      <c r="G218" s="37" t="s">
        <v>230</v>
      </c>
      <c r="H218" s="38"/>
      <c r="I218" s="38"/>
      <c r="J218" s="38"/>
      <c r="K218" s="38">
        <f t="shared" si="93"/>
        <v>0</v>
      </c>
      <c r="L218" s="38"/>
      <c r="M218" s="38"/>
      <c r="N218" s="38"/>
      <c r="O218" s="38">
        <f>+IF($L218-$J218&gt;=0,$L218-$J218,0)</f>
        <v>0</v>
      </c>
      <c r="P218" s="38">
        <f t="shared" ref="P218:T225" si="101">+ROUND($H218*O218,2)</f>
        <v>0</v>
      </c>
      <c r="Q218" s="38"/>
      <c r="R218" s="38">
        <f t="shared" si="101"/>
        <v>0</v>
      </c>
      <c r="S218" s="38">
        <f>+IF($L218-$J218&lt;=0,-$L218+$J218,0)</f>
        <v>0</v>
      </c>
      <c r="T218" s="38">
        <f t="shared" si="101"/>
        <v>0</v>
      </c>
      <c r="U218" s="38"/>
      <c r="V218" s="38">
        <f t="shared" ref="V218:V225" si="102">+ROUND($H218*U218,2)</f>
        <v>0</v>
      </c>
      <c r="W218" s="38"/>
      <c r="Z218" s="44">
        <v>0</v>
      </c>
    </row>
    <row r="219" spans="2:26" ht="21" customHeight="1" x14ac:dyDescent="0.25">
      <c r="B219" s="40">
        <f>+B217+0.01</f>
        <v>8.01</v>
      </c>
      <c r="C219" s="93" t="e">
        <f t="shared" si="92"/>
        <v>#REF!</v>
      </c>
      <c r="D219" s="41" t="s">
        <v>231</v>
      </c>
      <c r="E219" s="198"/>
      <c r="F219" s="199"/>
      <c r="G219" s="37" t="s">
        <v>26</v>
      </c>
      <c r="H219" s="38"/>
      <c r="I219" s="38"/>
      <c r="J219" s="38">
        <v>68</v>
      </c>
      <c r="K219" s="38">
        <f t="shared" si="93"/>
        <v>0</v>
      </c>
      <c r="L219" s="38">
        <f>+[160]Metrado!F213</f>
        <v>132</v>
      </c>
      <c r="M219" s="38"/>
      <c r="N219" s="38"/>
      <c r="O219" s="38">
        <f t="shared" ref="O219:O225" si="103">+IF($L219-$J219&gt;=0,$L219-$J219,0)</f>
        <v>64</v>
      </c>
      <c r="P219" s="38">
        <f t="shared" si="101"/>
        <v>0</v>
      </c>
      <c r="Q219" s="38"/>
      <c r="R219" s="38">
        <f t="shared" si="101"/>
        <v>0</v>
      </c>
      <c r="S219" s="38">
        <f t="shared" ref="S219:S225" si="104">+IF($L219-$J219&lt;=0,-$L219+$J219,0)</f>
        <v>0</v>
      </c>
      <c r="T219" s="38">
        <f t="shared" si="101"/>
        <v>0</v>
      </c>
      <c r="U219" s="38"/>
      <c r="V219" s="38">
        <f t="shared" si="102"/>
        <v>0</v>
      </c>
      <c r="W219" s="38"/>
      <c r="Z219" s="44">
        <v>0</v>
      </c>
    </row>
    <row r="220" spans="2:26" ht="21" customHeight="1" x14ac:dyDescent="0.25">
      <c r="B220" s="40">
        <f>+B219+0.01</f>
        <v>8.02</v>
      </c>
      <c r="C220" s="93" t="e">
        <f t="shared" si="92"/>
        <v>#REF!</v>
      </c>
      <c r="D220" s="41" t="s">
        <v>232</v>
      </c>
      <c r="E220" s="198"/>
      <c r="F220" s="199"/>
      <c r="G220" s="37" t="s">
        <v>26</v>
      </c>
      <c r="H220" s="38"/>
      <c r="I220" s="38"/>
      <c r="J220" s="38">
        <v>40</v>
      </c>
      <c r="K220" s="38">
        <f t="shared" si="93"/>
        <v>0</v>
      </c>
      <c r="L220" s="38">
        <f>+[160]Metrado!F214</f>
        <v>42</v>
      </c>
      <c r="M220" s="38"/>
      <c r="N220" s="38"/>
      <c r="O220" s="38">
        <f t="shared" si="103"/>
        <v>2</v>
      </c>
      <c r="P220" s="38">
        <f t="shared" si="101"/>
        <v>0</v>
      </c>
      <c r="Q220" s="38"/>
      <c r="R220" s="38">
        <f t="shared" si="101"/>
        <v>0</v>
      </c>
      <c r="S220" s="38">
        <f t="shared" si="104"/>
        <v>0</v>
      </c>
      <c r="T220" s="38">
        <f t="shared" si="101"/>
        <v>0</v>
      </c>
      <c r="U220" s="38">
        <f>+S220</f>
        <v>0</v>
      </c>
      <c r="V220" s="38">
        <f t="shared" si="102"/>
        <v>0</v>
      </c>
      <c r="W220" s="38" t="s">
        <v>233</v>
      </c>
      <c r="Z220" s="44">
        <v>0</v>
      </c>
    </row>
    <row r="221" spans="2:26" ht="21" customHeight="1" x14ac:dyDescent="0.25">
      <c r="B221" s="40">
        <f t="shared" ref="B221:B225" si="105">+B220+0.01</f>
        <v>8.0299999999999994</v>
      </c>
      <c r="C221" s="93" t="e">
        <f t="shared" si="92"/>
        <v>#REF!</v>
      </c>
      <c r="D221" s="41" t="s">
        <v>234</v>
      </c>
      <c r="E221" s="198"/>
      <c r="F221" s="199"/>
      <c r="G221" s="37" t="s">
        <v>26</v>
      </c>
      <c r="H221" s="38"/>
      <c r="I221" s="38"/>
      <c r="J221" s="38">
        <v>39</v>
      </c>
      <c r="K221" s="38">
        <f t="shared" si="93"/>
        <v>0</v>
      </c>
      <c r="L221" s="38">
        <f>+[160]Metrado!F215</f>
        <v>47</v>
      </c>
      <c r="M221" s="38"/>
      <c r="N221" s="38"/>
      <c r="O221" s="38">
        <f t="shared" si="103"/>
        <v>8</v>
      </c>
      <c r="P221" s="38">
        <f t="shared" si="101"/>
        <v>0</v>
      </c>
      <c r="Q221" s="38"/>
      <c r="R221" s="38">
        <f t="shared" si="101"/>
        <v>0</v>
      </c>
      <c r="S221" s="38">
        <f t="shared" si="104"/>
        <v>0</v>
      </c>
      <c r="T221" s="38">
        <f t="shared" si="101"/>
        <v>0</v>
      </c>
      <c r="U221" s="38"/>
      <c r="V221" s="38">
        <f t="shared" si="102"/>
        <v>0</v>
      </c>
      <c r="W221" s="38"/>
      <c r="Z221" s="44">
        <v>0</v>
      </c>
    </row>
    <row r="222" spans="2:26" ht="21" customHeight="1" x14ac:dyDescent="0.25">
      <c r="B222" s="40">
        <f t="shared" si="105"/>
        <v>8.0399999999999991</v>
      </c>
      <c r="C222" s="93" t="e">
        <f t="shared" si="92"/>
        <v>#REF!</v>
      </c>
      <c r="D222" s="41" t="s">
        <v>235</v>
      </c>
      <c r="E222" s="198"/>
      <c r="F222" s="199"/>
      <c r="G222" s="37" t="s">
        <v>26</v>
      </c>
      <c r="H222" s="38"/>
      <c r="I222" s="38"/>
      <c r="J222" s="38">
        <v>28</v>
      </c>
      <c r="K222" s="38">
        <f t="shared" si="93"/>
        <v>0</v>
      </c>
      <c r="L222" s="38">
        <f>+[160]Metrado!F216</f>
        <v>23</v>
      </c>
      <c r="M222" s="38"/>
      <c r="N222" s="38"/>
      <c r="O222" s="38">
        <f t="shared" si="103"/>
        <v>0</v>
      </c>
      <c r="P222" s="38">
        <f t="shared" si="101"/>
        <v>0</v>
      </c>
      <c r="Q222" s="38"/>
      <c r="R222" s="38">
        <f t="shared" si="101"/>
        <v>0</v>
      </c>
      <c r="S222" s="38">
        <f t="shared" si="104"/>
        <v>5</v>
      </c>
      <c r="T222" s="38">
        <f t="shared" si="101"/>
        <v>0</v>
      </c>
      <c r="U222" s="38">
        <f>+S222</f>
        <v>5</v>
      </c>
      <c r="V222" s="38">
        <f t="shared" si="102"/>
        <v>0</v>
      </c>
      <c r="W222" s="38" t="s">
        <v>236</v>
      </c>
      <c r="Z222" s="44">
        <v>0</v>
      </c>
    </row>
    <row r="223" spans="2:26" ht="21" customHeight="1" x14ac:dyDescent="0.25">
      <c r="B223" s="40">
        <f t="shared" si="105"/>
        <v>8.0499999999999989</v>
      </c>
      <c r="C223" s="93" t="e">
        <f t="shared" si="92"/>
        <v>#REF!</v>
      </c>
      <c r="D223" s="41" t="s">
        <v>237</v>
      </c>
      <c r="E223" s="42"/>
      <c r="F223" s="43"/>
      <c r="G223" s="37" t="s">
        <v>26</v>
      </c>
      <c r="H223" s="38"/>
      <c r="I223" s="38"/>
      <c r="J223" s="38">
        <v>175</v>
      </c>
      <c r="K223" s="38">
        <f t="shared" si="93"/>
        <v>0</v>
      </c>
      <c r="L223" s="38">
        <f>+[160]Metrado!F217</f>
        <v>244</v>
      </c>
      <c r="M223" s="38"/>
      <c r="N223" s="38"/>
      <c r="O223" s="38">
        <f t="shared" si="103"/>
        <v>69</v>
      </c>
      <c r="P223" s="38">
        <f t="shared" si="101"/>
        <v>0</v>
      </c>
      <c r="Q223" s="38"/>
      <c r="R223" s="38">
        <f t="shared" si="101"/>
        <v>0</v>
      </c>
      <c r="S223" s="38">
        <f t="shared" si="104"/>
        <v>0</v>
      </c>
      <c r="T223" s="38">
        <f t="shared" si="101"/>
        <v>0</v>
      </c>
      <c r="U223" s="38"/>
      <c r="V223" s="38">
        <f t="shared" si="102"/>
        <v>0</v>
      </c>
      <c r="W223" s="38"/>
      <c r="Z223" s="44">
        <v>0</v>
      </c>
    </row>
    <row r="224" spans="2:26" ht="21" customHeight="1" x14ac:dyDescent="0.25">
      <c r="B224" s="40">
        <f t="shared" si="105"/>
        <v>8.0599999999999987</v>
      </c>
      <c r="C224" s="113" t="e">
        <f t="shared" si="92"/>
        <v>#REF!</v>
      </c>
      <c r="D224" s="41" t="s">
        <v>238</v>
      </c>
      <c r="E224" s="117"/>
      <c r="F224" s="118"/>
      <c r="G224" s="37" t="s">
        <v>26</v>
      </c>
      <c r="H224" s="38"/>
      <c r="I224" s="38"/>
      <c r="J224" s="38">
        <v>175</v>
      </c>
      <c r="K224" s="38">
        <f t="shared" si="93"/>
        <v>0</v>
      </c>
      <c r="L224" s="38">
        <f>+[160]Metrado!F218</f>
        <v>244</v>
      </c>
      <c r="M224" s="38"/>
      <c r="N224" s="38"/>
      <c r="O224" s="38">
        <f t="shared" si="103"/>
        <v>69</v>
      </c>
      <c r="P224" s="38">
        <f t="shared" si="101"/>
        <v>0</v>
      </c>
      <c r="Q224" s="38"/>
      <c r="R224" s="38">
        <f t="shared" si="101"/>
        <v>0</v>
      </c>
      <c r="S224" s="38">
        <f t="shared" si="104"/>
        <v>0</v>
      </c>
      <c r="T224" s="38">
        <f t="shared" si="101"/>
        <v>0</v>
      </c>
      <c r="U224" s="38"/>
      <c r="V224" s="38">
        <f t="shared" si="102"/>
        <v>0</v>
      </c>
      <c r="W224" s="38"/>
      <c r="Z224" s="44">
        <v>0</v>
      </c>
    </row>
    <row r="225" spans="2:26" s="3" customFormat="1" ht="21" customHeight="1" x14ac:dyDescent="0.25">
      <c r="B225" s="40">
        <f t="shared" si="105"/>
        <v>8.0699999999999985</v>
      </c>
      <c r="C225" s="113" t="e">
        <f t="shared" si="92"/>
        <v>#REF!</v>
      </c>
      <c r="D225" s="41" t="s">
        <v>239</v>
      </c>
      <c r="E225" s="200"/>
      <c r="F225" s="98"/>
      <c r="G225" s="45" t="s">
        <v>26</v>
      </c>
      <c r="H225" s="240"/>
      <c r="I225" s="241"/>
      <c r="J225" s="241">
        <v>108</v>
      </c>
      <c r="K225" s="46">
        <f t="shared" si="93"/>
        <v>0</v>
      </c>
      <c r="L225" s="46">
        <f>+[160]Metrado!F219</f>
        <v>174</v>
      </c>
      <c r="M225" s="46"/>
      <c r="N225" s="46"/>
      <c r="O225" s="46">
        <f t="shared" si="103"/>
        <v>66</v>
      </c>
      <c r="P225" s="46">
        <f t="shared" si="101"/>
        <v>0</v>
      </c>
      <c r="Q225" s="237"/>
      <c r="R225" s="46">
        <f t="shared" si="101"/>
        <v>0</v>
      </c>
      <c r="S225" s="46">
        <f t="shared" si="104"/>
        <v>0</v>
      </c>
      <c r="T225" s="46">
        <f t="shared" si="101"/>
        <v>0</v>
      </c>
      <c r="U225" s="237"/>
      <c r="V225" s="46">
        <f t="shared" si="102"/>
        <v>0</v>
      </c>
      <c r="W225" s="237"/>
      <c r="Z225" s="44">
        <v>0</v>
      </c>
    </row>
    <row r="226" spans="2:26" ht="21" customHeight="1" x14ac:dyDescent="0.25">
      <c r="B226" s="184"/>
      <c r="C226" s="204" t="e">
        <f t="shared" si="92"/>
        <v>#REF!</v>
      </c>
      <c r="D226" s="48"/>
      <c r="E226" s="239"/>
      <c r="F226" s="50" t="str">
        <f>+"SUB-TOTAL   "&amp;B217&amp;":  "</f>
        <v xml:space="preserve">SUB-TOTAL   8:  </v>
      </c>
      <c r="G226" s="87"/>
      <c r="H226" s="209"/>
      <c r="I226" s="209"/>
      <c r="J226" s="209"/>
      <c r="K226" s="220">
        <f>+SUM(K218:K225)</f>
        <v>0</v>
      </c>
      <c r="L226" s="209"/>
      <c r="M226" s="209"/>
      <c r="N226" s="220"/>
      <c r="O226" s="220"/>
      <c r="P226" s="220">
        <f>+SUM(P218:P225)</f>
        <v>0</v>
      </c>
      <c r="Q226" s="220"/>
      <c r="R226" s="220">
        <f>+SUM(R218:R225)</f>
        <v>0</v>
      </c>
      <c r="S226" s="220"/>
      <c r="T226" s="220">
        <f>+SUM(T218:T225)</f>
        <v>0</v>
      </c>
      <c r="U226" s="220"/>
      <c r="V226" s="220">
        <f>+SUM(V218:V225)</f>
        <v>0</v>
      </c>
      <c r="W226" s="220"/>
      <c r="Z226" s="44">
        <v>0</v>
      </c>
    </row>
    <row r="227" spans="2:26" ht="21" customHeight="1" x14ac:dyDescent="0.25">
      <c r="B227" s="175">
        <f>1+B217</f>
        <v>9</v>
      </c>
      <c r="C227" s="33" t="e">
        <f t="shared" si="92"/>
        <v>#REF!</v>
      </c>
      <c r="D227" s="242" t="s">
        <v>240</v>
      </c>
      <c r="E227" s="243"/>
      <c r="F227" s="244"/>
      <c r="G227" s="87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Z227" s="44">
        <v>0</v>
      </c>
    </row>
    <row r="228" spans="2:26" ht="21" customHeight="1" x14ac:dyDescent="0.25">
      <c r="B228" s="40">
        <f>+B227+0.01</f>
        <v>9.01</v>
      </c>
      <c r="C228" s="33" t="e">
        <f t="shared" si="92"/>
        <v>#REF!</v>
      </c>
      <c r="D228" s="41" t="s">
        <v>241</v>
      </c>
      <c r="E228" s="198"/>
      <c r="F228" s="199"/>
      <c r="G228" s="37" t="s">
        <v>26</v>
      </c>
      <c r="H228" s="135"/>
      <c r="I228" s="135"/>
      <c r="J228" s="135">
        <v>7</v>
      </c>
      <c r="K228" s="135">
        <f t="shared" si="93"/>
        <v>0</v>
      </c>
      <c r="L228" s="38">
        <f>+[160]Metrado!F222</f>
        <v>7</v>
      </c>
      <c r="M228" s="135"/>
      <c r="N228" s="135"/>
      <c r="O228" s="135">
        <f>+IF($L228-$J228&gt;=0,$L228-$J228,0)</f>
        <v>0</v>
      </c>
      <c r="P228" s="135">
        <f t="shared" ref="P228:T234" si="106">+ROUND($H228*O228,2)</f>
        <v>0</v>
      </c>
      <c r="Q228" s="135"/>
      <c r="R228" s="135">
        <f t="shared" si="106"/>
        <v>0</v>
      </c>
      <c r="S228" s="135">
        <f>+IF($L228-$J228&lt;=0,-$L228+$J228,0)</f>
        <v>0</v>
      </c>
      <c r="T228" s="135">
        <f t="shared" si="106"/>
        <v>0</v>
      </c>
      <c r="U228" s="135"/>
      <c r="V228" s="135">
        <f t="shared" ref="V228:V234" si="107">+ROUND($H228*U228,2)</f>
        <v>0</v>
      </c>
      <c r="W228" s="135"/>
      <c r="Z228" s="44">
        <v>0</v>
      </c>
    </row>
    <row r="229" spans="2:26" ht="21" customHeight="1" x14ac:dyDescent="0.25">
      <c r="B229" s="40">
        <f t="shared" ref="B229:B234" si="108">+B228+0.01</f>
        <v>9.02</v>
      </c>
      <c r="C229" s="33" t="e">
        <f t="shared" si="92"/>
        <v>#REF!</v>
      </c>
      <c r="D229" s="41" t="s">
        <v>242</v>
      </c>
      <c r="E229" s="198"/>
      <c r="F229" s="199"/>
      <c r="G229" s="37" t="s">
        <v>40</v>
      </c>
      <c r="H229" s="135"/>
      <c r="I229" s="135"/>
      <c r="J229" s="135">
        <v>0.35</v>
      </c>
      <c r="K229" s="135">
        <f t="shared" si="93"/>
        <v>0</v>
      </c>
      <c r="L229" s="38">
        <f>+[160]Metrado!F223</f>
        <v>0.35</v>
      </c>
      <c r="M229" s="135"/>
      <c r="N229" s="135"/>
      <c r="O229" s="135">
        <f t="shared" ref="O229:O234" si="109">+IF($L229-$J229&gt;=0,$L229-$J229,0)</f>
        <v>0</v>
      </c>
      <c r="P229" s="135">
        <f t="shared" si="106"/>
        <v>0</v>
      </c>
      <c r="Q229" s="135"/>
      <c r="R229" s="135">
        <f t="shared" si="106"/>
        <v>0</v>
      </c>
      <c r="S229" s="135">
        <f t="shared" ref="S229:S234" si="110">+IF($L229-$J229&lt;=0,-$L229+$J229,0)</f>
        <v>0</v>
      </c>
      <c r="T229" s="135">
        <f t="shared" si="106"/>
        <v>0</v>
      </c>
      <c r="U229" s="135"/>
      <c r="V229" s="135">
        <f t="shared" si="107"/>
        <v>0</v>
      </c>
      <c r="W229" s="135"/>
      <c r="Z229" s="44">
        <v>0</v>
      </c>
    </row>
    <row r="230" spans="2:26" ht="21" customHeight="1" x14ac:dyDescent="0.25">
      <c r="B230" s="40">
        <f t="shared" si="108"/>
        <v>9.0299999999999994</v>
      </c>
      <c r="C230" s="33" t="e">
        <f t="shared" si="92"/>
        <v>#REF!</v>
      </c>
      <c r="D230" s="41" t="s">
        <v>243</v>
      </c>
      <c r="E230" s="198"/>
      <c r="F230" s="199"/>
      <c r="G230" s="37" t="s">
        <v>26</v>
      </c>
      <c r="H230" s="135"/>
      <c r="I230" s="135"/>
      <c r="J230" s="135">
        <v>3</v>
      </c>
      <c r="K230" s="135">
        <f t="shared" si="93"/>
        <v>0</v>
      </c>
      <c r="L230" s="38">
        <f>+[160]Metrado!F224</f>
        <v>3</v>
      </c>
      <c r="M230" s="135"/>
      <c r="N230" s="135"/>
      <c r="O230" s="135">
        <f t="shared" si="109"/>
        <v>0</v>
      </c>
      <c r="P230" s="135">
        <f t="shared" si="106"/>
        <v>0</v>
      </c>
      <c r="Q230" s="135"/>
      <c r="R230" s="135">
        <f t="shared" si="106"/>
        <v>0</v>
      </c>
      <c r="S230" s="135">
        <f t="shared" si="110"/>
        <v>0</v>
      </c>
      <c r="T230" s="135">
        <f t="shared" si="106"/>
        <v>0</v>
      </c>
      <c r="U230" s="135"/>
      <c r="V230" s="135">
        <f t="shared" si="107"/>
        <v>0</v>
      </c>
      <c r="W230" s="135"/>
      <c r="Z230" s="44">
        <v>0</v>
      </c>
    </row>
    <row r="231" spans="2:26" ht="21" customHeight="1" x14ac:dyDescent="0.25">
      <c r="B231" s="40">
        <f t="shared" si="108"/>
        <v>9.0399999999999991</v>
      </c>
      <c r="C231" s="33" t="e">
        <f t="shared" si="92"/>
        <v>#REF!</v>
      </c>
      <c r="D231" s="41" t="s">
        <v>244</v>
      </c>
      <c r="E231" s="198"/>
      <c r="F231" s="199"/>
      <c r="G231" s="37" t="s">
        <v>26</v>
      </c>
      <c r="H231" s="135"/>
      <c r="I231" s="135"/>
      <c r="J231" s="135">
        <v>6</v>
      </c>
      <c r="K231" s="135">
        <f t="shared" si="93"/>
        <v>0</v>
      </c>
      <c r="L231" s="38">
        <f>+[160]Metrado!F225</f>
        <v>6</v>
      </c>
      <c r="M231" s="135"/>
      <c r="N231" s="135"/>
      <c r="O231" s="135">
        <f t="shared" si="109"/>
        <v>0</v>
      </c>
      <c r="P231" s="135">
        <f t="shared" si="106"/>
        <v>0</v>
      </c>
      <c r="Q231" s="135"/>
      <c r="R231" s="135">
        <f t="shared" si="106"/>
        <v>0</v>
      </c>
      <c r="S231" s="135">
        <f t="shared" si="110"/>
        <v>0</v>
      </c>
      <c r="T231" s="135">
        <f t="shared" si="106"/>
        <v>0</v>
      </c>
      <c r="U231" s="135"/>
      <c r="V231" s="135">
        <f t="shared" si="107"/>
        <v>0</v>
      </c>
      <c r="W231" s="135"/>
      <c r="Z231" s="44">
        <v>0</v>
      </c>
    </row>
    <row r="232" spans="2:26" ht="21" customHeight="1" x14ac:dyDescent="0.25">
      <c r="B232" s="40">
        <f t="shared" si="108"/>
        <v>9.0499999999999989</v>
      </c>
      <c r="C232" s="33" t="e">
        <f t="shared" si="92"/>
        <v>#REF!</v>
      </c>
      <c r="D232" s="41" t="s">
        <v>245</v>
      </c>
      <c r="E232" s="198"/>
      <c r="F232" s="199"/>
      <c r="G232" s="37" t="s">
        <v>109</v>
      </c>
      <c r="H232" s="135"/>
      <c r="I232" s="135"/>
      <c r="J232" s="135">
        <v>7</v>
      </c>
      <c r="K232" s="135">
        <f t="shared" si="93"/>
        <v>0</v>
      </c>
      <c r="L232" s="38">
        <f>+[160]Metrado!F226</f>
        <v>7</v>
      </c>
      <c r="M232" s="135"/>
      <c r="N232" s="135"/>
      <c r="O232" s="135">
        <f t="shared" si="109"/>
        <v>0</v>
      </c>
      <c r="P232" s="135">
        <f t="shared" si="106"/>
        <v>0</v>
      </c>
      <c r="Q232" s="135"/>
      <c r="R232" s="135">
        <f t="shared" si="106"/>
        <v>0</v>
      </c>
      <c r="S232" s="135">
        <f t="shared" si="110"/>
        <v>0</v>
      </c>
      <c r="T232" s="135">
        <f t="shared" si="106"/>
        <v>0</v>
      </c>
      <c r="U232" s="135"/>
      <c r="V232" s="135">
        <f t="shared" si="107"/>
        <v>0</v>
      </c>
      <c r="W232" s="135"/>
      <c r="Z232" s="44">
        <v>0</v>
      </c>
    </row>
    <row r="233" spans="2:26" ht="21" customHeight="1" x14ac:dyDescent="0.25">
      <c r="B233" s="40">
        <f t="shared" si="108"/>
        <v>9.0599999999999987</v>
      </c>
      <c r="C233" s="33" t="e">
        <f t="shared" si="92"/>
        <v>#REF!</v>
      </c>
      <c r="D233" s="41" t="s">
        <v>246</v>
      </c>
      <c r="E233" s="198"/>
      <c r="F233" s="199"/>
      <c r="G233" s="37" t="s">
        <v>26</v>
      </c>
      <c r="H233" s="135"/>
      <c r="I233" s="135"/>
      <c r="J233" s="135">
        <v>3</v>
      </c>
      <c r="K233" s="135">
        <f t="shared" si="93"/>
        <v>0</v>
      </c>
      <c r="L233" s="38">
        <f>+[160]Metrado!F227</f>
        <v>3</v>
      </c>
      <c r="M233" s="135"/>
      <c r="N233" s="135"/>
      <c r="O233" s="135">
        <f t="shared" si="109"/>
        <v>0</v>
      </c>
      <c r="P233" s="135">
        <f t="shared" si="106"/>
        <v>0</v>
      </c>
      <c r="Q233" s="135"/>
      <c r="R233" s="135">
        <f t="shared" si="106"/>
        <v>0</v>
      </c>
      <c r="S233" s="135">
        <f t="shared" si="110"/>
        <v>0</v>
      </c>
      <c r="T233" s="135">
        <f t="shared" si="106"/>
        <v>0</v>
      </c>
      <c r="U233" s="135"/>
      <c r="V233" s="135">
        <f t="shared" si="107"/>
        <v>0</v>
      </c>
      <c r="W233" s="135"/>
      <c r="Z233" s="44">
        <v>0</v>
      </c>
    </row>
    <row r="234" spans="2:26" ht="21" customHeight="1" x14ac:dyDescent="0.25">
      <c r="B234" s="40">
        <f t="shared" si="108"/>
        <v>9.0699999999999985</v>
      </c>
      <c r="C234" s="33" t="e">
        <f t="shared" si="92"/>
        <v>#REF!</v>
      </c>
      <c r="D234" s="41" t="s">
        <v>247</v>
      </c>
      <c r="E234" s="198"/>
      <c r="F234" s="199"/>
      <c r="G234" s="67" t="s">
        <v>145</v>
      </c>
      <c r="H234" s="212"/>
      <c r="I234" s="212"/>
      <c r="J234" s="212">
        <v>1</v>
      </c>
      <c r="K234" s="212">
        <f t="shared" si="93"/>
        <v>0</v>
      </c>
      <c r="L234" s="38">
        <f>+[160]Metrado!F228</f>
        <v>1</v>
      </c>
      <c r="M234" s="212"/>
      <c r="N234" s="212"/>
      <c r="O234" s="135">
        <f t="shared" si="109"/>
        <v>0</v>
      </c>
      <c r="P234" s="212">
        <f t="shared" si="106"/>
        <v>0</v>
      </c>
      <c r="Q234" s="212"/>
      <c r="R234" s="212">
        <f t="shared" si="106"/>
        <v>0</v>
      </c>
      <c r="S234" s="135">
        <f t="shared" si="110"/>
        <v>0</v>
      </c>
      <c r="T234" s="212">
        <f t="shared" si="106"/>
        <v>0</v>
      </c>
      <c r="U234" s="212"/>
      <c r="V234" s="212">
        <f t="shared" si="107"/>
        <v>0</v>
      </c>
      <c r="W234" s="212"/>
      <c r="Z234" s="44">
        <v>0</v>
      </c>
    </row>
    <row r="235" spans="2:26" ht="21" customHeight="1" x14ac:dyDescent="0.25">
      <c r="B235" s="47"/>
      <c r="C235" s="33" t="e">
        <f t="shared" si="92"/>
        <v>#REF!</v>
      </c>
      <c r="D235" s="48"/>
      <c r="E235" s="225"/>
      <c r="F235" s="50" t="str">
        <f>+"SUB-TOTAL   "&amp;B227&amp;":  "</f>
        <v xml:space="preserve">SUB-TOTAL   9:  </v>
      </c>
      <c r="G235" s="51"/>
      <c r="H235" s="216"/>
      <c r="I235" s="216"/>
      <c r="J235" s="216"/>
      <c r="K235" s="186">
        <f>+SUM(K228:K234)</f>
        <v>0</v>
      </c>
      <c r="L235" s="216"/>
      <c r="M235" s="216"/>
      <c r="N235" s="186"/>
      <c r="O235" s="216"/>
      <c r="P235" s="186">
        <f>+SUM(P228:P234)</f>
        <v>0</v>
      </c>
      <c r="Q235" s="216"/>
      <c r="R235" s="186">
        <f>+SUM(R228:R234)</f>
        <v>0</v>
      </c>
      <c r="S235" s="216"/>
      <c r="T235" s="186">
        <f>+SUM(T228:T234)</f>
        <v>0</v>
      </c>
      <c r="U235" s="216"/>
      <c r="V235" s="186">
        <f>+SUM(V228:V234)</f>
        <v>0</v>
      </c>
      <c r="W235" s="216"/>
      <c r="Z235" s="44">
        <v>0</v>
      </c>
    </row>
    <row r="236" spans="2:26" ht="21" customHeight="1" x14ac:dyDescent="0.25">
      <c r="B236" s="175">
        <f>1+B227</f>
        <v>10</v>
      </c>
      <c r="C236" s="33" t="e">
        <f t="shared" si="92"/>
        <v>#REF!</v>
      </c>
      <c r="D236" s="176" t="s">
        <v>248</v>
      </c>
      <c r="E236" s="218"/>
      <c r="F236" s="112"/>
      <c r="G236" s="87"/>
      <c r="H236" s="209"/>
      <c r="I236" s="209"/>
      <c r="J236" s="209"/>
      <c r="K236" s="220"/>
      <c r="L236" s="209"/>
      <c r="M236" s="209"/>
      <c r="N236" s="220"/>
      <c r="O236" s="220"/>
      <c r="P236" s="220"/>
      <c r="Q236" s="220"/>
      <c r="R236" s="220"/>
      <c r="S236" s="220"/>
      <c r="T236" s="220"/>
      <c r="U236" s="220"/>
      <c r="V236" s="220"/>
      <c r="W236" s="220"/>
      <c r="Z236" s="44">
        <v>0</v>
      </c>
    </row>
    <row r="237" spans="2:26" ht="21" customHeight="1" x14ac:dyDescent="0.25">
      <c r="B237" s="40">
        <f t="shared" ref="B237:B238" si="111">+B236+0.01</f>
        <v>10.01</v>
      </c>
      <c r="C237" s="113" t="e">
        <f t="shared" si="92"/>
        <v>#REF!</v>
      </c>
      <c r="D237" s="41" t="s">
        <v>249</v>
      </c>
      <c r="E237" s="245"/>
      <c r="F237" s="133"/>
      <c r="G237" s="37" t="s">
        <v>250</v>
      </c>
      <c r="H237" s="135"/>
      <c r="I237" s="135"/>
      <c r="J237" s="135">
        <v>20</v>
      </c>
      <c r="K237" s="135">
        <f t="shared" ref="K237:K238" si="112">+ROUND($H237*J237,2)</f>
        <v>0</v>
      </c>
      <c r="L237" s="38">
        <f>+[160]Metrado!F231</f>
        <v>18</v>
      </c>
      <c r="M237" s="135"/>
      <c r="N237" s="135"/>
      <c r="O237" s="135">
        <f t="shared" ref="O237:O238" si="113">+IF($L237-$J237&gt;=0,$L237-$J237,0)</f>
        <v>0</v>
      </c>
      <c r="P237" s="135">
        <f t="shared" ref="P237:T238" si="114">+ROUND($H237*O237,2)</f>
        <v>0</v>
      </c>
      <c r="Q237" s="135"/>
      <c r="R237" s="135">
        <f t="shared" si="114"/>
        <v>0</v>
      </c>
      <c r="S237" s="135">
        <f t="shared" ref="S237:S238" si="115">+IF($L237-$J237&lt;=0,-$L237+$J237,0)</f>
        <v>2</v>
      </c>
      <c r="T237" s="135">
        <f t="shared" si="114"/>
        <v>0</v>
      </c>
      <c r="U237" s="135"/>
      <c r="V237" s="135">
        <f t="shared" ref="V237:V238" si="116">+ROUND($H237*U237,2)</f>
        <v>0</v>
      </c>
      <c r="W237" s="135"/>
      <c r="Z237" s="44">
        <v>0</v>
      </c>
    </row>
    <row r="238" spans="2:26" ht="21" customHeight="1" x14ac:dyDescent="0.25">
      <c r="B238" s="40">
        <f t="shared" si="111"/>
        <v>10.02</v>
      </c>
      <c r="C238" s="113" t="e">
        <f t="shared" si="92"/>
        <v>#REF!</v>
      </c>
      <c r="D238" s="41" t="s">
        <v>251</v>
      </c>
      <c r="E238" s="246"/>
      <c r="F238" s="134"/>
      <c r="G238" s="45" t="s">
        <v>250</v>
      </c>
      <c r="H238" s="46"/>
      <c r="I238" s="46"/>
      <c r="J238" s="46">
        <v>20</v>
      </c>
      <c r="K238" s="212">
        <f t="shared" si="112"/>
        <v>0</v>
      </c>
      <c r="L238" s="38">
        <f>+[160]Metrado!F232</f>
        <v>18</v>
      </c>
      <c r="M238" s="46"/>
      <c r="N238" s="212"/>
      <c r="O238" s="46">
        <f t="shared" si="113"/>
        <v>0</v>
      </c>
      <c r="P238" s="212">
        <f t="shared" si="114"/>
        <v>0</v>
      </c>
      <c r="Q238" s="46"/>
      <c r="R238" s="212">
        <f t="shared" si="114"/>
        <v>0</v>
      </c>
      <c r="S238" s="46">
        <f t="shared" si="115"/>
        <v>2</v>
      </c>
      <c r="T238" s="212">
        <f t="shared" si="114"/>
        <v>0</v>
      </c>
      <c r="U238" s="46"/>
      <c r="V238" s="212">
        <f t="shared" si="116"/>
        <v>0</v>
      </c>
      <c r="W238" s="46"/>
      <c r="Z238" s="44">
        <v>0</v>
      </c>
    </row>
    <row r="239" spans="2:26" ht="21" customHeight="1" x14ac:dyDescent="0.25">
      <c r="B239" s="247"/>
      <c r="C239" s="248" t="e">
        <f t="shared" si="92"/>
        <v>#REF!</v>
      </c>
      <c r="D239" s="249"/>
      <c r="E239" s="250"/>
      <c r="F239" s="251" t="str">
        <f>+"SUB-TOTAL   "&amp;B227&amp;":  "</f>
        <v xml:space="preserve">SUB-TOTAL   9:  </v>
      </c>
      <c r="G239" s="252"/>
      <c r="H239" s="62"/>
      <c r="I239" s="62"/>
      <c r="J239" s="62"/>
      <c r="K239" s="186">
        <f>+SUM(K237:K238)</f>
        <v>0</v>
      </c>
      <c r="L239" s="62"/>
      <c r="M239" s="209"/>
      <c r="N239" s="186"/>
      <c r="O239" s="62"/>
      <c r="P239" s="186">
        <f>+SUM(P237:P238)</f>
        <v>0</v>
      </c>
      <c r="Q239" s="62"/>
      <c r="R239" s="186">
        <f>+SUM(R237:R238)</f>
        <v>0</v>
      </c>
      <c r="S239" s="62"/>
      <c r="T239" s="186">
        <f>+SUM(T237:T238)</f>
        <v>0</v>
      </c>
      <c r="U239" s="62"/>
      <c r="V239" s="186">
        <f>+SUM(V237:V238)</f>
        <v>0</v>
      </c>
      <c r="W239" s="62"/>
    </row>
    <row r="240" spans="2:26" s="170" customFormat="1" ht="54" customHeight="1" x14ac:dyDescent="0.3">
      <c r="B240" s="163"/>
      <c r="C240" s="164" t="e">
        <f>+C238+1</f>
        <v>#REF!</v>
      </c>
      <c r="D240" s="165" t="s">
        <v>252</v>
      </c>
      <c r="E240" s="166"/>
      <c r="F240" s="167"/>
      <c r="G240" s="168"/>
      <c r="H240" s="169"/>
      <c r="I240" s="169"/>
      <c r="J240" s="169"/>
      <c r="K240" s="169">
        <f>+K156+K168+K176+K194+K205+K212+K216+K226+K235+K239</f>
        <v>0</v>
      </c>
      <c r="L240" s="169"/>
      <c r="M240" s="169"/>
      <c r="N240" s="169"/>
      <c r="O240" s="169"/>
      <c r="P240" s="169">
        <f>+P156+P168+P176+P194+P205+P212+P216+P226+P235+P239</f>
        <v>0</v>
      </c>
      <c r="Q240" s="169"/>
      <c r="R240" s="169">
        <f>+R156+R168+R176+R194+R205+R212+R216+R226+R235+R239</f>
        <v>3026.31</v>
      </c>
      <c r="S240" s="169"/>
      <c r="T240" s="169">
        <f>+T156+T168+T176+T194+T205+T212+T216+T226+T235+T239</f>
        <v>0</v>
      </c>
      <c r="U240" s="169"/>
      <c r="V240" s="169">
        <f>+V156+V168+V176+V194+V205+V212+V216+V226+V235+V239</f>
        <v>0</v>
      </c>
      <c r="W240" s="169"/>
    </row>
    <row r="241" spans="2:27" ht="21" customHeight="1" x14ac:dyDescent="0.25">
      <c r="B241" s="25" t="s">
        <v>253</v>
      </c>
      <c r="C241" s="26"/>
      <c r="D241" s="27" t="s">
        <v>254</v>
      </c>
      <c r="E241" s="28"/>
      <c r="F241" s="29"/>
      <c r="G241" s="30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5"/>
      <c r="Y241" s="5"/>
      <c r="Z241" s="5"/>
      <c r="AA241" s="5"/>
    </row>
    <row r="242" spans="2:27" ht="21" customHeight="1" x14ac:dyDescent="0.25">
      <c r="B242" s="32">
        <v>1</v>
      </c>
      <c r="C242" s="33">
        <v>3</v>
      </c>
      <c r="D242" s="34" t="s">
        <v>24</v>
      </c>
      <c r="E242" s="35"/>
      <c r="F242" s="36"/>
      <c r="G242" s="37"/>
      <c r="H242" s="38"/>
      <c r="I242" s="38"/>
      <c r="J242" s="38"/>
      <c r="K242" s="38"/>
      <c r="L242" s="38"/>
      <c r="M242" s="38"/>
      <c r="N242" s="38"/>
      <c r="O242" s="39"/>
      <c r="P242" s="38"/>
      <c r="Q242" s="38"/>
      <c r="R242" s="38"/>
      <c r="S242" s="38"/>
      <c r="T242" s="38"/>
      <c r="U242" s="38"/>
      <c r="V242" s="38"/>
      <c r="W242" s="38"/>
      <c r="X242" s="5"/>
      <c r="Y242" s="5"/>
      <c r="Z242" s="5"/>
      <c r="AA242" s="5"/>
    </row>
    <row r="243" spans="2:27" ht="21" customHeight="1" x14ac:dyDescent="0.25">
      <c r="B243" s="40">
        <f>+B242+0.01</f>
        <v>1.01</v>
      </c>
      <c r="C243" s="33">
        <f>+C242+1</f>
        <v>4</v>
      </c>
      <c r="D243" s="41" t="s">
        <v>25</v>
      </c>
      <c r="E243" s="42"/>
      <c r="F243" s="43"/>
      <c r="G243" s="37" t="s">
        <v>26</v>
      </c>
      <c r="H243" s="38"/>
      <c r="I243" s="38"/>
      <c r="J243" s="38">
        <v>153</v>
      </c>
      <c r="K243" s="38">
        <f>+ROUND($H243*J243,2)</f>
        <v>0</v>
      </c>
      <c r="L243" s="38">
        <f>+L18</f>
        <v>141</v>
      </c>
      <c r="M243" s="38"/>
      <c r="N243" s="38"/>
      <c r="O243" s="38">
        <f>+IF($L243-$J243&gt;=0,$L243-$J243,0)</f>
        <v>0</v>
      </c>
      <c r="P243" s="38">
        <f>+ROUND($H243*O243,2)</f>
        <v>0</v>
      </c>
      <c r="Q243" s="38"/>
      <c r="R243" s="38">
        <f>+ROUND($H243*Q243,2)</f>
        <v>0</v>
      </c>
      <c r="S243" s="38">
        <f>+IF($L243-$J243&lt;=0,-$L243+$J243,0)</f>
        <v>12</v>
      </c>
      <c r="T243" s="38">
        <f>+ROUND($H243*S243,2)</f>
        <v>0</v>
      </c>
      <c r="U243" s="38">
        <f>+S243</f>
        <v>12</v>
      </c>
      <c r="V243" s="38">
        <f>+ROUND($H243*U243,2)</f>
        <v>0</v>
      </c>
      <c r="W243" s="38" t="s">
        <v>27</v>
      </c>
      <c r="X243" s="253">
        <f>+(L243+L244)/40</f>
        <v>6.0250000000000004</v>
      </c>
      <c r="Y243" s="253">
        <f>40*H243</f>
        <v>0</v>
      </c>
      <c r="Z243" s="253">
        <f>+X243*Y243</f>
        <v>0</v>
      </c>
      <c r="AA243" s="5"/>
    </row>
    <row r="244" spans="2:27" ht="21" customHeight="1" x14ac:dyDescent="0.25">
      <c r="B244" s="40">
        <f t="shared" ref="B244" si="117">+B243+0.01</f>
        <v>1.02</v>
      </c>
      <c r="C244" s="33">
        <f t="shared" ref="C244:C307" si="118">+C243+1</f>
        <v>5</v>
      </c>
      <c r="D244" s="41" t="s">
        <v>28</v>
      </c>
      <c r="E244" s="42"/>
      <c r="F244" s="43"/>
      <c r="G244" s="45" t="s">
        <v>26</v>
      </c>
      <c r="H244" s="46"/>
      <c r="I244" s="46"/>
      <c r="J244" s="46">
        <v>79</v>
      </c>
      <c r="K244" s="46">
        <f t="shared" ref="K244" si="119">+ROUND($H244*J244,2)</f>
        <v>0</v>
      </c>
      <c r="L244" s="38">
        <f>+L19</f>
        <v>100</v>
      </c>
      <c r="M244" s="161"/>
      <c r="N244" s="46"/>
      <c r="O244" s="46">
        <f>+IF($L244-$J244&gt;=0,$L244-$J244,0)</f>
        <v>21</v>
      </c>
      <c r="P244" s="46">
        <f t="shared" ref="P244" si="120">+ROUND($H244*O244,2)</f>
        <v>0</v>
      </c>
      <c r="Q244" s="46"/>
      <c r="R244" s="46">
        <f t="shared" ref="R244" si="121">+ROUND($H244*Q244,2)</f>
        <v>0</v>
      </c>
      <c r="S244" s="46">
        <f>+IF($L244-$J244&lt;=0,-$L244+$J244,0)</f>
        <v>0</v>
      </c>
      <c r="T244" s="46">
        <f t="shared" ref="T244" si="122">+ROUND($H244*S244,2)</f>
        <v>0</v>
      </c>
      <c r="U244" s="46"/>
      <c r="V244" s="46">
        <f t="shared" ref="V244" si="123">+ROUND($H244*U244,2)</f>
        <v>0</v>
      </c>
      <c r="W244" s="46"/>
      <c r="X244" s="5"/>
      <c r="Y244" s="5"/>
      <c r="Z244" s="5"/>
      <c r="AA244" s="5"/>
    </row>
    <row r="245" spans="2:27" ht="21" customHeight="1" x14ac:dyDescent="0.25">
      <c r="B245" s="47"/>
      <c r="C245" s="33">
        <f t="shared" si="118"/>
        <v>6</v>
      </c>
      <c r="D245" s="48"/>
      <c r="E245" s="49"/>
      <c r="F245" s="50" t="str">
        <f>+"SUB-TOTAL   "&amp;B242&amp;":  "</f>
        <v xml:space="preserve">SUB-TOTAL   1:  </v>
      </c>
      <c r="G245" s="51"/>
      <c r="H245" s="52"/>
      <c r="I245" s="52"/>
      <c r="J245" s="52"/>
      <c r="K245" s="53">
        <f>+SUM(K243:K244)</f>
        <v>0</v>
      </c>
      <c r="L245" s="52"/>
      <c r="M245" s="52"/>
      <c r="N245" s="53"/>
      <c r="O245" s="53"/>
      <c r="P245" s="53">
        <f>+SUM(P243:P244)</f>
        <v>0</v>
      </c>
      <c r="Q245" s="53"/>
      <c r="R245" s="53">
        <f>+SUM(R243:R244)</f>
        <v>0</v>
      </c>
      <c r="S245" s="54"/>
      <c r="T245" s="53">
        <f>+SUM(T243:T244)</f>
        <v>0</v>
      </c>
      <c r="U245" s="54"/>
      <c r="V245" s="53">
        <f>+SUM(V243:V244)</f>
        <v>0</v>
      </c>
      <c r="W245" s="54"/>
      <c r="X245" s="55">
        <f>+K245-N245+P245+R245-T245</f>
        <v>0</v>
      </c>
    </row>
    <row r="246" spans="2:27" ht="21" customHeight="1" x14ac:dyDescent="0.25">
      <c r="B246" s="56">
        <f>1+B242</f>
        <v>2</v>
      </c>
      <c r="C246" s="57">
        <f t="shared" si="118"/>
        <v>7</v>
      </c>
      <c r="D246" s="58" t="s">
        <v>29</v>
      </c>
      <c r="E246" s="59"/>
      <c r="F246" s="60"/>
      <c r="G246" s="61"/>
      <c r="H246" s="62"/>
      <c r="I246" s="62"/>
      <c r="J246" s="62"/>
      <c r="K246" s="63"/>
      <c r="L246" s="62"/>
      <c r="M246" s="62"/>
      <c r="N246" s="63"/>
      <c r="O246" s="63"/>
      <c r="P246" s="63"/>
      <c r="Q246" s="63"/>
      <c r="R246" s="63"/>
      <c r="S246" s="62"/>
      <c r="T246" s="63"/>
      <c r="U246" s="62"/>
      <c r="V246" s="63"/>
      <c r="W246" s="62"/>
    </row>
    <row r="247" spans="2:27" ht="21" customHeight="1" x14ac:dyDescent="0.25">
      <c r="B247" s="40">
        <f>+B246+0.01</f>
        <v>2.0099999999999998</v>
      </c>
      <c r="C247" s="33">
        <f t="shared" si="118"/>
        <v>8</v>
      </c>
      <c r="D247" s="41" t="s">
        <v>30</v>
      </c>
      <c r="E247" s="42"/>
      <c r="F247" s="43"/>
      <c r="G247" s="45" t="s">
        <v>26</v>
      </c>
      <c r="H247" s="46"/>
      <c r="I247" s="46"/>
      <c r="J247" s="46">
        <v>9</v>
      </c>
      <c r="K247" s="65">
        <f t="shared" ref="K247" si="124">+ROUND($H247*J247,2)</f>
        <v>0</v>
      </c>
      <c r="L247" s="38">
        <f>+L22</f>
        <v>0</v>
      </c>
      <c r="M247" s="161"/>
      <c r="N247" s="65"/>
      <c r="O247" s="65">
        <f>+IF($L247-$J247&gt;=0,$L247-$J247,0)</f>
        <v>0</v>
      </c>
      <c r="P247" s="65">
        <f t="shared" ref="P247" si="125">+ROUND($H247*O247,2)</f>
        <v>0</v>
      </c>
      <c r="Q247" s="65"/>
      <c r="R247" s="65">
        <f t="shared" ref="R247" si="126">+ROUND($H247*Q247,2)</f>
        <v>0</v>
      </c>
      <c r="S247" s="46">
        <f>+IF($L247-$J247&lt;=0,-$L247+$J247,0)</f>
        <v>9</v>
      </c>
      <c r="T247" s="65">
        <f t="shared" ref="T247" si="127">+ROUND($H247*S247,2)</f>
        <v>0</v>
      </c>
      <c r="U247" s="46">
        <f>+S247</f>
        <v>9</v>
      </c>
      <c r="V247" s="65">
        <f t="shared" ref="V247" si="128">+ROUND($H247*U247,2)</f>
        <v>0</v>
      </c>
      <c r="W247" s="46" t="s">
        <v>31</v>
      </c>
    </row>
    <row r="248" spans="2:27" ht="21" customHeight="1" x14ac:dyDescent="0.25">
      <c r="B248" s="66"/>
      <c r="C248" s="33">
        <f t="shared" si="118"/>
        <v>9</v>
      </c>
      <c r="D248" s="48"/>
      <c r="E248" s="49"/>
      <c r="F248" s="50" t="str">
        <f>+"SUB-TOTAL   "&amp;B246&amp;":  "</f>
        <v xml:space="preserve">SUB-TOTAL   2:  </v>
      </c>
      <c r="G248" s="67"/>
      <c r="H248" s="52"/>
      <c r="I248" s="52"/>
      <c r="J248" s="52"/>
      <c r="K248" s="53">
        <f>+SUM(K247)</f>
        <v>0</v>
      </c>
      <c r="L248" s="52"/>
      <c r="M248" s="52"/>
      <c r="N248" s="53"/>
      <c r="O248" s="53"/>
      <c r="P248" s="53">
        <f>+SUM(P247)</f>
        <v>0</v>
      </c>
      <c r="Q248" s="53"/>
      <c r="R248" s="53">
        <f>+SUM(R247)</f>
        <v>0</v>
      </c>
      <c r="S248" s="54"/>
      <c r="T248" s="53">
        <f>+SUM(T247)</f>
        <v>0</v>
      </c>
      <c r="U248" s="54"/>
      <c r="V248" s="53">
        <f>+SUM(V247)</f>
        <v>0</v>
      </c>
      <c r="W248" s="54"/>
      <c r="X248" s="55">
        <f>+K248-N248+P248+R248-T248</f>
        <v>0</v>
      </c>
    </row>
    <row r="249" spans="2:27" ht="21" customHeight="1" x14ac:dyDescent="0.25">
      <c r="B249" s="56" t="s">
        <v>32</v>
      </c>
      <c r="C249" s="57">
        <f t="shared" si="118"/>
        <v>10</v>
      </c>
      <c r="D249" s="58" t="s">
        <v>33</v>
      </c>
      <c r="E249" s="59"/>
      <c r="F249" s="60"/>
      <c r="G249" s="61"/>
      <c r="H249" s="62"/>
      <c r="I249" s="62"/>
      <c r="J249" s="62"/>
      <c r="K249" s="63"/>
      <c r="L249" s="62"/>
      <c r="M249" s="62"/>
      <c r="N249" s="63"/>
      <c r="O249" s="63"/>
      <c r="P249" s="63"/>
      <c r="Q249" s="63"/>
      <c r="R249" s="63"/>
      <c r="S249" s="62"/>
      <c r="T249" s="63"/>
      <c r="U249" s="62"/>
      <c r="V249" s="63"/>
      <c r="W249" s="62"/>
    </row>
    <row r="250" spans="2:27" s="76" customFormat="1" ht="21" customHeight="1" x14ac:dyDescent="0.25">
      <c r="B250" s="68" t="s">
        <v>34</v>
      </c>
      <c r="C250" s="69">
        <f t="shared" si="118"/>
        <v>11</v>
      </c>
      <c r="D250" s="70" t="s">
        <v>35</v>
      </c>
      <c r="E250" s="71"/>
      <c r="F250" s="72"/>
      <c r="G250" s="73" t="s">
        <v>26</v>
      </c>
      <c r="H250" s="74"/>
      <c r="I250" s="74">
        <f>+H247*0.8</f>
        <v>0</v>
      </c>
      <c r="J250" s="74"/>
      <c r="K250" s="75">
        <f t="shared" ref="K250:K251" si="129">+ROUND($H250*J250,2)</f>
        <v>0</v>
      </c>
      <c r="L250" s="74">
        <f>+L25</f>
        <v>14</v>
      </c>
      <c r="M250" s="74"/>
      <c r="N250" s="75"/>
      <c r="O250" s="75"/>
      <c r="P250" s="75">
        <f>+ROUND($H250*O250,2)</f>
        <v>0</v>
      </c>
      <c r="Q250" s="75">
        <f>+L250</f>
        <v>14</v>
      </c>
      <c r="R250" s="75">
        <f>+ROUND($I250*Q250,2)</f>
        <v>0</v>
      </c>
      <c r="S250" s="74"/>
      <c r="T250" s="75">
        <f>+ROUND($H250*S250,2)</f>
        <v>0</v>
      </c>
      <c r="U250" s="74"/>
      <c r="V250" s="75">
        <f>+ROUND($H250*U250,2)</f>
        <v>0</v>
      </c>
      <c r="W250" s="74"/>
    </row>
    <row r="251" spans="2:27" s="76" customFormat="1" ht="21" customHeight="1" x14ac:dyDescent="0.25">
      <c r="B251" s="68" t="s">
        <v>36</v>
      </c>
      <c r="C251" s="78">
        <f t="shared" si="118"/>
        <v>12</v>
      </c>
      <c r="D251" s="70" t="s">
        <v>37</v>
      </c>
      <c r="E251" s="71"/>
      <c r="F251" s="72"/>
      <c r="G251" s="79" t="s">
        <v>26</v>
      </c>
      <c r="H251" s="80"/>
      <c r="I251" s="80">
        <f>+I250</f>
        <v>0</v>
      </c>
      <c r="J251" s="80"/>
      <c r="K251" s="81">
        <f t="shared" si="129"/>
        <v>0</v>
      </c>
      <c r="L251" s="80">
        <f>+L26</f>
        <v>16</v>
      </c>
      <c r="M251" s="80"/>
      <c r="N251" s="81"/>
      <c r="O251" s="81"/>
      <c r="P251" s="81">
        <f>+ROUND($H251*O251,2)</f>
        <v>0</v>
      </c>
      <c r="Q251" s="81">
        <f>+L251</f>
        <v>16</v>
      </c>
      <c r="R251" s="81">
        <f>+ROUND($I251*Q251,2)</f>
        <v>0</v>
      </c>
      <c r="S251" s="80"/>
      <c r="T251" s="81">
        <f>+ROUND($H251*S251,2)</f>
        <v>0</v>
      </c>
      <c r="U251" s="80"/>
      <c r="V251" s="81">
        <f>+ROUND($H251*U251,2)</f>
        <v>0</v>
      </c>
      <c r="W251" s="80"/>
    </row>
    <row r="252" spans="2:27" ht="21" customHeight="1" x14ac:dyDescent="0.25">
      <c r="B252" s="82"/>
      <c r="C252" s="83">
        <f t="shared" si="118"/>
        <v>13</v>
      </c>
      <c r="D252" s="84"/>
      <c r="E252" s="85"/>
      <c r="F252" s="86" t="str">
        <f>+"SUB-TOTAL   "&amp;B249&amp;":  "</f>
        <v xml:space="preserve">SUB-TOTAL   2.00A:  </v>
      </c>
      <c r="G252" s="87"/>
      <c r="H252" s="62"/>
      <c r="I252" s="62"/>
      <c r="J252" s="62"/>
      <c r="K252" s="53">
        <f>+SUM(K250:K251)</f>
        <v>0</v>
      </c>
      <c r="L252" s="62"/>
      <c r="M252" s="62"/>
      <c r="N252" s="53"/>
      <c r="O252" s="63"/>
      <c r="P252" s="53">
        <f>+SUM(P250:P251)</f>
        <v>0</v>
      </c>
      <c r="Q252" s="63"/>
      <c r="R252" s="53">
        <f>+SUM(R250:R251)</f>
        <v>0</v>
      </c>
      <c r="S252" s="62"/>
      <c r="T252" s="53">
        <f>+SUM(T250:T251)</f>
        <v>0</v>
      </c>
      <c r="U252" s="62"/>
      <c r="V252" s="53">
        <f>+SUM(V250:V251)</f>
        <v>0</v>
      </c>
      <c r="W252" s="62"/>
    </row>
    <row r="253" spans="2:27" ht="21" customHeight="1" x14ac:dyDescent="0.25">
      <c r="B253" s="56">
        <f>+B246+1</f>
        <v>3</v>
      </c>
      <c r="C253" s="57">
        <f t="shared" si="118"/>
        <v>14</v>
      </c>
      <c r="D253" s="88" t="s">
        <v>38</v>
      </c>
      <c r="E253" s="89"/>
      <c r="F253" s="90"/>
      <c r="G253" s="91"/>
      <c r="H253" s="62"/>
      <c r="I253" s="62"/>
      <c r="J253" s="62"/>
      <c r="K253" s="63"/>
      <c r="L253" s="62"/>
      <c r="M253" s="62"/>
      <c r="N253" s="63"/>
      <c r="O253" s="63"/>
      <c r="P253" s="63"/>
      <c r="Q253" s="63"/>
      <c r="R253" s="63"/>
      <c r="S253" s="62"/>
      <c r="T253" s="63"/>
      <c r="U253" s="62"/>
      <c r="V253" s="63"/>
      <c r="W253" s="62"/>
    </row>
    <row r="254" spans="2:27" ht="21" customHeight="1" x14ac:dyDescent="0.25">
      <c r="B254" s="92">
        <f>+B253+0.01</f>
        <v>3.01</v>
      </c>
      <c r="C254" s="93">
        <f t="shared" si="118"/>
        <v>15</v>
      </c>
      <c r="D254" s="94" t="s">
        <v>39</v>
      </c>
      <c r="E254" s="42"/>
      <c r="F254" s="43"/>
      <c r="G254" s="37" t="s">
        <v>40</v>
      </c>
      <c r="H254" s="38"/>
      <c r="I254" s="38"/>
      <c r="J254" s="38">
        <v>1.46</v>
      </c>
      <c r="K254" s="95">
        <f t="shared" ref="K254:K261" si="130">+ROUND($H254*J254,2)</f>
        <v>0</v>
      </c>
      <c r="L254" s="38">
        <f t="shared" ref="L254:L261" si="131">+L29</f>
        <v>0.53</v>
      </c>
      <c r="M254" s="38"/>
      <c r="N254" s="95"/>
      <c r="O254" s="95">
        <f>+IF($L254-$J254&gt;=0,$L254-$J254,0)</f>
        <v>0</v>
      </c>
      <c r="P254" s="95">
        <f t="shared" ref="P254:P261" si="132">+ROUND($H254*O254,2)</f>
        <v>0</v>
      </c>
      <c r="Q254" s="95"/>
      <c r="R254" s="95">
        <f t="shared" ref="R254:R258" si="133">+ROUND($H254*Q254,2)</f>
        <v>0</v>
      </c>
      <c r="S254" s="38">
        <f>+IF($L254-$J254&lt;=0,-$L254+$J254,0)</f>
        <v>0.92999999999999994</v>
      </c>
      <c r="T254" s="95">
        <f t="shared" ref="T254:T261" si="134">+ROUND($H254*S254,2)</f>
        <v>0</v>
      </c>
      <c r="U254" s="38">
        <f>+S254</f>
        <v>0.92999999999999994</v>
      </c>
      <c r="V254" s="95">
        <f t="shared" ref="V254:V261" si="135">+ROUND($H254*U254,2)</f>
        <v>0</v>
      </c>
      <c r="W254" s="96" t="s">
        <v>41</v>
      </c>
    </row>
    <row r="255" spans="2:27" ht="21" customHeight="1" x14ac:dyDescent="0.25">
      <c r="B255" s="92">
        <f t="shared" ref="B255:B261" si="136">+B254+0.01</f>
        <v>3.0199999999999996</v>
      </c>
      <c r="C255" s="93">
        <f t="shared" si="118"/>
        <v>16</v>
      </c>
      <c r="D255" s="94" t="s">
        <v>42</v>
      </c>
      <c r="E255" s="42"/>
      <c r="F255" s="43"/>
      <c r="G255" s="37" t="s">
        <v>40</v>
      </c>
      <c r="H255" s="38"/>
      <c r="I255" s="38"/>
      <c r="J255" s="38">
        <v>0.05</v>
      </c>
      <c r="K255" s="95">
        <f t="shared" si="130"/>
        <v>0</v>
      </c>
      <c r="L255" s="38">
        <f t="shared" si="131"/>
        <v>0</v>
      </c>
      <c r="M255" s="38"/>
      <c r="N255" s="95"/>
      <c r="O255" s="95">
        <f t="shared" ref="O255:O258" si="137">+IF($L255-$J255&gt;=0,$L255-$J255,0)</f>
        <v>0</v>
      </c>
      <c r="P255" s="95">
        <f t="shared" si="132"/>
        <v>0</v>
      </c>
      <c r="Q255" s="95"/>
      <c r="R255" s="95">
        <f t="shared" si="133"/>
        <v>0</v>
      </c>
      <c r="S255" s="38">
        <f t="shared" ref="S255:S258" si="138">+IF($L255-$J255&lt;=0,-$L255+$J255,0)</f>
        <v>0.05</v>
      </c>
      <c r="T255" s="95">
        <f t="shared" si="134"/>
        <v>0</v>
      </c>
      <c r="U255" s="38">
        <f t="shared" ref="U255:U258" si="139">+S255</f>
        <v>0.05</v>
      </c>
      <c r="V255" s="95">
        <f t="shared" si="135"/>
        <v>0</v>
      </c>
      <c r="W255" s="96" t="s">
        <v>41</v>
      </c>
    </row>
    <row r="256" spans="2:27" ht="21" customHeight="1" x14ac:dyDescent="0.25">
      <c r="B256" s="92">
        <f t="shared" si="136"/>
        <v>3.0299999999999994</v>
      </c>
      <c r="C256" s="93">
        <f t="shared" si="118"/>
        <v>17</v>
      </c>
      <c r="D256" s="94" t="s">
        <v>43</v>
      </c>
      <c r="E256" s="42"/>
      <c r="F256" s="43"/>
      <c r="G256" s="37" t="s">
        <v>40</v>
      </c>
      <c r="H256" s="38"/>
      <c r="I256" s="38"/>
      <c r="J256" s="38">
        <v>7.08</v>
      </c>
      <c r="K256" s="95">
        <f t="shared" si="130"/>
        <v>0</v>
      </c>
      <c r="L256" s="38">
        <f t="shared" si="131"/>
        <v>3.61</v>
      </c>
      <c r="M256" s="38"/>
      <c r="N256" s="95"/>
      <c r="O256" s="95">
        <f t="shared" si="137"/>
        <v>0</v>
      </c>
      <c r="P256" s="95">
        <f t="shared" si="132"/>
        <v>0</v>
      </c>
      <c r="Q256" s="95"/>
      <c r="R256" s="95">
        <f t="shared" si="133"/>
        <v>0</v>
      </c>
      <c r="S256" s="38">
        <f t="shared" si="138"/>
        <v>3.47</v>
      </c>
      <c r="T256" s="95">
        <f t="shared" si="134"/>
        <v>0</v>
      </c>
      <c r="U256" s="38">
        <f t="shared" si="139"/>
        <v>3.47</v>
      </c>
      <c r="V256" s="95">
        <f t="shared" si="135"/>
        <v>0</v>
      </c>
      <c r="W256" s="96" t="s">
        <v>41</v>
      </c>
    </row>
    <row r="257" spans="2:23" ht="21" customHeight="1" x14ac:dyDescent="0.25">
      <c r="B257" s="92">
        <f t="shared" si="136"/>
        <v>3.0399999999999991</v>
      </c>
      <c r="C257" s="93">
        <f t="shared" si="118"/>
        <v>18</v>
      </c>
      <c r="D257" s="94" t="s">
        <v>44</v>
      </c>
      <c r="E257" s="97"/>
      <c r="F257" s="98"/>
      <c r="G257" s="37" t="s">
        <v>40</v>
      </c>
      <c r="H257" s="38"/>
      <c r="I257" s="38"/>
      <c r="J257" s="38">
        <v>0.18</v>
      </c>
      <c r="K257" s="95">
        <f t="shared" si="130"/>
        <v>0</v>
      </c>
      <c r="L257" s="38">
        <f t="shared" si="131"/>
        <v>0</v>
      </c>
      <c r="M257" s="38"/>
      <c r="N257" s="95"/>
      <c r="O257" s="95">
        <f t="shared" si="137"/>
        <v>0</v>
      </c>
      <c r="P257" s="95">
        <f t="shared" si="132"/>
        <v>0</v>
      </c>
      <c r="Q257" s="99"/>
      <c r="R257" s="95">
        <f t="shared" si="133"/>
        <v>0</v>
      </c>
      <c r="S257" s="38">
        <f t="shared" si="138"/>
        <v>0.18</v>
      </c>
      <c r="T257" s="95">
        <f t="shared" si="134"/>
        <v>0</v>
      </c>
      <c r="U257" s="38">
        <f t="shared" si="139"/>
        <v>0.18</v>
      </c>
      <c r="V257" s="95">
        <f t="shared" si="135"/>
        <v>0</v>
      </c>
      <c r="W257" s="96" t="s">
        <v>41</v>
      </c>
    </row>
    <row r="258" spans="2:23" ht="21" customHeight="1" x14ac:dyDescent="0.25">
      <c r="B258" s="92">
        <f t="shared" si="136"/>
        <v>3.0499999999999989</v>
      </c>
      <c r="C258" s="93">
        <f t="shared" si="118"/>
        <v>19</v>
      </c>
      <c r="D258" s="94" t="s">
        <v>45</v>
      </c>
      <c r="E258" s="100"/>
      <c r="F258" s="36"/>
      <c r="G258" s="37" t="s">
        <v>40</v>
      </c>
      <c r="H258" s="38"/>
      <c r="I258" s="38"/>
      <c r="J258" s="38">
        <v>4.0600000000000005</v>
      </c>
      <c r="K258" s="95">
        <f t="shared" si="130"/>
        <v>0</v>
      </c>
      <c r="L258" s="38">
        <f t="shared" si="131"/>
        <v>0.06</v>
      </c>
      <c r="M258" s="38"/>
      <c r="N258" s="95"/>
      <c r="O258" s="95">
        <f t="shared" si="137"/>
        <v>0</v>
      </c>
      <c r="P258" s="95">
        <f t="shared" si="132"/>
        <v>0</v>
      </c>
      <c r="Q258" s="95"/>
      <c r="R258" s="95">
        <f t="shared" si="133"/>
        <v>0</v>
      </c>
      <c r="S258" s="38">
        <f t="shared" si="138"/>
        <v>4.0000000000000009</v>
      </c>
      <c r="T258" s="95">
        <f t="shared" si="134"/>
        <v>0</v>
      </c>
      <c r="U258" s="38">
        <f t="shared" si="139"/>
        <v>4.0000000000000009</v>
      </c>
      <c r="V258" s="95">
        <f t="shared" si="135"/>
        <v>0</v>
      </c>
      <c r="W258" s="96" t="s">
        <v>41</v>
      </c>
    </row>
    <row r="259" spans="2:23" s="76" customFormat="1" ht="21" customHeight="1" x14ac:dyDescent="0.25">
      <c r="B259" s="68">
        <f t="shared" si="136"/>
        <v>3.0599999999999987</v>
      </c>
      <c r="C259" s="101" t="e">
        <f>+#REF!+1</f>
        <v>#REF!</v>
      </c>
      <c r="D259" s="70" t="s">
        <v>46</v>
      </c>
      <c r="E259" s="71"/>
      <c r="F259" s="72"/>
      <c r="G259" s="73" t="s">
        <v>40</v>
      </c>
      <c r="H259" s="74"/>
      <c r="I259" s="74">
        <f>+H254*1.3</f>
        <v>0</v>
      </c>
      <c r="J259" s="74"/>
      <c r="K259" s="75">
        <f t="shared" si="130"/>
        <v>0</v>
      </c>
      <c r="L259" s="74">
        <f t="shared" si="131"/>
        <v>0.44</v>
      </c>
      <c r="M259" s="74"/>
      <c r="N259" s="75"/>
      <c r="O259" s="75"/>
      <c r="P259" s="75">
        <f t="shared" si="132"/>
        <v>0</v>
      </c>
      <c r="Q259" s="75">
        <f t="shared" ref="Q259:Q261" si="140">+L259</f>
        <v>0.44</v>
      </c>
      <c r="R259" s="75">
        <f t="shared" ref="R259:R261" si="141">+ROUND($I259*Q259,2)</f>
        <v>0</v>
      </c>
      <c r="S259" s="74"/>
      <c r="T259" s="75">
        <f t="shared" si="134"/>
        <v>0</v>
      </c>
      <c r="U259" s="74"/>
      <c r="V259" s="75">
        <f t="shared" si="135"/>
        <v>0</v>
      </c>
      <c r="W259" s="74"/>
    </row>
    <row r="260" spans="2:23" s="76" customFormat="1" ht="21" customHeight="1" x14ac:dyDescent="0.25">
      <c r="B260" s="68">
        <f t="shared" si="136"/>
        <v>3.0699999999999985</v>
      </c>
      <c r="C260" s="101" t="e">
        <f>+#REF!+1</f>
        <v>#REF!</v>
      </c>
      <c r="D260" s="70" t="s">
        <v>47</v>
      </c>
      <c r="E260" s="71"/>
      <c r="F260" s="72"/>
      <c r="G260" s="73" t="s">
        <v>40</v>
      </c>
      <c r="H260" s="74"/>
      <c r="I260" s="74">
        <f>+H254</f>
        <v>0</v>
      </c>
      <c r="J260" s="74"/>
      <c r="K260" s="75">
        <f t="shared" si="130"/>
        <v>0</v>
      </c>
      <c r="L260" s="74">
        <f t="shared" si="131"/>
        <v>4.3100000000000005</v>
      </c>
      <c r="M260" s="74"/>
      <c r="N260" s="75"/>
      <c r="O260" s="75"/>
      <c r="P260" s="75">
        <f t="shared" si="132"/>
        <v>0</v>
      </c>
      <c r="Q260" s="75">
        <f t="shared" si="140"/>
        <v>4.3100000000000005</v>
      </c>
      <c r="R260" s="75">
        <f t="shared" si="141"/>
        <v>0</v>
      </c>
      <c r="S260" s="74"/>
      <c r="T260" s="75">
        <f t="shared" si="134"/>
        <v>0</v>
      </c>
      <c r="U260" s="74"/>
      <c r="V260" s="75">
        <f t="shared" si="135"/>
        <v>0</v>
      </c>
      <c r="W260" s="74"/>
    </row>
    <row r="261" spans="2:23" s="76" customFormat="1" ht="21" customHeight="1" x14ac:dyDescent="0.25">
      <c r="B261" s="68">
        <f t="shared" si="136"/>
        <v>3.0799999999999983</v>
      </c>
      <c r="C261" s="78" t="e">
        <f t="shared" si="118"/>
        <v>#REF!</v>
      </c>
      <c r="D261" s="70" t="s">
        <v>48</v>
      </c>
      <c r="E261" s="102"/>
      <c r="F261" s="103"/>
      <c r="G261" s="79" t="s">
        <v>40</v>
      </c>
      <c r="H261" s="80"/>
      <c r="I261" s="80">
        <f>+H256</f>
        <v>0</v>
      </c>
      <c r="J261" s="80"/>
      <c r="K261" s="75">
        <f t="shared" si="130"/>
        <v>0</v>
      </c>
      <c r="L261" s="80">
        <f t="shared" si="131"/>
        <v>5.25</v>
      </c>
      <c r="M261" s="80"/>
      <c r="N261" s="75"/>
      <c r="O261" s="81"/>
      <c r="P261" s="75">
        <f t="shared" si="132"/>
        <v>0</v>
      </c>
      <c r="Q261" s="81">
        <f t="shared" si="140"/>
        <v>5.25</v>
      </c>
      <c r="R261" s="75">
        <f t="shared" si="141"/>
        <v>0</v>
      </c>
      <c r="S261" s="104"/>
      <c r="T261" s="75">
        <f t="shared" si="134"/>
        <v>0</v>
      </c>
      <c r="U261" s="104"/>
      <c r="V261" s="75">
        <f t="shared" si="135"/>
        <v>0</v>
      </c>
      <c r="W261" s="104"/>
    </row>
    <row r="262" spans="2:23" ht="21" customHeight="1" x14ac:dyDescent="0.25">
      <c r="B262" s="82"/>
      <c r="C262" s="105" t="e">
        <f t="shared" si="118"/>
        <v>#REF!</v>
      </c>
      <c r="D262" s="84"/>
      <c r="E262" s="106"/>
      <c r="F262" s="86" t="str">
        <f>+"SUB-TOTAL   "&amp;B253&amp;":  "</f>
        <v xml:space="preserve">SUB-TOTAL   3:  </v>
      </c>
      <c r="G262" s="87"/>
      <c r="H262" s="62"/>
      <c r="I262" s="62"/>
      <c r="J262" s="62"/>
      <c r="K262" s="53">
        <f>+SUM(K254:K261)</f>
        <v>0</v>
      </c>
      <c r="L262" s="62"/>
      <c r="M262" s="62"/>
      <c r="N262" s="53"/>
      <c r="O262" s="62"/>
      <c r="P262" s="53">
        <f>+SUM(P254:P261)</f>
        <v>0</v>
      </c>
      <c r="Q262" s="62"/>
      <c r="R262" s="53">
        <f>+SUM(R254:R261)</f>
        <v>0</v>
      </c>
      <c r="S262" s="62"/>
      <c r="T262" s="53">
        <f>+SUM(T254:T261)</f>
        <v>0</v>
      </c>
      <c r="U262" s="62"/>
      <c r="V262" s="53">
        <f>+SUM(V254:V261)</f>
        <v>0</v>
      </c>
      <c r="W262" s="62"/>
    </row>
    <row r="263" spans="2:23" ht="21" customHeight="1" x14ac:dyDescent="0.25">
      <c r="B263" s="56">
        <f>+B253+1</f>
        <v>4</v>
      </c>
      <c r="C263" s="57" t="e">
        <f t="shared" si="118"/>
        <v>#REF!</v>
      </c>
      <c r="D263" s="88" t="s">
        <v>49</v>
      </c>
      <c r="E263" s="89"/>
      <c r="F263" s="90"/>
      <c r="G263" s="91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</row>
    <row r="264" spans="2:23" ht="21" customHeight="1" x14ac:dyDescent="0.25">
      <c r="B264" s="92">
        <f t="shared" ref="B264:B275" si="142">+B263+0.01</f>
        <v>4.01</v>
      </c>
      <c r="C264" s="93" t="e">
        <f t="shared" si="118"/>
        <v>#REF!</v>
      </c>
      <c r="D264" s="94" t="s">
        <v>50</v>
      </c>
      <c r="E264" s="42"/>
      <c r="F264" s="43"/>
      <c r="G264" s="37" t="s">
        <v>26</v>
      </c>
      <c r="H264" s="38"/>
      <c r="I264" s="38"/>
      <c r="J264" s="38">
        <v>163</v>
      </c>
      <c r="K264" s="38">
        <f t="shared" ref="K264:K275" si="143">+ROUND($H264*J264,2)</f>
        <v>0</v>
      </c>
      <c r="L264" s="38">
        <f t="shared" ref="L264:L275" si="144">+L39</f>
        <v>182</v>
      </c>
      <c r="M264" s="38"/>
      <c r="N264" s="38"/>
      <c r="O264" s="38">
        <f>+IF($L264-$J264&gt;=0,$L264-$J264,0)</f>
        <v>19</v>
      </c>
      <c r="P264" s="38">
        <f t="shared" ref="P264:P275" si="145">+ROUND($H264*O264,2)</f>
        <v>0</v>
      </c>
      <c r="Q264" s="38"/>
      <c r="R264" s="38">
        <f t="shared" ref="R264:R272" si="146">+ROUND($H264*Q264,2)</f>
        <v>0</v>
      </c>
      <c r="S264" s="38">
        <f>+IF($L264-$J264&lt;=0,-$L264+$J264,0)</f>
        <v>0</v>
      </c>
      <c r="T264" s="38">
        <f t="shared" ref="T264:T275" si="147">+ROUND($H264*S264,2)</f>
        <v>0</v>
      </c>
      <c r="U264" s="38"/>
      <c r="V264" s="38">
        <f t="shared" ref="V264:V275" si="148">+ROUND($H264*U264,2)</f>
        <v>0</v>
      </c>
      <c r="W264" s="38"/>
    </row>
    <row r="265" spans="2:23" ht="21" customHeight="1" x14ac:dyDescent="0.25">
      <c r="B265" s="92">
        <f t="shared" si="142"/>
        <v>4.0199999999999996</v>
      </c>
      <c r="C265" s="93" t="e">
        <f t="shared" si="118"/>
        <v>#REF!</v>
      </c>
      <c r="D265" s="94" t="s">
        <v>51</v>
      </c>
      <c r="E265" s="42"/>
      <c r="F265" s="43"/>
      <c r="G265" s="37" t="s">
        <v>26</v>
      </c>
      <c r="H265" s="38"/>
      <c r="I265" s="38"/>
      <c r="J265" s="38">
        <v>218</v>
      </c>
      <c r="K265" s="38">
        <f t="shared" si="143"/>
        <v>0</v>
      </c>
      <c r="L265" s="38">
        <f t="shared" si="144"/>
        <v>287</v>
      </c>
      <c r="M265" s="38"/>
      <c r="N265" s="38"/>
      <c r="O265" s="38">
        <f t="shared" ref="O265:O272" si="149">+IF($L265-$J265&gt;=0,$L265-$J265,0)</f>
        <v>69</v>
      </c>
      <c r="P265" s="38">
        <f t="shared" si="145"/>
        <v>0</v>
      </c>
      <c r="Q265" s="38"/>
      <c r="R265" s="38">
        <f t="shared" si="146"/>
        <v>0</v>
      </c>
      <c r="S265" s="38">
        <f t="shared" ref="S265:S272" si="150">+IF($L265-$J265&lt;=0,-$L265+$J265,0)</f>
        <v>0</v>
      </c>
      <c r="T265" s="38">
        <f t="shared" si="147"/>
        <v>0</v>
      </c>
      <c r="U265" s="38"/>
      <c r="V265" s="38">
        <f t="shared" si="148"/>
        <v>0</v>
      </c>
      <c r="W265" s="38"/>
    </row>
    <row r="266" spans="2:23" ht="21" customHeight="1" x14ac:dyDescent="0.25">
      <c r="B266" s="92">
        <f t="shared" si="142"/>
        <v>4.0299999999999994</v>
      </c>
      <c r="C266" s="93" t="e">
        <f t="shared" si="118"/>
        <v>#REF!</v>
      </c>
      <c r="D266" s="94" t="s">
        <v>52</v>
      </c>
      <c r="E266" s="42"/>
      <c r="F266" s="43"/>
      <c r="G266" s="37" t="s">
        <v>26</v>
      </c>
      <c r="H266" s="38"/>
      <c r="I266" s="38"/>
      <c r="J266" s="38">
        <v>2</v>
      </c>
      <c r="K266" s="38">
        <f t="shared" si="143"/>
        <v>0</v>
      </c>
      <c r="L266" s="38">
        <f t="shared" si="144"/>
        <v>0</v>
      </c>
      <c r="M266" s="38"/>
      <c r="N266" s="38"/>
      <c r="O266" s="38">
        <f t="shared" si="149"/>
        <v>0</v>
      </c>
      <c r="P266" s="38">
        <f t="shared" si="145"/>
        <v>0</v>
      </c>
      <c r="Q266" s="38"/>
      <c r="R266" s="38">
        <f t="shared" si="146"/>
        <v>0</v>
      </c>
      <c r="S266" s="38">
        <f t="shared" si="150"/>
        <v>2</v>
      </c>
      <c r="T266" s="38">
        <f t="shared" si="147"/>
        <v>0</v>
      </c>
      <c r="U266" s="38">
        <f>+S266</f>
        <v>2</v>
      </c>
      <c r="V266" s="38">
        <f t="shared" si="148"/>
        <v>0</v>
      </c>
      <c r="W266" s="38" t="s">
        <v>53</v>
      </c>
    </row>
    <row r="267" spans="2:23" ht="21" customHeight="1" x14ac:dyDescent="0.25">
      <c r="B267" s="92">
        <f t="shared" si="142"/>
        <v>4.0399999999999991</v>
      </c>
      <c r="C267" s="93" t="e">
        <f t="shared" si="118"/>
        <v>#REF!</v>
      </c>
      <c r="D267" s="94" t="s">
        <v>54</v>
      </c>
      <c r="E267" s="42"/>
      <c r="F267" s="43"/>
      <c r="G267" s="37" t="s">
        <v>26</v>
      </c>
      <c r="H267" s="38"/>
      <c r="I267" s="38"/>
      <c r="J267" s="38">
        <v>4</v>
      </c>
      <c r="K267" s="38">
        <f t="shared" si="143"/>
        <v>0</v>
      </c>
      <c r="L267" s="38">
        <f t="shared" si="144"/>
        <v>27</v>
      </c>
      <c r="M267" s="38"/>
      <c r="N267" s="38"/>
      <c r="O267" s="38">
        <f t="shared" si="149"/>
        <v>23</v>
      </c>
      <c r="P267" s="38">
        <f t="shared" si="145"/>
        <v>0</v>
      </c>
      <c r="Q267" s="38"/>
      <c r="R267" s="38">
        <f t="shared" si="146"/>
        <v>0</v>
      </c>
      <c r="S267" s="38">
        <f t="shared" si="150"/>
        <v>0</v>
      </c>
      <c r="T267" s="38">
        <f t="shared" si="147"/>
        <v>0</v>
      </c>
      <c r="U267" s="38"/>
      <c r="V267" s="38">
        <f t="shared" si="148"/>
        <v>0</v>
      </c>
      <c r="W267" s="38"/>
    </row>
    <row r="268" spans="2:23" ht="21" customHeight="1" x14ac:dyDescent="0.25">
      <c r="B268" s="92">
        <f t="shared" si="142"/>
        <v>4.0499999999999989</v>
      </c>
      <c r="C268" s="93" t="e">
        <f t="shared" si="118"/>
        <v>#REF!</v>
      </c>
      <c r="D268" s="94" t="s">
        <v>55</v>
      </c>
      <c r="E268" s="42"/>
      <c r="F268" s="43"/>
      <c r="G268" s="37" t="s">
        <v>26</v>
      </c>
      <c r="H268" s="38"/>
      <c r="I268" s="38"/>
      <c r="J268" s="38">
        <v>26</v>
      </c>
      <c r="K268" s="38">
        <f t="shared" si="143"/>
        <v>0</v>
      </c>
      <c r="L268" s="38">
        <f t="shared" si="144"/>
        <v>12</v>
      </c>
      <c r="M268" s="38"/>
      <c r="N268" s="38"/>
      <c r="O268" s="38">
        <f t="shared" si="149"/>
        <v>0</v>
      </c>
      <c r="P268" s="38">
        <f t="shared" si="145"/>
        <v>0</v>
      </c>
      <c r="Q268" s="38"/>
      <c r="R268" s="38">
        <f t="shared" si="146"/>
        <v>0</v>
      </c>
      <c r="S268" s="38">
        <f t="shared" si="150"/>
        <v>14</v>
      </c>
      <c r="T268" s="38">
        <f t="shared" si="147"/>
        <v>0</v>
      </c>
      <c r="U268" s="38">
        <f>+S268</f>
        <v>14</v>
      </c>
      <c r="V268" s="38">
        <f t="shared" si="148"/>
        <v>0</v>
      </c>
      <c r="W268" s="38" t="s">
        <v>53</v>
      </c>
    </row>
    <row r="269" spans="2:23" ht="21" customHeight="1" x14ac:dyDescent="0.25">
      <c r="B269" s="92">
        <f t="shared" si="142"/>
        <v>4.0599999999999987</v>
      </c>
      <c r="C269" s="93" t="e">
        <f t="shared" si="118"/>
        <v>#REF!</v>
      </c>
      <c r="D269" s="94" t="s">
        <v>56</v>
      </c>
      <c r="E269" s="97"/>
      <c r="F269" s="98"/>
      <c r="G269" s="37" t="s">
        <v>26</v>
      </c>
      <c r="H269" s="38"/>
      <c r="I269" s="38"/>
      <c r="J269" s="38">
        <v>52</v>
      </c>
      <c r="K269" s="38">
        <f t="shared" si="143"/>
        <v>0</v>
      </c>
      <c r="L269" s="38">
        <f t="shared" si="144"/>
        <v>232</v>
      </c>
      <c r="M269" s="38"/>
      <c r="N269" s="38"/>
      <c r="O269" s="38">
        <f t="shared" si="149"/>
        <v>180</v>
      </c>
      <c r="P269" s="38">
        <f t="shared" si="145"/>
        <v>0</v>
      </c>
      <c r="Q269" s="107"/>
      <c r="R269" s="38">
        <f t="shared" si="146"/>
        <v>0</v>
      </c>
      <c r="S269" s="38">
        <f t="shared" si="150"/>
        <v>0</v>
      </c>
      <c r="T269" s="38">
        <f t="shared" si="147"/>
        <v>0</v>
      </c>
      <c r="U269" s="107"/>
      <c r="V269" s="38">
        <f t="shared" si="148"/>
        <v>0</v>
      </c>
      <c r="W269" s="107"/>
    </row>
    <row r="270" spans="2:23" ht="21" customHeight="1" x14ac:dyDescent="0.25">
      <c r="B270" s="92">
        <f t="shared" si="142"/>
        <v>4.0699999999999985</v>
      </c>
      <c r="C270" s="93" t="e">
        <f t="shared" si="118"/>
        <v>#REF!</v>
      </c>
      <c r="D270" s="94" t="s">
        <v>57</v>
      </c>
      <c r="E270" s="100"/>
      <c r="F270" s="36"/>
      <c r="G270" s="37" t="s">
        <v>26</v>
      </c>
      <c r="H270" s="38"/>
      <c r="I270" s="38"/>
      <c r="J270" s="38">
        <v>1838</v>
      </c>
      <c r="K270" s="38">
        <f t="shared" si="143"/>
        <v>0</v>
      </c>
      <c r="L270" s="38">
        <f t="shared" si="144"/>
        <v>2278</v>
      </c>
      <c r="M270" s="38"/>
      <c r="N270" s="38"/>
      <c r="O270" s="38">
        <f t="shared" si="149"/>
        <v>440</v>
      </c>
      <c r="P270" s="38">
        <f t="shared" si="145"/>
        <v>0</v>
      </c>
      <c r="Q270" s="38"/>
      <c r="R270" s="38">
        <f t="shared" si="146"/>
        <v>0</v>
      </c>
      <c r="S270" s="38">
        <f t="shared" si="150"/>
        <v>0</v>
      </c>
      <c r="T270" s="38">
        <f t="shared" si="147"/>
        <v>0</v>
      </c>
      <c r="U270" s="38"/>
      <c r="V270" s="38">
        <f t="shared" si="148"/>
        <v>0</v>
      </c>
      <c r="W270" s="38"/>
    </row>
    <row r="271" spans="2:23" ht="21" customHeight="1" x14ac:dyDescent="0.25">
      <c r="B271" s="92">
        <f t="shared" si="142"/>
        <v>4.0799999999999983</v>
      </c>
      <c r="C271" s="93" t="e">
        <f t="shared" si="118"/>
        <v>#REF!</v>
      </c>
      <c r="D271" s="94" t="s">
        <v>58</v>
      </c>
      <c r="E271" s="42"/>
      <c r="F271" s="43"/>
      <c r="G271" s="37" t="s">
        <v>59</v>
      </c>
      <c r="H271" s="38"/>
      <c r="I271" s="38"/>
      <c r="J271" s="38">
        <v>51.3</v>
      </c>
      <c r="K271" s="38">
        <f t="shared" si="143"/>
        <v>0</v>
      </c>
      <c r="L271" s="38">
        <f t="shared" si="144"/>
        <v>61</v>
      </c>
      <c r="M271" s="38"/>
      <c r="N271" s="38"/>
      <c r="O271" s="38">
        <f t="shared" si="149"/>
        <v>9.7000000000000028</v>
      </c>
      <c r="P271" s="38">
        <f t="shared" si="145"/>
        <v>0</v>
      </c>
      <c r="Q271" s="38"/>
      <c r="R271" s="38">
        <f t="shared" si="146"/>
        <v>0</v>
      </c>
      <c r="S271" s="38">
        <f t="shared" si="150"/>
        <v>0</v>
      </c>
      <c r="T271" s="38">
        <f t="shared" si="147"/>
        <v>0</v>
      </c>
      <c r="U271" s="38"/>
      <c r="V271" s="38">
        <f t="shared" si="148"/>
        <v>0</v>
      </c>
      <c r="W271" s="38"/>
    </row>
    <row r="272" spans="2:23" ht="21" customHeight="1" x14ac:dyDescent="0.25">
      <c r="B272" s="92">
        <f t="shared" si="142"/>
        <v>4.0899999999999981</v>
      </c>
      <c r="C272" s="93" t="e">
        <f t="shared" si="118"/>
        <v>#REF!</v>
      </c>
      <c r="D272" s="94" t="s">
        <v>60</v>
      </c>
      <c r="E272" s="42"/>
      <c r="F272" s="43"/>
      <c r="G272" s="37" t="s">
        <v>59</v>
      </c>
      <c r="H272" s="38"/>
      <c r="I272" s="38"/>
      <c r="J272" s="38">
        <v>19</v>
      </c>
      <c r="K272" s="38">
        <f t="shared" si="143"/>
        <v>0</v>
      </c>
      <c r="L272" s="38">
        <f t="shared" si="144"/>
        <v>183</v>
      </c>
      <c r="M272" s="38"/>
      <c r="N272" s="38"/>
      <c r="O272" s="38">
        <f t="shared" si="149"/>
        <v>164</v>
      </c>
      <c r="P272" s="38">
        <f t="shared" si="145"/>
        <v>0</v>
      </c>
      <c r="Q272" s="38"/>
      <c r="R272" s="38">
        <f t="shared" si="146"/>
        <v>0</v>
      </c>
      <c r="S272" s="38">
        <f t="shared" si="150"/>
        <v>0</v>
      </c>
      <c r="T272" s="38">
        <f t="shared" si="147"/>
        <v>0</v>
      </c>
      <c r="U272" s="38"/>
      <c r="V272" s="38">
        <f t="shared" si="148"/>
        <v>0</v>
      </c>
      <c r="W272" s="38"/>
    </row>
    <row r="273" spans="2:23" s="76" customFormat="1" ht="21" customHeight="1" x14ac:dyDescent="0.25">
      <c r="B273" s="68">
        <f t="shared" si="142"/>
        <v>4.0999999999999979</v>
      </c>
      <c r="C273" s="101" t="e">
        <f t="shared" si="118"/>
        <v>#REF!</v>
      </c>
      <c r="D273" s="70" t="s">
        <v>61</v>
      </c>
      <c r="E273" s="71"/>
      <c r="F273" s="72"/>
      <c r="G273" s="73" t="s">
        <v>26</v>
      </c>
      <c r="H273" s="74"/>
      <c r="I273" s="74">
        <v>0.88</v>
      </c>
      <c r="J273" s="74"/>
      <c r="K273" s="74">
        <f t="shared" si="143"/>
        <v>0</v>
      </c>
      <c r="L273" s="74">
        <f t="shared" si="144"/>
        <v>9</v>
      </c>
      <c r="M273" s="74"/>
      <c r="N273" s="74"/>
      <c r="O273" s="74"/>
      <c r="P273" s="74">
        <f t="shared" si="145"/>
        <v>0</v>
      </c>
      <c r="Q273" s="74">
        <f>+L273</f>
        <v>9</v>
      </c>
      <c r="R273" s="74">
        <f>+ROUND($I273*Q273,2)</f>
        <v>7.92</v>
      </c>
      <c r="S273" s="74"/>
      <c r="T273" s="74">
        <f t="shared" si="147"/>
        <v>0</v>
      </c>
      <c r="U273" s="74"/>
      <c r="V273" s="74">
        <f t="shared" si="148"/>
        <v>0</v>
      </c>
      <c r="W273" s="74"/>
    </row>
    <row r="274" spans="2:23" s="76" customFormat="1" ht="21" customHeight="1" x14ac:dyDescent="0.25">
      <c r="B274" s="68">
        <f t="shared" si="142"/>
        <v>4.1099999999999977</v>
      </c>
      <c r="C274" s="101" t="e">
        <f t="shared" si="118"/>
        <v>#REF!</v>
      </c>
      <c r="D274" s="70" t="s">
        <v>62</v>
      </c>
      <c r="E274" s="71"/>
      <c r="F274" s="72"/>
      <c r="G274" s="73" t="s">
        <v>59</v>
      </c>
      <c r="H274" s="74"/>
      <c r="I274" s="254">
        <v>2.5000000000000001E-2</v>
      </c>
      <c r="J274" s="74"/>
      <c r="K274" s="74">
        <f t="shared" si="143"/>
        <v>0</v>
      </c>
      <c r="L274" s="74">
        <f t="shared" si="144"/>
        <v>9</v>
      </c>
      <c r="M274" s="74"/>
      <c r="N274" s="74"/>
      <c r="O274" s="74"/>
      <c r="P274" s="74">
        <f t="shared" si="145"/>
        <v>0</v>
      </c>
      <c r="Q274" s="74">
        <f t="shared" ref="Q274:Q275" si="151">+L274</f>
        <v>9</v>
      </c>
      <c r="R274" s="74">
        <f t="shared" ref="R274:R275" si="152">+ROUND($I274*Q274,2)</f>
        <v>0.23</v>
      </c>
      <c r="S274" s="74"/>
      <c r="T274" s="74">
        <f t="shared" si="147"/>
        <v>0</v>
      </c>
      <c r="U274" s="74"/>
      <c r="V274" s="74">
        <f t="shared" si="148"/>
        <v>0</v>
      </c>
      <c r="W274" s="74"/>
    </row>
    <row r="275" spans="2:23" s="76" customFormat="1" ht="21" customHeight="1" x14ac:dyDescent="0.25">
      <c r="B275" s="68">
        <f t="shared" si="142"/>
        <v>4.1199999999999974</v>
      </c>
      <c r="C275" s="78" t="e">
        <f t="shared" si="118"/>
        <v>#REF!</v>
      </c>
      <c r="D275" s="70" t="s">
        <v>63</v>
      </c>
      <c r="E275" s="71"/>
      <c r="F275" s="72"/>
      <c r="G275" s="79" t="s">
        <v>26</v>
      </c>
      <c r="H275" s="80"/>
      <c r="I275" s="80">
        <v>1.69</v>
      </c>
      <c r="J275" s="80"/>
      <c r="K275" s="74">
        <f t="shared" si="143"/>
        <v>0</v>
      </c>
      <c r="L275" s="80">
        <f t="shared" si="144"/>
        <v>9</v>
      </c>
      <c r="M275" s="80"/>
      <c r="N275" s="74"/>
      <c r="O275" s="80"/>
      <c r="P275" s="74">
        <f t="shared" si="145"/>
        <v>0</v>
      </c>
      <c r="Q275" s="80">
        <f t="shared" si="151"/>
        <v>9</v>
      </c>
      <c r="R275" s="74">
        <f t="shared" si="152"/>
        <v>15.21</v>
      </c>
      <c r="S275" s="80"/>
      <c r="T275" s="74">
        <f t="shared" si="147"/>
        <v>0</v>
      </c>
      <c r="U275" s="80"/>
      <c r="V275" s="74">
        <f t="shared" si="148"/>
        <v>0</v>
      </c>
      <c r="W275" s="80"/>
    </row>
    <row r="276" spans="2:23" ht="21" customHeight="1" x14ac:dyDescent="0.25">
      <c r="B276" s="82"/>
      <c r="C276" s="105" t="e">
        <f t="shared" si="118"/>
        <v>#REF!</v>
      </c>
      <c r="D276" s="84"/>
      <c r="E276" s="85"/>
      <c r="F276" s="50" t="str">
        <f>+"SUB-TOTAL   "&amp;B263&amp;":  "</f>
        <v xml:space="preserve">SUB-TOTAL   4:  </v>
      </c>
      <c r="G276" s="87"/>
      <c r="H276" s="62"/>
      <c r="I276" s="62"/>
      <c r="J276" s="62"/>
      <c r="K276" s="53">
        <f>+SUM(K264:K275)</f>
        <v>0</v>
      </c>
      <c r="L276" s="62"/>
      <c r="M276" s="62"/>
      <c r="N276" s="53"/>
      <c r="O276" s="62"/>
      <c r="P276" s="53">
        <f>+SUM(P264:P275)</f>
        <v>0</v>
      </c>
      <c r="Q276" s="62"/>
      <c r="R276" s="53">
        <f>+SUM(R264:R275)</f>
        <v>23.36</v>
      </c>
      <c r="S276" s="62"/>
      <c r="T276" s="53">
        <f>+SUM(T264:T275)</f>
        <v>0</v>
      </c>
      <c r="U276" s="62"/>
      <c r="V276" s="53">
        <f>+SUM(V264:V275)</f>
        <v>0</v>
      </c>
      <c r="W276" s="62"/>
    </row>
    <row r="277" spans="2:23" ht="21" customHeight="1" x14ac:dyDescent="0.25">
      <c r="B277" s="56">
        <f>+B263+1</f>
        <v>5</v>
      </c>
      <c r="C277" s="105" t="e">
        <f t="shared" si="118"/>
        <v>#REF!</v>
      </c>
      <c r="D277" s="88" t="s">
        <v>64</v>
      </c>
      <c r="E277" s="89"/>
      <c r="F277" s="90"/>
      <c r="G277" s="87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</row>
    <row r="278" spans="2:23" ht="21" customHeight="1" x14ac:dyDescent="0.25">
      <c r="B278" s="92">
        <f t="shared" ref="B278:B281" si="153">+B277+0.01</f>
        <v>5.01</v>
      </c>
      <c r="C278" s="108" t="e">
        <f t="shared" si="118"/>
        <v>#REF!</v>
      </c>
      <c r="D278" s="94" t="s">
        <v>65</v>
      </c>
      <c r="E278" s="42"/>
      <c r="F278" s="43"/>
      <c r="G278" s="37" t="s">
        <v>59</v>
      </c>
      <c r="H278" s="38"/>
      <c r="I278" s="38"/>
      <c r="J278" s="38">
        <v>1.2</v>
      </c>
      <c r="K278" s="38">
        <f t="shared" ref="K278:K281" si="154">+ROUND($H278*J278,2)</f>
        <v>0</v>
      </c>
      <c r="L278" s="38">
        <f>+L53</f>
        <v>18</v>
      </c>
      <c r="M278" s="38"/>
      <c r="N278" s="38"/>
      <c r="O278" s="38">
        <f>+IF($L278-$J278&gt;=0,$L278-$J278,0)</f>
        <v>16.8</v>
      </c>
      <c r="P278" s="38">
        <f t="shared" ref="P278:P281" si="155">+ROUND($H278*O278,2)</f>
        <v>0</v>
      </c>
      <c r="Q278" s="38"/>
      <c r="R278" s="38">
        <f t="shared" ref="R278:R281" si="156">+ROUND($H278*Q278,2)</f>
        <v>0</v>
      </c>
      <c r="S278" s="38">
        <f>+IF($L278-$J278&lt;=0,-$L278+$J278,0)</f>
        <v>0</v>
      </c>
      <c r="T278" s="38">
        <f t="shared" ref="T278:T281" si="157">+ROUND($H278*S278,2)</f>
        <v>0</v>
      </c>
      <c r="U278" s="38"/>
      <c r="V278" s="38">
        <f t="shared" ref="V278:V281" si="158">+ROUND($H278*U278,2)</f>
        <v>0</v>
      </c>
      <c r="W278" s="38"/>
    </row>
    <row r="279" spans="2:23" ht="21" customHeight="1" x14ac:dyDescent="0.25">
      <c r="B279" s="92">
        <f t="shared" si="153"/>
        <v>5.0199999999999996</v>
      </c>
      <c r="C279" s="93" t="e">
        <f t="shared" si="118"/>
        <v>#REF!</v>
      </c>
      <c r="D279" s="94" t="s">
        <v>66</v>
      </c>
      <c r="E279" s="42"/>
      <c r="F279" s="43"/>
      <c r="G279" s="37" t="s">
        <v>59</v>
      </c>
      <c r="H279" s="38"/>
      <c r="I279" s="38"/>
      <c r="J279" s="38">
        <v>111.5</v>
      </c>
      <c r="K279" s="38">
        <f t="shared" si="154"/>
        <v>0</v>
      </c>
      <c r="L279" s="38">
        <f>+L54</f>
        <v>160</v>
      </c>
      <c r="M279" s="38"/>
      <c r="N279" s="38"/>
      <c r="O279" s="38">
        <f>+IF($L279-$J279&gt;=0,$L279-$J279,0)</f>
        <v>48.5</v>
      </c>
      <c r="P279" s="38">
        <f t="shared" si="155"/>
        <v>0</v>
      </c>
      <c r="Q279" s="38"/>
      <c r="R279" s="38">
        <f t="shared" si="156"/>
        <v>0</v>
      </c>
      <c r="S279" s="38">
        <f t="shared" ref="S279:S281" si="159">+IF($L279-$J279&lt;=0,-$L279+$J279,0)</f>
        <v>0</v>
      </c>
      <c r="T279" s="38">
        <f t="shared" si="157"/>
        <v>0</v>
      </c>
      <c r="U279" s="38"/>
      <c r="V279" s="38">
        <f t="shared" si="158"/>
        <v>0</v>
      </c>
      <c r="W279" s="38"/>
    </row>
    <row r="280" spans="2:23" ht="21" customHeight="1" x14ac:dyDescent="0.25">
      <c r="B280" s="92">
        <f t="shared" si="153"/>
        <v>5.0299999999999994</v>
      </c>
      <c r="C280" s="93" t="e">
        <f t="shared" si="118"/>
        <v>#REF!</v>
      </c>
      <c r="D280" s="94" t="s">
        <v>67</v>
      </c>
      <c r="E280" s="42"/>
      <c r="F280" s="43"/>
      <c r="G280" s="37" t="s">
        <v>59</v>
      </c>
      <c r="H280" s="38"/>
      <c r="I280" s="38"/>
      <c r="J280" s="38">
        <v>3985</v>
      </c>
      <c r="K280" s="38">
        <f t="shared" si="154"/>
        <v>0</v>
      </c>
      <c r="L280" s="38">
        <f>+L55</f>
        <v>7465</v>
      </c>
      <c r="M280" s="38"/>
      <c r="N280" s="38"/>
      <c r="O280" s="38">
        <f>+IF($L280-$J280&gt;=0,$L280-$J280,0)</f>
        <v>3480</v>
      </c>
      <c r="P280" s="38">
        <f t="shared" si="155"/>
        <v>0</v>
      </c>
      <c r="Q280" s="38"/>
      <c r="R280" s="38">
        <f t="shared" si="156"/>
        <v>0</v>
      </c>
      <c r="S280" s="38">
        <f t="shared" si="159"/>
        <v>0</v>
      </c>
      <c r="T280" s="38">
        <f t="shared" si="157"/>
        <v>0</v>
      </c>
      <c r="U280" s="38"/>
      <c r="V280" s="38">
        <f t="shared" si="158"/>
        <v>0</v>
      </c>
      <c r="W280" s="38"/>
    </row>
    <row r="281" spans="2:23" ht="21" customHeight="1" x14ac:dyDescent="0.25">
      <c r="B281" s="255">
        <f t="shared" si="153"/>
        <v>5.0399999999999991</v>
      </c>
      <c r="C281" s="109" t="e">
        <f t="shared" si="118"/>
        <v>#REF!</v>
      </c>
      <c r="D281" s="94" t="s">
        <v>68</v>
      </c>
      <c r="E281" s="42"/>
      <c r="F281" s="43"/>
      <c r="G281" s="67" t="s">
        <v>59</v>
      </c>
      <c r="H281" s="46"/>
      <c r="I281" s="46"/>
      <c r="J281" s="46">
        <v>925.5</v>
      </c>
      <c r="K281" s="46">
        <f t="shared" si="154"/>
        <v>0</v>
      </c>
      <c r="L281" s="46">
        <f>+L56</f>
        <v>912</v>
      </c>
      <c r="M281" s="46"/>
      <c r="N281" s="46"/>
      <c r="O281" s="46">
        <f>+IF($L281-$J281&gt;=0,$L281-$J281,0)</f>
        <v>0</v>
      </c>
      <c r="P281" s="46">
        <f t="shared" si="155"/>
        <v>0</v>
      </c>
      <c r="Q281" s="46"/>
      <c r="R281" s="46">
        <f t="shared" si="156"/>
        <v>0</v>
      </c>
      <c r="S281" s="46">
        <f t="shared" si="159"/>
        <v>13.5</v>
      </c>
      <c r="T281" s="46">
        <f t="shared" si="157"/>
        <v>0</v>
      </c>
      <c r="U281" s="46"/>
      <c r="V281" s="46">
        <f t="shared" si="158"/>
        <v>0</v>
      </c>
      <c r="W281" s="46"/>
    </row>
    <row r="282" spans="2:23" ht="21" customHeight="1" x14ac:dyDescent="0.25">
      <c r="B282" s="82"/>
      <c r="C282" s="83" t="e">
        <f t="shared" si="118"/>
        <v>#REF!</v>
      </c>
      <c r="D282" s="84"/>
      <c r="E282" s="85"/>
      <c r="F282" s="86" t="str">
        <f>+"SUB-TOTAL   "&amp;B277&amp;":  "</f>
        <v xml:space="preserve">SUB-TOTAL   5:  </v>
      </c>
      <c r="G282" s="51"/>
      <c r="H282" s="62"/>
      <c r="I282" s="62"/>
      <c r="J282" s="62"/>
      <c r="K282" s="110">
        <f>+SUM(K278:K281)</f>
        <v>0</v>
      </c>
      <c r="L282" s="62"/>
      <c r="M282" s="62"/>
      <c r="N282" s="110"/>
      <c r="O282" s="110"/>
      <c r="P282" s="110">
        <f>+SUM(P278:P281)</f>
        <v>0</v>
      </c>
      <c r="Q282" s="110"/>
      <c r="R282" s="110">
        <f>+SUM(R278:R281)</f>
        <v>0</v>
      </c>
      <c r="S282" s="110"/>
      <c r="T282" s="110">
        <f>+SUM(T278:T281)</f>
        <v>0</v>
      </c>
      <c r="U282" s="110"/>
      <c r="V282" s="110">
        <f>+SUM(V278:V281)</f>
        <v>0</v>
      </c>
      <c r="W282" s="110"/>
    </row>
    <row r="283" spans="2:23" ht="21" customHeight="1" x14ac:dyDescent="0.25">
      <c r="B283" s="56">
        <f>+B277+1</f>
        <v>6</v>
      </c>
      <c r="C283" s="83" t="e">
        <f t="shared" si="118"/>
        <v>#REF!</v>
      </c>
      <c r="D283" s="88" t="s">
        <v>69</v>
      </c>
      <c r="E283" s="111"/>
      <c r="F283" s="112"/>
      <c r="G283" s="87"/>
      <c r="H283" s="62"/>
      <c r="I283" s="62"/>
      <c r="J283" s="62"/>
      <c r="K283" s="110"/>
      <c r="L283" s="62"/>
      <c r="M283" s="62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</row>
    <row r="284" spans="2:23" ht="21" customHeight="1" x14ac:dyDescent="0.25">
      <c r="B284" s="40">
        <f t="shared" ref="B284:B291" si="160">+B283+0.01</f>
        <v>6.01</v>
      </c>
      <c r="C284" s="113" t="e">
        <f t="shared" si="118"/>
        <v>#REF!</v>
      </c>
      <c r="D284" s="41" t="s">
        <v>70</v>
      </c>
      <c r="E284" s="100"/>
      <c r="F284" s="36"/>
      <c r="G284" s="37" t="s">
        <v>26</v>
      </c>
      <c r="H284" s="38"/>
      <c r="I284" s="38"/>
      <c r="J284" s="38">
        <v>2</v>
      </c>
      <c r="K284" s="38">
        <f t="shared" ref="K284:K291" si="161">+ROUND($H284*J284,2)</f>
        <v>0</v>
      </c>
      <c r="L284" s="38">
        <f t="shared" ref="L284:L291" si="162">+L59</f>
        <v>0</v>
      </c>
      <c r="M284" s="38"/>
      <c r="N284" s="38"/>
      <c r="O284" s="38">
        <f>+IF($L284-$J284&gt;=0,$L284-$J284,0)</f>
        <v>0</v>
      </c>
      <c r="P284" s="38">
        <f t="shared" ref="P284:P291" si="163">+ROUND($H284*O284,2)</f>
        <v>0</v>
      </c>
      <c r="Q284" s="38"/>
      <c r="R284" s="38">
        <f t="shared" ref="R284:R290" si="164">+ROUND($H284*Q284,2)</f>
        <v>0</v>
      </c>
      <c r="S284" s="38">
        <f>+IF($L284-$J284&lt;=0,-$L284+$J284,0)</f>
        <v>2</v>
      </c>
      <c r="T284" s="38">
        <f t="shared" ref="T284:T291" si="165">+ROUND($H284*S284,2)</f>
        <v>0</v>
      </c>
      <c r="U284" s="38">
        <f>+S284</f>
        <v>2</v>
      </c>
      <c r="V284" s="38">
        <f t="shared" ref="V284:V291" si="166">+ROUND($H284*U284,2)</f>
        <v>0</v>
      </c>
      <c r="W284" s="38" t="s">
        <v>71</v>
      </c>
    </row>
    <row r="285" spans="2:23" ht="21" customHeight="1" x14ac:dyDescent="0.25">
      <c r="B285" s="40">
        <f t="shared" si="160"/>
        <v>6.02</v>
      </c>
      <c r="C285" s="113" t="e">
        <f t="shared" si="118"/>
        <v>#REF!</v>
      </c>
      <c r="D285" s="41" t="s">
        <v>72</v>
      </c>
      <c r="E285" s="42"/>
      <c r="F285" s="43"/>
      <c r="G285" s="37" t="s">
        <v>26</v>
      </c>
      <c r="H285" s="38"/>
      <c r="I285" s="38"/>
      <c r="J285" s="38">
        <v>43</v>
      </c>
      <c r="K285" s="38">
        <f t="shared" si="161"/>
        <v>0</v>
      </c>
      <c r="L285" s="38">
        <f t="shared" si="162"/>
        <v>80</v>
      </c>
      <c r="M285" s="38"/>
      <c r="N285" s="38"/>
      <c r="O285" s="38">
        <f t="shared" ref="O285:O290" si="167">+IF($L285-$J285&gt;=0,$L285-$J285,0)</f>
        <v>37</v>
      </c>
      <c r="P285" s="38">
        <f t="shared" si="163"/>
        <v>0</v>
      </c>
      <c r="Q285" s="38"/>
      <c r="R285" s="38">
        <f t="shared" si="164"/>
        <v>0</v>
      </c>
      <c r="S285" s="38">
        <f t="shared" ref="S285:S290" si="168">+IF($L285-$J285&lt;=0,-$L285+$J285,0)</f>
        <v>0</v>
      </c>
      <c r="T285" s="38">
        <f t="shared" si="165"/>
        <v>0</v>
      </c>
      <c r="U285" s="38"/>
      <c r="V285" s="38">
        <f t="shared" si="166"/>
        <v>0</v>
      </c>
      <c r="W285" s="38"/>
    </row>
    <row r="286" spans="2:23" ht="21" customHeight="1" x14ac:dyDescent="0.25">
      <c r="B286" s="40">
        <f t="shared" si="160"/>
        <v>6.0299999999999994</v>
      </c>
      <c r="C286" s="113" t="e">
        <f t="shared" si="118"/>
        <v>#REF!</v>
      </c>
      <c r="D286" s="41" t="s">
        <v>73</v>
      </c>
      <c r="E286" s="42"/>
      <c r="F286" s="43"/>
      <c r="G286" s="37" t="s">
        <v>26</v>
      </c>
      <c r="H286" s="38"/>
      <c r="I286" s="38"/>
      <c r="J286" s="38">
        <v>45</v>
      </c>
      <c r="K286" s="38">
        <f t="shared" si="161"/>
        <v>0</v>
      </c>
      <c r="L286" s="38">
        <f t="shared" si="162"/>
        <v>0</v>
      </c>
      <c r="M286" s="38"/>
      <c r="N286" s="38"/>
      <c r="O286" s="38">
        <f t="shared" si="167"/>
        <v>0</v>
      </c>
      <c r="P286" s="38">
        <f t="shared" si="163"/>
        <v>0</v>
      </c>
      <c r="Q286" s="38"/>
      <c r="R286" s="38">
        <f t="shared" si="164"/>
        <v>0</v>
      </c>
      <c r="S286" s="38">
        <f t="shared" si="168"/>
        <v>45</v>
      </c>
      <c r="T286" s="38">
        <f t="shared" si="165"/>
        <v>0</v>
      </c>
      <c r="U286" s="38">
        <f>+S286</f>
        <v>45</v>
      </c>
      <c r="V286" s="38">
        <f t="shared" si="166"/>
        <v>0</v>
      </c>
      <c r="W286" s="38" t="s">
        <v>74</v>
      </c>
    </row>
    <row r="287" spans="2:23" ht="21" customHeight="1" x14ac:dyDescent="0.25">
      <c r="B287" s="40">
        <f t="shared" si="160"/>
        <v>6.0399999999999991</v>
      </c>
      <c r="C287" s="113" t="e">
        <f t="shared" si="118"/>
        <v>#REF!</v>
      </c>
      <c r="D287" s="41" t="s">
        <v>75</v>
      </c>
      <c r="E287" s="42"/>
      <c r="F287" s="43"/>
      <c r="G287" s="37" t="s">
        <v>26</v>
      </c>
      <c r="H287" s="38"/>
      <c r="I287" s="38"/>
      <c r="J287" s="38">
        <v>45</v>
      </c>
      <c r="K287" s="38">
        <f t="shared" si="161"/>
        <v>0</v>
      </c>
      <c r="L287" s="38">
        <f t="shared" si="162"/>
        <v>0</v>
      </c>
      <c r="M287" s="38"/>
      <c r="N287" s="38"/>
      <c r="O287" s="38">
        <f t="shared" si="167"/>
        <v>0</v>
      </c>
      <c r="P287" s="38">
        <f t="shared" si="163"/>
        <v>0</v>
      </c>
      <c r="Q287" s="38"/>
      <c r="R287" s="38">
        <f t="shared" si="164"/>
        <v>0</v>
      </c>
      <c r="S287" s="38">
        <f t="shared" si="168"/>
        <v>45</v>
      </c>
      <c r="T287" s="38">
        <f t="shared" si="165"/>
        <v>0</v>
      </c>
      <c r="U287" s="38">
        <f>+S287</f>
        <v>45</v>
      </c>
      <c r="V287" s="38">
        <f t="shared" si="166"/>
        <v>0</v>
      </c>
      <c r="W287" s="38" t="s">
        <v>74</v>
      </c>
    </row>
    <row r="288" spans="2:23" ht="21" customHeight="1" x14ac:dyDescent="0.25">
      <c r="B288" s="92">
        <f t="shared" si="160"/>
        <v>6.0499999999999989</v>
      </c>
      <c r="C288" s="93" t="e">
        <f t="shared" si="118"/>
        <v>#REF!</v>
      </c>
      <c r="D288" s="94" t="s">
        <v>76</v>
      </c>
      <c r="E288" s="42"/>
      <c r="F288" s="43"/>
      <c r="G288" s="37" t="s">
        <v>26</v>
      </c>
      <c r="H288" s="38"/>
      <c r="I288" s="38"/>
      <c r="J288" s="38">
        <v>45</v>
      </c>
      <c r="K288" s="38">
        <f t="shared" si="161"/>
        <v>0</v>
      </c>
      <c r="L288" s="38">
        <f t="shared" si="162"/>
        <v>80</v>
      </c>
      <c r="M288" s="38"/>
      <c r="N288" s="38"/>
      <c r="O288" s="38">
        <f t="shared" si="167"/>
        <v>35</v>
      </c>
      <c r="P288" s="38">
        <f t="shared" si="163"/>
        <v>0</v>
      </c>
      <c r="Q288" s="38"/>
      <c r="R288" s="38">
        <f t="shared" si="164"/>
        <v>0</v>
      </c>
      <c r="S288" s="38">
        <f t="shared" si="168"/>
        <v>0</v>
      </c>
      <c r="T288" s="38">
        <f t="shared" si="165"/>
        <v>0</v>
      </c>
      <c r="U288" s="38"/>
      <c r="V288" s="38">
        <f t="shared" si="166"/>
        <v>0</v>
      </c>
      <c r="W288" s="38"/>
    </row>
    <row r="289" spans="2:23" ht="21" customHeight="1" x14ac:dyDescent="0.25">
      <c r="B289" s="92">
        <f t="shared" si="160"/>
        <v>6.0599999999999987</v>
      </c>
      <c r="C289" s="93" t="e">
        <f t="shared" si="118"/>
        <v>#REF!</v>
      </c>
      <c r="D289" s="41" t="s">
        <v>54</v>
      </c>
      <c r="E289" s="42"/>
      <c r="F289" s="43"/>
      <c r="G289" s="37" t="s">
        <v>26</v>
      </c>
      <c r="H289" s="38"/>
      <c r="I289" s="38"/>
      <c r="J289" s="38">
        <v>45</v>
      </c>
      <c r="K289" s="38">
        <f t="shared" si="161"/>
        <v>0</v>
      </c>
      <c r="L289" s="38">
        <f t="shared" si="162"/>
        <v>143</v>
      </c>
      <c r="M289" s="38"/>
      <c r="N289" s="38"/>
      <c r="O289" s="38">
        <f t="shared" si="167"/>
        <v>98</v>
      </c>
      <c r="P289" s="38">
        <f t="shared" si="163"/>
        <v>0</v>
      </c>
      <c r="Q289" s="38"/>
      <c r="R289" s="38">
        <f t="shared" si="164"/>
        <v>0</v>
      </c>
      <c r="S289" s="38">
        <f t="shared" si="168"/>
        <v>0</v>
      </c>
      <c r="T289" s="38">
        <f t="shared" si="165"/>
        <v>0</v>
      </c>
      <c r="U289" s="38"/>
      <c r="V289" s="38">
        <f t="shared" si="166"/>
        <v>0</v>
      </c>
      <c r="W289" s="38"/>
    </row>
    <row r="290" spans="2:23" ht="21" customHeight="1" x14ac:dyDescent="0.25">
      <c r="B290" s="92">
        <f t="shared" si="160"/>
        <v>6.0699999999999985</v>
      </c>
      <c r="C290" s="93" t="e">
        <f t="shared" si="118"/>
        <v>#REF!</v>
      </c>
      <c r="D290" s="94" t="s">
        <v>52</v>
      </c>
      <c r="E290" s="42"/>
      <c r="F290" s="43"/>
      <c r="G290" s="37" t="s">
        <v>26</v>
      </c>
      <c r="H290" s="38"/>
      <c r="I290" s="38"/>
      <c r="J290" s="38">
        <v>45</v>
      </c>
      <c r="K290" s="38">
        <f t="shared" si="161"/>
        <v>0</v>
      </c>
      <c r="L290" s="38">
        <f t="shared" si="162"/>
        <v>17</v>
      </c>
      <c r="M290" s="38"/>
      <c r="N290" s="38"/>
      <c r="O290" s="38">
        <f t="shared" si="167"/>
        <v>0</v>
      </c>
      <c r="P290" s="38">
        <f t="shared" si="163"/>
        <v>0</v>
      </c>
      <c r="Q290" s="38"/>
      <c r="R290" s="38">
        <f t="shared" si="164"/>
        <v>0</v>
      </c>
      <c r="S290" s="38">
        <f t="shared" si="168"/>
        <v>28</v>
      </c>
      <c r="T290" s="38">
        <f t="shared" si="165"/>
        <v>0</v>
      </c>
      <c r="U290" s="38">
        <f>+S290</f>
        <v>28</v>
      </c>
      <c r="V290" s="38">
        <f t="shared" si="166"/>
        <v>0</v>
      </c>
      <c r="W290" s="38" t="s">
        <v>77</v>
      </c>
    </row>
    <row r="291" spans="2:23" s="76" customFormat="1" ht="21" customHeight="1" x14ac:dyDescent="0.25">
      <c r="B291" s="68">
        <f t="shared" si="160"/>
        <v>6.0799999999999983</v>
      </c>
      <c r="C291" s="78" t="e">
        <f t="shared" si="118"/>
        <v>#REF!</v>
      </c>
      <c r="D291" s="70" t="s">
        <v>78</v>
      </c>
      <c r="E291" s="114"/>
      <c r="F291" s="115"/>
      <c r="G291" s="79" t="s">
        <v>26</v>
      </c>
      <c r="H291" s="116"/>
      <c r="I291" s="116">
        <f>+H286+H287</f>
        <v>0</v>
      </c>
      <c r="J291" s="116"/>
      <c r="K291" s="116">
        <f t="shared" si="161"/>
        <v>0</v>
      </c>
      <c r="L291" s="74">
        <f t="shared" si="162"/>
        <v>80</v>
      </c>
      <c r="M291" s="116"/>
      <c r="N291" s="116"/>
      <c r="O291" s="74"/>
      <c r="P291" s="74">
        <f t="shared" si="163"/>
        <v>0</v>
      </c>
      <c r="Q291" s="116">
        <f>+L291</f>
        <v>80</v>
      </c>
      <c r="R291" s="116">
        <f>+ROUND($I291*Q291,2)</f>
        <v>0</v>
      </c>
      <c r="S291" s="116"/>
      <c r="T291" s="74">
        <f t="shared" si="165"/>
        <v>0</v>
      </c>
      <c r="U291" s="116"/>
      <c r="V291" s="74">
        <f t="shared" si="166"/>
        <v>0</v>
      </c>
      <c r="W291" s="116"/>
    </row>
    <row r="292" spans="2:23" ht="21" customHeight="1" x14ac:dyDescent="0.25">
      <c r="B292" s="82"/>
      <c r="C292" s="83" t="e">
        <f t="shared" si="118"/>
        <v>#REF!</v>
      </c>
      <c r="D292" s="84"/>
      <c r="E292" s="85"/>
      <c r="F292" s="86" t="str">
        <f>+"SUB-TOTAL   "&amp;B283&amp;":  "</f>
        <v xml:space="preserve">SUB-TOTAL   6:  </v>
      </c>
      <c r="G292" s="87"/>
      <c r="H292" s="52"/>
      <c r="I292" s="52"/>
      <c r="J292" s="52"/>
      <c r="K292" s="54">
        <f>+SUM(K284:K291)</f>
        <v>0</v>
      </c>
      <c r="L292" s="52"/>
      <c r="M292" s="52"/>
      <c r="N292" s="54"/>
      <c r="O292" s="54"/>
      <c r="P292" s="54">
        <f>+SUM(P284:P291)</f>
        <v>0</v>
      </c>
      <c r="Q292" s="54"/>
      <c r="R292" s="54">
        <f>+SUM(R284:R291)</f>
        <v>0</v>
      </c>
      <c r="S292" s="54"/>
      <c r="T292" s="54">
        <f>+SUM(T284:T291)</f>
        <v>0</v>
      </c>
      <c r="U292" s="54"/>
      <c r="V292" s="54">
        <f>+SUM(V284:V291)</f>
        <v>0</v>
      </c>
      <c r="W292" s="54"/>
    </row>
    <row r="293" spans="2:23" ht="21" customHeight="1" x14ac:dyDescent="0.25">
      <c r="B293" s="56">
        <f>+B283+1</f>
        <v>7</v>
      </c>
      <c r="C293" s="83" t="e">
        <f t="shared" si="118"/>
        <v>#REF!</v>
      </c>
      <c r="D293" s="88" t="s">
        <v>79</v>
      </c>
      <c r="E293" s="89"/>
      <c r="F293" s="90"/>
      <c r="G293" s="87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</row>
    <row r="294" spans="2:23" ht="21" customHeight="1" x14ac:dyDescent="0.25">
      <c r="B294" s="92">
        <f t="shared" ref="B294:B307" si="169">+B293+0.01</f>
        <v>7.01</v>
      </c>
      <c r="C294" s="93" t="e">
        <f t="shared" si="118"/>
        <v>#REF!</v>
      </c>
      <c r="D294" s="94" t="s">
        <v>80</v>
      </c>
      <c r="E294" s="42"/>
      <c r="F294" s="43"/>
      <c r="G294" s="37" t="s">
        <v>59</v>
      </c>
      <c r="H294" s="38"/>
      <c r="I294" s="38"/>
      <c r="J294" s="38">
        <v>1076</v>
      </c>
      <c r="K294" s="38">
        <f t="shared" ref="K294:K307" si="170">+ROUND($H294*J294,2)</f>
        <v>0</v>
      </c>
      <c r="L294" s="38">
        <f t="shared" ref="L294:L307" si="171">+L69</f>
        <v>0</v>
      </c>
      <c r="M294" s="38"/>
      <c r="N294" s="38"/>
      <c r="O294" s="38">
        <f>+IF($L294-$J294&gt;=0,$L294-$J294,0)</f>
        <v>0</v>
      </c>
      <c r="P294" s="38">
        <f t="shared" ref="P294:P307" si="172">+ROUND($H294*O294,2)</f>
        <v>0</v>
      </c>
      <c r="Q294" s="38"/>
      <c r="R294" s="38">
        <f t="shared" ref="R294:R305" si="173">+ROUND($H294*Q294,2)</f>
        <v>0</v>
      </c>
      <c r="S294" s="38">
        <f>+IF($L294-$J294&lt;=0,-$L294+$J294,0)</f>
        <v>1076</v>
      </c>
      <c r="T294" s="38">
        <f t="shared" ref="T294:T307" si="174">+ROUND($H294*S294,2)</f>
        <v>0</v>
      </c>
      <c r="U294" s="38"/>
      <c r="V294" s="38">
        <f t="shared" ref="V294:V307" si="175">+ROUND($H294*U294,2)</f>
        <v>0</v>
      </c>
      <c r="W294" s="38"/>
    </row>
    <row r="295" spans="2:23" ht="21" customHeight="1" x14ac:dyDescent="0.25">
      <c r="B295" s="92">
        <f t="shared" si="169"/>
        <v>7.02</v>
      </c>
      <c r="C295" s="93" t="e">
        <f t="shared" si="118"/>
        <v>#REF!</v>
      </c>
      <c r="D295" s="94" t="s">
        <v>81</v>
      </c>
      <c r="E295" s="42"/>
      <c r="F295" s="43"/>
      <c r="G295" s="37" t="s">
        <v>26</v>
      </c>
      <c r="H295" s="38"/>
      <c r="I295" s="38"/>
      <c r="J295" s="38">
        <v>106</v>
      </c>
      <c r="K295" s="38">
        <f t="shared" si="170"/>
        <v>0</v>
      </c>
      <c r="L295" s="38">
        <f t="shared" si="171"/>
        <v>117</v>
      </c>
      <c r="M295" s="38"/>
      <c r="N295" s="38"/>
      <c r="O295" s="38">
        <f t="shared" ref="O295:O305" si="176">+IF($L295-$J295&gt;=0,$L295-$J295,0)</f>
        <v>11</v>
      </c>
      <c r="P295" s="38">
        <f t="shared" si="172"/>
        <v>0</v>
      </c>
      <c r="Q295" s="38"/>
      <c r="R295" s="38">
        <f t="shared" si="173"/>
        <v>0</v>
      </c>
      <c r="S295" s="38">
        <f t="shared" ref="S295:S305" si="177">+IF($L295-$J295&lt;=0,-$L295+$J295,0)</f>
        <v>0</v>
      </c>
      <c r="T295" s="38">
        <f t="shared" si="174"/>
        <v>0</v>
      </c>
      <c r="U295" s="38"/>
      <c r="V295" s="38">
        <f t="shared" si="175"/>
        <v>0</v>
      </c>
      <c r="W295" s="38"/>
    </row>
    <row r="296" spans="2:23" ht="21" customHeight="1" x14ac:dyDescent="0.25">
      <c r="B296" s="92">
        <f t="shared" si="169"/>
        <v>7.0299999999999994</v>
      </c>
      <c r="C296" s="93" t="e">
        <f t="shared" si="118"/>
        <v>#REF!</v>
      </c>
      <c r="D296" s="94" t="s">
        <v>82</v>
      </c>
      <c r="E296" s="97"/>
      <c r="F296" s="98"/>
      <c r="G296" s="37" t="s">
        <v>26</v>
      </c>
      <c r="H296" s="38"/>
      <c r="I296" s="38"/>
      <c r="J296" s="38">
        <v>3</v>
      </c>
      <c r="K296" s="38">
        <f t="shared" si="170"/>
        <v>0</v>
      </c>
      <c r="L296" s="38">
        <f t="shared" si="171"/>
        <v>3</v>
      </c>
      <c r="M296" s="38"/>
      <c r="N296" s="38"/>
      <c r="O296" s="38">
        <f t="shared" si="176"/>
        <v>0</v>
      </c>
      <c r="P296" s="38">
        <f t="shared" si="172"/>
        <v>0</v>
      </c>
      <c r="Q296" s="107"/>
      <c r="R296" s="38">
        <f t="shared" si="173"/>
        <v>0</v>
      </c>
      <c r="S296" s="38">
        <f t="shared" si="177"/>
        <v>0</v>
      </c>
      <c r="T296" s="38">
        <f t="shared" si="174"/>
        <v>0</v>
      </c>
      <c r="U296" s="107"/>
      <c r="V296" s="38">
        <f t="shared" si="175"/>
        <v>0</v>
      </c>
      <c r="W296" s="107"/>
    </row>
    <row r="297" spans="2:23" ht="21" customHeight="1" x14ac:dyDescent="0.25">
      <c r="B297" s="92">
        <f t="shared" si="169"/>
        <v>7.0399999999999991</v>
      </c>
      <c r="C297" s="93" t="e">
        <f t="shared" si="118"/>
        <v>#REF!</v>
      </c>
      <c r="D297" s="94" t="s">
        <v>83</v>
      </c>
      <c r="E297" s="100"/>
      <c r="F297" s="36"/>
      <c r="G297" s="37" t="s">
        <v>26</v>
      </c>
      <c r="H297" s="38"/>
      <c r="I297" s="38"/>
      <c r="J297" s="38">
        <v>109</v>
      </c>
      <c r="K297" s="38">
        <f t="shared" si="170"/>
        <v>0</v>
      </c>
      <c r="L297" s="38">
        <f t="shared" si="171"/>
        <v>120</v>
      </c>
      <c r="M297" s="38"/>
      <c r="N297" s="38"/>
      <c r="O297" s="38">
        <f t="shared" si="176"/>
        <v>11</v>
      </c>
      <c r="P297" s="38">
        <f t="shared" si="172"/>
        <v>0</v>
      </c>
      <c r="Q297" s="38"/>
      <c r="R297" s="38">
        <f t="shared" si="173"/>
        <v>0</v>
      </c>
      <c r="S297" s="38">
        <f t="shared" si="177"/>
        <v>0</v>
      </c>
      <c r="T297" s="38">
        <f t="shared" si="174"/>
        <v>0</v>
      </c>
      <c r="U297" s="38"/>
      <c r="V297" s="38">
        <f t="shared" si="175"/>
        <v>0</v>
      </c>
      <c r="W297" s="38"/>
    </row>
    <row r="298" spans="2:23" ht="21" customHeight="1" x14ac:dyDescent="0.25">
      <c r="B298" s="92">
        <f t="shared" si="169"/>
        <v>7.0499999999999989</v>
      </c>
      <c r="C298" s="93" t="e">
        <f t="shared" si="118"/>
        <v>#REF!</v>
      </c>
      <c r="D298" s="94" t="s">
        <v>84</v>
      </c>
      <c r="E298" s="42"/>
      <c r="F298" s="43"/>
      <c r="G298" s="37" t="s">
        <v>26</v>
      </c>
      <c r="H298" s="38"/>
      <c r="I298" s="38"/>
      <c r="J298" s="38">
        <v>109</v>
      </c>
      <c r="K298" s="38">
        <f t="shared" si="170"/>
        <v>0</v>
      </c>
      <c r="L298" s="38">
        <f t="shared" si="171"/>
        <v>120</v>
      </c>
      <c r="M298" s="38"/>
      <c r="N298" s="38"/>
      <c r="O298" s="38">
        <f t="shared" si="176"/>
        <v>11</v>
      </c>
      <c r="P298" s="38">
        <f t="shared" si="172"/>
        <v>0</v>
      </c>
      <c r="Q298" s="38"/>
      <c r="R298" s="38">
        <f t="shared" si="173"/>
        <v>0</v>
      </c>
      <c r="S298" s="38">
        <f t="shared" si="177"/>
        <v>0</v>
      </c>
      <c r="T298" s="38">
        <f t="shared" si="174"/>
        <v>0</v>
      </c>
      <c r="U298" s="38"/>
      <c r="V298" s="38">
        <f t="shared" si="175"/>
        <v>0</v>
      </c>
      <c r="W298" s="38"/>
    </row>
    <row r="299" spans="2:23" ht="21" customHeight="1" x14ac:dyDescent="0.25">
      <c r="B299" s="92">
        <f t="shared" si="169"/>
        <v>7.0599999999999987</v>
      </c>
      <c r="C299" s="93" t="e">
        <f t="shared" si="118"/>
        <v>#REF!</v>
      </c>
      <c r="D299" s="94" t="s">
        <v>85</v>
      </c>
      <c r="E299" s="42"/>
      <c r="F299" s="43"/>
      <c r="G299" s="37" t="s">
        <v>26</v>
      </c>
      <c r="H299" s="38"/>
      <c r="I299" s="38"/>
      <c r="J299" s="38">
        <v>218</v>
      </c>
      <c r="K299" s="38">
        <f t="shared" si="170"/>
        <v>0</v>
      </c>
      <c r="L299" s="38">
        <f t="shared" si="171"/>
        <v>240</v>
      </c>
      <c r="M299" s="38"/>
      <c r="N299" s="38"/>
      <c r="O299" s="38">
        <f t="shared" si="176"/>
        <v>22</v>
      </c>
      <c r="P299" s="38">
        <f t="shared" si="172"/>
        <v>0</v>
      </c>
      <c r="Q299" s="38"/>
      <c r="R299" s="38">
        <f t="shared" si="173"/>
        <v>0</v>
      </c>
      <c r="S299" s="38">
        <f t="shared" si="177"/>
        <v>0</v>
      </c>
      <c r="T299" s="38">
        <f t="shared" si="174"/>
        <v>0</v>
      </c>
      <c r="U299" s="38"/>
      <c r="V299" s="38">
        <f t="shared" si="175"/>
        <v>0</v>
      </c>
      <c r="W299" s="38"/>
    </row>
    <row r="300" spans="2:23" ht="21" customHeight="1" x14ac:dyDescent="0.25">
      <c r="B300" s="92">
        <f t="shared" si="169"/>
        <v>7.0699999999999985</v>
      </c>
      <c r="C300" s="93" t="e">
        <f t="shared" si="118"/>
        <v>#REF!</v>
      </c>
      <c r="D300" s="94" t="s">
        <v>86</v>
      </c>
      <c r="E300" s="42"/>
      <c r="F300" s="43"/>
      <c r="G300" s="37" t="s">
        <v>26</v>
      </c>
      <c r="H300" s="38"/>
      <c r="I300" s="38"/>
      <c r="J300" s="38">
        <v>218</v>
      </c>
      <c r="K300" s="38">
        <f t="shared" si="170"/>
        <v>0</v>
      </c>
      <c r="L300" s="38">
        <f t="shared" si="171"/>
        <v>240</v>
      </c>
      <c r="M300" s="38"/>
      <c r="N300" s="38"/>
      <c r="O300" s="38">
        <f t="shared" si="176"/>
        <v>22</v>
      </c>
      <c r="P300" s="38">
        <f t="shared" si="172"/>
        <v>0</v>
      </c>
      <c r="Q300" s="38"/>
      <c r="R300" s="38">
        <f t="shared" si="173"/>
        <v>0</v>
      </c>
      <c r="S300" s="38">
        <f t="shared" si="177"/>
        <v>0</v>
      </c>
      <c r="T300" s="38">
        <f t="shared" si="174"/>
        <v>0</v>
      </c>
      <c r="U300" s="38"/>
      <c r="V300" s="38">
        <f t="shared" si="175"/>
        <v>0</v>
      </c>
      <c r="W300" s="38"/>
    </row>
    <row r="301" spans="2:23" ht="21" customHeight="1" x14ac:dyDescent="0.25">
      <c r="B301" s="92">
        <f t="shared" si="169"/>
        <v>7.0799999999999983</v>
      </c>
      <c r="C301" s="93" t="e">
        <f t="shared" si="118"/>
        <v>#REF!</v>
      </c>
      <c r="D301" s="94" t="s">
        <v>87</v>
      </c>
      <c r="E301" s="42"/>
      <c r="F301" s="43"/>
      <c r="G301" s="37" t="s">
        <v>26</v>
      </c>
      <c r="H301" s="38"/>
      <c r="I301" s="38"/>
      <c r="J301" s="38">
        <v>14</v>
      </c>
      <c r="K301" s="38">
        <f t="shared" si="170"/>
        <v>0</v>
      </c>
      <c r="L301" s="38">
        <f t="shared" si="171"/>
        <v>27</v>
      </c>
      <c r="M301" s="38"/>
      <c r="N301" s="38"/>
      <c r="O301" s="38">
        <f t="shared" si="176"/>
        <v>13</v>
      </c>
      <c r="P301" s="38">
        <f t="shared" si="172"/>
        <v>0</v>
      </c>
      <c r="Q301" s="38"/>
      <c r="R301" s="38">
        <f t="shared" si="173"/>
        <v>0</v>
      </c>
      <c r="S301" s="38">
        <f t="shared" si="177"/>
        <v>0</v>
      </c>
      <c r="T301" s="38">
        <f t="shared" si="174"/>
        <v>0</v>
      </c>
      <c r="U301" s="38"/>
      <c r="V301" s="38">
        <f t="shared" si="175"/>
        <v>0</v>
      </c>
      <c r="W301" s="38"/>
    </row>
    <row r="302" spans="2:23" ht="21" customHeight="1" x14ac:dyDescent="0.25">
      <c r="B302" s="92">
        <f t="shared" si="169"/>
        <v>7.0899999999999981</v>
      </c>
      <c r="C302" s="93" t="e">
        <f t="shared" si="118"/>
        <v>#REF!</v>
      </c>
      <c r="D302" s="94" t="s">
        <v>88</v>
      </c>
      <c r="E302" s="42"/>
      <c r="F302" s="43"/>
      <c r="G302" s="37" t="s">
        <v>59</v>
      </c>
      <c r="H302" s="38"/>
      <c r="I302" s="38"/>
      <c r="J302" s="38">
        <v>327</v>
      </c>
      <c r="K302" s="38">
        <f t="shared" si="170"/>
        <v>0</v>
      </c>
      <c r="L302" s="38">
        <f t="shared" si="171"/>
        <v>360</v>
      </c>
      <c r="M302" s="38"/>
      <c r="N302" s="38"/>
      <c r="O302" s="38">
        <f t="shared" si="176"/>
        <v>33</v>
      </c>
      <c r="P302" s="38">
        <f t="shared" si="172"/>
        <v>0</v>
      </c>
      <c r="Q302" s="38"/>
      <c r="R302" s="38">
        <f t="shared" si="173"/>
        <v>0</v>
      </c>
      <c r="S302" s="38">
        <f t="shared" si="177"/>
        <v>0</v>
      </c>
      <c r="T302" s="38">
        <f t="shared" si="174"/>
        <v>0</v>
      </c>
      <c r="U302" s="38"/>
      <c r="V302" s="38">
        <f t="shared" si="175"/>
        <v>0</v>
      </c>
      <c r="W302" s="38"/>
    </row>
    <row r="303" spans="2:23" ht="21" customHeight="1" x14ac:dyDescent="0.25">
      <c r="B303" s="92">
        <f t="shared" si="169"/>
        <v>7.0999999999999979</v>
      </c>
      <c r="C303" s="93" t="e">
        <f t="shared" si="118"/>
        <v>#REF!</v>
      </c>
      <c r="D303" s="94" t="s">
        <v>89</v>
      </c>
      <c r="E303" s="42"/>
      <c r="F303" s="43"/>
      <c r="G303" s="37" t="s">
        <v>26</v>
      </c>
      <c r="H303" s="38"/>
      <c r="I303" s="38"/>
      <c r="J303" s="38">
        <v>109</v>
      </c>
      <c r="K303" s="38">
        <f t="shared" si="170"/>
        <v>0</v>
      </c>
      <c r="L303" s="38">
        <f t="shared" si="171"/>
        <v>120</v>
      </c>
      <c r="M303" s="38"/>
      <c r="N303" s="38"/>
      <c r="O303" s="38">
        <f t="shared" si="176"/>
        <v>11</v>
      </c>
      <c r="P303" s="38">
        <f t="shared" si="172"/>
        <v>0</v>
      </c>
      <c r="Q303" s="38"/>
      <c r="R303" s="38">
        <f t="shared" si="173"/>
        <v>0</v>
      </c>
      <c r="S303" s="38">
        <f t="shared" si="177"/>
        <v>0</v>
      </c>
      <c r="T303" s="38">
        <f t="shared" si="174"/>
        <v>0</v>
      </c>
      <c r="U303" s="38"/>
      <c r="V303" s="38">
        <f t="shared" si="175"/>
        <v>0</v>
      </c>
      <c r="W303" s="38"/>
    </row>
    <row r="304" spans="2:23" ht="21" customHeight="1" x14ac:dyDescent="0.25">
      <c r="B304" s="92">
        <f t="shared" si="169"/>
        <v>7.1099999999999977</v>
      </c>
      <c r="C304" s="93" t="e">
        <f t="shared" si="118"/>
        <v>#REF!</v>
      </c>
      <c r="D304" s="94" t="s">
        <v>52</v>
      </c>
      <c r="E304" s="42"/>
      <c r="F304" s="43"/>
      <c r="G304" s="37" t="s">
        <v>26</v>
      </c>
      <c r="H304" s="38"/>
      <c r="I304" s="38"/>
      <c r="J304" s="38">
        <v>109</v>
      </c>
      <c r="K304" s="38">
        <f t="shared" si="170"/>
        <v>0</v>
      </c>
      <c r="L304" s="38">
        <f t="shared" si="171"/>
        <v>120</v>
      </c>
      <c r="M304" s="38"/>
      <c r="N304" s="38"/>
      <c r="O304" s="38">
        <f t="shared" si="176"/>
        <v>11</v>
      </c>
      <c r="P304" s="38">
        <f t="shared" si="172"/>
        <v>0</v>
      </c>
      <c r="Q304" s="38"/>
      <c r="R304" s="38">
        <f t="shared" si="173"/>
        <v>0</v>
      </c>
      <c r="S304" s="38">
        <f t="shared" si="177"/>
        <v>0</v>
      </c>
      <c r="T304" s="38">
        <f t="shared" si="174"/>
        <v>0</v>
      </c>
      <c r="U304" s="38"/>
      <c r="V304" s="38">
        <f t="shared" si="175"/>
        <v>0</v>
      </c>
      <c r="W304" s="38"/>
    </row>
    <row r="305" spans="1:23" s="119" customFormat="1" ht="21" customHeight="1" x14ac:dyDescent="0.25">
      <c r="B305" s="40">
        <f t="shared" si="169"/>
        <v>7.1199999999999974</v>
      </c>
      <c r="C305" s="113" t="e">
        <f t="shared" si="118"/>
        <v>#REF!</v>
      </c>
      <c r="D305" s="41" t="s">
        <v>90</v>
      </c>
      <c r="E305" s="117"/>
      <c r="F305" s="118"/>
      <c r="G305" s="37" t="s">
        <v>26</v>
      </c>
      <c r="H305" s="38"/>
      <c r="I305" s="38"/>
      <c r="J305" s="38">
        <v>109</v>
      </c>
      <c r="K305" s="38">
        <f t="shared" si="170"/>
        <v>0</v>
      </c>
      <c r="L305" s="38">
        <f t="shared" si="171"/>
        <v>120</v>
      </c>
      <c r="M305" s="38"/>
      <c r="N305" s="38"/>
      <c r="O305" s="38">
        <f t="shared" si="176"/>
        <v>11</v>
      </c>
      <c r="P305" s="38">
        <f t="shared" si="172"/>
        <v>0</v>
      </c>
      <c r="Q305" s="38"/>
      <c r="R305" s="38">
        <f t="shared" si="173"/>
        <v>0</v>
      </c>
      <c r="S305" s="38">
        <f t="shared" si="177"/>
        <v>0</v>
      </c>
      <c r="T305" s="38">
        <f t="shared" si="174"/>
        <v>0</v>
      </c>
      <c r="U305" s="107"/>
      <c r="V305" s="38">
        <f t="shared" si="175"/>
        <v>0</v>
      </c>
      <c r="W305" s="107"/>
    </row>
    <row r="306" spans="1:23" s="76" customFormat="1" ht="21" customHeight="1" x14ac:dyDescent="0.25">
      <c r="B306" s="68">
        <f t="shared" si="169"/>
        <v>7.1299999999999972</v>
      </c>
      <c r="C306" s="101" t="e">
        <f t="shared" si="118"/>
        <v>#REF!</v>
      </c>
      <c r="D306" s="70" t="s">
        <v>91</v>
      </c>
      <c r="E306" s="102"/>
      <c r="F306" s="103"/>
      <c r="G306" s="79" t="s">
        <v>59</v>
      </c>
      <c r="H306" s="74"/>
      <c r="I306" s="74">
        <f>+H294</f>
        <v>0</v>
      </c>
      <c r="J306" s="74"/>
      <c r="K306" s="74">
        <f t="shared" si="170"/>
        <v>0</v>
      </c>
      <c r="L306" s="74">
        <f t="shared" si="171"/>
        <v>1173</v>
      </c>
      <c r="M306" s="74"/>
      <c r="N306" s="74"/>
      <c r="O306" s="74"/>
      <c r="P306" s="74">
        <f t="shared" si="172"/>
        <v>0</v>
      </c>
      <c r="Q306" s="120">
        <f>+L306</f>
        <v>1173</v>
      </c>
      <c r="R306" s="74">
        <f>+ROUND($I306*Q306,2)</f>
        <v>0</v>
      </c>
      <c r="S306" s="121"/>
      <c r="T306" s="74">
        <f t="shared" si="174"/>
        <v>0</v>
      </c>
      <c r="U306" s="121"/>
      <c r="V306" s="74">
        <f t="shared" si="175"/>
        <v>0</v>
      </c>
      <c r="W306" s="121"/>
    </row>
    <row r="307" spans="1:23" s="76" customFormat="1" ht="21" hidden="1" customHeight="1" x14ac:dyDescent="0.25">
      <c r="B307" s="68">
        <f t="shared" si="169"/>
        <v>7.139999999999997</v>
      </c>
      <c r="C307" s="78" t="e">
        <f t="shared" si="118"/>
        <v>#REF!</v>
      </c>
      <c r="D307" s="70" t="s">
        <v>92</v>
      </c>
      <c r="E307" s="122"/>
      <c r="F307" s="123"/>
      <c r="G307" s="124" t="s">
        <v>26</v>
      </c>
      <c r="H307" s="116"/>
      <c r="I307" s="116"/>
      <c r="J307" s="80"/>
      <c r="K307" s="80">
        <f t="shared" si="170"/>
        <v>0</v>
      </c>
      <c r="L307" s="74">
        <f t="shared" si="171"/>
        <v>0</v>
      </c>
      <c r="M307" s="74"/>
      <c r="N307" s="74"/>
      <c r="O307" s="74"/>
      <c r="P307" s="74">
        <f t="shared" si="172"/>
        <v>0</v>
      </c>
      <c r="Q307" s="80">
        <f>+L307</f>
        <v>0</v>
      </c>
      <c r="R307" s="74">
        <f>+ROUND($I307*Q307,2)</f>
        <v>0</v>
      </c>
      <c r="S307" s="80"/>
      <c r="T307" s="74">
        <f t="shared" si="174"/>
        <v>0</v>
      </c>
      <c r="U307" s="80"/>
      <c r="V307" s="74">
        <f t="shared" si="175"/>
        <v>0</v>
      </c>
      <c r="W307" s="80"/>
    </row>
    <row r="308" spans="1:23" ht="21" customHeight="1" x14ac:dyDescent="0.25">
      <c r="B308" s="82"/>
      <c r="C308" s="125" t="e">
        <f t="shared" ref="C308:C352" si="178">+C307+1</f>
        <v>#REF!</v>
      </c>
      <c r="D308" s="84"/>
      <c r="E308" s="85"/>
      <c r="F308" s="86" t="str">
        <f>+"SUB-TOTAL   "&amp;B293&amp;":  "</f>
        <v xml:space="preserve">SUB-TOTAL   7:  </v>
      </c>
      <c r="G308" s="87"/>
      <c r="H308" s="52"/>
      <c r="I308" s="52"/>
      <c r="J308" s="52"/>
      <c r="K308" s="54">
        <f>+SUM(K294:K307)</f>
        <v>0</v>
      </c>
      <c r="L308" s="52"/>
      <c r="M308" s="52"/>
      <c r="N308" s="54"/>
      <c r="O308" s="54"/>
      <c r="P308" s="54">
        <f>+SUM(P294:P307)</f>
        <v>0</v>
      </c>
      <c r="Q308" s="54"/>
      <c r="R308" s="54">
        <f>+SUM(R294:R307)</f>
        <v>0</v>
      </c>
      <c r="S308" s="54"/>
      <c r="T308" s="54">
        <f>+SUM(T294:T307)</f>
        <v>0</v>
      </c>
      <c r="U308" s="54"/>
      <c r="V308" s="54">
        <f>+SUM(V294:V307)</f>
        <v>0</v>
      </c>
      <c r="W308" s="54"/>
    </row>
    <row r="309" spans="1:23" ht="21" customHeight="1" x14ac:dyDescent="0.25">
      <c r="B309" s="56">
        <f>+B293+1</f>
        <v>8</v>
      </c>
      <c r="C309" s="125" t="e">
        <f t="shared" si="178"/>
        <v>#REF!</v>
      </c>
      <c r="D309" s="88" t="s">
        <v>93</v>
      </c>
      <c r="E309" s="89"/>
      <c r="F309" s="90"/>
      <c r="G309" s="87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126"/>
    </row>
    <row r="310" spans="1:23" ht="21" customHeight="1" x14ac:dyDescent="0.25">
      <c r="B310" s="92">
        <f>+B309+0.01</f>
        <v>8.01</v>
      </c>
      <c r="C310" s="93" t="e">
        <f t="shared" si="178"/>
        <v>#REF!</v>
      </c>
      <c r="D310" s="94" t="s">
        <v>94</v>
      </c>
      <c r="E310" s="42"/>
      <c r="F310" s="43"/>
      <c r="G310" s="37" t="s">
        <v>26</v>
      </c>
      <c r="H310" s="38"/>
      <c r="I310" s="38"/>
      <c r="J310" s="38">
        <v>141</v>
      </c>
      <c r="K310" s="38">
        <f t="shared" ref="K310:K325" si="179">+ROUND($H310*J310,2)</f>
        <v>0</v>
      </c>
      <c r="L310" s="38">
        <f t="shared" ref="L310:L325" si="180">+L85</f>
        <v>160</v>
      </c>
      <c r="M310" s="38"/>
      <c r="N310" s="38"/>
      <c r="O310" s="38">
        <f>+IF($L310-$J310&gt;=0,$L310-$J310,0)</f>
        <v>19</v>
      </c>
      <c r="P310" s="38">
        <f t="shared" ref="P310:P325" si="181">+ROUND($H310*O310,2)</f>
        <v>0</v>
      </c>
      <c r="Q310" s="38"/>
      <c r="R310" s="38">
        <f t="shared" ref="R310:R323" si="182">+ROUND($H310*Q310,2)</f>
        <v>0</v>
      </c>
      <c r="S310" s="38">
        <f>+IF($L310-$J310&lt;=0,-$L310+$J310,0)</f>
        <v>0</v>
      </c>
      <c r="T310" s="38">
        <f t="shared" ref="T310:T325" si="183">+ROUND($H310*S310,2)</f>
        <v>0</v>
      </c>
      <c r="U310" s="38"/>
      <c r="V310" s="38">
        <f t="shared" ref="V310:V325" si="184">+ROUND($H310*U310,2)</f>
        <v>0</v>
      </c>
      <c r="W310" s="38"/>
    </row>
    <row r="311" spans="1:23" ht="21" customHeight="1" x14ac:dyDescent="0.25">
      <c r="B311" s="92">
        <f t="shared" ref="B311:B325" si="185">+B310+0.01</f>
        <v>8.02</v>
      </c>
      <c r="C311" s="93" t="e">
        <f t="shared" si="178"/>
        <v>#REF!</v>
      </c>
      <c r="D311" s="94" t="s">
        <v>95</v>
      </c>
      <c r="E311" s="42"/>
      <c r="F311" s="43"/>
      <c r="G311" s="37" t="s">
        <v>26</v>
      </c>
      <c r="H311" s="38"/>
      <c r="I311" s="38"/>
      <c r="J311" s="38">
        <v>22</v>
      </c>
      <c r="K311" s="38">
        <f t="shared" si="179"/>
        <v>0</v>
      </c>
      <c r="L311" s="38">
        <f t="shared" si="180"/>
        <v>22</v>
      </c>
      <c r="M311" s="38"/>
      <c r="N311" s="38"/>
      <c r="O311" s="38">
        <f t="shared" ref="O311:O323" si="186">+IF($L311-$J311&gt;=0,$L311-$J311,0)</f>
        <v>0</v>
      </c>
      <c r="P311" s="38">
        <f t="shared" si="181"/>
        <v>0</v>
      </c>
      <c r="Q311" s="38"/>
      <c r="R311" s="38">
        <f t="shared" si="182"/>
        <v>0</v>
      </c>
      <c r="S311" s="38">
        <f t="shared" ref="S311:S323" si="187">+IF($L311-$J311&lt;=0,-$L311+$J311,0)</f>
        <v>0</v>
      </c>
      <c r="T311" s="38">
        <f t="shared" si="183"/>
        <v>0</v>
      </c>
      <c r="U311" s="38"/>
      <c r="V311" s="38">
        <f t="shared" si="184"/>
        <v>0</v>
      </c>
      <c r="W311" s="38"/>
    </row>
    <row r="312" spans="1:23" ht="21" customHeight="1" x14ac:dyDescent="0.25">
      <c r="B312" s="92">
        <f t="shared" si="185"/>
        <v>8.0299999999999994</v>
      </c>
      <c r="C312" s="93" t="e">
        <f t="shared" si="178"/>
        <v>#REF!</v>
      </c>
      <c r="D312" s="94" t="s">
        <v>96</v>
      </c>
      <c r="E312" s="127"/>
      <c r="F312" s="128"/>
      <c r="G312" s="37" t="s">
        <v>26</v>
      </c>
      <c r="H312" s="38"/>
      <c r="I312" s="38"/>
      <c r="J312" s="38">
        <v>248</v>
      </c>
      <c r="K312" s="38">
        <f t="shared" si="179"/>
        <v>0</v>
      </c>
      <c r="L312" s="38">
        <f t="shared" si="180"/>
        <v>126</v>
      </c>
      <c r="M312" s="38"/>
      <c r="N312" s="38"/>
      <c r="O312" s="38">
        <f t="shared" si="186"/>
        <v>0</v>
      </c>
      <c r="P312" s="38">
        <f t="shared" si="181"/>
        <v>0</v>
      </c>
      <c r="Q312" s="129"/>
      <c r="R312" s="38">
        <f t="shared" si="182"/>
        <v>0</v>
      </c>
      <c r="S312" s="38">
        <f t="shared" si="187"/>
        <v>122</v>
      </c>
      <c r="T312" s="38">
        <f t="shared" si="183"/>
        <v>0</v>
      </c>
      <c r="U312" s="129"/>
      <c r="V312" s="38">
        <f t="shared" si="184"/>
        <v>0</v>
      </c>
      <c r="W312" s="129"/>
    </row>
    <row r="313" spans="1:23" s="130" customFormat="1" ht="21" customHeight="1" x14ac:dyDescent="0.25">
      <c r="A313" s="1"/>
      <c r="B313" s="92">
        <f t="shared" si="185"/>
        <v>8.0399999999999991</v>
      </c>
      <c r="C313" s="93" t="e">
        <f t="shared" si="178"/>
        <v>#REF!</v>
      </c>
      <c r="D313" s="94" t="s">
        <v>97</v>
      </c>
      <c r="E313" s="127"/>
      <c r="F313" s="128"/>
      <c r="G313" s="37" t="s">
        <v>26</v>
      </c>
      <c r="H313" s="38"/>
      <c r="I313" s="38"/>
      <c r="J313" s="38">
        <v>50</v>
      </c>
      <c r="K313" s="38">
        <f t="shared" si="179"/>
        <v>0</v>
      </c>
      <c r="L313" s="38">
        <f t="shared" si="180"/>
        <v>16</v>
      </c>
      <c r="M313" s="38"/>
      <c r="N313" s="38"/>
      <c r="O313" s="38">
        <f t="shared" si="186"/>
        <v>0</v>
      </c>
      <c r="P313" s="38">
        <f t="shared" si="181"/>
        <v>0</v>
      </c>
      <c r="Q313" s="129"/>
      <c r="R313" s="38">
        <f t="shared" si="182"/>
        <v>0</v>
      </c>
      <c r="S313" s="38">
        <f t="shared" si="187"/>
        <v>34</v>
      </c>
      <c r="T313" s="38">
        <f t="shared" si="183"/>
        <v>0</v>
      </c>
      <c r="U313" s="129"/>
      <c r="V313" s="38">
        <f t="shared" si="184"/>
        <v>0</v>
      </c>
      <c r="W313" s="129"/>
    </row>
    <row r="314" spans="1:23" ht="21" customHeight="1" x14ac:dyDescent="0.25">
      <c r="B314" s="92">
        <f t="shared" si="185"/>
        <v>8.0499999999999989</v>
      </c>
      <c r="C314" s="93" t="e">
        <f t="shared" si="178"/>
        <v>#REF!</v>
      </c>
      <c r="D314" s="94" t="s">
        <v>98</v>
      </c>
      <c r="E314" s="127"/>
      <c r="F314" s="128"/>
      <c r="G314" s="37" t="s">
        <v>26</v>
      </c>
      <c r="H314" s="38"/>
      <c r="I314" s="38"/>
      <c r="J314" s="38">
        <v>127</v>
      </c>
      <c r="K314" s="38">
        <f t="shared" si="179"/>
        <v>0</v>
      </c>
      <c r="L314" s="38">
        <f t="shared" si="180"/>
        <v>158</v>
      </c>
      <c r="M314" s="38"/>
      <c r="N314" s="38"/>
      <c r="O314" s="38">
        <f t="shared" si="186"/>
        <v>31</v>
      </c>
      <c r="P314" s="38">
        <f t="shared" si="181"/>
        <v>0</v>
      </c>
      <c r="Q314" s="129"/>
      <c r="R314" s="38">
        <f t="shared" si="182"/>
        <v>0</v>
      </c>
      <c r="S314" s="38">
        <f t="shared" si="187"/>
        <v>0</v>
      </c>
      <c r="T314" s="38">
        <f t="shared" si="183"/>
        <v>0</v>
      </c>
      <c r="U314" s="129"/>
      <c r="V314" s="38">
        <f t="shared" si="184"/>
        <v>0</v>
      </c>
      <c r="W314" s="129"/>
    </row>
    <row r="315" spans="1:23" ht="21" customHeight="1" x14ac:dyDescent="0.25">
      <c r="B315" s="92">
        <f t="shared" si="185"/>
        <v>8.0599999999999987</v>
      </c>
      <c r="C315" s="93" t="e">
        <f t="shared" si="178"/>
        <v>#REF!</v>
      </c>
      <c r="D315" s="94" t="s">
        <v>99</v>
      </c>
      <c r="E315" s="127"/>
      <c r="F315" s="128"/>
      <c r="G315" s="37" t="s">
        <v>26</v>
      </c>
      <c r="H315" s="38"/>
      <c r="I315" s="38"/>
      <c r="J315" s="38">
        <v>33</v>
      </c>
      <c r="K315" s="38">
        <f t="shared" si="179"/>
        <v>0</v>
      </c>
      <c r="L315" s="38">
        <f t="shared" si="180"/>
        <v>38</v>
      </c>
      <c r="M315" s="38"/>
      <c r="N315" s="38"/>
      <c r="O315" s="38">
        <f t="shared" si="186"/>
        <v>5</v>
      </c>
      <c r="P315" s="38">
        <f t="shared" si="181"/>
        <v>0</v>
      </c>
      <c r="Q315" s="129"/>
      <c r="R315" s="38">
        <f t="shared" si="182"/>
        <v>0</v>
      </c>
      <c r="S315" s="38">
        <f t="shared" si="187"/>
        <v>0</v>
      </c>
      <c r="T315" s="38">
        <f t="shared" si="183"/>
        <v>0</v>
      </c>
      <c r="U315" s="129"/>
      <c r="V315" s="38">
        <f t="shared" si="184"/>
        <v>0</v>
      </c>
      <c r="W315" s="129"/>
    </row>
    <row r="316" spans="1:23" ht="21" customHeight="1" x14ac:dyDescent="0.25">
      <c r="B316" s="92">
        <f t="shared" si="185"/>
        <v>8.0699999999999985</v>
      </c>
      <c r="C316" s="93" t="e">
        <f t="shared" si="178"/>
        <v>#REF!</v>
      </c>
      <c r="D316" s="94" t="s">
        <v>100</v>
      </c>
      <c r="E316" s="42"/>
      <c r="F316" s="43"/>
      <c r="G316" s="37" t="s">
        <v>26</v>
      </c>
      <c r="H316" s="38"/>
      <c r="I316" s="38"/>
      <c r="J316" s="38">
        <v>58</v>
      </c>
      <c r="K316" s="38">
        <f t="shared" si="179"/>
        <v>0</v>
      </c>
      <c r="L316" s="38">
        <f t="shared" si="180"/>
        <v>100</v>
      </c>
      <c r="M316" s="38"/>
      <c r="N316" s="38"/>
      <c r="O316" s="38">
        <f t="shared" si="186"/>
        <v>42</v>
      </c>
      <c r="P316" s="38">
        <f t="shared" si="181"/>
        <v>0</v>
      </c>
      <c r="Q316" s="38"/>
      <c r="R316" s="38">
        <f t="shared" si="182"/>
        <v>0</v>
      </c>
      <c r="S316" s="38">
        <f t="shared" si="187"/>
        <v>0</v>
      </c>
      <c r="T316" s="38">
        <f t="shared" si="183"/>
        <v>0</v>
      </c>
      <c r="U316" s="38"/>
      <c r="V316" s="38">
        <f t="shared" si="184"/>
        <v>0</v>
      </c>
      <c r="W316" s="38"/>
    </row>
    <row r="317" spans="1:23" ht="21" customHeight="1" x14ac:dyDescent="0.25">
      <c r="B317" s="40">
        <f t="shared" si="185"/>
        <v>8.0799999999999983</v>
      </c>
      <c r="C317" s="113" t="e">
        <f t="shared" si="178"/>
        <v>#REF!</v>
      </c>
      <c r="D317" s="41" t="s">
        <v>101</v>
      </c>
      <c r="E317" s="117"/>
      <c r="F317" s="118"/>
      <c r="G317" s="37" t="s">
        <v>59</v>
      </c>
      <c r="H317" s="38"/>
      <c r="I317" s="38"/>
      <c r="J317" s="38">
        <v>2</v>
      </c>
      <c r="K317" s="38">
        <f t="shared" si="179"/>
        <v>0</v>
      </c>
      <c r="L317" s="38">
        <f t="shared" si="180"/>
        <v>9</v>
      </c>
      <c r="M317" s="38"/>
      <c r="N317" s="38"/>
      <c r="O317" s="38">
        <f t="shared" si="186"/>
        <v>7</v>
      </c>
      <c r="P317" s="38">
        <f t="shared" si="181"/>
        <v>0</v>
      </c>
      <c r="Q317" s="38"/>
      <c r="R317" s="38">
        <f t="shared" si="182"/>
        <v>0</v>
      </c>
      <c r="S317" s="38">
        <f t="shared" si="187"/>
        <v>0</v>
      </c>
      <c r="T317" s="38">
        <f t="shared" si="183"/>
        <v>0</v>
      </c>
      <c r="U317" s="107"/>
      <c r="V317" s="38">
        <f t="shared" si="184"/>
        <v>0</v>
      </c>
      <c r="W317" s="107"/>
    </row>
    <row r="318" spans="1:23" ht="21" customHeight="1" x14ac:dyDescent="0.25">
      <c r="B318" s="92">
        <f t="shared" si="185"/>
        <v>8.0899999999999981</v>
      </c>
      <c r="C318" s="93" t="e">
        <f t="shared" si="178"/>
        <v>#REF!</v>
      </c>
      <c r="D318" s="131" t="s">
        <v>102</v>
      </c>
      <c r="E318" s="97"/>
      <c r="F318" s="98"/>
      <c r="G318" s="37" t="s">
        <v>26</v>
      </c>
      <c r="H318" s="38"/>
      <c r="I318" s="38"/>
      <c r="J318" s="38">
        <v>296</v>
      </c>
      <c r="K318" s="38">
        <f t="shared" si="179"/>
        <v>0</v>
      </c>
      <c r="L318" s="38">
        <f t="shared" si="180"/>
        <v>80</v>
      </c>
      <c r="M318" s="38"/>
      <c r="N318" s="38"/>
      <c r="O318" s="38">
        <f t="shared" si="186"/>
        <v>0</v>
      </c>
      <c r="P318" s="38">
        <f t="shared" si="181"/>
        <v>0</v>
      </c>
      <c r="Q318" s="107"/>
      <c r="R318" s="38">
        <f t="shared" si="182"/>
        <v>0</v>
      </c>
      <c r="S318" s="38">
        <f t="shared" si="187"/>
        <v>216</v>
      </c>
      <c r="T318" s="38">
        <f t="shared" si="183"/>
        <v>0</v>
      </c>
      <c r="U318" s="38">
        <f>+O319</f>
        <v>97</v>
      </c>
      <c r="V318" s="38">
        <f t="shared" si="184"/>
        <v>0</v>
      </c>
      <c r="W318" s="38" t="s">
        <v>103</v>
      </c>
    </row>
    <row r="319" spans="1:23" ht="21" customHeight="1" x14ac:dyDescent="0.25">
      <c r="B319" s="92">
        <f t="shared" si="185"/>
        <v>8.0999999999999979</v>
      </c>
      <c r="C319" s="93" t="e">
        <f t="shared" si="178"/>
        <v>#REF!</v>
      </c>
      <c r="D319" s="94" t="s">
        <v>86</v>
      </c>
      <c r="E319" s="132"/>
      <c r="F319" s="133"/>
      <c r="G319" s="37" t="s">
        <v>26</v>
      </c>
      <c r="H319" s="38"/>
      <c r="I319" s="38"/>
      <c r="J319" s="38">
        <v>483</v>
      </c>
      <c r="K319" s="38">
        <f t="shared" si="179"/>
        <v>0</v>
      </c>
      <c r="L319" s="38">
        <f t="shared" si="180"/>
        <v>580</v>
      </c>
      <c r="M319" s="38"/>
      <c r="N319" s="38"/>
      <c r="O319" s="38">
        <f t="shared" si="186"/>
        <v>97</v>
      </c>
      <c r="P319" s="38">
        <f t="shared" si="181"/>
        <v>0</v>
      </c>
      <c r="Q319" s="38"/>
      <c r="R319" s="38">
        <f t="shared" si="182"/>
        <v>0</v>
      </c>
      <c r="S319" s="38">
        <f t="shared" si="187"/>
        <v>0</v>
      </c>
      <c r="T319" s="38">
        <f t="shared" si="183"/>
        <v>0</v>
      </c>
      <c r="U319" s="38"/>
      <c r="V319" s="38">
        <f t="shared" si="184"/>
        <v>0</v>
      </c>
      <c r="W319" s="38"/>
    </row>
    <row r="320" spans="1:23" ht="21" customHeight="1" x14ac:dyDescent="0.25">
      <c r="B320" s="92">
        <f t="shared" si="185"/>
        <v>8.1099999999999977</v>
      </c>
      <c r="C320" s="93" t="e">
        <f t="shared" si="178"/>
        <v>#REF!</v>
      </c>
      <c r="D320" s="94" t="s">
        <v>104</v>
      </c>
      <c r="E320" s="132"/>
      <c r="F320" s="134"/>
      <c r="G320" s="37" t="s">
        <v>26</v>
      </c>
      <c r="H320" s="38"/>
      <c r="I320" s="38"/>
      <c r="J320" s="38">
        <v>2</v>
      </c>
      <c r="K320" s="38">
        <f t="shared" si="179"/>
        <v>0</v>
      </c>
      <c r="L320" s="38">
        <f t="shared" si="180"/>
        <v>9</v>
      </c>
      <c r="M320" s="38"/>
      <c r="N320" s="38"/>
      <c r="O320" s="38">
        <f t="shared" si="186"/>
        <v>7</v>
      </c>
      <c r="P320" s="38">
        <f t="shared" si="181"/>
        <v>0</v>
      </c>
      <c r="Q320" s="135"/>
      <c r="R320" s="38">
        <f t="shared" si="182"/>
        <v>0</v>
      </c>
      <c r="S320" s="38">
        <f t="shared" si="187"/>
        <v>0</v>
      </c>
      <c r="T320" s="38">
        <f t="shared" si="183"/>
        <v>0</v>
      </c>
      <c r="U320" s="135"/>
      <c r="V320" s="38">
        <f t="shared" si="184"/>
        <v>0</v>
      </c>
      <c r="W320" s="135"/>
    </row>
    <row r="321" spans="2:23" ht="21" customHeight="1" x14ac:dyDescent="0.25">
      <c r="B321" s="92">
        <f t="shared" si="185"/>
        <v>8.1199999999999974</v>
      </c>
      <c r="C321" s="93" t="e">
        <f t="shared" si="178"/>
        <v>#REF!</v>
      </c>
      <c r="D321" s="136" t="s">
        <v>105</v>
      </c>
      <c r="E321" s="132"/>
      <c r="F321" s="134"/>
      <c r="G321" s="37" t="s">
        <v>26</v>
      </c>
      <c r="H321" s="38"/>
      <c r="I321" s="38"/>
      <c r="J321" s="38">
        <v>300</v>
      </c>
      <c r="K321" s="38">
        <f t="shared" si="179"/>
        <v>0</v>
      </c>
      <c r="L321" s="38">
        <f t="shared" si="180"/>
        <v>204</v>
      </c>
      <c r="M321" s="38"/>
      <c r="N321" s="38"/>
      <c r="O321" s="38">
        <f t="shared" si="186"/>
        <v>0</v>
      </c>
      <c r="P321" s="38">
        <f t="shared" si="181"/>
        <v>0</v>
      </c>
      <c r="Q321" s="137"/>
      <c r="R321" s="38">
        <f t="shared" si="182"/>
        <v>0</v>
      </c>
      <c r="S321" s="38">
        <f t="shared" si="187"/>
        <v>96</v>
      </c>
      <c r="T321" s="38">
        <f t="shared" si="183"/>
        <v>0</v>
      </c>
      <c r="U321" s="137"/>
      <c r="V321" s="38">
        <f t="shared" si="184"/>
        <v>0</v>
      </c>
      <c r="W321" s="137"/>
    </row>
    <row r="322" spans="2:23" ht="21" customHeight="1" x14ac:dyDescent="0.25">
      <c r="B322" s="40">
        <f t="shared" si="185"/>
        <v>8.1299999999999972</v>
      </c>
      <c r="C322" s="93" t="e">
        <f t="shared" si="178"/>
        <v>#REF!</v>
      </c>
      <c r="D322" s="138" t="s">
        <v>106</v>
      </c>
      <c r="E322" s="132"/>
      <c r="F322" s="134"/>
      <c r="G322" s="37" t="s">
        <v>26</v>
      </c>
      <c r="H322" s="38"/>
      <c r="I322" s="38"/>
      <c r="J322" s="38">
        <v>9</v>
      </c>
      <c r="K322" s="38">
        <f t="shared" si="179"/>
        <v>0</v>
      </c>
      <c r="L322" s="38">
        <f t="shared" si="180"/>
        <v>0</v>
      </c>
      <c r="M322" s="38"/>
      <c r="N322" s="38"/>
      <c r="O322" s="38">
        <f t="shared" si="186"/>
        <v>0</v>
      </c>
      <c r="P322" s="38">
        <f t="shared" si="181"/>
        <v>0</v>
      </c>
      <c r="Q322" s="135"/>
      <c r="R322" s="38">
        <f t="shared" si="182"/>
        <v>0</v>
      </c>
      <c r="S322" s="38">
        <f t="shared" si="187"/>
        <v>9</v>
      </c>
      <c r="T322" s="38">
        <f t="shared" si="183"/>
        <v>0</v>
      </c>
      <c r="U322" s="135">
        <f>+O323</f>
        <v>7</v>
      </c>
      <c r="V322" s="38">
        <f t="shared" si="184"/>
        <v>0</v>
      </c>
      <c r="W322" s="38" t="s">
        <v>107</v>
      </c>
    </row>
    <row r="323" spans="2:23" ht="21" customHeight="1" x14ac:dyDescent="0.25">
      <c r="B323" s="92">
        <f t="shared" si="185"/>
        <v>8.139999999999997</v>
      </c>
      <c r="C323" s="93" t="e">
        <f t="shared" si="178"/>
        <v>#REF!</v>
      </c>
      <c r="D323" s="138" t="s">
        <v>108</v>
      </c>
      <c r="E323" s="132"/>
      <c r="F323" s="134"/>
      <c r="G323" s="37" t="s">
        <v>109</v>
      </c>
      <c r="H323" s="38"/>
      <c r="I323" s="38"/>
      <c r="J323" s="38">
        <v>29</v>
      </c>
      <c r="K323" s="38">
        <f t="shared" si="179"/>
        <v>0</v>
      </c>
      <c r="L323" s="38">
        <f t="shared" si="180"/>
        <v>36</v>
      </c>
      <c r="M323" s="38"/>
      <c r="N323" s="38"/>
      <c r="O323" s="38">
        <f t="shared" si="186"/>
        <v>7</v>
      </c>
      <c r="P323" s="38">
        <f t="shared" si="181"/>
        <v>0</v>
      </c>
      <c r="Q323" s="139"/>
      <c r="R323" s="38">
        <f t="shared" si="182"/>
        <v>0</v>
      </c>
      <c r="S323" s="38">
        <f t="shared" si="187"/>
        <v>0</v>
      </c>
      <c r="T323" s="38">
        <f t="shared" si="183"/>
        <v>0</v>
      </c>
      <c r="U323" s="139"/>
      <c r="V323" s="38">
        <f t="shared" si="184"/>
        <v>0</v>
      </c>
      <c r="W323" s="139"/>
    </row>
    <row r="324" spans="2:23" s="76" customFormat="1" ht="21" customHeight="1" x14ac:dyDescent="0.25">
      <c r="B324" s="68">
        <f t="shared" si="185"/>
        <v>8.1499999999999968</v>
      </c>
      <c r="C324" s="101" t="e">
        <f t="shared" si="178"/>
        <v>#REF!</v>
      </c>
      <c r="D324" s="70" t="s">
        <v>110</v>
      </c>
      <c r="E324" s="140"/>
      <c r="F324" s="141"/>
      <c r="G324" s="73" t="s">
        <v>109</v>
      </c>
      <c r="H324" s="74"/>
      <c r="I324" s="74">
        <f>+H320*2</f>
        <v>0</v>
      </c>
      <c r="J324" s="74"/>
      <c r="K324" s="74">
        <f t="shared" si="179"/>
        <v>0</v>
      </c>
      <c r="L324" s="74">
        <f t="shared" si="180"/>
        <v>3</v>
      </c>
      <c r="M324" s="74"/>
      <c r="N324" s="74"/>
      <c r="O324" s="74"/>
      <c r="P324" s="74">
        <f t="shared" si="181"/>
        <v>0</v>
      </c>
      <c r="Q324" s="74">
        <f>+L324</f>
        <v>3</v>
      </c>
      <c r="R324" s="74">
        <f>+ROUND($I324*Q324,2)</f>
        <v>0</v>
      </c>
      <c r="S324" s="74"/>
      <c r="T324" s="74">
        <f t="shared" si="183"/>
        <v>0</v>
      </c>
      <c r="U324" s="74"/>
      <c r="V324" s="74">
        <f t="shared" si="184"/>
        <v>0</v>
      </c>
      <c r="W324" s="74"/>
    </row>
    <row r="325" spans="2:23" s="76" customFormat="1" ht="21" customHeight="1" x14ac:dyDescent="0.25">
      <c r="B325" s="68">
        <f t="shared" si="185"/>
        <v>8.1599999999999966</v>
      </c>
      <c r="C325" s="78" t="e">
        <f t="shared" si="178"/>
        <v>#REF!</v>
      </c>
      <c r="D325" s="70" t="s">
        <v>111</v>
      </c>
      <c r="E325" s="140"/>
      <c r="F325" s="141"/>
      <c r="G325" s="79" t="s">
        <v>26</v>
      </c>
      <c r="H325" s="116"/>
      <c r="I325" s="116">
        <f>+H312</f>
        <v>0</v>
      </c>
      <c r="J325" s="116"/>
      <c r="K325" s="116">
        <f t="shared" si="179"/>
        <v>0</v>
      </c>
      <c r="L325" s="74">
        <f t="shared" si="180"/>
        <v>6</v>
      </c>
      <c r="M325" s="74"/>
      <c r="N325" s="74"/>
      <c r="O325" s="74"/>
      <c r="P325" s="74">
        <f t="shared" si="181"/>
        <v>0</v>
      </c>
      <c r="Q325" s="80">
        <f>+L325</f>
        <v>6</v>
      </c>
      <c r="R325" s="74">
        <f>+ROUND($I325*Q325,2)</f>
        <v>0</v>
      </c>
      <c r="S325" s="80"/>
      <c r="T325" s="74">
        <f t="shared" si="183"/>
        <v>0</v>
      </c>
      <c r="U325" s="80"/>
      <c r="V325" s="74">
        <f t="shared" si="184"/>
        <v>0</v>
      </c>
      <c r="W325" s="80"/>
    </row>
    <row r="326" spans="2:23" ht="21" customHeight="1" x14ac:dyDescent="0.25">
      <c r="B326" s="82"/>
      <c r="C326" s="83" t="e">
        <f t="shared" si="178"/>
        <v>#REF!</v>
      </c>
      <c r="D326" s="84"/>
      <c r="E326" s="142"/>
      <c r="F326" s="50" t="str">
        <f>+"SUB-TOTAL   "&amp;B309&amp;":  "</f>
        <v xml:space="preserve">SUB-TOTAL   8:  </v>
      </c>
      <c r="G326" s="87"/>
      <c r="H326" s="52"/>
      <c r="I326" s="52"/>
      <c r="J326" s="52"/>
      <c r="K326" s="54">
        <f>+SUM(K310:K325)</f>
        <v>0</v>
      </c>
      <c r="L326" s="52"/>
      <c r="M326" s="52"/>
      <c r="N326" s="54"/>
      <c r="O326" s="54"/>
      <c r="P326" s="54">
        <f>+SUM(P310:P325)</f>
        <v>0</v>
      </c>
      <c r="Q326" s="54"/>
      <c r="R326" s="54">
        <f>+SUM(R310:R325)</f>
        <v>0</v>
      </c>
      <c r="S326" s="54"/>
      <c r="T326" s="54">
        <f>+SUM(T310:T325)</f>
        <v>0</v>
      </c>
      <c r="U326" s="54"/>
      <c r="V326" s="54">
        <f>+SUM(V310:V325)</f>
        <v>0</v>
      </c>
      <c r="W326" s="54"/>
    </row>
    <row r="327" spans="2:23" ht="21" customHeight="1" x14ac:dyDescent="0.25">
      <c r="B327" s="56">
        <f>1+B309</f>
        <v>9</v>
      </c>
      <c r="C327" s="83" t="e">
        <f t="shared" si="178"/>
        <v>#REF!</v>
      </c>
      <c r="D327" s="88" t="s">
        <v>112</v>
      </c>
      <c r="E327" s="89"/>
      <c r="F327" s="90"/>
      <c r="G327" s="87"/>
      <c r="H327" s="143"/>
      <c r="I327" s="144"/>
      <c r="J327" s="145"/>
      <c r="K327" s="146"/>
      <c r="L327" s="145"/>
      <c r="M327" s="145"/>
      <c r="N327" s="146"/>
      <c r="O327" s="143"/>
      <c r="P327" s="146"/>
      <c r="Q327" s="143"/>
      <c r="R327" s="146"/>
      <c r="S327" s="143"/>
      <c r="T327" s="146"/>
      <c r="U327" s="143"/>
      <c r="V327" s="146"/>
      <c r="W327" s="143"/>
    </row>
    <row r="328" spans="2:23" ht="21" customHeight="1" x14ac:dyDescent="0.25">
      <c r="B328" s="92">
        <f t="shared" ref="B328:B335" si="188">+B327+0.01</f>
        <v>9.01</v>
      </c>
      <c r="C328" s="93" t="e">
        <f t="shared" si="178"/>
        <v>#REF!</v>
      </c>
      <c r="D328" s="94" t="s">
        <v>113</v>
      </c>
      <c r="E328" s="147"/>
      <c r="F328" s="98"/>
      <c r="G328" s="37" t="s">
        <v>26</v>
      </c>
      <c r="H328" s="148"/>
      <c r="I328" s="149"/>
      <c r="J328" s="38">
        <v>72</v>
      </c>
      <c r="K328" s="95">
        <f t="shared" ref="K328:K335" si="189">+ROUND($H328*J328,2)</f>
        <v>0</v>
      </c>
      <c r="L328" s="38">
        <f t="shared" ref="L328:L335" si="190">+L103</f>
        <v>76</v>
      </c>
      <c r="M328" s="38"/>
      <c r="N328" s="95"/>
      <c r="O328" s="95">
        <f>+IF($L328-$J328&gt;=0,$L328-$J328,0)</f>
        <v>4</v>
      </c>
      <c r="P328" s="95">
        <f t="shared" ref="P328:P335" si="191">+ROUND($H328*O328,2)</f>
        <v>0</v>
      </c>
      <c r="Q328" s="148"/>
      <c r="R328" s="95">
        <f t="shared" ref="R328:R334" si="192">+ROUND($H328*Q328,2)</f>
        <v>0</v>
      </c>
      <c r="S328" s="38">
        <f>+IF($L328-$J328&lt;=0,-$L328+$J328,0)</f>
        <v>0</v>
      </c>
      <c r="T328" s="95">
        <f t="shared" ref="T328:T335" si="193">+ROUND($H328*S328,2)</f>
        <v>0</v>
      </c>
      <c r="U328" s="148"/>
      <c r="V328" s="95">
        <f t="shared" ref="V328:V335" si="194">+ROUND($H328*U328,2)</f>
        <v>0</v>
      </c>
      <c r="W328" s="148"/>
    </row>
    <row r="329" spans="2:23" ht="21" customHeight="1" x14ac:dyDescent="0.25">
      <c r="B329" s="92">
        <f t="shared" si="188"/>
        <v>9.02</v>
      </c>
      <c r="C329" s="93" t="e">
        <f t="shared" si="178"/>
        <v>#REF!</v>
      </c>
      <c r="D329" s="94" t="s">
        <v>114</v>
      </c>
      <c r="E329" s="150"/>
      <c r="F329" s="151"/>
      <c r="G329" s="37" t="s">
        <v>26</v>
      </c>
      <c r="H329" s="38"/>
      <c r="I329" s="38"/>
      <c r="J329" s="38">
        <v>72</v>
      </c>
      <c r="K329" s="95">
        <f t="shared" si="189"/>
        <v>0</v>
      </c>
      <c r="L329" s="38">
        <f t="shared" si="190"/>
        <v>22</v>
      </c>
      <c r="M329" s="38"/>
      <c r="N329" s="95"/>
      <c r="O329" s="95">
        <f t="shared" ref="O329:O334" si="195">+IF($L329-$J329&gt;=0,$L329-$J329,0)</f>
        <v>0</v>
      </c>
      <c r="P329" s="95">
        <f t="shared" si="191"/>
        <v>0</v>
      </c>
      <c r="Q329" s="38"/>
      <c r="R329" s="95">
        <f t="shared" si="192"/>
        <v>0</v>
      </c>
      <c r="S329" s="38">
        <f t="shared" ref="S329:S334" si="196">+IF($L329-$J329&lt;=0,-$L329+$J329,0)</f>
        <v>50</v>
      </c>
      <c r="T329" s="95">
        <f t="shared" si="193"/>
        <v>0</v>
      </c>
      <c r="U329" s="38"/>
      <c r="V329" s="95">
        <f t="shared" si="194"/>
        <v>0</v>
      </c>
      <c r="W329" s="38"/>
    </row>
    <row r="330" spans="2:23" ht="21" customHeight="1" x14ac:dyDescent="0.25">
      <c r="B330" s="92">
        <f t="shared" si="188"/>
        <v>9.0299999999999994</v>
      </c>
      <c r="C330" s="93" t="e">
        <f t="shared" si="178"/>
        <v>#REF!</v>
      </c>
      <c r="D330" s="94" t="s">
        <v>115</v>
      </c>
      <c r="E330" s="42"/>
      <c r="F330" s="43"/>
      <c r="G330" s="37" t="s">
        <v>26</v>
      </c>
      <c r="H330" s="38"/>
      <c r="I330" s="38"/>
      <c r="J330" s="38">
        <v>72</v>
      </c>
      <c r="K330" s="95">
        <f t="shared" si="189"/>
        <v>0</v>
      </c>
      <c r="L330" s="38">
        <f t="shared" si="190"/>
        <v>76</v>
      </c>
      <c r="M330" s="38"/>
      <c r="N330" s="95"/>
      <c r="O330" s="95">
        <f t="shared" si="195"/>
        <v>4</v>
      </c>
      <c r="P330" s="95">
        <f t="shared" si="191"/>
        <v>0</v>
      </c>
      <c r="Q330" s="38"/>
      <c r="R330" s="95">
        <f t="shared" si="192"/>
        <v>0</v>
      </c>
      <c r="S330" s="38">
        <f t="shared" si="196"/>
        <v>0</v>
      </c>
      <c r="T330" s="95">
        <f t="shared" si="193"/>
        <v>0</v>
      </c>
      <c r="U330" s="38"/>
      <c r="V330" s="95">
        <f t="shared" si="194"/>
        <v>0</v>
      </c>
      <c r="W330" s="38"/>
    </row>
    <row r="331" spans="2:23" ht="21" customHeight="1" x14ac:dyDescent="0.25">
      <c r="B331" s="92">
        <f t="shared" si="188"/>
        <v>9.0399999999999991</v>
      </c>
      <c r="C331" s="93" t="e">
        <f t="shared" si="178"/>
        <v>#REF!</v>
      </c>
      <c r="D331" s="94" t="s">
        <v>116</v>
      </c>
      <c r="E331" s="42"/>
      <c r="F331" s="43"/>
      <c r="G331" s="37" t="s">
        <v>26</v>
      </c>
      <c r="H331" s="38"/>
      <c r="I331" s="38"/>
      <c r="J331" s="38">
        <v>60</v>
      </c>
      <c r="K331" s="95">
        <f t="shared" si="189"/>
        <v>0</v>
      </c>
      <c r="L331" s="38">
        <f t="shared" si="190"/>
        <v>0</v>
      </c>
      <c r="M331" s="38"/>
      <c r="N331" s="95"/>
      <c r="O331" s="95">
        <f t="shared" si="195"/>
        <v>0</v>
      </c>
      <c r="P331" s="95">
        <f t="shared" si="191"/>
        <v>0</v>
      </c>
      <c r="Q331" s="38"/>
      <c r="R331" s="95">
        <f t="shared" si="192"/>
        <v>0</v>
      </c>
      <c r="S331" s="38">
        <f t="shared" si="196"/>
        <v>60</v>
      </c>
      <c r="T331" s="95">
        <f t="shared" si="193"/>
        <v>0</v>
      </c>
      <c r="U331" s="38"/>
      <c r="V331" s="95">
        <f t="shared" si="194"/>
        <v>0</v>
      </c>
      <c r="W331" s="38"/>
    </row>
    <row r="332" spans="2:23" ht="21" customHeight="1" x14ac:dyDescent="0.25">
      <c r="B332" s="92">
        <f t="shared" si="188"/>
        <v>9.0499999999999989</v>
      </c>
      <c r="C332" s="93" t="e">
        <f t="shared" si="178"/>
        <v>#REF!</v>
      </c>
      <c r="D332" s="94" t="s">
        <v>117</v>
      </c>
      <c r="E332" s="42"/>
      <c r="F332" s="43"/>
      <c r="G332" s="37" t="s">
        <v>26</v>
      </c>
      <c r="H332" s="38"/>
      <c r="I332" s="38"/>
      <c r="J332" s="38">
        <v>3</v>
      </c>
      <c r="K332" s="95">
        <f t="shared" si="189"/>
        <v>0</v>
      </c>
      <c r="L332" s="38">
        <f t="shared" si="190"/>
        <v>0</v>
      </c>
      <c r="M332" s="38"/>
      <c r="N332" s="95"/>
      <c r="O332" s="95">
        <f t="shared" si="195"/>
        <v>0</v>
      </c>
      <c r="P332" s="95">
        <f t="shared" si="191"/>
        <v>0</v>
      </c>
      <c r="Q332" s="38"/>
      <c r="R332" s="95">
        <f t="shared" si="192"/>
        <v>0</v>
      </c>
      <c r="S332" s="38">
        <f t="shared" si="196"/>
        <v>3</v>
      </c>
      <c r="T332" s="95">
        <f t="shared" si="193"/>
        <v>0</v>
      </c>
      <c r="U332" s="38"/>
      <c r="V332" s="95">
        <f t="shared" si="194"/>
        <v>0</v>
      </c>
      <c r="W332" s="38"/>
    </row>
    <row r="333" spans="2:23" ht="21" customHeight="1" x14ac:dyDescent="0.25">
      <c r="B333" s="92">
        <f t="shared" si="188"/>
        <v>9.0599999999999987</v>
      </c>
      <c r="C333" s="93" t="e">
        <f t="shared" si="178"/>
        <v>#REF!</v>
      </c>
      <c r="D333" s="94" t="s">
        <v>118</v>
      </c>
      <c r="E333" s="42"/>
      <c r="F333" s="43"/>
      <c r="G333" s="37" t="s">
        <v>26</v>
      </c>
      <c r="H333" s="38"/>
      <c r="I333" s="38"/>
      <c r="J333" s="38">
        <v>72</v>
      </c>
      <c r="K333" s="95">
        <f t="shared" si="189"/>
        <v>0</v>
      </c>
      <c r="L333" s="38">
        <f t="shared" si="190"/>
        <v>15</v>
      </c>
      <c r="M333" s="38"/>
      <c r="N333" s="95"/>
      <c r="O333" s="95">
        <f t="shared" si="195"/>
        <v>0</v>
      </c>
      <c r="P333" s="95">
        <f t="shared" si="191"/>
        <v>0</v>
      </c>
      <c r="Q333" s="38"/>
      <c r="R333" s="95">
        <f t="shared" si="192"/>
        <v>0</v>
      </c>
      <c r="S333" s="38">
        <f t="shared" si="196"/>
        <v>57</v>
      </c>
      <c r="T333" s="95">
        <f t="shared" si="193"/>
        <v>0</v>
      </c>
      <c r="U333" s="38"/>
      <c r="V333" s="95">
        <f t="shared" si="194"/>
        <v>0</v>
      </c>
      <c r="W333" s="38"/>
    </row>
    <row r="334" spans="2:23" ht="21" customHeight="1" x14ac:dyDescent="0.25">
      <c r="B334" s="92">
        <f t="shared" si="188"/>
        <v>9.0699999999999985</v>
      </c>
      <c r="C334" s="93" t="e">
        <f t="shared" si="178"/>
        <v>#REF!</v>
      </c>
      <c r="D334" s="94" t="s">
        <v>119</v>
      </c>
      <c r="E334" s="42"/>
      <c r="F334" s="43"/>
      <c r="G334" s="37" t="s">
        <v>26</v>
      </c>
      <c r="H334" s="38"/>
      <c r="I334" s="38"/>
      <c r="J334" s="38">
        <v>68</v>
      </c>
      <c r="K334" s="95">
        <f t="shared" si="189"/>
        <v>0</v>
      </c>
      <c r="L334" s="38">
        <f t="shared" si="190"/>
        <v>76</v>
      </c>
      <c r="M334" s="38"/>
      <c r="N334" s="95"/>
      <c r="O334" s="95">
        <f t="shared" si="195"/>
        <v>8</v>
      </c>
      <c r="P334" s="95">
        <f t="shared" si="191"/>
        <v>0</v>
      </c>
      <c r="Q334" s="38"/>
      <c r="R334" s="95">
        <f t="shared" si="192"/>
        <v>0</v>
      </c>
      <c r="S334" s="38">
        <f t="shared" si="196"/>
        <v>0</v>
      </c>
      <c r="T334" s="95">
        <f t="shared" si="193"/>
        <v>0</v>
      </c>
      <c r="U334" s="38"/>
      <c r="V334" s="95">
        <f t="shared" si="194"/>
        <v>0</v>
      </c>
      <c r="W334" s="38"/>
    </row>
    <row r="335" spans="2:23" s="76" customFormat="1" ht="21" customHeight="1" x14ac:dyDescent="0.25">
      <c r="B335" s="68">
        <f t="shared" si="188"/>
        <v>9.0799999999999983</v>
      </c>
      <c r="C335" s="78" t="e">
        <f t="shared" si="178"/>
        <v>#REF!</v>
      </c>
      <c r="D335" s="70" t="s">
        <v>120</v>
      </c>
      <c r="E335" s="152"/>
      <c r="F335" s="103"/>
      <c r="G335" s="153" t="s">
        <v>26</v>
      </c>
      <c r="H335" s="116"/>
      <c r="I335" s="116">
        <v>10.58</v>
      </c>
      <c r="J335" s="116"/>
      <c r="K335" s="154">
        <f t="shared" si="189"/>
        <v>0</v>
      </c>
      <c r="L335" s="74">
        <f t="shared" si="190"/>
        <v>228</v>
      </c>
      <c r="M335" s="116"/>
      <c r="N335" s="154"/>
      <c r="O335" s="75"/>
      <c r="P335" s="75">
        <f t="shared" si="191"/>
        <v>0</v>
      </c>
      <c r="Q335" s="155">
        <f>+L335</f>
        <v>228</v>
      </c>
      <c r="R335" s="154">
        <f>+ROUND($I335*Q335,2)</f>
        <v>2412.2399999999998</v>
      </c>
      <c r="S335" s="156"/>
      <c r="T335" s="75">
        <f t="shared" si="193"/>
        <v>0</v>
      </c>
      <c r="U335" s="156"/>
      <c r="V335" s="75">
        <f t="shared" si="194"/>
        <v>0</v>
      </c>
      <c r="W335" s="156"/>
    </row>
    <row r="336" spans="2:23" ht="21" customHeight="1" x14ac:dyDescent="0.25">
      <c r="B336" s="82"/>
      <c r="C336" s="83" t="e">
        <f t="shared" si="178"/>
        <v>#REF!</v>
      </c>
      <c r="D336" s="84"/>
      <c r="E336" s="142"/>
      <c r="F336" s="50" t="str">
        <f>+"SUB-TOTAL   "&amp;B327&amp;":  "</f>
        <v xml:space="preserve">SUB-TOTAL   9:  </v>
      </c>
      <c r="G336" s="51"/>
      <c r="H336" s="52"/>
      <c r="I336" s="52"/>
      <c r="J336" s="52"/>
      <c r="K336" s="54">
        <f>+SUM(K328:K335)</f>
        <v>0</v>
      </c>
      <c r="L336" s="52"/>
      <c r="M336" s="52"/>
      <c r="N336" s="54"/>
      <c r="O336" s="54"/>
      <c r="P336" s="54">
        <f>+SUM(P328:P335)</f>
        <v>0</v>
      </c>
      <c r="Q336" s="54"/>
      <c r="R336" s="54">
        <f>+SUM(R328:R335)</f>
        <v>2412.2399999999998</v>
      </c>
      <c r="S336" s="54"/>
      <c r="T336" s="54">
        <f>+SUM(T328:T335)</f>
        <v>0</v>
      </c>
      <c r="U336" s="54"/>
      <c r="V336" s="54">
        <f>+SUM(V328:V335)</f>
        <v>0</v>
      </c>
      <c r="W336" s="54"/>
    </row>
    <row r="337" spans="2:23" ht="21" customHeight="1" x14ac:dyDescent="0.25">
      <c r="B337" s="56">
        <f>1+B327</f>
        <v>10</v>
      </c>
      <c r="C337" s="83" t="e">
        <f t="shared" si="178"/>
        <v>#REF!</v>
      </c>
      <c r="D337" s="88" t="s">
        <v>121</v>
      </c>
      <c r="E337" s="89"/>
      <c r="F337" s="90"/>
      <c r="G337" s="61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</row>
    <row r="338" spans="2:23" ht="21" customHeight="1" x14ac:dyDescent="0.25">
      <c r="B338" s="92">
        <f t="shared" ref="B338:B350" si="197">+B337+0.01</f>
        <v>10.01</v>
      </c>
      <c r="C338" s="93" t="e">
        <f t="shared" si="178"/>
        <v>#REF!</v>
      </c>
      <c r="D338" s="94" t="s">
        <v>122</v>
      </c>
      <c r="E338" s="42"/>
      <c r="F338" s="43"/>
      <c r="G338" s="37" t="s">
        <v>26</v>
      </c>
      <c r="H338" s="38"/>
      <c r="I338" s="38"/>
      <c r="J338" s="38">
        <v>147</v>
      </c>
      <c r="K338" s="38">
        <f t="shared" ref="K338:K350" si="198">+ROUND($H338*J338,2)</f>
        <v>0</v>
      </c>
      <c r="L338" s="38">
        <f t="shared" ref="L338:L350" si="199">+L113</f>
        <v>221</v>
      </c>
      <c r="M338" s="38"/>
      <c r="N338" s="38"/>
      <c r="O338" s="38">
        <f>+IF($L338-$J338&gt;=0,$L338-$J338,0)</f>
        <v>74</v>
      </c>
      <c r="P338" s="38">
        <f t="shared" ref="P338:P350" si="200">+ROUND($H338*O338,2)</f>
        <v>0</v>
      </c>
      <c r="Q338" s="38"/>
      <c r="R338" s="38">
        <f t="shared" ref="R338:R350" si="201">+ROUND($H338*Q338,2)</f>
        <v>0</v>
      </c>
      <c r="S338" s="38">
        <f>+IF($L338-$J338&lt;=0,-$L338+$J338,0)</f>
        <v>0</v>
      </c>
      <c r="T338" s="38">
        <f t="shared" ref="T338:T350" si="202">+ROUND($H338*S338,2)</f>
        <v>0</v>
      </c>
      <c r="U338" s="38"/>
      <c r="V338" s="38">
        <f t="shared" ref="V338:V350" si="203">+ROUND($H338*U338,2)</f>
        <v>0</v>
      </c>
      <c r="W338" s="38"/>
    </row>
    <row r="339" spans="2:23" ht="21" customHeight="1" x14ac:dyDescent="0.25">
      <c r="B339" s="92">
        <f t="shared" si="197"/>
        <v>10.02</v>
      </c>
      <c r="C339" s="93" t="e">
        <f t="shared" si="178"/>
        <v>#REF!</v>
      </c>
      <c r="D339" s="94" t="s">
        <v>123</v>
      </c>
      <c r="E339" s="42"/>
      <c r="F339" s="43"/>
      <c r="G339" s="37" t="s">
        <v>26</v>
      </c>
      <c r="H339" s="38"/>
      <c r="I339" s="38"/>
      <c r="J339" s="38">
        <v>68</v>
      </c>
      <c r="K339" s="38">
        <f t="shared" si="198"/>
        <v>0</v>
      </c>
      <c r="L339" s="38">
        <f t="shared" si="199"/>
        <v>155</v>
      </c>
      <c r="M339" s="38"/>
      <c r="N339" s="38"/>
      <c r="O339" s="38">
        <f t="shared" ref="O339:O350" si="204">+IF($L339-$J339&gt;=0,$L339-$J339,0)</f>
        <v>87</v>
      </c>
      <c r="P339" s="38">
        <f t="shared" si="200"/>
        <v>0</v>
      </c>
      <c r="Q339" s="38"/>
      <c r="R339" s="38">
        <f t="shared" si="201"/>
        <v>0</v>
      </c>
      <c r="S339" s="38">
        <f t="shared" ref="S339:S350" si="205">+IF($L339-$J339&lt;=0,-$L339+$J339,0)</f>
        <v>0</v>
      </c>
      <c r="T339" s="38">
        <f t="shared" si="202"/>
        <v>0</v>
      </c>
      <c r="U339" s="38"/>
      <c r="V339" s="38">
        <f t="shared" si="203"/>
        <v>0</v>
      </c>
      <c r="W339" s="38"/>
    </row>
    <row r="340" spans="2:23" ht="21" customHeight="1" x14ac:dyDescent="0.25">
      <c r="B340" s="92">
        <f t="shared" si="197"/>
        <v>10.029999999999999</v>
      </c>
      <c r="C340" s="93" t="e">
        <f t="shared" si="178"/>
        <v>#REF!</v>
      </c>
      <c r="D340" s="94" t="s">
        <v>124</v>
      </c>
      <c r="E340" s="42"/>
      <c r="F340" s="43"/>
      <c r="G340" s="37" t="s">
        <v>26</v>
      </c>
      <c r="H340" s="38"/>
      <c r="I340" s="38"/>
      <c r="J340" s="38">
        <v>28</v>
      </c>
      <c r="K340" s="38">
        <f t="shared" si="198"/>
        <v>0</v>
      </c>
      <c r="L340" s="38">
        <f t="shared" si="199"/>
        <v>0</v>
      </c>
      <c r="M340" s="38"/>
      <c r="N340" s="38"/>
      <c r="O340" s="38">
        <f t="shared" si="204"/>
        <v>0</v>
      </c>
      <c r="P340" s="38">
        <f t="shared" si="200"/>
        <v>0</v>
      </c>
      <c r="Q340" s="38"/>
      <c r="R340" s="38">
        <f t="shared" si="201"/>
        <v>0</v>
      </c>
      <c r="S340" s="38">
        <f t="shared" si="205"/>
        <v>28</v>
      </c>
      <c r="T340" s="38">
        <f t="shared" si="202"/>
        <v>0</v>
      </c>
      <c r="U340" s="38">
        <f>+S340</f>
        <v>28</v>
      </c>
      <c r="V340" s="38">
        <f t="shared" si="203"/>
        <v>0</v>
      </c>
      <c r="W340" s="38" t="s">
        <v>125</v>
      </c>
    </row>
    <row r="341" spans="2:23" ht="21" customHeight="1" x14ac:dyDescent="0.25">
      <c r="B341" s="92">
        <f t="shared" si="197"/>
        <v>10.039999999999999</v>
      </c>
      <c r="C341" s="93" t="e">
        <f t="shared" si="178"/>
        <v>#REF!</v>
      </c>
      <c r="D341" s="94" t="s">
        <v>126</v>
      </c>
      <c r="E341" s="42"/>
      <c r="F341" s="43"/>
      <c r="G341" s="37" t="s">
        <v>26</v>
      </c>
      <c r="H341" s="38"/>
      <c r="I341" s="38"/>
      <c r="J341" s="38">
        <v>40</v>
      </c>
      <c r="K341" s="38">
        <f t="shared" si="198"/>
        <v>0</v>
      </c>
      <c r="L341" s="38">
        <f t="shared" si="199"/>
        <v>42</v>
      </c>
      <c r="M341" s="38"/>
      <c r="N341" s="38"/>
      <c r="O341" s="38">
        <f t="shared" si="204"/>
        <v>2</v>
      </c>
      <c r="P341" s="38">
        <f t="shared" si="200"/>
        <v>0</v>
      </c>
      <c r="Q341" s="38"/>
      <c r="R341" s="38">
        <f t="shared" si="201"/>
        <v>0</v>
      </c>
      <c r="S341" s="38">
        <f t="shared" si="205"/>
        <v>0</v>
      </c>
      <c r="T341" s="38">
        <f t="shared" si="202"/>
        <v>0</v>
      </c>
      <c r="U341" s="38">
        <f>+S341</f>
        <v>0</v>
      </c>
      <c r="V341" s="38">
        <f t="shared" si="203"/>
        <v>0</v>
      </c>
      <c r="W341" s="38" t="s">
        <v>125</v>
      </c>
    </row>
    <row r="342" spans="2:23" ht="21" customHeight="1" x14ac:dyDescent="0.25">
      <c r="B342" s="92">
        <f t="shared" si="197"/>
        <v>10.049999999999999</v>
      </c>
      <c r="C342" s="93" t="e">
        <f t="shared" si="178"/>
        <v>#REF!</v>
      </c>
      <c r="D342" s="94" t="s">
        <v>127</v>
      </c>
      <c r="E342" s="42"/>
      <c r="F342" s="43"/>
      <c r="G342" s="37" t="s">
        <v>26</v>
      </c>
      <c r="H342" s="38"/>
      <c r="I342" s="38"/>
      <c r="J342" s="38">
        <v>39</v>
      </c>
      <c r="K342" s="38">
        <f t="shared" si="198"/>
        <v>0</v>
      </c>
      <c r="L342" s="38">
        <f t="shared" si="199"/>
        <v>244</v>
      </c>
      <c r="M342" s="38"/>
      <c r="N342" s="38"/>
      <c r="O342" s="38">
        <f t="shared" si="204"/>
        <v>205</v>
      </c>
      <c r="P342" s="38">
        <f t="shared" si="200"/>
        <v>0</v>
      </c>
      <c r="Q342" s="38"/>
      <c r="R342" s="38">
        <f t="shared" si="201"/>
        <v>0</v>
      </c>
      <c r="S342" s="38">
        <f t="shared" si="205"/>
        <v>0</v>
      </c>
      <c r="T342" s="38">
        <f t="shared" si="202"/>
        <v>0</v>
      </c>
      <c r="U342" s="38"/>
      <c r="V342" s="38">
        <f t="shared" si="203"/>
        <v>0</v>
      </c>
      <c r="W342" s="38"/>
    </row>
    <row r="343" spans="2:23" ht="21" customHeight="1" x14ac:dyDescent="0.25">
      <c r="B343" s="92">
        <f t="shared" si="197"/>
        <v>10.059999999999999</v>
      </c>
      <c r="C343" s="93" t="e">
        <f t="shared" si="178"/>
        <v>#REF!</v>
      </c>
      <c r="D343" s="94" t="s">
        <v>128</v>
      </c>
      <c r="E343" s="147"/>
      <c r="F343" s="98"/>
      <c r="G343" s="37" t="s">
        <v>26</v>
      </c>
      <c r="H343" s="38"/>
      <c r="I343" s="38"/>
      <c r="J343" s="38">
        <v>39</v>
      </c>
      <c r="K343" s="38">
        <f t="shared" si="198"/>
        <v>0</v>
      </c>
      <c r="L343" s="38">
        <f t="shared" si="199"/>
        <v>0</v>
      </c>
      <c r="M343" s="38"/>
      <c r="N343" s="38"/>
      <c r="O343" s="38">
        <f t="shared" si="204"/>
        <v>0</v>
      </c>
      <c r="P343" s="38">
        <f t="shared" si="200"/>
        <v>0</v>
      </c>
      <c r="Q343" s="157"/>
      <c r="R343" s="38">
        <f t="shared" si="201"/>
        <v>0</v>
      </c>
      <c r="S343" s="38">
        <f t="shared" si="205"/>
        <v>39</v>
      </c>
      <c r="T343" s="38">
        <f t="shared" si="202"/>
        <v>0</v>
      </c>
      <c r="U343" s="157"/>
      <c r="V343" s="38">
        <f t="shared" si="203"/>
        <v>0</v>
      </c>
      <c r="W343" s="157"/>
    </row>
    <row r="344" spans="2:23" ht="21" customHeight="1" x14ac:dyDescent="0.25">
      <c r="B344" s="92">
        <f t="shared" si="197"/>
        <v>10.069999999999999</v>
      </c>
      <c r="C344" s="93" t="e">
        <f t="shared" si="178"/>
        <v>#REF!</v>
      </c>
      <c r="D344" s="94" t="s">
        <v>88</v>
      </c>
      <c r="E344" s="158"/>
      <c r="F344" s="159"/>
      <c r="G344" s="37" t="s">
        <v>59</v>
      </c>
      <c r="H344" s="38"/>
      <c r="I344" s="38"/>
      <c r="J344" s="38">
        <v>933</v>
      </c>
      <c r="K344" s="38">
        <f t="shared" si="198"/>
        <v>0</v>
      </c>
      <c r="L344" s="38">
        <f t="shared" si="199"/>
        <v>2212.5</v>
      </c>
      <c r="M344" s="38"/>
      <c r="N344" s="38"/>
      <c r="O344" s="38">
        <f t="shared" si="204"/>
        <v>1279.5</v>
      </c>
      <c r="P344" s="38">
        <f t="shared" si="200"/>
        <v>0</v>
      </c>
      <c r="Q344" s="38"/>
      <c r="R344" s="38">
        <f t="shared" si="201"/>
        <v>0</v>
      </c>
      <c r="S344" s="38">
        <f t="shared" si="205"/>
        <v>0</v>
      </c>
      <c r="T344" s="38">
        <f t="shared" si="202"/>
        <v>0</v>
      </c>
      <c r="U344" s="38"/>
      <c r="V344" s="38">
        <f t="shared" si="203"/>
        <v>0</v>
      </c>
      <c r="W344" s="38"/>
    </row>
    <row r="345" spans="2:23" ht="21" customHeight="1" x14ac:dyDescent="0.25">
      <c r="B345" s="92">
        <f t="shared" si="197"/>
        <v>10.079999999999998</v>
      </c>
      <c r="C345" s="93" t="e">
        <f t="shared" si="178"/>
        <v>#REF!</v>
      </c>
      <c r="D345" s="94" t="s">
        <v>52</v>
      </c>
      <c r="E345" s="42"/>
      <c r="F345" s="43"/>
      <c r="G345" s="37" t="s">
        <v>26</v>
      </c>
      <c r="H345" s="38"/>
      <c r="I345" s="38"/>
      <c r="J345" s="38">
        <v>175</v>
      </c>
      <c r="K345" s="38">
        <f t="shared" si="198"/>
        <v>0</v>
      </c>
      <c r="L345" s="38">
        <f t="shared" si="199"/>
        <v>60</v>
      </c>
      <c r="M345" s="38"/>
      <c r="N345" s="38"/>
      <c r="O345" s="38">
        <f t="shared" si="204"/>
        <v>0</v>
      </c>
      <c r="P345" s="38">
        <f t="shared" si="200"/>
        <v>0</v>
      </c>
      <c r="Q345" s="38"/>
      <c r="R345" s="38">
        <f t="shared" si="201"/>
        <v>0</v>
      </c>
      <c r="S345" s="38">
        <f t="shared" si="205"/>
        <v>115</v>
      </c>
      <c r="T345" s="38">
        <f t="shared" si="202"/>
        <v>0</v>
      </c>
      <c r="U345" s="38">
        <f>+S345</f>
        <v>115</v>
      </c>
      <c r="V345" s="38">
        <f t="shared" si="203"/>
        <v>0</v>
      </c>
      <c r="W345" s="38" t="s">
        <v>129</v>
      </c>
    </row>
    <row r="346" spans="2:23" ht="21" customHeight="1" x14ac:dyDescent="0.25">
      <c r="B346" s="92">
        <f t="shared" si="197"/>
        <v>10.089999999999998</v>
      </c>
      <c r="C346" s="93" t="e">
        <f t="shared" si="178"/>
        <v>#REF!</v>
      </c>
      <c r="D346" s="94" t="s">
        <v>54</v>
      </c>
      <c r="E346" s="42"/>
      <c r="F346" s="43"/>
      <c r="G346" s="37" t="s">
        <v>26</v>
      </c>
      <c r="H346" s="38"/>
      <c r="I346" s="38"/>
      <c r="J346" s="38">
        <v>175</v>
      </c>
      <c r="K346" s="38">
        <f t="shared" si="198"/>
        <v>0</v>
      </c>
      <c r="L346" s="38">
        <f t="shared" si="199"/>
        <v>340</v>
      </c>
      <c r="M346" s="38"/>
      <c r="N346" s="38"/>
      <c r="O346" s="38">
        <f t="shared" si="204"/>
        <v>165</v>
      </c>
      <c r="P346" s="38">
        <f t="shared" si="200"/>
        <v>0</v>
      </c>
      <c r="Q346" s="38"/>
      <c r="R346" s="38">
        <f t="shared" si="201"/>
        <v>0</v>
      </c>
      <c r="S346" s="38">
        <f t="shared" si="205"/>
        <v>0</v>
      </c>
      <c r="T346" s="38">
        <f t="shared" si="202"/>
        <v>0</v>
      </c>
      <c r="U346" s="38"/>
      <c r="V346" s="38">
        <f t="shared" si="203"/>
        <v>0</v>
      </c>
      <c r="W346" s="38"/>
    </row>
    <row r="347" spans="2:23" ht="21" customHeight="1" x14ac:dyDescent="0.25">
      <c r="B347" s="92">
        <f t="shared" si="197"/>
        <v>10.099999999999998</v>
      </c>
      <c r="C347" s="93" t="e">
        <f t="shared" si="178"/>
        <v>#REF!</v>
      </c>
      <c r="D347" s="94" t="s">
        <v>130</v>
      </c>
      <c r="E347" s="42"/>
      <c r="F347" s="43"/>
      <c r="G347" s="37" t="s">
        <v>26</v>
      </c>
      <c r="H347" s="38"/>
      <c r="I347" s="38"/>
      <c r="J347" s="38">
        <v>350</v>
      </c>
      <c r="K347" s="38">
        <f t="shared" si="198"/>
        <v>0</v>
      </c>
      <c r="L347" s="38">
        <f t="shared" si="199"/>
        <v>488</v>
      </c>
      <c r="M347" s="38"/>
      <c r="N347" s="38"/>
      <c r="O347" s="38">
        <f t="shared" si="204"/>
        <v>138</v>
      </c>
      <c r="P347" s="38">
        <f t="shared" si="200"/>
        <v>0</v>
      </c>
      <c r="Q347" s="38"/>
      <c r="R347" s="38">
        <f t="shared" si="201"/>
        <v>0</v>
      </c>
      <c r="S347" s="38">
        <f t="shared" si="205"/>
        <v>0</v>
      </c>
      <c r="T347" s="38">
        <f t="shared" si="202"/>
        <v>0</v>
      </c>
      <c r="U347" s="38"/>
      <c r="V347" s="38">
        <f t="shared" si="203"/>
        <v>0</v>
      </c>
      <c r="W347" s="38"/>
    </row>
    <row r="348" spans="2:23" ht="21" customHeight="1" x14ac:dyDescent="0.25">
      <c r="B348" s="92">
        <f t="shared" si="197"/>
        <v>10.109999999999998</v>
      </c>
      <c r="C348" s="93" t="e">
        <f t="shared" si="178"/>
        <v>#REF!</v>
      </c>
      <c r="D348" s="94" t="s">
        <v>57</v>
      </c>
      <c r="E348" s="42"/>
      <c r="F348" s="43"/>
      <c r="G348" s="37" t="s">
        <v>26</v>
      </c>
      <c r="H348" s="38"/>
      <c r="I348" s="38"/>
      <c r="J348" s="38">
        <v>756</v>
      </c>
      <c r="K348" s="38">
        <f t="shared" si="198"/>
        <v>0</v>
      </c>
      <c r="L348" s="38">
        <f t="shared" si="199"/>
        <v>1708</v>
      </c>
      <c r="M348" s="38"/>
      <c r="N348" s="38"/>
      <c r="O348" s="38">
        <f t="shared" si="204"/>
        <v>952</v>
      </c>
      <c r="P348" s="38">
        <f t="shared" si="200"/>
        <v>0</v>
      </c>
      <c r="Q348" s="38"/>
      <c r="R348" s="38">
        <f t="shared" si="201"/>
        <v>0</v>
      </c>
      <c r="S348" s="38">
        <f t="shared" si="205"/>
        <v>0</v>
      </c>
      <c r="T348" s="38">
        <f t="shared" si="202"/>
        <v>0</v>
      </c>
      <c r="U348" s="38"/>
      <c r="V348" s="38">
        <f t="shared" si="203"/>
        <v>0</v>
      </c>
      <c r="W348" s="38"/>
    </row>
    <row r="349" spans="2:23" ht="21" customHeight="1" x14ac:dyDescent="0.25">
      <c r="B349" s="92">
        <f t="shared" si="197"/>
        <v>10.119999999999997</v>
      </c>
      <c r="C349" s="93" t="e">
        <f t="shared" si="178"/>
        <v>#REF!</v>
      </c>
      <c r="D349" s="94" t="s">
        <v>131</v>
      </c>
      <c r="E349" s="147"/>
      <c r="F349" s="98"/>
      <c r="G349" s="37" t="s">
        <v>26</v>
      </c>
      <c r="H349" s="38"/>
      <c r="I349" s="38"/>
      <c r="J349" s="38">
        <v>175</v>
      </c>
      <c r="K349" s="38">
        <f t="shared" si="198"/>
        <v>0</v>
      </c>
      <c r="L349" s="38">
        <f t="shared" si="199"/>
        <v>244</v>
      </c>
      <c r="M349" s="38"/>
      <c r="N349" s="38"/>
      <c r="O349" s="38">
        <f t="shared" si="204"/>
        <v>69</v>
      </c>
      <c r="P349" s="38">
        <f t="shared" si="200"/>
        <v>0</v>
      </c>
      <c r="Q349" s="107"/>
      <c r="R349" s="38">
        <f t="shared" si="201"/>
        <v>0</v>
      </c>
      <c r="S349" s="38">
        <f t="shared" si="205"/>
        <v>0</v>
      </c>
      <c r="T349" s="38">
        <f t="shared" si="202"/>
        <v>0</v>
      </c>
      <c r="U349" s="107"/>
      <c r="V349" s="38">
        <f t="shared" si="203"/>
        <v>0</v>
      </c>
      <c r="W349" s="107"/>
    </row>
    <row r="350" spans="2:23" ht="21" customHeight="1" x14ac:dyDescent="0.25">
      <c r="B350" s="92">
        <f t="shared" si="197"/>
        <v>10.129999999999997</v>
      </c>
      <c r="C350" s="109" t="e">
        <f t="shared" si="178"/>
        <v>#REF!</v>
      </c>
      <c r="D350" s="94" t="s">
        <v>132</v>
      </c>
      <c r="E350" s="158"/>
      <c r="F350" s="159"/>
      <c r="G350" s="67" t="s">
        <v>26</v>
      </c>
      <c r="H350" s="161"/>
      <c r="I350" s="161"/>
      <c r="J350" s="161">
        <v>175</v>
      </c>
      <c r="K350" s="161">
        <f t="shared" si="198"/>
        <v>0</v>
      </c>
      <c r="L350" s="38">
        <f t="shared" si="199"/>
        <v>244</v>
      </c>
      <c r="M350" s="161"/>
      <c r="N350" s="161"/>
      <c r="O350" s="38">
        <f t="shared" si="204"/>
        <v>69</v>
      </c>
      <c r="P350" s="161">
        <f t="shared" si="200"/>
        <v>0</v>
      </c>
      <c r="Q350" s="161"/>
      <c r="R350" s="161">
        <f t="shared" si="201"/>
        <v>0</v>
      </c>
      <c r="S350" s="38">
        <f t="shared" si="205"/>
        <v>0</v>
      </c>
      <c r="T350" s="161">
        <f t="shared" si="202"/>
        <v>0</v>
      </c>
      <c r="U350" s="161"/>
      <c r="V350" s="161">
        <f t="shared" si="203"/>
        <v>0</v>
      </c>
      <c r="W350" s="161"/>
    </row>
    <row r="351" spans="2:23" ht="21" customHeight="1" x14ac:dyDescent="0.25">
      <c r="B351" s="82"/>
      <c r="C351" s="83" t="e">
        <f t="shared" si="178"/>
        <v>#REF!</v>
      </c>
      <c r="D351" s="84"/>
      <c r="E351" s="85"/>
      <c r="F351" s="86" t="str">
        <f>+"SUB-TOTAL   "&amp;B337&amp;":  "</f>
        <v xml:space="preserve">SUB-TOTAL   10:  </v>
      </c>
      <c r="G351" s="162"/>
      <c r="H351" s="52"/>
      <c r="I351" s="52"/>
      <c r="J351" s="52"/>
      <c r="K351" s="54">
        <f>+SUM(K338:K350)</f>
        <v>0</v>
      </c>
      <c r="L351" s="52"/>
      <c r="M351" s="52"/>
      <c r="N351" s="54"/>
      <c r="O351" s="54"/>
      <c r="P351" s="54">
        <f>+SUM(P338:P350)</f>
        <v>0</v>
      </c>
      <c r="Q351" s="54"/>
      <c r="R351" s="54">
        <f>+SUM(R338:R350)</f>
        <v>0</v>
      </c>
      <c r="S351" s="54"/>
      <c r="T351" s="54">
        <f>+SUM(T338:T350)</f>
        <v>0</v>
      </c>
      <c r="U351" s="54"/>
      <c r="V351" s="54">
        <f>+SUM(V338:V350)</f>
        <v>0</v>
      </c>
      <c r="W351" s="54"/>
    </row>
    <row r="352" spans="2:23" s="170" customFormat="1" ht="45.75" customHeight="1" x14ac:dyDescent="0.3">
      <c r="B352" s="163"/>
      <c r="C352" s="164" t="e">
        <f t="shared" si="178"/>
        <v>#REF!</v>
      </c>
      <c r="D352" s="165" t="s">
        <v>255</v>
      </c>
      <c r="E352" s="166"/>
      <c r="F352" s="167"/>
      <c r="G352" s="168"/>
      <c r="H352" s="169"/>
      <c r="I352" s="169"/>
      <c r="J352" s="169"/>
      <c r="K352" s="169">
        <f>+K245+K248+K252+K262+K276+K282+K292+K308+K326+K336+K351</f>
        <v>0</v>
      </c>
      <c r="L352" s="169"/>
      <c r="M352" s="169"/>
      <c r="N352" s="169"/>
      <c r="O352" s="169"/>
      <c r="P352" s="169">
        <f>+P245+P248+P252+P262+P276+P282+P292+P308+P326+P336+P351</f>
        <v>0</v>
      </c>
      <c r="Q352" s="169"/>
      <c r="R352" s="169">
        <f>+R245+R248+R252+R262+R276+R282+R292+R308+R326+R336+R351</f>
        <v>2435.6</v>
      </c>
      <c r="S352" s="169"/>
      <c r="T352" s="169">
        <f>+T245+T248+T252+T262+T276+T282+T292+T308+T326+T336+T351</f>
        <v>0</v>
      </c>
      <c r="U352" s="169"/>
      <c r="V352" s="169">
        <f>+V245+V248+V252+V262+V276+V282+V292+V308+V326+V336+V351</f>
        <v>0</v>
      </c>
      <c r="W352" s="169"/>
    </row>
    <row r="353" ht="21" customHeight="1" x14ac:dyDescent="0.25"/>
    <row r="354" ht="21" customHeight="1" x14ac:dyDescent="0.25"/>
  </sheetData>
  <mergeCells count="20">
    <mergeCell ref="H12:H15"/>
    <mergeCell ref="M12:M15"/>
    <mergeCell ref="O13:P13"/>
    <mergeCell ref="Q13:R13"/>
    <mergeCell ref="S13:T13"/>
    <mergeCell ref="U13:V13"/>
    <mergeCell ref="N12:N14"/>
    <mergeCell ref="L12:L15"/>
    <mergeCell ref="B6:W7"/>
    <mergeCell ref="F8:W8"/>
    <mergeCell ref="B12:B15"/>
    <mergeCell ref="C12:F15"/>
    <mergeCell ref="G12:G15"/>
    <mergeCell ref="I12:I14"/>
    <mergeCell ref="J12:K12"/>
    <mergeCell ref="O12:R12"/>
    <mergeCell ref="S12:V12"/>
    <mergeCell ref="W12:W15"/>
    <mergeCell ref="J13:J14"/>
    <mergeCell ref="K13:K14"/>
  </mergeCells>
  <printOptions horizontalCentered="1"/>
  <pageMargins left="0.39370078740157483" right="0.39370078740157483" top="0.23622047244094491" bottom="0.23622047244094491" header="0" footer="0"/>
  <pageSetup paperSize="9" scale="55" pageOrder="overThenDown" orientation="portrait" r:id="rId1"/>
  <headerFooter>
    <oddFooter>&amp;R&amp;P/&amp;N</oddFooter>
  </headerFooter>
  <rowBreaks count="5" manualBreakCount="5">
    <brk id="67" min="1" max="22" man="1"/>
    <brk id="126" min="1" max="22" man="1"/>
    <brk id="176" min="1" max="22" man="1"/>
    <brk id="239" min="1" max="22" man="1"/>
    <brk id="292" min="1" max="2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Mtdo-Ppto RS</vt:lpstr>
      <vt:lpstr>'Mtdo-Ppto RS'!Área_de_impresión</vt:lpstr>
      <vt:lpstr>'Mtdo-Ppto RS'!Títulos_a_imprimir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condori porras</dc:creator>
  <cp:lastModifiedBy>javier condori porras</cp:lastModifiedBy>
  <cp:lastPrinted>2025-03-25T16:37:25Z</cp:lastPrinted>
  <dcterms:created xsi:type="dcterms:W3CDTF">2025-03-25T16:07:07Z</dcterms:created>
  <dcterms:modified xsi:type="dcterms:W3CDTF">2025-03-25T17:06:57Z</dcterms:modified>
</cp:coreProperties>
</file>